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R:\Finantsteenistus\EELARVE OSAKOND\2021\Klassifikaator\"/>
    </mc:Choice>
  </mc:AlternateContent>
  <bookViews>
    <workbookView xWindow="-23145" yWindow="-105" windowWidth="23250" windowHeight="12720" tabRatio="866"/>
  </bookViews>
  <sheets>
    <sheet name="Tulud" sheetId="3" r:id="rId1"/>
    <sheet name="tegevusalad" sheetId="21" r:id="rId2"/>
    <sheet name="Kulud" sheetId="2" r:id="rId3"/>
    <sheet name="Kohustusühikud" sheetId="18" r:id="rId4"/>
    <sheet name="AVC" sheetId="16" r:id="rId5"/>
    <sheet name="Töötasu kontode selgitused" sheetId="17" r:id="rId6"/>
    <sheet name="Töötasu KÜ 12-13" sheetId="19" state="hidden" r:id="rId7"/>
    <sheet name="Töötasu AVC 12-13" sheetId="20" state="hidden" r:id="rId8"/>
    <sheet name="investeeringud" sheetId="6" r:id="rId9"/>
    <sheet name="fin tehingud" sheetId="7" r:id="rId10"/>
    <sheet name="bilanss" sheetId="8" r:id="rId11"/>
    <sheet name="Sihtasutused" sheetId="9" r:id="rId12"/>
    <sheet name="Aktsiaseltsid" sheetId="10" r:id="rId13"/>
    <sheet name="MTÜd" sheetId="13" r:id="rId14"/>
    <sheet name="Osaühingud" sheetId="11" r:id="rId15"/>
    <sheet name="Fondikeskused" sheetId="22" r:id="rId16"/>
    <sheet name="HA fondikeskused" sheetId="23" r:id="rId17"/>
    <sheet name="Ebatõenäolised" sheetId="26" r:id="rId18"/>
    <sheet name="FK analüüsiks 2020" sheetId="25" r:id="rId19"/>
    <sheet name="Sheet1" sheetId="24" state="hidden" r:id="rId20"/>
    <sheet name="FJ ala 5000" sheetId="12" r:id="rId21"/>
  </sheets>
  <definedNames>
    <definedName name="_xlnm._FilterDatabase" localSheetId="4" hidden="1">AVC!$B$4:$C$4</definedName>
    <definedName name="_xlnm._FilterDatabase" localSheetId="18" hidden="1">'FK analüüsiks 2020'!$A$1:$F$316</definedName>
    <definedName name="_xlnm._FilterDatabase" localSheetId="8" hidden="1">investeeringud!$A$1661:$H$1781</definedName>
    <definedName name="_xlnm._FilterDatabase" localSheetId="3" hidden="1">Kohustusühikud!$A$6:$C$836</definedName>
    <definedName name="_xlnm._FilterDatabase" localSheetId="2" hidden="1">Kulud!$A$10:$M$2961</definedName>
    <definedName name="_xlnm._FilterDatabase" localSheetId="7" hidden="1">'Töötasu AVC 12-13'!$O$5:$O$126</definedName>
    <definedName name="_xlnm._FilterDatabase" localSheetId="6" hidden="1">'Töötasu KÜ 12-13'!$A$6:$D$139</definedName>
    <definedName name="OLE_LINK1" localSheetId="0">Tulud!$E$823</definedName>
    <definedName name="_xlnm.Print_Titles" localSheetId="15">Fondikeskused!$3:$3</definedName>
    <definedName name="_xlnm.Print_Titles" localSheetId="16">'HA fondikeskused'!$3:$3</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417" i="6" l="1"/>
  <c r="F706" i="6" l="1"/>
  <c r="F705" i="6"/>
  <c r="F704" i="6" l="1"/>
  <c r="F3636" i="6" l="1"/>
  <c r="L919" i="2" l="1"/>
  <c r="K919" i="2"/>
  <c r="F3508" i="6" l="1"/>
  <c r="F3613" i="6" l="1"/>
  <c r="F3612" i="6"/>
  <c r="F3611" i="6"/>
  <c r="F3610" i="6"/>
  <c r="F3609" i="6" l="1"/>
  <c r="G456" i="3" l="1"/>
  <c r="F1988" i="6" l="1"/>
  <c r="F703" i="6"/>
  <c r="L175" i="2" l="1"/>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L170" i="2" l="1"/>
  <c r="L171" i="2"/>
  <c r="K170" i="2"/>
  <c r="K171" i="2"/>
  <c r="F2601" i="6" l="1"/>
  <c r="F702" i="6" l="1"/>
  <c r="I1771" i="2" l="1"/>
  <c r="L1771" i="2"/>
  <c r="K1771" i="2"/>
  <c r="K64" i="2" l="1"/>
  <c r="K65" i="2"/>
  <c r="F701" i="6" l="1"/>
  <c r="F700" i="6"/>
  <c r="K80" i="2" l="1"/>
  <c r="K81" i="2"/>
  <c r="K82" i="2"/>
  <c r="K83" i="2"/>
  <c r="K84" i="2"/>
  <c r="K85" i="2"/>
  <c r="F3107" i="6" l="1"/>
  <c r="G366" i="3" l="1"/>
  <c r="M1770" i="2" l="1"/>
  <c r="I1770" i="2"/>
  <c r="L1770" i="2"/>
  <c r="K1770" i="2"/>
  <c r="F2643" i="6" l="1"/>
  <c r="F2642" i="6"/>
  <c r="M329" i="2" l="1"/>
  <c r="M328" i="2"/>
  <c r="M327" i="2"/>
  <c r="M326" i="2"/>
  <c r="M325" i="2"/>
  <c r="I329" i="2"/>
  <c r="I328" i="2"/>
  <c r="I327" i="2"/>
  <c r="I326" i="2"/>
  <c r="I325" i="2"/>
  <c r="K329" i="2"/>
  <c r="K328" i="2"/>
  <c r="K327" i="2"/>
  <c r="K326" i="2"/>
  <c r="K325" i="2"/>
  <c r="L1031" i="2"/>
  <c r="K1031" i="2"/>
  <c r="L2667" i="2"/>
  <c r="K2667" i="2"/>
  <c r="F2492" i="6"/>
  <c r="M1795" i="2"/>
  <c r="I1795" i="2"/>
  <c r="L371" i="2"/>
  <c r="K371" i="2"/>
  <c r="M305" i="2"/>
  <c r="L305" i="2"/>
  <c r="K305" i="2"/>
  <c r="I305" i="2"/>
  <c r="M304" i="2"/>
  <c r="M303" i="2"/>
  <c r="L304" i="2"/>
  <c r="L303" i="2"/>
  <c r="K304" i="2"/>
  <c r="K303" i="2"/>
  <c r="K302" i="2"/>
  <c r="I304" i="2"/>
  <c r="I303" i="2"/>
  <c r="K1607" i="2"/>
  <c r="L1607" i="2"/>
  <c r="K1608" i="2"/>
  <c r="L1608" i="2"/>
  <c r="K833" i="2"/>
  <c r="L833" i="2"/>
  <c r="K834" i="2"/>
  <c r="L834" i="2"/>
  <c r="K835" i="2"/>
  <c r="L835" i="2"/>
  <c r="K597" i="2"/>
  <c r="L597" i="2"/>
  <c r="F2133" i="6"/>
  <c r="F12" i="6"/>
  <c r="F16" i="6"/>
  <c r="K2786" i="2"/>
  <c r="L2786" i="2"/>
  <c r="K2787" i="2"/>
  <c r="L2787" i="2"/>
  <c r="M2787" i="2"/>
  <c r="M2788" i="2"/>
  <c r="M2789" i="2" s="1"/>
  <c r="M2790" i="2" s="1"/>
  <c r="K2788" i="2"/>
  <c r="L2788" i="2"/>
  <c r="M2692" i="2"/>
  <c r="M2693" i="2"/>
  <c r="M2694" i="2"/>
  <c r="M2695" i="2"/>
  <c r="M2696" i="2"/>
  <c r="M2697" i="2"/>
  <c r="M2698" i="2"/>
  <c r="M2699" i="2"/>
  <c r="M2700" i="2" s="1"/>
  <c r="M2701" i="2"/>
  <c r="M2702" i="2"/>
  <c r="M2703" i="2" s="1"/>
  <c r="M2704" i="2" s="1"/>
  <c r="M2705" i="2" s="1"/>
  <c r="M2706" i="2" s="1"/>
  <c r="L2694" i="2"/>
  <c r="L2695" i="2"/>
  <c r="L2696" i="2"/>
  <c r="L2697" i="2"/>
  <c r="L2698" i="2"/>
  <c r="L2699" i="2"/>
  <c r="K2696" i="2"/>
  <c r="K2697" i="2"/>
  <c r="K2698" i="2"/>
  <c r="K2699" i="2"/>
  <c r="K2700" i="2"/>
  <c r="K2701" i="2"/>
  <c r="K2702" i="2"/>
  <c r="K2703" i="2"/>
  <c r="L76" i="2"/>
  <c r="K76" i="2"/>
  <c r="K830" i="2"/>
  <c r="L830" i="2"/>
  <c r="K1950" i="2"/>
  <c r="L1950" i="2"/>
  <c r="M1950" i="2"/>
  <c r="K1951" i="2"/>
  <c r="L1951" i="2"/>
  <c r="M1951" i="2"/>
  <c r="K1952" i="2"/>
  <c r="L1952" i="2"/>
  <c r="M1952" i="2"/>
  <c r="K1953" i="2"/>
  <c r="L1953" i="2"/>
  <c r="M1953" i="2"/>
  <c r="K1954" i="2"/>
  <c r="L1954" i="2"/>
  <c r="M1954" i="2"/>
  <c r="K1955" i="2"/>
  <c r="L1955" i="2"/>
  <c r="M1955" i="2"/>
  <c r="K2407" i="2"/>
  <c r="L2407" i="2"/>
  <c r="K2408" i="2"/>
  <c r="L2408" i="2"/>
  <c r="M796" i="2"/>
  <c r="M797" i="2"/>
  <c r="M798" i="2" s="1"/>
  <c r="I2063" i="2"/>
  <c r="I2064" i="2"/>
  <c r="I2065" i="2"/>
  <c r="I2066" i="2"/>
  <c r="I2067" i="2"/>
  <c r="I2068" i="2"/>
  <c r="I2069" i="2"/>
  <c r="I2070" i="2"/>
  <c r="I2071" i="2"/>
  <c r="I2072" i="2"/>
  <c r="I2073" i="2"/>
  <c r="I2074" i="2"/>
  <c r="G325" i="3"/>
  <c r="F3345" i="6"/>
  <c r="F3346" i="6"/>
  <c r="F3099" i="6"/>
  <c r="F3100" i="6"/>
  <c r="F3101" i="6"/>
  <c r="F3102" i="6"/>
  <c r="F3103" i="6"/>
  <c r="F3104" i="6"/>
  <c r="F3105" i="6"/>
  <c r="F3106" i="6"/>
  <c r="F2178" i="6"/>
  <c r="F2883" i="6"/>
  <c r="F2637" i="6"/>
  <c r="F2778" i="6"/>
  <c r="F2756" i="6"/>
  <c r="F2779" i="6"/>
  <c r="F2776" i="6"/>
  <c r="F2777" i="6"/>
  <c r="F2775" i="6"/>
  <c r="F2774" i="6"/>
  <c r="L2141" i="2"/>
  <c r="K2141" i="2"/>
  <c r="L2140" i="2"/>
  <c r="K2140" i="2"/>
  <c r="F2772" i="6"/>
  <c r="F2636" i="6"/>
  <c r="F1987" i="6"/>
  <c r="F2005" i="6"/>
  <c r="F2108" i="6"/>
  <c r="F2635" i="6"/>
  <c r="F490" i="6"/>
  <c r="M324" i="2"/>
  <c r="I324" i="2"/>
  <c r="L324" i="2"/>
  <c r="K324" i="2"/>
  <c r="L296" i="2"/>
  <c r="M296" i="2"/>
  <c r="I301" i="2"/>
  <c r="I300" i="2"/>
  <c r="I299" i="2"/>
  <c r="I298" i="2"/>
  <c r="I297" i="2"/>
  <c r="I302" i="2"/>
  <c r="I296" i="2"/>
  <c r="I295" i="2"/>
  <c r="I294" i="2"/>
  <c r="I293" i="2"/>
  <c r="I292" i="2"/>
  <c r="M301" i="2"/>
  <c r="L301" i="2"/>
  <c r="K301" i="2"/>
  <c r="L300" i="2"/>
  <c r="K300" i="2"/>
  <c r="L299" i="2"/>
  <c r="K299" i="2"/>
  <c r="L298" i="2"/>
  <c r="K298" i="2"/>
  <c r="L297" i="2"/>
  <c r="K297" i="2"/>
  <c r="L302" i="2"/>
  <c r="K296" i="2"/>
  <c r="L295" i="2"/>
  <c r="K295" i="2"/>
  <c r="L294" i="2"/>
  <c r="K294" i="2"/>
  <c r="L293" i="2"/>
  <c r="K293" i="2"/>
  <c r="M292" i="2"/>
  <c r="M293" i="2"/>
  <c r="M294" i="2"/>
  <c r="M295" i="2"/>
  <c r="M302" i="2"/>
  <c r="M297" i="2"/>
  <c r="M298" i="2"/>
  <c r="M299" i="2"/>
  <c r="M300" i="2"/>
  <c r="L292" i="2"/>
  <c r="K292" i="2"/>
  <c r="F2741" i="6"/>
  <c r="G379" i="3"/>
  <c r="G381" i="3"/>
  <c r="L323" i="2"/>
  <c r="L322" i="2"/>
  <c r="K323" i="2"/>
  <c r="K322" i="2"/>
  <c r="K321" i="2"/>
  <c r="K320" i="2"/>
  <c r="K319" i="2"/>
  <c r="K318" i="2"/>
  <c r="K317" i="2"/>
  <c r="K316" i="2"/>
  <c r="F3036" i="6"/>
  <c r="M323" i="2"/>
  <c r="M322" i="2"/>
  <c r="M321" i="2"/>
  <c r="M320" i="2"/>
  <c r="M319" i="2"/>
  <c r="M318" i="2"/>
  <c r="M317" i="2"/>
  <c r="M316" i="2"/>
  <c r="M315" i="2"/>
  <c r="L330" i="2"/>
  <c r="L321" i="2"/>
  <c r="L320" i="2"/>
  <c r="L319" i="2"/>
  <c r="L318" i="2"/>
  <c r="L317" i="2"/>
  <c r="L316" i="2"/>
  <c r="I323" i="2"/>
  <c r="I322" i="2"/>
  <c r="I321" i="2"/>
  <c r="I320" i="2"/>
  <c r="I319" i="2"/>
  <c r="I318" i="2"/>
  <c r="I317" i="2"/>
  <c r="I316" i="2"/>
  <c r="M330" i="2"/>
  <c r="M314" i="2"/>
  <c r="M313" i="2"/>
  <c r="M312" i="2"/>
  <c r="M311" i="2"/>
  <c r="M310" i="2"/>
  <c r="M309" i="2"/>
  <c r="L315" i="2"/>
  <c r="L314" i="2"/>
  <c r="L313" i="2"/>
  <c r="L312" i="2"/>
  <c r="L311" i="2"/>
  <c r="L310" i="2"/>
  <c r="L309" i="2"/>
  <c r="K309" i="2"/>
  <c r="K310" i="2"/>
  <c r="K311" i="2"/>
  <c r="K312" i="2"/>
  <c r="K313" i="2"/>
  <c r="K314" i="2"/>
  <c r="K315" i="2"/>
  <c r="K330" i="2"/>
  <c r="I330" i="2"/>
  <c r="I315" i="2"/>
  <c r="I314" i="2"/>
  <c r="I313" i="2"/>
  <c r="I312" i="2"/>
  <c r="I311" i="2"/>
  <c r="I310" i="2"/>
  <c r="I309" i="2"/>
  <c r="L111" i="2"/>
  <c r="K111" i="2"/>
  <c r="F741" i="6"/>
  <c r="F742" i="6"/>
  <c r="F743" i="6"/>
  <c r="F744" i="6"/>
  <c r="M2960" i="2"/>
  <c r="L2960" i="2"/>
  <c r="K2960" i="2"/>
  <c r="I2960" i="2"/>
  <c r="M2959" i="2"/>
  <c r="L2959" i="2"/>
  <c r="K2959" i="2"/>
  <c r="I2959" i="2"/>
  <c r="L2958" i="2"/>
  <c r="K2958" i="2"/>
  <c r="I2958" i="2"/>
  <c r="M2957" i="2"/>
  <c r="M2958" i="2" s="1"/>
  <c r="L2957" i="2"/>
  <c r="K2957" i="2"/>
  <c r="I2957" i="2"/>
  <c r="M2956" i="2"/>
  <c r="L2956" i="2"/>
  <c r="K2956" i="2"/>
  <c r="I2956" i="2"/>
  <c r="L2955" i="2"/>
  <c r="K2955" i="2"/>
  <c r="I2955" i="2"/>
  <c r="M2954" i="2"/>
  <c r="M2955" i="2" s="1"/>
  <c r="L2954" i="2"/>
  <c r="K2954" i="2"/>
  <c r="I2954" i="2"/>
  <c r="M2953" i="2"/>
  <c r="L2953" i="2"/>
  <c r="K2953" i="2"/>
  <c r="I2953" i="2"/>
  <c r="L2952" i="2"/>
  <c r="K2952" i="2"/>
  <c r="I2952" i="2"/>
  <c r="M2951" i="2"/>
  <c r="M2952" i="2" s="1"/>
  <c r="L2951" i="2"/>
  <c r="K2951" i="2"/>
  <c r="I2951" i="2"/>
  <c r="M2950" i="2"/>
  <c r="L2950" i="2"/>
  <c r="K2950" i="2"/>
  <c r="I2950" i="2"/>
  <c r="L2949" i="2"/>
  <c r="K2949" i="2"/>
  <c r="I2949" i="2"/>
  <c r="M2948" i="2"/>
  <c r="M2949" i="2" s="1"/>
  <c r="L2948" i="2"/>
  <c r="K2948" i="2"/>
  <c r="I2948" i="2"/>
  <c r="M2947" i="2"/>
  <c r="L2947" i="2"/>
  <c r="K2947" i="2"/>
  <c r="I2947" i="2"/>
  <c r="L2946" i="2"/>
  <c r="K2946" i="2"/>
  <c r="I2946" i="2"/>
  <c r="M2945" i="2"/>
  <c r="M2946" i="2" s="1"/>
  <c r="L2945" i="2"/>
  <c r="K2945" i="2"/>
  <c r="I2945" i="2"/>
  <c r="M2944" i="2"/>
  <c r="L2944" i="2"/>
  <c r="K2944" i="2"/>
  <c r="I2944" i="2"/>
  <c r="L2943" i="2"/>
  <c r="K2943" i="2"/>
  <c r="I2943" i="2"/>
  <c r="M2942" i="2"/>
  <c r="M2943" i="2" s="1"/>
  <c r="L2942" i="2"/>
  <c r="K2942" i="2"/>
  <c r="I2942" i="2"/>
  <c r="M2941" i="2"/>
  <c r="L2941" i="2"/>
  <c r="K2941" i="2"/>
  <c r="I2941" i="2"/>
  <c r="L2940" i="2"/>
  <c r="K2940" i="2"/>
  <c r="I2940" i="2"/>
  <c r="M2939" i="2"/>
  <c r="M2940" i="2" s="1"/>
  <c r="L2939" i="2"/>
  <c r="K2939" i="2"/>
  <c r="I2939" i="2"/>
  <c r="M2938" i="2"/>
  <c r="L2938" i="2"/>
  <c r="K2938" i="2"/>
  <c r="I2938" i="2"/>
  <c r="L2937" i="2"/>
  <c r="K2937" i="2"/>
  <c r="I2937" i="2"/>
  <c r="M2936" i="2"/>
  <c r="M2937" i="2" s="1"/>
  <c r="L2936" i="2"/>
  <c r="K2936" i="2"/>
  <c r="I2936" i="2"/>
  <c r="M2935" i="2"/>
  <c r="L2935" i="2"/>
  <c r="K2935" i="2"/>
  <c r="I2935" i="2"/>
  <c r="L2934" i="2"/>
  <c r="K2934" i="2"/>
  <c r="I2934" i="2"/>
  <c r="M2933" i="2"/>
  <c r="M2934" i="2" s="1"/>
  <c r="L2933" i="2"/>
  <c r="K2933" i="2"/>
  <c r="I2933" i="2"/>
  <c r="M2932" i="2"/>
  <c r="L2932" i="2"/>
  <c r="K2932" i="2"/>
  <c r="I2932" i="2"/>
  <c r="L2931" i="2"/>
  <c r="K2931" i="2"/>
  <c r="I2931" i="2"/>
  <c r="M2930" i="2"/>
  <c r="M2931" i="2" s="1"/>
  <c r="L2930" i="2"/>
  <c r="K2930" i="2"/>
  <c r="I2930" i="2"/>
  <c r="M2929" i="2"/>
  <c r="L2929" i="2"/>
  <c r="K2929" i="2"/>
  <c r="I2929" i="2"/>
  <c r="L2928" i="2"/>
  <c r="K2928" i="2"/>
  <c r="I2928" i="2"/>
  <c r="M2927" i="2"/>
  <c r="M2928" i="2" s="1"/>
  <c r="L2927" i="2"/>
  <c r="K2927" i="2"/>
  <c r="I2927" i="2"/>
  <c r="M2926" i="2"/>
  <c r="L2926" i="2"/>
  <c r="K2926" i="2"/>
  <c r="I2926" i="2"/>
  <c r="L2925" i="2"/>
  <c r="K2925" i="2"/>
  <c r="I2925" i="2"/>
  <c r="M2924" i="2"/>
  <c r="L2924" i="2"/>
  <c r="K2924" i="2"/>
  <c r="I2924" i="2"/>
  <c r="M2923" i="2"/>
  <c r="L2923" i="2"/>
  <c r="K2923" i="2"/>
  <c r="I2923" i="2"/>
  <c r="L2922" i="2"/>
  <c r="K2922" i="2"/>
  <c r="I2922" i="2"/>
  <c r="M2921" i="2"/>
  <c r="L2921" i="2"/>
  <c r="K2921" i="2"/>
  <c r="I2921" i="2"/>
  <c r="L2920" i="2"/>
  <c r="K2920" i="2"/>
  <c r="I2920" i="2"/>
  <c r="L2919" i="2"/>
  <c r="K2919" i="2"/>
  <c r="I2919" i="2"/>
  <c r="L2918" i="2"/>
  <c r="K2918" i="2"/>
  <c r="I2918" i="2"/>
  <c r="F2634" i="6"/>
  <c r="F2633" i="6"/>
  <c r="L2582" i="2"/>
  <c r="K2582" i="2"/>
  <c r="K92" i="2"/>
  <c r="K91" i="2"/>
  <c r="L92" i="2"/>
  <c r="L91" i="2"/>
  <c r="I93" i="2"/>
  <c r="K93" i="2"/>
  <c r="L93" i="2"/>
  <c r="F489" i="6"/>
  <c r="F3563" i="6"/>
  <c r="F3564" i="6"/>
  <c r="F2632" i="6"/>
  <c r="M291" i="2"/>
  <c r="I291" i="2"/>
  <c r="I308" i="2"/>
  <c r="M308" i="2"/>
  <c r="L308" i="2"/>
  <c r="K308" i="2"/>
  <c r="L291" i="2"/>
  <c r="K291" i="2"/>
  <c r="M331" i="2"/>
  <c r="L331" i="2"/>
  <c r="K331" i="2"/>
  <c r="I331" i="2"/>
  <c r="M306" i="2"/>
  <c r="L306" i="2"/>
  <c r="K306" i="2"/>
  <c r="I306" i="2"/>
  <c r="I333" i="2"/>
  <c r="K333" i="2"/>
  <c r="L333" i="2"/>
  <c r="K918" i="2"/>
  <c r="L918" i="2"/>
  <c r="M14" i="2"/>
  <c r="M15" i="2" s="1"/>
  <c r="M16" i="2"/>
  <c r="M19" i="2"/>
  <c r="M18" i="2"/>
  <c r="M17" i="2"/>
  <c r="M139" i="2"/>
  <c r="M140" i="2"/>
  <c r="L139" i="2"/>
  <c r="L140" i="2"/>
  <c r="L138" i="2"/>
  <c r="K139" i="2"/>
  <c r="K140" i="2"/>
  <c r="K138" i="2"/>
  <c r="I139" i="2"/>
  <c r="I140" i="2"/>
  <c r="I138" i="2"/>
  <c r="L17" i="2"/>
  <c r="K17" i="2"/>
  <c r="I17" i="2"/>
  <c r="I16" i="2"/>
  <c r="F2012" i="6"/>
  <c r="F2003" i="6"/>
  <c r="F2004" i="6"/>
  <c r="F3344" i="6"/>
  <c r="F24" i="6"/>
  <c r="L797" i="2"/>
  <c r="K797" i="2"/>
  <c r="I797" i="2"/>
  <c r="L796" i="2"/>
  <c r="K796" i="2"/>
  <c r="I796" i="2"/>
  <c r="F2227" i="6"/>
  <c r="F2228" i="6"/>
  <c r="I1013" i="2"/>
  <c r="K1013" i="2"/>
  <c r="M1013" i="2"/>
  <c r="I1014" i="2"/>
  <c r="K1014" i="2"/>
  <c r="M1014" i="2"/>
  <c r="I1015" i="2"/>
  <c r="K1015" i="2"/>
  <c r="M1015" i="2"/>
  <c r="I1016" i="2"/>
  <c r="K1016" i="2"/>
  <c r="M1016" i="2"/>
  <c r="F3446" i="6"/>
  <c r="F3441" i="6"/>
  <c r="F3442" i="6"/>
  <c r="F3462" i="6"/>
  <c r="F3463" i="6"/>
  <c r="F2990" i="6"/>
  <c r="F2991" i="6"/>
  <c r="F2979" i="6"/>
  <c r="F3556" i="6"/>
  <c r="F3557" i="6"/>
  <c r="F3338" i="6"/>
  <c r="F3339" i="6"/>
  <c r="F3340" i="6"/>
  <c r="F3341" i="6"/>
  <c r="F3342" i="6"/>
  <c r="F3343" i="6"/>
  <c r="K2538" i="2"/>
  <c r="L2538" i="2"/>
  <c r="F2367" i="6"/>
  <c r="F2095" i="6"/>
  <c r="F2155" i="6"/>
  <c r="M636" i="2"/>
  <c r="L636" i="2"/>
  <c r="K636" i="2"/>
  <c r="I636" i="2"/>
  <c r="M478" i="2"/>
  <c r="L478" i="2"/>
  <c r="I478" i="2"/>
  <c r="K478" i="2"/>
  <c r="K2095" i="2"/>
  <c r="I1635" i="2"/>
  <c r="F2491" i="6"/>
  <c r="F2999" i="6"/>
  <c r="F3434" i="6"/>
  <c r="F3337" i="6"/>
  <c r="F3336" i="6"/>
  <c r="F3335" i="6"/>
  <c r="F3334" i="6"/>
  <c r="F3333" i="6"/>
  <c r="F3332" i="6"/>
  <c r="F3331" i="6"/>
  <c r="F3330" i="6"/>
  <c r="F3329" i="6"/>
  <c r="F3328" i="6"/>
  <c r="F3327" i="6"/>
  <c r="F3326" i="6"/>
  <c r="F3325" i="6"/>
  <c r="F3324" i="6"/>
  <c r="F3323" i="6"/>
  <c r="F2913" i="6"/>
  <c r="F2914" i="6"/>
  <c r="F2881" i="6"/>
  <c r="F2882" i="6"/>
  <c r="F2880" i="6"/>
  <c r="F2318" i="6"/>
  <c r="F3452" i="6"/>
  <c r="F2816" i="6"/>
  <c r="F2842" i="6"/>
  <c r="F2843" i="6"/>
  <c r="F2841" i="6"/>
  <c r="F2294" i="6"/>
  <c r="F2198" i="6"/>
  <c r="F2199" i="6"/>
  <c r="F2200" i="6"/>
  <c r="L582" i="2"/>
  <c r="L583" i="2"/>
  <c r="L584" i="2"/>
  <c r="L585" i="2"/>
  <c r="K582" i="2"/>
  <c r="L431" i="2"/>
  <c r="L432" i="2"/>
  <c r="L433" i="2"/>
  <c r="K431" i="2"/>
  <c r="K432" i="2"/>
  <c r="K433" i="2"/>
  <c r="K434" i="2"/>
  <c r="M1249" i="2"/>
  <c r="I1249" i="2"/>
  <c r="K1249" i="2"/>
  <c r="F2002" i="6"/>
  <c r="K2472" i="2"/>
  <c r="L2472" i="2"/>
  <c r="F2993" i="6"/>
  <c r="F2982" i="6"/>
  <c r="F2983" i="6"/>
  <c r="F2984" i="6"/>
  <c r="F2985" i="6"/>
  <c r="F2986" i="6"/>
  <c r="F2987" i="6"/>
  <c r="F2988" i="6"/>
  <c r="F2989" i="6"/>
  <c r="F2992" i="6"/>
  <c r="F2978" i="6"/>
  <c r="F2980" i="6"/>
  <c r="F2981" i="6"/>
  <c r="I2698" i="2"/>
  <c r="I2697" i="2"/>
  <c r="L1458" i="2"/>
  <c r="L1459" i="2"/>
  <c r="L1460" i="2"/>
  <c r="K1459" i="2"/>
  <c r="K1460" i="2"/>
  <c r="F2595" i="6"/>
  <c r="L534" i="2"/>
  <c r="K534" i="2"/>
  <c r="I1885" i="2"/>
  <c r="I1883" i="2"/>
  <c r="I1881" i="2"/>
  <c r="I1879" i="2"/>
  <c r="I1877" i="2"/>
  <c r="I1875" i="2"/>
  <c r="I1873" i="2"/>
  <c r="I1871" i="2"/>
  <c r="I1886" i="2"/>
  <c r="I1884" i="2"/>
  <c r="I1882" i="2"/>
  <c r="I1880" i="2"/>
  <c r="I1878" i="2"/>
  <c r="I1876" i="2"/>
  <c r="I1874" i="2"/>
  <c r="I1872" i="2"/>
  <c r="L454" i="2"/>
  <c r="K454" i="2"/>
  <c r="L532" i="2"/>
  <c r="K532" i="2"/>
  <c r="L565" i="2"/>
  <c r="K565" i="2"/>
  <c r="F2177" i="6"/>
  <c r="F2011" i="6"/>
  <c r="F2911" i="6"/>
  <c r="F2904" i="6"/>
  <c r="I1953" i="2"/>
  <c r="I1952" i="2"/>
  <c r="I1951" i="2"/>
  <c r="F2077" i="6"/>
  <c r="L1332" i="2"/>
  <c r="K1332" i="2"/>
  <c r="K1333" i="2"/>
  <c r="L1318" i="2"/>
  <c r="K1318" i="2"/>
  <c r="M2507" i="2"/>
  <c r="L2507" i="2"/>
  <c r="K2507" i="2"/>
  <c r="I2507" i="2"/>
  <c r="M2506" i="2"/>
  <c r="L2506" i="2"/>
  <c r="K2506" i="2"/>
  <c r="I2506" i="2"/>
  <c r="L50" i="2"/>
  <c r="M50" i="2"/>
  <c r="I50" i="2"/>
  <c r="K50" i="2"/>
  <c r="L2406" i="2"/>
  <c r="K2406" i="2"/>
  <c r="F2739" i="6"/>
  <c r="F3063" i="6"/>
  <c r="F2631" i="6"/>
  <c r="F2001" i="6"/>
  <c r="I2787" i="2"/>
  <c r="L1886" i="2"/>
  <c r="K1886" i="2"/>
  <c r="L1884" i="2"/>
  <c r="K1884" i="2"/>
  <c r="L1882" i="2"/>
  <c r="K1882" i="2"/>
  <c r="L1880" i="2"/>
  <c r="K1880" i="2"/>
  <c r="L1878" i="2"/>
  <c r="K1878" i="2"/>
  <c r="L1876" i="2"/>
  <c r="K1876" i="2"/>
  <c r="L1874" i="2"/>
  <c r="K1874" i="2"/>
  <c r="K1872" i="2"/>
  <c r="L1872" i="2"/>
  <c r="F2185" i="6"/>
  <c r="M1169" i="2"/>
  <c r="L1169" i="2"/>
  <c r="I1169" i="2"/>
  <c r="K1169" i="2"/>
  <c r="L2457" i="2"/>
  <c r="K2457" i="2"/>
  <c r="F488" i="6"/>
  <c r="L457" i="2"/>
  <c r="M457" i="2"/>
  <c r="I457" i="2"/>
  <c r="K457" i="2"/>
  <c r="I2094" i="2"/>
  <c r="K2094" i="2"/>
  <c r="F2630" i="6"/>
  <c r="K2456" i="2"/>
  <c r="L2456" i="2"/>
  <c r="G505" i="3"/>
  <c r="F3628" i="6"/>
  <c r="F3629" i="6"/>
  <c r="F3630" i="6"/>
  <c r="F3631" i="6"/>
  <c r="F3632" i="6"/>
  <c r="F3633" i="6"/>
  <c r="F3634" i="6"/>
  <c r="F3635" i="6"/>
  <c r="F3637" i="6"/>
  <c r="M365" i="2"/>
  <c r="I365" i="2"/>
  <c r="K365" i="2"/>
  <c r="F1967" i="6"/>
  <c r="B175" i="22"/>
  <c r="B176" i="22"/>
  <c r="B177" i="22"/>
  <c r="B178" i="22"/>
  <c r="B179" i="22"/>
  <c r="B180" i="22"/>
  <c r="B172" i="22"/>
  <c r="B171" i="22"/>
  <c r="B183" i="22"/>
  <c r="B184" i="22"/>
  <c r="B185" i="22"/>
  <c r="B186" i="22"/>
  <c r="B187" i="22"/>
  <c r="B188" i="22"/>
  <c r="B189" i="22"/>
  <c r="B190" i="22"/>
  <c r="B191" i="22"/>
  <c r="B192" i="22"/>
  <c r="B193" i="22"/>
  <c r="B182" i="22"/>
  <c r="B181" i="22"/>
  <c r="B174" i="22"/>
  <c r="B173" i="22"/>
  <c r="I1797" i="2"/>
  <c r="L1797" i="2"/>
  <c r="K1797" i="2"/>
  <c r="F2738" i="6"/>
  <c r="F2101" i="6"/>
  <c r="K584" i="2"/>
  <c r="F2629" i="6"/>
  <c r="F2640" i="6"/>
  <c r="F2066" i="6"/>
  <c r="I487" i="2"/>
  <c r="L487" i="2"/>
  <c r="K487" i="2"/>
  <c r="F2118" i="6"/>
  <c r="F2137" i="6"/>
  <c r="F2076" i="6"/>
  <c r="M984" i="2"/>
  <c r="L984" i="2"/>
  <c r="I984" i="2"/>
  <c r="K984" i="2"/>
  <c r="F1992" i="6"/>
  <c r="M2967" i="2"/>
  <c r="L2967" i="2"/>
  <c r="K2967" i="2"/>
  <c r="I2967" i="2"/>
  <c r="M2966" i="2"/>
  <c r="L2966" i="2"/>
  <c r="K2966" i="2"/>
  <c r="I2966" i="2"/>
  <c r="L2965" i="2"/>
  <c r="K2965" i="2"/>
  <c r="I2965" i="2"/>
  <c r="M2093" i="2"/>
  <c r="I2093" i="2"/>
  <c r="L2093" i="2"/>
  <c r="K2093" i="2"/>
  <c r="K2092" i="2"/>
  <c r="L2092" i="2"/>
  <c r="M2092" i="2"/>
  <c r="M788" i="2"/>
  <c r="L788" i="2"/>
  <c r="K788" i="2"/>
  <c r="I788" i="2"/>
  <c r="F740" i="6"/>
  <c r="F1564" i="6"/>
  <c r="F1565" i="6"/>
  <c r="M2590" i="2"/>
  <c r="L2590" i="2"/>
  <c r="K2590" i="2"/>
  <c r="I2590" i="2"/>
  <c r="F2736" i="6"/>
  <c r="L1370" i="2"/>
  <c r="L1371" i="2"/>
  <c r="L1372" i="2"/>
  <c r="K1371" i="2"/>
  <c r="K1370" i="2"/>
  <c r="F86" i="6"/>
  <c r="M787" i="2"/>
  <c r="L787" i="2"/>
  <c r="K787" i="2"/>
  <c r="I787" i="2"/>
  <c r="F3433" i="6"/>
  <c r="M2277" i="2"/>
  <c r="L2277" i="2"/>
  <c r="K2260" i="2"/>
  <c r="K2263" i="2"/>
  <c r="K2265" i="2"/>
  <c r="K2267" i="2"/>
  <c r="K2269" i="2"/>
  <c r="K2271" i="2"/>
  <c r="K2273" i="2"/>
  <c r="K2277" i="2"/>
  <c r="I2277" i="2"/>
  <c r="M2273" i="2"/>
  <c r="L2273" i="2"/>
  <c r="I2273" i="2"/>
  <c r="M2271" i="2"/>
  <c r="L2271" i="2"/>
  <c r="I2271" i="2"/>
  <c r="M2269" i="2"/>
  <c r="L2269" i="2"/>
  <c r="I2269" i="2"/>
  <c r="M2267" i="2"/>
  <c r="L2267" i="2"/>
  <c r="I2267" i="2"/>
  <c r="M2265" i="2"/>
  <c r="L2265" i="2"/>
  <c r="I2265" i="2"/>
  <c r="M2263" i="2"/>
  <c r="L2263" i="2"/>
  <c r="I2263" i="2"/>
  <c r="M2260" i="2"/>
  <c r="L2260" i="2"/>
  <c r="I2260" i="2"/>
  <c r="K1568" i="2"/>
  <c r="L1568" i="2"/>
  <c r="F2271" i="6"/>
  <c r="M2868" i="2"/>
  <c r="I2868" i="2"/>
  <c r="L2868" i="2"/>
  <c r="K2868" i="2"/>
  <c r="M2074" i="2"/>
  <c r="L2074" i="2"/>
  <c r="K2074" i="2"/>
  <c r="M2073" i="2"/>
  <c r="L2073" i="2"/>
  <c r="K2073" i="2"/>
  <c r="M2072" i="2"/>
  <c r="L2072" i="2"/>
  <c r="K2072" i="2"/>
  <c r="M2071" i="2"/>
  <c r="L2071" i="2"/>
  <c r="K2071" i="2"/>
  <c r="M2070" i="2"/>
  <c r="L2070" i="2"/>
  <c r="K2070" i="2"/>
  <c r="M2069" i="2"/>
  <c r="L2069" i="2"/>
  <c r="K2069" i="2"/>
  <c r="M2068" i="2"/>
  <c r="L2068" i="2"/>
  <c r="K2068" i="2"/>
  <c r="M2067" i="2"/>
  <c r="L2067" i="2"/>
  <c r="K2067" i="2"/>
  <c r="M2066" i="2"/>
  <c r="L2066" i="2"/>
  <c r="K2066" i="2"/>
  <c r="M1253" i="2"/>
  <c r="L1253" i="2"/>
  <c r="K1253" i="2"/>
  <c r="I1253" i="2"/>
  <c r="L1252" i="2"/>
  <c r="M1252" i="2"/>
  <c r="K1252" i="2"/>
  <c r="I1252" i="2"/>
  <c r="F2734" i="6"/>
  <c r="F2176" i="6"/>
  <c r="I2092" i="2"/>
  <c r="K160" i="2"/>
  <c r="L160" i="2"/>
  <c r="K161" i="2"/>
  <c r="L161" i="2"/>
  <c r="K162" i="2"/>
  <c r="L162" i="2"/>
  <c r="K163" i="2"/>
  <c r="L163" i="2"/>
  <c r="K164" i="2"/>
  <c r="L164" i="2"/>
  <c r="K165" i="2"/>
  <c r="L165" i="2"/>
  <c r="K166" i="2"/>
  <c r="L166" i="2"/>
  <c r="K167" i="2"/>
  <c r="L167" i="2"/>
  <c r="M167" i="2"/>
  <c r="M168" i="2" s="1"/>
  <c r="K168" i="2"/>
  <c r="L168" i="2"/>
  <c r="K169" i="2"/>
  <c r="L169" i="2"/>
  <c r="M169" i="2"/>
  <c r="M170" i="2" s="1"/>
  <c r="K172" i="2"/>
  <c r="L172" i="2"/>
  <c r="K173" i="2"/>
  <c r="L173" i="2"/>
  <c r="K1689" i="2"/>
  <c r="L1689" i="2"/>
  <c r="M1689" i="2"/>
  <c r="K1690" i="2"/>
  <c r="L1690" i="2"/>
  <c r="M1690" i="2"/>
  <c r="K1691" i="2"/>
  <c r="L1691" i="2"/>
  <c r="M1691" i="2"/>
  <c r="M1692" i="2" s="1"/>
  <c r="M1693" i="2" s="1"/>
  <c r="K1692" i="2"/>
  <c r="L1692" i="2"/>
  <c r="K1693" i="2"/>
  <c r="L1693" i="2"/>
  <c r="K2841" i="2"/>
  <c r="L2841" i="2"/>
  <c r="M2841" i="2"/>
  <c r="M2846" i="2" s="1"/>
  <c r="K2842" i="2"/>
  <c r="L2842" i="2"/>
  <c r="K2843" i="2"/>
  <c r="L2843" i="2"/>
  <c r="K2844" i="2"/>
  <c r="L2844" i="2"/>
  <c r="M2844" i="2"/>
  <c r="K2845" i="2"/>
  <c r="L2845" i="2"/>
  <c r="M2845" i="2"/>
  <c r="K2846" i="2"/>
  <c r="L2846" i="2"/>
  <c r="K2847" i="2"/>
  <c r="L2847" i="2"/>
  <c r="M2847" i="2"/>
  <c r="K2848" i="2"/>
  <c r="L2848" i="2"/>
  <c r="M2848" i="2"/>
  <c r="K2849" i="2"/>
  <c r="L2849" i="2"/>
  <c r="M2849" i="2"/>
  <c r="K2850" i="2"/>
  <c r="L2850" i="2"/>
  <c r="M2850" i="2"/>
  <c r="M1248" i="2"/>
  <c r="K1248" i="2"/>
  <c r="I1248" i="2"/>
  <c r="F3494" i="6"/>
  <c r="F3495" i="6"/>
  <c r="F3496" i="6"/>
  <c r="F3497" i="6"/>
  <c r="F3498" i="6"/>
  <c r="F3499" i="6"/>
  <c r="F3500" i="6"/>
  <c r="F3501" i="6"/>
  <c r="F3502" i="6"/>
  <c r="F3503" i="6"/>
  <c r="F3504" i="6"/>
  <c r="F3505" i="6"/>
  <c r="F3506" i="6"/>
  <c r="F3507" i="6"/>
  <c r="F3509" i="6"/>
  <c r="F3510" i="6"/>
  <c r="F3511" i="6"/>
  <c r="F2000" i="6"/>
  <c r="F2733" i="6"/>
  <c r="L947" i="2"/>
  <c r="K947" i="2"/>
  <c r="F2732" i="6"/>
  <c r="F2021" i="6"/>
  <c r="I1929" i="2"/>
  <c r="F2164" i="6"/>
  <c r="F2731" i="6"/>
  <c r="F2730" i="6"/>
  <c r="M2563" i="2"/>
  <c r="L2563" i="2"/>
  <c r="I2563" i="2"/>
  <c r="K2563" i="2"/>
  <c r="L1247" i="2"/>
  <c r="M1247" i="2"/>
  <c r="I1247" i="2"/>
  <c r="K1247" i="2"/>
  <c r="I1689" i="2"/>
  <c r="I2841" i="2"/>
  <c r="F613" i="6"/>
  <c r="F614" i="6"/>
  <c r="F615" i="6"/>
  <c r="M2504" i="2"/>
  <c r="M2505" i="2"/>
  <c r="L2504" i="2"/>
  <c r="L2505" i="2"/>
  <c r="I2505" i="2"/>
  <c r="K2505" i="2"/>
  <c r="L360" i="2"/>
  <c r="L361" i="2"/>
  <c r="L362" i="2"/>
  <c r="L363" i="2"/>
  <c r="L364" i="2"/>
  <c r="K2082" i="2"/>
  <c r="L2082" i="2"/>
  <c r="M2082" i="2"/>
  <c r="K2083" i="2"/>
  <c r="L2083" i="2"/>
  <c r="M2083" i="2"/>
  <c r="K2084" i="2"/>
  <c r="L2084" i="2"/>
  <c r="M2084" i="2"/>
  <c r="K2085" i="2"/>
  <c r="L2085" i="2"/>
  <c r="M2085" i="2"/>
  <c r="K2086" i="2"/>
  <c r="L2086" i="2"/>
  <c r="M2086" i="2"/>
  <c r="K2087" i="2"/>
  <c r="L2087" i="2"/>
  <c r="M2087" i="2"/>
  <c r="K2088" i="2"/>
  <c r="L2088" i="2"/>
  <c r="M2088" i="2"/>
  <c r="K2089" i="2"/>
  <c r="L2089" i="2"/>
  <c r="M2089" i="2"/>
  <c r="K2090" i="2"/>
  <c r="L2090" i="2"/>
  <c r="M2090" i="2"/>
  <c r="K2091" i="2"/>
  <c r="L2091" i="2"/>
  <c r="M2091" i="2"/>
  <c r="K2096" i="2"/>
  <c r="L2096" i="2"/>
  <c r="M2096" i="2"/>
  <c r="M2097" i="2" s="1"/>
  <c r="M2098" i="2" s="1"/>
  <c r="M2099" i="2" s="1"/>
  <c r="K2097" i="2"/>
  <c r="L2097" i="2"/>
  <c r="K2098" i="2"/>
  <c r="L2098" i="2"/>
  <c r="K2099" i="2"/>
  <c r="L2099" i="2"/>
  <c r="K115" i="2"/>
  <c r="L115" i="2"/>
  <c r="M115" i="2"/>
  <c r="K116" i="2"/>
  <c r="L116" i="2"/>
  <c r="M116" i="2"/>
  <c r="K117" i="2"/>
  <c r="L117" i="2"/>
  <c r="M117" i="2"/>
  <c r="K118" i="2"/>
  <c r="L118" i="2"/>
  <c r="M118" i="2"/>
  <c r="K119" i="2"/>
  <c r="L119" i="2"/>
  <c r="M119" i="2"/>
  <c r="K120" i="2"/>
  <c r="L120" i="2"/>
  <c r="M120" i="2"/>
  <c r="K121" i="2"/>
  <c r="L121" i="2"/>
  <c r="M121" i="2"/>
  <c r="K122" i="2"/>
  <c r="L122" i="2"/>
  <c r="M122" i="2"/>
  <c r="K123" i="2"/>
  <c r="L123" i="2"/>
  <c r="M123" i="2"/>
  <c r="K124" i="2"/>
  <c r="L124" i="2"/>
  <c r="M124" i="2"/>
  <c r="K125" i="2"/>
  <c r="L125" i="2"/>
  <c r="M125" i="2"/>
  <c r="K126" i="2"/>
  <c r="L126" i="2"/>
  <c r="M126" i="2"/>
  <c r="K127" i="2"/>
  <c r="L127" i="2"/>
  <c r="M127" i="2"/>
  <c r="K128" i="2"/>
  <c r="L128" i="2"/>
  <c r="M128" i="2"/>
  <c r="K129" i="2"/>
  <c r="L129" i="2"/>
  <c r="M129" i="2"/>
  <c r="K130" i="2"/>
  <c r="L130" i="2"/>
  <c r="M130" i="2"/>
  <c r="K131" i="2"/>
  <c r="L131" i="2"/>
  <c r="M131" i="2"/>
  <c r="K132" i="2"/>
  <c r="L132" i="2"/>
  <c r="M132" i="2"/>
  <c r="K133" i="2"/>
  <c r="L133" i="2"/>
  <c r="M133" i="2"/>
  <c r="K134" i="2"/>
  <c r="L134" i="2"/>
  <c r="M134" i="2"/>
  <c r="K135" i="2"/>
  <c r="L135" i="2"/>
  <c r="M135" i="2"/>
  <c r="M136" i="2" s="1"/>
  <c r="M137" i="2" s="1"/>
  <c r="K136" i="2"/>
  <c r="L136" i="2"/>
  <c r="I131" i="2"/>
  <c r="I130" i="2"/>
  <c r="I129" i="2"/>
  <c r="I128" i="2"/>
  <c r="I127" i="2"/>
  <c r="I126" i="2"/>
  <c r="I125" i="2"/>
  <c r="I124" i="2"/>
  <c r="I123" i="2"/>
  <c r="I122" i="2"/>
  <c r="I121" i="2"/>
  <c r="I120" i="2"/>
  <c r="I119" i="2"/>
  <c r="I118" i="2"/>
  <c r="I117" i="2"/>
  <c r="I116" i="2"/>
  <c r="I132" i="2"/>
  <c r="I133" i="2"/>
  <c r="I134" i="2"/>
  <c r="I135" i="2"/>
  <c r="I136" i="2"/>
  <c r="I115" i="2"/>
  <c r="F610" i="6"/>
  <c r="F611" i="6"/>
  <c r="F612" i="6"/>
  <c r="K2364" i="2"/>
  <c r="F3067" i="6"/>
  <c r="F608" i="6"/>
  <c r="F609" i="6"/>
  <c r="F1991" i="6"/>
  <c r="F2065" i="6"/>
  <c r="F2814" i="6"/>
  <c r="F2117" i="6"/>
  <c r="L2405" i="2"/>
  <c r="K2405" i="2"/>
  <c r="L599" i="2"/>
  <c r="K599" i="2"/>
  <c r="M2187" i="2"/>
  <c r="L2187" i="2"/>
  <c r="K2187" i="2"/>
  <c r="I2187" i="2"/>
  <c r="M2186" i="2"/>
  <c r="L2186" i="2"/>
  <c r="K2186" i="2"/>
  <c r="I2186" i="2"/>
  <c r="F607" i="6"/>
  <c r="F2728" i="6"/>
  <c r="I2366" i="2"/>
  <c r="K2366" i="2"/>
  <c r="L2366" i="2"/>
  <c r="M2366" i="2"/>
  <c r="I2367" i="2"/>
  <c r="K2367" i="2"/>
  <c r="L2367" i="2"/>
  <c r="M2367" i="2"/>
  <c r="L1542" i="2"/>
  <c r="K1542" i="2"/>
  <c r="F606" i="6"/>
  <c r="F605" i="6"/>
  <c r="F2064" i="6"/>
  <c r="I2088" i="2"/>
  <c r="I2089" i="2"/>
  <c r="L831" i="2"/>
  <c r="K831" i="2"/>
  <c r="L29" i="2"/>
  <c r="K29" i="2"/>
  <c r="F2628" i="6"/>
  <c r="K364" i="2"/>
  <c r="M364" i="2"/>
  <c r="I364" i="2"/>
  <c r="F3313" i="6"/>
  <c r="L949" i="2"/>
  <c r="L950" i="2"/>
  <c r="K949" i="2"/>
  <c r="K950" i="2"/>
  <c r="F2654" i="6"/>
  <c r="M1044" i="2"/>
  <c r="L1044" i="2"/>
  <c r="K1044" i="2"/>
  <c r="I1044" i="2"/>
  <c r="F2258" i="6"/>
  <c r="F2107" i="6"/>
  <c r="I1654" i="2"/>
  <c r="K1654" i="2"/>
  <c r="L1654" i="2"/>
  <c r="M1654" i="2"/>
  <c r="M3003" i="2"/>
  <c r="L3003" i="2"/>
  <c r="K3003" i="2"/>
  <c r="I3003" i="2"/>
  <c r="M3002" i="2"/>
  <c r="L3002" i="2"/>
  <c r="K3002" i="2"/>
  <c r="I3002" i="2"/>
  <c r="L3001" i="2"/>
  <c r="K3001" i="2"/>
  <c r="I3001" i="2"/>
  <c r="M3000" i="2"/>
  <c r="L3000" i="2"/>
  <c r="K3000" i="2"/>
  <c r="I3000" i="2"/>
  <c r="M2999" i="2"/>
  <c r="L2999" i="2"/>
  <c r="K2999" i="2"/>
  <c r="I2999" i="2"/>
  <c r="L2998" i="2"/>
  <c r="K2998" i="2"/>
  <c r="I2998" i="2"/>
  <c r="M2997" i="2"/>
  <c r="L2997" i="2"/>
  <c r="K2997" i="2"/>
  <c r="I2997" i="2"/>
  <c r="M2996" i="2"/>
  <c r="L2996" i="2"/>
  <c r="K2996" i="2"/>
  <c r="I2996" i="2"/>
  <c r="L2995" i="2"/>
  <c r="K2995" i="2"/>
  <c r="I2995" i="2"/>
  <c r="M2994" i="2"/>
  <c r="M2995" i="2" s="1"/>
  <c r="L2994" i="2"/>
  <c r="K2994" i="2"/>
  <c r="I2994" i="2"/>
  <c r="M2993" i="2"/>
  <c r="L2993" i="2"/>
  <c r="K2993" i="2"/>
  <c r="I2993" i="2"/>
  <c r="L2992" i="2"/>
  <c r="K2992" i="2"/>
  <c r="I2992" i="2"/>
  <c r="M2991" i="2"/>
  <c r="L2991" i="2"/>
  <c r="K2991" i="2"/>
  <c r="I2991" i="2"/>
  <c r="M2990" i="2"/>
  <c r="L2990" i="2"/>
  <c r="K2990" i="2"/>
  <c r="I2990" i="2"/>
  <c r="L2989" i="2"/>
  <c r="K2989" i="2"/>
  <c r="I2989" i="2"/>
  <c r="M2988" i="2"/>
  <c r="L2988" i="2"/>
  <c r="K2988" i="2"/>
  <c r="I2988" i="2"/>
  <c r="M2987" i="2"/>
  <c r="L2987" i="2"/>
  <c r="K2987" i="2"/>
  <c r="I2987" i="2"/>
  <c r="L2986" i="2"/>
  <c r="K2986" i="2"/>
  <c r="I2986" i="2"/>
  <c r="M2985" i="2"/>
  <c r="L2985" i="2"/>
  <c r="K2985" i="2"/>
  <c r="I2985" i="2"/>
  <c r="M2984" i="2"/>
  <c r="L2984" i="2"/>
  <c r="K2984" i="2"/>
  <c r="I2984" i="2"/>
  <c r="L2983" i="2"/>
  <c r="K2983" i="2"/>
  <c r="I2983" i="2"/>
  <c r="M2982" i="2"/>
  <c r="L2982" i="2"/>
  <c r="K2982" i="2"/>
  <c r="I2982" i="2"/>
  <c r="M2981" i="2"/>
  <c r="L2981" i="2"/>
  <c r="K2981" i="2"/>
  <c r="I2981" i="2"/>
  <c r="L2980" i="2"/>
  <c r="K2980" i="2"/>
  <c r="I2980" i="2"/>
  <c r="M2979" i="2"/>
  <c r="L2979" i="2"/>
  <c r="K2979" i="2"/>
  <c r="I2979" i="2"/>
  <c r="M2978" i="2"/>
  <c r="L2978" i="2"/>
  <c r="K2978" i="2"/>
  <c r="I2978" i="2"/>
  <c r="L2977" i="2"/>
  <c r="K2977" i="2"/>
  <c r="I2977" i="2"/>
  <c r="M2976" i="2"/>
  <c r="L2976" i="2"/>
  <c r="K2976" i="2"/>
  <c r="I2976" i="2"/>
  <c r="M2975" i="2"/>
  <c r="L2975" i="2"/>
  <c r="K2975" i="2"/>
  <c r="I2975" i="2"/>
  <c r="L2974" i="2"/>
  <c r="K2974" i="2"/>
  <c r="I2974" i="2"/>
  <c r="M2973" i="2"/>
  <c r="L2973" i="2"/>
  <c r="K2973" i="2"/>
  <c r="I2973" i="2"/>
  <c r="M2972" i="2"/>
  <c r="L2972" i="2"/>
  <c r="K2972" i="2"/>
  <c r="I2972" i="2"/>
  <c r="L2971" i="2"/>
  <c r="K2971" i="2"/>
  <c r="I2971" i="2"/>
  <c r="M2970" i="2"/>
  <c r="L2970" i="2"/>
  <c r="K2970" i="2"/>
  <c r="I2970" i="2"/>
  <c r="M2969" i="2"/>
  <c r="L2969" i="2"/>
  <c r="K2969" i="2"/>
  <c r="I2969" i="2"/>
  <c r="L2968" i="2"/>
  <c r="K2968" i="2"/>
  <c r="I2968" i="2"/>
  <c r="M2964" i="2"/>
  <c r="L2964" i="2"/>
  <c r="K2964" i="2"/>
  <c r="I2964" i="2"/>
  <c r="L2963" i="2"/>
  <c r="K2963" i="2"/>
  <c r="I2963" i="2"/>
  <c r="L2962" i="2"/>
  <c r="K2962" i="2"/>
  <c r="I2962" i="2"/>
  <c r="M1058" i="2"/>
  <c r="M1059" i="2"/>
  <c r="M1060" i="2"/>
  <c r="M1061" i="2"/>
  <c r="M1062" i="2" s="1"/>
  <c r="K1058" i="2"/>
  <c r="L1058" i="2"/>
  <c r="K2200" i="2"/>
  <c r="K2201" i="2"/>
  <c r="K2202" i="2"/>
  <c r="F602" i="6"/>
  <c r="F2100" i="6"/>
  <c r="M2683" i="2"/>
  <c r="I2683" i="2"/>
  <c r="L2683" i="2"/>
  <c r="K2683" i="2"/>
  <c r="F3321" i="6"/>
  <c r="F3077" i="6"/>
  <c r="L2455" i="2"/>
  <c r="K2455" i="2"/>
  <c r="L1191" i="2"/>
  <c r="M1191" i="2"/>
  <c r="I1191" i="2"/>
  <c r="K1191" i="2"/>
  <c r="F3053" i="6"/>
  <c r="F598" i="6"/>
  <c r="F599" i="6"/>
  <c r="F600" i="6"/>
  <c r="F601" i="6"/>
  <c r="I468" i="2"/>
  <c r="F2154" i="6"/>
  <c r="K1625" i="2"/>
  <c r="L1625" i="2"/>
  <c r="M1625" i="2"/>
  <c r="K1626" i="2"/>
  <c r="L1626" i="2"/>
  <c r="M1626" i="2"/>
  <c r="K1627" i="2"/>
  <c r="L1627" i="2"/>
  <c r="M1627" i="2"/>
  <c r="K1628" i="2"/>
  <c r="L1628" i="2"/>
  <c r="M1628" i="2"/>
  <c r="K1629" i="2"/>
  <c r="L1629" i="2"/>
  <c r="M1629" i="2"/>
  <c r="K1630" i="2"/>
  <c r="L1630" i="2"/>
  <c r="M1630" i="2"/>
  <c r="K1631" i="2"/>
  <c r="L1631" i="2"/>
  <c r="M1631" i="2"/>
  <c r="M1632" i="2" s="1"/>
  <c r="M1633" i="2" s="1"/>
  <c r="K1632" i="2"/>
  <c r="L1632" i="2"/>
  <c r="K1633" i="2"/>
  <c r="L1633" i="2"/>
  <c r="M1109" i="2"/>
  <c r="M1110" i="2" s="1"/>
  <c r="K1980" i="2"/>
  <c r="L1980" i="2"/>
  <c r="K1981" i="2"/>
  <c r="L1981" i="2"/>
  <c r="K1982" i="2"/>
  <c r="L1982" i="2"/>
  <c r="M1982" i="2"/>
  <c r="M1983" i="2" s="1"/>
  <c r="M1984" i="2" s="1"/>
  <c r="K1983" i="2"/>
  <c r="L1983" i="2"/>
  <c r="K1984" i="2"/>
  <c r="L1984" i="2"/>
  <c r="K1985" i="2"/>
  <c r="L1985" i="2"/>
  <c r="M1985" i="2"/>
  <c r="K1986" i="2"/>
  <c r="L1986" i="2"/>
  <c r="M1986" i="2"/>
  <c r="K1987" i="2"/>
  <c r="L1987" i="2"/>
  <c r="M1987" i="2"/>
  <c r="K1988" i="2"/>
  <c r="L1988" i="2"/>
  <c r="M1988" i="2"/>
  <c r="M1989" i="2" s="1"/>
  <c r="M1990" i="2" s="1"/>
  <c r="K1989" i="2"/>
  <c r="L1989" i="2"/>
  <c r="K1990" i="2"/>
  <c r="L1990" i="2"/>
  <c r="K1991" i="2"/>
  <c r="L1991" i="2"/>
  <c r="M1991" i="2"/>
  <c r="K1992" i="2"/>
  <c r="L1992" i="2"/>
  <c r="K1993" i="2"/>
  <c r="L1993" i="2"/>
  <c r="K1994" i="2"/>
  <c r="L1994" i="2"/>
  <c r="M1994" i="2"/>
  <c r="M1995" i="2" s="1"/>
  <c r="K1995" i="2"/>
  <c r="L1995" i="2"/>
  <c r="K1996" i="2"/>
  <c r="L1996" i="2"/>
  <c r="M1996" i="2"/>
  <c r="M1997" i="2" s="1"/>
  <c r="M1998" i="2" s="1"/>
  <c r="M1999" i="2" s="1"/>
  <c r="M2000" i="2" s="1"/>
  <c r="M2001" i="2" s="1"/>
  <c r="M2002" i="2" s="1"/>
  <c r="M2003" i="2" s="1"/>
  <c r="M2004" i="2" s="1"/>
  <c r="M2005" i="2" s="1"/>
  <c r="M2006" i="2" s="1"/>
  <c r="M2007" i="2" s="1"/>
  <c r="M2008" i="2" s="1"/>
  <c r="M2009" i="2" s="1"/>
  <c r="M2010" i="2" s="1"/>
  <c r="M2011" i="2" s="1"/>
  <c r="M2012" i="2" s="1"/>
  <c r="M2013" i="2" s="1"/>
  <c r="M2014" i="2" s="1"/>
  <c r="M2015" i="2" s="1"/>
  <c r="M2016" i="2" s="1"/>
  <c r="M2017" i="2" s="1"/>
  <c r="M2018" i="2" s="1"/>
  <c r="M2019" i="2" s="1"/>
  <c r="M2020" i="2" s="1"/>
  <c r="M2021" i="2" s="1"/>
  <c r="K1997" i="2"/>
  <c r="L1997" i="2"/>
  <c r="K2570" i="2"/>
  <c r="L2570" i="2"/>
  <c r="M2570" i="2"/>
  <c r="M2571" i="2" s="1"/>
  <c r="K2571" i="2"/>
  <c r="L2571" i="2"/>
  <c r="K2572" i="2"/>
  <c r="L2572" i="2"/>
  <c r="M2572" i="2"/>
  <c r="M2573" i="2" s="1"/>
  <c r="M2574" i="2" s="1"/>
  <c r="M2575" i="2" s="1"/>
  <c r="M2576" i="2" s="1"/>
  <c r="M2577" i="2" s="1"/>
  <c r="M2578" i="2" s="1"/>
  <c r="K2573" i="2"/>
  <c r="L2573" i="2"/>
  <c r="K2574" i="2"/>
  <c r="L2574" i="2"/>
  <c r="K2575" i="2"/>
  <c r="L2575" i="2"/>
  <c r="K2576" i="2"/>
  <c r="L2576" i="2"/>
  <c r="K2577" i="2"/>
  <c r="L2577" i="2"/>
  <c r="K2578" i="2"/>
  <c r="L2578" i="2"/>
  <c r="K2579" i="2"/>
  <c r="L2579" i="2"/>
  <c r="M2579" i="2"/>
  <c r="M2580" i="2" s="1"/>
  <c r="M2581" i="2" s="1"/>
  <c r="K2580" i="2"/>
  <c r="L2580" i="2"/>
  <c r="K2581" i="2"/>
  <c r="L2581" i="2"/>
  <c r="K2583" i="2"/>
  <c r="L2583" i="2"/>
  <c r="K2584" i="2"/>
  <c r="L2584" i="2"/>
  <c r="K2585" i="2"/>
  <c r="L2585" i="2"/>
  <c r="K2586" i="2"/>
  <c r="L2586" i="2"/>
  <c r="K2587" i="2"/>
  <c r="L2587" i="2"/>
  <c r="M2587" i="2"/>
  <c r="K2588" i="2"/>
  <c r="L2588" i="2"/>
  <c r="M2588" i="2"/>
  <c r="K2589" i="2"/>
  <c r="L2589" i="2"/>
  <c r="M2589" i="2"/>
  <c r="K2591" i="2"/>
  <c r="L2591" i="2"/>
  <c r="M2591" i="2"/>
  <c r="K2592" i="2"/>
  <c r="L2592" i="2"/>
  <c r="M2592" i="2"/>
  <c r="K2593" i="2"/>
  <c r="L2593" i="2"/>
  <c r="M2593" i="2"/>
  <c r="K2594" i="2"/>
  <c r="L2594" i="2"/>
  <c r="M2594" i="2"/>
  <c r="M2595" i="2" s="1"/>
  <c r="K2595" i="2"/>
  <c r="L2595" i="2"/>
  <c r="K2596" i="2"/>
  <c r="L2596" i="2"/>
  <c r="M2596" i="2"/>
  <c r="M2597" i="2"/>
  <c r="M2598" i="2" s="1"/>
  <c r="M2599" i="2" s="1"/>
  <c r="M2600" i="2" s="1"/>
  <c r="M2601" i="2" s="1"/>
  <c r="M2602" i="2" s="1"/>
  <c r="K2597" i="2"/>
  <c r="L2597" i="2"/>
  <c r="K2598" i="2"/>
  <c r="L2598" i="2"/>
  <c r="K2599" i="2"/>
  <c r="L2599" i="2"/>
  <c r="K2600" i="2"/>
  <c r="L2600" i="2"/>
  <c r="K2601" i="2"/>
  <c r="L2601" i="2"/>
  <c r="K2602" i="2"/>
  <c r="L2602" i="2"/>
  <c r="K2603" i="2"/>
  <c r="L2603" i="2"/>
  <c r="M2603" i="2"/>
  <c r="M2604" i="2" s="1"/>
  <c r="K2604" i="2"/>
  <c r="L2604" i="2"/>
  <c r="K2605" i="2"/>
  <c r="L2605" i="2"/>
  <c r="M2605" i="2"/>
  <c r="K2606" i="2"/>
  <c r="L2606" i="2"/>
  <c r="M2606" i="2"/>
  <c r="K2607" i="2"/>
  <c r="L2607" i="2"/>
  <c r="M2607" i="2"/>
  <c r="K2608" i="2"/>
  <c r="L2608" i="2"/>
  <c r="M2608" i="2"/>
  <c r="M2609" i="2" s="1"/>
  <c r="K2609" i="2"/>
  <c r="L2609" i="2"/>
  <c r="K2610" i="2"/>
  <c r="L2610" i="2"/>
  <c r="M2610" i="2"/>
  <c r="K2611" i="2"/>
  <c r="L2611" i="2"/>
  <c r="M2611" i="2"/>
  <c r="K2612" i="2"/>
  <c r="L2612" i="2"/>
  <c r="M2612" i="2"/>
  <c r="K2613" i="2"/>
  <c r="L2613" i="2"/>
  <c r="M2613" i="2"/>
  <c r="K2614" i="2"/>
  <c r="L2614" i="2"/>
  <c r="M2614" i="2"/>
  <c r="K2615" i="2"/>
  <c r="L2615" i="2"/>
  <c r="M2615" i="2"/>
  <c r="K2616" i="2"/>
  <c r="L2616" i="2"/>
  <c r="M2616" i="2"/>
  <c r="K2617" i="2"/>
  <c r="L2617" i="2"/>
  <c r="M2617" i="2"/>
  <c r="K2618" i="2"/>
  <c r="L2618" i="2"/>
  <c r="M2618" i="2"/>
  <c r="K2619" i="2"/>
  <c r="L2619" i="2"/>
  <c r="M2619" i="2"/>
  <c r="K2620" i="2"/>
  <c r="L2620" i="2"/>
  <c r="M2620" i="2"/>
  <c r="K2621" i="2"/>
  <c r="L2621" i="2"/>
  <c r="M2621" i="2"/>
  <c r="K2622" i="2"/>
  <c r="L2622" i="2"/>
  <c r="M2622" i="2"/>
  <c r="K2623" i="2"/>
  <c r="L2623" i="2"/>
  <c r="M2623" i="2"/>
  <c r="K2624" i="2"/>
  <c r="L2624" i="2"/>
  <c r="M2624" i="2"/>
  <c r="K2625" i="2"/>
  <c r="L2625" i="2"/>
  <c r="M2625" i="2"/>
  <c r="K2629" i="2"/>
  <c r="L2629" i="2"/>
  <c r="K2630" i="2"/>
  <c r="L2630" i="2"/>
  <c r="M2630" i="2"/>
  <c r="M2631" i="2" s="1"/>
  <c r="K2631" i="2"/>
  <c r="L2631" i="2"/>
  <c r="K2632" i="2"/>
  <c r="L2632" i="2"/>
  <c r="K2633" i="2"/>
  <c r="L2633" i="2"/>
  <c r="K2634" i="2"/>
  <c r="L2634" i="2"/>
  <c r="K2635" i="2"/>
  <c r="L2635" i="2"/>
  <c r="K2636" i="2"/>
  <c r="L2636" i="2"/>
  <c r="K2637" i="2"/>
  <c r="L2637" i="2"/>
  <c r="K2638" i="2"/>
  <c r="L2638" i="2"/>
  <c r="K2639" i="2"/>
  <c r="L2639" i="2"/>
  <c r="K2640" i="2"/>
  <c r="L2640" i="2"/>
  <c r="K2641" i="2"/>
  <c r="L2641" i="2"/>
  <c r="K2642" i="2"/>
  <c r="L2642" i="2"/>
  <c r="K2643" i="2"/>
  <c r="L2643" i="2"/>
  <c r="K2644" i="2"/>
  <c r="L2644" i="2"/>
  <c r="K2645" i="2"/>
  <c r="L2645" i="2"/>
  <c r="K2646" i="2"/>
  <c r="L2646" i="2"/>
  <c r="K2647" i="2"/>
  <c r="L2647" i="2"/>
  <c r="M2647" i="2"/>
  <c r="M2648" i="2" s="1"/>
  <c r="M2649" i="2" s="1"/>
  <c r="M2650" i="2" s="1"/>
  <c r="M2651" i="2" s="1"/>
  <c r="M2652" i="2" s="1"/>
  <c r="M2653" i="2" s="1"/>
  <c r="M2654" i="2" s="1"/>
  <c r="M2655" i="2" s="1"/>
  <c r="M2656" i="2" s="1"/>
  <c r="M2657" i="2" s="1"/>
  <c r="M2658" i="2" s="1"/>
  <c r="M2659" i="2" s="1"/>
  <c r="M2660" i="2" s="1"/>
  <c r="M2661" i="2" s="1"/>
  <c r="M2662" i="2" s="1"/>
  <c r="M2663" i="2" s="1"/>
  <c r="K2648" i="2"/>
  <c r="L2648" i="2"/>
  <c r="K2649" i="2"/>
  <c r="L2649" i="2"/>
  <c r="K2650" i="2"/>
  <c r="L2650" i="2"/>
  <c r="K2651" i="2"/>
  <c r="L2651" i="2"/>
  <c r="K2652" i="2"/>
  <c r="L2652" i="2"/>
  <c r="K2653" i="2"/>
  <c r="L2653" i="2"/>
  <c r="F2097" i="6"/>
  <c r="K505" i="2"/>
  <c r="L505" i="2"/>
  <c r="K506" i="2"/>
  <c r="L506" i="2"/>
  <c r="K1214" i="2"/>
  <c r="L1214" i="2"/>
  <c r="K1215" i="2"/>
  <c r="L1215" i="2"/>
  <c r="K1216" i="2"/>
  <c r="L1216" i="2"/>
  <c r="M1216" i="2"/>
  <c r="K1217" i="2"/>
  <c r="L1217" i="2"/>
  <c r="M1217" i="2"/>
  <c r="K1218" i="2"/>
  <c r="L1218" i="2"/>
  <c r="M1218" i="2"/>
  <c r="K1219" i="2"/>
  <c r="L1219" i="2"/>
  <c r="M1219" i="2"/>
  <c r="K1220" i="2"/>
  <c r="L1220" i="2"/>
  <c r="M1220" i="2"/>
  <c r="M1221" i="2" s="1"/>
  <c r="M1222" i="2" s="1"/>
  <c r="K1221" i="2"/>
  <c r="L1221" i="2"/>
  <c r="K1222" i="2"/>
  <c r="L1222" i="2"/>
  <c r="K1223" i="2"/>
  <c r="L1223" i="2"/>
  <c r="M1223" i="2"/>
  <c r="M1224" i="2" s="1"/>
  <c r="M1225" i="2" s="1"/>
  <c r="M1226" i="2" s="1"/>
  <c r="K1224" i="2"/>
  <c r="L1224" i="2"/>
  <c r="K1791" i="2"/>
  <c r="L1791" i="2"/>
  <c r="M1791" i="2"/>
  <c r="K1792" i="2"/>
  <c r="L1792" i="2"/>
  <c r="F10" i="6"/>
  <c r="I2087" i="2"/>
  <c r="K900" i="2"/>
  <c r="L900" i="2"/>
  <c r="L1561" i="2"/>
  <c r="K1561" i="2"/>
  <c r="F2116" i="6"/>
  <c r="F2761" i="6"/>
  <c r="F2364" i="6"/>
  <c r="F619" i="18"/>
  <c r="F1789" i="6"/>
  <c r="F3081" i="6"/>
  <c r="F596" i="6"/>
  <c r="F597" i="6"/>
  <c r="F1785" i="6"/>
  <c r="F1786" i="6"/>
  <c r="F1787" i="6"/>
  <c r="F1788" i="6"/>
  <c r="F1783" i="6"/>
  <c r="F1784" i="6"/>
  <c r="F3473" i="6"/>
  <c r="I2699" i="2"/>
  <c r="L2666" i="2"/>
  <c r="L2665" i="2"/>
  <c r="L2664" i="2"/>
  <c r="K2666" i="2"/>
  <c r="K2665" i="2"/>
  <c r="K2664" i="2"/>
  <c r="L2708" i="2"/>
  <c r="K2708" i="2"/>
  <c r="L1123" i="2"/>
  <c r="K1123" i="2"/>
  <c r="F2197" i="6"/>
  <c r="F2727" i="6"/>
  <c r="F40" i="6"/>
  <c r="M269" i="2"/>
  <c r="L269" i="2"/>
  <c r="K269" i="2"/>
  <c r="I269" i="2"/>
  <c r="M270" i="2"/>
  <c r="L270" i="2"/>
  <c r="K270" i="2"/>
  <c r="I270" i="2"/>
  <c r="F32" i="6"/>
  <c r="F33" i="6"/>
  <c r="I2086" i="2"/>
  <c r="F2726" i="6"/>
  <c r="F2907" i="6"/>
  <c r="F2773" i="6"/>
  <c r="F2771" i="6"/>
  <c r="F2760" i="6"/>
  <c r="F3035" i="6"/>
  <c r="L1361" i="2"/>
  <c r="K1361" i="2"/>
  <c r="K1360" i="2"/>
  <c r="F3320" i="6"/>
  <c r="F3084" i="6"/>
  <c r="K137" i="2"/>
  <c r="L137" i="2"/>
  <c r="M138" i="2"/>
  <c r="K935" i="2"/>
  <c r="L935" i="2"/>
  <c r="F2921" i="6"/>
  <c r="F3027" i="6"/>
  <c r="F3048" i="6"/>
  <c r="F3020" i="6"/>
  <c r="F3022" i="6"/>
  <c r="F3418" i="6"/>
  <c r="F3419" i="6"/>
  <c r="F3316" i="6"/>
  <c r="F3317" i="6"/>
  <c r="F3318" i="6"/>
  <c r="F3319" i="6"/>
  <c r="F3555" i="6"/>
  <c r="F2131" i="6"/>
  <c r="F2132" i="6"/>
  <c r="M635" i="2"/>
  <c r="L635" i="2"/>
  <c r="I635" i="2"/>
  <c r="K635" i="2"/>
  <c r="K1372" i="2"/>
  <c r="F2381" i="6"/>
  <c r="F2405" i="6"/>
  <c r="F2400" i="6"/>
  <c r="F2410" i="6"/>
  <c r="F2396" i="6"/>
  <c r="L836" i="2"/>
  <c r="K836" i="2"/>
  <c r="L851" i="2"/>
  <c r="K851" i="2"/>
  <c r="L1119" i="2"/>
  <c r="K1119" i="2"/>
  <c r="I1058" i="2"/>
  <c r="F2464" i="6"/>
  <c r="F595" i="6"/>
  <c r="F1782" i="6"/>
  <c r="F594" i="6"/>
  <c r="F486" i="6"/>
  <c r="F487" i="6"/>
  <c r="F2945" i="6"/>
  <c r="F3310" i="6"/>
  <c r="F3311" i="6"/>
  <c r="F3312" i="6"/>
  <c r="F3314" i="6"/>
  <c r="F3315" i="6"/>
  <c r="I2234" i="2"/>
  <c r="K2234" i="2"/>
  <c r="L2234" i="2"/>
  <c r="M2234" i="2"/>
  <c r="F3416" i="6"/>
  <c r="F3307" i="6"/>
  <c r="F3308" i="6"/>
  <c r="F3309" i="6"/>
  <c r="K585" i="2"/>
  <c r="L443" i="2"/>
  <c r="K443" i="2"/>
  <c r="I483" i="2"/>
  <c r="M480" i="2"/>
  <c r="M481" i="2"/>
  <c r="M482" i="2"/>
  <c r="M483" i="2"/>
  <c r="M484" i="2"/>
  <c r="M485" i="2"/>
  <c r="K480" i="2"/>
  <c r="K481" i="2"/>
  <c r="K482" i="2"/>
  <c r="K483" i="2"/>
  <c r="K484" i="2"/>
  <c r="K485" i="2"/>
  <c r="I484" i="2"/>
  <c r="I480" i="2"/>
  <c r="I481" i="2"/>
  <c r="L481" i="2"/>
  <c r="L480" i="2"/>
  <c r="M501" i="2"/>
  <c r="I501" i="2"/>
  <c r="L501" i="2"/>
  <c r="K501" i="2"/>
  <c r="L484" i="2"/>
  <c r="L483" i="2"/>
  <c r="M2837" i="2"/>
  <c r="M2842" i="2" s="1"/>
  <c r="I2837" i="2"/>
  <c r="K2837" i="2"/>
  <c r="M2838" i="2"/>
  <c r="M2843" i="2" s="1"/>
  <c r="I2838" i="2"/>
  <c r="K2838" i="2"/>
  <c r="L403" i="2"/>
  <c r="K403" i="2"/>
  <c r="F1772" i="6"/>
  <c r="F1773" i="6"/>
  <c r="F1774" i="6"/>
  <c r="F1775" i="6"/>
  <c r="F1776" i="6"/>
  <c r="F1777" i="6"/>
  <c r="F1778" i="6"/>
  <c r="F1779" i="6"/>
  <c r="F1780" i="6"/>
  <c r="F1781" i="6"/>
  <c r="F593" i="6"/>
  <c r="K2470" i="2"/>
  <c r="L2470" i="2"/>
  <c r="K2471" i="2"/>
  <c r="L2471" i="2"/>
  <c r="M634" i="2"/>
  <c r="L634" i="2"/>
  <c r="I633" i="2"/>
  <c r="I634" i="2"/>
  <c r="K634" i="2"/>
  <c r="I2143" i="2"/>
  <c r="K2143" i="2"/>
  <c r="L2143" i="2"/>
  <c r="M2143" i="2"/>
  <c r="I2144" i="2"/>
  <c r="K2144" i="2"/>
  <c r="L2144" i="2"/>
  <c r="M2144" i="2"/>
  <c r="I2145" i="2"/>
  <c r="K2145" i="2"/>
  <c r="L2145" i="2"/>
  <c r="M2145" i="2"/>
  <c r="I1092" i="2"/>
  <c r="K1092" i="2"/>
  <c r="L1092" i="2"/>
  <c r="M1092" i="2"/>
  <c r="I1218" i="2"/>
  <c r="M1168" i="2"/>
  <c r="L1168" i="2"/>
  <c r="I1168" i="2"/>
  <c r="K1168" i="2"/>
  <c r="L2023" i="2"/>
  <c r="K2023" i="2"/>
  <c r="F2139" i="6"/>
  <c r="F2140" i="6"/>
  <c r="F2653" i="6"/>
  <c r="M786" i="2"/>
  <c r="L786" i="2"/>
  <c r="K786" i="2"/>
  <c r="F2725" i="6"/>
  <c r="I1246" i="2"/>
  <c r="M1246" i="2"/>
  <c r="L1246" i="2"/>
  <c r="K1246" i="2"/>
  <c r="F2652" i="6"/>
  <c r="F2724" i="6"/>
  <c r="F3545" i="6"/>
  <c r="F2723" i="6"/>
  <c r="I1791" i="2"/>
  <c r="F1769" i="6"/>
  <c r="F1770" i="6"/>
  <c r="F1771" i="6"/>
  <c r="F592" i="6"/>
  <c r="F2010" i="6"/>
  <c r="F2722" i="6"/>
  <c r="F1757" i="6"/>
  <c r="F1758" i="6"/>
  <c r="F1759" i="6"/>
  <c r="F1760" i="6"/>
  <c r="F1761" i="6"/>
  <c r="F1762" i="6"/>
  <c r="F1763" i="6"/>
  <c r="F1764" i="6"/>
  <c r="F1765" i="6"/>
  <c r="F1766" i="6"/>
  <c r="F1767" i="6"/>
  <c r="F1768" i="6"/>
  <c r="F3580" i="6"/>
  <c r="F2721" i="6"/>
  <c r="K1574" i="2"/>
  <c r="F2651" i="6"/>
  <c r="F1750" i="6"/>
  <c r="F1751" i="6"/>
  <c r="F1752" i="6"/>
  <c r="F1753" i="6"/>
  <c r="F1754" i="6"/>
  <c r="F1755" i="6"/>
  <c r="F1756" i="6"/>
  <c r="M363" i="2"/>
  <c r="I363" i="2"/>
  <c r="K363" i="2"/>
  <c r="F2463" i="6"/>
  <c r="F2126" i="6"/>
  <c r="F2127" i="6"/>
  <c r="F2128" i="6"/>
  <c r="F591" i="6"/>
  <c r="F2122" i="6"/>
  <c r="F2462" i="6"/>
  <c r="F2461" i="6"/>
  <c r="F2460" i="6"/>
  <c r="F1749" i="6"/>
  <c r="M1245" i="2"/>
  <c r="L1245" i="2"/>
  <c r="I1245" i="2"/>
  <c r="K1245" i="2"/>
  <c r="F2720" i="6"/>
  <c r="F1746" i="6"/>
  <c r="F1747" i="6"/>
  <c r="F1748" i="6"/>
  <c r="F2163" i="6"/>
  <c r="F590" i="6"/>
  <c r="F1739" i="6"/>
  <c r="F1740" i="6"/>
  <c r="F1741" i="6"/>
  <c r="F1742" i="6"/>
  <c r="F1743" i="6"/>
  <c r="F1744" i="6"/>
  <c r="F1745" i="6"/>
  <c r="M1256" i="2"/>
  <c r="L1256" i="2"/>
  <c r="K1256" i="2"/>
  <c r="I1256" i="2"/>
  <c r="F588" i="6"/>
  <c r="F589" i="6"/>
  <c r="F1736" i="6"/>
  <c r="F1737" i="6"/>
  <c r="F1738" i="6"/>
  <c r="K1534" i="2"/>
  <c r="F2650" i="6"/>
  <c r="L2562" i="2"/>
  <c r="K2562" i="2"/>
  <c r="F2459" i="6"/>
  <c r="F1732" i="6"/>
  <c r="F1733" i="6"/>
  <c r="F1734" i="6"/>
  <c r="F1735" i="6"/>
  <c r="G446" i="3"/>
  <c r="G444" i="3"/>
  <c r="G184" i="3"/>
  <c r="F2153" i="6"/>
  <c r="L1061" i="2"/>
  <c r="K1061" i="2"/>
  <c r="I1061" i="2"/>
  <c r="F2009" i="6"/>
  <c r="F587" i="6"/>
  <c r="F586" i="6"/>
  <c r="F1731" i="6"/>
  <c r="F1730" i="6"/>
  <c r="F1729" i="6"/>
  <c r="L785" i="2"/>
  <c r="M785" i="2"/>
  <c r="I785" i="2"/>
  <c r="K785" i="2"/>
  <c r="F2255" i="6"/>
  <c r="F722" i="6"/>
  <c r="F724" i="6"/>
  <c r="F585" i="6"/>
  <c r="F584" i="6"/>
  <c r="F1728" i="6"/>
  <c r="F1727" i="6"/>
  <c r="F2719" i="6"/>
  <c r="L666" i="2"/>
  <c r="L667" i="2"/>
  <c r="L668" i="2"/>
  <c r="L669" i="2"/>
  <c r="K666" i="2"/>
  <c r="K667" i="2"/>
  <c r="K668" i="2"/>
  <c r="K669" i="2"/>
  <c r="M662" i="2"/>
  <c r="L662" i="2"/>
  <c r="I662" i="2"/>
  <c r="M669" i="2"/>
  <c r="I669" i="2"/>
  <c r="F2039" i="6"/>
  <c r="F579" i="6"/>
  <c r="F580" i="6"/>
  <c r="F581" i="6"/>
  <c r="F582" i="6"/>
  <c r="F583" i="6"/>
  <c r="F723" i="6"/>
  <c r="F1724" i="6"/>
  <c r="F1725" i="6"/>
  <c r="F1726" i="6"/>
  <c r="L856" i="2"/>
  <c r="K856" i="2"/>
  <c r="L858" i="2"/>
  <c r="K858" i="2"/>
  <c r="K1613" i="2"/>
  <c r="L1613" i="2"/>
  <c r="K1614" i="2"/>
  <c r="L1614" i="2"/>
  <c r="M1614" i="2"/>
  <c r="M1615" i="2" s="1"/>
  <c r="M1616" i="2" s="1"/>
  <c r="K1615" i="2"/>
  <c r="L1615" i="2"/>
  <c r="F2257" i="6"/>
  <c r="F2152" i="6"/>
  <c r="F578" i="6"/>
  <c r="F577" i="6"/>
  <c r="F576" i="6"/>
  <c r="F1998" i="6"/>
  <c r="F1723" i="6"/>
  <c r="F1722" i="6"/>
  <c r="F1721" i="6"/>
  <c r="F1720" i="6"/>
  <c r="F1719" i="6"/>
  <c r="F1718" i="6"/>
  <c r="F2458" i="6"/>
  <c r="F2457" i="6"/>
  <c r="G442" i="3"/>
  <c r="K2504" i="2"/>
  <c r="I2504" i="2"/>
  <c r="F2456" i="6"/>
  <c r="I2844" i="2"/>
  <c r="F2718" i="6"/>
  <c r="F2717" i="6"/>
  <c r="F2716" i="6"/>
  <c r="F2648" i="6"/>
  <c r="F3306" i="6"/>
  <c r="M1167" i="2"/>
  <c r="L1167" i="2"/>
  <c r="I1167" i="2"/>
  <c r="K1167" i="2"/>
  <c r="F1713" i="6"/>
  <c r="F1714" i="6"/>
  <c r="F1715" i="6"/>
  <c r="F1716" i="6"/>
  <c r="F1717" i="6"/>
  <c r="F574" i="6"/>
  <c r="F575" i="6"/>
  <c r="M784" i="2"/>
  <c r="L784" i="2"/>
  <c r="I784" i="2"/>
  <c r="I786" i="2"/>
  <c r="K784" i="2"/>
  <c r="M2081" i="2"/>
  <c r="L2081" i="2"/>
  <c r="K2081" i="2"/>
  <c r="F570" i="6"/>
  <c r="F571" i="6"/>
  <c r="F572" i="6"/>
  <c r="F573" i="6"/>
  <c r="F1710" i="6"/>
  <c r="F1711" i="6"/>
  <c r="F1712" i="6"/>
  <c r="F1709" i="6"/>
  <c r="F2053" i="6"/>
  <c r="F2527" i="6"/>
  <c r="F2506" i="6"/>
  <c r="F2523" i="6"/>
  <c r="F2522" i="6"/>
  <c r="F2521" i="6"/>
  <c r="F2520" i="6"/>
  <c r="F2519" i="6"/>
  <c r="F2496" i="6"/>
  <c r="F462" i="6"/>
  <c r="F463" i="6"/>
  <c r="F464" i="6"/>
  <c r="F465" i="6"/>
  <c r="F466" i="6"/>
  <c r="F467" i="6"/>
  <c r="F468" i="6"/>
  <c r="F469" i="6"/>
  <c r="F470" i="6"/>
  <c r="I141" i="2"/>
  <c r="K141" i="2"/>
  <c r="L141" i="2"/>
  <c r="M141" i="2"/>
  <c r="I731" i="2"/>
  <c r="K731" i="2"/>
  <c r="L731" i="2"/>
  <c r="M731" i="2"/>
  <c r="F480" i="6"/>
  <c r="F3305" i="6"/>
  <c r="F3052" i="6"/>
  <c r="F2929" i="6"/>
  <c r="F2927" i="6"/>
  <c r="L832" i="2"/>
  <c r="K832" i="2"/>
  <c r="I2233" i="2"/>
  <c r="K2233" i="2"/>
  <c r="L2233" i="2"/>
  <c r="M2233" i="2"/>
  <c r="L2022" i="2"/>
  <c r="K2022" i="2"/>
  <c r="F2715" i="6"/>
  <c r="F2565" i="6"/>
  <c r="F1708" i="6"/>
  <c r="M2374" i="2"/>
  <c r="L2374" i="2"/>
  <c r="K2374" i="2"/>
  <c r="I2374" i="2"/>
  <c r="M633" i="2"/>
  <c r="L633" i="2"/>
  <c r="K633" i="2"/>
  <c r="F1707" i="6"/>
  <c r="F1703" i="6"/>
  <c r="F1704" i="6"/>
  <c r="F1705" i="6"/>
  <c r="F1706" i="6"/>
  <c r="F564" i="6"/>
  <c r="F565" i="6"/>
  <c r="F566" i="6"/>
  <c r="F567" i="6"/>
  <c r="F568" i="6"/>
  <c r="F569" i="6"/>
  <c r="F563" i="6"/>
  <c r="L1333" i="2"/>
  <c r="L1311" i="2"/>
  <c r="L1312" i="2"/>
  <c r="L1313" i="2"/>
  <c r="L1314" i="2"/>
  <c r="L1315" i="2"/>
  <c r="L1316" i="2"/>
  <c r="L1317" i="2"/>
  <c r="L1319" i="2"/>
  <c r="K1311" i="2"/>
  <c r="K1312" i="2"/>
  <c r="K1313" i="2"/>
  <c r="K1314" i="2"/>
  <c r="K1315" i="2"/>
  <c r="K1316" i="2"/>
  <c r="K1317" i="2"/>
  <c r="K1319" i="2"/>
  <c r="L1330" i="2"/>
  <c r="L1331" i="2"/>
  <c r="K1330" i="2"/>
  <c r="K1331" i="2"/>
  <c r="I1096" i="2"/>
  <c r="K1096" i="2"/>
  <c r="L1096" i="2"/>
  <c r="M1096" i="2"/>
  <c r="F3516" i="6"/>
  <c r="F2285" i="6"/>
  <c r="I2647" i="2"/>
  <c r="F2289" i="6"/>
  <c r="F559" i="6"/>
  <c r="F560" i="6"/>
  <c r="F561" i="6"/>
  <c r="F562" i="6"/>
  <c r="F1698" i="6"/>
  <c r="F1699" i="6"/>
  <c r="F1700" i="6"/>
  <c r="F1701" i="6"/>
  <c r="F1702" i="6"/>
  <c r="M783" i="2"/>
  <c r="L783" i="2"/>
  <c r="I783" i="2"/>
  <c r="K783" i="2"/>
  <c r="L551" i="2"/>
  <c r="M551" i="2"/>
  <c r="I551" i="2"/>
  <c r="L548" i="2"/>
  <c r="L549" i="2"/>
  <c r="M548" i="2"/>
  <c r="M552" i="2" s="1"/>
  <c r="M549" i="2"/>
  <c r="K548" i="2"/>
  <c r="K549" i="2"/>
  <c r="K552" i="2"/>
  <c r="I548" i="2"/>
  <c r="I549" i="2"/>
  <c r="F2714" i="6"/>
  <c r="M782" i="2"/>
  <c r="L782" i="2"/>
  <c r="I782" i="2"/>
  <c r="K782" i="2"/>
  <c r="M569" i="2"/>
  <c r="L570" i="2"/>
  <c r="K570" i="2"/>
  <c r="I1614" i="2"/>
  <c r="F473" i="6"/>
  <c r="F474" i="6"/>
  <c r="F475" i="6"/>
  <c r="F476" i="6"/>
  <c r="F477" i="6"/>
  <c r="F478" i="6"/>
  <c r="F479" i="6"/>
  <c r="F2454" i="6"/>
  <c r="F2455" i="6"/>
  <c r="F2495" i="6"/>
  <c r="F558" i="6"/>
  <c r="F1692" i="6"/>
  <c r="F1693" i="6"/>
  <c r="F1694" i="6"/>
  <c r="F1695" i="6"/>
  <c r="F1696" i="6"/>
  <c r="F1697" i="6"/>
  <c r="F3584" i="6"/>
  <c r="F3294" i="6"/>
  <c r="F3295" i="6"/>
  <c r="F3296" i="6"/>
  <c r="F3297" i="6"/>
  <c r="F3298" i="6"/>
  <c r="F3299" i="6"/>
  <c r="F3300" i="6"/>
  <c r="F3301" i="6"/>
  <c r="F3302" i="6"/>
  <c r="F3303" i="6"/>
  <c r="F3304" i="6"/>
  <c r="F557" i="6"/>
  <c r="F1683" i="6"/>
  <c r="F1684" i="6"/>
  <c r="F1685" i="6"/>
  <c r="F1686" i="6"/>
  <c r="F1687" i="6"/>
  <c r="F1688" i="6"/>
  <c r="F1689" i="6"/>
  <c r="F1690" i="6"/>
  <c r="F1691" i="6"/>
  <c r="F2063" i="6"/>
  <c r="F556" i="6"/>
  <c r="F2713" i="6"/>
  <c r="M474" i="2"/>
  <c r="M475" i="2"/>
  <c r="M476" i="2"/>
  <c r="M477" i="2"/>
  <c r="M479" i="2"/>
  <c r="M486" i="2"/>
  <c r="M488" i="2"/>
  <c r="M489" i="2"/>
  <c r="M490" i="2"/>
  <c r="M491" i="2"/>
  <c r="M492" i="2"/>
  <c r="M493" i="2"/>
  <c r="M494" i="2"/>
  <c r="M495" i="2"/>
  <c r="M496" i="2"/>
  <c r="M497" i="2"/>
  <c r="M498" i="2"/>
  <c r="M499" i="2"/>
  <c r="M500" i="2"/>
  <c r="M502" i="2"/>
  <c r="M503" i="2" s="1"/>
  <c r="M504" i="2" s="1"/>
  <c r="M505" i="2" s="1"/>
  <c r="M506" i="2" s="1"/>
  <c r="M507" i="2" s="1"/>
  <c r="M508" i="2" s="1"/>
  <c r="M509" i="2" s="1"/>
  <c r="M510" i="2" s="1"/>
  <c r="M511" i="2" s="1"/>
  <c r="M513" i="2" s="1"/>
  <c r="M514" i="2" s="1"/>
  <c r="M515" i="2" s="1"/>
  <c r="M516" i="2" s="1"/>
  <c r="M517" i="2" s="1"/>
  <c r="M518" i="2" s="1"/>
  <c r="M519" i="2" s="1"/>
  <c r="M520" i="2" s="1"/>
  <c r="M521" i="2" s="1"/>
  <c r="M522" i="2" s="1"/>
  <c r="M523" i="2" s="1"/>
  <c r="M524" i="2" s="1"/>
  <c r="M525" i="2" s="1"/>
  <c r="M526" i="2" s="1"/>
  <c r="M527" i="2" s="1"/>
  <c r="M528" i="2" s="1"/>
  <c r="M529" i="2" s="1"/>
  <c r="M530" i="2" s="1"/>
  <c r="M533" i="2" s="1"/>
  <c r="I494" i="2"/>
  <c r="I493" i="2"/>
  <c r="I492" i="2"/>
  <c r="I491" i="2"/>
  <c r="M466" i="2"/>
  <c r="M467" i="2"/>
  <c r="M469" i="2"/>
  <c r="M470" i="2"/>
  <c r="M471" i="2"/>
  <c r="M472" i="2"/>
  <c r="M473" i="2"/>
  <c r="F552" i="6"/>
  <c r="F553" i="6"/>
  <c r="F554" i="6"/>
  <c r="F555" i="6"/>
  <c r="F739" i="6"/>
  <c r="F1675" i="6"/>
  <c r="F1676" i="6"/>
  <c r="F1677" i="6"/>
  <c r="F1678" i="6"/>
  <c r="F1679" i="6"/>
  <c r="F1680" i="6"/>
  <c r="F1681" i="6"/>
  <c r="F1682" i="6"/>
  <c r="F2008" i="6"/>
  <c r="F2270" i="6"/>
  <c r="F2151" i="6"/>
  <c r="F1999" i="6"/>
  <c r="F551" i="6"/>
  <c r="F547" i="6"/>
  <c r="F548" i="6"/>
  <c r="F549" i="6"/>
  <c r="F550" i="6"/>
  <c r="F545" i="6"/>
  <c r="F546" i="6"/>
  <c r="F2150" i="6"/>
  <c r="F3415" i="6"/>
  <c r="F543" i="6"/>
  <c r="F544" i="6"/>
  <c r="F1670" i="6"/>
  <c r="F1671" i="6"/>
  <c r="F1672" i="6"/>
  <c r="F1673" i="6"/>
  <c r="F1674" i="6"/>
  <c r="F2712" i="6"/>
  <c r="M1206" i="2"/>
  <c r="I1206" i="2"/>
  <c r="L1206" i="2"/>
  <c r="K1206" i="2"/>
  <c r="F2362" i="6"/>
  <c r="F2593" i="6"/>
  <c r="F3032" i="6"/>
  <c r="F3031" i="6"/>
  <c r="F3025" i="6"/>
  <c r="F2429" i="6"/>
  <c r="F1663" i="6"/>
  <c r="F1664" i="6"/>
  <c r="F1665" i="6"/>
  <c r="F1666" i="6"/>
  <c r="F1667" i="6"/>
  <c r="F1668" i="6"/>
  <c r="F1669" i="6"/>
  <c r="F542" i="6"/>
  <c r="F541" i="6"/>
  <c r="M1435" i="2"/>
  <c r="M1436" i="2" s="1"/>
  <c r="M1437" i="2" s="1"/>
  <c r="M1438" i="2" s="1"/>
  <c r="M1439" i="2" s="1"/>
  <c r="M1440" i="2" s="1"/>
  <c r="M1441" i="2" s="1"/>
  <c r="M1442" i="2" s="1"/>
  <c r="M1443" i="2" s="1"/>
  <c r="M1444" i="2" s="1"/>
  <c r="M1445" i="2" s="1"/>
  <c r="M1446" i="2" s="1"/>
  <c r="M1447" i="2" s="1"/>
  <c r="M1448" i="2" s="1"/>
  <c r="M1449" i="2" s="1"/>
  <c r="M1450" i="2" s="1"/>
  <c r="M1451" i="2" s="1"/>
  <c r="M1452" i="2" s="1"/>
  <c r="M1453" i="2" s="1"/>
  <c r="M1455" i="2" s="1"/>
  <c r="M1457" i="2" s="1"/>
  <c r="M1459" i="2" s="1"/>
  <c r="K1458" i="2"/>
  <c r="I2696" i="2"/>
  <c r="M983" i="2"/>
  <c r="L983" i="2"/>
  <c r="K983" i="2"/>
  <c r="I982" i="2"/>
  <c r="I983" i="2"/>
  <c r="F540" i="6"/>
  <c r="F1662" i="6"/>
  <c r="K583" i="2"/>
  <c r="F539" i="6"/>
  <c r="F2711" i="6"/>
  <c r="F2710" i="6"/>
  <c r="F355" i="18"/>
  <c r="F356" i="18"/>
  <c r="F357" i="18"/>
  <c r="F358" i="18"/>
  <c r="I2808" i="2"/>
  <c r="K2806" i="2"/>
  <c r="M2806" i="2"/>
  <c r="K2807" i="2"/>
  <c r="M2807" i="2"/>
  <c r="K2808" i="2"/>
  <c r="M2808" i="2"/>
  <c r="K2809" i="2"/>
  <c r="M2809" i="2"/>
  <c r="G437" i="3"/>
  <c r="G436" i="3"/>
  <c r="F2028" i="6"/>
  <c r="F2038" i="6"/>
  <c r="K2692" i="2"/>
  <c r="L2692" i="2"/>
  <c r="K2693" i="2"/>
  <c r="L2693" i="2"/>
  <c r="K2694" i="2"/>
  <c r="K2695" i="2"/>
  <c r="L2700" i="2"/>
  <c r="L2701" i="2"/>
  <c r="K2892" i="2"/>
  <c r="L2892" i="2"/>
  <c r="M2887" i="2"/>
  <c r="M2888" i="2" s="1"/>
  <c r="M2889" i="2" s="1"/>
  <c r="M2890" i="2" s="1"/>
  <c r="M2891" i="2" s="1"/>
  <c r="M2892" i="2" s="1"/>
  <c r="M2893" i="2" s="1"/>
  <c r="K2893" i="2"/>
  <c r="L2893" i="2"/>
  <c r="K2894" i="2"/>
  <c r="L2894" i="2"/>
  <c r="M2894" i="2"/>
  <c r="K2895" i="2"/>
  <c r="L2895" i="2"/>
  <c r="K2896" i="2"/>
  <c r="L2896" i="2"/>
  <c r="M2896" i="2"/>
  <c r="M2897" i="2" s="1"/>
  <c r="I2894" i="2"/>
  <c r="K2079" i="2"/>
  <c r="L2079" i="2"/>
  <c r="M2079" i="2"/>
  <c r="K2080" i="2"/>
  <c r="L2080" i="2"/>
  <c r="M2080" i="2"/>
  <c r="K1728" i="2"/>
  <c r="L1728" i="2"/>
  <c r="M1728" i="2"/>
  <c r="M1729" i="2" s="1"/>
  <c r="M1730" i="2" s="1"/>
  <c r="K1729" i="2"/>
  <c r="L1729" i="2"/>
  <c r="K1723" i="2"/>
  <c r="L1723" i="2"/>
  <c r="M1723" i="2"/>
  <c r="K1724" i="2"/>
  <c r="L1724" i="2"/>
  <c r="M1724" i="2"/>
  <c r="K1725" i="2"/>
  <c r="L1725" i="2"/>
  <c r="M1725" i="2"/>
  <c r="K1726" i="2"/>
  <c r="L1726" i="2"/>
  <c r="M1726" i="2"/>
  <c r="K1727" i="2"/>
  <c r="L1727" i="2"/>
  <c r="M1727" i="2"/>
  <c r="K1816" i="2"/>
  <c r="L1816" i="2"/>
  <c r="M1815" i="2"/>
  <c r="M1816" i="2" s="1"/>
  <c r="M1817" i="2" s="1"/>
  <c r="M1818" i="2" s="1"/>
  <c r="K1817" i="2"/>
  <c r="L1817" i="2"/>
  <c r="K1818" i="2"/>
  <c r="L1818" i="2"/>
  <c r="M1790" i="2"/>
  <c r="K1793" i="2"/>
  <c r="L1793" i="2"/>
  <c r="M1793" i="2"/>
  <c r="K1794" i="2"/>
  <c r="L1794" i="2"/>
  <c r="M1794" i="2"/>
  <c r="K1796" i="2"/>
  <c r="L1796" i="2"/>
  <c r="M1796" i="2"/>
  <c r="K1798" i="2"/>
  <c r="L1798" i="2"/>
  <c r="M1798" i="2"/>
  <c r="K1799" i="2"/>
  <c r="L1799" i="2"/>
  <c r="K1800" i="2"/>
  <c r="L1800" i="2"/>
  <c r="M1800" i="2"/>
  <c r="K1801" i="2"/>
  <c r="L1801" i="2"/>
  <c r="M1801" i="2"/>
  <c r="K1802" i="2"/>
  <c r="L1802" i="2"/>
  <c r="M1802" i="2"/>
  <c r="K1803" i="2"/>
  <c r="L1803" i="2"/>
  <c r="M1803" i="2"/>
  <c r="K1804" i="2"/>
  <c r="L1804" i="2"/>
  <c r="M1804" i="2"/>
  <c r="K1805" i="2"/>
  <c r="L1805" i="2"/>
  <c r="M1805" i="2"/>
  <c r="K1806" i="2"/>
  <c r="L1806" i="2"/>
  <c r="M1806" i="2"/>
  <c r="K1807" i="2"/>
  <c r="L1807" i="2"/>
  <c r="M1807" i="2"/>
  <c r="K1808" i="2"/>
  <c r="L1808" i="2"/>
  <c r="K1809" i="2"/>
  <c r="L1809" i="2"/>
  <c r="M1809" i="2"/>
  <c r="K1810" i="2"/>
  <c r="L1810" i="2"/>
  <c r="M1810" i="2"/>
  <c r="K1811" i="2"/>
  <c r="L1811" i="2"/>
  <c r="M1811" i="2"/>
  <c r="K1812" i="2"/>
  <c r="L1812" i="2"/>
  <c r="M1812" i="2"/>
  <c r="K1813" i="2"/>
  <c r="L1813" i="2"/>
  <c r="M1813" i="2"/>
  <c r="K1814" i="2"/>
  <c r="L1814" i="2"/>
  <c r="M1814" i="2"/>
  <c r="K1815" i="2"/>
  <c r="L1815" i="2"/>
  <c r="M2027" i="2"/>
  <c r="M2028" i="2" s="1"/>
  <c r="M2029" i="2" s="1"/>
  <c r="M2030" i="2" s="1"/>
  <c r="M2031" i="2" s="1"/>
  <c r="M2032" i="2" s="1"/>
  <c r="M2033" i="2" s="1"/>
  <c r="M2034" i="2" s="1"/>
  <c r="M2035" i="2" s="1"/>
  <c r="M2036" i="2" s="1"/>
  <c r="M2037" i="2" s="1"/>
  <c r="M2038" i="2" s="1"/>
  <c r="M2039" i="2" s="1"/>
  <c r="M2040" i="2" s="1"/>
  <c r="M2041" i="2" s="1"/>
  <c r="M2042" i="2" s="1"/>
  <c r="M2043" i="2" s="1"/>
  <c r="M2044" i="2" s="1"/>
  <c r="M2045" i="2" s="1"/>
  <c r="M2046" i="2" s="1"/>
  <c r="M2917" i="2"/>
  <c r="M2961" i="2" s="1"/>
  <c r="M2962" i="2" s="1"/>
  <c r="M2963" i="2" s="1"/>
  <c r="M2901" i="2"/>
  <c r="M2902" i="2" s="1"/>
  <c r="M2903" i="2" s="1"/>
  <c r="M2904" i="2" s="1"/>
  <c r="M2905" i="2" s="1"/>
  <c r="M2906" i="2" s="1"/>
  <c r="M2907" i="2"/>
  <c r="M2908" i="2"/>
  <c r="M2673" i="2"/>
  <c r="M2679" i="2"/>
  <c r="M2680" i="2"/>
  <c r="M2681" i="2"/>
  <c r="M2685" i="2"/>
  <c r="M2690" i="2"/>
  <c r="M2713" i="2"/>
  <c r="M2714" i="2" s="1"/>
  <c r="M2715" i="2" s="1"/>
  <c r="M2716" i="2" s="1"/>
  <c r="M2136" i="2"/>
  <c r="M2137" i="2" s="1"/>
  <c r="M2138" i="2" s="1"/>
  <c r="M2139" i="2"/>
  <c r="M2146" i="2"/>
  <c r="M2149" i="2"/>
  <c r="M2151" i="2"/>
  <c r="M2152" i="2" s="1"/>
  <c r="M2153" i="2" s="1"/>
  <c r="M2155" i="2" s="1"/>
  <c r="M2221" i="2"/>
  <c r="M2222" i="2" s="1"/>
  <c r="M2223" i="2" s="1"/>
  <c r="M2238" i="2"/>
  <c r="M2245" i="2"/>
  <c r="M2253" i="2"/>
  <c r="M2256" i="2"/>
  <c r="M2289" i="2"/>
  <c r="M2290" i="2"/>
  <c r="M2291" i="2"/>
  <c r="M2292" i="2"/>
  <c r="M2304" i="2"/>
  <c r="M2305" i="2" s="1"/>
  <c r="M2312" i="2"/>
  <c r="M2331" i="2"/>
  <c r="M2332" i="2" s="1"/>
  <c r="M2333" i="2" s="1"/>
  <c r="M2334" i="2" s="1"/>
  <c r="M2335" i="2" s="1"/>
  <c r="M2336" i="2" s="1"/>
  <c r="M2190" i="2"/>
  <c r="M2191" i="2" s="1"/>
  <c r="M2192" i="2" s="1"/>
  <c r="M2193" i="2" s="1"/>
  <c r="M2194" i="2" s="1"/>
  <c r="M2170" i="2"/>
  <c r="M2171" i="2" s="1"/>
  <c r="M2172" i="2" s="1"/>
  <c r="M2173" i="2" s="1"/>
  <c r="M2174" i="2" s="1"/>
  <c r="M2175" i="2" s="1"/>
  <c r="M2176" i="2" s="1"/>
  <c r="M2177" i="2" s="1"/>
  <c r="M2178" i="2" s="1"/>
  <c r="M2179" i="2" s="1"/>
  <c r="M2180" i="2" s="1"/>
  <c r="M2181" i="2" s="1"/>
  <c r="M2182" i="2" s="1"/>
  <c r="M2183" i="2" s="1"/>
  <c r="M2393" i="2"/>
  <c r="M1834" i="2"/>
  <c r="M2218" i="2"/>
  <c r="M2219" i="2" s="1"/>
  <c r="M2220" i="2" s="1"/>
  <c r="M2337" i="2"/>
  <c r="M2338" i="2"/>
  <c r="M2339" i="2" s="1"/>
  <c r="M2340" i="2" s="1"/>
  <c r="M2341" i="2" s="1"/>
  <c r="M2342" i="2" s="1"/>
  <c r="M2343" i="2" s="1"/>
  <c r="M2345" i="2"/>
  <c r="M2346" i="2" s="1"/>
  <c r="M2347" i="2" s="1"/>
  <c r="M2358" i="2"/>
  <c r="M2359" i="2"/>
  <c r="M2361" i="2"/>
  <c r="M2362" i="2"/>
  <c r="M2363" i="2"/>
  <c r="M2364" i="2"/>
  <c r="M2368" i="2"/>
  <c r="M2371" i="2"/>
  <c r="M2373" i="2"/>
  <c r="M2375" i="2"/>
  <c r="M2402" i="2"/>
  <c r="M2403" i="2" s="1"/>
  <c r="M2404" i="2" s="1"/>
  <c r="M1819" i="2"/>
  <c r="M1820" i="2"/>
  <c r="M1821" i="2"/>
  <c r="M1822" i="2"/>
  <c r="M1825" i="2"/>
  <c r="M1826" i="2"/>
  <c r="M1830" i="2"/>
  <c r="M1831" i="2"/>
  <c r="M1926" i="2"/>
  <c r="M2059" i="2"/>
  <c r="M2060" i="2"/>
  <c r="M2061" i="2"/>
  <c r="M2062" i="2"/>
  <c r="M2075" i="2"/>
  <c r="M2778" i="2"/>
  <c r="M2779" i="2" s="1"/>
  <c r="M2780" i="2" s="1"/>
  <c r="M2784" i="2"/>
  <c r="M2785" i="2" s="1"/>
  <c r="M2786" i="2" s="1"/>
  <c r="M2791" i="2"/>
  <c r="M2793" i="2"/>
  <c r="M2794" i="2"/>
  <c r="M2795" i="2"/>
  <c r="M2796" i="2"/>
  <c r="M2798" i="2"/>
  <c r="M2800" i="2"/>
  <c r="M2801" i="2"/>
  <c r="M2803" i="2"/>
  <c r="M2804" i="2"/>
  <c r="M2805" i="2"/>
  <c r="M2814" i="2"/>
  <c r="M2832" i="2"/>
  <c r="M2840" i="2"/>
  <c r="M2851" i="2"/>
  <c r="M2854" i="2"/>
  <c r="M2772" i="2"/>
  <c r="M2773" i="2"/>
  <c r="M2774" i="2" s="1"/>
  <c r="M1833" i="2"/>
  <c r="M1904" i="2"/>
  <c r="M2568" i="2"/>
  <c r="M2569" i="2"/>
  <c r="M2429" i="2"/>
  <c r="M2431" i="2"/>
  <c r="M2432" i="2" s="1"/>
  <c r="M2433" i="2" s="1"/>
  <c r="M2434" i="2" s="1"/>
  <c r="M2435" i="2" s="1"/>
  <c r="M2441" i="2"/>
  <c r="M2442" i="2" s="1"/>
  <c r="M2443" i="2" s="1"/>
  <c r="M2444" i="2" s="1"/>
  <c r="M2445" i="2" s="1"/>
  <c r="M2446" i="2" s="1"/>
  <c r="M2447" i="2" s="1"/>
  <c r="M2448" i="2" s="1"/>
  <c r="M2449" i="2" s="1"/>
  <c r="M2450" i="2" s="1"/>
  <c r="M2451" i="2" s="1"/>
  <c r="M2452" i="2" s="1"/>
  <c r="M2453" i="2" s="1"/>
  <c r="M2454" i="2" s="1"/>
  <c r="M2462" i="2"/>
  <c r="M2463" i="2"/>
  <c r="M2466" i="2"/>
  <c r="M2468" i="2"/>
  <c r="M2469" i="2" s="1"/>
  <c r="M2473" i="2" s="1"/>
  <c r="M2474" i="2" s="1"/>
  <c r="M2475" i="2" s="1"/>
  <c r="M2476" i="2"/>
  <c r="M2477" i="2" s="1"/>
  <c r="M2480" i="2"/>
  <c r="M2481" i="2" s="1"/>
  <c r="M2492" i="2"/>
  <c r="M2496" i="2"/>
  <c r="M2497" i="2"/>
  <c r="M2498" i="2"/>
  <c r="M2499" i="2"/>
  <c r="M2501" i="2"/>
  <c r="M2503" i="2"/>
  <c r="M2509" i="2"/>
  <c r="M2510" i="2" s="1"/>
  <c r="M2511" i="2" s="1"/>
  <c r="M2512" i="2"/>
  <c r="M2513" i="2" s="1"/>
  <c r="M2514" i="2" s="1"/>
  <c r="M2515" i="2" s="1"/>
  <c r="M2516" i="2" s="1"/>
  <c r="M2517" i="2" s="1"/>
  <c r="M2518" i="2" s="1"/>
  <c r="M2519" i="2" s="1"/>
  <c r="M2184" i="2"/>
  <c r="M2185" i="2"/>
  <c r="M2195" i="2"/>
  <c r="M2196" i="2" s="1"/>
  <c r="M2199" i="2"/>
  <c r="M2200" i="2" s="1"/>
  <c r="M2201" i="2" s="1"/>
  <c r="M2231" i="2"/>
  <c r="M2244" i="2"/>
  <c r="M2246" i="2"/>
  <c r="M2251" i="2"/>
  <c r="M2252" i="2"/>
  <c r="M2254" i="2"/>
  <c r="M2308" i="2"/>
  <c r="M2309" i="2"/>
  <c r="M2520" i="2"/>
  <c r="M2521" i="2" s="1"/>
  <c r="M2522" i="2" s="1"/>
  <c r="M2523" i="2" s="1"/>
  <c r="M2525" i="2"/>
  <c r="M2526" i="2" s="1"/>
  <c r="M2527" i="2" s="1"/>
  <c r="M2533" i="2"/>
  <c r="M2534" i="2" s="1"/>
  <c r="M2540" i="2"/>
  <c r="M2541" i="2" s="1"/>
  <c r="M2542" i="2" s="1"/>
  <c r="M2543" i="2" s="1"/>
  <c r="M2544" i="2" s="1"/>
  <c r="M2545" i="2" s="1"/>
  <c r="M2546" i="2" s="1"/>
  <c r="M2547" i="2" s="1"/>
  <c r="M2548" i="2" s="1"/>
  <c r="M2549" i="2" s="1"/>
  <c r="M2550" i="2" s="1"/>
  <c r="M2551" i="2" s="1"/>
  <c r="M2552" i="2" s="1"/>
  <c r="M2553" i="2" s="1"/>
  <c r="M2554" i="2" s="1"/>
  <c r="M2555" i="2" s="1"/>
  <c r="M2556" i="2" s="1"/>
  <c r="M2557" i="2" s="1"/>
  <c r="M2558" i="2" s="1"/>
  <c r="M2559" i="2" s="1"/>
  <c r="M1870" i="2"/>
  <c r="M1871" i="2"/>
  <c r="M1872" i="2"/>
  <c r="M1874" i="2"/>
  <c r="M1876" i="2"/>
  <c r="M1878" i="2"/>
  <c r="M1880" i="2"/>
  <c r="M1882" i="2"/>
  <c r="M1884" i="2"/>
  <c r="M1886" i="2"/>
  <c r="M2206" i="2"/>
  <c r="M2207" i="2" s="1"/>
  <c r="M2208" i="2" s="1"/>
  <c r="M2209" i="2" s="1"/>
  <c r="M2210" i="2" s="1"/>
  <c r="M2211" i="2" s="1"/>
  <c r="M2212" i="2" s="1"/>
  <c r="M2213" i="2" s="1"/>
  <c r="M2214" i="2" s="1"/>
  <c r="M2215" i="2" s="1"/>
  <c r="M2216" i="2" s="1"/>
  <c r="M2217" i="2" s="1"/>
  <c r="M2258" i="2"/>
  <c r="M2348" i="2"/>
  <c r="M2349" i="2" s="1"/>
  <c r="M1842" i="2"/>
  <c r="M1843" i="2" s="1"/>
  <c r="M1844" i="2" s="1"/>
  <c r="M1845" i="2" s="1"/>
  <c r="M1846" i="2" s="1"/>
  <c r="M1847" i="2" s="1"/>
  <c r="M1848" i="2" s="1"/>
  <c r="M1849" i="2" s="1"/>
  <c r="M1850" i="2" s="1"/>
  <c r="M1851" i="2" s="1"/>
  <c r="M1852" i="2"/>
  <c r="M1853" i="2" s="1"/>
  <c r="M1897" i="2"/>
  <c r="M1898" i="2" s="1"/>
  <c r="M1899" i="2" s="1"/>
  <c r="M1900" i="2" s="1"/>
  <c r="M1901" i="2" s="1"/>
  <c r="M1902" i="2" s="1"/>
  <c r="M1903" i="2" s="1"/>
  <c r="M2261" i="2"/>
  <c r="M2391" i="2"/>
  <c r="M2264" i="2"/>
  <c r="M2266" i="2"/>
  <c r="M2365" i="2"/>
  <c r="M2268" i="2"/>
  <c r="M2270" i="2"/>
  <c r="M2392" i="2"/>
  <c r="M2379" i="2"/>
  <c r="M2384" i="2"/>
  <c r="M1861" i="2"/>
  <c r="M1862" i="2" s="1"/>
  <c r="M1863" i="2" s="1"/>
  <c r="M1864" i="2" s="1"/>
  <c r="M1865" i="2" s="1"/>
  <c r="M1866" i="2" s="1"/>
  <c r="M1867" i="2" s="1"/>
  <c r="M1868" i="2" s="1"/>
  <c r="M1869" i="2" s="1"/>
  <c r="M2272" i="2"/>
  <c r="M2274" i="2"/>
  <c r="M2297" i="2"/>
  <c r="I502" i="2"/>
  <c r="I500" i="2"/>
  <c r="I499" i="2"/>
  <c r="I495" i="2"/>
  <c r="I472" i="2"/>
  <c r="I474" i="2"/>
  <c r="I473" i="2"/>
  <c r="I471" i="2"/>
  <c r="I485" i="2"/>
  <c r="I469" i="2"/>
  <c r="I470" i="2"/>
  <c r="L470" i="2"/>
  <c r="G125" i="3"/>
  <c r="F485" i="6"/>
  <c r="F2709" i="6"/>
  <c r="M3044" i="2"/>
  <c r="L3044" i="2"/>
  <c r="K3044" i="2"/>
  <c r="I3044" i="2"/>
  <c r="M3043" i="2"/>
  <c r="L3043" i="2"/>
  <c r="K3043" i="2"/>
  <c r="I3043" i="2"/>
  <c r="L3042" i="2"/>
  <c r="K3042" i="2"/>
  <c r="I3042" i="2"/>
  <c r="M3041" i="2"/>
  <c r="M3042" i="2" s="1"/>
  <c r="L3041" i="2"/>
  <c r="K3041" i="2"/>
  <c r="I3041" i="2"/>
  <c r="M3040" i="2"/>
  <c r="L3040" i="2"/>
  <c r="K3040" i="2"/>
  <c r="I3040" i="2"/>
  <c r="L3039" i="2"/>
  <c r="K3039" i="2"/>
  <c r="I3039" i="2"/>
  <c r="M3038" i="2"/>
  <c r="M3039" i="2" s="1"/>
  <c r="L3038" i="2"/>
  <c r="K3038" i="2"/>
  <c r="I3038" i="2"/>
  <c r="M3037" i="2"/>
  <c r="L3037" i="2"/>
  <c r="K3037" i="2"/>
  <c r="I3037" i="2"/>
  <c r="L3036" i="2"/>
  <c r="K3036" i="2"/>
  <c r="I3036" i="2"/>
  <c r="M3035" i="2"/>
  <c r="M3036" i="2" s="1"/>
  <c r="L3035" i="2"/>
  <c r="K3035" i="2"/>
  <c r="I3035" i="2"/>
  <c r="M3034" i="2"/>
  <c r="L3034" i="2"/>
  <c r="K3034" i="2"/>
  <c r="I3034" i="2"/>
  <c r="L3033" i="2"/>
  <c r="K3033" i="2"/>
  <c r="I3033" i="2"/>
  <c r="M3032" i="2"/>
  <c r="M3033" i="2" s="1"/>
  <c r="L3032" i="2"/>
  <c r="K3032" i="2"/>
  <c r="I3032" i="2"/>
  <c r="M3031" i="2"/>
  <c r="L3031" i="2"/>
  <c r="K3031" i="2"/>
  <c r="I3031" i="2"/>
  <c r="L3030" i="2"/>
  <c r="K3030" i="2"/>
  <c r="I3030" i="2"/>
  <c r="M3029" i="2"/>
  <c r="M3030" i="2" s="1"/>
  <c r="L3029" i="2"/>
  <c r="K3029" i="2"/>
  <c r="I3029" i="2"/>
  <c r="M3028" i="2"/>
  <c r="L3028" i="2"/>
  <c r="K3028" i="2"/>
  <c r="I3028" i="2"/>
  <c r="L3027" i="2"/>
  <c r="K3027" i="2"/>
  <c r="I3027" i="2"/>
  <c r="M3026" i="2"/>
  <c r="M3027" i="2" s="1"/>
  <c r="L3026" i="2"/>
  <c r="K3026" i="2"/>
  <c r="I3026" i="2"/>
  <c r="M3025" i="2"/>
  <c r="L3025" i="2"/>
  <c r="K3025" i="2"/>
  <c r="I3025" i="2"/>
  <c r="L3024" i="2"/>
  <c r="K3024" i="2"/>
  <c r="I3024" i="2"/>
  <c r="M3023" i="2"/>
  <c r="M3024" i="2" s="1"/>
  <c r="L3023" i="2"/>
  <c r="K3023" i="2"/>
  <c r="I3023" i="2"/>
  <c r="M3022" i="2"/>
  <c r="L3022" i="2"/>
  <c r="K3022" i="2"/>
  <c r="I3022" i="2"/>
  <c r="L3021" i="2"/>
  <c r="K3021" i="2"/>
  <c r="I3021" i="2"/>
  <c r="M3020" i="2"/>
  <c r="M3021" i="2" s="1"/>
  <c r="L3020" i="2"/>
  <c r="K3020" i="2"/>
  <c r="I3020" i="2"/>
  <c r="M3019" i="2"/>
  <c r="L3019" i="2"/>
  <c r="K3019" i="2"/>
  <c r="I3019" i="2"/>
  <c r="L3018" i="2"/>
  <c r="K3018" i="2"/>
  <c r="I3018" i="2"/>
  <c r="M3017" i="2"/>
  <c r="M3018" i="2" s="1"/>
  <c r="L3017" i="2"/>
  <c r="K3017" i="2"/>
  <c r="I3017" i="2"/>
  <c r="M3016" i="2"/>
  <c r="L3016" i="2"/>
  <c r="K3016" i="2"/>
  <c r="I3016" i="2"/>
  <c r="L3015" i="2"/>
  <c r="K3015" i="2"/>
  <c r="I3015" i="2"/>
  <c r="M3014" i="2"/>
  <c r="M3015" i="2" s="1"/>
  <c r="L3014" i="2"/>
  <c r="K3014" i="2"/>
  <c r="I3014" i="2"/>
  <c r="M3013" i="2"/>
  <c r="L3013" i="2"/>
  <c r="K3013" i="2"/>
  <c r="I3013" i="2"/>
  <c r="L3012" i="2"/>
  <c r="K3012" i="2"/>
  <c r="I3012" i="2"/>
  <c r="M3011" i="2"/>
  <c r="M3012" i="2" s="1"/>
  <c r="L3011" i="2"/>
  <c r="K3011" i="2"/>
  <c r="I3011" i="2"/>
  <c r="M3010" i="2"/>
  <c r="L3010" i="2"/>
  <c r="K3010" i="2"/>
  <c r="I3010" i="2"/>
  <c r="L3009" i="2"/>
  <c r="K3009" i="2"/>
  <c r="I3009" i="2"/>
  <c r="L3008" i="2"/>
  <c r="K3008" i="2"/>
  <c r="M3007" i="2"/>
  <c r="L3007" i="2"/>
  <c r="K3007" i="2"/>
  <c r="I3007" i="2"/>
  <c r="L3006" i="2"/>
  <c r="K3006" i="2"/>
  <c r="I3006" i="2"/>
  <c r="M3005" i="2"/>
  <c r="M3008" i="2" s="1"/>
  <c r="M3009" i="2" s="1"/>
  <c r="L3005" i="2"/>
  <c r="K3005" i="2"/>
  <c r="I3005" i="2"/>
  <c r="F535" i="6"/>
  <c r="F536" i="6"/>
  <c r="L1567" i="2"/>
  <c r="K1567" i="2"/>
  <c r="L2021" i="2"/>
  <c r="K2021" i="2"/>
  <c r="M781" i="2"/>
  <c r="L781" i="2"/>
  <c r="K781" i="2"/>
  <c r="I781" i="2"/>
  <c r="F2703" i="6"/>
  <c r="F534" i="6"/>
  <c r="B161" i="22"/>
  <c r="B162" i="22"/>
  <c r="B163" i="22"/>
  <c r="B164" i="22"/>
  <c r="B165" i="22"/>
  <c r="B166" i="22"/>
  <c r="B167" i="22"/>
  <c r="B160" i="22"/>
  <c r="F2708" i="6"/>
  <c r="G209" i="3"/>
  <c r="M230" i="2"/>
  <c r="L230" i="2"/>
  <c r="K230" i="2"/>
  <c r="I231" i="2"/>
  <c r="I230" i="2"/>
  <c r="I229" i="2"/>
  <c r="I2695" i="2"/>
  <c r="I2694" i="2"/>
  <c r="I2693" i="2"/>
  <c r="I2692" i="2"/>
  <c r="L2707" i="2"/>
  <c r="K2707" i="2"/>
  <c r="F2763" i="6"/>
  <c r="F2837" i="6"/>
  <c r="F2838" i="6"/>
  <c r="F2839" i="6"/>
  <c r="F2840" i="6"/>
  <c r="L934" i="2"/>
  <c r="K934" i="2"/>
  <c r="L908" i="2"/>
  <c r="K908" i="2"/>
  <c r="L477" i="2"/>
  <c r="I477" i="2"/>
  <c r="K477" i="2"/>
  <c r="I2502" i="2"/>
  <c r="K2502" i="2"/>
  <c r="L2502" i="2"/>
  <c r="M2502" i="2"/>
  <c r="I2503" i="2"/>
  <c r="K2503" i="2"/>
  <c r="L2503" i="2"/>
  <c r="F3014" i="6"/>
  <c r="F2879" i="6"/>
  <c r="I1811" i="2"/>
  <c r="I1815" i="2"/>
  <c r="I1814" i="2"/>
  <c r="I1813" i="2"/>
  <c r="I1812" i="2"/>
  <c r="I1810" i="2"/>
  <c r="I1809" i="2"/>
  <c r="I1807" i="2"/>
  <c r="I1804" i="2"/>
  <c r="I1803" i="2"/>
  <c r="I1802" i="2"/>
  <c r="I1801" i="2"/>
  <c r="I1800" i="2"/>
  <c r="I1798" i="2"/>
  <c r="I1796" i="2"/>
  <c r="I1794" i="2"/>
  <c r="I1793" i="2"/>
  <c r="I1728" i="2"/>
  <c r="I1727" i="2"/>
  <c r="I1726" i="2"/>
  <c r="L2020" i="2"/>
  <c r="L2019" i="2"/>
  <c r="K2020" i="2"/>
  <c r="K2019" i="2"/>
  <c r="F2221" i="6"/>
  <c r="F2453" i="6"/>
  <c r="F2423" i="6"/>
  <c r="F2378" i="6"/>
  <c r="F68" i="6"/>
  <c r="L1369" i="2"/>
  <c r="L1368" i="2"/>
  <c r="L1367" i="2"/>
  <c r="L1366" i="2"/>
  <c r="L1365" i="2"/>
  <c r="K1369" i="2"/>
  <c r="K1368" i="2"/>
  <c r="K1367" i="2"/>
  <c r="K1366" i="2"/>
  <c r="K1365" i="2"/>
  <c r="M726" i="2"/>
  <c r="L726" i="2"/>
  <c r="K726" i="2"/>
  <c r="I726" i="2"/>
  <c r="I730" i="2"/>
  <c r="L730" i="2"/>
  <c r="K730" i="2"/>
  <c r="L277" i="2"/>
  <c r="K277" i="2"/>
  <c r="L278" i="2"/>
  <c r="K278" i="2"/>
  <c r="F2977" i="6"/>
  <c r="F2976" i="6"/>
  <c r="F3051" i="6"/>
  <c r="F3034" i="6"/>
  <c r="F3026" i="6"/>
  <c r="F3147" i="6"/>
  <c r="F3146" i="6"/>
  <c r="F3013" i="6"/>
  <c r="F2052" i="6"/>
  <c r="F1986" i="6"/>
  <c r="F531" i="6"/>
  <c r="F532" i="6"/>
  <c r="F533" i="6"/>
  <c r="F3549" i="6"/>
  <c r="F3474" i="6"/>
  <c r="F3475" i="6"/>
  <c r="F3476" i="6"/>
  <c r="F3456" i="6"/>
  <c r="F3554" i="6"/>
  <c r="F3562" i="6"/>
  <c r="F3482" i="6"/>
  <c r="F3483" i="6"/>
  <c r="F3513" i="6"/>
  <c r="L2364" i="2"/>
  <c r="I2364" i="2"/>
  <c r="L1106" i="2"/>
  <c r="K1106" i="2"/>
  <c r="L1105" i="2"/>
  <c r="K1105" i="2"/>
  <c r="L1104" i="2"/>
  <c r="K1104" i="2"/>
  <c r="L1103" i="2"/>
  <c r="K1103" i="2"/>
  <c r="L1102" i="2"/>
  <c r="K1102" i="2"/>
  <c r="L1101" i="2"/>
  <c r="K1101" i="2"/>
  <c r="L1100" i="2"/>
  <c r="K1100" i="2"/>
  <c r="L1099" i="2"/>
  <c r="K1099" i="2"/>
  <c r="I1099" i="2"/>
  <c r="M1098" i="2"/>
  <c r="M1099" i="2" s="1"/>
  <c r="M1100" i="2" s="1"/>
  <c r="M1101" i="2" s="1"/>
  <c r="M1102" i="2" s="1"/>
  <c r="M1103" i="2" s="1"/>
  <c r="M1104" i="2" s="1"/>
  <c r="M1105" i="2" s="1"/>
  <c r="M1106" i="2" s="1"/>
  <c r="M1107" i="2" s="1"/>
  <c r="M1108" i="2" s="1"/>
  <c r="L1098" i="2"/>
  <c r="K1098" i="2"/>
  <c r="I1098" i="2"/>
  <c r="L1116" i="2"/>
  <c r="K1116" i="2"/>
  <c r="L1140" i="2"/>
  <c r="K1140" i="2"/>
  <c r="M1166" i="2"/>
  <c r="L1166" i="2"/>
  <c r="K1166" i="2"/>
  <c r="I1166" i="2"/>
  <c r="L806" i="2"/>
  <c r="K806" i="2"/>
  <c r="F2707" i="6"/>
  <c r="F530" i="6"/>
  <c r="F529" i="6"/>
  <c r="F2706" i="6"/>
  <c r="M780" i="2"/>
  <c r="L780" i="2"/>
  <c r="I780" i="2"/>
  <c r="K780" i="2"/>
  <c r="F2175" i="6"/>
  <c r="F528" i="6"/>
  <c r="F2134" i="6"/>
  <c r="F522" i="6"/>
  <c r="F523" i="6"/>
  <c r="F524" i="6"/>
  <c r="F525" i="6"/>
  <c r="F526" i="6"/>
  <c r="F527" i="6"/>
  <c r="F2130" i="6"/>
  <c r="I2078" i="2"/>
  <c r="K729" i="2"/>
  <c r="L729" i="2"/>
  <c r="M729" i="2"/>
  <c r="I729" i="2"/>
  <c r="M2055" i="2"/>
  <c r="M2056" i="2"/>
  <c r="M2057" i="2"/>
  <c r="M2058" i="2"/>
  <c r="M2063" i="2"/>
  <c r="M2064" i="2"/>
  <c r="M2065" i="2"/>
  <c r="M2076" i="2"/>
  <c r="M2077" i="2"/>
  <c r="M2078" i="2"/>
  <c r="M2879" i="2"/>
  <c r="M2880" i="2" s="1"/>
  <c r="M2881" i="2" s="1"/>
  <c r="M2882" i="2" s="1"/>
  <c r="M2883" i="2" s="1"/>
  <c r="M2884" i="2" s="1"/>
  <c r="M2885" i="2" s="1"/>
  <c r="M2886" i="2" s="1"/>
  <c r="M2500" i="2"/>
  <c r="M2495" i="2"/>
  <c r="M2494" i="2"/>
  <c r="M2491" i="2"/>
  <c r="M2255" i="2"/>
  <c r="M2235" i="2"/>
  <c r="M2188" i="2"/>
  <c r="M2131" i="2"/>
  <c r="M2132" i="2" s="1"/>
  <c r="M2133" i="2" s="1"/>
  <c r="M2134" i="2" s="1"/>
  <c r="M2135" i="2" s="1"/>
  <c r="M2493" i="2"/>
  <c r="M2756" i="2"/>
  <c r="M2757" i="2" s="1"/>
  <c r="M2758" i="2" s="1"/>
  <c r="M2759" i="2" s="1"/>
  <c r="M2760" i="2" s="1"/>
  <c r="M2761" i="2" s="1"/>
  <c r="M2754" i="2"/>
  <c r="M2748" i="2"/>
  <c r="M2745" i="2"/>
  <c r="M2744" i="2"/>
  <c r="M2740" i="2"/>
  <c r="M2738" i="2"/>
  <c r="M2737" i="2"/>
  <c r="M2735" i="2"/>
  <c r="M2733" i="2"/>
  <c r="M2769" i="2"/>
  <c r="M2770" i="2" s="1"/>
  <c r="M2691" i="2"/>
  <c r="M2689" i="2"/>
  <c r="M2688" i="2"/>
  <c r="M2687" i="2"/>
  <c r="M2686" i="2"/>
  <c r="M2682" i="2"/>
  <c r="M2360" i="2"/>
  <c r="M2127" i="2"/>
  <c r="M2128" i="2" s="1"/>
  <c r="M2129" i="2" s="1"/>
  <c r="M2130" i="2" s="1"/>
  <c r="G441" i="3"/>
  <c r="G440" i="3"/>
  <c r="F2560" i="6"/>
  <c r="F2704" i="6"/>
  <c r="L734" i="2"/>
  <c r="K734" i="2"/>
  <c r="I489" i="2"/>
  <c r="L489" i="2"/>
  <c r="K489" i="2"/>
  <c r="M1164" i="2"/>
  <c r="M1165" i="2"/>
  <c r="L1164" i="2"/>
  <c r="L1165" i="2"/>
  <c r="K1164" i="2"/>
  <c r="K1165" i="2"/>
  <c r="I1164" i="2"/>
  <c r="I1165" i="2"/>
  <c r="I1171" i="2"/>
  <c r="L2018" i="2"/>
  <c r="K2018" i="2"/>
  <c r="F2162" i="6"/>
  <c r="F521" i="6"/>
  <c r="F2148" i="6"/>
  <c r="F2149" i="6"/>
  <c r="F3624" i="6"/>
  <c r="I2691" i="2"/>
  <c r="I2690" i="2"/>
  <c r="I2689" i="2"/>
  <c r="L2691" i="2"/>
  <c r="K2691" i="2"/>
  <c r="L2690" i="2"/>
  <c r="K2690" i="2"/>
  <c r="L2689" i="2"/>
  <c r="K2689" i="2"/>
  <c r="I2688" i="2"/>
  <c r="L2688" i="2"/>
  <c r="K2688" i="2"/>
  <c r="L2078" i="2"/>
  <c r="K2078" i="2"/>
  <c r="F3425" i="6"/>
  <c r="F3430" i="6"/>
  <c r="F3431" i="6"/>
  <c r="F2952" i="6"/>
  <c r="L2077" i="2"/>
  <c r="K2077" i="2"/>
  <c r="L2076" i="2"/>
  <c r="K2076" i="2"/>
  <c r="L2075" i="2"/>
  <c r="K2075" i="2"/>
  <c r="L1455" i="2"/>
  <c r="L1456" i="2"/>
  <c r="L1457" i="2"/>
  <c r="K1457" i="2"/>
  <c r="F3539" i="6"/>
  <c r="F3424" i="6"/>
  <c r="F3537" i="6"/>
  <c r="L2331" i="2"/>
  <c r="K2331" i="2"/>
  <c r="I2331" i="2"/>
  <c r="I2501" i="2"/>
  <c r="K2501" i="2"/>
  <c r="L2501" i="2"/>
  <c r="K2561" i="2"/>
  <c r="L2561" i="2"/>
  <c r="L288" i="2"/>
  <c r="L289" i="2"/>
  <c r="M289" i="2"/>
  <c r="K288" i="2"/>
  <c r="K289" i="2"/>
  <c r="I289" i="2"/>
  <c r="L1364" i="2"/>
  <c r="K1364" i="2"/>
  <c r="K2157" i="2"/>
  <c r="L2157" i="2"/>
  <c r="K1533" i="2"/>
  <c r="F2269" i="6"/>
  <c r="F2284" i="6"/>
  <c r="F2147" i="6"/>
  <c r="F520" i="6"/>
  <c r="F484" i="6"/>
  <c r="F2161" i="6"/>
  <c r="F72" i="6"/>
  <c r="F2144" i="6"/>
  <c r="F2145" i="6"/>
  <c r="F2146" i="6"/>
  <c r="F519" i="6"/>
  <c r="F1596" i="6"/>
  <c r="F1597" i="6"/>
  <c r="F1598" i="6"/>
  <c r="L476" i="2"/>
  <c r="I476" i="2"/>
  <c r="K476" i="2"/>
  <c r="L827" i="2"/>
  <c r="L828" i="2"/>
  <c r="L829" i="2"/>
  <c r="K827" i="2"/>
  <c r="K828" i="2"/>
  <c r="K829" i="2"/>
  <c r="K837" i="2"/>
  <c r="F492" i="18"/>
  <c r="F1973" i="6"/>
  <c r="F517" i="6"/>
  <c r="F518" i="6"/>
  <c r="F738" i="6"/>
  <c r="F1591" i="6"/>
  <c r="F1592" i="6"/>
  <c r="F1593" i="6"/>
  <c r="F1594" i="6"/>
  <c r="F1595" i="6"/>
  <c r="I2500" i="2"/>
  <c r="K2500" i="2"/>
  <c r="L2500" i="2"/>
  <c r="M1012" i="2"/>
  <c r="M1018" i="2"/>
  <c r="M1019" i="2" s="1"/>
  <c r="M1020" i="2" s="1"/>
  <c r="M1021" i="2" s="1"/>
  <c r="M1022" i="2" s="1"/>
  <c r="M1023" i="2" s="1"/>
  <c r="M1024" i="2" s="1"/>
  <c r="I1012" i="2"/>
  <c r="K1012" i="2"/>
  <c r="F510" i="6"/>
  <c r="F511" i="6"/>
  <c r="F512" i="6"/>
  <c r="F513" i="6"/>
  <c r="F514" i="6"/>
  <c r="F515" i="6"/>
  <c r="F516" i="6"/>
  <c r="F1588" i="6"/>
  <c r="F1589" i="6"/>
  <c r="F1590" i="6"/>
  <c r="F2702" i="6"/>
  <c r="F3414" i="6"/>
  <c r="I1986" i="2"/>
  <c r="F2075" i="6"/>
  <c r="F1587" i="6"/>
  <c r="L632" i="2"/>
  <c r="I632" i="2"/>
  <c r="M632" i="2"/>
  <c r="K632" i="2"/>
  <c r="F507" i="6"/>
  <c r="F508" i="6"/>
  <c r="F509" i="6"/>
  <c r="F1586" i="6"/>
  <c r="F2701" i="6"/>
  <c r="F1985" i="6"/>
  <c r="F504" i="6"/>
  <c r="F505" i="6"/>
  <c r="F506" i="6"/>
  <c r="F1584" i="6"/>
  <c r="F1585" i="6"/>
  <c r="I2687" i="2"/>
  <c r="L2687" i="2"/>
  <c r="K2687" i="2"/>
  <c r="L566" i="2"/>
  <c r="K566" i="2"/>
  <c r="M778" i="2"/>
  <c r="L778" i="2"/>
  <c r="I778" i="2"/>
  <c r="K778" i="2"/>
  <c r="F3410" i="6"/>
  <c r="F3291" i="6"/>
  <c r="F3292" i="6"/>
  <c r="F3293" i="6"/>
  <c r="I2589" i="2"/>
  <c r="F502" i="6"/>
  <c r="F503" i="6"/>
  <c r="F1582" i="6"/>
  <c r="F1583" i="6"/>
  <c r="F2700" i="6"/>
  <c r="L2065" i="2"/>
  <c r="K2065" i="2"/>
  <c r="F2268" i="6"/>
  <c r="F2160" i="6"/>
  <c r="F2121" i="6"/>
  <c r="F500" i="6"/>
  <c r="F501" i="6"/>
  <c r="F1579" i="6"/>
  <c r="F1580" i="6"/>
  <c r="F1581" i="6"/>
  <c r="F499" i="6"/>
  <c r="F1577" i="6"/>
  <c r="F1578" i="6"/>
  <c r="K1580" i="2"/>
  <c r="L1580" i="2"/>
  <c r="K1581" i="2"/>
  <c r="L1581" i="2"/>
  <c r="K1582" i="2"/>
  <c r="L1582" i="2"/>
  <c r="K1921" i="2"/>
  <c r="L1921" i="2"/>
  <c r="K1922" i="2"/>
  <c r="L1922" i="2"/>
  <c r="K1923" i="2"/>
  <c r="L1923" i="2"/>
  <c r="M1923" i="2"/>
  <c r="K1924" i="2"/>
  <c r="L1924" i="2"/>
  <c r="M1924" i="2"/>
  <c r="K1925" i="2"/>
  <c r="L1925" i="2"/>
  <c r="M1925" i="2"/>
  <c r="K1926" i="2"/>
  <c r="L1926" i="2"/>
  <c r="K1929" i="2"/>
  <c r="L1929" i="2"/>
  <c r="K1930" i="2"/>
  <c r="L1930" i="2"/>
  <c r="K1931" i="2"/>
  <c r="L1931" i="2"/>
  <c r="M1931" i="2"/>
  <c r="M673" i="2"/>
  <c r="M674" i="2"/>
  <c r="M675" i="2" s="1"/>
  <c r="M676" i="2" s="1"/>
  <c r="M677" i="2" s="1"/>
  <c r="L673" i="2"/>
  <c r="L674" i="2"/>
  <c r="L675" i="2"/>
  <c r="I673" i="2"/>
  <c r="I674" i="2"/>
  <c r="K673" i="2"/>
  <c r="K674" i="2"/>
  <c r="K675" i="2"/>
  <c r="K894" i="2"/>
  <c r="L894" i="2"/>
  <c r="K2017" i="2"/>
  <c r="L2017" i="2"/>
  <c r="F2444" i="6"/>
  <c r="K2129" i="2"/>
  <c r="L2129" i="2"/>
  <c r="K2130" i="2"/>
  <c r="L2130" i="2"/>
  <c r="K2131" i="2"/>
  <c r="L2131" i="2"/>
  <c r="K2132" i="2"/>
  <c r="L2132" i="2"/>
  <c r="K2133" i="2"/>
  <c r="L2133" i="2"/>
  <c r="K1760" i="2"/>
  <c r="L1760" i="2"/>
  <c r="M1760" i="2"/>
  <c r="K1761" i="2"/>
  <c r="L1761" i="2"/>
  <c r="M1761" i="2"/>
  <c r="K1762" i="2"/>
  <c r="L1762" i="2"/>
  <c r="M1762" i="2"/>
  <c r="K1763" i="2"/>
  <c r="L1763" i="2"/>
  <c r="M1763" i="2"/>
  <c r="K1764" i="2"/>
  <c r="L1764" i="2"/>
  <c r="M1764" i="2"/>
  <c r="K1765" i="2"/>
  <c r="L1765" i="2"/>
  <c r="M1765" i="2"/>
  <c r="K1766" i="2"/>
  <c r="L1766" i="2"/>
  <c r="M1766" i="2"/>
  <c r="K1767" i="2"/>
  <c r="L1767" i="2"/>
  <c r="M1767" i="2"/>
  <c r="K1768" i="2"/>
  <c r="L1768" i="2"/>
  <c r="M1768" i="2"/>
  <c r="K1769" i="2"/>
  <c r="L1769" i="2"/>
  <c r="M1769" i="2"/>
  <c r="K1772" i="2"/>
  <c r="L1772" i="2"/>
  <c r="M1772" i="2"/>
  <c r="K1773" i="2"/>
  <c r="L1773" i="2"/>
  <c r="M1773" i="2"/>
  <c r="K1774" i="2"/>
  <c r="L1774" i="2"/>
  <c r="M1774" i="2"/>
  <c r="K1775" i="2"/>
  <c r="L1775" i="2"/>
  <c r="M1775" i="2"/>
  <c r="K1776" i="2"/>
  <c r="L1776" i="2"/>
  <c r="M1776" i="2"/>
  <c r="K1777" i="2"/>
  <c r="L1777" i="2"/>
  <c r="M1777" i="2"/>
  <c r="K1778" i="2"/>
  <c r="L1778" i="2"/>
  <c r="M1778" i="2"/>
  <c r="K1779" i="2"/>
  <c r="L1779" i="2"/>
  <c r="M1779" i="2"/>
  <c r="M1780" i="2" s="1"/>
  <c r="K1780" i="2"/>
  <c r="L1780" i="2"/>
  <c r="K1781" i="2"/>
  <c r="L1781" i="2"/>
  <c r="M1781" i="2"/>
  <c r="K1782" i="2"/>
  <c r="L1782" i="2"/>
  <c r="M1782" i="2"/>
  <c r="M1783" i="2" s="1"/>
  <c r="K1783" i="2"/>
  <c r="L1783" i="2"/>
  <c r="F1573" i="6"/>
  <c r="F1574" i="6"/>
  <c r="F1575" i="6"/>
  <c r="F2020" i="6"/>
  <c r="F2037" i="6"/>
  <c r="F3561" i="6"/>
  <c r="L2560" i="2"/>
  <c r="K2560" i="2"/>
  <c r="F1571" i="6"/>
  <c r="F1572" i="6"/>
  <c r="F3030" i="6"/>
  <c r="F3029" i="6"/>
  <c r="F1569" i="6"/>
  <c r="F1570" i="6"/>
  <c r="F1558" i="6"/>
  <c r="F1559" i="6"/>
  <c r="F1560" i="6"/>
  <c r="F1561" i="6"/>
  <c r="F1562" i="6"/>
  <c r="F1563" i="6"/>
  <c r="F1576" i="6"/>
  <c r="F497" i="6"/>
  <c r="F498" i="6"/>
  <c r="F496" i="6"/>
  <c r="F264" i="18"/>
  <c r="F493" i="6"/>
  <c r="F494" i="6"/>
  <c r="F495" i="6"/>
  <c r="F1557" i="6"/>
  <c r="F2220" i="6"/>
  <c r="L535" i="2"/>
  <c r="K535" i="2"/>
  <c r="M213" i="2"/>
  <c r="I213" i="2"/>
  <c r="K213" i="2"/>
  <c r="I211" i="2"/>
  <c r="F3280" i="6"/>
  <c r="F3281" i="6"/>
  <c r="F3282" i="6"/>
  <c r="F3283" i="6"/>
  <c r="F3284" i="6"/>
  <c r="F3285" i="6"/>
  <c r="F3286" i="6"/>
  <c r="F3287" i="6"/>
  <c r="F3288" i="6"/>
  <c r="F3289" i="6"/>
  <c r="F3290" i="6"/>
  <c r="F3406" i="6"/>
  <c r="F3407" i="6"/>
  <c r="F3408" i="6"/>
  <c r="F3409" i="6"/>
  <c r="F3411" i="6"/>
  <c r="F3412" i="6"/>
  <c r="F3413" i="6"/>
  <c r="L2064" i="2"/>
  <c r="K2064" i="2"/>
  <c r="I475" i="2"/>
  <c r="G324" i="3"/>
  <c r="M651" i="2"/>
  <c r="M652" i="2"/>
  <c r="I651" i="2"/>
  <c r="I652" i="2"/>
  <c r="L652" i="2"/>
  <c r="L651" i="2"/>
  <c r="K652" i="2"/>
  <c r="K651" i="2"/>
  <c r="I1931" i="2"/>
  <c r="K2535" i="2"/>
  <c r="L2535" i="2"/>
  <c r="K2536" i="2"/>
  <c r="L2536" i="2"/>
  <c r="I1926" i="2"/>
  <c r="I1925" i="2"/>
  <c r="I1775" i="2"/>
  <c r="I1774" i="2"/>
  <c r="I1773" i="2"/>
  <c r="I1772" i="2"/>
  <c r="L1947" i="2"/>
  <c r="K1947" i="2"/>
  <c r="I1947" i="2"/>
  <c r="M1947" i="2"/>
  <c r="I1924" i="2"/>
  <c r="I1923" i="2"/>
  <c r="F769" i="18"/>
  <c r="F768" i="18"/>
  <c r="F770" i="18"/>
  <c r="F771" i="18"/>
  <c r="F772" i="18"/>
  <c r="F773" i="18"/>
  <c r="I2594" i="2"/>
  <c r="I2807" i="2"/>
  <c r="F2699" i="6"/>
  <c r="L523" i="2"/>
  <c r="L524" i="2"/>
  <c r="L525" i="2"/>
  <c r="K2046" i="2"/>
  <c r="L2046" i="2"/>
  <c r="K2047" i="2"/>
  <c r="L2047" i="2"/>
  <c r="M2047" i="2"/>
  <c r="M2048" i="2" s="1"/>
  <c r="M2049" i="2" s="1"/>
  <c r="M2050" i="2" s="1"/>
  <c r="M2051" i="2" s="1"/>
  <c r="M2052" i="2" s="1"/>
  <c r="M2053" i="2" s="1"/>
  <c r="K2048" i="2"/>
  <c r="L2048" i="2"/>
  <c r="K2049" i="2"/>
  <c r="L2049" i="2"/>
  <c r="K2050" i="2"/>
  <c r="L2050" i="2"/>
  <c r="K2051" i="2"/>
  <c r="L2051" i="2"/>
  <c r="K2052" i="2"/>
  <c r="L2052" i="2"/>
  <c r="K2053" i="2"/>
  <c r="L2053" i="2"/>
  <c r="K2054" i="2"/>
  <c r="L2054" i="2"/>
  <c r="M2054" i="2"/>
  <c r="K2055" i="2"/>
  <c r="L2055" i="2"/>
  <c r="K2056" i="2"/>
  <c r="L2056" i="2"/>
  <c r="K2057" i="2"/>
  <c r="L2057" i="2"/>
  <c r="K2058" i="2"/>
  <c r="L2058" i="2"/>
  <c r="K2059" i="2"/>
  <c r="L2059" i="2"/>
  <c r="K2060" i="2"/>
  <c r="L2060" i="2"/>
  <c r="K2061" i="2"/>
  <c r="L2061" i="2"/>
  <c r="K2062" i="2"/>
  <c r="L2062" i="2"/>
  <c r="K2063" i="2"/>
  <c r="L2063" i="2"/>
  <c r="I1650" i="2"/>
  <c r="K1650" i="2"/>
  <c r="L1650" i="2"/>
  <c r="M1650" i="2"/>
  <c r="I1651" i="2"/>
  <c r="K1651" i="2"/>
  <c r="L1651" i="2"/>
  <c r="M1651" i="2"/>
  <c r="I1652" i="2"/>
  <c r="K1652" i="2"/>
  <c r="L1652" i="2"/>
  <c r="M1652" i="2"/>
  <c r="I1653" i="2"/>
  <c r="K1653" i="2"/>
  <c r="L1653" i="2"/>
  <c r="M1653" i="2"/>
  <c r="K1578" i="2"/>
  <c r="L1578" i="2"/>
  <c r="I1669" i="2"/>
  <c r="K1669" i="2"/>
  <c r="L1669" i="2"/>
  <c r="M1669" i="2"/>
  <c r="M1670" i="2" s="1"/>
  <c r="I1670" i="2"/>
  <c r="K1670" i="2"/>
  <c r="L1670" i="2"/>
  <c r="L475" i="2"/>
  <c r="K475" i="2"/>
  <c r="F453" i="6"/>
  <c r="F454" i="6"/>
  <c r="F455" i="6"/>
  <c r="F456" i="6"/>
  <c r="F1552" i="6"/>
  <c r="F2815" i="6"/>
  <c r="K2154" i="2"/>
  <c r="L2154" i="2"/>
  <c r="F452" i="6"/>
  <c r="F2426" i="6"/>
  <c r="F1550" i="6"/>
  <c r="F1551" i="6"/>
  <c r="F2697" i="6"/>
  <c r="F2698" i="6"/>
  <c r="F2749" i="6"/>
  <c r="L581" i="2"/>
  <c r="K581" i="2"/>
  <c r="I1766" i="2"/>
  <c r="I1765" i="2"/>
  <c r="F2259" i="6"/>
  <c r="F2260" i="6"/>
  <c r="F2261" i="6"/>
  <c r="F3145" i="6"/>
  <c r="F2445" i="6"/>
  <c r="F2443" i="6"/>
  <c r="K1455" i="2"/>
  <c r="K1456" i="2"/>
  <c r="K1303" i="2"/>
  <c r="L1303" i="2"/>
  <c r="L1304" i="2"/>
  <c r="K1305" i="2"/>
  <c r="L1305" i="2"/>
  <c r="M1305" i="2"/>
  <c r="I1305" i="2"/>
  <c r="I2806" i="2"/>
  <c r="I1764" i="2"/>
  <c r="I1763" i="2"/>
  <c r="F2143" i="6"/>
  <c r="F3012" i="6"/>
  <c r="F3072" i="6"/>
  <c r="F3071" i="6"/>
  <c r="F3069" i="6"/>
  <c r="F3033" i="6"/>
  <c r="F3092" i="6"/>
  <c r="F3091" i="6"/>
  <c r="I2686" i="2"/>
  <c r="L2686" i="2"/>
  <c r="K2686" i="2"/>
  <c r="F2910" i="6"/>
  <c r="I2836" i="2"/>
  <c r="K2836" i="2"/>
  <c r="I2062" i="2"/>
  <c r="I2061" i="2"/>
  <c r="I2131" i="2"/>
  <c r="I1982" i="2"/>
  <c r="M1090" i="2"/>
  <c r="L1090" i="2"/>
  <c r="K1090" i="2"/>
  <c r="I1090" i="2"/>
  <c r="F2770" i="6"/>
  <c r="F3143" i="6"/>
  <c r="F3144" i="6"/>
  <c r="F3141" i="6"/>
  <c r="F3142" i="6"/>
  <c r="F2818" i="6"/>
  <c r="F3438" i="6"/>
  <c r="F2575" i="6"/>
  <c r="F2256" i="6"/>
  <c r="F2050" i="6"/>
  <c r="F1997" i="6"/>
  <c r="F483" i="6"/>
  <c r="F458" i="6"/>
  <c r="F459" i="6"/>
  <c r="F460" i="6"/>
  <c r="F461" i="6"/>
  <c r="F1555" i="6"/>
  <c r="L438" i="2"/>
  <c r="K438" i="2"/>
  <c r="F3550" i="6"/>
  <c r="F3552" i="6"/>
  <c r="F3553" i="6"/>
  <c r="F3551" i="6"/>
  <c r="F3536" i="6"/>
  <c r="F3050" i="6"/>
  <c r="F3518" i="6"/>
  <c r="F2965" i="6"/>
  <c r="F2846" i="6"/>
  <c r="F2847" i="6"/>
  <c r="F2353" i="6"/>
  <c r="F2354" i="6"/>
  <c r="F2304" i="6"/>
  <c r="F2305" i="6"/>
  <c r="F2301" i="6"/>
  <c r="I2362" i="2"/>
  <c r="K2362" i="2"/>
  <c r="L2362" i="2"/>
  <c r="I2498" i="2"/>
  <c r="K2498" i="2"/>
  <c r="L2498" i="2"/>
  <c r="I2499" i="2"/>
  <c r="K2499" i="2"/>
  <c r="L2499" i="2"/>
  <c r="I2365" i="2"/>
  <c r="L2365" i="2"/>
  <c r="K2365" i="2"/>
  <c r="F82" i="6"/>
  <c r="F81" i="6"/>
  <c r="L886" i="2"/>
  <c r="K886" i="2"/>
  <c r="I2685" i="2"/>
  <c r="I2684" i="2"/>
  <c r="L2685" i="2"/>
  <c r="K2685" i="2"/>
  <c r="F2511" i="6"/>
  <c r="F2529" i="6"/>
  <c r="F2788" i="6"/>
  <c r="F2789" i="6"/>
  <c r="F450" i="6"/>
  <c r="F451" i="6"/>
  <c r="F2246" i="6"/>
  <c r="F2247" i="6"/>
  <c r="F2248" i="6"/>
  <c r="F2249" i="6"/>
  <c r="F2695" i="6"/>
  <c r="F2007" i="6"/>
  <c r="F2051" i="6"/>
  <c r="F1549" i="6"/>
  <c r="M1244" i="2"/>
  <c r="L1244" i="2"/>
  <c r="K1244" i="2"/>
  <c r="I1244" i="2"/>
  <c r="F2544" i="6"/>
  <c r="F828" i="18"/>
  <c r="I482" i="2"/>
  <c r="L482" i="2"/>
  <c r="F2049" i="6"/>
  <c r="F2036" i="6"/>
  <c r="F449" i="6"/>
  <c r="F1547" i="6"/>
  <c r="F1548" i="6"/>
  <c r="F2694" i="6"/>
  <c r="F2693" i="6"/>
  <c r="F1545" i="6"/>
  <c r="F1546" i="6"/>
  <c r="M672" i="2"/>
  <c r="L672" i="2"/>
  <c r="K672" i="2"/>
  <c r="I672" i="2"/>
  <c r="F448" i="6"/>
  <c r="F445" i="6"/>
  <c r="F446" i="6"/>
  <c r="F447" i="6"/>
  <c r="F2113" i="6"/>
  <c r="K1532" i="2"/>
  <c r="I975" i="2"/>
  <c r="G223" i="3"/>
  <c r="G224" i="3"/>
  <c r="F444" i="6"/>
  <c r="F1543" i="6"/>
  <c r="F1544" i="6"/>
  <c r="F3432" i="6"/>
  <c r="F2196" i="6"/>
  <c r="F3517" i="6"/>
  <c r="I2624" i="2"/>
  <c r="L2497" i="2"/>
  <c r="K2497" i="2"/>
  <c r="I2497" i="2"/>
  <c r="K523" i="2"/>
  <c r="F2551" i="6"/>
  <c r="F2510" i="6"/>
  <c r="F2509" i="6"/>
  <c r="L670" i="2"/>
  <c r="K670" i="2"/>
  <c r="I670" i="2"/>
  <c r="F442" i="6"/>
  <c r="F443" i="6"/>
  <c r="F1541" i="6"/>
  <c r="F1542" i="6"/>
  <c r="F2692" i="6"/>
  <c r="F1538" i="6"/>
  <c r="F1539" i="6"/>
  <c r="F1540" i="6"/>
  <c r="F441" i="6"/>
  <c r="F2691" i="6"/>
  <c r="K1531" i="2"/>
  <c r="F440" i="6"/>
  <c r="F1536" i="6"/>
  <c r="F1537" i="6"/>
  <c r="F1535" i="6"/>
  <c r="F2105" i="6"/>
  <c r="F439" i="6"/>
  <c r="F1533" i="6"/>
  <c r="F1534" i="6"/>
  <c r="F2528" i="6"/>
  <c r="L598" i="2"/>
  <c r="K598" i="2"/>
  <c r="L777" i="2"/>
  <c r="I777" i="2"/>
  <c r="K777" i="2"/>
  <c r="M776" i="2"/>
  <c r="L776" i="2"/>
  <c r="I776" i="2"/>
  <c r="K776" i="2"/>
  <c r="F438" i="6"/>
  <c r="F437" i="6"/>
  <c r="F436" i="6"/>
  <c r="F1532" i="6"/>
  <c r="F1531" i="6"/>
  <c r="F1530" i="6"/>
  <c r="F1486" i="6"/>
  <c r="F2019" i="6"/>
  <c r="F2115" i="6"/>
  <c r="F2524" i="6"/>
  <c r="M775" i="2"/>
  <c r="L775" i="2"/>
  <c r="I775" i="2"/>
  <c r="K775" i="2"/>
  <c r="F2174" i="6"/>
  <c r="M1243" i="2"/>
  <c r="L1243" i="2"/>
  <c r="I1243" i="2"/>
  <c r="K1243" i="2"/>
  <c r="F2690" i="6"/>
  <c r="F1529" i="6"/>
  <c r="G358" i="3"/>
  <c r="F2136" i="6"/>
  <c r="F2173" i="6"/>
  <c r="F2860" i="6"/>
  <c r="F2859" i="6"/>
  <c r="K1180" i="2"/>
  <c r="L1180" i="2"/>
  <c r="M1180" i="2"/>
  <c r="K1181" i="2"/>
  <c r="L1181" i="2"/>
  <c r="M1181" i="2"/>
  <c r="M1182" i="2" s="1"/>
  <c r="M1183" i="2" s="1"/>
  <c r="K1182" i="2"/>
  <c r="L1182" i="2"/>
  <c r="K1183" i="2"/>
  <c r="L1183" i="2"/>
  <c r="K1184" i="2"/>
  <c r="L1184" i="2"/>
  <c r="M1184" i="2"/>
  <c r="K1185" i="2"/>
  <c r="L1185" i="2"/>
  <c r="M1185" i="2"/>
  <c r="M1186" i="2" s="1"/>
  <c r="M1187" i="2" s="1"/>
  <c r="K1186" i="2"/>
  <c r="L1186" i="2"/>
  <c r="K1187" i="2"/>
  <c r="L1187" i="2"/>
  <c r="K1188" i="2"/>
  <c r="L1188" i="2"/>
  <c r="M1188" i="2"/>
  <c r="K1189" i="2"/>
  <c r="L1189" i="2"/>
  <c r="M1189" i="2"/>
  <c r="K1190" i="2"/>
  <c r="L1190" i="2"/>
  <c r="M1190" i="2"/>
  <c r="M1192" i="2" s="1"/>
  <c r="M1193" i="2" s="1"/>
  <c r="K875" i="2"/>
  <c r="L875" i="2"/>
  <c r="K1356" i="2"/>
  <c r="L1356" i="2"/>
  <c r="K1357" i="2"/>
  <c r="L1357" i="2"/>
  <c r="K1358" i="2"/>
  <c r="L1358" i="2"/>
  <c r="K1359" i="2"/>
  <c r="L1359" i="2"/>
  <c r="K1362" i="2"/>
  <c r="L1362" i="2"/>
  <c r="K1363" i="2"/>
  <c r="L1363" i="2"/>
  <c r="K1373" i="2"/>
  <c r="L1373" i="2"/>
  <c r="L1412" i="2"/>
  <c r="L1413" i="2"/>
  <c r="L1414" i="2"/>
  <c r="L1415" i="2"/>
  <c r="L1416" i="2"/>
  <c r="L1417" i="2"/>
  <c r="L1418" i="2"/>
  <c r="L1419" i="2"/>
  <c r="K1416" i="2"/>
  <c r="M1416" i="2"/>
  <c r="M1417" i="2" s="1"/>
  <c r="M1421" i="2" s="1"/>
  <c r="M1422" i="2" s="1"/>
  <c r="K1417" i="2"/>
  <c r="K1418" i="2"/>
  <c r="M1418" i="2"/>
  <c r="K1419" i="2"/>
  <c r="M1419" i="2"/>
  <c r="K624" i="2"/>
  <c r="L624" i="2"/>
  <c r="K625" i="2"/>
  <c r="L625" i="2"/>
  <c r="K626" i="2"/>
  <c r="L626" i="2"/>
  <c r="M626" i="2"/>
  <c r="K627" i="2"/>
  <c r="L627" i="2"/>
  <c r="M627" i="2"/>
  <c r="K628" i="2"/>
  <c r="L628" i="2"/>
  <c r="M628" i="2"/>
  <c r="K629" i="2"/>
  <c r="L629" i="2"/>
  <c r="M629" i="2"/>
  <c r="K630" i="2"/>
  <c r="L630" i="2"/>
  <c r="M630" i="2"/>
  <c r="K631" i="2"/>
  <c r="L631" i="2"/>
  <c r="M631" i="2"/>
  <c r="M637" i="2" s="1"/>
  <c r="K637" i="2"/>
  <c r="L637" i="2"/>
  <c r="K639" i="2"/>
  <c r="L639" i="2"/>
  <c r="M639" i="2"/>
  <c r="M640" i="2" s="1"/>
  <c r="F1523" i="6"/>
  <c r="F1524" i="6"/>
  <c r="F1525" i="6"/>
  <c r="F1526" i="6"/>
  <c r="F1527" i="6"/>
  <c r="F1528" i="6"/>
  <c r="F737" i="6"/>
  <c r="F432" i="6"/>
  <c r="F433" i="6"/>
  <c r="F434" i="6"/>
  <c r="F435" i="6"/>
  <c r="F2508" i="6"/>
  <c r="F2507" i="6"/>
  <c r="F2689" i="6"/>
  <c r="I2805" i="2"/>
  <c r="K2805" i="2"/>
  <c r="L885" i="2"/>
  <c r="K885" i="2"/>
  <c r="F2343" i="6"/>
  <c r="F430" i="6"/>
  <c r="F431" i="6"/>
  <c r="F3064" i="6"/>
  <c r="F3065" i="6"/>
  <c r="F3066" i="6"/>
  <c r="F426" i="6"/>
  <c r="F427" i="6"/>
  <c r="F428" i="6"/>
  <c r="F429" i="6"/>
  <c r="F1521" i="6"/>
  <c r="F1522" i="6"/>
  <c r="I2188" i="2"/>
  <c r="K2188" i="2"/>
  <c r="L2188" i="2"/>
  <c r="K907" i="2"/>
  <c r="L907" i="2"/>
  <c r="F2314" i="6"/>
  <c r="F1490" i="6"/>
  <c r="F65" i="6"/>
  <c r="F66" i="6"/>
  <c r="F67" i="6"/>
  <c r="F69" i="6"/>
  <c r="F70" i="6"/>
  <c r="F71" i="6"/>
  <c r="F73" i="6"/>
  <c r="F74" i="6"/>
  <c r="F75" i="6"/>
  <c r="F76" i="6"/>
  <c r="F77" i="6"/>
  <c r="F78" i="6"/>
  <c r="F79" i="6"/>
  <c r="F80" i="6"/>
  <c r="F83" i="6"/>
  <c r="F84" i="6"/>
  <c r="F85" i="6"/>
  <c r="F87" i="6"/>
  <c r="F88" i="6"/>
  <c r="F89" i="6"/>
  <c r="F90" i="6"/>
  <c r="F91" i="6"/>
  <c r="F92" i="6"/>
  <c r="F93" i="6"/>
  <c r="I770" i="2"/>
  <c r="I771" i="2"/>
  <c r="I772" i="2"/>
  <c r="I773" i="2"/>
  <c r="I774" i="2"/>
  <c r="I1047" i="2"/>
  <c r="I1048" i="2"/>
  <c r="I1049" i="2"/>
  <c r="I1050" i="2"/>
  <c r="I1051" i="2"/>
  <c r="I1052" i="2"/>
  <c r="I1053" i="2"/>
  <c r="I1054" i="2"/>
  <c r="I1055" i="2"/>
  <c r="I1056" i="2"/>
  <c r="I1057" i="2"/>
  <c r="I1059" i="2"/>
  <c r="I1060" i="2"/>
  <c r="I1062" i="2"/>
  <c r="I1063" i="2"/>
  <c r="I1064" i="2"/>
  <c r="I1065" i="2"/>
  <c r="I1066" i="2"/>
  <c r="I1067" i="2"/>
  <c r="I1068" i="2"/>
  <c r="I1069" i="2"/>
  <c r="I1070" i="2"/>
  <c r="I1071" i="2"/>
  <c r="F414" i="6"/>
  <c r="F1520" i="6"/>
  <c r="F1519" i="6"/>
  <c r="F1518" i="6"/>
  <c r="F1517" i="6"/>
  <c r="F1516" i="6"/>
  <c r="F425" i="6"/>
  <c r="F424" i="6"/>
  <c r="F423" i="6"/>
  <c r="F2688" i="6"/>
  <c r="F2552" i="6"/>
  <c r="F268" i="18"/>
  <c r="F2687" i="6"/>
  <c r="F2964" i="6"/>
  <c r="F1515" i="6"/>
  <c r="F3514" i="6"/>
  <c r="F3515" i="6"/>
  <c r="M2531" i="2"/>
  <c r="L2531" i="2"/>
  <c r="K2531" i="2"/>
  <c r="I2531" i="2"/>
  <c r="F2954" i="6"/>
  <c r="F3039" i="6"/>
  <c r="L1453" i="2"/>
  <c r="K1453" i="2"/>
  <c r="I1392" i="2"/>
  <c r="I1419" i="2"/>
  <c r="L924" i="2"/>
  <c r="K924" i="2"/>
  <c r="I1188" i="2"/>
  <c r="M1163" i="2"/>
  <c r="M1171" i="2"/>
  <c r="M1172" i="2" s="1"/>
  <c r="M1157" i="2"/>
  <c r="I1163" i="2"/>
  <c r="I1157" i="2"/>
  <c r="L1163" i="2"/>
  <c r="L1157" i="2"/>
  <c r="K1163" i="2"/>
  <c r="K1157" i="2"/>
  <c r="L1110" i="2"/>
  <c r="K1110" i="2"/>
  <c r="L824" i="2"/>
  <c r="K824" i="2"/>
  <c r="F2244" i="6"/>
  <c r="F2226" i="6"/>
  <c r="I624" i="2"/>
  <c r="I625" i="2"/>
  <c r="I626" i="2"/>
  <c r="I627" i="2"/>
  <c r="I628" i="2"/>
  <c r="F1990" i="6"/>
  <c r="F1511" i="6"/>
  <c r="F1512" i="6"/>
  <c r="F1513" i="6"/>
  <c r="F1514" i="6"/>
  <c r="F419" i="6"/>
  <c r="F420" i="6"/>
  <c r="F421" i="6"/>
  <c r="F422" i="6"/>
  <c r="F417" i="6"/>
  <c r="F418" i="6"/>
  <c r="F721" i="6"/>
  <c r="I2235" i="2"/>
  <c r="K2235" i="2"/>
  <c r="L2235" i="2"/>
  <c r="I2236" i="2"/>
  <c r="K2236" i="2"/>
  <c r="L2236" i="2"/>
  <c r="M2236" i="2"/>
  <c r="L1562" i="2"/>
  <c r="K1562" i="2"/>
  <c r="F416" i="6"/>
  <c r="F3535" i="6"/>
  <c r="F413" i="6"/>
  <c r="F415" i="6"/>
  <c r="F1508" i="6"/>
  <c r="F1509" i="6"/>
  <c r="F1510" i="6"/>
  <c r="F2167" i="6"/>
  <c r="M2100" i="2"/>
  <c r="M1634" i="2"/>
  <c r="M1635" i="2"/>
  <c r="M1636" i="2" s="1"/>
  <c r="M1637" i="2"/>
  <c r="M1638" i="2"/>
  <c r="M1639" i="2"/>
  <c r="M1640" i="2"/>
  <c r="M1641" i="2"/>
  <c r="M1642" i="2"/>
  <c r="M1643" i="2"/>
  <c r="M1644" i="2"/>
  <c r="M1645" i="2"/>
  <c r="M1646" i="2"/>
  <c r="M1647" i="2"/>
  <c r="M1648" i="2"/>
  <c r="M1649" i="2"/>
  <c r="M1655" i="2"/>
  <c r="M1656" i="2"/>
  <c r="M1657" i="2"/>
  <c r="M1658" i="2"/>
  <c r="M1659" i="2"/>
  <c r="M1660" i="2" s="1"/>
  <c r="M1661" i="2" s="1"/>
  <c r="M1662" i="2" s="1"/>
  <c r="M1663" i="2" s="1"/>
  <c r="M1664" i="2"/>
  <c r="M1665" i="2"/>
  <c r="M1666" i="2" s="1"/>
  <c r="K1913" i="2"/>
  <c r="L1913" i="2"/>
  <c r="K1914" i="2"/>
  <c r="L1914" i="2"/>
  <c r="M1914" i="2"/>
  <c r="M1915" i="2" s="1"/>
  <c r="M1916" i="2" s="1"/>
  <c r="K1915" i="2"/>
  <c r="L1915" i="2"/>
  <c r="K1916" i="2"/>
  <c r="L1916" i="2"/>
  <c r="K1917" i="2"/>
  <c r="L1917" i="2"/>
  <c r="M1917" i="2"/>
  <c r="M1918" i="2" s="1"/>
  <c r="M1919" i="2" s="1"/>
  <c r="K1918" i="2"/>
  <c r="L1918" i="2"/>
  <c r="K1919" i="2"/>
  <c r="L1919" i="2"/>
  <c r="K1920" i="2"/>
  <c r="L1920" i="2"/>
  <c r="M1920" i="2"/>
  <c r="K1932" i="2"/>
  <c r="L1932" i="2"/>
  <c r="K1933" i="2"/>
  <c r="L1933" i="2"/>
  <c r="K1934" i="2"/>
  <c r="L1934" i="2"/>
  <c r="M1934" i="2"/>
  <c r="K1935" i="2"/>
  <c r="L1935" i="2"/>
  <c r="M1935" i="2"/>
  <c r="K1936" i="2"/>
  <c r="L1936" i="2"/>
  <c r="M1936" i="2"/>
  <c r="M1937" i="2" s="1"/>
  <c r="M1938" i="2" s="1"/>
  <c r="K1937" i="2"/>
  <c r="L1937" i="2"/>
  <c r="K1938" i="2"/>
  <c r="L1938" i="2"/>
  <c r="K1939" i="2"/>
  <c r="L1939" i="2"/>
  <c r="M1939" i="2"/>
  <c r="K1940" i="2"/>
  <c r="L1940" i="2"/>
  <c r="M1940" i="2"/>
  <c r="K1941" i="2"/>
  <c r="L1941" i="2"/>
  <c r="M1941" i="2"/>
  <c r="K1942" i="2"/>
  <c r="L1942" i="2"/>
  <c r="M1942" i="2"/>
  <c r="K1943" i="2"/>
  <c r="L1943" i="2"/>
  <c r="M1943" i="2"/>
  <c r="K1944" i="2"/>
  <c r="L1944" i="2"/>
  <c r="M1944" i="2"/>
  <c r="K1945" i="2"/>
  <c r="L1945" i="2"/>
  <c r="M1945" i="2"/>
  <c r="F2686" i="6"/>
  <c r="M2300" i="2"/>
  <c r="L2300" i="2"/>
  <c r="K2300" i="2"/>
  <c r="I2300" i="2"/>
  <c r="F411" i="6"/>
  <c r="F412" i="6"/>
  <c r="F1507" i="6"/>
  <c r="L815" i="2"/>
  <c r="L816" i="2"/>
  <c r="L817" i="2"/>
  <c r="L818" i="2"/>
  <c r="L819" i="2"/>
  <c r="L820" i="2"/>
  <c r="K815" i="2"/>
  <c r="K816" i="2"/>
  <c r="K817" i="2"/>
  <c r="K818" i="2"/>
  <c r="K819" i="2"/>
  <c r="F42" i="6"/>
  <c r="K1550" i="2"/>
  <c r="K1551" i="2"/>
  <c r="K1552" i="2"/>
  <c r="K1553" i="2"/>
  <c r="K1554" i="2"/>
  <c r="L1545" i="2"/>
  <c r="L1546" i="2"/>
  <c r="L1547" i="2"/>
  <c r="L1548" i="2"/>
  <c r="L1549" i="2"/>
  <c r="L1550" i="2"/>
  <c r="L1551" i="2"/>
  <c r="L1552" i="2"/>
  <c r="L1553" i="2"/>
  <c r="L1554" i="2"/>
  <c r="K1549" i="2"/>
  <c r="K1545" i="2"/>
  <c r="I2259" i="2"/>
  <c r="M2259" i="2"/>
  <c r="L2259" i="2"/>
  <c r="K2259" i="2"/>
  <c r="I479" i="2"/>
  <c r="L467" i="2"/>
  <c r="I467" i="2"/>
  <c r="F410" i="6"/>
  <c r="F1505" i="6"/>
  <c r="F1506" i="6"/>
  <c r="M1064" i="2"/>
  <c r="L1064" i="2"/>
  <c r="K1064" i="2"/>
  <c r="M1063" i="2"/>
  <c r="L1063" i="2"/>
  <c r="K1063" i="2"/>
  <c r="L803" i="2"/>
  <c r="L804" i="2"/>
  <c r="L805" i="2"/>
  <c r="K803" i="2"/>
  <c r="K804" i="2"/>
  <c r="K805" i="2"/>
  <c r="F2614" i="6"/>
  <c r="M1205" i="2"/>
  <c r="L1207" i="2"/>
  <c r="K1207" i="2"/>
  <c r="F2245" i="6"/>
  <c r="L826" i="2"/>
  <c r="K826" i="2"/>
  <c r="K906" i="2"/>
  <c r="L906" i="2"/>
  <c r="K1147" i="2"/>
  <c r="L1147" i="2"/>
  <c r="M1147" i="2"/>
  <c r="K1148" i="2"/>
  <c r="L1148" i="2"/>
  <c r="M1148" i="2"/>
  <c r="K1149" i="2"/>
  <c r="L1149" i="2"/>
  <c r="M1149" i="2"/>
  <c r="K1150" i="2"/>
  <c r="L1150" i="2"/>
  <c r="M1150" i="2"/>
  <c r="K1151" i="2"/>
  <c r="L1151" i="2"/>
  <c r="M1151" i="2"/>
  <c r="K1152" i="2"/>
  <c r="L1152" i="2"/>
  <c r="M1152" i="2"/>
  <c r="K1153" i="2"/>
  <c r="L1153" i="2"/>
  <c r="M1153" i="2"/>
  <c r="K1154" i="2"/>
  <c r="L1154" i="2"/>
  <c r="M1154" i="2"/>
  <c r="K1155" i="2"/>
  <c r="L1155" i="2"/>
  <c r="M1155" i="2"/>
  <c r="K1156" i="2"/>
  <c r="L1156" i="2"/>
  <c r="M1156" i="2"/>
  <c r="K1158" i="2"/>
  <c r="L1158" i="2"/>
  <c r="M1158" i="2"/>
  <c r="K1159" i="2"/>
  <c r="L1159" i="2"/>
  <c r="M1159" i="2"/>
  <c r="K1160" i="2"/>
  <c r="L1160" i="2"/>
  <c r="M1160" i="2"/>
  <c r="K1161" i="2"/>
  <c r="L1161" i="2"/>
  <c r="M1161" i="2"/>
  <c r="K1162" i="2"/>
  <c r="L1162" i="2"/>
  <c r="M1162" i="2"/>
  <c r="K1171" i="2"/>
  <c r="L1171" i="2"/>
  <c r="K932" i="2"/>
  <c r="L932" i="2"/>
  <c r="K933" i="2"/>
  <c r="L933" i="2"/>
  <c r="K916" i="2"/>
  <c r="L916" i="2"/>
  <c r="K917" i="2"/>
  <c r="L917" i="2"/>
  <c r="K1784" i="2"/>
  <c r="L1784" i="2"/>
  <c r="M1784" i="2"/>
  <c r="K1785" i="2"/>
  <c r="L1785" i="2"/>
  <c r="M1785" i="2"/>
  <c r="K1786" i="2"/>
  <c r="L1786" i="2"/>
  <c r="M1786" i="2"/>
  <c r="M1787" i="2" s="1"/>
  <c r="K1787" i="2"/>
  <c r="L1787" i="2"/>
  <c r="K1788" i="2"/>
  <c r="L1788" i="2"/>
  <c r="M1788" i="2"/>
  <c r="K1789" i="2"/>
  <c r="L1789" i="2"/>
  <c r="M1789" i="2"/>
  <c r="K1790" i="2"/>
  <c r="L1790" i="2"/>
  <c r="K1819" i="2"/>
  <c r="L1819" i="2"/>
  <c r="K1820" i="2"/>
  <c r="L1820" i="2"/>
  <c r="K1821" i="2"/>
  <c r="L1821" i="2"/>
  <c r="K1822" i="2"/>
  <c r="L1822" i="2"/>
  <c r="F3024" i="6"/>
  <c r="F2112" i="6"/>
  <c r="F1493" i="6"/>
  <c r="F1494" i="6"/>
  <c r="F1495" i="6"/>
  <c r="F1496" i="6"/>
  <c r="F1497" i="6"/>
  <c r="F1498" i="6"/>
  <c r="F1499" i="6"/>
  <c r="F1500" i="6"/>
  <c r="F1501" i="6"/>
  <c r="F1502" i="6"/>
  <c r="F1503" i="6"/>
  <c r="F1504" i="6"/>
  <c r="F2120" i="6"/>
  <c r="F736" i="6"/>
  <c r="F1488" i="6"/>
  <c r="F1489" i="6"/>
  <c r="F1491" i="6"/>
  <c r="F1492" i="6"/>
  <c r="I1641" i="2"/>
  <c r="L1641" i="2"/>
  <c r="K1641" i="2"/>
  <c r="F2119" i="6"/>
  <c r="I2060" i="2"/>
  <c r="F409" i="6"/>
  <c r="F408" i="6"/>
  <c r="F2018" i="6"/>
  <c r="F405" i="6"/>
  <c r="F407" i="6"/>
  <c r="F1483" i="6"/>
  <c r="F1484" i="6"/>
  <c r="F1485" i="6"/>
  <c r="F1487" i="6"/>
  <c r="I168" i="2"/>
  <c r="I169" i="2"/>
  <c r="I456" i="2"/>
  <c r="F2225" i="6"/>
  <c r="F2027" i="6"/>
  <c r="F406" i="6"/>
  <c r="F1996" i="6"/>
  <c r="F2685" i="6"/>
  <c r="F2684" i="6"/>
  <c r="M2276" i="2"/>
  <c r="L2276" i="2"/>
  <c r="K2276" i="2"/>
  <c r="I2276" i="2"/>
  <c r="L1002" i="2"/>
  <c r="L1003" i="2"/>
  <c r="L1004" i="2"/>
  <c r="K1002" i="2"/>
  <c r="K1003" i="2"/>
  <c r="K1004" i="2"/>
  <c r="L1564" i="2"/>
  <c r="K1564" i="2"/>
  <c r="F720" i="6"/>
  <c r="F1480" i="6"/>
  <c r="F1481" i="6"/>
  <c r="F1482" i="6"/>
  <c r="F3267" i="6"/>
  <c r="F3268" i="6"/>
  <c r="F3269" i="6"/>
  <c r="F3270" i="6"/>
  <c r="F3271" i="6"/>
  <c r="F3272" i="6"/>
  <c r="F3273" i="6"/>
  <c r="F3274" i="6"/>
  <c r="F3275" i="6"/>
  <c r="F3276" i="6"/>
  <c r="F3277" i="6"/>
  <c r="F3278" i="6"/>
  <c r="F3279" i="6"/>
  <c r="M531" i="2"/>
  <c r="M532" i="2" s="1"/>
  <c r="F3372" i="6"/>
  <c r="F3373" i="6"/>
  <c r="F3374" i="6"/>
  <c r="F3348" i="6"/>
  <c r="F3349" i="6"/>
  <c r="F3351" i="6"/>
  <c r="F3352" i="6"/>
  <c r="F3353" i="6"/>
  <c r="F3354" i="6"/>
  <c r="F3355" i="6"/>
  <c r="F3356" i="6"/>
  <c r="F3357" i="6"/>
  <c r="F3358" i="6"/>
  <c r="F3359" i="6"/>
  <c r="F3360" i="6"/>
  <c r="F3361" i="6"/>
  <c r="F3362" i="6"/>
  <c r="F3363" i="6"/>
  <c r="F3364" i="6"/>
  <c r="F3365" i="6"/>
  <c r="F3366" i="6"/>
  <c r="F3367" i="6"/>
  <c r="F3368" i="6"/>
  <c r="F3369" i="6"/>
  <c r="F3370" i="6"/>
  <c r="F3371" i="6"/>
  <c r="F3375" i="6"/>
  <c r="F3376" i="6"/>
  <c r="F3377" i="6"/>
  <c r="F3378" i="6"/>
  <c r="F3379" i="6"/>
  <c r="F3380" i="6"/>
  <c r="M979" i="2"/>
  <c r="I979" i="2"/>
  <c r="L979" i="2"/>
  <c r="K979" i="2"/>
  <c r="M978" i="2"/>
  <c r="L978" i="2"/>
  <c r="I978" i="2"/>
  <c r="K978" i="2"/>
  <c r="F188" i="18"/>
  <c r="I1640" i="2"/>
  <c r="I1639" i="2"/>
  <c r="L1640" i="2"/>
  <c r="L1639" i="2"/>
  <c r="K1640" i="2"/>
  <c r="K1639" i="2"/>
  <c r="L552" i="2"/>
  <c r="L553" i="2"/>
  <c r="L554" i="2"/>
  <c r="L555" i="2"/>
  <c r="K553" i="2"/>
  <c r="K554" i="2"/>
  <c r="M547" i="2"/>
  <c r="M553" i="2" s="1"/>
  <c r="I1151" i="2"/>
  <c r="I1152" i="2"/>
  <c r="I1153" i="2"/>
  <c r="I1154" i="2"/>
  <c r="I1155" i="2"/>
  <c r="I1156" i="2"/>
  <c r="I1158" i="2"/>
  <c r="I1159" i="2"/>
  <c r="I1160" i="2"/>
  <c r="I1161" i="2"/>
  <c r="I1162" i="2"/>
  <c r="I1041" i="2"/>
  <c r="I1042" i="2"/>
  <c r="I1043" i="2"/>
  <c r="I1045" i="2"/>
  <c r="I1046" i="2"/>
  <c r="L469" i="2"/>
  <c r="F981" i="18"/>
  <c r="F980" i="18"/>
  <c r="F976" i="18"/>
  <c r="F975" i="18"/>
  <c r="F974" i="18"/>
  <c r="F973" i="18"/>
  <c r="F972" i="18"/>
  <c r="F928" i="18"/>
  <c r="F927" i="18"/>
  <c r="F926" i="18"/>
  <c r="F925" i="18"/>
  <c r="F924" i="18"/>
  <c r="F923" i="18"/>
  <c r="F922" i="18"/>
  <c r="F921" i="18"/>
  <c r="F920" i="18"/>
  <c r="F919" i="18"/>
  <c r="F918" i="18"/>
  <c r="F917" i="18"/>
  <c r="F916" i="18"/>
  <c r="F915" i="18"/>
  <c r="F914" i="18"/>
  <c r="F913" i="18"/>
  <c r="F912" i="18"/>
  <c r="F911" i="18"/>
  <c r="F910" i="18"/>
  <c r="F909" i="18"/>
  <c r="F908" i="18"/>
  <c r="F907" i="18"/>
  <c r="F906" i="18"/>
  <c r="F905" i="18"/>
  <c r="F904" i="18"/>
  <c r="F903" i="18"/>
  <c r="F902" i="18"/>
  <c r="F901" i="18"/>
  <c r="F900" i="18"/>
  <c r="F899" i="18"/>
  <c r="F898" i="18"/>
  <c r="F897" i="18"/>
  <c r="F896" i="18"/>
  <c r="F895" i="18"/>
  <c r="F894" i="18"/>
  <c r="F893" i="18"/>
  <c r="F892" i="18"/>
  <c r="F891" i="18"/>
  <c r="F890" i="18"/>
  <c r="F889" i="18"/>
  <c r="F888" i="18"/>
  <c r="F887" i="18"/>
  <c r="F886" i="18"/>
  <c r="F885" i="18"/>
  <c r="F884" i="18"/>
  <c r="F883" i="18"/>
  <c r="F882" i="18"/>
  <c r="F881" i="18"/>
  <c r="F880" i="18"/>
  <c r="F879" i="18"/>
  <c r="F878" i="18"/>
  <c r="F877" i="18"/>
  <c r="F876" i="18"/>
  <c r="F875" i="18"/>
  <c r="F874" i="18"/>
  <c r="F873" i="18"/>
  <c r="F872" i="18"/>
  <c r="F871" i="18"/>
  <c r="F870" i="18"/>
  <c r="F869" i="18"/>
  <c r="F868" i="18"/>
  <c r="F867" i="18"/>
  <c r="F866" i="18"/>
  <c r="F865" i="18"/>
  <c r="F864" i="18"/>
  <c r="F863" i="18"/>
  <c r="F862" i="18"/>
  <c r="F860" i="18"/>
  <c r="F859" i="18"/>
  <c r="F858" i="18"/>
  <c r="F857" i="18"/>
  <c r="F856" i="18"/>
  <c r="F855" i="18"/>
  <c r="F854" i="18"/>
  <c r="F853" i="18"/>
  <c r="F850" i="18"/>
  <c r="F849" i="18"/>
  <c r="F848" i="18"/>
  <c r="F847" i="18"/>
  <c r="F846" i="18"/>
  <c r="F845" i="18"/>
  <c r="F844" i="18"/>
  <c r="F843" i="18"/>
  <c r="F842" i="18"/>
  <c r="F841" i="18"/>
  <c r="F840" i="18"/>
  <c r="F838" i="18"/>
  <c r="F836" i="18"/>
  <c r="F835" i="18"/>
  <c r="F834" i="18"/>
  <c r="F833" i="18"/>
  <c r="F832" i="18"/>
  <c r="F831" i="18"/>
  <c r="F830" i="18"/>
  <c r="F829" i="18"/>
  <c r="F827" i="18"/>
  <c r="F826" i="18"/>
  <c r="F825" i="18"/>
  <c r="F824" i="18"/>
  <c r="F823" i="18"/>
  <c r="F822" i="18"/>
  <c r="F821" i="18"/>
  <c r="F820" i="18"/>
  <c r="F819" i="18"/>
  <c r="F818" i="18"/>
  <c r="F817" i="18"/>
  <c r="F816" i="18"/>
  <c r="F815" i="18"/>
  <c r="F814" i="18"/>
  <c r="F813" i="18"/>
  <c r="F810" i="18"/>
  <c r="F809" i="18"/>
  <c r="F808" i="18"/>
  <c r="F807" i="18"/>
  <c r="F806" i="18"/>
  <c r="F805" i="18"/>
  <c r="F804" i="18"/>
  <c r="F803" i="18"/>
  <c r="F802" i="18"/>
  <c r="F801" i="18"/>
  <c r="F800" i="18"/>
  <c r="F799" i="18"/>
  <c r="F798" i="18"/>
  <c r="F797" i="18"/>
  <c r="F796" i="18"/>
  <c r="F795" i="18"/>
  <c r="F794" i="18"/>
  <c r="F793" i="18"/>
  <c r="F792" i="18"/>
  <c r="F791" i="18"/>
  <c r="F790" i="18"/>
  <c r="F789" i="18"/>
  <c r="F787" i="18"/>
  <c r="F786" i="18"/>
  <c r="F785" i="18"/>
  <c r="F784" i="18"/>
  <c r="F783" i="18"/>
  <c r="F782" i="18"/>
  <c r="F781" i="18"/>
  <c r="F780" i="18"/>
  <c r="F779" i="18"/>
  <c r="F778" i="18"/>
  <c r="F777" i="18"/>
  <c r="F776" i="18"/>
  <c r="F775" i="18"/>
  <c r="F774" i="18"/>
  <c r="F767" i="18"/>
  <c r="F766" i="18"/>
  <c r="F765" i="18"/>
  <c r="F764" i="18"/>
  <c r="F763" i="18"/>
  <c r="F762" i="18"/>
  <c r="F760" i="18"/>
  <c r="F759" i="18"/>
  <c r="F758" i="18"/>
  <c r="F757" i="18"/>
  <c r="F756" i="18"/>
  <c r="F755" i="18"/>
  <c r="F754" i="18"/>
  <c r="F753" i="18"/>
  <c r="F752" i="18"/>
  <c r="F751" i="18"/>
  <c r="F750" i="18"/>
  <c r="F749" i="18"/>
  <c r="F748" i="18"/>
  <c r="F747" i="18"/>
  <c r="F746" i="18"/>
  <c r="F745" i="18"/>
  <c r="F744" i="18"/>
  <c r="F743" i="18"/>
  <c r="F742" i="18"/>
  <c r="F741" i="18"/>
  <c r="F740" i="18"/>
  <c r="F739" i="18"/>
  <c r="F738" i="18"/>
  <c r="F737" i="18"/>
  <c r="F736" i="18"/>
  <c r="F735" i="18"/>
  <c r="F734" i="18"/>
  <c r="F733" i="18"/>
  <c r="F732" i="18"/>
  <c r="F731" i="18"/>
  <c r="F730" i="18"/>
  <c r="F729" i="18"/>
  <c r="F728" i="18"/>
  <c r="F727" i="18"/>
  <c r="F726" i="18"/>
  <c r="F725" i="18"/>
  <c r="F724" i="18"/>
  <c r="F723" i="18"/>
  <c r="F722" i="18"/>
  <c r="F721" i="18"/>
  <c r="F720" i="18"/>
  <c r="F719" i="18"/>
  <c r="F718" i="18"/>
  <c r="F717" i="18"/>
  <c r="F716" i="18"/>
  <c r="F715" i="18"/>
  <c r="F714" i="18"/>
  <c r="F713" i="18"/>
  <c r="F712" i="18"/>
  <c r="F711" i="18"/>
  <c r="F710" i="18"/>
  <c r="F709" i="18"/>
  <c r="F708" i="18"/>
  <c r="F707" i="18"/>
  <c r="F706" i="18"/>
  <c r="F705" i="18"/>
  <c r="F704" i="18"/>
  <c r="F703" i="18"/>
  <c r="F702" i="18"/>
  <c r="F701" i="18"/>
  <c r="F700" i="18"/>
  <c r="F699" i="18"/>
  <c r="F698" i="18"/>
  <c r="F697" i="18"/>
  <c r="F696" i="18"/>
  <c r="F695" i="18"/>
  <c r="F694" i="18"/>
  <c r="F693" i="18"/>
  <c r="F692" i="18"/>
  <c r="F691" i="18"/>
  <c r="F690" i="18"/>
  <c r="F689" i="18"/>
  <c r="F688" i="18"/>
  <c r="F687" i="18"/>
  <c r="F686" i="18"/>
  <c r="F685" i="18"/>
  <c r="F684" i="18"/>
  <c r="F683" i="18"/>
  <c r="F682" i="18"/>
  <c r="F681" i="18"/>
  <c r="F680" i="18"/>
  <c r="F679" i="18"/>
  <c r="F678" i="18"/>
  <c r="F677" i="18"/>
  <c r="F676" i="18"/>
  <c r="F675" i="18"/>
  <c r="F674" i="18"/>
  <c r="F673" i="18"/>
  <c r="F672" i="18"/>
  <c r="F671" i="18"/>
  <c r="F670" i="18"/>
  <c r="F669" i="18"/>
  <c r="F668" i="18"/>
  <c r="F667" i="18"/>
  <c r="F666" i="18"/>
  <c r="F665" i="18"/>
  <c r="F664" i="18"/>
  <c r="F663" i="18"/>
  <c r="F662" i="18"/>
  <c r="F661" i="18"/>
  <c r="F660" i="18"/>
  <c r="F659" i="18"/>
  <c r="F658" i="18"/>
  <c r="F657" i="18"/>
  <c r="F656" i="18"/>
  <c r="F655" i="18"/>
  <c r="F654" i="18"/>
  <c r="F653" i="18"/>
  <c r="F652" i="18"/>
  <c r="F651" i="18"/>
  <c r="F650" i="18"/>
  <c r="F649" i="18"/>
  <c r="F648" i="18"/>
  <c r="F647" i="18"/>
  <c r="F646" i="18"/>
  <c r="F645" i="18"/>
  <c r="F644" i="18"/>
  <c r="F643" i="18"/>
  <c r="F642" i="18"/>
  <c r="F641" i="18"/>
  <c r="F640" i="18"/>
  <c r="F639" i="18"/>
  <c r="F638" i="18"/>
  <c r="F637" i="18"/>
  <c r="F636" i="18"/>
  <c r="F635" i="18"/>
  <c r="F634" i="18"/>
  <c r="F633" i="18"/>
  <c r="F632" i="18"/>
  <c r="F631" i="18"/>
  <c r="F630" i="18"/>
  <c r="F629" i="18"/>
  <c r="F628" i="18"/>
  <c r="F627" i="18"/>
  <c r="F626" i="18"/>
  <c r="F625" i="18"/>
  <c r="F624" i="18"/>
  <c r="F623" i="18"/>
  <c r="F622" i="18"/>
  <c r="F621" i="18"/>
  <c r="F620" i="18"/>
  <c r="F618" i="18"/>
  <c r="F617" i="18"/>
  <c r="F616" i="18"/>
  <c r="F615" i="18"/>
  <c r="F614" i="18"/>
  <c r="F613" i="18"/>
  <c r="F612" i="18"/>
  <c r="F611" i="18"/>
  <c r="F610" i="18"/>
  <c r="F609" i="18"/>
  <c r="F608" i="18"/>
  <c r="F607" i="18"/>
  <c r="F606" i="18"/>
  <c r="F605" i="18"/>
  <c r="F604" i="18"/>
  <c r="F603" i="18"/>
  <c r="F602" i="18"/>
  <c r="F601" i="18"/>
  <c r="F600" i="18"/>
  <c r="F599" i="18"/>
  <c r="F598" i="18"/>
  <c r="F597" i="18"/>
  <c r="F596" i="18"/>
  <c r="F595" i="18"/>
  <c r="F594" i="18"/>
  <c r="F593" i="18"/>
  <c r="F592" i="18"/>
  <c r="F591" i="18"/>
  <c r="F590" i="18"/>
  <c r="F589" i="18"/>
  <c r="F588" i="18"/>
  <c r="F587" i="18"/>
  <c r="F586" i="18"/>
  <c r="F585" i="18"/>
  <c r="F584" i="18"/>
  <c r="F583" i="18"/>
  <c r="F582" i="18"/>
  <c r="F581" i="18"/>
  <c r="F580" i="18"/>
  <c r="F579" i="18"/>
  <c r="F578" i="18"/>
  <c r="F577" i="18"/>
  <c r="F576" i="18"/>
  <c r="F575" i="18"/>
  <c r="F574" i="18"/>
  <c r="F573" i="18"/>
  <c r="F572" i="18"/>
  <c r="F571" i="18"/>
  <c r="F570" i="18"/>
  <c r="F569" i="18"/>
  <c r="F568" i="18"/>
  <c r="F567" i="18"/>
  <c r="F566" i="18"/>
  <c r="F565" i="18"/>
  <c r="F564" i="18"/>
  <c r="F563" i="18"/>
  <c r="F562" i="18"/>
  <c r="F561" i="18"/>
  <c r="F560" i="18"/>
  <c r="F559" i="18"/>
  <c r="F558" i="18"/>
  <c r="F557" i="18"/>
  <c r="F556" i="18"/>
  <c r="F555" i="18"/>
  <c r="F554" i="18"/>
  <c r="F553" i="18"/>
  <c r="F552" i="18"/>
  <c r="F551" i="18"/>
  <c r="F550" i="18"/>
  <c r="F549" i="18"/>
  <c r="F548" i="18"/>
  <c r="F547" i="18"/>
  <c r="F546" i="18"/>
  <c r="F545" i="18"/>
  <c r="F544" i="18"/>
  <c r="F543" i="18"/>
  <c r="F542" i="18"/>
  <c r="F541" i="18"/>
  <c r="F540" i="18"/>
  <c r="F539" i="18"/>
  <c r="F538" i="18"/>
  <c r="F537" i="18"/>
  <c r="F536" i="18"/>
  <c r="F535" i="18"/>
  <c r="F534" i="18"/>
  <c r="F533" i="18"/>
  <c r="F532" i="18"/>
  <c r="F531" i="18"/>
  <c r="F530" i="18"/>
  <c r="F529" i="18"/>
  <c r="F528" i="18"/>
  <c r="F527" i="18"/>
  <c r="F526" i="18"/>
  <c r="F525" i="18"/>
  <c r="F524" i="18"/>
  <c r="F523" i="18"/>
  <c r="F522" i="18"/>
  <c r="F521" i="18"/>
  <c r="F520" i="18"/>
  <c r="F519" i="18"/>
  <c r="F518" i="18"/>
  <c r="F517" i="18"/>
  <c r="F516" i="18"/>
  <c r="F515" i="18"/>
  <c r="F514" i="18"/>
  <c r="F513" i="18"/>
  <c r="F512" i="18"/>
  <c r="F511" i="18"/>
  <c r="F510" i="18"/>
  <c r="F509" i="18"/>
  <c r="F508" i="18"/>
  <c r="F507" i="18"/>
  <c r="F506" i="18"/>
  <c r="F505" i="18"/>
  <c r="F504" i="18"/>
  <c r="F503" i="18"/>
  <c r="F502" i="18"/>
  <c r="F501" i="18"/>
  <c r="F500" i="18"/>
  <c r="F499" i="18"/>
  <c r="F498" i="18"/>
  <c r="F497" i="18"/>
  <c r="F496" i="18"/>
  <c r="F495" i="18"/>
  <c r="F494" i="18"/>
  <c r="F493" i="18"/>
  <c r="F491" i="18"/>
  <c r="F490" i="18"/>
  <c r="F489" i="18"/>
  <c r="F488" i="18"/>
  <c r="F487" i="18"/>
  <c r="F486" i="18"/>
  <c r="F485" i="18"/>
  <c r="F484" i="18"/>
  <c r="F483" i="18"/>
  <c r="F482" i="18"/>
  <c r="F481" i="18"/>
  <c r="F480" i="18"/>
  <c r="F479" i="18"/>
  <c r="F478" i="18"/>
  <c r="F477" i="18"/>
  <c r="F476" i="18"/>
  <c r="F475" i="18"/>
  <c r="F474" i="18"/>
  <c r="F473" i="18"/>
  <c r="F472" i="18"/>
  <c r="F471" i="18"/>
  <c r="F470" i="18"/>
  <c r="F469" i="18"/>
  <c r="F468" i="18"/>
  <c r="F467" i="18"/>
  <c r="F466" i="18"/>
  <c r="F465" i="18"/>
  <c r="F464" i="18"/>
  <c r="F463" i="18"/>
  <c r="F462" i="18"/>
  <c r="F461" i="18"/>
  <c r="F460" i="18"/>
  <c r="F459" i="18"/>
  <c r="F458" i="18"/>
  <c r="F457" i="18"/>
  <c r="F456" i="18"/>
  <c r="F455" i="18"/>
  <c r="F454" i="18"/>
  <c r="F453" i="18"/>
  <c r="F452" i="18"/>
  <c r="F451" i="18"/>
  <c r="F450" i="18"/>
  <c r="F449" i="18"/>
  <c r="F448" i="18"/>
  <c r="F447" i="18"/>
  <c r="F446" i="18"/>
  <c r="F445" i="18"/>
  <c r="F444" i="18"/>
  <c r="F443" i="18"/>
  <c r="F442" i="18"/>
  <c r="F441" i="18"/>
  <c r="F440" i="18"/>
  <c r="F439" i="18"/>
  <c r="F438" i="18"/>
  <c r="F437" i="18"/>
  <c r="F436" i="18"/>
  <c r="F435" i="18"/>
  <c r="F434" i="18"/>
  <c r="F433" i="18"/>
  <c r="F432" i="18"/>
  <c r="F431" i="18"/>
  <c r="F430" i="18"/>
  <c r="F429" i="18"/>
  <c r="F428" i="18"/>
  <c r="F427" i="18"/>
  <c r="F426" i="18"/>
  <c r="F425" i="18"/>
  <c r="F424" i="18"/>
  <c r="F423" i="18"/>
  <c r="F422" i="18"/>
  <c r="F421" i="18"/>
  <c r="F420" i="18"/>
  <c r="F419" i="18"/>
  <c r="F418" i="18"/>
  <c r="F417" i="18"/>
  <c r="F416" i="18"/>
  <c r="F415" i="18"/>
  <c r="F414" i="18"/>
  <c r="F413" i="18"/>
  <c r="F412" i="18"/>
  <c r="F411" i="18"/>
  <c r="F410" i="18"/>
  <c r="F409" i="18"/>
  <c r="F408" i="18"/>
  <c r="F407" i="18"/>
  <c r="F406" i="18"/>
  <c r="F405" i="18"/>
  <c r="F404" i="18"/>
  <c r="F403" i="18"/>
  <c r="F402" i="18"/>
  <c r="F401" i="18"/>
  <c r="F400" i="18"/>
  <c r="F399" i="18"/>
  <c r="F398" i="18"/>
  <c r="F397" i="18"/>
  <c r="F396" i="18"/>
  <c r="F395" i="18"/>
  <c r="F394" i="18"/>
  <c r="F393" i="18"/>
  <c r="F392" i="18"/>
  <c r="F391" i="18"/>
  <c r="F390" i="18"/>
  <c r="F389" i="18"/>
  <c r="F388" i="18"/>
  <c r="F387" i="18"/>
  <c r="F386" i="18"/>
  <c r="F385" i="18"/>
  <c r="F384" i="18"/>
  <c r="F383" i="18"/>
  <c r="F382" i="18"/>
  <c r="F381" i="18"/>
  <c r="F380" i="18"/>
  <c r="F379" i="18"/>
  <c r="F378" i="18"/>
  <c r="F377" i="18"/>
  <c r="F376" i="18"/>
  <c r="F375" i="18"/>
  <c r="F374" i="18"/>
  <c r="F373" i="18"/>
  <c r="F372" i="18"/>
  <c r="F371" i="18"/>
  <c r="F370" i="18"/>
  <c r="F369" i="18"/>
  <c r="F368" i="18"/>
  <c r="F367" i="18"/>
  <c r="F366" i="18"/>
  <c r="F365" i="18"/>
  <c r="F364" i="18"/>
  <c r="F363" i="18"/>
  <c r="F362" i="18"/>
  <c r="F361" i="18"/>
  <c r="F360" i="18"/>
  <c r="F359" i="18"/>
  <c r="F354" i="18"/>
  <c r="F353" i="18"/>
  <c r="F352" i="18"/>
  <c r="F351" i="18"/>
  <c r="F350" i="18"/>
  <c r="F349" i="18"/>
  <c r="F348" i="18"/>
  <c r="F347" i="18"/>
  <c r="F346" i="18"/>
  <c r="F345" i="18"/>
  <c r="F344" i="18"/>
  <c r="F343" i="18"/>
  <c r="F342" i="18"/>
  <c r="F341" i="18"/>
  <c r="F340" i="18"/>
  <c r="F339" i="18"/>
  <c r="F338" i="18"/>
  <c r="F337" i="18"/>
  <c r="F336" i="18"/>
  <c r="F335" i="18"/>
  <c r="F334" i="18"/>
  <c r="F333" i="18"/>
  <c r="F332" i="18"/>
  <c r="F331" i="18"/>
  <c r="F330" i="18"/>
  <c r="F329" i="18"/>
  <c r="F328" i="18"/>
  <c r="F327" i="18"/>
  <c r="F326" i="18"/>
  <c r="F325" i="18"/>
  <c r="F324" i="18"/>
  <c r="F323" i="18"/>
  <c r="F322" i="18"/>
  <c r="F321" i="18"/>
  <c r="F320" i="18"/>
  <c r="F319" i="18"/>
  <c r="F318" i="18"/>
  <c r="F317" i="18"/>
  <c r="F316" i="18"/>
  <c r="F315" i="18"/>
  <c r="F314" i="18"/>
  <c r="F313" i="18"/>
  <c r="F312" i="18"/>
  <c r="F311" i="18"/>
  <c r="F310" i="18"/>
  <c r="F309" i="18"/>
  <c r="F308" i="18"/>
  <c r="F307" i="18"/>
  <c r="F306" i="18"/>
  <c r="F305" i="18"/>
  <c r="F304" i="18"/>
  <c r="F303" i="18"/>
  <c r="F302" i="18"/>
  <c r="F301" i="18"/>
  <c r="F300" i="18"/>
  <c r="F299" i="18"/>
  <c r="F298" i="18"/>
  <c r="F297" i="18"/>
  <c r="F296" i="18"/>
  <c r="F295" i="18"/>
  <c r="F294" i="18"/>
  <c r="F293" i="18"/>
  <c r="F292" i="18"/>
  <c r="F291" i="18"/>
  <c r="F290" i="18"/>
  <c r="F289" i="18"/>
  <c r="F288" i="18"/>
  <c r="F287" i="18"/>
  <c r="F286" i="18"/>
  <c r="F285" i="18"/>
  <c r="F284" i="18"/>
  <c r="F283" i="18"/>
  <c r="F282" i="18"/>
  <c r="F281" i="18"/>
  <c r="F280" i="18"/>
  <c r="F279" i="18"/>
  <c r="F278" i="18"/>
  <c r="F277" i="18"/>
  <c r="F276" i="18"/>
  <c r="F275" i="18"/>
  <c r="F274" i="18"/>
  <c r="F273" i="18"/>
  <c r="F272" i="18"/>
  <c r="F271" i="18"/>
  <c r="F270" i="18"/>
  <c r="F269" i="18"/>
  <c r="F267" i="18"/>
  <c r="F265" i="18"/>
  <c r="F263" i="18"/>
  <c r="F262" i="18"/>
  <c r="F261" i="18"/>
  <c r="F260" i="18"/>
  <c r="F259" i="18"/>
  <c r="F258" i="18"/>
  <c r="F257" i="18"/>
  <c r="F256" i="18"/>
  <c r="F255" i="18"/>
  <c r="F254" i="18"/>
  <c r="F253" i="18"/>
  <c r="F252" i="18"/>
  <c r="F251" i="18"/>
  <c r="F250" i="18"/>
  <c r="F249" i="18"/>
  <c r="F248" i="18"/>
  <c r="F247" i="18"/>
  <c r="F246" i="18"/>
  <c r="F245" i="18"/>
  <c r="F244" i="18"/>
  <c r="F243" i="18"/>
  <c r="F242" i="18"/>
  <c r="F241" i="18"/>
  <c r="F240" i="18"/>
  <c r="F239" i="18"/>
  <c r="F238" i="18"/>
  <c r="F237" i="18"/>
  <c r="F236" i="18"/>
  <c r="F235" i="18"/>
  <c r="F234" i="18"/>
  <c r="F233" i="18"/>
  <c r="F232" i="18"/>
  <c r="F231" i="18"/>
  <c r="F230" i="18"/>
  <c r="F229" i="18"/>
  <c r="F228" i="18"/>
  <c r="F227" i="18"/>
  <c r="F226" i="18"/>
  <c r="F225" i="18"/>
  <c r="F224" i="18"/>
  <c r="F223" i="18"/>
  <c r="F222" i="18"/>
  <c r="F221" i="18"/>
  <c r="F220" i="18"/>
  <c r="F219" i="18"/>
  <c r="F218" i="18"/>
  <c r="F217" i="18"/>
  <c r="F216" i="18"/>
  <c r="F215" i="18"/>
  <c r="F214" i="18"/>
  <c r="F213" i="18"/>
  <c r="F212" i="18"/>
  <c r="F211" i="18"/>
  <c r="F210" i="18"/>
  <c r="F209" i="18"/>
  <c r="F208" i="18"/>
  <c r="F207" i="18"/>
  <c r="F206" i="18"/>
  <c r="F205" i="18"/>
  <c r="F204" i="18"/>
  <c r="F203" i="18"/>
  <c r="F202" i="18"/>
  <c r="F201" i="18"/>
  <c r="F200" i="18"/>
  <c r="F199" i="18"/>
  <c r="F198" i="18"/>
  <c r="F197" i="18"/>
  <c r="F196" i="18"/>
  <c r="F195" i="18"/>
  <c r="F194" i="18"/>
  <c r="F193" i="18"/>
  <c r="F192" i="18"/>
  <c r="F190" i="18"/>
  <c r="F189" i="18"/>
  <c r="F187" i="18"/>
  <c r="F186" i="18"/>
  <c r="F185" i="18"/>
  <c r="F184" i="18"/>
  <c r="F183" i="18"/>
  <c r="F182" i="18"/>
  <c r="F181" i="18"/>
  <c r="F180" i="18"/>
  <c r="F179" i="18"/>
  <c r="F178" i="18"/>
  <c r="F177" i="18"/>
  <c r="F176" i="18"/>
  <c r="F175" i="18"/>
  <c r="F174" i="18"/>
  <c r="F173" i="18"/>
  <c r="F172" i="18"/>
  <c r="F171" i="18"/>
  <c r="F170" i="18"/>
  <c r="F169" i="18"/>
  <c r="F168" i="18"/>
  <c r="F167" i="18"/>
  <c r="F166" i="18"/>
  <c r="F165" i="18"/>
  <c r="F164" i="18"/>
  <c r="F163" i="18"/>
  <c r="F162" i="18"/>
  <c r="F161" i="18"/>
  <c r="F160" i="18"/>
  <c r="F159" i="18"/>
  <c r="F158" i="18"/>
  <c r="F157" i="18"/>
  <c r="F156" i="18"/>
  <c r="F155" i="18"/>
  <c r="F154" i="18"/>
  <c r="F153" i="18"/>
  <c r="F152" i="18"/>
  <c r="F151" i="18"/>
  <c r="F150" i="18"/>
  <c r="F149" i="18"/>
  <c r="F148" i="18"/>
  <c r="F147" i="18"/>
  <c r="F146" i="18"/>
  <c r="F145" i="18"/>
  <c r="F144" i="18"/>
  <c r="F143" i="18"/>
  <c r="F142" i="18"/>
  <c r="F141" i="18"/>
  <c r="F140" i="18"/>
  <c r="F139" i="18"/>
  <c r="F138" i="18"/>
  <c r="F137" i="18"/>
  <c r="F136" i="18"/>
  <c r="F134" i="18"/>
  <c r="F133" i="18"/>
  <c r="F132" i="18"/>
  <c r="F131" i="18"/>
  <c r="F129" i="18"/>
  <c r="F128" i="18"/>
  <c r="F127" i="18"/>
  <c r="F126" i="18"/>
  <c r="F125" i="18"/>
  <c r="F124" i="18"/>
  <c r="F123" i="18"/>
  <c r="F122" i="18"/>
  <c r="F120" i="18"/>
  <c r="F119" i="18"/>
  <c r="F118" i="18"/>
  <c r="F117" i="18"/>
  <c r="F116" i="18"/>
  <c r="F115" i="18"/>
  <c r="F114" i="18"/>
  <c r="F113" i="18"/>
  <c r="F111" i="18"/>
  <c r="F110" i="18"/>
  <c r="F108" i="18"/>
  <c r="F107" i="18"/>
  <c r="F106" i="18"/>
  <c r="F105" i="18"/>
  <c r="F104" i="18"/>
  <c r="F103" i="18"/>
  <c r="F102" i="18"/>
  <c r="F101" i="18"/>
  <c r="F100" i="18"/>
  <c r="F98" i="18"/>
  <c r="F96" i="18"/>
  <c r="F95" i="18"/>
  <c r="F94" i="18"/>
  <c r="F93" i="18"/>
  <c r="F92" i="18"/>
  <c r="F90" i="18"/>
  <c r="F89" i="18"/>
  <c r="F88" i="18"/>
  <c r="F87" i="18"/>
  <c r="F71" i="18"/>
  <c r="F70" i="18"/>
  <c r="F69" i="18"/>
  <c r="F68" i="18"/>
  <c r="F67" i="18"/>
  <c r="F66" i="18"/>
  <c r="F65" i="18"/>
  <c r="F64" i="18"/>
  <c r="F63" i="18"/>
  <c r="F62" i="18"/>
  <c r="F61" i="18"/>
  <c r="F60" i="18"/>
  <c r="F59" i="18"/>
  <c r="F58" i="18"/>
  <c r="F57" i="18"/>
  <c r="F56" i="18"/>
  <c r="F55" i="18"/>
  <c r="F54" i="18"/>
  <c r="F53" i="18"/>
  <c r="F52" i="18"/>
  <c r="F51" i="18"/>
  <c r="F50" i="18"/>
  <c r="F49" i="18"/>
  <c r="F48" i="18"/>
  <c r="F47" i="18"/>
  <c r="F46" i="18"/>
  <c r="F45" i="18"/>
  <c r="F44" i="18"/>
  <c r="F43" i="18"/>
  <c r="F42" i="18"/>
  <c r="F41" i="18"/>
  <c r="F40" i="18"/>
  <c r="F39" i="18"/>
  <c r="F38" i="18"/>
  <c r="F37" i="18"/>
  <c r="F36" i="18"/>
  <c r="F35" i="18"/>
  <c r="F34" i="18"/>
  <c r="F33" i="18"/>
  <c r="F31" i="18"/>
  <c r="F30" i="18"/>
  <c r="F29" i="18"/>
  <c r="F28" i="18"/>
  <c r="F27" i="18"/>
  <c r="F26" i="18"/>
  <c r="F22" i="18"/>
  <c r="F21" i="18"/>
  <c r="F20" i="18"/>
  <c r="F19" i="18"/>
  <c r="F18" i="18"/>
  <c r="F17" i="18"/>
  <c r="F16" i="18"/>
  <c r="F15" i="18"/>
  <c r="F14" i="18"/>
  <c r="F13" i="18"/>
  <c r="F12" i="18"/>
  <c r="F11" i="18"/>
  <c r="F10" i="18"/>
  <c r="F9" i="18"/>
  <c r="F8" i="18"/>
  <c r="F7" i="18"/>
  <c r="K2156" i="2"/>
  <c r="L2156" i="2"/>
  <c r="M2380" i="2"/>
  <c r="M2381" i="2"/>
  <c r="M2382" i="2"/>
  <c r="M2383" i="2"/>
  <c r="M2385" i="2"/>
  <c r="M2386" i="2"/>
  <c r="M2387" i="2"/>
  <c r="M2388" i="2" s="1"/>
  <c r="M2389" i="2"/>
  <c r="M2390" i="2"/>
  <c r="M2396" i="2"/>
  <c r="M2397" i="2" s="1"/>
  <c r="M2398" i="2" s="1"/>
  <c r="M2399" i="2" s="1"/>
  <c r="M2400" i="2" s="1"/>
  <c r="M2401" i="2" s="1"/>
  <c r="M2419" i="2"/>
  <c r="M2420" i="2" s="1"/>
  <c r="M2421" i="2" s="1"/>
  <c r="M2422" i="2"/>
  <c r="M2423" i="2"/>
  <c r="M2424" i="2" s="1"/>
  <c r="M2425" i="2" s="1"/>
  <c r="M2426" i="2" s="1"/>
  <c r="M2427" i="2" s="1"/>
  <c r="M2428" i="2" s="1"/>
  <c r="M2464" i="2"/>
  <c r="M2465" i="2"/>
  <c r="M2483" i="2"/>
  <c r="M2484" i="2" s="1"/>
  <c r="M2485" i="2" s="1"/>
  <c r="M2486" i="2" s="1"/>
  <c r="M2487" i="2" s="1"/>
  <c r="M2488" i="2" s="1"/>
  <c r="M2489" i="2" s="1"/>
  <c r="M2490" i="2"/>
  <c r="M2524" i="2"/>
  <c r="M2528" i="2"/>
  <c r="M2529" i="2" s="1"/>
  <c r="M2530" i="2" s="1"/>
  <c r="M2626" i="2"/>
  <c r="M2627" i="2"/>
  <c r="M2628" i="2" s="1"/>
  <c r="M2629" i="2" s="1"/>
  <c r="M2674" i="2"/>
  <c r="M2675" i="2" s="1"/>
  <c r="M2676" i="2"/>
  <c r="M2677" i="2" s="1"/>
  <c r="M2678" i="2" s="1"/>
  <c r="M2684" i="2"/>
  <c r="M2710" i="2"/>
  <c r="M2711" i="2" s="1"/>
  <c r="M2712" i="2" s="1"/>
  <c r="M2717" i="2"/>
  <c r="M2718" i="2" s="1"/>
  <c r="M2719" i="2"/>
  <c r="M2720" i="2"/>
  <c r="M2721" i="2" s="1"/>
  <c r="M2722" i="2"/>
  <c r="M2723" i="2" s="1"/>
  <c r="M2724" i="2"/>
  <c r="M2725" i="2"/>
  <c r="M2726" i="2" s="1"/>
  <c r="M2727" i="2" s="1"/>
  <c r="M2728" i="2"/>
  <c r="M2729" i="2" s="1"/>
  <c r="M2730" i="2" s="1"/>
  <c r="M2731" i="2" s="1"/>
  <c r="M2732" i="2" s="1"/>
  <c r="M2734" i="2"/>
  <c r="M2736" i="2"/>
  <c r="M2739" i="2"/>
  <c r="M2741" i="2"/>
  <c r="M2742" i="2"/>
  <c r="M2743" i="2"/>
  <c r="M2746" i="2"/>
  <c r="M2747" i="2"/>
  <c r="M2749" i="2"/>
  <c r="M2750" i="2"/>
  <c r="M2751" i="2"/>
  <c r="M2752" i="2"/>
  <c r="M2753" i="2"/>
  <c r="M2755" i="2"/>
  <c r="M2762" i="2"/>
  <c r="M2763" i="2" s="1"/>
  <c r="M2764" i="2"/>
  <c r="M2765" i="2" s="1"/>
  <c r="M2766" i="2" s="1"/>
  <c r="M2767" i="2" s="1"/>
  <c r="M2768" i="2" s="1"/>
  <c r="M2771" i="2"/>
  <c r="M2775" i="2"/>
  <c r="M2776" i="2"/>
  <c r="M2777" i="2" s="1"/>
  <c r="M2781" i="2"/>
  <c r="M2782" i="2" s="1"/>
  <c r="M2783" i="2" s="1"/>
  <c r="M2792" i="2"/>
  <c r="M2797" i="2"/>
  <c r="M2799" i="2"/>
  <c r="M2802" i="2"/>
  <c r="M2810" i="2"/>
  <c r="M2811" i="2"/>
  <c r="M2812" i="2"/>
  <c r="M2813" i="2"/>
  <c r="M2815" i="2"/>
  <c r="M2816" i="2"/>
  <c r="M2817" i="2"/>
  <c r="M2818" i="2"/>
  <c r="M2819" i="2"/>
  <c r="M2820" i="2"/>
  <c r="M2821" i="2"/>
  <c r="M2822" i="2"/>
  <c r="M2823" i="2"/>
  <c r="M2824" i="2"/>
  <c r="M2825" i="2"/>
  <c r="M2826" i="2"/>
  <c r="M2827" i="2"/>
  <c r="M2828" i="2"/>
  <c r="M2829" i="2"/>
  <c r="M2830" i="2"/>
  <c r="M2831" i="2"/>
  <c r="M2833" i="2"/>
  <c r="M2834" i="2"/>
  <c r="M2835" i="2"/>
  <c r="M2862" i="2"/>
  <c r="M2863" i="2"/>
  <c r="M2864" i="2" s="1"/>
  <c r="M2865" i="2"/>
  <c r="M2866" i="2"/>
  <c r="M2867" i="2"/>
  <c r="M2869" i="2" s="1"/>
  <c r="M2870" i="2"/>
  <c r="M2871" i="2" s="1"/>
  <c r="M2872" i="2"/>
  <c r="M2873" i="2" s="1"/>
  <c r="M2874" i="2" s="1"/>
  <c r="M2898" i="2"/>
  <c r="M2899" i="2" s="1"/>
  <c r="M2900" i="2" s="1"/>
  <c r="M25" i="2"/>
  <c r="M26" i="2" s="1"/>
  <c r="M27" i="2" s="1"/>
  <c r="M28" i="2" s="1"/>
  <c r="M29" i="2" s="1"/>
  <c r="M37" i="2"/>
  <c r="M38" i="2"/>
  <c r="M39" i="2"/>
  <c r="M40" i="2"/>
  <c r="M41" i="2"/>
  <c r="M42" i="2"/>
  <c r="M43" i="2"/>
  <c r="M44" i="2"/>
  <c r="M45" i="2"/>
  <c r="M46" i="2"/>
  <c r="M47" i="2"/>
  <c r="M48" i="2"/>
  <c r="M49" i="2"/>
  <c r="M51" i="2"/>
  <c r="M52" i="2" s="1"/>
  <c r="M53" i="2" s="1"/>
  <c r="M54" i="2"/>
  <c r="M55" i="2"/>
  <c r="M56" i="2"/>
  <c r="M57" i="2"/>
  <c r="M58" i="2" s="1"/>
  <c r="M59" i="2"/>
  <c r="M60" i="2" s="1"/>
  <c r="M61" i="2" s="1"/>
  <c r="M62" i="2" s="1"/>
  <c r="M63" i="2" s="1"/>
  <c r="M98" i="2"/>
  <c r="M99" i="2" s="1"/>
  <c r="M100" i="2" s="1"/>
  <c r="M101" i="2" s="1"/>
  <c r="M102" i="2" s="1"/>
  <c r="M103" i="2" s="1"/>
  <c r="M104" i="2" s="1"/>
  <c r="M105" i="2" s="1"/>
  <c r="M106" i="2" s="1"/>
  <c r="M107" i="2" s="1"/>
  <c r="M108" i="2" s="1"/>
  <c r="M109" i="2" s="1"/>
  <c r="M110" i="2" s="1"/>
  <c r="M142" i="2"/>
  <c r="M143" i="2" s="1"/>
  <c r="M144" i="2" s="1"/>
  <c r="M145" i="2"/>
  <c r="M146" i="2" s="1"/>
  <c r="M147" i="2" s="1"/>
  <c r="M148" i="2" s="1"/>
  <c r="M149" i="2" s="1"/>
  <c r="M150" i="2" s="1"/>
  <c r="M151" i="2" s="1"/>
  <c r="M152" i="2"/>
  <c r="M153" i="2" s="1"/>
  <c r="M154" i="2" s="1"/>
  <c r="M155" i="2"/>
  <c r="M156" i="2" s="1"/>
  <c r="M157" i="2" s="1"/>
  <c r="M158" i="2" s="1"/>
  <c r="M159" i="2" s="1"/>
  <c r="M160" i="2" s="1"/>
  <c r="M161" i="2" s="1"/>
  <c r="M162" i="2" s="1"/>
  <c r="M163" i="2" s="1"/>
  <c r="M164" i="2" s="1"/>
  <c r="M165" i="2" s="1"/>
  <c r="M166" i="2" s="1"/>
  <c r="M210" i="2"/>
  <c r="M211" i="2"/>
  <c r="M212" i="2"/>
  <c r="M214" i="2"/>
  <c r="M215" i="2"/>
  <c r="M216" i="2" s="1"/>
  <c r="M217" i="2" s="1"/>
  <c r="M218" i="2"/>
  <c r="M219" i="2"/>
  <c r="M220" i="2"/>
  <c r="M221" i="2"/>
  <c r="M222" i="2"/>
  <c r="M223" i="2"/>
  <c r="M224" i="2"/>
  <c r="M225" i="2"/>
  <c r="M226" i="2" s="1"/>
  <c r="M228" i="2"/>
  <c r="M229" i="2"/>
  <c r="M231" i="2"/>
  <c r="M232" i="2"/>
  <c r="M233" i="2" s="1"/>
  <c r="M234" i="2" s="1"/>
  <c r="M235" i="2"/>
  <c r="M236" i="2" s="1"/>
  <c r="M237" i="2" s="1"/>
  <c r="M238" i="2"/>
  <c r="M239" i="2" s="1"/>
  <c r="M240" i="2" s="1"/>
  <c r="M241" i="2" s="1"/>
  <c r="M242" i="2" s="1"/>
  <c r="M243" i="2" s="1"/>
  <c r="M244" i="2" s="1"/>
  <c r="M245" i="2" s="1"/>
  <c r="M246" i="2" s="1"/>
  <c r="M247" i="2" s="1"/>
  <c r="M248" i="2" s="1"/>
  <c r="M249" i="2" s="1"/>
  <c r="M250" i="2" s="1"/>
  <c r="M251" i="2"/>
  <c r="M252" i="2" s="1"/>
  <c r="M253" i="2" s="1"/>
  <c r="M254" i="2"/>
  <c r="M255" i="2" s="1"/>
  <c r="M256" i="2" s="1"/>
  <c r="M257" i="2"/>
  <c r="M258" i="2" s="1"/>
  <c r="M259" i="2" s="1"/>
  <c r="M260" i="2"/>
  <c r="M261" i="2" s="1"/>
  <c r="M262" i="2" s="1"/>
  <c r="M263" i="2"/>
  <c r="M264" i="2" s="1"/>
  <c r="M265" i="2"/>
  <c r="M266" i="2" s="1"/>
  <c r="M267" i="2" s="1"/>
  <c r="M268" i="2" s="1"/>
  <c r="M271" i="2"/>
  <c r="M272" i="2" s="1"/>
  <c r="M273" i="2" s="1"/>
  <c r="M274" i="2" s="1"/>
  <c r="M275" i="2" s="1"/>
  <c r="M276" i="2" s="1"/>
  <c r="M281" i="2"/>
  <c r="M282" i="2" s="1"/>
  <c r="M283" i="2" s="1"/>
  <c r="M284" i="2" s="1"/>
  <c r="M285" i="2"/>
  <c r="M286" i="2" s="1"/>
  <c r="M287" i="2"/>
  <c r="M334" i="2"/>
  <c r="M335" i="2"/>
  <c r="M336" i="2"/>
  <c r="M337" i="2" s="1"/>
  <c r="M338" i="2" s="1"/>
  <c r="M339" i="2" s="1"/>
  <c r="M340" i="2"/>
  <c r="M341" i="2"/>
  <c r="M342" i="2"/>
  <c r="M343" i="2" s="1"/>
  <c r="M344" i="2"/>
  <c r="M345" i="2"/>
  <c r="M346" i="2"/>
  <c r="M347" i="2"/>
  <c r="M348" i="2"/>
  <c r="M349" i="2"/>
  <c r="M350" i="2"/>
  <c r="M351" i="2" s="1"/>
  <c r="M352" i="2" s="1"/>
  <c r="M353" i="2" s="1"/>
  <c r="M354" i="2" s="1"/>
  <c r="M355" i="2"/>
  <c r="M356" i="2"/>
  <c r="M357" i="2"/>
  <c r="M358" i="2"/>
  <c r="M359" i="2"/>
  <c r="M360" i="2"/>
  <c r="M361" i="2"/>
  <c r="M362" i="2"/>
  <c r="M367" i="2"/>
  <c r="M368" i="2" s="1"/>
  <c r="M369" i="2" s="1"/>
  <c r="M370" i="2" s="1"/>
  <c r="M375" i="2"/>
  <c r="M376" i="2" s="1"/>
  <c r="M377" i="2" s="1"/>
  <c r="M378" i="2"/>
  <c r="M379" i="2" s="1"/>
  <c r="M380" i="2" s="1"/>
  <c r="M381" i="2"/>
  <c r="M382" i="2" s="1"/>
  <c r="M383" i="2" s="1"/>
  <c r="M384" i="2"/>
  <c r="M385" i="2" s="1"/>
  <c r="M386" i="2" s="1"/>
  <c r="M387" i="2"/>
  <c r="M388" i="2" s="1"/>
  <c r="M389" i="2" s="1"/>
  <c r="M390" i="2" s="1"/>
  <c r="M391" i="2" s="1"/>
  <c r="M392" i="2"/>
  <c r="M393" i="2" s="1"/>
  <c r="M394" i="2"/>
  <c r="M395" i="2" s="1"/>
  <c r="M396" i="2" s="1"/>
  <c r="M397" i="2" s="1"/>
  <c r="M398" i="2" s="1"/>
  <c r="M399" i="2" s="1"/>
  <c r="M400" i="2" s="1"/>
  <c r="M401" i="2" s="1"/>
  <c r="M402" i="2" s="1"/>
  <c r="M417" i="2"/>
  <c r="M418" i="2" s="1"/>
  <c r="M419" i="2" s="1"/>
  <c r="M420" i="2" s="1"/>
  <c r="M421" i="2" s="1"/>
  <c r="M422" i="2" s="1"/>
  <c r="M423" i="2" s="1"/>
  <c r="M424" i="2" s="1"/>
  <c r="M425" i="2" s="1"/>
  <c r="M426" i="2" s="1"/>
  <c r="M427" i="2" s="1"/>
  <c r="M428" i="2" s="1"/>
  <c r="M429" i="2"/>
  <c r="M430" i="2" s="1"/>
  <c r="M456" i="2"/>
  <c r="M458" i="2"/>
  <c r="M459" i="2"/>
  <c r="M460" i="2"/>
  <c r="M461" i="2"/>
  <c r="M462" i="2"/>
  <c r="M463" i="2" s="1"/>
  <c r="M464" i="2" s="1"/>
  <c r="M465" i="2" s="1"/>
  <c r="M576" i="2"/>
  <c r="M577" i="2"/>
  <c r="M578" i="2" s="1"/>
  <c r="M579" i="2" s="1"/>
  <c r="M580" i="2" s="1"/>
  <c r="M581" i="2" s="1"/>
  <c r="M582" i="2" s="1"/>
  <c r="M583" i="2" s="1"/>
  <c r="M584" i="2" s="1"/>
  <c r="M585" i="2" s="1"/>
  <c r="M586" i="2" s="1"/>
  <c r="M587" i="2" s="1"/>
  <c r="M588" i="2" s="1"/>
  <c r="M589" i="2" s="1"/>
  <c r="M590" i="2" s="1"/>
  <c r="M591" i="2" s="1"/>
  <c r="M592" i="2" s="1"/>
  <c r="M593" i="2" s="1"/>
  <c r="M594" i="2" s="1"/>
  <c r="M595" i="2" s="1"/>
  <c r="M596" i="2" s="1"/>
  <c r="M614" i="2"/>
  <c r="M615" i="2"/>
  <c r="M616" i="2" s="1"/>
  <c r="M617" i="2" s="1"/>
  <c r="M618" i="2" s="1"/>
  <c r="M619" i="2" s="1"/>
  <c r="M620" i="2" s="1"/>
  <c r="M621" i="2" s="1"/>
  <c r="M622" i="2"/>
  <c r="M623" i="2"/>
  <c r="M624" i="2" s="1"/>
  <c r="M625" i="2" s="1"/>
  <c r="M641" i="2"/>
  <c r="M642" i="2" s="1"/>
  <c r="M643" i="2" s="1"/>
  <c r="M644" i="2" s="1"/>
  <c r="M645" i="2" s="1"/>
  <c r="M646" i="2"/>
  <c r="M647" i="2" s="1"/>
  <c r="M648" i="2"/>
  <c r="M649" i="2"/>
  <c r="M650" i="2"/>
  <c r="M653" i="2" s="1"/>
  <c r="M654" i="2" s="1"/>
  <c r="M655" i="2" s="1"/>
  <c r="M656" i="2"/>
  <c r="M657" i="2"/>
  <c r="M658" i="2"/>
  <c r="M659" i="2"/>
  <c r="M660" i="2"/>
  <c r="M661" i="2"/>
  <c r="M663" i="2" s="1"/>
  <c r="M664" i="2" s="1"/>
  <c r="M665" i="2" s="1"/>
  <c r="M666" i="2"/>
  <c r="M667" i="2"/>
  <c r="M668" i="2"/>
  <c r="M670" i="2"/>
  <c r="M671" i="2"/>
  <c r="M678" i="2"/>
  <c r="M679" i="2"/>
  <c r="M680" i="2" s="1"/>
  <c r="M681" i="2" s="1"/>
  <c r="M682" i="2"/>
  <c r="M683" i="2"/>
  <c r="M684" i="2"/>
  <c r="M685" i="2"/>
  <c r="M686" i="2"/>
  <c r="M687" i="2"/>
  <c r="M688" i="2"/>
  <c r="M689" i="2"/>
  <c r="M690" i="2"/>
  <c r="M691" i="2"/>
  <c r="M692" i="2"/>
  <c r="M693" i="2"/>
  <c r="M694" i="2"/>
  <c r="M695" i="2"/>
  <c r="M696" i="2"/>
  <c r="M697" i="2"/>
  <c r="M698" i="2" s="1"/>
  <c r="M699" i="2" s="1"/>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7" i="2"/>
  <c r="M728" i="2"/>
  <c r="M732" i="2"/>
  <c r="M733" i="2"/>
  <c r="M736" i="2" s="1"/>
  <c r="M737" i="2" s="1"/>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94" i="2"/>
  <c r="M795" i="2" s="1"/>
  <c r="M799" i="2"/>
  <c r="M800" i="2" s="1"/>
  <c r="M801" i="2" s="1"/>
  <c r="M802" i="2" s="1"/>
  <c r="M808" i="2"/>
  <c r="M809" i="2" s="1"/>
  <c r="M810" i="2" s="1"/>
  <c r="M811" i="2" s="1"/>
  <c r="M812" i="2" s="1"/>
  <c r="M813" i="2" s="1"/>
  <c r="M814" i="2" s="1"/>
  <c r="M815" i="2" s="1"/>
  <c r="M816" i="2" s="1"/>
  <c r="M817" i="2" s="1"/>
  <c r="M818" i="2" s="1"/>
  <c r="M819" i="2" s="1"/>
  <c r="M820" i="2" s="1"/>
  <c r="M821" i="2"/>
  <c r="M822" i="2" s="1"/>
  <c r="M823" i="2" s="1"/>
  <c r="M861" i="2"/>
  <c r="M862" i="2" s="1"/>
  <c r="M863" i="2" s="1"/>
  <c r="M864" i="2" s="1"/>
  <c r="M865" i="2"/>
  <c r="M866" i="2" s="1"/>
  <c r="M867" i="2" s="1"/>
  <c r="M868" i="2" s="1"/>
  <c r="M869" i="2" s="1"/>
  <c r="M870" i="2"/>
  <c r="M871" i="2" s="1"/>
  <c r="M872" i="2" s="1"/>
  <c r="M873" i="2" s="1"/>
  <c r="M874" i="2" s="1"/>
  <c r="M939" i="2"/>
  <c r="M940" i="2"/>
  <c r="M941" i="2"/>
  <c r="M942" i="2"/>
  <c r="M943" i="2" s="1"/>
  <c r="M944" i="2" s="1"/>
  <c r="M945" i="2" s="1"/>
  <c r="M946" i="2" s="1"/>
  <c r="M952" i="2"/>
  <c r="M953" i="2" s="1"/>
  <c r="M954" i="2" s="1"/>
  <c r="M955" i="2" s="1"/>
  <c r="M956" i="2" s="1"/>
  <c r="M957" i="2" s="1"/>
  <c r="M958" i="2" s="1"/>
  <c r="M959" i="2" s="1"/>
  <c r="M960" i="2" s="1"/>
  <c r="M961" i="2" s="1"/>
  <c r="M962" i="2" s="1"/>
  <c r="M963" i="2" s="1"/>
  <c r="M964" i="2"/>
  <c r="M965" i="2"/>
  <c r="M966" i="2"/>
  <c r="M968" i="2"/>
  <c r="M969" i="2"/>
  <c r="M977" i="2"/>
  <c r="M980" i="2"/>
  <c r="M985" i="2"/>
  <c r="M986" i="2" s="1"/>
  <c r="M987" i="2" s="1"/>
  <c r="M988" i="2"/>
  <c r="M989" i="2"/>
  <c r="M990" i="2"/>
  <c r="M991" i="2" s="1"/>
  <c r="M992" i="2" s="1"/>
  <c r="M993" i="2" s="1"/>
  <c r="M994" i="2" s="1"/>
  <c r="M995" i="2" s="1"/>
  <c r="M996" i="2" s="1"/>
  <c r="M997" i="2" s="1"/>
  <c r="M998" i="2"/>
  <c r="M999" i="2"/>
  <c r="M1000" i="2"/>
  <c r="M1001" i="2" s="1"/>
  <c r="M1002" i="2" s="1"/>
  <c r="M1003" i="2" s="1"/>
  <c r="M1006" i="2"/>
  <c r="M1007" i="2"/>
  <c r="M1008" i="2"/>
  <c r="M1009" i="2"/>
  <c r="M1010" i="2"/>
  <c r="M1011" i="2"/>
  <c r="M1025" i="2"/>
  <c r="M1026" i="2" s="1"/>
  <c r="M1027" i="2" s="1"/>
  <c r="M1028" i="2"/>
  <c r="M1029" i="2"/>
  <c r="M1030" i="2"/>
  <c r="M1032" i="2" s="1"/>
  <c r="M1033" i="2" s="1"/>
  <c r="M1034" i="2" s="1"/>
  <c r="M1035" i="2" s="1"/>
  <c r="M1036" i="2" s="1"/>
  <c r="M1037" i="2" s="1"/>
  <c r="M1038" i="2" s="1"/>
  <c r="M1039" i="2" s="1"/>
  <c r="M1040" i="2" s="1"/>
  <c r="M1041" i="2"/>
  <c r="M1042" i="2"/>
  <c r="M1043" i="2"/>
  <c r="M1045" i="2"/>
  <c r="M1046" i="2"/>
  <c r="M1047" i="2"/>
  <c r="M1048" i="2"/>
  <c r="M1049" i="2"/>
  <c r="M1050" i="2"/>
  <c r="M1051" i="2"/>
  <c r="M1052" i="2"/>
  <c r="M1053" i="2"/>
  <c r="M1054" i="2" s="1"/>
  <c r="M1055" i="2"/>
  <c r="M1056" i="2"/>
  <c r="M1057" i="2"/>
  <c r="M1067" i="2"/>
  <c r="M1068" i="2"/>
  <c r="M1069" i="2"/>
  <c r="M1070" i="2"/>
  <c r="M1071" i="2"/>
  <c r="M1072" i="2" s="1"/>
  <c r="M1073" i="2" s="1"/>
  <c r="M1074" i="2" s="1"/>
  <c r="M1075" i="2" s="1"/>
  <c r="M1076" i="2" s="1"/>
  <c r="M1077" i="2" s="1"/>
  <c r="M1078" i="2" s="1"/>
  <c r="M1079" i="2" s="1"/>
  <c r="M1080" i="2" s="1"/>
  <c r="M1081" i="2" s="1"/>
  <c r="M1082" i="2" s="1"/>
  <c r="M1083" i="2" s="1"/>
  <c r="M1084" i="2" s="1"/>
  <c r="M1085" i="2" s="1"/>
  <c r="M1086" i="2" s="1"/>
  <c r="M1087" i="2"/>
  <c r="M1088" i="2" s="1"/>
  <c r="M1089" i="2" s="1"/>
  <c r="M1091" i="2"/>
  <c r="M1093" i="2" s="1"/>
  <c r="M1094" i="2" s="1"/>
  <c r="M1095" i="2"/>
  <c r="M1125" i="2"/>
  <c r="M1126" i="2" s="1"/>
  <c r="M1127" i="2" s="1"/>
  <c r="M1128" i="2" s="1"/>
  <c r="M1129" i="2" s="1"/>
  <c r="M1130" i="2" s="1"/>
  <c r="M1131" i="2" s="1"/>
  <c r="M1132" i="2"/>
  <c r="M1133" i="2"/>
  <c r="M1134" i="2" s="1"/>
  <c r="M1135" i="2" s="1"/>
  <c r="M1136" i="2" s="1"/>
  <c r="M1137" i="2" s="1"/>
  <c r="M1138" i="2" s="1"/>
  <c r="M1139" i="2"/>
  <c r="M1141" i="2" s="1"/>
  <c r="M1142" i="2" s="1"/>
  <c r="M1143" i="2" s="1"/>
  <c r="M1144" i="2" s="1"/>
  <c r="M1145" i="2" s="1"/>
  <c r="M1146" i="2"/>
  <c r="M1173" i="2"/>
  <c r="M1174" i="2"/>
  <c r="M1175" i="2" s="1"/>
  <c r="M1176" i="2" s="1"/>
  <c r="M1177" i="2"/>
  <c r="M1178" i="2"/>
  <c r="M1179" i="2"/>
  <c r="M1194" i="2"/>
  <c r="M1195" i="2" s="1"/>
  <c r="M1196" i="2" s="1"/>
  <c r="M1197" i="2"/>
  <c r="M1198" i="2" s="1"/>
  <c r="M1199" i="2" s="1"/>
  <c r="M1200" i="2"/>
  <c r="M1201" i="2"/>
  <c r="M1202" i="2" s="1"/>
  <c r="M1203" i="2" s="1"/>
  <c r="M1204" i="2" s="1"/>
  <c r="M1209" i="2"/>
  <c r="M1210" i="2"/>
  <c r="M1211" i="2"/>
  <c r="M1212" i="2"/>
  <c r="M1213" i="2"/>
  <c r="M1214" i="2" s="1"/>
  <c r="M1215" i="2" s="1"/>
  <c r="M1227" i="2"/>
  <c r="M1228" i="2"/>
  <c r="M1229" i="2" s="1"/>
  <c r="M1230" i="2" s="1"/>
  <c r="M1231" i="2"/>
  <c r="M1232" i="2" s="1"/>
  <c r="M1233" i="2" s="1"/>
  <c r="M1234" i="2"/>
  <c r="M1235" i="2" s="1"/>
  <c r="M1236" i="2" s="1"/>
  <c r="M1237" i="2"/>
  <c r="M1238" i="2"/>
  <c r="M1239" i="2"/>
  <c r="M1240" i="2"/>
  <c r="M1241" i="2"/>
  <c r="M1242" i="2"/>
  <c r="M1257" i="2" s="1"/>
  <c r="M1258" i="2"/>
  <c r="M1259" i="2" s="1"/>
  <c r="M1260" i="2" s="1"/>
  <c r="M1261" i="2" s="1"/>
  <c r="M1262" i="2" s="1"/>
  <c r="M1263" i="2" s="1"/>
  <c r="M1264" i="2"/>
  <c r="M1265" i="2" s="1"/>
  <c r="M1266" i="2"/>
  <c r="M1267" i="2" s="1"/>
  <c r="M1268" i="2" s="1"/>
  <c r="M1269" i="2" s="1"/>
  <c r="M1270" i="2" s="1"/>
  <c r="M1271" i="2" s="1"/>
  <c r="M1272" i="2" s="1"/>
  <c r="M1273" i="2" s="1"/>
  <c r="M1274" i="2"/>
  <c r="M1275" i="2" s="1"/>
  <c r="M1276" i="2" s="1"/>
  <c r="M1277" i="2" s="1"/>
  <c r="M1278" i="2" s="1"/>
  <c r="M1279" i="2" s="1"/>
  <c r="M1280" i="2"/>
  <c r="M1281" i="2" s="1"/>
  <c r="M1282" i="2" s="1"/>
  <c r="M1283" i="2" s="1"/>
  <c r="M1284" i="2" s="1"/>
  <c r="M1285" i="2" s="1"/>
  <c r="M1286" i="2" s="1"/>
  <c r="M1287" i="2" s="1"/>
  <c r="M1288" i="2" s="1"/>
  <c r="M1289" i="2" s="1"/>
  <c r="M1290" i="2" s="1"/>
  <c r="M1291" i="2" s="1"/>
  <c r="M1292" i="2" s="1"/>
  <c r="M1293" i="2" s="1"/>
  <c r="M1294" i="2" s="1"/>
  <c r="M1295" i="2" s="1"/>
  <c r="M1296" i="2" s="1"/>
  <c r="M1297" i="2" s="1"/>
  <c r="M1298" i="2" s="1"/>
  <c r="M1299" i="2" s="1"/>
  <c r="M1300" i="2"/>
  <c r="M1301" i="2"/>
  <c r="M1302" i="2"/>
  <c r="M1306" i="2" s="1"/>
  <c r="M1307" i="2"/>
  <c r="M1308" i="2" s="1"/>
  <c r="M1309" i="2" s="1"/>
  <c r="M1310" i="2" s="1"/>
  <c r="M1375" i="2"/>
  <c r="M1376" i="2" s="1"/>
  <c r="M1377" i="2" s="1"/>
  <c r="M1378" i="2" s="1"/>
  <c r="M1379" i="2" s="1"/>
  <c r="M1380" i="2" s="1"/>
  <c r="M1381" i="2" s="1"/>
  <c r="M1382" i="2" s="1"/>
  <c r="M1383" i="2" s="1"/>
  <c r="M1384" i="2" s="1"/>
  <c r="M1385" i="2" s="1"/>
  <c r="M1386" i="2" s="1"/>
  <c r="M1387" i="2" s="1"/>
  <c r="M1388" i="2" s="1"/>
  <c r="M1389" i="2" s="1"/>
  <c r="M1390" i="2" s="1"/>
  <c r="M1391" i="2" s="1"/>
  <c r="M1392" i="2" s="1"/>
  <c r="M1393" i="2" s="1"/>
  <c r="M1394" i="2" s="1"/>
  <c r="M1395" i="2"/>
  <c r="M1396" i="2" s="1"/>
  <c r="M1397" i="2"/>
  <c r="M1398" i="2" s="1"/>
  <c r="M1399" i="2" s="1"/>
  <c r="M1400" i="2" s="1"/>
  <c r="M1401" i="2" s="1"/>
  <c r="M1402" i="2" s="1"/>
  <c r="M1403" i="2"/>
  <c r="M1404" i="2" s="1"/>
  <c r="M1405" i="2"/>
  <c r="M1406" i="2" s="1"/>
  <c r="M1407" i="2" s="1"/>
  <c r="M1408" i="2" s="1"/>
  <c r="M1409" i="2" s="1"/>
  <c r="M1410" i="2" s="1"/>
  <c r="M1411" i="2"/>
  <c r="M1412" i="2" s="1"/>
  <c r="M1413" i="2"/>
  <c r="M1414" i="2" s="1"/>
  <c r="M1415" i="2"/>
  <c r="M1423" i="2"/>
  <c r="M1424" i="2" s="1"/>
  <c r="M1425" i="2" s="1"/>
  <c r="M1426" i="2" s="1"/>
  <c r="M1427" i="2" s="1"/>
  <c r="M1428" i="2" s="1"/>
  <c r="M1429" i="2" s="1"/>
  <c r="M1430" i="2" s="1"/>
  <c r="M1431" i="2" s="1"/>
  <c r="M1432" i="2" s="1"/>
  <c r="M1433" i="2" s="1"/>
  <c r="M1434" i="2" s="1"/>
  <c r="M1463" i="2"/>
  <c r="M1464" i="2" s="1"/>
  <c r="M1465" i="2" s="1"/>
  <c r="M1466" i="2" s="1"/>
  <c r="M1467" i="2" s="1"/>
  <c r="M1468" i="2" s="1"/>
  <c r="M1469" i="2" s="1"/>
  <c r="M1470" i="2" s="1"/>
  <c r="M1471" i="2" s="1"/>
  <c r="M1472" i="2" s="1"/>
  <c r="M1473" i="2" s="1"/>
  <c r="M1474" i="2" s="1"/>
  <c r="M1475" i="2" s="1"/>
  <c r="M1476" i="2" s="1"/>
  <c r="M1477" i="2" s="1"/>
  <c r="M1478" i="2" s="1"/>
  <c r="M1479" i="2" s="1"/>
  <c r="M1480" i="2" s="1"/>
  <c r="M1481" i="2" s="1"/>
  <c r="M1482" i="2" s="1"/>
  <c r="M1483" i="2" s="1"/>
  <c r="M1484" i="2" s="1"/>
  <c r="M1485" i="2" s="1"/>
  <c r="M1486" i="2" s="1"/>
  <c r="M1487" i="2" s="1"/>
  <c r="M1488" i="2" s="1"/>
  <c r="M1489" i="2" s="1"/>
  <c r="M1490" i="2" s="1"/>
  <c r="M1491" i="2" s="1"/>
  <c r="M1492" i="2" s="1"/>
  <c r="M1493" i="2" s="1"/>
  <c r="M1494" i="2" s="1"/>
  <c r="M1495" i="2" s="1"/>
  <c r="M1496" i="2" s="1"/>
  <c r="M1497" i="2" s="1"/>
  <c r="M1498" i="2" s="1"/>
  <c r="M1499" i="2" s="1"/>
  <c r="M1500" i="2" s="1"/>
  <c r="M1501" i="2" s="1"/>
  <c r="M1502" i="2" s="1"/>
  <c r="M1503" i="2" s="1"/>
  <c r="M1504" i="2" s="1"/>
  <c r="M1505" i="2" s="1"/>
  <c r="M1506" i="2" s="1"/>
  <c r="M1507" i="2" s="1"/>
  <c r="M1508" i="2" s="1"/>
  <c r="M1509" i="2" s="1"/>
  <c r="M1510" i="2" s="1"/>
  <c r="M1511" i="2" s="1"/>
  <c r="M1512" i="2" s="1"/>
  <c r="M1513" i="2" s="1"/>
  <c r="M1514" i="2" s="1"/>
  <c r="M1515" i="2" s="1"/>
  <c r="M1516" i="2" s="1"/>
  <c r="M1517" i="2" s="1"/>
  <c r="M1518" i="2" s="1"/>
  <c r="M1519" i="2" s="1"/>
  <c r="M1520" i="2" s="1"/>
  <c r="M1521" i="2" s="1"/>
  <c r="M1522" i="2" s="1"/>
  <c r="M1523" i="2" s="1"/>
  <c r="M1524" i="2" s="1"/>
  <c r="M1525" i="2" s="1"/>
  <c r="M1526" i="2" s="1"/>
  <c r="M1527" i="2" s="1"/>
  <c r="M1528" i="2" s="1"/>
  <c r="M1529" i="2" s="1"/>
  <c r="M1530" i="2" s="1"/>
  <c r="M1539" i="2"/>
  <c r="M1540" i="2" s="1"/>
  <c r="M1541" i="2" s="1"/>
  <c r="M1543" i="2" s="1"/>
  <c r="M1544" i="2" s="1"/>
  <c r="M1545" i="2" s="1"/>
  <c r="M1546" i="2" s="1"/>
  <c r="M1547" i="2" s="1"/>
  <c r="M1548" i="2" s="1"/>
  <c r="M1549" i="2" s="1"/>
  <c r="M1550" i="2" s="1"/>
  <c r="M1551" i="2" s="1"/>
  <c r="M1552" i="2" s="1"/>
  <c r="M1553" i="2" s="1"/>
  <c r="M1554" i="2" s="1"/>
  <c r="M1555" i="2" s="1"/>
  <c r="M1556" i="2" s="1"/>
  <c r="M1557" i="2" s="1"/>
  <c r="M1558" i="2" s="1"/>
  <c r="M1559" i="2" s="1"/>
  <c r="M1583" i="2"/>
  <c r="M1584" i="2" s="1"/>
  <c r="M1585" i="2" s="1"/>
  <c r="M1586" i="2" s="1"/>
  <c r="M1587" i="2" s="1"/>
  <c r="M1588" i="2" s="1"/>
  <c r="M1589" i="2" s="1"/>
  <c r="M1590" i="2" s="1"/>
  <c r="M1591" i="2" s="1"/>
  <c r="M1592" i="2" s="1"/>
  <c r="M1593" i="2" s="1"/>
  <c r="M1594" i="2" s="1"/>
  <c r="M1595" i="2" s="1"/>
  <c r="M1596" i="2" s="1"/>
  <c r="M1597" i="2" s="1"/>
  <c r="M1598" i="2" s="1"/>
  <c r="M1599" i="2" s="1"/>
  <c r="M1600" i="2" s="1"/>
  <c r="M1601" i="2" s="1"/>
  <c r="M1602" i="2" s="1"/>
  <c r="M1603" i="2" s="1"/>
  <c r="M1604" i="2"/>
  <c r="M1605" i="2" s="1"/>
  <c r="M1606" i="2" s="1"/>
  <c r="M1612" i="2"/>
  <c r="M1613" i="2" s="1"/>
  <c r="M1618" i="2"/>
  <c r="M1619" i="2"/>
  <c r="M1620" i="2" s="1"/>
  <c r="M1621" i="2" s="1"/>
  <c r="M1622" i="2"/>
  <c r="M1623" i="2"/>
  <c r="M1624" i="2"/>
  <c r="M1667" i="2"/>
  <c r="M1668" i="2"/>
  <c r="M1671" i="2"/>
  <c r="M1672" i="2"/>
  <c r="M1673" i="2" s="1"/>
  <c r="M1674" i="2"/>
  <c r="M1675" i="2"/>
  <c r="M1676" i="2" s="1"/>
  <c r="M1677" i="2"/>
  <c r="M1678" i="2"/>
  <c r="M1679" i="2" s="1"/>
  <c r="M1680" i="2"/>
  <c r="M1681" i="2"/>
  <c r="M1682" i="2"/>
  <c r="M1683" i="2"/>
  <c r="M1684" i="2" s="1"/>
  <c r="M1685" i="2"/>
  <c r="M1686" i="2"/>
  <c r="M1687" i="2"/>
  <c r="M1688" i="2"/>
  <c r="M1694" i="2"/>
  <c r="M1695" i="2"/>
  <c r="M1696" i="2"/>
  <c r="M1697" i="2"/>
  <c r="M1698" i="2"/>
  <c r="M1699" i="2"/>
  <c r="M1700" i="2"/>
  <c r="M1701" i="2"/>
  <c r="M1702" i="2"/>
  <c r="M1703" i="2"/>
  <c r="M1704" i="2" s="1"/>
  <c r="M1705" i="2"/>
  <c r="M1706" i="2"/>
  <c r="M1707" i="2" s="1"/>
  <c r="M1708" i="2"/>
  <c r="M1709" i="2"/>
  <c r="M1710" i="2" s="1"/>
  <c r="M1711" i="2"/>
  <c r="M1712" i="2"/>
  <c r="M1713" i="2" s="1"/>
  <c r="M1714" i="2"/>
  <c r="M1715" i="2"/>
  <c r="M1716" i="2" s="1"/>
  <c r="M1717" i="2"/>
  <c r="M1718" i="2"/>
  <c r="M1719" i="2" s="1"/>
  <c r="M1720" i="2"/>
  <c r="M1721" i="2"/>
  <c r="M1722" i="2" s="1"/>
  <c r="M1731" i="2"/>
  <c r="M1732" i="2"/>
  <c r="M1733" i="2" s="1"/>
  <c r="M1734" i="2"/>
  <c r="M1735" i="2"/>
  <c r="M1736" i="2" s="1"/>
  <c r="M1737" i="2"/>
  <c r="M1738" i="2"/>
  <c r="M1739" i="2" s="1"/>
  <c r="M1740" i="2"/>
  <c r="M1741" i="2"/>
  <c r="M1743" i="2" s="1"/>
  <c r="M1744" i="2" s="1"/>
  <c r="M1745" i="2"/>
  <c r="M1746" i="2"/>
  <c r="M1747" i="2" s="1"/>
  <c r="M1748" i="2"/>
  <c r="M1749" i="2"/>
  <c r="M1750" i="2" s="1"/>
  <c r="M1751" i="2"/>
  <c r="M1752" i="2"/>
  <c r="M1753" i="2" s="1"/>
  <c r="M1754" i="2"/>
  <c r="M1755" i="2"/>
  <c r="M1756" i="2" s="1"/>
  <c r="M1757" i="2"/>
  <c r="M1758" i="2"/>
  <c r="M1759" i="2" s="1"/>
  <c r="M1823" i="2"/>
  <c r="M1824" i="2"/>
  <c r="M1827" i="2"/>
  <c r="M1828" i="2"/>
  <c r="M1829" i="2"/>
  <c r="M1832" i="2"/>
  <c r="M1835" i="2"/>
  <c r="M1836" i="2"/>
  <c r="M1837" i="2"/>
  <c r="M1838" i="2"/>
  <c r="M1839" i="2"/>
  <c r="M1840" i="2" s="1"/>
  <c r="M1841" i="2" s="1"/>
  <c r="M1887" i="2"/>
  <c r="M1888" i="2" s="1"/>
  <c r="M1889" i="2" s="1"/>
  <c r="M1890" i="2" s="1"/>
  <c r="M1891" i="2" s="1"/>
  <c r="M1892" i="2" s="1"/>
  <c r="M1893" i="2" s="1"/>
  <c r="M1894" i="2" s="1"/>
  <c r="M1895" i="2" s="1"/>
  <c r="M1896" i="2" s="1"/>
  <c r="M1905" i="2"/>
  <c r="M1906" i="2"/>
  <c r="M1907" i="2" s="1"/>
  <c r="M1908" i="2" s="1"/>
  <c r="M1909" i="2"/>
  <c r="M1912" i="2"/>
  <c r="M1913" i="2" s="1"/>
  <c r="M1946" i="2"/>
  <c r="M1948" i="2"/>
  <c r="M1949" i="2"/>
  <c r="M1956" i="2"/>
  <c r="M1957" i="2"/>
  <c r="M1958" i="2"/>
  <c r="M1959" i="2"/>
  <c r="M1960" i="2"/>
  <c r="M1961" i="2"/>
  <c r="M1962" i="2"/>
  <c r="M1963" i="2"/>
  <c r="M1964" i="2"/>
  <c r="M1965" i="2"/>
  <c r="M1966" i="2"/>
  <c r="M1967" i="2"/>
  <c r="M1968" i="2" s="1"/>
  <c r="M1969" i="2"/>
  <c r="M1970" i="2" s="1"/>
  <c r="M1971" i="2" s="1"/>
  <c r="M1972" i="2"/>
  <c r="M1973" i="2" s="1"/>
  <c r="M1974" i="2" s="1"/>
  <c r="M1975" i="2"/>
  <c r="M1976" i="2" s="1"/>
  <c r="M1977" i="2" s="1"/>
  <c r="M1978" i="2"/>
  <c r="M1979" i="2"/>
  <c r="M1980" i="2" s="1"/>
  <c r="M1981" i="2" s="1"/>
  <c r="M2101" i="2"/>
  <c r="M2102" i="2" s="1"/>
  <c r="M2103" i="2" s="1"/>
  <c r="M2104" i="2"/>
  <c r="M2105" i="2" s="1"/>
  <c r="M2106" i="2"/>
  <c r="M2107" i="2" s="1"/>
  <c r="M2108" i="2" s="1"/>
  <c r="M2109" i="2" s="1"/>
  <c r="M2110" i="2" s="1"/>
  <c r="M2111" i="2"/>
  <c r="M2112" i="2" s="1"/>
  <c r="M2113" i="2" s="1"/>
  <c r="M2114" i="2" s="1"/>
  <c r="M2115" i="2" s="1"/>
  <c r="M2116" i="2" s="1"/>
  <c r="M2117" i="2" s="1"/>
  <c r="M2118" i="2" s="1"/>
  <c r="M2119" i="2" s="1"/>
  <c r="M2120" i="2" s="1"/>
  <c r="M2121" i="2" s="1"/>
  <c r="M2122" i="2" s="1"/>
  <c r="M2123" i="2" s="1"/>
  <c r="M2124" i="2" s="1"/>
  <c r="M2125" i="2" s="1"/>
  <c r="M2126" i="2" s="1"/>
  <c r="M2142" i="2"/>
  <c r="M2160" i="2"/>
  <c r="M2161" i="2" s="1"/>
  <c r="M2162" i="2" s="1"/>
  <c r="M2163" i="2"/>
  <c r="M2164" i="2" s="1"/>
  <c r="M2165" i="2" s="1"/>
  <c r="M2166" i="2" s="1"/>
  <c r="M2167" i="2" s="1"/>
  <c r="M2168" i="2" s="1"/>
  <c r="M2169" i="2" s="1"/>
  <c r="M2227" i="2"/>
  <c r="M2228" i="2"/>
  <c r="M2229" i="2"/>
  <c r="M2230" i="2"/>
  <c r="M2232" i="2"/>
  <c r="M2237" i="2" s="1"/>
  <c r="M2239" i="2"/>
  <c r="M2240" i="2"/>
  <c r="M2241" i="2"/>
  <c r="M2242" i="2"/>
  <c r="M2243" i="2"/>
  <c r="M2247" i="2"/>
  <c r="M2248" i="2"/>
  <c r="M2249" i="2"/>
  <c r="M2250" i="2"/>
  <c r="M2257" i="2"/>
  <c r="M2262" i="2"/>
  <c r="M2275" i="2"/>
  <c r="M2278" i="2"/>
  <c r="M2279" i="2" s="1"/>
  <c r="M2280" i="2" s="1"/>
  <c r="M2281" i="2" s="1"/>
  <c r="M2282" i="2" s="1"/>
  <c r="M2283" i="2"/>
  <c r="M2284" i="2" s="1"/>
  <c r="M2285" i="2" s="1"/>
  <c r="M2286" i="2" s="1"/>
  <c r="M2287" i="2" s="1"/>
  <c r="M2288" i="2" s="1"/>
  <c r="M2293" i="2"/>
  <c r="M2294" i="2"/>
  <c r="M2295" i="2"/>
  <c r="M2296" i="2" s="1"/>
  <c r="M2298" i="2"/>
  <c r="M2299" i="2"/>
  <c r="M2301" i="2" s="1"/>
  <c r="M2302" i="2" s="1"/>
  <c r="M2303" i="2" s="1"/>
  <c r="M2313" i="2"/>
  <c r="M2314" i="2" s="1"/>
  <c r="M2315" i="2" s="1"/>
  <c r="M2316" i="2" s="1"/>
  <c r="M2317" i="2"/>
  <c r="M2318" i="2" s="1"/>
  <c r="M2319" i="2" s="1"/>
  <c r="M2320" i="2"/>
  <c r="M2321" i="2" s="1"/>
  <c r="M2322" i="2" s="1"/>
  <c r="M2323" i="2"/>
  <c r="M2324" i="2" s="1"/>
  <c r="M2325" i="2" s="1"/>
  <c r="M2326" i="2" s="1"/>
  <c r="M2327" i="2"/>
  <c r="M2328" i="2"/>
  <c r="M2329" i="2" s="1"/>
  <c r="M2330" i="2" s="1"/>
  <c r="M2344" i="2"/>
  <c r="M2357" i="2"/>
  <c r="M2369" i="2"/>
  <c r="M2370" i="2"/>
  <c r="M2372" i="2"/>
  <c r="M2376" i="2"/>
  <c r="M2377" i="2" s="1"/>
  <c r="M2378" i="2" s="1"/>
  <c r="F1479" i="6"/>
  <c r="I1920" i="2"/>
  <c r="I1657" i="2"/>
  <c r="L774" i="2"/>
  <c r="K774" i="2"/>
  <c r="F2219" i="6"/>
  <c r="G263" i="3"/>
  <c r="I998" i="2"/>
  <c r="F2683" i="6"/>
  <c r="F384" i="6"/>
  <c r="F1402" i="6"/>
  <c r="F1411" i="6"/>
  <c r="F1410" i="6"/>
  <c r="F1401" i="6"/>
  <c r="F1393" i="6"/>
  <c r="L2684" i="2"/>
  <c r="K2684" i="2"/>
  <c r="L1452" i="2"/>
  <c r="K1452" i="2"/>
  <c r="L1135" i="2"/>
  <c r="L1118" i="2"/>
  <c r="K1118" i="2"/>
  <c r="K1135" i="2"/>
  <c r="I2834" i="2"/>
  <c r="K2834" i="2"/>
  <c r="L728" i="2"/>
  <c r="L727" i="2"/>
  <c r="K728" i="2"/>
  <c r="K727" i="2"/>
  <c r="I728" i="2"/>
  <c r="I727" i="2"/>
  <c r="I999" i="2"/>
  <c r="I1000" i="2"/>
  <c r="L997" i="2"/>
  <c r="L998" i="2"/>
  <c r="L999" i="2"/>
  <c r="L1000" i="2"/>
  <c r="L1001" i="2"/>
  <c r="L1005" i="2"/>
  <c r="K997" i="2"/>
  <c r="K998" i="2"/>
  <c r="K999" i="2"/>
  <c r="K1000" i="2"/>
  <c r="K1001" i="2"/>
  <c r="F2682" i="6"/>
  <c r="F2681" i="6"/>
  <c r="F2600" i="6"/>
  <c r="F2592" i="6"/>
  <c r="F2680" i="6"/>
  <c r="F1474" i="6"/>
  <c r="F2172" i="6"/>
  <c r="L453" i="2"/>
  <c r="K453" i="2"/>
  <c r="L425" i="2"/>
  <c r="K425" i="2"/>
  <c r="F2912" i="6"/>
  <c r="F2878" i="6"/>
  <c r="F2877" i="6"/>
  <c r="F2876" i="6"/>
  <c r="L893" i="2"/>
  <c r="K893" i="2"/>
  <c r="L892" i="2"/>
  <c r="K892" i="2"/>
  <c r="L891" i="2"/>
  <c r="K891" i="2"/>
  <c r="F2034" i="6"/>
  <c r="F2035" i="6"/>
  <c r="F2062" i="6"/>
  <c r="F404" i="6"/>
  <c r="F403" i="6"/>
  <c r="F1478" i="6"/>
  <c r="F1477" i="6"/>
  <c r="F3450" i="6"/>
  <c r="F3548" i="6"/>
  <c r="F3472" i="6"/>
  <c r="F3471" i="6"/>
  <c r="F3086" i="6"/>
  <c r="F3085" i="6"/>
  <c r="F3083" i="6"/>
  <c r="F3019" i="6"/>
  <c r="F3047" i="6"/>
  <c r="F3062" i="6"/>
  <c r="F3061" i="6"/>
  <c r="F3055" i="6"/>
  <c r="F3011" i="6"/>
  <c r="F3010" i="6"/>
  <c r="F3140" i="6"/>
  <c r="F3139" i="6"/>
  <c r="F3171" i="6"/>
  <c r="F2809" i="6"/>
  <c r="F2363" i="6"/>
  <c r="F2372" i="6"/>
  <c r="F2325" i="6"/>
  <c r="F2293" i="6"/>
  <c r="F53" i="6"/>
  <c r="F2403" i="6"/>
  <c r="F2395" i="6"/>
  <c r="K1086" i="2"/>
  <c r="L1086" i="2"/>
  <c r="F3569" i="6"/>
  <c r="F3570" i="6"/>
  <c r="F3571" i="6"/>
  <c r="F3572" i="6"/>
  <c r="F3573" i="6"/>
  <c r="L2024" i="2"/>
  <c r="K2024" i="2"/>
  <c r="I1960" i="2"/>
  <c r="L1960" i="2"/>
  <c r="K1960" i="2"/>
  <c r="I1790" i="2"/>
  <c r="F2621" i="6"/>
  <c r="F2620" i="6"/>
  <c r="F2561" i="6"/>
  <c r="F2577" i="6"/>
  <c r="F2570" i="6"/>
  <c r="F382" i="6"/>
  <c r="L174" i="2"/>
  <c r="F2834" i="6"/>
  <c r="I2682" i="2"/>
  <c r="L2682" i="2"/>
  <c r="K2682" i="2"/>
  <c r="F2104" i="6"/>
  <c r="L2155" i="2"/>
  <c r="K2155" i="2"/>
  <c r="F1470" i="6"/>
  <c r="F1471" i="6"/>
  <c r="F1472" i="6"/>
  <c r="F1473" i="6"/>
  <c r="F400" i="6"/>
  <c r="L1555" i="2"/>
  <c r="K1555" i="2"/>
  <c r="F2944" i="6"/>
  <c r="K2451" i="2"/>
  <c r="L2451" i="2"/>
  <c r="F2679" i="6"/>
  <c r="F2677" i="6"/>
  <c r="F2171" i="6"/>
  <c r="I973" i="2"/>
  <c r="L970" i="2"/>
  <c r="K970" i="2"/>
  <c r="I668" i="2"/>
  <c r="F2026" i="6"/>
  <c r="F1467" i="6"/>
  <c r="F1468" i="6"/>
  <c r="F1469" i="6"/>
  <c r="F397" i="6"/>
  <c r="F398" i="6"/>
  <c r="F399" i="6"/>
  <c r="F1465" i="6"/>
  <c r="F1466" i="6"/>
  <c r="F2673" i="6"/>
  <c r="F2355" i="6"/>
  <c r="F2356" i="6"/>
  <c r="F2291" i="6"/>
  <c r="F1984" i="6"/>
  <c r="F395" i="6"/>
  <c r="F396" i="6"/>
  <c r="F1458" i="6"/>
  <c r="F1459" i="6"/>
  <c r="F1460" i="6"/>
  <c r="F1461" i="6"/>
  <c r="F1462" i="6"/>
  <c r="F1463" i="6"/>
  <c r="F1464" i="6"/>
  <c r="L571" i="2"/>
  <c r="K2299" i="2"/>
  <c r="L485" i="2"/>
  <c r="F391" i="6"/>
  <c r="F392" i="6"/>
  <c r="F393" i="6"/>
  <c r="F394" i="6"/>
  <c r="F1455" i="6"/>
  <c r="F1456" i="6"/>
  <c r="F1457" i="6"/>
  <c r="L2177" i="2"/>
  <c r="K2177" i="2"/>
  <c r="L874" i="2"/>
  <c r="K874" i="2"/>
  <c r="L884" i="2"/>
  <c r="K884" i="2"/>
  <c r="I2299" i="2"/>
  <c r="L2299" i="2"/>
  <c r="L2495" i="2"/>
  <c r="L2496" i="2"/>
  <c r="K2495" i="2"/>
  <c r="K2496" i="2"/>
  <c r="I2495" i="2"/>
  <c r="I2496" i="2"/>
  <c r="F52" i="6"/>
  <c r="L773" i="2"/>
  <c r="K773" i="2"/>
  <c r="K772" i="2"/>
  <c r="K771" i="2"/>
  <c r="L772" i="2"/>
  <c r="L771" i="2"/>
  <c r="F390" i="6"/>
  <c r="F1453" i="6"/>
  <c r="F1454" i="6"/>
  <c r="I2059" i="2"/>
  <c r="F2114" i="6"/>
  <c r="F735" i="6"/>
  <c r="F387" i="6"/>
  <c r="F388" i="6"/>
  <c r="F389" i="6"/>
  <c r="F1450" i="6"/>
  <c r="F1451" i="6"/>
  <c r="F1452" i="6"/>
  <c r="F2678" i="6"/>
  <c r="L424" i="2"/>
  <c r="K424" i="2"/>
  <c r="F2135" i="6"/>
  <c r="F2043" i="6"/>
  <c r="F2094" i="6"/>
  <c r="K1530" i="2"/>
  <c r="F718" i="6"/>
  <c r="F1441" i="6"/>
  <c r="F1438" i="6"/>
  <c r="F1395" i="6"/>
  <c r="F2626" i="6"/>
  <c r="F385" i="6"/>
  <c r="F386" i="6"/>
  <c r="F1448" i="6"/>
  <c r="F1447" i="6"/>
  <c r="F2676" i="6"/>
  <c r="K2224" i="2"/>
  <c r="L2224" i="2"/>
  <c r="F1445" i="6"/>
  <c r="F1446" i="6"/>
  <c r="F2102" i="6"/>
  <c r="L1556" i="2"/>
  <c r="K1556" i="2"/>
  <c r="L923" i="2"/>
  <c r="K923" i="2"/>
  <c r="F2099" i="6"/>
  <c r="F1444" i="6"/>
  <c r="L975" i="2"/>
  <c r="K975" i="2"/>
  <c r="K2327" i="2"/>
  <c r="L2327" i="2"/>
  <c r="K2328" i="2"/>
  <c r="L2328" i="2"/>
  <c r="K2726" i="2"/>
  <c r="L2726" i="2"/>
  <c r="K2727" i="2"/>
  <c r="L2727" i="2"/>
  <c r="K2728" i="2"/>
  <c r="L2728" i="2"/>
  <c r="L1143" i="2"/>
  <c r="L1144" i="2"/>
  <c r="F3605" i="6"/>
  <c r="F383" i="6"/>
  <c r="F1442" i="6"/>
  <c r="F1443" i="6"/>
  <c r="F1449" i="6"/>
  <c r="F3423" i="6"/>
  <c r="L1579" i="2"/>
  <c r="K1579" i="2"/>
  <c r="F2111" i="6"/>
  <c r="I968" i="2"/>
  <c r="I977" i="2"/>
  <c r="L434" i="2"/>
  <c r="F378" i="6"/>
  <c r="F379" i="6"/>
  <c r="F380" i="6"/>
  <c r="F1435" i="6"/>
  <c r="F1436" i="6"/>
  <c r="F1437" i="6"/>
  <c r="F1439" i="6"/>
  <c r="F1440" i="6"/>
  <c r="F376" i="6"/>
  <c r="F377" i="6"/>
  <c r="L1541" i="2"/>
  <c r="K1541" i="2"/>
  <c r="K1543" i="2"/>
  <c r="L1451" i="2"/>
  <c r="K1451" i="2"/>
  <c r="F2141" i="6"/>
  <c r="F2170" i="6"/>
  <c r="F2674" i="6"/>
  <c r="K1143" i="2"/>
  <c r="F375" i="6"/>
  <c r="F381" i="6"/>
  <c r="F1426" i="6"/>
  <c r="F1427" i="6"/>
  <c r="F1428" i="6"/>
  <c r="F1429" i="6"/>
  <c r="F1430" i="6"/>
  <c r="F1431" i="6"/>
  <c r="F1432" i="6"/>
  <c r="F1433" i="6"/>
  <c r="F1434" i="6"/>
  <c r="F719" i="6"/>
  <c r="F1425" i="6"/>
  <c r="L2126" i="2"/>
  <c r="L2127" i="2"/>
  <c r="L2128" i="2"/>
  <c r="K2126" i="2"/>
  <c r="K2127" i="2"/>
  <c r="K2128" i="2"/>
  <c r="F100" i="6"/>
  <c r="F3138" i="6"/>
  <c r="L841" i="2"/>
  <c r="K841" i="2"/>
  <c r="F2129" i="6"/>
  <c r="L1563" i="2"/>
  <c r="K1563" i="2"/>
  <c r="K2559" i="2"/>
  <c r="L2559" i="2"/>
  <c r="F2169" i="6"/>
  <c r="L1558" i="2"/>
  <c r="K1558" i="2"/>
  <c r="K1547" i="2"/>
  <c r="L663" i="2"/>
  <c r="L664" i="2"/>
  <c r="L665" i="2"/>
  <c r="I666" i="2"/>
  <c r="I667" i="2"/>
  <c r="K665" i="2"/>
  <c r="K664" i="2"/>
  <c r="I663" i="2"/>
  <c r="I664" i="2"/>
  <c r="G292" i="3"/>
  <c r="K2802" i="2"/>
  <c r="I362" i="2"/>
  <c r="K362" i="2"/>
  <c r="F2441" i="6"/>
  <c r="F34" i="6"/>
  <c r="I1725" i="2"/>
  <c r="I1985" i="2"/>
  <c r="F2573" i="6"/>
  <c r="F2265" i="6"/>
  <c r="F2266" i="6"/>
  <c r="L2494" i="2"/>
  <c r="K2494" i="2"/>
  <c r="I2494" i="2"/>
  <c r="I2509" i="2"/>
  <c r="K2509" i="2"/>
  <c r="L2509" i="2"/>
  <c r="L2493" i="2"/>
  <c r="K2493" i="2"/>
  <c r="I2493" i="2"/>
  <c r="I2327" i="2"/>
  <c r="I1190" i="2"/>
  <c r="F2591" i="6"/>
  <c r="F2594" i="6"/>
  <c r="F2421" i="6"/>
  <c r="F2803" i="6"/>
  <c r="F2909" i="6"/>
  <c r="F2871" i="6"/>
  <c r="F3547" i="6"/>
  <c r="F3542" i="6"/>
  <c r="K1546" i="2"/>
  <c r="K2558" i="2"/>
  <c r="F369" i="6"/>
  <c r="F370" i="6"/>
  <c r="F371" i="6"/>
  <c r="F372" i="6"/>
  <c r="F373" i="6"/>
  <c r="F374" i="6"/>
  <c r="L2558" i="2"/>
  <c r="F2106" i="6"/>
  <c r="F3182" i="6"/>
  <c r="F2283" i="6"/>
  <c r="K1529" i="2"/>
  <c r="K2232" i="2"/>
  <c r="I2232" i="2"/>
  <c r="L2232" i="2"/>
  <c r="L1577" i="2"/>
  <c r="K1577" i="2"/>
  <c r="L1566" i="2"/>
  <c r="K1566" i="2"/>
  <c r="K1569" i="2"/>
  <c r="L1571" i="2"/>
  <c r="K1571" i="2"/>
  <c r="L1570" i="2"/>
  <c r="I360" i="2"/>
  <c r="L2492" i="2"/>
  <c r="K2492" i="2"/>
  <c r="I2492" i="2"/>
  <c r="K2488" i="2"/>
  <c r="K2489" i="2"/>
  <c r="K2490" i="2"/>
  <c r="K2491" i="2"/>
  <c r="L1573" i="2"/>
  <c r="K1573" i="2"/>
  <c r="K1575" i="2"/>
  <c r="F2282" i="6"/>
  <c r="F354" i="6"/>
  <c r="F355" i="6"/>
  <c r="F356" i="6"/>
  <c r="F357" i="6"/>
  <c r="F358" i="6"/>
  <c r="F359" i="6"/>
  <c r="F360" i="6"/>
  <c r="F361" i="6"/>
  <c r="F362" i="6"/>
  <c r="F363" i="6"/>
  <c r="F364" i="6"/>
  <c r="F365" i="6"/>
  <c r="F366" i="6"/>
  <c r="F367" i="6"/>
  <c r="F368" i="6"/>
  <c r="F348" i="6"/>
  <c r="F349" i="6"/>
  <c r="F350" i="6"/>
  <c r="F351" i="6"/>
  <c r="F352" i="6"/>
  <c r="F353" i="6"/>
  <c r="F1422" i="6"/>
  <c r="F1423" i="6"/>
  <c r="F1424" i="6"/>
  <c r="L448" i="2"/>
  <c r="K1655" i="2"/>
  <c r="L1655" i="2"/>
  <c r="K1656" i="2"/>
  <c r="L1656" i="2"/>
  <c r="K1657" i="2"/>
  <c r="L1657" i="2"/>
  <c r="K1658" i="2"/>
  <c r="L1658" i="2"/>
  <c r="K1659" i="2"/>
  <c r="L1659" i="2"/>
  <c r="K1660" i="2"/>
  <c r="L1660" i="2"/>
  <c r="K1661" i="2"/>
  <c r="L1661" i="2"/>
  <c r="F2074" i="6"/>
  <c r="F217" i="6"/>
  <c r="K1570" i="2"/>
  <c r="L1559" i="2"/>
  <c r="K1559" i="2"/>
  <c r="L968" i="2"/>
  <c r="L967" i="2"/>
  <c r="L969" i="2"/>
  <c r="L456" i="2"/>
  <c r="K456" i="2"/>
  <c r="F1417" i="6"/>
  <c r="F1418" i="6"/>
  <c r="F1419" i="6"/>
  <c r="F1420" i="6"/>
  <c r="F1421" i="6"/>
  <c r="I2230" i="2"/>
  <c r="L2230" i="2"/>
  <c r="K2230" i="2"/>
  <c r="F2943" i="6"/>
  <c r="L977" i="2"/>
  <c r="K977" i="2"/>
  <c r="K968" i="2"/>
  <c r="I2229" i="2"/>
  <c r="L2229" i="2"/>
  <c r="K2229" i="2"/>
  <c r="F2590" i="6"/>
  <c r="F3028" i="6"/>
  <c r="F2934" i="6"/>
  <c r="F1406" i="6"/>
  <c r="F1407" i="6"/>
  <c r="F1408" i="6"/>
  <c r="F1409" i="6"/>
  <c r="F1412" i="6"/>
  <c r="F1413" i="6"/>
  <c r="F1414" i="6"/>
  <c r="F1415" i="6"/>
  <c r="F1416" i="6"/>
  <c r="L1525" i="2"/>
  <c r="L1526" i="2"/>
  <c r="L1527" i="2"/>
  <c r="L1528" i="2"/>
  <c r="L1524" i="2"/>
  <c r="K1528" i="2"/>
  <c r="F2125" i="6"/>
  <c r="F57" i="6"/>
  <c r="I1786" i="2"/>
  <c r="I1787" i="2"/>
  <c r="F2672" i="6"/>
  <c r="F3560" i="6"/>
  <c r="G226" i="3"/>
  <c r="F1972" i="6"/>
  <c r="F1403" i="6"/>
  <c r="F1404" i="6"/>
  <c r="F1405" i="6"/>
  <c r="F2044" i="6"/>
  <c r="L563" i="2"/>
  <c r="K563" i="2"/>
  <c r="I1655" i="2"/>
  <c r="I1656" i="2"/>
  <c r="F3266" i="6"/>
  <c r="F3265" i="6"/>
  <c r="F3264" i="6"/>
  <c r="F3263" i="6"/>
  <c r="F3262" i="6"/>
  <c r="F3261" i="6"/>
  <c r="F3260" i="6"/>
  <c r="F3259" i="6"/>
  <c r="F3258" i="6"/>
  <c r="F3257" i="6"/>
  <c r="I2593" i="2"/>
  <c r="I2728" i="2"/>
  <c r="I2057" i="2"/>
  <c r="I215" i="2"/>
  <c r="I214" i="2"/>
  <c r="I225" i="2"/>
  <c r="I224" i="2"/>
  <c r="I223" i="2"/>
  <c r="I222" i="2"/>
  <c r="I221" i="2"/>
  <c r="I219" i="2"/>
  <c r="L224" i="2"/>
  <c r="K224" i="2"/>
  <c r="L1299" i="2"/>
  <c r="L1300" i="2"/>
  <c r="L1301" i="2"/>
  <c r="K1299" i="2"/>
  <c r="K1300" i="2"/>
  <c r="K1301" i="2"/>
  <c r="I1301" i="2"/>
  <c r="I1300" i="2"/>
  <c r="K2556" i="2"/>
  <c r="L2556" i="2"/>
  <c r="K2557" i="2"/>
  <c r="L2557" i="2"/>
  <c r="F1384" i="6"/>
  <c r="F1385" i="6"/>
  <c r="F1386" i="6"/>
  <c r="F1387" i="6"/>
  <c r="F1388" i="6"/>
  <c r="F1389" i="6"/>
  <c r="F1390" i="6"/>
  <c r="F1391" i="6"/>
  <c r="F1392" i="6"/>
  <c r="F1394" i="6"/>
  <c r="F1396" i="6"/>
  <c r="F1397" i="6"/>
  <c r="F1398" i="6"/>
  <c r="F1399" i="6"/>
  <c r="F1400" i="6"/>
  <c r="F1950" i="6"/>
  <c r="F1951" i="6"/>
  <c r="F1952" i="6"/>
  <c r="F1953" i="6"/>
  <c r="F1954" i="6"/>
  <c r="F1955" i="6"/>
  <c r="F1956" i="6"/>
  <c r="F1957" i="6"/>
  <c r="F1958" i="6"/>
  <c r="F1336" i="6"/>
  <c r="F1337" i="6"/>
  <c r="F1338" i="6"/>
  <c r="F1339" i="6"/>
  <c r="F1340" i="6"/>
  <c r="F1341" i="6"/>
  <c r="F1342" i="6"/>
  <c r="F1343" i="6"/>
  <c r="F1344" i="6"/>
  <c r="F1345" i="6"/>
  <c r="F1346" i="6"/>
  <c r="F1347" i="6"/>
  <c r="F1348" i="6"/>
  <c r="F1349" i="6"/>
  <c r="F1350" i="6"/>
  <c r="F1351" i="6"/>
  <c r="F1352" i="6"/>
  <c r="F1353" i="6"/>
  <c r="F1354" i="6"/>
  <c r="F1355" i="6"/>
  <c r="F1356" i="6"/>
  <c r="F1357" i="6"/>
  <c r="F1358" i="6"/>
  <c r="F1359" i="6"/>
  <c r="F1360" i="6"/>
  <c r="F1361" i="6"/>
  <c r="F1362" i="6"/>
  <c r="F1363" i="6"/>
  <c r="F1364" i="6"/>
  <c r="F1365" i="6"/>
  <c r="F1366" i="6"/>
  <c r="F1367" i="6"/>
  <c r="F1368" i="6"/>
  <c r="F1369" i="6"/>
  <c r="F1370" i="6"/>
  <c r="F1371" i="6"/>
  <c r="F1372" i="6"/>
  <c r="F1373" i="6"/>
  <c r="F1374" i="6"/>
  <c r="F1375" i="6"/>
  <c r="F1376" i="6"/>
  <c r="F1377" i="6"/>
  <c r="F1378" i="6"/>
  <c r="F1379" i="6"/>
  <c r="F1380" i="6"/>
  <c r="F1381" i="6"/>
  <c r="F1382" i="6"/>
  <c r="F1383" i="6"/>
  <c r="I379" i="2"/>
  <c r="I380" i="2"/>
  <c r="I381" i="2"/>
  <c r="I382" i="2"/>
  <c r="I383" i="2"/>
  <c r="I384" i="2"/>
  <c r="I385" i="2"/>
  <c r="I386" i="2"/>
  <c r="I387" i="2"/>
  <c r="I388" i="2"/>
  <c r="I2228" i="2"/>
  <c r="I2231" i="2"/>
  <c r="I2237" i="2"/>
  <c r="I2238" i="2"/>
  <c r="I2239" i="2"/>
  <c r="I2240" i="2"/>
  <c r="K1527" i="2"/>
  <c r="K1526" i="2"/>
  <c r="L770" i="2"/>
  <c r="K770" i="2"/>
  <c r="I361" i="2"/>
  <c r="I212" i="2"/>
  <c r="K361" i="2"/>
  <c r="F2187" i="6"/>
  <c r="F2124" i="6"/>
  <c r="L945" i="2"/>
  <c r="K945" i="2"/>
  <c r="I718" i="2"/>
  <c r="I2056" i="2"/>
  <c r="F2224" i="6"/>
  <c r="F2218" i="6"/>
  <c r="K351" i="2"/>
  <c r="L351" i="2"/>
  <c r="K352" i="2"/>
  <c r="L352" i="2"/>
  <c r="K353" i="2"/>
  <c r="L353" i="2"/>
  <c r="K354" i="2"/>
  <c r="L354" i="2"/>
  <c r="K355" i="2"/>
  <c r="L355" i="2"/>
  <c r="K356" i="2"/>
  <c r="L356" i="2"/>
  <c r="K357" i="2"/>
  <c r="L357" i="2"/>
  <c r="K358" i="2"/>
  <c r="L358" i="2"/>
  <c r="K359" i="2"/>
  <c r="L359" i="2"/>
  <c r="K360" i="2"/>
  <c r="K367" i="2"/>
  <c r="L367" i="2"/>
  <c r="K368" i="2"/>
  <c r="L368" i="2"/>
  <c r="K369" i="2"/>
  <c r="L369" i="2"/>
  <c r="K370" i="2"/>
  <c r="L370" i="2"/>
  <c r="L1684" i="2"/>
  <c r="K1684" i="2"/>
  <c r="L1683" i="2"/>
  <c r="K1683" i="2"/>
  <c r="L1682" i="2"/>
  <c r="K1682" i="2"/>
  <c r="K1823" i="2"/>
  <c r="L1823" i="2"/>
  <c r="K1824" i="2"/>
  <c r="L1824" i="2"/>
  <c r="K1825" i="2"/>
  <c r="L1825" i="2"/>
  <c r="K1826" i="2"/>
  <c r="L1826" i="2"/>
  <c r="K1827" i="2"/>
  <c r="L1827" i="2"/>
  <c r="K1828" i="2"/>
  <c r="L1828" i="2"/>
  <c r="K1829" i="2"/>
  <c r="L1829" i="2"/>
  <c r="K1644" i="2"/>
  <c r="L1644" i="2"/>
  <c r="K1645" i="2"/>
  <c r="L1645" i="2"/>
  <c r="K1646" i="2"/>
  <c r="L1646" i="2"/>
  <c r="K1647" i="2"/>
  <c r="L1647" i="2"/>
  <c r="K1648" i="2"/>
  <c r="L1648" i="2"/>
  <c r="K1649" i="2"/>
  <c r="L1649" i="2"/>
  <c r="K2863" i="2"/>
  <c r="L2863" i="2"/>
  <c r="F2671" i="6"/>
  <c r="L769" i="2"/>
  <c r="I769" i="2"/>
  <c r="K769" i="2"/>
  <c r="F41" i="6"/>
  <c r="L1045" i="2"/>
  <c r="K1045" i="2"/>
  <c r="F2857" i="6"/>
  <c r="L474" i="2"/>
  <c r="K474" i="2"/>
  <c r="F2670" i="6"/>
  <c r="L768" i="2"/>
  <c r="I768" i="2"/>
  <c r="K768" i="2"/>
  <c r="L437" i="2"/>
  <c r="K437" i="2"/>
  <c r="F2158" i="6"/>
  <c r="F2159" i="6"/>
  <c r="G396" i="3"/>
  <c r="F2669" i="6"/>
  <c r="I767" i="2"/>
  <c r="L766" i="2"/>
  <c r="L767" i="2"/>
  <c r="K767" i="2"/>
  <c r="I2055" i="2"/>
  <c r="F734" i="6"/>
  <c r="L2231" i="2"/>
  <c r="K2231" i="2"/>
  <c r="L382" i="2"/>
  <c r="K382" i="2"/>
  <c r="L381" i="2"/>
  <c r="K381" i="2"/>
  <c r="F2813" i="6"/>
  <c r="F2757" i="6"/>
  <c r="F2758" i="6"/>
  <c r="F2759" i="6"/>
  <c r="F2875" i="6"/>
  <c r="F2616" i="6"/>
  <c r="F2617" i="6"/>
  <c r="F2287" i="6"/>
  <c r="F2365" i="6"/>
  <c r="F2366" i="6"/>
  <c r="F2368" i="6"/>
  <c r="F2333" i="6"/>
  <c r="K1544" i="2"/>
  <c r="K1548" i="2"/>
  <c r="K1557" i="2"/>
  <c r="K1560" i="2"/>
  <c r="K1565" i="2"/>
  <c r="F3137" i="6"/>
  <c r="F3136" i="6"/>
  <c r="F3135" i="6"/>
  <c r="F3134" i="6"/>
  <c r="F3133" i="6"/>
  <c r="L212" i="2"/>
  <c r="K212" i="2"/>
  <c r="F3076" i="6"/>
  <c r="F3049" i="6"/>
  <c r="F3227" i="6"/>
  <c r="F3170" i="6"/>
  <c r="F3168" i="6"/>
  <c r="F3169" i="6"/>
  <c r="F3004" i="6"/>
  <c r="L848" i="2"/>
  <c r="K848" i="2"/>
  <c r="L825" i="2"/>
  <c r="K825" i="2"/>
  <c r="F2868" i="6"/>
  <c r="F2867" i="6"/>
  <c r="F2873" i="6"/>
  <c r="F2865" i="6"/>
  <c r="F1989" i="6"/>
  <c r="L479" i="2"/>
  <c r="K479" i="2"/>
  <c r="L494" i="2"/>
  <c r="K494" i="2"/>
  <c r="F3522" i="6"/>
  <c r="F3440" i="6"/>
  <c r="F3449" i="6"/>
  <c r="I2588" i="2"/>
  <c r="L931" i="2"/>
  <c r="K931" i="2"/>
  <c r="L930" i="2"/>
  <c r="K930" i="2"/>
  <c r="L929" i="2"/>
  <c r="K929" i="2"/>
  <c r="L928" i="2"/>
  <c r="K928" i="2"/>
  <c r="L927" i="2"/>
  <c r="K927" i="2"/>
  <c r="L922" i="2"/>
  <c r="K922" i="2"/>
  <c r="L915" i="2"/>
  <c r="K915" i="2"/>
  <c r="L914" i="2"/>
  <c r="K914" i="2"/>
  <c r="L913" i="2"/>
  <c r="K913" i="2"/>
  <c r="L905" i="2"/>
  <c r="K905" i="2"/>
  <c r="L903" i="2"/>
  <c r="L904" i="2"/>
  <c r="K903" i="2"/>
  <c r="K904" i="2"/>
  <c r="L899" i="2"/>
  <c r="K899" i="2"/>
  <c r="L897" i="2"/>
  <c r="L898" i="2"/>
  <c r="K897" i="2"/>
  <c r="K898" i="2"/>
  <c r="L889" i="2"/>
  <c r="L890" i="2"/>
  <c r="K889" i="2"/>
  <c r="K890" i="2"/>
  <c r="L883" i="2"/>
  <c r="K883" i="2"/>
  <c r="L882" i="2"/>
  <c r="K882" i="2"/>
  <c r="L873" i="2"/>
  <c r="K873" i="2"/>
  <c r="L872" i="2"/>
  <c r="K872" i="2"/>
  <c r="F2290" i="6"/>
  <c r="F2292" i="6"/>
  <c r="F2370" i="6"/>
  <c r="F2374" i="6"/>
  <c r="F2420" i="6"/>
  <c r="F2422" i="6"/>
  <c r="F2424" i="6"/>
  <c r="F2377" i="6"/>
  <c r="F2574" i="6"/>
  <c r="F2572" i="6"/>
  <c r="F2569" i="6"/>
  <c r="I220" i="2"/>
  <c r="L220" i="2"/>
  <c r="K220" i="2"/>
  <c r="L1355" i="2"/>
  <c r="L1354" i="2"/>
  <c r="K1355" i="2"/>
  <c r="K1354" i="2"/>
  <c r="F2380" i="6"/>
  <c r="I2863" i="2"/>
  <c r="I2681" i="2"/>
  <c r="L2681" i="2"/>
  <c r="K2681" i="2"/>
  <c r="F2668" i="6"/>
  <c r="F2937" i="6"/>
  <c r="F2335" i="6"/>
  <c r="F2389" i="6"/>
  <c r="L1353" i="2"/>
  <c r="K1353" i="2"/>
  <c r="F2874" i="6"/>
  <c r="F2303" i="6"/>
  <c r="F3429" i="6"/>
  <c r="F26" i="6"/>
  <c r="I1826" i="2"/>
  <c r="I2840" i="2"/>
  <c r="L2840" i="2"/>
  <c r="K2840" i="2"/>
  <c r="F3602" i="6"/>
  <c r="F3617" i="6"/>
  <c r="F3606" i="6"/>
  <c r="I1627" i="2"/>
  <c r="I1626" i="2"/>
  <c r="I1625" i="2"/>
  <c r="F3448" i="6"/>
  <c r="F2168" i="6"/>
  <c r="F2667" i="6"/>
  <c r="F3651" i="6"/>
  <c r="K524" i="2"/>
  <c r="I2680" i="2"/>
  <c r="L2680" i="2"/>
  <c r="K2680" i="2"/>
  <c r="L1242" i="2"/>
  <c r="I1242" i="2"/>
  <c r="K1242" i="2"/>
  <c r="K448" i="2"/>
  <c r="F2666" i="6"/>
  <c r="F3541" i="6"/>
  <c r="I1150" i="2"/>
  <c r="I1778" i="2"/>
  <c r="I1777" i="2"/>
  <c r="I1683" i="2"/>
  <c r="I1682" i="2"/>
  <c r="F2110" i="6"/>
  <c r="I766" i="2"/>
  <c r="K766" i="2"/>
  <c r="F2665" i="6"/>
  <c r="F347" i="6"/>
  <c r="L401" i="2"/>
  <c r="K401" i="2"/>
  <c r="F2664" i="6"/>
  <c r="K1525" i="2"/>
  <c r="K1524" i="2"/>
  <c r="F346" i="6"/>
  <c r="G227" i="3"/>
  <c r="G228" i="3"/>
  <c r="I2054" i="2"/>
  <c r="F344" i="6"/>
  <c r="F345" i="6"/>
  <c r="L1523" i="2"/>
  <c r="L1522" i="2"/>
  <c r="K1523" i="2"/>
  <c r="K1522" i="2"/>
  <c r="F342" i="6"/>
  <c r="F330" i="6"/>
  <c r="F1318" i="6"/>
  <c r="F1317" i="6"/>
  <c r="L1544" i="2"/>
  <c r="L1521" i="2"/>
  <c r="K1521" i="2"/>
  <c r="K2381" i="2"/>
  <c r="K2382" i="2"/>
  <c r="K2383" i="2"/>
  <c r="K2384" i="2"/>
  <c r="K2385" i="2"/>
  <c r="K2386" i="2"/>
  <c r="K2387" i="2"/>
  <c r="K2388" i="2"/>
  <c r="K2389" i="2"/>
  <c r="K2390" i="2"/>
  <c r="K2391" i="2"/>
  <c r="K2392" i="2"/>
  <c r="K2393" i="2"/>
  <c r="K2394" i="2"/>
  <c r="K2395" i="2"/>
  <c r="K2396" i="2"/>
  <c r="K2397" i="2"/>
  <c r="K2398" i="2"/>
  <c r="K2399" i="2"/>
  <c r="K1962" i="2"/>
  <c r="K1963" i="2"/>
  <c r="K1964" i="2"/>
  <c r="K1965" i="2"/>
  <c r="K1966" i="2"/>
  <c r="K1967" i="2"/>
  <c r="L423" i="2"/>
  <c r="K423" i="2"/>
  <c r="F341" i="6"/>
  <c r="F343" i="6"/>
  <c r="F1335" i="6"/>
  <c r="F3255" i="6"/>
  <c r="F3256" i="6"/>
  <c r="L440" i="2"/>
  <c r="K440" i="2"/>
  <c r="L1520" i="2"/>
  <c r="K1520" i="2"/>
  <c r="L1129" i="2"/>
  <c r="K1129" i="2"/>
  <c r="F1334" i="6"/>
  <c r="F1333" i="6"/>
  <c r="L492" i="2"/>
  <c r="K492" i="2"/>
  <c r="F2103" i="6"/>
  <c r="F2123" i="6"/>
  <c r="F2096" i="6"/>
  <c r="F2098" i="6"/>
  <c r="F2817" i="6"/>
  <c r="K1519" i="2"/>
  <c r="L1519" i="2"/>
  <c r="F339" i="6"/>
  <c r="F340" i="6"/>
  <c r="K1518" i="2"/>
  <c r="L1518" i="2"/>
  <c r="L1516" i="2"/>
  <c r="L1517" i="2"/>
  <c r="K1517" i="2"/>
  <c r="K1516" i="2"/>
  <c r="L1515" i="2"/>
  <c r="K1515" i="2"/>
  <c r="F2109" i="6"/>
  <c r="F2811" i="6"/>
  <c r="L602" i="2"/>
  <c r="K602" i="2"/>
  <c r="F2589" i="6"/>
  <c r="F58" i="6"/>
  <c r="F46" i="6"/>
  <c r="F36" i="6"/>
  <c r="F31" i="6"/>
  <c r="F23" i="6"/>
  <c r="F2392" i="6"/>
  <c r="F2447" i="6"/>
  <c r="F3481" i="6"/>
  <c r="F2288" i="6"/>
  <c r="L2491" i="2"/>
  <c r="I2491" i="2"/>
  <c r="F2796" i="6"/>
  <c r="F3132" i="6"/>
  <c r="F3131" i="6"/>
  <c r="F3130" i="6"/>
  <c r="F3451" i="6"/>
  <c r="L982" i="2"/>
  <c r="K982" i="2"/>
  <c r="I490" i="2"/>
  <c r="L490" i="2"/>
  <c r="K490" i="2"/>
  <c r="F2252" i="6"/>
  <c r="F2251" i="6"/>
  <c r="F2223" i="6"/>
  <c r="I1173" i="2"/>
  <c r="L1173" i="2"/>
  <c r="K1173" i="2"/>
  <c r="F338" i="6"/>
  <c r="F1332" i="6"/>
  <c r="F2663" i="6"/>
  <c r="F2662" i="6"/>
  <c r="K525" i="2"/>
  <c r="F2661" i="6"/>
  <c r="F335" i="6"/>
  <c r="F336" i="6"/>
  <c r="F337" i="6"/>
  <c r="F1329" i="6"/>
  <c r="F1330" i="6"/>
  <c r="F1331" i="6"/>
  <c r="F2624" i="6"/>
  <c r="F332" i="6"/>
  <c r="F333" i="6"/>
  <c r="F334" i="6"/>
  <c r="F733" i="6"/>
  <c r="F1320" i="6"/>
  <c r="F1321" i="6"/>
  <c r="F1322" i="6"/>
  <c r="F1323" i="6"/>
  <c r="F1324" i="6"/>
  <c r="F1325" i="6"/>
  <c r="F1326" i="6"/>
  <c r="F1327" i="6"/>
  <c r="F1328" i="6"/>
  <c r="F2659" i="6"/>
  <c r="I1962" i="2"/>
  <c r="F2658" i="6"/>
  <c r="F331" i="6"/>
  <c r="F717" i="6"/>
  <c r="F1311" i="6"/>
  <c r="F1312" i="6"/>
  <c r="F1313" i="6"/>
  <c r="F1314" i="6"/>
  <c r="F1315" i="6"/>
  <c r="F1316" i="6"/>
  <c r="F1319" i="6"/>
  <c r="L1514" i="2"/>
  <c r="K1514" i="2"/>
  <c r="L1513" i="2"/>
  <c r="K1513" i="2"/>
  <c r="L2903" i="2"/>
  <c r="K2903" i="2"/>
  <c r="F2352" i="6"/>
  <c r="F2344" i="6"/>
  <c r="F3045" i="6"/>
  <c r="L1052" i="2"/>
  <c r="L1053" i="2"/>
  <c r="K1052" i="2"/>
  <c r="K1053" i="2"/>
  <c r="F3057" i="6"/>
  <c r="F2942" i="6"/>
  <c r="F2946" i="6"/>
  <c r="F2941" i="6"/>
  <c r="G3038" i="3"/>
  <c r="K1512" i="2"/>
  <c r="L1512" i="2"/>
  <c r="F3480" i="6"/>
  <c r="F3479" i="6"/>
  <c r="F3478" i="6"/>
  <c r="F2936" i="6"/>
  <c r="F2657" i="6"/>
  <c r="F1309" i="6"/>
  <c r="F1310" i="6"/>
  <c r="L765" i="2"/>
  <c r="I765" i="2"/>
  <c r="K765" i="2"/>
  <c r="F2957" i="6"/>
  <c r="F2958" i="6"/>
  <c r="F1308" i="6"/>
  <c r="L455" i="2"/>
  <c r="K455" i="2"/>
  <c r="F1306" i="6"/>
  <c r="F1307" i="6"/>
  <c r="F1304" i="6"/>
  <c r="F1305" i="6"/>
  <c r="F1303" i="6"/>
  <c r="F327" i="6"/>
  <c r="F328" i="6"/>
  <c r="F329" i="6"/>
  <c r="F732" i="6"/>
  <c r="L994" i="2"/>
  <c r="K994" i="2"/>
  <c r="L439" i="2"/>
  <c r="K439" i="2"/>
  <c r="K2555" i="2"/>
  <c r="L2555" i="2"/>
  <c r="I1936" i="2"/>
  <c r="L640" i="2"/>
  <c r="K640" i="2"/>
  <c r="F3244" i="6"/>
  <c r="F3245" i="6"/>
  <c r="F3246" i="6"/>
  <c r="F3247" i="6"/>
  <c r="F3248" i="6"/>
  <c r="F3249" i="6"/>
  <c r="F3250" i="6"/>
  <c r="F3251" i="6"/>
  <c r="F3252" i="6"/>
  <c r="F3253" i="6"/>
  <c r="F3254" i="6"/>
  <c r="L1068" i="2"/>
  <c r="K1068" i="2"/>
  <c r="F1302" i="6"/>
  <c r="I1416" i="2"/>
  <c r="F2243" i="6"/>
  <c r="F1301" i="6"/>
  <c r="G383" i="3"/>
  <c r="L488" i="2"/>
  <c r="I488" i="2"/>
  <c r="K488" i="2"/>
  <c r="I1964" i="2"/>
  <c r="I1965" i="2"/>
  <c r="I1966" i="2"/>
  <c r="I1967" i="2"/>
  <c r="F1300" i="6"/>
  <c r="F1299" i="6"/>
  <c r="F1298" i="6"/>
  <c r="F1297" i="6"/>
  <c r="F326" i="6"/>
  <c r="F325" i="6"/>
  <c r="F324" i="6"/>
  <c r="F323" i="6"/>
  <c r="F2623" i="6"/>
  <c r="F2625" i="6"/>
  <c r="K586" i="2"/>
  <c r="L586" i="2"/>
  <c r="K587" i="2"/>
  <c r="L587" i="2"/>
  <c r="K2718" i="2"/>
  <c r="L2718" i="2"/>
  <c r="K2719" i="2"/>
  <c r="L2719" i="2"/>
  <c r="K2720" i="2"/>
  <c r="L2720" i="2"/>
  <c r="K2721" i="2"/>
  <c r="L2721" i="2"/>
  <c r="K2722" i="2"/>
  <c r="L2722" i="2"/>
  <c r="K2723" i="2"/>
  <c r="L2723" i="2"/>
  <c r="K2724" i="2"/>
  <c r="L2724" i="2"/>
  <c r="K1969" i="2"/>
  <c r="L1969" i="2"/>
  <c r="K1968" i="2"/>
  <c r="K1958" i="2"/>
  <c r="L1958" i="2"/>
  <c r="K1959" i="2"/>
  <c r="L1959" i="2"/>
  <c r="K1961" i="2"/>
  <c r="L1961" i="2"/>
  <c r="L1963" i="2"/>
  <c r="K1970" i="2"/>
  <c r="L1970" i="2"/>
  <c r="F2571" i="6"/>
  <c r="F2576" i="6"/>
  <c r="F2581" i="6"/>
  <c r="F2582" i="6"/>
  <c r="F2583" i="6"/>
  <c r="F2584" i="6"/>
  <c r="F2585" i="6"/>
  <c r="K15" i="2"/>
  <c r="L15" i="2"/>
  <c r="K16" i="2"/>
  <c r="L16" i="2"/>
  <c r="K18" i="2"/>
  <c r="L18" i="2"/>
  <c r="K19" i="2"/>
  <c r="L19" i="2"/>
  <c r="K20" i="2"/>
  <c r="L20" i="2"/>
  <c r="F1292" i="6"/>
  <c r="F1293" i="6"/>
  <c r="F1294" i="6"/>
  <c r="F2382" i="6"/>
  <c r="L2016" i="2"/>
  <c r="K2016" i="2"/>
  <c r="I1011" i="2"/>
  <c r="K1011" i="2"/>
  <c r="F2093" i="6"/>
  <c r="I1963" i="2"/>
  <c r="I1961" i="2"/>
  <c r="F1291" i="6"/>
  <c r="F1288" i="6"/>
  <c r="F1289" i="6"/>
  <c r="F1290" i="6"/>
  <c r="F2836" i="6"/>
  <c r="F2833" i="6"/>
  <c r="F2963" i="6"/>
  <c r="I1149" i="2"/>
  <c r="F2267" i="6"/>
  <c r="F2440" i="6"/>
  <c r="G393" i="3"/>
  <c r="F2782" i="6"/>
  <c r="K2184" i="2"/>
  <c r="L2184" i="2"/>
  <c r="I2184" i="2"/>
  <c r="F3538" i="6"/>
  <c r="F2866" i="6"/>
  <c r="F2769" i="6"/>
  <c r="I759" i="2"/>
  <c r="K759" i="2"/>
  <c r="L759" i="2"/>
  <c r="I1189" i="2"/>
  <c r="K2856" i="2"/>
  <c r="L2856" i="2"/>
  <c r="K2857" i="2"/>
  <c r="K2858" i="2"/>
  <c r="K2859" i="2"/>
  <c r="L2859" i="2"/>
  <c r="K2860" i="2"/>
  <c r="K2861" i="2"/>
  <c r="L2861" i="2"/>
  <c r="K2862" i="2"/>
  <c r="L2862" i="2"/>
  <c r="K1998" i="2"/>
  <c r="K1999" i="2"/>
  <c r="K2000" i="2"/>
  <c r="K2001" i="2"/>
  <c r="K2002" i="2"/>
  <c r="K2003" i="2"/>
  <c r="K2004" i="2"/>
  <c r="K2005" i="2"/>
  <c r="K2006" i="2"/>
  <c r="K2007" i="2"/>
  <c r="K2008" i="2"/>
  <c r="K2009" i="2"/>
  <c r="K2010" i="2"/>
  <c r="F3614" i="6"/>
  <c r="F3461" i="6"/>
  <c r="L1848" i="2"/>
  <c r="L1849" i="2"/>
  <c r="K1848" i="2"/>
  <c r="K263" i="2"/>
  <c r="K264" i="2"/>
  <c r="I2720" i="2"/>
  <c r="I2719" i="2"/>
  <c r="L1896" i="2"/>
  <c r="K1896" i="2"/>
  <c r="L1888" i="2"/>
  <c r="L1889" i="2"/>
  <c r="L1890" i="2"/>
  <c r="L1891" i="2"/>
  <c r="L1892" i="2"/>
  <c r="L1893" i="2"/>
  <c r="L1894" i="2"/>
  <c r="L1895" i="2"/>
  <c r="K1888" i="2"/>
  <c r="K1889" i="2"/>
  <c r="K1890" i="2"/>
  <c r="K1891" i="2"/>
  <c r="K1892" i="2"/>
  <c r="K1893" i="2"/>
  <c r="K1894" i="2"/>
  <c r="K1895" i="2"/>
  <c r="F25" i="6"/>
  <c r="I18" i="2"/>
  <c r="F2281" i="6"/>
  <c r="F2321" i="6"/>
  <c r="F2322" i="6"/>
  <c r="F2342" i="6"/>
  <c r="F2345" i="6"/>
  <c r="L1511" i="2"/>
  <c r="K1511" i="2"/>
  <c r="F319" i="6"/>
  <c r="F320" i="6"/>
  <c r="F2279" i="6"/>
  <c r="K2369" i="2"/>
  <c r="I2369" i="2"/>
  <c r="L2369" i="2"/>
  <c r="G152" i="3"/>
  <c r="G153" i="3"/>
  <c r="G154" i="3"/>
  <c r="G155" i="3"/>
  <c r="G156" i="3"/>
  <c r="G157" i="3"/>
  <c r="G158" i="3"/>
  <c r="G159" i="3"/>
  <c r="G163" i="3"/>
  <c r="G164" i="3"/>
  <c r="G165" i="3"/>
  <c r="G166" i="3"/>
  <c r="G167" i="3"/>
  <c r="G168" i="3"/>
  <c r="G169" i="3"/>
  <c r="G170" i="3"/>
  <c r="G171" i="3"/>
  <c r="G172" i="3"/>
  <c r="G173" i="3"/>
  <c r="G174" i="3"/>
  <c r="G175" i="3"/>
  <c r="G176" i="3"/>
  <c r="G177" i="3"/>
  <c r="G178" i="3"/>
  <c r="G179" i="3"/>
  <c r="G180" i="3"/>
  <c r="G181" i="3"/>
  <c r="G182" i="3"/>
  <c r="G183" i="3"/>
  <c r="G185" i="3"/>
  <c r="G186" i="3"/>
  <c r="G187" i="3"/>
  <c r="G188" i="3"/>
  <c r="G189" i="3"/>
  <c r="G190" i="3"/>
  <c r="G191" i="3"/>
  <c r="G192" i="3"/>
  <c r="G193" i="3"/>
  <c r="G194" i="3"/>
  <c r="G195" i="3"/>
  <c r="G196" i="3"/>
  <c r="G197" i="3"/>
  <c r="G198" i="3"/>
  <c r="G199" i="3"/>
  <c r="G200" i="3"/>
  <c r="G201" i="3"/>
  <c r="G202" i="3"/>
  <c r="G203" i="3"/>
  <c r="G204" i="3"/>
  <c r="G205" i="3"/>
  <c r="G206" i="3"/>
  <c r="G207" i="3"/>
  <c r="G210" i="3"/>
  <c r="G211" i="3"/>
  <c r="G212" i="3"/>
  <c r="G213" i="3"/>
  <c r="G214" i="3"/>
  <c r="G215" i="3"/>
  <c r="G218" i="3"/>
  <c r="G219" i="3"/>
  <c r="G220" i="3"/>
  <c r="G221" i="3"/>
  <c r="G222" i="3"/>
  <c r="G225" i="3"/>
  <c r="G229" i="3"/>
  <c r="G230" i="3"/>
  <c r="G231" i="3"/>
  <c r="G232" i="3"/>
  <c r="G233" i="3"/>
  <c r="G234" i="3"/>
  <c r="G235" i="3"/>
  <c r="G236" i="3"/>
  <c r="G237" i="3"/>
  <c r="G242" i="3"/>
  <c r="G243" i="3"/>
  <c r="G244" i="3"/>
  <c r="G245" i="3"/>
  <c r="G246" i="3"/>
  <c r="G247" i="3"/>
  <c r="G248" i="3"/>
  <c r="G249" i="3"/>
  <c r="G250" i="3"/>
  <c r="G251" i="3"/>
  <c r="G252" i="3"/>
  <c r="G255" i="3"/>
  <c r="G256" i="3"/>
  <c r="G257" i="3"/>
  <c r="G258" i="3"/>
  <c r="G259" i="3"/>
  <c r="G260" i="3"/>
  <c r="G261" i="3"/>
  <c r="G268" i="3"/>
  <c r="G269" i="3"/>
  <c r="G270" i="3"/>
  <c r="G272" i="3"/>
  <c r="G273" i="3"/>
  <c r="G274" i="3"/>
  <c r="G275" i="3"/>
  <c r="G276" i="3"/>
  <c r="G277" i="3"/>
  <c r="G279" i="3"/>
  <c r="G282" i="3"/>
  <c r="G283" i="3"/>
  <c r="G284" i="3"/>
  <c r="G285" i="3"/>
  <c r="G286" i="3"/>
  <c r="G287" i="3"/>
  <c r="G288" i="3"/>
  <c r="G289" i="3"/>
  <c r="G290" i="3"/>
  <c r="G291" i="3"/>
  <c r="G295" i="3"/>
  <c r="G297" i="3"/>
  <c r="G298" i="3"/>
  <c r="G299" i="3"/>
  <c r="G300" i="3"/>
  <c r="G301" i="3"/>
  <c r="G302" i="3"/>
  <c r="G303" i="3"/>
  <c r="G304" i="3"/>
  <c r="G305" i="3"/>
  <c r="G306" i="3"/>
  <c r="G307" i="3"/>
  <c r="G308" i="3"/>
  <c r="G309" i="3"/>
  <c r="G310" i="3"/>
  <c r="G311" i="3"/>
  <c r="G312" i="3"/>
  <c r="G313" i="3"/>
  <c r="G314" i="3"/>
  <c r="G315" i="3"/>
  <c r="G316" i="3"/>
  <c r="G317" i="3"/>
  <c r="G318" i="3"/>
  <c r="G319" i="3"/>
  <c r="G320" i="3"/>
  <c r="G326" i="3"/>
  <c r="G327" i="3"/>
  <c r="G328" i="3"/>
  <c r="G329" i="3"/>
  <c r="G330" i="3"/>
  <c r="G331" i="3"/>
  <c r="G332" i="3"/>
  <c r="G334" i="3"/>
  <c r="G335" i="3"/>
  <c r="G338" i="3"/>
  <c r="G339" i="3"/>
  <c r="G340" i="3"/>
  <c r="G341" i="3"/>
  <c r="G342" i="3"/>
  <c r="G343" i="3"/>
  <c r="G344" i="3"/>
  <c r="G345" i="3"/>
  <c r="G346" i="3"/>
  <c r="G347" i="3"/>
  <c r="G348" i="3"/>
  <c r="G349" i="3"/>
  <c r="G350" i="3"/>
  <c r="G351" i="3"/>
  <c r="G352" i="3"/>
  <c r="G353" i="3"/>
  <c r="G354" i="3"/>
  <c r="G367" i="3"/>
  <c r="G368" i="3"/>
  <c r="G369" i="3"/>
  <c r="G370" i="3"/>
  <c r="G371" i="3"/>
  <c r="G372" i="3"/>
  <c r="G373" i="3"/>
  <c r="G374" i="3"/>
  <c r="G375" i="3"/>
  <c r="G376" i="3"/>
  <c r="G377" i="3"/>
  <c r="G378" i="3"/>
  <c r="G380" i="3"/>
  <c r="G382" i="3"/>
  <c r="G384" i="3"/>
  <c r="G385" i="3"/>
  <c r="G386" i="3"/>
  <c r="G387" i="3"/>
  <c r="G388" i="3"/>
  <c r="G389" i="3"/>
  <c r="G390" i="3"/>
  <c r="G391" i="3"/>
  <c r="G397" i="3"/>
  <c r="G399" i="3"/>
  <c r="G400" i="3"/>
  <c r="G401" i="3"/>
  <c r="G402" i="3"/>
  <c r="G403" i="3"/>
  <c r="G404" i="3"/>
  <c r="G405" i="3"/>
  <c r="G406" i="3"/>
  <c r="G407" i="3"/>
  <c r="G408" i="3"/>
  <c r="G409" i="3"/>
  <c r="G410" i="3"/>
  <c r="G411" i="3"/>
  <c r="G412" i="3"/>
  <c r="G413" i="3"/>
  <c r="G414" i="3"/>
  <c r="G415" i="3"/>
  <c r="G416" i="3"/>
  <c r="G417" i="3"/>
  <c r="G418" i="3"/>
  <c r="G419" i="3"/>
  <c r="G420" i="3"/>
  <c r="G421" i="3"/>
  <c r="G422" i="3"/>
  <c r="G424" i="3"/>
  <c r="G425" i="3"/>
  <c r="G426" i="3"/>
  <c r="G427" i="3"/>
  <c r="G428" i="3"/>
  <c r="G429" i="3"/>
  <c r="G430" i="3"/>
  <c r="G431" i="3"/>
  <c r="G432" i="3"/>
  <c r="G433" i="3"/>
  <c r="G435" i="3"/>
  <c r="G438" i="3"/>
  <c r="G447" i="3"/>
  <c r="G448" i="3"/>
  <c r="G449" i="3"/>
  <c r="G450" i="3"/>
  <c r="G451" i="3"/>
  <c r="G457" i="3"/>
  <c r="G458" i="3"/>
  <c r="G459" i="3"/>
  <c r="G460" i="3"/>
  <c r="G461" i="3"/>
  <c r="G462" i="3"/>
  <c r="G463" i="3"/>
  <c r="G464"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95" i="3"/>
  <c r="G496" i="3"/>
  <c r="G497" i="3"/>
  <c r="G498" i="3"/>
  <c r="G501" i="3"/>
  <c r="G506" i="3"/>
  <c r="G507" i="3"/>
  <c r="G508" i="3"/>
  <c r="G509" i="3"/>
  <c r="G27" i="3"/>
  <c r="G28" i="3"/>
  <c r="G29" i="3"/>
  <c r="G30" i="3"/>
  <c r="G31" i="3"/>
  <c r="G32" i="3"/>
  <c r="G33" i="3"/>
  <c r="G34" i="3"/>
  <c r="G35" i="3"/>
  <c r="G36" i="3"/>
  <c r="G37" i="3"/>
  <c r="G38" i="3"/>
  <c r="G39" i="3"/>
  <c r="G40" i="3"/>
  <c r="G41" i="3"/>
  <c r="G42" i="3"/>
  <c r="G43" i="3"/>
  <c r="G44"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3" i="3"/>
  <c r="G128" i="3"/>
  <c r="G129" i="3"/>
  <c r="G130" i="3"/>
  <c r="G131" i="3"/>
  <c r="G132" i="3"/>
  <c r="G135" i="3"/>
  <c r="G136" i="3"/>
  <c r="G137" i="3"/>
  <c r="G138" i="3"/>
  <c r="G139" i="3"/>
  <c r="G140" i="3"/>
  <c r="G141" i="3"/>
  <c r="G142" i="3"/>
  <c r="G143" i="3"/>
  <c r="G144" i="3"/>
  <c r="G145" i="3"/>
  <c r="G146" i="3"/>
  <c r="G147" i="3"/>
  <c r="G148" i="3"/>
  <c r="G149" i="3"/>
  <c r="G150" i="3"/>
  <c r="G151" i="3"/>
  <c r="G12" i="3"/>
  <c r="G11" i="3"/>
  <c r="L764" i="2"/>
  <c r="I764" i="2"/>
  <c r="K764" i="2"/>
  <c r="I2393" i="2"/>
  <c r="F1287" i="6"/>
  <c r="F318" i="6"/>
  <c r="F1961" i="6"/>
  <c r="F1962" i="6"/>
  <c r="F1282" i="6"/>
  <c r="F1283" i="6"/>
  <c r="F1284" i="6"/>
  <c r="F1285" i="6"/>
  <c r="F1286" i="6"/>
  <c r="F1280" i="6"/>
  <c r="F1281" i="6"/>
  <c r="L422" i="2"/>
  <c r="K422" i="2"/>
  <c r="F2933" i="6"/>
  <c r="F2406" i="6"/>
  <c r="F2401" i="6"/>
  <c r="F2386" i="6"/>
  <c r="F2092" i="6"/>
  <c r="I1991" i="2"/>
  <c r="F2872" i="6"/>
  <c r="I2862" i="2"/>
  <c r="L763" i="2"/>
  <c r="I763" i="2"/>
  <c r="K763" i="2"/>
  <c r="F1277" i="6"/>
  <c r="F1278" i="6"/>
  <c r="F1279" i="6"/>
  <c r="L526" i="2"/>
  <c r="K526" i="2"/>
  <c r="L1510" i="2"/>
  <c r="K1510" i="2"/>
  <c r="F1276" i="6"/>
  <c r="L1022" i="2"/>
  <c r="L1023" i="2"/>
  <c r="K1022" i="2"/>
  <c r="K1023" i="2"/>
  <c r="L761" i="2"/>
  <c r="L762" i="2"/>
  <c r="I762" i="2"/>
  <c r="K762" i="2"/>
  <c r="L837" i="2"/>
  <c r="L847" i="2"/>
  <c r="L849" i="2"/>
  <c r="L850" i="2"/>
  <c r="K849" i="2"/>
  <c r="K847" i="2"/>
  <c r="K1269" i="2"/>
  <c r="F1275" i="6"/>
  <c r="F1959" i="6"/>
  <c r="F1960" i="6"/>
  <c r="I732" i="2"/>
  <c r="I725" i="2"/>
  <c r="L725" i="2"/>
  <c r="K725" i="2"/>
  <c r="L862" i="2"/>
  <c r="L863" i="2"/>
  <c r="L864" i="2"/>
  <c r="K862" i="2"/>
  <c r="K863" i="2"/>
  <c r="K864" i="2"/>
  <c r="L1509" i="2"/>
  <c r="K1509" i="2"/>
  <c r="K2454" i="2"/>
  <c r="L2454" i="2"/>
  <c r="I2679" i="2"/>
  <c r="L2679" i="2"/>
  <c r="K2679" i="2"/>
  <c r="L110" i="2"/>
  <c r="K110" i="2"/>
  <c r="L109" i="2"/>
  <c r="K109" i="2"/>
  <c r="L1352" i="2"/>
  <c r="K1352" i="2"/>
  <c r="L1576" i="2"/>
  <c r="K1576" i="2"/>
  <c r="L1569" i="2"/>
  <c r="L1565" i="2"/>
  <c r="L1543" i="2"/>
  <c r="F315" i="6"/>
  <c r="F316" i="6"/>
  <c r="F317" i="6"/>
  <c r="F1271" i="6"/>
  <c r="F1272" i="6"/>
  <c r="F1273" i="6"/>
  <c r="F1274" i="6"/>
  <c r="K1436" i="2"/>
  <c r="L1240" i="2"/>
  <c r="I1240" i="2"/>
  <c r="K1240" i="2"/>
  <c r="F3233" i="6"/>
  <c r="F3241" i="6"/>
  <c r="F3242" i="6"/>
  <c r="F3243" i="6"/>
  <c r="F1265" i="6"/>
  <c r="F1266" i="6"/>
  <c r="F1267" i="6"/>
  <c r="F1268" i="6"/>
  <c r="F1269" i="6"/>
  <c r="F1270" i="6"/>
  <c r="F731" i="6"/>
  <c r="F314" i="6"/>
  <c r="I761" i="2"/>
  <c r="K761" i="2"/>
  <c r="F312" i="6"/>
  <c r="F313" i="6"/>
  <c r="F1260" i="6"/>
  <c r="F1261" i="6"/>
  <c r="F1262" i="6"/>
  <c r="F1263" i="6"/>
  <c r="F1264" i="6"/>
  <c r="L1500" i="2"/>
  <c r="L1501" i="2"/>
  <c r="L1502" i="2"/>
  <c r="L1503" i="2"/>
  <c r="L1504" i="2"/>
  <c r="L1505" i="2"/>
  <c r="L1506" i="2"/>
  <c r="L1507" i="2"/>
  <c r="L1508" i="2"/>
  <c r="L1494" i="2"/>
  <c r="L1495" i="2"/>
  <c r="L1496" i="2"/>
  <c r="L1497" i="2"/>
  <c r="L1498" i="2"/>
  <c r="L1499" i="2"/>
  <c r="K1508" i="2"/>
  <c r="K1504" i="2"/>
  <c r="K1505" i="2"/>
  <c r="K1506" i="2"/>
  <c r="K1507" i="2"/>
  <c r="K1503" i="2"/>
  <c r="F716" i="6"/>
  <c r="F311" i="6"/>
  <c r="F310" i="6"/>
  <c r="F309" i="6"/>
  <c r="F308" i="6"/>
  <c r="F307" i="6"/>
  <c r="F306" i="6"/>
  <c r="F1258" i="6"/>
  <c r="F1259" i="6"/>
  <c r="F305" i="6"/>
  <c r="F1257" i="6"/>
  <c r="F2323" i="6"/>
  <c r="F2324" i="6"/>
  <c r="F2385" i="6"/>
  <c r="K2626" i="2"/>
  <c r="K2627" i="2"/>
  <c r="K2628" i="2"/>
  <c r="K2373" i="2"/>
  <c r="K2375" i="2"/>
  <c r="K2376" i="2"/>
  <c r="K2377" i="2"/>
  <c r="K2378" i="2"/>
  <c r="K2379" i="2"/>
  <c r="K2380" i="2"/>
  <c r="K1414" i="2"/>
  <c r="K1415" i="2"/>
  <c r="F3546" i="6"/>
  <c r="F2061" i="6"/>
  <c r="L519" i="2"/>
  <c r="K519" i="2"/>
  <c r="I2606" i="2"/>
  <c r="I2610" i="2"/>
  <c r="I2611" i="2"/>
  <c r="I2612" i="2"/>
  <c r="I2613" i="2"/>
  <c r="I2614" i="2"/>
  <c r="F2810" i="6"/>
  <c r="F2812" i="6"/>
  <c r="L1117" i="2"/>
  <c r="K1117" i="2"/>
  <c r="F1256" i="6"/>
  <c r="F1247" i="6"/>
  <c r="F1248" i="6"/>
  <c r="F1249" i="6"/>
  <c r="F1250" i="6"/>
  <c r="F1251" i="6"/>
  <c r="F1252" i="6"/>
  <c r="F1253" i="6"/>
  <c r="F1254" i="6"/>
  <c r="F1255" i="6"/>
  <c r="F303" i="6"/>
  <c r="F304" i="6"/>
  <c r="F1246" i="6"/>
  <c r="I359" i="2"/>
  <c r="I358" i="2"/>
  <c r="F3046" i="6"/>
  <c r="F2870" i="6"/>
  <c r="L527" i="2"/>
  <c r="K527" i="2"/>
  <c r="F2222" i="6"/>
  <c r="L1535" i="2"/>
  <c r="K1502" i="2"/>
  <c r="F2947" i="6"/>
  <c r="F302" i="6"/>
  <c r="F1244" i="6"/>
  <c r="F1245" i="6"/>
  <c r="F2935" i="6"/>
  <c r="K1501" i="2"/>
  <c r="L2228" i="2"/>
  <c r="K2228" i="2"/>
  <c r="F1243" i="6"/>
  <c r="I1415" i="2"/>
  <c r="K2833" i="2"/>
  <c r="L2045" i="2"/>
  <c r="K1730" i="2"/>
  <c r="K1731" i="2"/>
  <c r="K1732" i="2"/>
  <c r="K1733" i="2"/>
  <c r="K1734" i="2"/>
  <c r="K1735" i="2"/>
  <c r="K1736" i="2"/>
  <c r="K1737" i="2"/>
  <c r="K1738" i="2"/>
  <c r="K1739" i="2"/>
  <c r="K1740" i="2"/>
  <c r="K1741" i="2"/>
  <c r="K1743" i="2"/>
  <c r="K1744" i="2"/>
  <c r="K1745" i="2"/>
  <c r="K1746" i="2"/>
  <c r="K1747" i="2"/>
  <c r="K1748" i="2"/>
  <c r="K1749" i="2"/>
  <c r="K1750" i="2"/>
  <c r="K1751" i="2"/>
  <c r="K1752" i="2"/>
  <c r="K1753" i="2"/>
  <c r="K1754" i="2"/>
  <c r="K1755" i="2"/>
  <c r="K1756" i="2"/>
  <c r="F3234" i="6"/>
  <c r="F2748" i="6"/>
  <c r="F2750" i="6"/>
  <c r="K1500" i="2"/>
  <c r="K1499" i="2"/>
  <c r="K1498" i="2"/>
  <c r="F2417" i="6"/>
  <c r="F2280" i="6"/>
  <c r="L537" i="2"/>
  <c r="K537" i="2"/>
  <c r="F1242" i="6"/>
  <c r="F1241" i="6"/>
  <c r="K1497" i="2"/>
  <c r="K1496" i="2"/>
  <c r="I486" i="2"/>
  <c r="L486" i="2"/>
  <c r="K486" i="2"/>
  <c r="F1240" i="6"/>
  <c r="F300" i="6"/>
  <c r="F301" i="6"/>
  <c r="F1238" i="6"/>
  <c r="F1239" i="6"/>
  <c r="F2242" i="6"/>
  <c r="L1718" i="2"/>
  <c r="K1718" i="2"/>
  <c r="I1718" i="2"/>
  <c r="L1717" i="2"/>
  <c r="K1717" i="2"/>
  <c r="I1717" i="2"/>
  <c r="L1749" i="2"/>
  <c r="I1749" i="2"/>
  <c r="L1748" i="2"/>
  <c r="I1748" i="2"/>
  <c r="L1746" i="2"/>
  <c r="I1746" i="2"/>
  <c r="L1745" i="2"/>
  <c r="I1745" i="2"/>
  <c r="I1761" i="2"/>
  <c r="I1760" i="2"/>
  <c r="L1758" i="2"/>
  <c r="K1758" i="2"/>
  <c r="I1758" i="2"/>
  <c r="L1757" i="2"/>
  <c r="K1757" i="2"/>
  <c r="I1757" i="2"/>
  <c r="L1755" i="2"/>
  <c r="I1755" i="2"/>
  <c r="L1754" i="2"/>
  <c r="I1754" i="2"/>
  <c r="L1741" i="2"/>
  <c r="I1741" i="2"/>
  <c r="L1740" i="2"/>
  <c r="I1740" i="2"/>
  <c r="L1738" i="2"/>
  <c r="I1738" i="2"/>
  <c r="L1737" i="2"/>
  <c r="I1737" i="2"/>
  <c r="L1735" i="2"/>
  <c r="I1735" i="2"/>
  <c r="L1734" i="2"/>
  <c r="I1734" i="2"/>
  <c r="L1732" i="2"/>
  <c r="I1732" i="2"/>
  <c r="L1731" i="2"/>
  <c r="I1731" i="2"/>
  <c r="I1724" i="2"/>
  <c r="I1723" i="2"/>
  <c r="L1715" i="2"/>
  <c r="K1715" i="2"/>
  <c r="I1715" i="2"/>
  <c r="L1714" i="2"/>
  <c r="K1714" i="2"/>
  <c r="I1714" i="2"/>
  <c r="L1712" i="2"/>
  <c r="K1712" i="2"/>
  <c r="I1712" i="2"/>
  <c r="L1711" i="2"/>
  <c r="K1711" i="2"/>
  <c r="I1711" i="2"/>
  <c r="L1709" i="2"/>
  <c r="K1709" i="2"/>
  <c r="I1709" i="2"/>
  <c r="L1708" i="2"/>
  <c r="K1708" i="2"/>
  <c r="I1708" i="2"/>
  <c r="L1686" i="2"/>
  <c r="K1686" i="2"/>
  <c r="I1686" i="2"/>
  <c r="L1685" i="2"/>
  <c r="K1685" i="2"/>
  <c r="I1685" i="2"/>
  <c r="L1681" i="2"/>
  <c r="K1681" i="2"/>
  <c r="I1681" i="2"/>
  <c r="L1680" i="2"/>
  <c r="K1680" i="2"/>
  <c r="I1680" i="2"/>
  <c r="L1675" i="2"/>
  <c r="K1675" i="2"/>
  <c r="I1675" i="2"/>
  <c r="L1674" i="2"/>
  <c r="K1674" i="2"/>
  <c r="I1674" i="2"/>
  <c r="L1672" i="2"/>
  <c r="K1672" i="2"/>
  <c r="I1672" i="2"/>
  <c r="L1671" i="2"/>
  <c r="K1671" i="2"/>
  <c r="I1671" i="2"/>
  <c r="L1668" i="2"/>
  <c r="K1668" i="2"/>
  <c r="I1668" i="2"/>
  <c r="L1667" i="2"/>
  <c r="K1667" i="2"/>
  <c r="I1667" i="2"/>
  <c r="I1789" i="2"/>
  <c r="I1788" i="2"/>
  <c r="I1785" i="2"/>
  <c r="I1784" i="2"/>
  <c r="I1632" i="2"/>
  <c r="I1633" i="2"/>
  <c r="I1634" i="2"/>
  <c r="K1634" i="2"/>
  <c r="L1634" i="2"/>
  <c r="K1635" i="2"/>
  <c r="L1635" i="2"/>
  <c r="I1636" i="2"/>
  <c r="K1636" i="2"/>
  <c r="L1636" i="2"/>
  <c r="I1637" i="2"/>
  <c r="K1637" i="2"/>
  <c r="L1637" i="2"/>
  <c r="I1638" i="2"/>
  <c r="K1638" i="2"/>
  <c r="L1638" i="2"/>
  <c r="I1642" i="2"/>
  <c r="K1642" i="2"/>
  <c r="L1642" i="2"/>
  <c r="I880" i="2"/>
  <c r="K880" i="2"/>
  <c r="L880" i="2"/>
  <c r="F1983" i="6"/>
  <c r="F299" i="6"/>
  <c r="K2045" i="2"/>
  <c r="K1009" i="2"/>
  <c r="I1010" i="2"/>
  <c r="I1009" i="2"/>
  <c r="I1008" i="2"/>
  <c r="K1007" i="2"/>
  <c r="K1008" i="2"/>
  <c r="K1010" i="2"/>
  <c r="K1018" i="2"/>
  <c r="F298" i="6"/>
  <c r="F1237" i="6"/>
  <c r="F1234" i="6"/>
  <c r="F1235" i="6"/>
  <c r="F1236" i="6"/>
  <c r="F1220" i="6"/>
  <c r="F1221" i="6"/>
  <c r="F1222" i="6"/>
  <c r="F1223" i="6"/>
  <c r="F1224" i="6"/>
  <c r="F1225" i="6"/>
  <c r="F1226" i="6"/>
  <c r="F1227" i="6"/>
  <c r="F1228" i="6"/>
  <c r="F1229" i="6"/>
  <c r="F1230" i="6"/>
  <c r="F1231" i="6"/>
  <c r="F1232" i="6"/>
  <c r="F1233" i="6"/>
  <c r="F3422" i="6"/>
  <c r="L760" i="2"/>
  <c r="I760" i="2"/>
  <c r="K760" i="2"/>
  <c r="I1744" i="2"/>
  <c r="I1747" i="2"/>
  <c r="I1730" i="2"/>
  <c r="I1733" i="2"/>
  <c r="F3385" i="6"/>
  <c r="K2769" i="2"/>
  <c r="I1647" i="2"/>
  <c r="I1648" i="2"/>
  <c r="I1649" i="2"/>
  <c r="F1219" i="6"/>
  <c r="F297" i="6"/>
  <c r="K174" i="2"/>
  <c r="I179" i="2"/>
  <c r="F1216" i="6"/>
  <c r="F1215" i="6"/>
  <c r="F1214" i="6"/>
  <c r="F1213" i="6"/>
  <c r="F1212" i="6"/>
  <c r="F1211" i="6"/>
  <c r="F1210" i="6"/>
  <c r="F1209" i="6"/>
  <c r="F1208" i="6"/>
  <c r="F296" i="6"/>
  <c r="F295" i="6"/>
  <c r="F294" i="6"/>
  <c r="I2528" i="2"/>
  <c r="I1026" i="2"/>
  <c r="I1027" i="2"/>
  <c r="I1028" i="2"/>
  <c r="I1029" i="2"/>
  <c r="I1030" i="2"/>
  <c r="I1032" i="2"/>
  <c r="I1033" i="2"/>
  <c r="I687" i="2"/>
  <c r="I688" i="2"/>
  <c r="I1034" i="2"/>
  <c r="I1035" i="2"/>
  <c r="I1036" i="2"/>
  <c r="F292" i="6"/>
  <c r="K37" i="2"/>
  <c r="K38" i="2"/>
  <c r="L38" i="2"/>
  <c r="K39" i="2"/>
  <c r="L39" i="2"/>
  <c r="K40" i="2"/>
  <c r="L40" i="2"/>
  <c r="K41" i="2"/>
  <c r="L41" i="2"/>
  <c r="K42" i="2"/>
  <c r="L42" i="2"/>
  <c r="K43" i="2"/>
  <c r="L43" i="2"/>
  <c r="K44" i="2"/>
  <c r="L44" i="2"/>
  <c r="K45" i="2"/>
  <c r="L45" i="2"/>
  <c r="K46" i="2"/>
  <c r="L46" i="2"/>
  <c r="K47" i="2"/>
  <c r="L47" i="2"/>
  <c r="K48" i="2"/>
  <c r="L48" i="2"/>
  <c r="K49" i="2"/>
  <c r="L49" i="2"/>
  <c r="K51" i="2"/>
  <c r="L51" i="2"/>
  <c r="I51" i="2"/>
  <c r="I49" i="2"/>
  <c r="I48" i="2"/>
  <c r="I47" i="2"/>
  <c r="I46" i="2"/>
  <c r="I45" i="2"/>
  <c r="I44" i="2"/>
  <c r="I43" i="2"/>
  <c r="I42" i="2"/>
  <c r="I41" i="2"/>
  <c r="I40" i="2"/>
  <c r="I39" i="2"/>
  <c r="I38" i="2"/>
  <c r="K846" i="2"/>
  <c r="L846" i="2"/>
  <c r="K850" i="2"/>
  <c r="K852" i="2"/>
  <c r="L852" i="2"/>
  <c r="K732" i="2"/>
  <c r="L732" i="2"/>
  <c r="K733" i="2"/>
  <c r="L733" i="2"/>
  <c r="K737" i="2"/>
  <c r="L737" i="2"/>
  <c r="K1643" i="2"/>
  <c r="L1643" i="2"/>
  <c r="K1831" i="2"/>
  <c r="L1831" i="2"/>
  <c r="K1832" i="2"/>
  <c r="L1832" i="2"/>
  <c r="K1833" i="2"/>
  <c r="L1833" i="2"/>
  <c r="K1834" i="2"/>
  <c r="L1834" i="2"/>
  <c r="K1835" i="2"/>
  <c r="L1835" i="2"/>
  <c r="K1836" i="2"/>
  <c r="L1836" i="2"/>
  <c r="K1837" i="2"/>
  <c r="L1837" i="2"/>
  <c r="K1838" i="2"/>
  <c r="L1838" i="2"/>
  <c r="K1839" i="2"/>
  <c r="L1839" i="2"/>
  <c r="K1840" i="2"/>
  <c r="L1840" i="2"/>
  <c r="I733" i="2"/>
  <c r="F2962" i="6"/>
  <c r="L275" i="2"/>
  <c r="L276" i="2"/>
  <c r="L1351" i="2"/>
  <c r="K1351" i="2"/>
  <c r="K276" i="2"/>
  <c r="K275" i="2"/>
  <c r="F291" i="6"/>
  <c r="I1148" i="2"/>
  <c r="F289" i="6"/>
  <c r="F290" i="6"/>
  <c r="F2622" i="6"/>
  <c r="F2033" i="6"/>
  <c r="F288" i="6"/>
  <c r="F1179" i="6"/>
  <c r="F1178" i="6"/>
  <c r="F3568" i="6"/>
  <c r="F2908" i="6"/>
  <c r="F2906" i="6"/>
  <c r="K2435" i="2"/>
  <c r="L2435" i="2"/>
  <c r="L1142" i="2"/>
  <c r="K1142" i="2"/>
  <c r="I1142" i="2"/>
  <c r="L1141" i="2"/>
  <c r="K1141" i="2"/>
  <c r="I1141" i="2"/>
  <c r="I1220" i="2"/>
  <c r="K807" i="2"/>
  <c r="L807" i="2"/>
  <c r="K838" i="2"/>
  <c r="L838" i="2"/>
  <c r="L844" i="2"/>
  <c r="L845" i="2"/>
  <c r="K844" i="2"/>
  <c r="K845" i="2"/>
  <c r="L436" i="2"/>
  <c r="K436" i="2"/>
  <c r="L435" i="2"/>
  <c r="K435" i="2"/>
  <c r="I435" i="2"/>
  <c r="I434" i="2"/>
  <c r="L2380" i="2"/>
  <c r="F2399" i="6"/>
  <c r="L1350" i="2"/>
  <c r="K1350" i="2"/>
  <c r="L225" i="2"/>
  <c r="L223" i="2"/>
  <c r="K225" i="2"/>
  <c r="K223" i="2"/>
  <c r="L57" i="2"/>
  <c r="K57" i="2"/>
  <c r="L56" i="2"/>
  <c r="K56" i="2"/>
  <c r="L55" i="2"/>
  <c r="K55" i="2"/>
  <c r="I57" i="2"/>
  <c r="I56" i="2"/>
  <c r="I55" i="2"/>
  <c r="K143" i="2"/>
  <c r="L143" i="2"/>
  <c r="I142" i="2"/>
  <c r="K142" i="2"/>
  <c r="L142" i="2"/>
  <c r="K2528" i="2"/>
  <c r="L2528" i="2"/>
  <c r="L2527" i="2"/>
  <c r="K2527" i="2"/>
  <c r="I2527" i="2"/>
  <c r="F1174" i="6"/>
  <c r="F1175" i="6"/>
  <c r="F1176" i="6"/>
  <c r="F1177" i="6"/>
  <c r="F1158" i="6"/>
  <c r="F1159" i="6"/>
  <c r="F1160" i="6"/>
  <c r="F1161" i="6"/>
  <c r="F1162" i="6"/>
  <c r="F1163" i="6"/>
  <c r="F1164" i="6"/>
  <c r="F1165" i="6"/>
  <c r="F1166" i="6"/>
  <c r="F1167" i="6"/>
  <c r="F1168" i="6"/>
  <c r="F1169" i="6"/>
  <c r="F1170" i="6"/>
  <c r="F1171" i="6"/>
  <c r="F1172" i="6"/>
  <c r="F1173" i="6"/>
  <c r="I1832" i="2"/>
  <c r="I1833" i="2"/>
  <c r="I1834" i="2"/>
  <c r="F1157" i="6"/>
  <c r="F1156" i="6"/>
  <c r="F1155" i="6"/>
  <c r="F287" i="6"/>
  <c r="F285" i="6"/>
  <c r="F284" i="6"/>
  <c r="L531" i="2"/>
  <c r="K531" i="2"/>
  <c r="F3428" i="6"/>
  <c r="F283" i="6"/>
  <c r="F1995" i="6"/>
  <c r="F2042" i="6"/>
  <c r="F2048" i="6"/>
  <c r="F278" i="6"/>
  <c r="F279" i="6"/>
  <c r="F280" i="6"/>
  <c r="F281" i="6"/>
  <c r="F282" i="6"/>
  <c r="F1154" i="6"/>
  <c r="F1151" i="6"/>
  <c r="F1152" i="6"/>
  <c r="F1153" i="6"/>
  <c r="F1150" i="6"/>
  <c r="F1149" i="6"/>
  <c r="L1115" i="2"/>
  <c r="K1115" i="2"/>
  <c r="K1060" i="2"/>
  <c r="L1060" i="2"/>
  <c r="F3239" i="6"/>
  <c r="F3240" i="6"/>
  <c r="F1147" i="6"/>
  <c r="F274" i="6"/>
  <c r="F275" i="6"/>
  <c r="F276" i="6"/>
  <c r="F277" i="6"/>
  <c r="F1146" i="6"/>
  <c r="F1140" i="6"/>
  <c r="F1141" i="6"/>
  <c r="F1142" i="6"/>
  <c r="F1143" i="6"/>
  <c r="F1144" i="6"/>
  <c r="F1145" i="6"/>
  <c r="L2377" i="2"/>
  <c r="L2378" i="2"/>
  <c r="L2379" i="2"/>
  <c r="L2388" i="2"/>
  <c r="L2389" i="2"/>
  <c r="L2390" i="2"/>
  <c r="L2391" i="2"/>
  <c r="L2392" i="2"/>
  <c r="L2393" i="2"/>
  <c r="L2394" i="2"/>
  <c r="L2395" i="2"/>
  <c r="F3157" i="6"/>
  <c r="F3044" i="6"/>
  <c r="F1091" i="6"/>
  <c r="F273" i="6"/>
  <c r="F1137" i="6"/>
  <c r="F1138" i="6"/>
  <c r="F1139" i="6"/>
  <c r="I692" i="2"/>
  <c r="F3098" i="6"/>
  <c r="F2568" i="6"/>
  <c r="F2398" i="6"/>
  <c r="L1484" i="2"/>
  <c r="K1484" i="2"/>
  <c r="K1495" i="2"/>
  <c r="I2714" i="2"/>
  <c r="I2715" i="2"/>
  <c r="I2716" i="2"/>
  <c r="I2717" i="2"/>
  <c r="I2721" i="2"/>
  <c r="I2722" i="2"/>
  <c r="K2715" i="2"/>
  <c r="L2715" i="2"/>
  <c r="K2716" i="2"/>
  <c r="L2716" i="2"/>
  <c r="K2717" i="2"/>
  <c r="L2717" i="2"/>
  <c r="L1448" i="2"/>
  <c r="K1448" i="2"/>
  <c r="F27" i="6"/>
  <c r="F96" i="6"/>
  <c r="F97" i="6"/>
  <c r="F248" i="6"/>
  <c r="F286" i="6"/>
  <c r="F746" i="6"/>
  <c r="F1056" i="6"/>
  <c r="F1148" i="6"/>
  <c r="F1180" i="6"/>
  <c r="F1217" i="6"/>
  <c r="F1218" i="6"/>
  <c r="F2017" i="6"/>
  <c r="F730" i="6"/>
  <c r="F2079" i="6"/>
  <c r="F2083" i="6"/>
  <c r="F2087" i="6"/>
  <c r="F2088" i="6"/>
  <c r="F2312" i="6"/>
  <c r="F2275" i="6"/>
  <c r="F2157" i="6"/>
  <c r="F2357" i="6"/>
  <c r="F2373" i="6"/>
  <c r="F2752" i="6"/>
  <c r="F2832" i="6"/>
  <c r="F2835" i="6"/>
  <c r="F2854" i="6"/>
  <c r="F2858" i="6"/>
  <c r="F2961" i="6"/>
  <c r="F2972" i="6"/>
  <c r="F3000" i="6"/>
  <c r="F3093" i="6"/>
  <c r="F3164" i="6"/>
  <c r="F3180" i="6"/>
  <c r="F3202" i="6"/>
  <c r="F3229" i="6"/>
  <c r="F3544" i="6"/>
  <c r="F3586" i="6"/>
  <c r="F3590" i="6"/>
  <c r="F3595" i="6"/>
  <c r="F3597" i="6"/>
  <c r="F3599" i="6"/>
  <c r="I2392" i="2"/>
  <c r="I2391" i="2"/>
  <c r="L497" i="2"/>
  <c r="L498" i="2"/>
  <c r="L499" i="2"/>
  <c r="L500" i="2"/>
  <c r="L502" i="2"/>
  <c r="L503" i="2"/>
  <c r="L504" i="2"/>
  <c r="L507" i="2"/>
  <c r="L508" i="2"/>
  <c r="L509" i="2"/>
  <c r="L510" i="2"/>
  <c r="L511" i="2"/>
  <c r="L513" i="2"/>
  <c r="L514" i="2"/>
  <c r="L515" i="2"/>
  <c r="L516" i="2"/>
  <c r="L517" i="2"/>
  <c r="L518" i="2"/>
  <c r="L520" i="2"/>
  <c r="L521" i="2"/>
  <c r="L522" i="2"/>
  <c r="L528" i="2"/>
  <c r="L529" i="2"/>
  <c r="L530" i="2"/>
  <c r="L533" i="2"/>
  <c r="L536" i="2"/>
  <c r="L538" i="2"/>
  <c r="L539" i="2"/>
  <c r="L540" i="2"/>
  <c r="L541" i="2"/>
  <c r="L542" i="2"/>
  <c r="L543" i="2"/>
  <c r="L544" i="2"/>
  <c r="L545" i="2"/>
  <c r="L547" i="2"/>
  <c r="L556" i="2"/>
  <c r="L557" i="2"/>
  <c r="L558" i="2"/>
  <c r="L559" i="2"/>
  <c r="L560" i="2"/>
  <c r="L561" i="2"/>
  <c r="L562" i="2"/>
  <c r="L564" i="2"/>
  <c r="L567" i="2"/>
  <c r="L568" i="2"/>
  <c r="L569" i="2"/>
  <c r="L572" i="2"/>
  <c r="L573" i="2"/>
  <c r="L574" i="2"/>
  <c r="L575" i="2"/>
  <c r="L576" i="2"/>
  <c r="L577" i="2"/>
  <c r="L578" i="2"/>
  <c r="L579" i="2"/>
  <c r="L580" i="2"/>
  <c r="L588" i="2"/>
  <c r="L589" i="2"/>
  <c r="L590" i="2"/>
  <c r="L591" i="2"/>
  <c r="L592" i="2"/>
  <c r="L593" i="2"/>
  <c r="L594" i="2"/>
  <c r="L595" i="2"/>
  <c r="L596" i="2"/>
  <c r="L600" i="2"/>
  <c r="L601" i="2"/>
  <c r="L603" i="2"/>
  <c r="L604" i="2"/>
  <c r="L605" i="2"/>
  <c r="L606" i="2"/>
  <c r="L607" i="2"/>
  <c r="L608" i="2"/>
  <c r="L609" i="2"/>
  <c r="L610" i="2"/>
  <c r="L611" i="2"/>
  <c r="L612" i="2"/>
  <c r="L613" i="2"/>
  <c r="L614" i="2"/>
  <c r="L615" i="2"/>
  <c r="L616" i="2"/>
  <c r="L617" i="2"/>
  <c r="L618" i="2"/>
  <c r="L619" i="2"/>
  <c r="L620" i="2"/>
  <c r="L621" i="2"/>
  <c r="L622" i="2"/>
  <c r="L623" i="2"/>
  <c r="L641" i="2"/>
  <c r="L642" i="2"/>
  <c r="L643" i="2"/>
  <c r="L644" i="2"/>
  <c r="L645" i="2"/>
  <c r="L646" i="2"/>
  <c r="L647" i="2"/>
  <c r="L648" i="2"/>
  <c r="L649" i="2"/>
  <c r="L650" i="2"/>
  <c r="L653" i="2"/>
  <c r="L654" i="2"/>
  <c r="L655" i="2"/>
  <c r="L656" i="2"/>
  <c r="L657" i="2"/>
  <c r="L658" i="2"/>
  <c r="L659" i="2"/>
  <c r="L660" i="2"/>
  <c r="L661" i="2"/>
  <c r="L671" i="2"/>
  <c r="L676" i="2"/>
  <c r="L677" i="2"/>
  <c r="L678" i="2"/>
  <c r="L679" i="2"/>
  <c r="L680" i="2"/>
  <c r="L681" i="2"/>
  <c r="L682" i="2"/>
  <c r="L683" i="2"/>
  <c r="L684" i="2"/>
  <c r="L685" i="2"/>
  <c r="L686" i="2"/>
  <c r="L687" i="2"/>
  <c r="L688" i="2"/>
  <c r="L689" i="2"/>
  <c r="L690" i="2"/>
  <c r="L691" i="2"/>
  <c r="L692" i="2"/>
  <c r="L693" i="2"/>
  <c r="L694" i="2"/>
  <c r="L695" i="2"/>
  <c r="L696" i="2"/>
  <c r="L697" i="2"/>
  <c r="L698" i="2"/>
  <c r="L699" i="2"/>
  <c r="L700" i="2"/>
  <c r="L701" i="2"/>
  <c r="L702" i="2"/>
  <c r="L703" i="2"/>
  <c r="L704" i="2"/>
  <c r="L705" i="2"/>
  <c r="L706" i="2"/>
  <c r="L707" i="2"/>
  <c r="L708" i="2"/>
  <c r="L709" i="2"/>
  <c r="L710" i="2"/>
  <c r="L711" i="2"/>
  <c r="L712" i="2"/>
  <c r="L713" i="2"/>
  <c r="L714" i="2"/>
  <c r="L715" i="2"/>
  <c r="L716" i="2"/>
  <c r="L717" i="2"/>
  <c r="L718" i="2"/>
  <c r="L719" i="2"/>
  <c r="L720" i="2"/>
  <c r="L721" i="2"/>
  <c r="L722" i="2"/>
  <c r="L723" i="2"/>
  <c r="L724" i="2"/>
  <c r="L738" i="2"/>
  <c r="L739" i="2"/>
  <c r="L740" i="2"/>
  <c r="L741" i="2"/>
  <c r="L742" i="2"/>
  <c r="L743" i="2"/>
  <c r="L744" i="2"/>
  <c r="L745" i="2"/>
  <c r="L746" i="2"/>
  <c r="L747" i="2"/>
  <c r="L748" i="2"/>
  <c r="L749" i="2"/>
  <c r="L750" i="2"/>
  <c r="L751" i="2"/>
  <c r="L752" i="2"/>
  <c r="L753" i="2"/>
  <c r="L754" i="2"/>
  <c r="L755" i="2"/>
  <c r="L756" i="2"/>
  <c r="L757" i="2"/>
  <c r="L758" i="2"/>
  <c r="L779" i="2"/>
  <c r="L791" i="2"/>
  <c r="L792" i="2"/>
  <c r="L793" i="2"/>
  <c r="L794" i="2"/>
  <c r="L795" i="2"/>
  <c r="L799" i="2"/>
  <c r="L800" i="2"/>
  <c r="L801" i="2"/>
  <c r="L802" i="2"/>
  <c r="L808" i="2"/>
  <c r="L809" i="2"/>
  <c r="L810" i="2"/>
  <c r="L811" i="2"/>
  <c r="L812" i="2"/>
  <c r="L813" i="2"/>
  <c r="L814" i="2"/>
  <c r="L821" i="2"/>
  <c r="L822" i="2"/>
  <c r="L823" i="2"/>
  <c r="L839" i="2"/>
  <c r="L840" i="2"/>
  <c r="L842" i="2"/>
  <c r="L843" i="2"/>
  <c r="L853" i="2"/>
  <c r="L854" i="2"/>
  <c r="L855" i="2"/>
  <c r="L857" i="2"/>
  <c r="L859" i="2"/>
  <c r="L860" i="2"/>
  <c r="L861" i="2"/>
  <c r="L865" i="2"/>
  <c r="L866" i="2"/>
  <c r="L867" i="2"/>
  <c r="L868" i="2"/>
  <c r="L869" i="2"/>
  <c r="L870" i="2"/>
  <c r="L871" i="2"/>
  <c r="L876" i="2"/>
  <c r="L877" i="2"/>
  <c r="L878" i="2"/>
  <c r="L879" i="2"/>
  <c r="L881" i="2"/>
  <c r="L887" i="2"/>
  <c r="L888" i="2"/>
  <c r="L895" i="2"/>
  <c r="L896" i="2"/>
  <c r="L901" i="2"/>
  <c r="L902" i="2"/>
  <c r="L909" i="2"/>
  <c r="L910" i="2"/>
  <c r="L911" i="2"/>
  <c r="L912" i="2"/>
  <c r="L920" i="2"/>
  <c r="L921" i="2"/>
  <c r="L925" i="2"/>
  <c r="L926" i="2"/>
  <c r="L936" i="2"/>
  <c r="L937" i="2"/>
  <c r="L938" i="2"/>
  <c r="L939" i="2"/>
  <c r="L940" i="2"/>
  <c r="L941" i="2"/>
  <c r="L942" i="2"/>
  <c r="L943" i="2"/>
  <c r="L944" i="2"/>
  <c r="L946" i="2"/>
  <c r="L948" i="2"/>
  <c r="L951" i="2"/>
  <c r="L952" i="2"/>
  <c r="L953" i="2"/>
  <c r="L954" i="2"/>
  <c r="L955" i="2"/>
  <c r="L956" i="2"/>
  <c r="L957" i="2"/>
  <c r="L958" i="2"/>
  <c r="L959" i="2"/>
  <c r="L960" i="2"/>
  <c r="L961" i="2"/>
  <c r="L962" i="2"/>
  <c r="L963" i="2"/>
  <c r="L964" i="2"/>
  <c r="L965" i="2"/>
  <c r="L966" i="2"/>
  <c r="L971" i="2"/>
  <c r="L972" i="2"/>
  <c r="L973" i="2"/>
  <c r="L974" i="2"/>
  <c r="L976" i="2"/>
  <c r="L980" i="2"/>
  <c r="L981" i="2"/>
  <c r="L985" i="2"/>
  <c r="L986" i="2"/>
  <c r="L987" i="2"/>
  <c r="L988" i="2"/>
  <c r="L989" i="2"/>
  <c r="L990" i="2"/>
  <c r="L991" i="2"/>
  <c r="L992" i="2"/>
  <c r="L993" i="2"/>
  <c r="L995" i="2"/>
  <c r="L996" i="2"/>
  <c r="L1006" i="2"/>
  <c r="L1019" i="2"/>
  <c r="L1020" i="2"/>
  <c r="L1021" i="2"/>
  <c r="L1024" i="2"/>
  <c r="L1025" i="2"/>
  <c r="L1026" i="2"/>
  <c r="L1027" i="2"/>
  <c r="L1028" i="2"/>
  <c r="L1029" i="2"/>
  <c r="L1030" i="2"/>
  <c r="L1032" i="2"/>
  <c r="L1033" i="2"/>
  <c r="L1034" i="2"/>
  <c r="L1035" i="2"/>
  <c r="L1036" i="2"/>
  <c r="L1037" i="2"/>
  <c r="L1038" i="2"/>
  <c r="L1039" i="2"/>
  <c r="L1040" i="2"/>
  <c r="L1041" i="2"/>
  <c r="L1042" i="2"/>
  <c r="L1043" i="2"/>
  <c r="L1046" i="2"/>
  <c r="L1047" i="2"/>
  <c r="L1048" i="2"/>
  <c r="L1049" i="2"/>
  <c r="L1050" i="2"/>
  <c r="L1051" i="2"/>
  <c r="L1054" i="2"/>
  <c r="L1055" i="2"/>
  <c r="L1056" i="2"/>
  <c r="L1057" i="2"/>
  <c r="L1059" i="2"/>
  <c r="L1062" i="2"/>
  <c r="L1066" i="2"/>
  <c r="L1067" i="2"/>
  <c r="L1069" i="2"/>
  <c r="L1070" i="2"/>
  <c r="L1071" i="2"/>
  <c r="L1072" i="2"/>
  <c r="L1073" i="2"/>
  <c r="L1074" i="2"/>
  <c r="L1075" i="2"/>
  <c r="L1076" i="2"/>
  <c r="L1077" i="2"/>
  <c r="L1078" i="2"/>
  <c r="L1079" i="2"/>
  <c r="L1080" i="2"/>
  <c r="L1081" i="2"/>
  <c r="L1082" i="2"/>
  <c r="L1083" i="2"/>
  <c r="L1084" i="2"/>
  <c r="L1085" i="2"/>
  <c r="L1087" i="2"/>
  <c r="L1088" i="2"/>
  <c r="L1089" i="2"/>
  <c r="L1091" i="2"/>
  <c r="L1093" i="2"/>
  <c r="L1094" i="2"/>
  <c r="L1095" i="2"/>
  <c r="L1108" i="2"/>
  <c r="L1109" i="2"/>
  <c r="L1111" i="2"/>
  <c r="L1112" i="2"/>
  <c r="L1113" i="2"/>
  <c r="L1114" i="2"/>
  <c r="L1120" i="2"/>
  <c r="L1121" i="2"/>
  <c r="L1122" i="2"/>
  <c r="L1124" i="2"/>
  <c r="L1125" i="2"/>
  <c r="L1126" i="2"/>
  <c r="L1127" i="2"/>
  <c r="L1128" i="2"/>
  <c r="L1130" i="2"/>
  <c r="L1131" i="2"/>
  <c r="L1132" i="2"/>
  <c r="L1133" i="2"/>
  <c r="L1134" i="2"/>
  <c r="L1136" i="2"/>
  <c r="L1137" i="2"/>
  <c r="L1138" i="2"/>
  <c r="L1139" i="2"/>
  <c r="L1145" i="2"/>
  <c r="L1146" i="2"/>
  <c r="L1174" i="2"/>
  <c r="L1175" i="2"/>
  <c r="L1176" i="2"/>
  <c r="L1177" i="2"/>
  <c r="L1178" i="2"/>
  <c r="L1179" i="2"/>
  <c r="L1193" i="2"/>
  <c r="L1194" i="2"/>
  <c r="L1195" i="2"/>
  <c r="L1196" i="2"/>
  <c r="L1197" i="2"/>
  <c r="L1198" i="2"/>
  <c r="L1199" i="2"/>
  <c r="L1200" i="2"/>
  <c r="L1201" i="2"/>
  <c r="L1202" i="2"/>
  <c r="L1203" i="2"/>
  <c r="L1204" i="2"/>
  <c r="L1205" i="2"/>
  <c r="L1209" i="2"/>
  <c r="L1210" i="2"/>
  <c r="L1211" i="2"/>
  <c r="L1212" i="2"/>
  <c r="L1213" i="2"/>
  <c r="L1225" i="2"/>
  <c r="L1226" i="2"/>
  <c r="L1227" i="2"/>
  <c r="L1228" i="2"/>
  <c r="L1229" i="2"/>
  <c r="L1230" i="2"/>
  <c r="L1231" i="2"/>
  <c r="L1232" i="2"/>
  <c r="L1233" i="2"/>
  <c r="L1234" i="2"/>
  <c r="L1235" i="2"/>
  <c r="L1236" i="2"/>
  <c r="L1237" i="2"/>
  <c r="L1238" i="2"/>
  <c r="L1239" i="2"/>
  <c r="L1241" i="2"/>
  <c r="L1258" i="2"/>
  <c r="L1259" i="2"/>
  <c r="L1260" i="2"/>
  <c r="L1261" i="2"/>
  <c r="L1262" i="2"/>
  <c r="L1263" i="2"/>
  <c r="L1264" i="2"/>
  <c r="L1265" i="2"/>
  <c r="L1266" i="2"/>
  <c r="L1267" i="2"/>
  <c r="L1268" i="2"/>
  <c r="L1270" i="2"/>
  <c r="L1271" i="2"/>
  <c r="L1272" i="2"/>
  <c r="L1273" i="2"/>
  <c r="L1274" i="2"/>
  <c r="L1275" i="2"/>
  <c r="L1276" i="2"/>
  <c r="L1277" i="2"/>
  <c r="L1278" i="2"/>
  <c r="L1279" i="2"/>
  <c r="L1280" i="2"/>
  <c r="L1281" i="2"/>
  <c r="L1282" i="2"/>
  <c r="L1283" i="2"/>
  <c r="L1284" i="2"/>
  <c r="L1285" i="2"/>
  <c r="L1286" i="2"/>
  <c r="L1287" i="2"/>
  <c r="L1288" i="2"/>
  <c r="L1289" i="2"/>
  <c r="L1290" i="2"/>
  <c r="L1291" i="2"/>
  <c r="L1292" i="2"/>
  <c r="L1293" i="2"/>
  <c r="L1294" i="2"/>
  <c r="L1295" i="2"/>
  <c r="L1296" i="2"/>
  <c r="L1297" i="2"/>
  <c r="L1298" i="2"/>
  <c r="L1302" i="2"/>
  <c r="L1306" i="2"/>
  <c r="L1307" i="2"/>
  <c r="L1308" i="2"/>
  <c r="L1309" i="2"/>
  <c r="L1310" i="2"/>
  <c r="L1320" i="2"/>
  <c r="L1321" i="2"/>
  <c r="L1322" i="2"/>
  <c r="L1323" i="2"/>
  <c r="L1324" i="2"/>
  <c r="L1325" i="2"/>
  <c r="L1326" i="2"/>
  <c r="L1327" i="2"/>
  <c r="L1328" i="2"/>
  <c r="L1329" i="2"/>
  <c r="L1334" i="2"/>
  <c r="L1335" i="2"/>
  <c r="L1336" i="2"/>
  <c r="L1337" i="2"/>
  <c r="L1338" i="2"/>
  <c r="L1339" i="2"/>
  <c r="L1340" i="2"/>
  <c r="L1341" i="2"/>
  <c r="L1342" i="2"/>
  <c r="L1343" i="2"/>
  <c r="L1344" i="2"/>
  <c r="L1345" i="2"/>
  <c r="L1346" i="2"/>
  <c r="L1347" i="2"/>
  <c r="L1348" i="2"/>
  <c r="L1349" i="2"/>
  <c r="L1374" i="2"/>
  <c r="L1375" i="2"/>
  <c r="L1376" i="2"/>
  <c r="L1377" i="2"/>
  <c r="L1378" i="2"/>
  <c r="L1379" i="2"/>
  <c r="L1380" i="2"/>
  <c r="L1381" i="2"/>
  <c r="L1382" i="2"/>
  <c r="L1383" i="2"/>
  <c r="L1384" i="2"/>
  <c r="L1385" i="2"/>
  <c r="L1386" i="2"/>
  <c r="L1387" i="2"/>
  <c r="L1388" i="2"/>
  <c r="L1389" i="2"/>
  <c r="L1390" i="2"/>
  <c r="L1391" i="2"/>
  <c r="L1392" i="2"/>
  <c r="L1393" i="2"/>
  <c r="L1394" i="2"/>
  <c r="L1395" i="2"/>
  <c r="L1396" i="2"/>
  <c r="L1397" i="2"/>
  <c r="L1398" i="2"/>
  <c r="L1399" i="2"/>
  <c r="L1400" i="2"/>
  <c r="L1401" i="2"/>
  <c r="L1402" i="2"/>
  <c r="L1403" i="2"/>
  <c r="L1404" i="2"/>
  <c r="L1405" i="2"/>
  <c r="L1406" i="2"/>
  <c r="L1407" i="2"/>
  <c r="L1408" i="2"/>
  <c r="L1409" i="2"/>
  <c r="L1410" i="2"/>
  <c r="L1411" i="2"/>
  <c r="L1421" i="2"/>
  <c r="L1422" i="2"/>
  <c r="L1423" i="2"/>
  <c r="L1424" i="2"/>
  <c r="L1425" i="2"/>
  <c r="L1426" i="2"/>
  <c r="L1427" i="2"/>
  <c r="L1428" i="2"/>
  <c r="L1429" i="2"/>
  <c r="L1430" i="2"/>
  <c r="L1431" i="2"/>
  <c r="L1432" i="2"/>
  <c r="L1433" i="2"/>
  <c r="L1434" i="2"/>
  <c r="L1435" i="2"/>
  <c r="L1437" i="2"/>
  <c r="L1438" i="2"/>
  <c r="L1439" i="2"/>
  <c r="L1440" i="2"/>
  <c r="L1441" i="2"/>
  <c r="L1442" i="2"/>
  <c r="L1443" i="2"/>
  <c r="L1444" i="2"/>
  <c r="L1445" i="2"/>
  <c r="L1446" i="2"/>
  <c r="L1447" i="2"/>
  <c r="L1449" i="2"/>
  <c r="L1450" i="2"/>
  <c r="L1454" i="2"/>
  <c r="L1461" i="2"/>
  <c r="L1462" i="2"/>
  <c r="L1463" i="2"/>
  <c r="L1464" i="2"/>
  <c r="L1465" i="2"/>
  <c r="L1466" i="2"/>
  <c r="L1467" i="2"/>
  <c r="L1468" i="2"/>
  <c r="L1469" i="2"/>
  <c r="L1470" i="2"/>
  <c r="L1471" i="2"/>
  <c r="L1472" i="2"/>
  <c r="L1473" i="2"/>
  <c r="L1474" i="2"/>
  <c r="L1475" i="2"/>
  <c r="L1476" i="2"/>
  <c r="L1477" i="2"/>
  <c r="L1478" i="2"/>
  <c r="L1479" i="2"/>
  <c r="L1480" i="2"/>
  <c r="L1481" i="2"/>
  <c r="L1482" i="2"/>
  <c r="L1483" i="2"/>
  <c r="L1485" i="2"/>
  <c r="L1486" i="2"/>
  <c r="L1487" i="2"/>
  <c r="L1488" i="2"/>
  <c r="L1489" i="2"/>
  <c r="L1490" i="2"/>
  <c r="L1491" i="2"/>
  <c r="L1492" i="2"/>
  <c r="L1493" i="2"/>
  <c r="L1536" i="2"/>
  <c r="L1537" i="2"/>
  <c r="L1538" i="2"/>
  <c r="L1539" i="2"/>
  <c r="L1540" i="2"/>
  <c r="L1557" i="2"/>
  <c r="L1560" i="2"/>
  <c r="L1572" i="2"/>
  <c r="L1575" i="2"/>
  <c r="L1583" i="2"/>
  <c r="L1584" i="2"/>
  <c r="L1585" i="2"/>
  <c r="L1586" i="2"/>
  <c r="L1587" i="2"/>
  <c r="L1588" i="2"/>
  <c r="L1589" i="2"/>
  <c r="L1590" i="2"/>
  <c r="L1591" i="2"/>
  <c r="L1592" i="2"/>
  <c r="L1593" i="2"/>
  <c r="L1594" i="2"/>
  <c r="L1595" i="2"/>
  <c r="L1596" i="2"/>
  <c r="L1597" i="2"/>
  <c r="L1598" i="2"/>
  <c r="L1599" i="2"/>
  <c r="L1600" i="2"/>
  <c r="L1601" i="2"/>
  <c r="L1602" i="2"/>
  <c r="L1603" i="2"/>
  <c r="L1604" i="2"/>
  <c r="L1605" i="2"/>
  <c r="L1606" i="2"/>
  <c r="L1609" i="2"/>
  <c r="L1610" i="2"/>
  <c r="L1611" i="2"/>
  <c r="L1612" i="2"/>
  <c r="L1616" i="2"/>
  <c r="L1617" i="2"/>
  <c r="L1618" i="2"/>
  <c r="L1619" i="2"/>
  <c r="L1620" i="2"/>
  <c r="L1621" i="2"/>
  <c r="L1622" i="2"/>
  <c r="L1623" i="2"/>
  <c r="L1624" i="2"/>
  <c r="L1662" i="2"/>
  <c r="L1663" i="2"/>
  <c r="L1664" i="2"/>
  <c r="L1665" i="2"/>
  <c r="L1666" i="2"/>
  <c r="L1673" i="2"/>
  <c r="L1676" i="2"/>
  <c r="L1677" i="2"/>
  <c r="L1678" i="2"/>
  <c r="L1679" i="2"/>
  <c r="L1687" i="2"/>
  <c r="L1688" i="2"/>
  <c r="L1694" i="2"/>
  <c r="L1695" i="2"/>
  <c r="L1696" i="2"/>
  <c r="L1697" i="2"/>
  <c r="L1698" i="2"/>
  <c r="L1699" i="2"/>
  <c r="L1700" i="2"/>
  <c r="L1701" i="2"/>
  <c r="L1702" i="2"/>
  <c r="L1703" i="2"/>
  <c r="L1704" i="2"/>
  <c r="L1705" i="2"/>
  <c r="L1706" i="2"/>
  <c r="L1707" i="2"/>
  <c r="L1710" i="2"/>
  <c r="L1713" i="2"/>
  <c r="L1716" i="2"/>
  <c r="L1719" i="2"/>
  <c r="L1720" i="2"/>
  <c r="L1721" i="2"/>
  <c r="L1722" i="2"/>
  <c r="L1736" i="2"/>
  <c r="L1739" i="2"/>
  <c r="L1743" i="2"/>
  <c r="L1750" i="2"/>
  <c r="L1751" i="2"/>
  <c r="L1752" i="2"/>
  <c r="L1753" i="2"/>
  <c r="L1756" i="2"/>
  <c r="L1759" i="2"/>
  <c r="L1830" i="2"/>
  <c r="L1841" i="2"/>
  <c r="L1842" i="2"/>
  <c r="L1843" i="2"/>
  <c r="L1844" i="2"/>
  <c r="L1845" i="2"/>
  <c r="L1846" i="2"/>
  <c r="L1847" i="2"/>
  <c r="L1850" i="2"/>
  <c r="L1851" i="2"/>
  <c r="L1852" i="2"/>
  <c r="L1853" i="2"/>
  <c r="L1854" i="2"/>
  <c r="L1855" i="2"/>
  <c r="L1856" i="2"/>
  <c r="L1857" i="2"/>
  <c r="L1858" i="2"/>
  <c r="L1859" i="2"/>
  <c r="L1860" i="2"/>
  <c r="L1861" i="2"/>
  <c r="L1862" i="2"/>
  <c r="L1863" i="2"/>
  <c r="L1864" i="2"/>
  <c r="L1865" i="2"/>
  <c r="L1866" i="2"/>
  <c r="L1867" i="2"/>
  <c r="L1868" i="2"/>
  <c r="L1869" i="2"/>
  <c r="L1870" i="2"/>
  <c r="L1871" i="2"/>
  <c r="L1873" i="2"/>
  <c r="L1875" i="2"/>
  <c r="L1877" i="2"/>
  <c r="L1879" i="2"/>
  <c r="L1881" i="2"/>
  <c r="L1883" i="2"/>
  <c r="L1885" i="2"/>
  <c r="L1887" i="2"/>
  <c r="L1897" i="2"/>
  <c r="L1898" i="2"/>
  <c r="L1899" i="2"/>
  <c r="L1900" i="2"/>
  <c r="L1901" i="2"/>
  <c r="L1902" i="2"/>
  <c r="L1903" i="2"/>
  <c r="L1904" i="2"/>
  <c r="L1905" i="2"/>
  <c r="L1906" i="2"/>
  <c r="L1907" i="2"/>
  <c r="L1908" i="2"/>
  <c r="L1909" i="2"/>
  <c r="L1910" i="2"/>
  <c r="L1911" i="2"/>
  <c r="L1912" i="2"/>
  <c r="L1946" i="2"/>
  <c r="L1948" i="2"/>
  <c r="L1949" i="2"/>
  <c r="L1956" i="2"/>
  <c r="L1957" i="2"/>
  <c r="L1971" i="2"/>
  <c r="L1972" i="2"/>
  <c r="L1973" i="2"/>
  <c r="L1974" i="2"/>
  <c r="L1975" i="2"/>
  <c r="L1976" i="2"/>
  <c r="L1977" i="2"/>
  <c r="L1978" i="2"/>
  <c r="L1979" i="2"/>
  <c r="L1998" i="2"/>
  <c r="L1999" i="2"/>
  <c r="L2000" i="2"/>
  <c r="L2001" i="2"/>
  <c r="L2002" i="2"/>
  <c r="L2003" i="2"/>
  <c r="L2004" i="2"/>
  <c r="L2005" i="2"/>
  <c r="L2006" i="2"/>
  <c r="L2007" i="2"/>
  <c r="L2008" i="2"/>
  <c r="L2009" i="2"/>
  <c r="L2010" i="2"/>
  <c r="L2011" i="2"/>
  <c r="L2012" i="2"/>
  <c r="L2013" i="2"/>
  <c r="L2014" i="2"/>
  <c r="L2015" i="2"/>
  <c r="L2025" i="2"/>
  <c r="L2026" i="2"/>
  <c r="L2027" i="2"/>
  <c r="L2028" i="2"/>
  <c r="L2029" i="2"/>
  <c r="L2030" i="2"/>
  <c r="L2031" i="2"/>
  <c r="L2032" i="2"/>
  <c r="L2033" i="2"/>
  <c r="L2034" i="2"/>
  <c r="L2035" i="2"/>
  <c r="L2036" i="2"/>
  <c r="L2037" i="2"/>
  <c r="L2038" i="2"/>
  <c r="L2039" i="2"/>
  <c r="L2040" i="2"/>
  <c r="L2041" i="2"/>
  <c r="L2042" i="2"/>
  <c r="L2043" i="2"/>
  <c r="L2044" i="2"/>
  <c r="L2100" i="2"/>
  <c r="L2101" i="2"/>
  <c r="L2102" i="2"/>
  <c r="L2103" i="2"/>
  <c r="L2104" i="2"/>
  <c r="L2105" i="2"/>
  <c r="L2106" i="2"/>
  <c r="L2107" i="2"/>
  <c r="L2108" i="2"/>
  <c r="L2109" i="2"/>
  <c r="L2110" i="2"/>
  <c r="L2111" i="2"/>
  <c r="L2112" i="2"/>
  <c r="L2113" i="2"/>
  <c r="L2114" i="2"/>
  <c r="L2115" i="2"/>
  <c r="L2116" i="2"/>
  <c r="L2117" i="2"/>
  <c r="L2118" i="2"/>
  <c r="L2119" i="2"/>
  <c r="L2120" i="2"/>
  <c r="L2121" i="2"/>
  <c r="L2122" i="2"/>
  <c r="L2123" i="2"/>
  <c r="L2124" i="2"/>
  <c r="L2125" i="2"/>
  <c r="L2134" i="2"/>
  <c r="L2135" i="2"/>
  <c r="L2136" i="2"/>
  <c r="L2137" i="2"/>
  <c r="L2138" i="2"/>
  <c r="L2139" i="2"/>
  <c r="L2142" i="2"/>
  <c r="L2146" i="2"/>
  <c r="L2147" i="2"/>
  <c r="L2148" i="2"/>
  <c r="L2149" i="2"/>
  <c r="L2150" i="2"/>
  <c r="L2151" i="2"/>
  <c r="L2152" i="2"/>
  <c r="L2153" i="2"/>
  <c r="L2158" i="2"/>
  <c r="L2159" i="2"/>
  <c r="L2160" i="2"/>
  <c r="L2161" i="2"/>
  <c r="L2162" i="2"/>
  <c r="L2163" i="2"/>
  <c r="L2164" i="2"/>
  <c r="L2165" i="2"/>
  <c r="L2167" i="2"/>
  <c r="L2168" i="2"/>
  <c r="L2169" i="2"/>
  <c r="L2170" i="2"/>
  <c r="L2171" i="2"/>
  <c r="L2172" i="2"/>
  <c r="L2173" i="2"/>
  <c r="L2174" i="2"/>
  <c r="L2175" i="2"/>
  <c r="L2176" i="2"/>
  <c r="L2178" i="2"/>
  <c r="L2179" i="2"/>
  <c r="L2180" i="2"/>
  <c r="L2181" i="2"/>
  <c r="L2182" i="2"/>
  <c r="L2183" i="2"/>
  <c r="L2185" i="2"/>
  <c r="L2190" i="2"/>
  <c r="L2191" i="2"/>
  <c r="L2192" i="2"/>
  <c r="L2193" i="2"/>
  <c r="L2194" i="2"/>
  <c r="L2195" i="2"/>
  <c r="L2196" i="2"/>
  <c r="L2197" i="2"/>
  <c r="L2198" i="2"/>
  <c r="L2199" i="2"/>
  <c r="L2201" i="2"/>
  <c r="L2202" i="2"/>
  <c r="L2203" i="2"/>
  <c r="L2204" i="2"/>
  <c r="L2205" i="2"/>
  <c r="L2206" i="2"/>
  <c r="L2207" i="2"/>
  <c r="L2208" i="2"/>
  <c r="L2209" i="2"/>
  <c r="L2210" i="2"/>
  <c r="L2211" i="2"/>
  <c r="L2212" i="2"/>
  <c r="L2213" i="2"/>
  <c r="L2214" i="2"/>
  <c r="L2215" i="2"/>
  <c r="L2216" i="2"/>
  <c r="L2217" i="2"/>
  <c r="L2218" i="2"/>
  <c r="L2219" i="2"/>
  <c r="L2220" i="2"/>
  <c r="L2221" i="2"/>
  <c r="L2222" i="2"/>
  <c r="L2223" i="2"/>
  <c r="L2225" i="2"/>
  <c r="L2226" i="2"/>
  <c r="L2227" i="2"/>
  <c r="L2238" i="2"/>
  <c r="L2239" i="2"/>
  <c r="L2240" i="2"/>
  <c r="L2241" i="2"/>
  <c r="L2242" i="2"/>
  <c r="L2243" i="2"/>
  <c r="L2244" i="2"/>
  <c r="L2245" i="2"/>
  <c r="L2246" i="2"/>
  <c r="L2247" i="2"/>
  <c r="L2248" i="2"/>
  <c r="L2249" i="2"/>
  <c r="L2250" i="2"/>
  <c r="L2251" i="2"/>
  <c r="L2252" i="2"/>
  <c r="L2253" i="2"/>
  <c r="L2254" i="2"/>
  <c r="L2255" i="2"/>
  <c r="L2256" i="2"/>
  <c r="L2257" i="2"/>
  <c r="L2258" i="2"/>
  <c r="L2261" i="2"/>
  <c r="L2262" i="2"/>
  <c r="L2264" i="2"/>
  <c r="L2266" i="2"/>
  <c r="L2268" i="2"/>
  <c r="L2270" i="2"/>
  <c r="L2272" i="2"/>
  <c r="L2274" i="2"/>
  <c r="L2275" i="2"/>
  <c r="L2278" i="2"/>
  <c r="L2279" i="2"/>
  <c r="L2280" i="2"/>
  <c r="L2281" i="2"/>
  <c r="L2282" i="2"/>
  <c r="L2283" i="2"/>
  <c r="L2284" i="2"/>
  <c r="L2285" i="2"/>
  <c r="L2286" i="2"/>
  <c r="L2287" i="2"/>
  <c r="L2288" i="2"/>
  <c r="L2289" i="2"/>
  <c r="L2290" i="2"/>
  <c r="L2291" i="2"/>
  <c r="L2292" i="2"/>
  <c r="L2293" i="2"/>
  <c r="L2294" i="2"/>
  <c r="L2295" i="2"/>
  <c r="L2296" i="2"/>
  <c r="L2297" i="2"/>
  <c r="L2298" i="2"/>
  <c r="L2301" i="2"/>
  <c r="L2302" i="2"/>
  <c r="L2303" i="2"/>
  <c r="L2304" i="2"/>
  <c r="L2305" i="2"/>
  <c r="L2306" i="2"/>
  <c r="L2307" i="2"/>
  <c r="L2308" i="2"/>
  <c r="L2309" i="2"/>
  <c r="L2310" i="2"/>
  <c r="L2311" i="2"/>
  <c r="L2312" i="2"/>
  <c r="L2313" i="2"/>
  <c r="L2314" i="2"/>
  <c r="L2315" i="2"/>
  <c r="L2316" i="2"/>
  <c r="L2317" i="2"/>
  <c r="L2318" i="2"/>
  <c r="L2319" i="2"/>
  <c r="L2320" i="2"/>
  <c r="L2321" i="2"/>
  <c r="L2322" i="2"/>
  <c r="L2323" i="2"/>
  <c r="L2324" i="2"/>
  <c r="L2325" i="2"/>
  <c r="L2326" i="2"/>
  <c r="L2329" i="2"/>
  <c r="L2330" i="2"/>
  <c r="L2333" i="2"/>
  <c r="L2334" i="2"/>
  <c r="L2335" i="2"/>
  <c r="L2336" i="2"/>
  <c r="L2337" i="2"/>
  <c r="L2338" i="2"/>
  <c r="L2339" i="2"/>
  <c r="L2340" i="2"/>
  <c r="L2341" i="2"/>
  <c r="L2342" i="2"/>
  <c r="L2343" i="2"/>
  <c r="L2344" i="2"/>
  <c r="L2345" i="2"/>
  <c r="L2346" i="2"/>
  <c r="L2347" i="2"/>
  <c r="L2348" i="2"/>
  <c r="L2349" i="2"/>
  <c r="L2350" i="2"/>
  <c r="L2351" i="2"/>
  <c r="L2352" i="2"/>
  <c r="L2353" i="2"/>
  <c r="L2354" i="2"/>
  <c r="L2355" i="2"/>
  <c r="L2356" i="2"/>
  <c r="L2357" i="2"/>
  <c r="L2358" i="2"/>
  <c r="L2359" i="2"/>
  <c r="L2360" i="2"/>
  <c r="L2361" i="2"/>
  <c r="L2363" i="2"/>
  <c r="L2368" i="2"/>
  <c r="L2370" i="2"/>
  <c r="L2371" i="2"/>
  <c r="L2372" i="2"/>
  <c r="L2373" i="2"/>
  <c r="L2375" i="2"/>
  <c r="L2376" i="2"/>
  <c r="L2396" i="2"/>
  <c r="L2397" i="2"/>
  <c r="L2398" i="2"/>
  <c r="L2399" i="2"/>
  <c r="L2400" i="2"/>
  <c r="L2401" i="2"/>
  <c r="L2402" i="2"/>
  <c r="L2403" i="2"/>
  <c r="L2404" i="2"/>
  <c r="L2409" i="2"/>
  <c r="L2410" i="2"/>
  <c r="L2411" i="2"/>
  <c r="L2412" i="2"/>
  <c r="L2413" i="2"/>
  <c r="L2414" i="2"/>
  <c r="L2415" i="2"/>
  <c r="L2416" i="2"/>
  <c r="L2417" i="2"/>
  <c r="L2418" i="2"/>
  <c r="L2419" i="2"/>
  <c r="L2420" i="2"/>
  <c r="L2421" i="2"/>
  <c r="L2422" i="2"/>
  <c r="L2423" i="2"/>
  <c r="L2424" i="2"/>
  <c r="L2425" i="2"/>
  <c r="L2426" i="2"/>
  <c r="L2427" i="2"/>
  <c r="L2428" i="2"/>
  <c r="L2429" i="2"/>
  <c r="L2430" i="2"/>
  <c r="L2431" i="2"/>
  <c r="L2432" i="2"/>
  <c r="L2433" i="2"/>
  <c r="L2434" i="2"/>
  <c r="L2436" i="2"/>
  <c r="L2437" i="2"/>
  <c r="L2438" i="2"/>
  <c r="L2439" i="2"/>
  <c r="L2440" i="2"/>
  <c r="L2441" i="2"/>
  <c r="L2442" i="2"/>
  <c r="L2443" i="2"/>
  <c r="L2444" i="2"/>
  <c r="L2445" i="2"/>
  <c r="L2446" i="2"/>
  <c r="L2447" i="2"/>
  <c r="L2448" i="2"/>
  <c r="L2449" i="2"/>
  <c r="L2450" i="2"/>
  <c r="L2452" i="2"/>
  <c r="L2458" i="2"/>
  <c r="L2459" i="2"/>
  <c r="L2453" i="2"/>
  <c r="L2461" i="2"/>
  <c r="L2462" i="2"/>
  <c r="L2463" i="2"/>
  <c r="L2464" i="2"/>
  <c r="L2465" i="2"/>
  <c r="L2466" i="2"/>
  <c r="L2467" i="2"/>
  <c r="L2468" i="2"/>
  <c r="L2469" i="2"/>
  <c r="L2473" i="2"/>
  <c r="L2474" i="2"/>
  <c r="L2475" i="2"/>
  <c r="L2476" i="2"/>
  <c r="L2477" i="2"/>
  <c r="L2478" i="2"/>
  <c r="L2479" i="2"/>
  <c r="L2480" i="2"/>
  <c r="L2481" i="2"/>
  <c r="L2482" i="2"/>
  <c r="L2483" i="2"/>
  <c r="L2484" i="2"/>
  <c r="L2485" i="2"/>
  <c r="L2486" i="2"/>
  <c r="L2487" i="2"/>
  <c r="L2488" i="2"/>
  <c r="L2490" i="2"/>
  <c r="L2510" i="2"/>
  <c r="L2511" i="2"/>
  <c r="L2512" i="2"/>
  <c r="L2513" i="2"/>
  <c r="L2514" i="2"/>
  <c r="L2515" i="2"/>
  <c r="L2516" i="2"/>
  <c r="L2517" i="2"/>
  <c r="L2518" i="2"/>
  <c r="L2519" i="2"/>
  <c r="L2520" i="2"/>
  <c r="L2521" i="2"/>
  <c r="L2522" i="2"/>
  <c r="L2523" i="2"/>
  <c r="L2524" i="2"/>
  <c r="L2525" i="2"/>
  <c r="L2526" i="2"/>
  <c r="L2533" i="2"/>
  <c r="L2534" i="2"/>
  <c r="L2537" i="2"/>
  <c r="L2539" i="2"/>
  <c r="L2540" i="2"/>
  <c r="L2541" i="2"/>
  <c r="L2542" i="2"/>
  <c r="L2543" i="2"/>
  <c r="L2544" i="2"/>
  <c r="L2545" i="2"/>
  <c r="L2546" i="2"/>
  <c r="L2547" i="2"/>
  <c r="L2548" i="2"/>
  <c r="L2549" i="2"/>
  <c r="L2550" i="2"/>
  <c r="L2551" i="2"/>
  <c r="L2552" i="2"/>
  <c r="L2553" i="2"/>
  <c r="L2554" i="2"/>
  <c r="L2565" i="2"/>
  <c r="L2566" i="2"/>
  <c r="L2567" i="2"/>
  <c r="L2568" i="2"/>
  <c r="L2569" i="2"/>
  <c r="L2628" i="2"/>
  <c r="L2654" i="2"/>
  <c r="L2655" i="2"/>
  <c r="L2656" i="2"/>
  <c r="L2657" i="2"/>
  <c r="L2658" i="2"/>
  <c r="L2659" i="2"/>
  <c r="L2660" i="2"/>
  <c r="L2661" i="2"/>
  <c r="L2662" i="2"/>
  <c r="L2663" i="2"/>
  <c r="L2668" i="2"/>
  <c r="L2669" i="2"/>
  <c r="L2670" i="2"/>
  <c r="L2671" i="2"/>
  <c r="L2672" i="2"/>
  <c r="L2673" i="2"/>
  <c r="L2674" i="2"/>
  <c r="L2675" i="2"/>
  <c r="L2676" i="2"/>
  <c r="L2677" i="2"/>
  <c r="L2678" i="2"/>
  <c r="L2702" i="2"/>
  <c r="L2703" i="2"/>
  <c r="L2704" i="2"/>
  <c r="L2705" i="2"/>
  <c r="L2706" i="2"/>
  <c r="L2709" i="2"/>
  <c r="L2710" i="2"/>
  <c r="L2711" i="2"/>
  <c r="L2712" i="2"/>
  <c r="L2713" i="2"/>
  <c r="L2714" i="2"/>
  <c r="L2725" i="2"/>
  <c r="L2729" i="2"/>
  <c r="L2730" i="2"/>
  <c r="L2731" i="2"/>
  <c r="L2732" i="2"/>
  <c r="L2733" i="2"/>
  <c r="L2734" i="2"/>
  <c r="L2735" i="2"/>
  <c r="L2736" i="2"/>
  <c r="L2737" i="2"/>
  <c r="L2738" i="2"/>
  <c r="L2739" i="2"/>
  <c r="L2740" i="2"/>
  <c r="L2741" i="2"/>
  <c r="L2742" i="2"/>
  <c r="L2743" i="2"/>
  <c r="L2744" i="2"/>
  <c r="L2745" i="2"/>
  <c r="L2746" i="2"/>
  <c r="L2747" i="2"/>
  <c r="L2748" i="2"/>
  <c r="L2749" i="2"/>
  <c r="L2750" i="2"/>
  <c r="L2751" i="2"/>
  <c r="L2752" i="2"/>
  <c r="L2753" i="2"/>
  <c r="L2754" i="2"/>
  <c r="L2755" i="2"/>
  <c r="L2756" i="2"/>
  <c r="L2757" i="2"/>
  <c r="L2758" i="2"/>
  <c r="L2759" i="2"/>
  <c r="L2760" i="2"/>
  <c r="L2761" i="2"/>
  <c r="L2762" i="2"/>
  <c r="L2763" i="2"/>
  <c r="L2764" i="2"/>
  <c r="L2765" i="2"/>
  <c r="L2766" i="2"/>
  <c r="L2767" i="2"/>
  <c r="L2768" i="2"/>
  <c r="L2770" i="2"/>
  <c r="L2771" i="2"/>
  <c r="L2772" i="2"/>
  <c r="L2773" i="2"/>
  <c r="L2774" i="2"/>
  <c r="L2775" i="2"/>
  <c r="L2776" i="2"/>
  <c r="L2777" i="2"/>
  <c r="L2778" i="2"/>
  <c r="L2779" i="2"/>
  <c r="L2780" i="2"/>
  <c r="L2781" i="2"/>
  <c r="L2782" i="2"/>
  <c r="L2783" i="2"/>
  <c r="L2784" i="2"/>
  <c r="L2785" i="2"/>
  <c r="L2789" i="2"/>
  <c r="L2790" i="2"/>
  <c r="L2791" i="2"/>
  <c r="L2792" i="2"/>
  <c r="L2793" i="2"/>
  <c r="L2794" i="2"/>
  <c r="L2795" i="2"/>
  <c r="L2796" i="2"/>
  <c r="L2797" i="2"/>
  <c r="L2798" i="2"/>
  <c r="L2799" i="2"/>
  <c r="L2800" i="2"/>
  <c r="L2801" i="2"/>
  <c r="L2803" i="2"/>
  <c r="L2804" i="2"/>
  <c r="L2810" i="2"/>
  <c r="L2811" i="2"/>
  <c r="L2812" i="2"/>
  <c r="L2813" i="2"/>
  <c r="L2814" i="2"/>
  <c r="L2815" i="2"/>
  <c r="L2816" i="2"/>
  <c r="L2817" i="2"/>
  <c r="L2818" i="2"/>
  <c r="L2819" i="2"/>
  <c r="L2820" i="2"/>
  <c r="L2821" i="2"/>
  <c r="L2822" i="2"/>
  <c r="L2823" i="2"/>
  <c r="L2824" i="2"/>
  <c r="L2825" i="2"/>
  <c r="L2826" i="2"/>
  <c r="L2827" i="2"/>
  <c r="L2828" i="2"/>
  <c r="L2829" i="2"/>
  <c r="L2830" i="2"/>
  <c r="L2831" i="2"/>
  <c r="L2832" i="2"/>
  <c r="L2835" i="2"/>
  <c r="L2851" i="2"/>
  <c r="L2852" i="2"/>
  <c r="L2853" i="2"/>
  <c r="L2854" i="2"/>
  <c r="L2855" i="2"/>
  <c r="L2864" i="2"/>
  <c r="L2865" i="2"/>
  <c r="L2866" i="2"/>
  <c r="L2867" i="2"/>
  <c r="L2869" i="2"/>
  <c r="L2870" i="2"/>
  <c r="L2871" i="2"/>
  <c r="L2872" i="2"/>
  <c r="L2873" i="2"/>
  <c r="L2874" i="2"/>
  <c r="L2875" i="2"/>
  <c r="L2876" i="2"/>
  <c r="L2877" i="2"/>
  <c r="L2878" i="2"/>
  <c r="L2879" i="2"/>
  <c r="L2880" i="2"/>
  <c r="L2881" i="2"/>
  <c r="L2882" i="2"/>
  <c r="L2883" i="2"/>
  <c r="L2884" i="2"/>
  <c r="L2885" i="2"/>
  <c r="L2886" i="2"/>
  <c r="L2887" i="2"/>
  <c r="L2888" i="2"/>
  <c r="L2889" i="2"/>
  <c r="L2890" i="2"/>
  <c r="L2891" i="2"/>
  <c r="L2897" i="2"/>
  <c r="L2898" i="2"/>
  <c r="L2899" i="2"/>
  <c r="L2900" i="2"/>
  <c r="L2901" i="2"/>
  <c r="L2902" i="2"/>
  <c r="L2904" i="2"/>
  <c r="L2905" i="2"/>
  <c r="L2906" i="2"/>
  <c r="L2907" i="2"/>
  <c r="L2908" i="2"/>
  <c r="L2909" i="2"/>
  <c r="L2910" i="2"/>
  <c r="L2911" i="2"/>
  <c r="L2912" i="2"/>
  <c r="L2913" i="2"/>
  <c r="L2914" i="2"/>
  <c r="L2915" i="2"/>
  <c r="L2916" i="2"/>
  <c r="L2917" i="2"/>
  <c r="L2961" i="2"/>
  <c r="L12" i="2"/>
  <c r="L13" i="2"/>
  <c r="L14" i="2"/>
  <c r="L21" i="2"/>
  <c r="L22" i="2"/>
  <c r="L23" i="2"/>
  <c r="L24" i="2"/>
  <c r="L25" i="2"/>
  <c r="L26" i="2"/>
  <c r="L27" i="2"/>
  <c r="L28" i="2"/>
  <c r="L30" i="2"/>
  <c r="L31" i="2"/>
  <c r="L32" i="2"/>
  <c r="L33" i="2"/>
  <c r="L34" i="2"/>
  <c r="L35" i="2"/>
  <c r="L36" i="2"/>
  <c r="L37" i="2"/>
  <c r="L53" i="2"/>
  <c r="L54" i="2"/>
  <c r="L58" i="2"/>
  <c r="L59" i="2"/>
  <c r="L60" i="2"/>
  <c r="L61" i="2"/>
  <c r="L62" i="2"/>
  <c r="L63" i="2"/>
  <c r="L75" i="2"/>
  <c r="L79" i="2"/>
  <c r="L86" i="2"/>
  <c r="L87" i="2"/>
  <c r="L88" i="2"/>
  <c r="L89" i="2"/>
  <c r="L90" i="2"/>
  <c r="L94" i="2"/>
  <c r="L96" i="2"/>
  <c r="L97" i="2"/>
  <c r="L98" i="2"/>
  <c r="L99" i="2"/>
  <c r="L100" i="2"/>
  <c r="L101" i="2"/>
  <c r="L102" i="2"/>
  <c r="L103" i="2"/>
  <c r="L104" i="2"/>
  <c r="L105" i="2"/>
  <c r="L106" i="2"/>
  <c r="L107" i="2"/>
  <c r="L108" i="2"/>
  <c r="L112" i="2"/>
  <c r="L113" i="2"/>
  <c r="L114" i="2"/>
  <c r="L145" i="2"/>
  <c r="L146" i="2"/>
  <c r="L147" i="2"/>
  <c r="L148" i="2"/>
  <c r="L149" i="2"/>
  <c r="L150" i="2"/>
  <c r="L151" i="2"/>
  <c r="L152" i="2"/>
  <c r="L153" i="2"/>
  <c r="L154" i="2"/>
  <c r="L155" i="2"/>
  <c r="L156" i="2"/>
  <c r="L157" i="2"/>
  <c r="L158" i="2"/>
  <c r="L159" i="2"/>
  <c r="L209" i="2"/>
  <c r="L210" i="2"/>
  <c r="L211" i="2"/>
  <c r="L214" i="2"/>
  <c r="L215" i="2"/>
  <c r="L216" i="2"/>
  <c r="L217" i="2"/>
  <c r="L218" i="2"/>
  <c r="L219" i="2"/>
  <c r="L221" i="2"/>
  <c r="L222" i="2"/>
  <c r="L226" i="2"/>
  <c r="L227" i="2"/>
  <c r="L228" i="2"/>
  <c r="L229"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5" i="2"/>
  <c r="L266" i="2"/>
  <c r="L267" i="2"/>
  <c r="L268" i="2"/>
  <c r="L271" i="2"/>
  <c r="L272" i="2"/>
  <c r="L273" i="2"/>
  <c r="L274" i="2"/>
  <c r="L279" i="2"/>
  <c r="L280" i="2"/>
  <c r="L281" i="2"/>
  <c r="L282" i="2"/>
  <c r="L283" i="2"/>
  <c r="L284" i="2"/>
  <c r="L285" i="2"/>
  <c r="L286" i="2"/>
  <c r="L287" i="2"/>
  <c r="L334" i="2"/>
  <c r="L335" i="2"/>
  <c r="L336" i="2"/>
  <c r="L337" i="2"/>
  <c r="L338" i="2"/>
  <c r="L339" i="2"/>
  <c r="L340" i="2"/>
  <c r="L341" i="2"/>
  <c r="L342" i="2"/>
  <c r="L343" i="2"/>
  <c r="L344" i="2"/>
  <c r="L345" i="2"/>
  <c r="L346" i="2"/>
  <c r="L347" i="2"/>
  <c r="L348" i="2"/>
  <c r="L349" i="2"/>
  <c r="L350" i="2"/>
  <c r="L372" i="2"/>
  <c r="L373" i="2"/>
  <c r="L374" i="2"/>
  <c r="L375" i="2"/>
  <c r="L376" i="2"/>
  <c r="L377" i="2"/>
  <c r="L378" i="2"/>
  <c r="L379" i="2"/>
  <c r="L380" i="2"/>
  <c r="L384" i="2"/>
  <c r="L385" i="2"/>
  <c r="L386" i="2"/>
  <c r="L387" i="2"/>
  <c r="L388" i="2"/>
  <c r="L389" i="2"/>
  <c r="L390" i="2"/>
  <c r="L391" i="2"/>
  <c r="L392" i="2"/>
  <c r="L393" i="2"/>
  <c r="L394" i="2"/>
  <c r="L395" i="2"/>
  <c r="L396" i="2"/>
  <c r="L397" i="2"/>
  <c r="L398" i="2"/>
  <c r="L399" i="2"/>
  <c r="L400" i="2"/>
  <c r="L402" i="2"/>
  <c r="L404" i="2"/>
  <c r="L405" i="2"/>
  <c r="L406" i="2"/>
  <c r="L407" i="2"/>
  <c r="L408" i="2"/>
  <c r="L409" i="2"/>
  <c r="L410" i="2"/>
  <c r="L411" i="2"/>
  <c r="L412" i="2"/>
  <c r="L413" i="2"/>
  <c r="L414" i="2"/>
  <c r="L415" i="2"/>
  <c r="L416" i="2"/>
  <c r="L417" i="2"/>
  <c r="L418" i="2"/>
  <c r="L419" i="2"/>
  <c r="L420" i="2"/>
  <c r="L421" i="2"/>
  <c r="L426" i="2"/>
  <c r="L427" i="2"/>
  <c r="L428" i="2"/>
  <c r="L429" i="2"/>
  <c r="L430" i="2"/>
  <c r="L441" i="2"/>
  <c r="L442" i="2"/>
  <c r="L444" i="2"/>
  <c r="L445" i="2"/>
  <c r="L446" i="2"/>
  <c r="L447" i="2"/>
  <c r="L449" i="2"/>
  <c r="L450" i="2"/>
  <c r="L451" i="2"/>
  <c r="L452" i="2"/>
  <c r="L458" i="2"/>
  <c r="L459" i="2"/>
  <c r="L460" i="2"/>
  <c r="L461" i="2"/>
  <c r="L462" i="2"/>
  <c r="L463" i="2"/>
  <c r="L464" i="2"/>
  <c r="L465" i="2"/>
  <c r="L466" i="2"/>
  <c r="L471" i="2"/>
  <c r="L473" i="2"/>
  <c r="L491" i="2"/>
  <c r="L493" i="2"/>
  <c r="L495" i="2"/>
  <c r="L496" i="2"/>
  <c r="L11" i="2"/>
  <c r="F21" i="6"/>
  <c r="F22" i="6"/>
  <c r="F28" i="6"/>
  <c r="F29" i="6"/>
  <c r="F30" i="6"/>
  <c r="F35" i="6"/>
  <c r="F37" i="6"/>
  <c r="F38" i="6"/>
  <c r="F39" i="6"/>
  <c r="F43" i="6"/>
  <c r="F44" i="6"/>
  <c r="F45" i="6"/>
  <c r="F47" i="6"/>
  <c r="F48" i="6"/>
  <c r="F49" i="6"/>
  <c r="F50" i="6"/>
  <c r="F51" i="6"/>
  <c r="F54" i="6"/>
  <c r="F55" i="6"/>
  <c r="F56" i="6"/>
  <c r="F59" i="6"/>
  <c r="F60" i="6"/>
  <c r="F61" i="6"/>
  <c r="F62" i="6"/>
  <c r="F63" i="6"/>
  <c r="F64" i="6"/>
  <c r="F94" i="6"/>
  <c r="F95" i="6"/>
  <c r="F98" i="6"/>
  <c r="F102" i="6"/>
  <c r="F103" i="6"/>
  <c r="F104" i="6"/>
  <c r="F105" i="6"/>
  <c r="F106" i="6"/>
  <c r="F107" i="6"/>
  <c r="F108" i="6"/>
  <c r="F109" i="6"/>
  <c r="F110" i="6"/>
  <c r="F111" i="6"/>
  <c r="F112" i="6"/>
  <c r="F113" i="6"/>
  <c r="F114" i="6"/>
  <c r="F115" i="6"/>
  <c r="F116" i="6"/>
  <c r="F117" i="6"/>
  <c r="F118" i="6"/>
  <c r="F119" i="6"/>
  <c r="F120" i="6"/>
  <c r="F121" i="6"/>
  <c r="F122" i="6"/>
  <c r="F123" i="6"/>
  <c r="F124" i="6"/>
  <c r="F125" i="6"/>
  <c r="F126" i="6"/>
  <c r="F127" i="6"/>
  <c r="F128" i="6"/>
  <c r="F129" i="6"/>
  <c r="F130" i="6"/>
  <c r="F131" i="6"/>
  <c r="F132" i="6"/>
  <c r="F133" i="6"/>
  <c r="F134" i="6"/>
  <c r="F135" i="6"/>
  <c r="F136" i="6"/>
  <c r="F137" i="6"/>
  <c r="F138" i="6"/>
  <c r="F139" i="6"/>
  <c r="F140" i="6"/>
  <c r="F141" i="6"/>
  <c r="F142" i="6"/>
  <c r="F143" i="6"/>
  <c r="F144" i="6"/>
  <c r="F145" i="6"/>
  <c r="F146" i="6"/>
  <c r="F147" i="6"/>
  <c r="F148" i="6"/>
  <c r="F149" i="6"/>
  <c r="F150" i="6"/>
  <c r="F151" i="6"/>
  <c r="F152" i="6"/>
  <c r="F153" i="6"/>
  <c r="F154" i="6"/>
  <c r="F155" i="6"/>
  <c r="F156" i="6"/>
  <c r="F157" i="6"/>
  <c r="F158" i="6"/>
  <c r="F159" i="6"/>
  <c r="F160" i="6"/>
  <c r="F161" i="6"/>
  <c r="F162" i="6"/>
  <c r="F163" i="6"/>
  <c r="F164" i="6"/>
  <c r="F165" i="6"/>
  <c r="F166" i="6"/>
  <c r="F167" i="6"/>
  <c r="F168" i="6"/>
  <c r="F169" i="6"/>
  <c r="F170" i="6"/>
  <c r="F171" i="6"/>
  <c r="F172" i="6"/>
  <c r="F173" i="6"/>
  <c r="F174" i="6"/>
  <c r="F175" i="6"/>
  <c r="F176" i="6"/>
  <c r="F177" i="6"/>
  <c r="F178" i="6"/>
  <c r="F179" i="6"/>
  <c r="F180" i="6"/>
  <c r="F181" i="6"/>
  <c r="F182" i="6"/>
  <c r="F183" i="6"/>
  <c r="F184" i="6"/>
  <c r="F185" i="6"/>
  <c r="F186" i="6"/>
  <c r="F187" i="6"/>
  <c r="F188" i="6"/>
  <c r="F189" i="6"/>
  <c r="F190" i="6"/>
  <c r="F191" i="6"/>
  <c r="F192" i="6"/>
  <c r="F193" i="6"/>
  <c r="F194" i="6"/>
  <c r="F195" i="6"/>
  <c r="F196" i="6"/>
  <c r="F197" i="6"/>
  <c r="F198" i="6"/>
  <c r="F199" i="6"/>
  <c r="F200" i="6"/>
  <c r="F201" i="6"/>
  <c r="F202" i="6"/>
  <c r="F203" i="6"/>
  <c r="F204" i="6"/>
  <c r="F205" i="6"/>
  <c r="F206" i="6"/>
  <c r="F207" i="6"/>
  <c r="F208" i="6"/>
  <c r="F209" i="6"/>
  <c r="F210" i="6"/>
  <c r="F211" i="6"/>
  <c r="F212" i="6"/>
  <c r="F213" i="6"/>
  <c r="F214" i="6"/>
  <c r="F215" i="6"/>
  <c r="F216" i="6"/>
  <c r="F218" i="6"/>
  <c r="F220" i="6"/>
  <c r="F221" i="6"/>
  <c r="F222" i="6"/>
  <c r="F223" i="6"/>
  <c r="F224" i="6"/>
  <c r="F225" i="6"/>
  <c r="F226" i="6"/>
  <c r="F227" i="6"/>
  <c r="F228" i="6"/>
  <c r="F229" i="6"/>
  <c r="F230" i="6"/>
  <c r="F231" i="6"/>
  <c r="F232" i="6"/>
  <c r="F233" i="6"/>
  <c r="F234" i="6"/>
  <c r="F235" i="6"/>
  <c r="F236" i="6"/>
  <c r="F237" i="6"/>
  <c r="F238" i="6"/>
  <c r="F239" i="6"/>
  <c r="F240" i="6"/>
  <c r="F241" i="6"/>
  <c r="F242" i="6"/>
  <c r="F243" i="6"/>
  <c r="F244" i="6"/>
  <c r="F245" i="6"/>
  <c r="F246" i="6"/>
  <c r="F247" i="6"/>
  <c r="F249" i="6"/>
  <c r="F250" i="6"/>
  <c r="F251" i="6"/>
  <c r="F252" i="6"/>
  <c r="F253" i="6"/>
  <c r="F254" i="6"/>
  <c r="F255" i="6"/>
  <c r="F256" i="6"/>
  <c r="F257" i="6"/>
  <c r="F258" i="6"/>
  <c r="F259" i="6"/>
  <c r="F260" i="6"/>
  <c r="F261" i="6"/>
  <c r="F262" i="6"/>
  <c r="F263" i="6"/>
  <c r="F264" i="6"/>
  <c r="F265" i="6"/>
  <c r="F266" i="6"/>
  <c r="F267" i="6"/>
  <c r="F268" i="6"/>
  <c r="F269" i="6"/>
  <c r="F270" i="6"/>
  <c r="F271" i="6"/>
  <c r="F272" i="6"/>
  <c r="F747" i="6"/>
  <c r="F748" i="6"/>
  <c r="F749" i="6"/>
  <c r="F750" i="6"/>
  <c r="F751" i="6"/>
  <c r="F752" i="6"/>
  <c r="F753" i="6"/>
  <c r="F754" i="6"/>
  <c r="F755" i="6"/>
  <c r="F756" i="6"/>
  <c r="F757" i="6"/>
  <c r="F758" i="6"/>
  <c r="F759" i="6"/>
  <c r="F760" i="6"/>
  <c r="F761" i="6"/>
  <c r="F762" i="6"/>
  <c r="F763" i="6"/>
  <c r="F764" i="6"/>
  <c r="F765" i="6"/>
  <c r="F766" i="6"/>
  <c r="F767" i="6"/>
  <c r="F768" i="6"/>
  <c r="F769" i="6"/>
  <c r="F770" i="6"/>
  <c r="F771" i="6"/>
  <c r="F772" i="6"/>
  <c r="F773" i="6"/>
  <c r="F774" i="6"/>
  <c r="F775" i="6"/>
  <c r="F776" i="6"/>
  <c r="F777" i="6"/>
  <c r="F778" i="6"/>
  <c r="F779" i="6"/>
  <c r="F780" i="6"/>
  <c r="F781" i="6"/>
  <c r="F782" i="6"/>
  <c r="F783" i="6"/>
  <c r="F784" i="6"/>
  <c r="F785" i="6"/>
  <c r="F786" i="6"/>
  <c r="F787" i="6"/>
  <c r="F788" i="6"/>
  <c r="F789" i="6"/>
  <c r="F790" i="6"/>
  <c r="F791" i="6"/>
  <c r="F792" i="6"/>
  <c r="F793" i="6"/>
  <c r="F794" i="6"/>
  <c r="F795" i="6"/>
  <c r="F796" i="6"/>
  <c r="F797" i="6"/>
  <c r="F798" i="6"/>
  <c r="F799" i="6"/>
  <c r="F800" i="6"/>
  <c r="F801" i="6"/>
  <c r="F802" i="6"/>
  <c r="F803" i="6"/>
  <c r="F804" i="6"/>
  <c r="F805" i="6"/>
  <c r="F806" i="6"/>
  <c r="F807" i="6"/>
  <c r="F808" i="6"/>
  <c r="F809" i="6"/>
  <c r="F810" i="6"/>
  <c r="F811" i="6"/>
  <c r="F812" i="6"/>
  <c r="F813" i="6"/>
  <c r="F814" i="6"/>
  <c r="F815" i="6"/>
  <c r="F816" i="6"/>
  <c r="F817" i="6"/>
  <c r="F818" i="6"/>
  <c r="F819" i="6"/>
  <c r="F820" i="6"/>
  <c r="F821" i="6"/>
  <c r="F822" i="6"/>
  <c r="F823" i="6"/>
  <c r="F824" i="6"/>
  <c r="F825" i="6"/>
  <c r="F826" i="6"/>
  <c r="F827" i="6"/>
  <c r="F828" i="6"/>
  <c r="F829" i="6"/>
  <c r="F830" i="6"/>
  <c r="F831" i="6"/>
  <c r="F832" i="6"/>
  <c r="F833" i="6"/>
  <c r="F834" i="6"/>
  <c r="F835" i="6"/>
  <c r="F836" i="6"/>
  <c r="F837" i="6"/>
  <c r="F838" i="6"/>
  <c r="F839" i="6"/>
  <c r="F840" i="6"/>
  <c r="F841" i="6"/>
  <c r="F842" i="6"/>
  <c r="F843" i="6"/>
  <c r="F844" i="6"/>
  <c r="F845" i="6"/>
  <c r="F846" i="6"/>
  <c r="F847" i="6"/>
  <c r="F848" i="6"/>
  <c r="F849" i="6"/>
  <c r="F850" i="6"/>
  <c r="F851" i="6"/>
  <c r="F852" i="6"/>
  <c r="F853" i="6"/>
  <c r="F854" i="6"/>
  <c r="F855" i="6"/>
  <c r="F856" i="6"/>
  <c r="F857" i="6"/>
  <c r="F858" i="6"/>
  <c r="F859" i="6"/>
  <c r="F860" i="6"/>
  <c r="F861" i="6"/>
  <c r="F862" i="6"/>
  <c r="F863" i="6"/>
  <c r="F864" i="6"/>
  <c r="F865" i="6"/>
  <c r="F866" i="6"/>
  <c r="F867" i="6"/>
  <c r="F868" i="6"/>
  <c r="F869" i="6"/>
  <c r="F870" i="6"/>
  <c r="F871" i="6"/>
  <c r="F872" i="6"/>
  <c r="F873" i="6"/>
  <c r="F874" i="6"/>
  <c r="F875" i="6"/>
  <c r="F876" i="6"/>
  <c r="F877" i="6"/>
  <c r="F878" i="6"/>
  <c r="F879" i="6"/>
  <c r="F880" i="6"/>
  <c r="F881" i="6"/>
  <c r="F882" i="6"/>
  <c r="F883" i="6"/>
  <c r="F884" i="6"/>
  <c r="F885" i="6"/>
  <c r="F887" i="6"/>
  <c r="F888" i="6"/>
  <c r="F889" i="6"/>
  <c r="F890" i="6"/>
  <c r="F891" i="6"/>
  <c r="F892" i="6"/>
  <c r="F893" i="6"/>
  <c r="F894" i="6"/>
  <c r="F895" i="6"/>
  <c r="F896" i="6"/>
  <c r="F897" i="6"/>
  <c r="F898" i="6"/>
  <c r="F899" i="6"/>
  <c r="F900" i="6"/>
  <c r="F901" i="6"/>
  <c r="F902" i="6"/>
  <c r="F903" i="6"/>
  <c r="F904" i="6"/>
  <c r="F905" i="6"/>
  <c r="F906" i="6"/>
  <c r="F907" i="6"/>
  <c r="F908" i="6"/>
  <c r="F909" i="6"/>
  <c r="F910" i="6"/>
  <c r="F911" i="6"/>
  <c r="F912" i="6"/>
  <c r="F913" i="6"/>
  <c r="F914" i="6"/>
  <c r="F915" i="6"/>
  <c r="F916" i="6"/>
  <c r="F917" i="6"/>
  <c r="F918" i="6"/>
  <c r="F919" i="6"/>
  <c r="F920" i="6"/>
  <c r="F921" i="6"/>
  <c r="F922" i="6"/>
  <c r="F923" i="6"/>
  <c r="F924" i="6"/>
  <c r="F925" i="6"/>
  <c r="F926" i="6"/>
  <c r="F927" i="6"/>
  <c r="F928" i="6"/>
  <c r="F929" i="6"/>
  <c r="F930" i="6"/>
  <c r="F931" i="6"/>
  <c r="F932" i="6"/>
  <c r="F933" i="6"/>
  <c r="F934" i="6"/>
  <c r="F935" i="6"/>
  <c r="F936" i="6"/>
  <c r="F937" i="6"/>
  <c r="F938" i="6"/>
  <c r="F939" i="6"/>
  <c r="F940" i="6"/>
  <c r="F941" i="6"/>
  <c r="F942" i="6"/>
  <c r="F943" i="6"/>
  <c r="F944" i="6"/>
  <c r="F945" i="6"/>
  <c r="F946" i="6"/>
  <c r="F947" i="6"/>
  <c r="F948" i="6"/>
  <c r="F949" i="6"/>
  <c r="F950" i="6"/>
  <c r="F951" i="6"/>
  <c r="F952" i="6"/>
  <c r="F953" i="6"/>
  <c r="F954" i="6"/>
  <c r="F955" i="6"/>
  <c r="F956" i="6"/>
  <c r="F957" i="6"/>
  <c r="F958" i="6"/>
  <c r="F959" i="6"/>
  <c r="F960" i="6"/>
  <c r="F961" i="6"/>
  <c r="F962" i="6"/>
  <c r="F963" i="6"/>
  <c r="F964" i="6"/>
  <c r="F965" i="6"/>
  <c r="F966" i="6"/>
  <c r="F967" i="6"/>
  <c r="F968" i="6"/>
  <c r="F969" i="6"/>
  <c r="F970" i="6"/>
  <c r="F971" i="6"/>
  <c r="F972" i="6"/>
  <c r="F973" i="6"/>
  <c r="F974" i="6"/>
  <c r="F975" i="6"/>
  <c r="F976" i="6"/>
  <c r="F977" i="6"/>
  <c r="F978" i="6"/>
  <c r="F979" i="6"/>
  <c r="F980" i="6"/>
  <c r="F981" i="6"/>
  <c r="F982" i="6"/>
  <c r="F983" i="6"/>
  <c r="F984" i="6"/>
  <c r="F985" i="6"/>
  <c r="F986" i="6"/>
  <c r="F987" i="6"/>
  <c r="F988" i="6"/>
  <c r="F989" i="6"/>
  <c r="F990" i="6"/>
  <c r="F991" i="6"/>
  <c r="F992" i="6"/>
  <c r="F993" i="6"/>
  <c r="F994" i="6"/>
  <c r="F995" i="6"/>
  <c r="F996" i="6"/>
  <c r="F997" i="6"/>
  <c r="F998" i="6"/>
  <c r="F999" i="6"/>
  <c r="F1000" i="6"/>
  <c r="F1001" i="6"/>
  <c r="F1002" i="6"/>
  <c r="F1003" i="6"/>
  <c r="F1004" i="6"/>
  <c r="F1005" i="6"/>
  <c r="F1006" i="6"/>
  <c r="F1007" i="6"/>
  <c r="F1008" i="6"/>
  <c r="F1009" i="6"/>
  <c r="F1010" i="6"/>
  <c r="F1011" i="6"/>
  <c r="F1012" i="6"/>
  <c r="F1013" i="6"/>
  <c r="F1014" i="6"/>
  <c r="F1015" i="6"/>
  <c r="F1016" i="6"/>
  <c r="F1017" i="6"/>
  <c r="F1018" i="6"/>
  <c r="F1019" i="6"/>
  <c r="F1020" i="6"/>
  <c r="F1021" i="6"/>
  <c r="F1022" i="6"/>
  <c r="F1023" i="6"/>
  <c r="F1024" i="6"/>
  <c r="F1025" i="6"/>
  <c r="F1026" i="6"/>
  <c r="F1027" i="6"/>
  <c r="F1028" i="6"/>
  <c r="F1029" i="6"/>
  <c r="F1030" i="6"/>
  <c r="F1031" i="6"/>
  <c r="F1032" i="6"/>
  <c r="F1033" i="6"/>
  <c r="F1034" i="6"/>
  <c r="F1035" i="6"/>
  <c r="F1036" i="6"/>
  <c r="F1037" i="6"/>
  <c r="F1038" i="6"/>
  <c r="F1039" i="6"/>
  <c r="F1040" i="6"/>
  <c r="F1041" i="6"/>
  <c r="F1042" i="6"/>
  <c r="F1043" i="6"/>
  <c r="F1044" i="6"/>
  <c r="F1045" i="6"/>
  <c r="F1046" i="6"/>
  <c r="F1047" i="6"/>
  <c r="F1048" i="6"/>
  <c r="F1049" i="6"/>
  <c r="F1050" i="6"/>
  <c r="F1051" i="6"/>
  <c r="F1052" i="6"/>
  <c r="F1053" i="6"/>
  <c r="F1054" i="6"/>
  <c r="F1055" i="6"/>
  <c r="F1057" i="6"/>
  <c r="F1058" i="6"/>
  <c r="F1059" i="6"/>
  <c r="F1060" i="6"/>
  <c r="F1061" i="6"/>
  <c r="F1062" i="6"/>
  <c r="F1063" i="6"/>
  <c r="F1064" i="6"/>
  <c r="F1065" i="6"/>
  <c r="F1066" i="6"/>
  <c r="F1067" i="6"/>
  <c r="F1068" i="6"/>
  <c r="F1069" i="6"/>
  <c r="F1070" i="6"/>
  <c r="F1071" i="6"/>
  <c r="F1072" i="6"/>
  <c r="F1073" i="6"/>
  <c r="F1074" i="6"/>
  <c r="F1075" i="6"/>
  <c r="F1076" i="6"/>
  <c r="F1077" i="6"/>
  <c r="F1078" i="6"/>
  <c r="F1079" i="6"/>
  <c r="F1080" i="6"/>
  <c r="F1081" i="6"/>
  <c r="F1082" i="6"/>
  <c r="F1083" i="6"/>
  <c r="F1084" i="6"/>
  <c r="F1085" i="6"/>
  <c r="F1086" i="6"/>
  <c r="F1087" i="6"/>
  <c r="F1088" i="6"/>
  <c r="F1089" i="6"/>
  <c r="F1090" i="6"/>
  <c r="F1092" i="6"/>
  <c r="F1093" i="6"/>
  <c r="F1094" i="6"/>
  <c r="F1095" i="6"/>
  <c r="F1096" i="6"/>
  <c r="F1097" i="6"/>
  <c r="F1098" i="6"/>
  <c r="F1099" i="6"/>
  <c r="F1100" i="6"/>
  <c r="F1101" i="6"/>
  <c r="F1102" i="6"/>
  <c r="F1103" i="6"/>
  <c r="F1104" i="6"/>
  <c r="F1105" i="6"/>
  <c r="F1106" i="6"/>
  <c r="F1107" i="6"/>
  <c r="F1108" i="6"/>
  <c r="F1109" i="6"/>
  <c r="F1110" i="6"/>
  <c r="F1111" i="6"/>
  <c r="F1112" i="6"/>
  <c r="F1113" i="6"/>
  <c r="F1114" i="6"/>
  <c r="F1115" i="6"/>
  <c r="F1116" i="6"/>
  <c r="F1117" i="6"/>
  <c r="F1118" i="6"/>
  <c r="F1119" i="6"/>
  <c r="F1120" i="6"/>
  <c r="F1121" i="6"/>
  <c r="F1122" i="6"/>
  <c r="F1123" i="6"/>
  <c r="F1124" i="6"/>
  <c r="F1125" i="6"/>
  <c r="F1126" i="6"/>
  <c r="F1127" i="6"/>
  <c r="F1128" i="6"/>
  <c r="F1129" i="6"/>
  <c r="F1130" i="6"/>
  <c r="F1131" i="6"/>
  <c r="F1132" i="6"/>
  <c r="F1133" i="6"/>
  <c r="F1134" i="6"/>
  <c r="F1135" i="6"/>
  <c r="F1136" i="6"/>
  <c r="F1181" i="6"/>
  <c r="F1182" i="6"/>
  <c r="F1183" i="6"/>
  <c r="F1184" i="6"/>
  <c r="F1185" i="6"/>
  <c r="F1186" i="6"/>
  <c r="F1187" i="6"/>
  <c r="F1188" i="6"/>
  <c r="F1189" i="6"/>
  <c r="F1190" i="6"/>
  <c r="F1191" i="6"/>
  <c r="F1192" i="6"/>
  <c r="F1193" i="6"/>
  <c r="F1194" i="6"/>
  <c r="F1195" i="6"/>
  <c r="F1196" i="6"/>
  <c r="F1197" i="6"/>
  <c r="F1198" i="6"/>
  <c r="F1199" i="6"/>
  <c r="F1200" i="6"/>
  <c r="F1201" i="6"/>
  <c r="F1202" i="6"/>
  <c r="F1203" i="6"/>
  <c r="F1204" i="6"/>
  <c r="F1205" i="6"/>
  <c r="F1206" i="6"/>
  <c r="F2057" i="6"/>
  <c r="F2058" i="6"/>
  <c r="F2059" i="6"/>
  <c r="F2060" i="6"/>
  <c r="F2013" i="6"/>
  <c r="F2022" i="6"/>
  <c r="F2029" i="6"/>
  <c r="F1993" i="6"/>
  <c r="F1994" i="6"/>
  <c r="F1974" i="6"/>
  <c r="F1978" i="6"/>
  <c r="F1975" i="6"/>
  <c r="F1976" i="6"/>
  <c r="F1977" i="6"/>
  <c r="F1971" i="6"/>
  <c r="F2023" i="6"/>
  <c r="F2024" i="6"/>
  <c r="F2040" i="6"/>
  <c r="F2046" i="6"/>
  <c r="F2031" i="6"/>
  <c r="F1969" i="6"/>
  <c r="F1970" i="6"/>
  <c r="F2006" i="6"/>
  <c r="F1966" i="6"/>
  <c r="F2032" i="6"/>
  <c r="F2030" i="6"/>
  <c r="F1979" i="6"/>
  <c r="F1980" i="6"/>
  <c r="F1981" i="6"/>
  <c r="F1982" i="6"/>
  <c r="F2014" i="6"/>
  <c r="F2015" i="6"/>
  <c r="F2025" i="6"/>
  <c r="F2047" i="6"/>
  <c r="F2041" i="6"/>
  <c r="F2016" i="6"/>
  <c r="F2069" i="6"/>
  <c r="F2070" i="6"/>
  <c r="F2071" i="6"/>
  <c r="F2072" i="6"/>
  <c r="F2073" i="6"/>
  <c r="F710" i="6"/>
  <c r="F711" i="6"/>
  <c r="F712" i="6"/>
  <c r="F727" i="6"/>
  <c r="F713" i="6"/>
  <c r="F714" i="6"/>
  <c r="F715" i="6"/>
  <c r="F728" i="6"/>
  <c r="F729" i="6"/>
  <c r="F2080" i="6"/>
  <c r="F2081" i="6"/>
  <c r="F2084" i="6"/>
  <c r="F2085" i="6"/>
  <c r="F2086" i="6"/>
  <c r="F2089" i="6"/>
  <c r="F2300" i="6"/>
  <c r="F2302" i="6"/>
  <c r="F2306" i="6"/>
  <c r="F2307" i="6"/>
  <c r="F2308" i="6"/>
  <c r="F2309" i="6"/>
  <c r="F2310" i="6"/>
  <c r="F2311" i="6"/>
  <c r="F2180" i="6"/>
  <c r="F2181" i="6"/>
  <c r="F2182" i="6"/>
  <c r="F2183" i="6"/>
  <c r="F2184" i="6"/>
  <c r="F2186" i="6"/>
  <c r="F2188" i="6"/>
  <c r="F2276" i="6"/>
  <c r="F2286" i="6"/>
  <c r="F2263" i="6"/>
  <c r="F2262" i="6"/>
  <c r="F2264" i="6"/>
  <c r="F2277" i="6"/>
  <c r="F2278" i="6"/>
  <c r="F2191" i="6"/>
  <c r="F2192" i="6"/>
  <c r="F2193" i="6"/>
  <c r="F2194" i="6"/>
  <c r="F2195" i="6"/>
  <c r="F2203" i="6"/>
  <c r="F2204" i="6"/>
  <c r="F2205" i="6"/>
  <c r="F2206" i="6"/>
  <c r="F2207" i="6"/>
  <c r="F2208" i="6"/>
  <c r="F2202" i="6"/>
  <c r="F2209" i="6"/>
  <c r="F2210" i="6"/>
  <c r="F2211" i="6"/>
  <c r="F2212" i="6"/>
  <c r="F2213" i="6"/>
  <c r="F2214" i="6"/>
  <c r="F2215" i="6"/>
  <c r="F2216" i="6"/>
  <c r="F2217" i="6"/>
  <c r="F2230" i="6"/>
  <c r="F2231" i="6"/>
  <c r="F2239" i="6"/>
  <c r="F2233" i="6"/>
  <c r="F2234" i="6"/>
  <c r="F2235" i="6"/>
  <c r="F2236" i="6"/>
  <c r="F2232" i="6"/>
  <c r="F2237" i="6"/>
  <c r="F2241" i="6"/>
  <c r="F2240" i="6"/>
  <c r="F2238" i="6"/>
  <c r="F2313" i="6"/>
  <c r="F2315" i="6"/>
  <c r="F2316" i="6"/>
  <c r="F2317" i="6"/>
  <c r="F2319" i="6"/>
  <c r="F2320" i="6"/>
  <c r="F2327" i="6"/>
  <c r="F2328" i="6"/>
  <c r="F2329" i="6"/>
  <c r="F2330" i="6"/>
  <c r="F2331" i="6"/>
  <c r="F2332" i="6"/>
  <c r="F2334" i="6"/>
  <c r="F2337" i="6"/>
  <c r="F2338" i="6"/>
  <c r="F2339" i="6"/>
  <c r="F2340" i="6"/>
  <c r="F2341" i="6"/>
  <c r="F2346" i="6"/>
  <c r="F2347" i="6"/>
  <c r="F2348" i="6"/>
  <c r="F2349" i="6"/>
  <c r="F2350" i="6"/>
  <c r="F2351" i="6"/>
  <c r="F2358" i="6"/>
  <c r="F2360" i="6"/>
  <c r="F2361" i="6"/>
  <c r="F2379" i="6"/>
  <c r="F2383" i="6"/>
  <c r="F2384" i="6"/>
  <c r="F2387" i="6"/>
  <c r="F2388" i="6"/>
  <c r="F2390" i="6"/>
  <c r="F2391" i="6"/>
  <c r="F2393" i="6"/>
  <c r="F2394" i="6"/>
  <c r="F2397" i="6"/>
  <c r="F2402" i="6"/>
  <c r="F2404" i="6"/>
  <c r="F2407" i="6"/>
  <c r="F2408" i="6"/>
  <c r="F2409" i="6"/>
  <c r="F2411" i="6"/>
  <c r="F2412" i="6"/>
  <c r="F2413" i="6"/>
  <c r="F2414" i="6"/>
  <c r="F2415" i="6"/>
  <c r="F2416" i="6"/>
  <c r="F2418" i="6"/>
  <c r="F2419" i="6"/>
  <c r="F2425" i="6"/>
  <c r="F2427" i="6"/>
  <c r="F2428" i="6"/>
  <c r="F2432" i="6"/>
  <c r="F2433" i="6"/>
  <c r="F2434" i="6"/>
  <c r="F2435" i="6"/>
  <c r="F2436" i="6"/>
  <c r="F2437" i="6"/>
  <c r="F2438" i="6"/>
  <c r="F2439" i="6"/>
  <c r="F2446" i="6"/>
  <c r="F2371" i="6"/>
  <c r="F2449" i="6"/>
  <c r="F2450" i="6"/>
  <c r="F2369" i="6"/>
  <c r="F2557" i="6"/>
  <c r="F2558" i="6"/>
  <c r="F2559" i="6"/>
  <c r="F2562" i="6"/>
  <c r="F2563" i="6"/>
  <c r="F2564" i="6"/>
  <c r="F2566" i="6"/>
  <c r="F2567" i="6"/>
  <c r="F2586" i="6"/>
  <c r="F2587" i="6"/>
  <c r="F2588" i="6"/>
  <c r="F2596" i="6"/>
  <c r="F2597" i="6"/>
  <c r="F2598" i="6"/>
  <c r="F2599" i="6"/>
  <c r="F2602" i="6"/>
  <c r="F2603" i="6"/>
  <c r="F2604" i="6"/>
  <c r="F2605" i="6"/>
  <c r="F2606" i="6"/>
  <c r="F2607" i="6"/>
  <c r="F2608" i="6"/>
  <c r="F2609" i="6"/>
  <c r="F2611" i="6"/>
  <c r="F2612" i="6"/>
  <c r="F2613" i="6"/>
  <c r="F2615" i="6"/>
  <c r="F2618" i="6"/>
  <c r="F2619" i="6"/>
  <c r="F2744" i="6"/>
  <c r="F2745" i="6"/>
  <c r="F2746" i="6"/>
  <c r="F2747" i="6"/>
  <c r="F2751" i="6"/>
  <c r="F2753" i="6"/>
  <c r="F2754" i="6"/>
  <c r="F2755" i="6"/>
  <c r="F2764" i="6"/>
  <c r="F2765" i="6"/>
  <c r="F2766" i="6"/>
  <c r="F2767" i="6"/>
  <c r="F2768" i="6"/>
  <c r="F2780" i="6"/>
  <c r="F2781" i="6"/>
  <c r="F2783" i="6"/>
  <c r="F2784" i="6"/>
  <c r="F2785" i="6"/>
  <c r="F2786" i="6"/>
  <c r="F2787" i="6"/>
  <c r="F2790" i="6"/>
  <c r="F2791" i="6"/>
  <c r="F2792" i="6"/>
  <c r="F2793" i="6"/>
  <c r="F2794" i="6"/>
  <c r="F2795" i="6"/>
  <c r="F2797" i="6"/>
  <c r="F2799" i="6"/>
  <c r="F2800" i="6"/>
  <c r="F2801" i="6"/>
  <c r="F2802" i="6"/>
  <c r="F2804" i="6"/>
  <c r="F2807" i="6"/>
  <c r="F2808" i="6"/>
  <c r="F2819" i="6"/>
  <c r="F2820" i="6"/>
  <c r="F2849" i="6"/>
  <c r="F2850" i="6"/>
  <c r="F2851" i="6"/>
  <c r="F2852" i="6"/>
  <c r="F2853" i="6"/>
  <c r="F2855" i="6"/>
  <c r="F2862" i="6"/>
  <c r="F2863" i="6"/>
  <c r="F2864" i="6"/>
  <c r="F2869" i="6"/>
  <c r="F2885" i="6"/>
  <c r="F2886" i="6"/>
  <c r="F2887" i="6"/>
  <c r="F2888" i="6"/>
  <c r="F2889" i="6"/>
  <c r="F2890" i="6"/>
  <c r="F2891" i="6"/>
  <c r="F2892" i="6"/>
  <c r="F2893" i="6"/>
  <c r="F2894" i="6"/>
  <c r="F2895" i="6"/>
  <c r="F2896" i="6"/>
  <c r="F2897" i="6"/>
  <c r="F2898" i="6"/>
  <c r="F2899" i="6"/>
  <c r="F2900" i="6"/>
  <c r="F2901" i="6"/>
  <c r="F2902" i="6"/>
  <c r="F2903" i="6"/>
  <c r="F2905" i="6"/>
  <c r="F2916" i="6"/>
  <c r="F2917" i="6"/>
  <c r="F2918" i="6"/>
  <c r="F2919" i="6"/>
  <c r="F2920" i="6"/>
  <c r="F2922" i="6"/>
  <c r="F2923" i="6"/>
  <c r="F2924" i="6"/>
  <c r="F2925" i="6"/>
  <c r="F2926" i="6"/>
  <c r="F2928" i="6"/>
  <c r="F2930" i="6"/>
  <c r="F2931" i="6"/>
  <c r="F2932" i="6"/>
  <c r="F2938" i="6"/>
  <c r="F2939" i="6"/>
  <c r="F2940" i="6"/>
  <c r="F2948" i="6"/>
  <c r="F2949" i="6"/>
  <c r="F2950" i="6"/>
  <c r="F2951" i="6"/>
  <c r="F2953" i="6"/>
  <c r="F2955" i="6"/>
  <c r="F2956" i="6"/>
  <c r="F2959" i="6"/>
  <c r="F2960" i="6"/>
  <c r="F2966" i="6"/>
  <c r="F2967" i="6"/>
  <c r="F2968" i="6"/>
  <c r="F2969" i="6"/>
  <c r="F2970" i="6"/>
  <c r="F2971" i="6"/>
  <c r="F2973" i="6"/>
  <c r="F2974" i="6"/>
  <c r="F2975" i="6"/>
  <c r="F2995" i="6"/>
  <c r="F2997" i="6"/>
  <c r="F2998" i="6"/>
  <c r="F3001" i="6"/>
  <c r="F3002" i="6"/>
  <c r="F3003" i="6"/>
  <c r="F3005" i="6"/>
  <c r="F3006" i="6"/>
  <c r="F3007" i="6"/>
  <c r="F3008" i="6"/>
  <c r="F3009" i="6"/>
  <c r="F3016" i="6"/>
  <c r="F3017" i="6"/>
  <c r="F3018" i="6"/>
  <c r="F3021" i="6"/>
  <c r="F3023" i="6"/>
  <c r="F3037" i="6"/>
  <c r="F3038" i="6"/>
  <c r="F3040" i="6"/>
  <c r="F3041" i="6"/>
  <c r="F3042" i="6"/>
  <c r="F3043" i="6"/>
  <c r="F3054" i="6"/>
  <c r="F3056" i="6"/>
  <c r="F3058" i="6"/>
  <c r="F3059" i="6"/>
  <c r="F3060" i="6"/>
  <c r="F3068" i="6"/>
  <c r="F3070" i="6"/>
  <c r="F3073" i="6"/>
  <c r="F3074" i="6"/>
  <c r="F3075" i="6"/>
  <c r="F3078" i="6"/>
  <c r="F3079" i="6"/>
  <c r="F3080" i="6"/>
  <c r="F3082" i="6"/>
  <c r="F3087" i="6"/>
  <c r="F3088" i="6"/>
  <c r="F3089" i="6"/>
  <c r="F3090" i="6"/>
  <c r="F3094" i="6"/>
  <c r="F3095" i="6"/>
  <c r="F3097" i="6"/>
  <c r="F3108" i="6"/>
  <c r="F3109" i="6"/>
  <c r="F3110" i="6"/>
  <c r="F3111" i="6"/>
  <c r="F3112" i="6"/>
  <c r="F3113" i="6"/>
  <c r="F3114" i="6"/>
  <c r="F3115" i="6"/>
  <c r="F3116" i="6"/>
  <c r="F3117" i="6"/>
  <c r="F3118" i="6"/>
  <c r="F3119" i="6"/>
  <c r="F3120" i="6"/>
  <c r="F3121" i="6"/>
  <c r="F3122" i="6"/>
  <c r="F3123" i="6"/>
  <c r="F3124" i="6"/>
  <c r="F3125" i="6"/>
  <c r="F3126" i="6"/>
  <c r="F3127" i="6"/>
  <c r="F3128" i="6"/>
  <c r="F3129" i="6"/>
  <c r="F3150" i="6"/>
  <c r="F3151" i="6"/>
  <c r="F3152" i="6"/>
  <c r="F3153" i="6"/>
  <c r="F3154" i="6"/>
  <c r="F3155" i="6"/>
  <c r="F3156" i="6"/>
  <c r="F3158" i="6"/>
  <c r="F3159" i="6"/>
  <c r="F3160" i="6"/>
  <c r="F3161" i="6"/>
  <c r="F3162" i="6"/>
  <c r="F3163" i="6"/>
  <c r="F3165" i="6"/>
  <c r="F3166" i="6"/>
  <c r="F3167" i="6"/>
  <c r="F3172" i="6"/>
  <c r="F3173" i="6"/>
  <c r="F3174" i="6"/>
  <c r="F3175" i="6"/>
  <c r="F3176" i="6"/>
  <c r="F3177" i="6"/>
  <c r="F3178" i="6"/>
  <c r="F3179" i="6"/>
  <c r="F3181" i="6"/>
  <c r="F3183" i="6"/>
  <c r="F3184" i="6"/>
  <c r="F3185" i="6"/>
  <c r="F3186" i="6"/>
  <c r="F3187" i="6"/>
  <c r="F3188" i="6"/>
  <c r="F3189" i="6"/>
  <c r="F3190" i="6"/>
  <c r="F3191" i="6"/>
  <c r="F3192" i="6"/>
  <c r="F3193" i="6"/>
  <c r="F3194" i="6"/>
  <c r="F3195" i="6"/>
  <c r="F3196" i="6"/>
  <c r="F3197" i="6"/>
  <c r="F3198" i="6"/>
  <c r="F3199" i="6"/>
  <c r="F3200" i="6"/>
  <c r="F3201" i="6"/>
  <c r="F3203" i="6"/>
  <c r="F3204" i="6"/>
  <c r="F3205" i="6"/>
  <c r="F3206" i="6"/>
  <c r="F3207" i="6"/>
  <c r="F3208" i="6"/>
  <c r="F3209" i="6"/>
  <c r="F3210" i="6"/>
  <c r="F3211" i="6"/>
  <c r="F3212" i="6"/>
  <c r="F3213" i="6"/>
  <c r="F3214" i="6"/>
  <c r="F3215" i="6"/>
  <c r="F3216" i="6"/>
  <c r="F3217" i="6"/>
  <c r="F3218" i="6"/>
  <c r="F3219" i="6"/>
  <c r="F3220" i="6"/>
  <c r="F3221" i="6"/>
  <c r="F3222" i="6"/>
  <c r="F3223" i="6"/>
  <c r="F3224" i="6"/>
  <c r="F3225" i="6"/>
  <c r="F3226" i="6"/>
  <c r="F3228" i="6"/>
  <c r="F3230" i="6"/>
  <c r="F3231" i="6"/>
  <c r="F3232" i="6"/>
  <c r="F3235" i="6"/>
  <c r="F3236" i="6"/>
  <c r="F3237" i="6"/>
  <c r="F3238" i="6"/>
  <c r="F3381" i="6"/>
  <c r="F3382" i="6"/>
  <c r="F3384" i="6"/>
  <c r="F3383" i="6"/>
  <c r="F3386" i="6"/>
  <c r="F3387" i="6"/>
  <c r="F3388" i="6"/>
  <c r="F3389" i="6"/>
  <c r="F3390" i="6"/>
  <c r="F3391" i="6"/>
  <c r="F3392" i="6"/>
  <c r="F3393" i="6"/>
  <c r="F3394" i="6"/>
  <c r="F3395" i="6"/>
  <c r="F3396" i="6"/>
  <c r="F3397" i="6"/>
  <c r="F3398" i="6"/>
  <c r="F3399" i="6"/>
  <c r="F3400" i="6"/>
  <c r="F3401" i="6"/>
  <c r="F3402" i="6"/>
  <c r="F3403" i="6"/>
  <c r="F3404" i="6"/>
  <c r="F3405" i="6"/>
  <c r="F3436" i="6"/>
  <c r="F3437" i="6"/>
  <c r="F3439" i="6"/>
  <c r="F3443" i="6"/>
  <c r="F3444" i="6"/>
  <c r="F3445" i="6"/>
  <c r="F3447" i="6"/>
  <c r="F3453" i="6"/>
  <c r="F3454" i="6"/>
  <c r="F3455" i="6"/>
  <c r="F3457" i="6"/>
  <c r="F3458" i="6"/>
  <c r="F3459" i="6"/>
  <c r="F3460" i="6"/>
  <c r="F3464" i="6"/>
  <c r="F3465" i="6"/>
  <c r="F3466" i="6"/>
  <c r="F3467" i="6"/>
  <c r="F3468" i="6"/>
  <c r="F3469" i="6"/>
  <c r="F3470" i="6"/>
  <c r="F3477" i="6"/>
  <c r="F3484" i="6"/>
  <c r="F3485" i="6"/>
  <c r="F3486" i="6"/>
  <c r="F3487" i="6"/>
  <c r="F3488" i="6"/>
  <c r="F3489" i="6"/>
  <c r="F3490" i="6"/>
  <c r="F3491" i="6"/>
  <c r="F3492" i="6"/>
  <c r="F3493" i="6"/>
  <c r="F3512" i="6"/>
  <c r="F3519" i="6"/>
  <c r="F3520" i="6"/>
  <c r="F3521" i="6"/>
  <c r="F3523" i="6"/>
  <c r="F3524" i="6"/>
  <c r="F3525" i="6"/>
  <c r="F3526" i="6"/>
  <c r="F3527" i="6"/>
  <c r="F3528" i="6"/>
  <c r="F3529" i="6"/>
  <c r="F3530" i="6"/>
  <c r="F3531" i="6"/>
  <c r="F3532" i="6"/>
  <c r="F3533" i="6"/>
  <c r="F3534" i="6"/>
  <c r="F3540" i="6"/>
  <c r="F3543" i="6"/>
  <c r="F3575" i="6"/>
  <c r="F3578" i="6"/>
  <c r="F3579" i="6"/>
  <c r="F3581" i="6"/>
  <c r="F3582" i="6"/>
  <c r="F3583" i="6"/>
  <c r="F3585" i="6"/>
  <c r="F3588" i="6"/>
  <c r="F3589" i="6"/>
  <c r="F3591" i="6"/>
  <c r="F3592" i="6"/>
  <c r="F3593" i="6"/>
  <c r="F3594" i="6"/>
  <c r="F3596" i="6"/>
  <c r="F3598" i="6"/>
  <c r="F3607" i="6"/>
  <c r="F3608" i="6"/>
  <c r="F3615" i="6"/>
  <c r="F3616" i="6"/>
  <c r="F3620" i="6"/>
  <c r="F3621" i="6"/>
  <c r="F3627" i="6"/>
  <c r="F3640" i="6"/>
  <c r="F3641" i="6"/>
  <c r="F3642" i="6"/>
  <c r="F3643" i="6"/>
  <c r="F3644" i="6"/>
  <c r="F3650" i="6"/>
  <c r="F3652" i="6"/>
  <c r="F3653" i="6"/>
  <c r="F3654" i="6"/>
  <c r="F3655" i="6"/>
  <c r="F3656" i="6"/>
  <c r="F3657" i="6"/>
  <c r="F3658" i="6"/>
  <c r="F3659" i="6"/>
  <c r="F20" i="6"/>
  <c r="I2723" i="2"/>
  <c r="I1979" i="2"/>
  <c r="I35" i="2"/>
  <c r="I36" i="2"/>
  <c r="I37" i="2"/>
  <c r="I53" i="2"/>
  <c r="I54" i="2"/>
  <c r="I58" i="2"/>
  <c r="I59" i="2"/>
  <c r="I60" i="2"/>
  <c r="I61" i="2"/>
  <c r="I62" i="2"/>
  <c r="I63" i="2"/>
  <c r="I75" i="2"/>
  <c r="I79" i="2"/>
  <c r="I86" i="2"/>
  <c r="I87" i="2"/>
  <c r="I88" i="2"/>
  <c r="I89" i="2"/>
  <c r="I90" i="2"/>
  <c r="I94" i="2"/>
  <c r="I96" i="2"/>
  <c r="I97" i="2"/>
  <c r="I98" i="2"/>
  <c r="I99" i="2"/>
  <c r="I100" i="2"/>
  <c r="I101" i="2"/>
  <c r="I102" i="2"/>
  <c r="I103" i="2"/>
  <c r="I104" i="2"/>
  <c r="I105" i="2"/>
  <c r="I106" i="2"/>
  <c r="I107" i="2"/>
  <c r="I108" i="2"/>
  <c r="I112" i="2"/>
  <c r="I113" i="2"/>
  <c r="I114" i="2"/>
  <c r="I145" i="2"/>
  <c r="I146" i="2"/>
  <c r="I147" i="2"/>
  <c r="I148" i="2"/>
  <c r="I149" i="2"/>
  <c r="I150" i="2"/>
  <c r="I151" i="2"/>
  <c r="I152" i="2"/>
  <c r="I153" i="2"/>
  <c r="I154" i="2"/>
  <c r="I155" i="2"/>
  <c r="I156" i="2"/>
  <c r="I157" i="2"/>
  <c r="I158" i="2"/>
  <c r="I159" i="2"/>
  <c r="I160" i="2"/>
  <c r="I161" i="2"/>
  <c r="I165" i="2"/>
  <c r="I166" i="2"/>
  <c r="I167" i="2"/>
  <c r="I174" i="2"/>
  <c r="I184" i="2"/>
  <c r="I189" i="2"/>
  <c r="I194" i="2"/>
  <c r="I199" i="2"/>
  <c r="I204" i="2"/>
  <c r="I209" i="2"/>
  <c r="I210" i="2"/>
  <c r="I216" i="2"/>
  <c r="I217" i="2"/>
  <c r="I218" i="2"/>
  <c r="I226" i="2"/>
  <c r="I227" i="2"/>
  <c r="I228"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5" i="2"/>
  <c r="I266" i="2"/>
  <c r="I267" i="2"/>
  <c r="I268" i="2"/>
  <c r="I271" i="2"/>
  <c r="I272" i="2"/>
  <c r="I273" i="2"/>
  <c r="I274" i="2"/>
  <c r="I279" i="2"/>
  <c r="I280" i="2"/>
  <c r="I281" i="2"/>
  <c r="I282" i="2"/>
  <c r="I283" i="2"/>
  <c r="I284" i="2"/>
  <c r="I285" i="2"/>
  <c r="I286" i="2"/>
  <c r="I287" i="2"/>
  <c r="I334" i="2"/>
  <c r="I335" i="2"/>
  <c r="I336" i="2"/>
  <c r="I337" i="2"/>
  <c r="I338" i="2"/>
  <c r="I339" i="2"/>
  <c r="I340" i="2"/>
  <c r="I341" i="2"/>
  <c r="I342" i="2"/>
  <c r="I343" i="2"/>
  <c r="I344" i="2"/>
  <c r="I345" i="2"/>
  <c r="I346" i="2"/>
  <c r="I347" i="2"/>
  <c r="I348" i="2"/>
  <c r="I349" i="2"/>
  <c r="I350" i="2"/>
  <c r="I351" i="2"/>
  <c r="I352" i="2"/>
  <c r="I353" i="2"/>
  <c r="I354" i="2"/>
  <c r="I355" i="2"/>
  <c r="I356" i="2"/>
  <c r="I357" i="2"/>
  <c r="I367" i="2"/>
  <c r="I368" i="2"/>
  <c r="I369" i="2"/>
  <c r="I370" i="2"/>
  <c r="I372" i="2"/>
  <c r="I373" i="2"/>
  <c r="I374" i="2"/>
  <c r="I375" i="2"/>
  <c r="I376" i="2"/>
  <c r="I377" i="2"/>
  <c r="I378" i="2"/>
  <c r="I389" i="2"/>
  <c r="I390" i="2"/>
  <c r="I391" i="2"/>
  <c r="I392" i="2"/>
  <c r="I393" i="2"/>
  <c r="I394" i="2"/>
  <c r="I395" i="2"/>
  <c r="I396" i="2"/>
  <c r="I397" i="2"/>
  <c r="I398" i="2"/>
  <c r="I399" i="2"/>
  <c r="I400" i="2"/>
  <c r="I402" i="2"/>
  <c r="I404" i="2"/>
  <c r="I405" i="2"/>
  <c r="I406" i="2"/>
  <c r="I407" i="2"/>
  <c r="I408" i="2"/>
  <c r="I409" i="2"/>
  <c r="I410" i="2"/>
  <c r="I411" i="2"/>
  <c r="I412" i="2"/>
  <c r="I413" i="2"/>
  <c r="I414" i="2"/>
  <c r="I415" i="2"/>
  <c r="I416" i="2"/>
  <c r="I417" i="2"/>
  <c r="I418" i="2"/>
  <c r="I419" i="2"/>
  <c r="I420" i="2"/>
  <c r="I421" i="2"/>
  <c r="I426" i="2"/>
  <c r="I427" i="2"/>
  <c r="I428" i="2"/>
  <c r="I429" i="2"/>
  <c r="I430" i="2"/>
  <c r="I441" i="2"/>
  <c r="I442" i="2"/>
  <c r="I444" i="2"/>
  <c r="I445" i="2"/>
  <c r="I446" i="2"/>
  <c r="I447" i="2"/>
  <c r="I449" i="2"/>
  <c r="I450" i="2"/>
  <c r="I451" i="2"/>
  <c r="I452" i="2"/>
  <c r="I458" i="2"/>
  <c r="I459" i="2"/>
  <c r="I460" i="2"/>
  <c r="I461" i="2"/>
  <c r="I462" i="2"/>
  <c r="I463" i="2"/>
  <c r="I464" i="2"/>
  <c r="I465" i="2"/>
  <c r="I466" i="2"/>
  <c r="I496" i="2"/>
  <c r="I497" i="2"/>
  <c r="I498" i="2"/>
  <c r="I503" i="2"/>
  <c r="I504" i="2"/>
  <c r="I506" i="2"/>
  <c r="I507" i="2"/>
  <c r="I508" i="2"/>
  <c r="I509" i="2"/>
  <c r="I510" i="2"/>
  <c r="I511" i="2"/>
  <c r="I513" i="2"/>
  <c r="I514" i="2"/>
  <c r="I515" i="2"/>
  <c r="I516" i="2"/>
  <c r="I517" i="2"/>
  <c r="I518" i="2"/>
  <c r="I520" i="2"/>
  <c r="I521" i="2"/>
  <c r="I522" i="2"/>
  <c r="I528" i="2"/>
  <c r="I529" i="2"/>
  <c r="I530" i="2"/>
  <c r="I533" i="2"/>
  <c r="I536" i="2"/>
  <c r="I538" i="2"/>
  <c r="I539" i="2"/>
  <c r="I540" i="2"/>
  <c r="I541" i="2"/>
  <c r="I542" i="2"/>
  <c r="I543" i="2"/>
  <c r="I544" i="2"/>
  <c r="I545" i="2"/>
  <c r="I547" i="2"/>
  <c r="I554" i="2"/>
  <c r="I555" i="2"/>
  <c r="I556" i="2"/>
  <c r="I557" i="2"/>
  <c r="I558" i="2"/>
  <c r="I559" i="2"/>
  <c r="I560" i="2"/>
  <c r="I561" i="2"/>
  <c r="I562" i="2"/>
  <c r="I564" i="2"/>
  <c r="I567" i="2"/>
  <c r="I568" i="2"/>
  <c r="I569" i="2"/>
  <c r="I571" i="2"/>
  <c r="I572" i="2"/>
  <c r="I573" i="2"/>
  <c r="I574" i="2"/>
  <c r="I575" i="2"/>
  <c r="I576" i="2"/>
  <c r="I577" i="2"/>
  <c r="I578" i="2"/>
  <c r="I579" i="2"/>
  <c r="I580" i="2"/>
  <c r="I587" i="2"/>
  <c r="I588" i="2"/>
  <c r="I589" i="2"/>
  <c r="I590" i="2"/>
  <c r="I591" i="2"/>
  <c r="I592" i="2"/>
  <c r="I593" i="2"/>
  <c r="I594" i="2"/>
  <c r="I595" i="2"/>
  <c r="I596" i="2"/>
  <c r="I600" i="2"/>
  <c r="I601" i="2"/>
  <c r="I603" i="2"/>
  <c r="I604" i="2"/>
  <c r="I605" i="2"/>
  <c r="I606" i="2"/>
  <c r="I607" i="2"/>
  <c r="I608" i="2"/>
  <c r="I609" i="2"/>
  <c r="I610" i="2"/>
  <c r="I611" i="2"/>
  <c r="I612" i="2"/>
  <c r="I613" i="2"/>
  <c r="I614" i="2"/>
  <c r="I615" i="2"/>
  <c r="I616" i="2"/>
  <c r="I617" i="2"/>
  <c r="I618" i="2"/>
  <c r="I619" i="2"/>
  <c r="I620" i="2"/>
  <c r="I621" i="2"/>
  <c r="I622" i="2"/>
  <c r="I623" i="2"/>
  <c r="I629" i="2"/>
  <c r="I630" i="2"/>
  <c r="I631" i="2"/>
  <c r="I637" i="2"/>
  <c r="I639" i="2"/>
  <c r="I641" i="2"/>
  <c r="I642" i="2"/>
  <c r="I643" i="2"/>
  <c r="I644" i="2"/>
  <c r="I645" i="2"/>
  <c r="I646" i="2"/>
  <c r="I647" i="2"/>
  <c r="I648" i="2"/>
  <c r="I649" i="2"/>
  <c r="I650" i="2"/>
  <c r="I653" i="2"/>
  <c r="I654" i="2"/>
  <c r="I655" i="2"/>
  <c r="I656" i="2"/>
  <c r="I657" i="2"/>
  <c r="I658" i="2"/>
  <c r="I659" i="2"/>
  <c r="I660" i="2"/>
  <c r="I661" i="2"/>
  <c r="I671" i="2"/>
  <c r="I676" i="2"/>
  <c r="I677" i="2"/>
  <c r="I678" i="2"/>
  <c r="I679" i="2"/>
  <c r="I680" i="2"/>
  <c r="I681" i="2"/>
  <c r="I682" i="2"/>
  <c r="I685" i="2"/>
  <c r="I686" i="2"/>
  <c r="I689" i="2"/>
  <c r="I690" i="2"/>
  <c r="I691"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9" i="2"/>
  <c r="I720" i="2"/>
  <c r="I721" i="2"/>
  <c r="I722" i="2"/>
  <c r="I723" i="2"/>
  <c r="I724" i="2"/>
  <c r="I737" i="2"/>
  <c r="I738" i="2"/>
  <c r="I739" i="2"/>
  <c r="I740" i="2"/>
  <c r="I741" i="2"/>
  <c r="I742" i="2"/>
  <c r="I743" i="2"/>
  <c r="I744" i="2"/>
  <c r="I745" i="2"/>
  <c r="I746" i="2"/>
  <c r="I747" i="2"/>
  <c r="I748" i="2"/>
  <c r="I749" i="2"/>
  <c r="I750" i="2"/>
  <c r="I751" i="2"/>
  <c r="I752" i="2"/>
  <c r="I753" i="2"/>
  <c r="I754" i="2"/>
  <c r="I755" i="2"/>
  <c r="I756" i="2"/>
  <c r="I757" i="2"/>
  <c r="I758" i="2"/>
  <c r="I779" i="2"/>
  <c r="I791" i="2"/>
  <c r="I792" i="2"/>
  <c r="I793" i="2"/>
  <c r="I794" i="2"/>
  <c r="I795" i="2"/>
  <c r="I799" i="2"/>
  <c r="I800" i="2"/>
  <c r="I801" i="2"/>
  <c r="I802" i="2"/>
  <c r="I808" i="2"/>
  <c r="I809" i="2"/>
  <c r="I810" i="2"/>
  <c r="I811" i="2"/>
  <c r="I812" i="2"/>
  <c r="I813" i="2"/>
  <c r="I814" i="2"/>
  <c r="I817" i="2"/>
  <c r="I820" i="2"/>
  <c r="I821" i="2"/>
  <c r="I822" i="2"/>
  <c r="I823" i="2"/>
  <c r="I839" i="2"/>
  <c r="I840" i="2"/>
  <c r="I842" i="2"/>
  <c r="I843" i="2"/>
  <c r="I850" i="2"/>
  <c r="I852" i="2"/>
  <c r="I853" i="2"/>
  <c r="I854" i="2"/>
  <c r="I855" i="2"/>
  <c r="I857" i="2"/>
  <c r="I859" i="2"/>
  <c r="I860" i="2"/>
  <c r="I861" i="2"/>
  <c r="I865" i="2"/>
  <c r="I866" i="2"/>
  <c r="I867" i="2"/>
  <c r="I868" i="2"/>
  <c r="I869" i="2"/>
  <c r="I870" i="2"/>
  <c r="I871" i="2"/>
  <c r="I876" i="2"/>
  <c r="I877" i="2"/>
  <c r="I878" i="2"/>
  <c r="I879" i="2"/>
  <c r="I887" i="2"/>
  <c r="I888" i="2"/>
  <c r="I895" i="2"/>
  <c r="I896" i="2"/>
  <c r="I901" i="2"/>
  <c r="I902" i="2"/>
  <c r="I909" i="2"/>
  <c r="I910" i="2"/>
  <c r="I911" i="2"/>
  <c r="I912" i="2"/>
  <c r="I920" i="2"/>
  <c r="I921" i="2"/>
  <c r="I925" i="2"/>
  <c r="I926" i="2"/>
  <c r="I936" i="2"/>
  <c r="I937" i="2"/>
  <c r="I938" i="2"/>
  <c r="I939" i="2"/>
  <c r="I940" i="2"/>
  <c r="I941" i="2"/>
  <c r="I942" i="2"/>
  <c r="I943" i="2"/>
  <c r="I944" i="2"/>
  <c r="I946" i="2"/>
  <c r="I948" i="2"/>
  <c r="I951" i="2"/>
  <c r="I952" i="2"/>
  <c r="I953" i="2"/>
  <c r="I954" i="2"/>
  <c r="I955" i="2"/>
  <c r="I956" i="2"/>
  <c r="I957" i="2"/>
  <c r="I958" i="2"/>
  <c r="I959" i="2"/>
  <c r="I960" i="2"/>
  <c r="I961" i="2"/>
  <c r="I962" i="2"/>
  <c r="I963" i="2"/>
  <c r="I964" i="2"/>
  <c r="I965" i="2"/>
  <c r="I966" i="2"/>
  <c r="I967" i="2"/>
  <c r="I969" i="2"/>
  <c r="I971" i="2"/>
  <c r="I972" i="2"/>
  <c r="I974" i="2"/>
  <c r="I976" i="2"/>
  <c r="I980" i="2"/>
  <c r="I981" i="2"/>
  <c r="I985" i="2"/>
  <c r="I986" i="2"/>
  <c r="I987" i="2"/>
  <c r="I988" i="2"/>
  <c r="I989" i="2"/>
  <c r="I990" i="2"/>
  <c r="I997" i="2"/>
  <c r="I1006" i="2"/>
  <c r="I1007" i="2"/>
  <c r="I1018" i="2"/>
  <c r="I1025" i="2"/>
  <c r="I1037" i="2"/>
  <c r="I1038" i="2"/>
  <c r="I1039" i="2"/>
  <c r="I1040" i="2"/>
  <c r="I1072" i="2"/>
  <c r="I1073" i="2"/>
  <c r="I1074" i="2"/>
  <c r="I1075" i="2"/>
  <c r="I1076" i="2"/>
  <c r="I1077" i="2"/>
  <c r="I1078" i="2"/>
  <c r="I1079" i="2"/>
  <c r="I1080" i="2"/>
  <c r="I1081" i="2"/>
  <c r="I1082" i="2"/>
  <c r="I1083" i="2"/>
  <c r="I1084" i="2"/>
  <c r="I1085" i="2"/>
  <c r="I1087" i="2"/>
  <c r="I1088" i="2"/>
  <c r="I1089" i="2"/>
  <c r="I1091" i="2"/>
  <c r="I1093" i="2"/>
  <c r="I1094" i="2"/>
  <c r="I1095" i="2"/>
  <c r="I1108" i="2"/>
  <c r="I1109" i="2"/>
  <c r="I1111" i="2"/>
  <c r="I1112" i="2"/>
  <c r="I1113" i="2"/>
  <c r="I1114" i="2"/>
  <c r="I1120" i="2"/>
  <c r="I1121" i="2"/>
  <c r="I1122" i="2"/>
  <c r="I1124" i="2"/>
  <c r="I1125" i="2"/>
  <c r="I1126" i="2"/>
  <c r="I1127" i="2"/>
  <c r="I1128" i="2"/>
  <c r="I1130" i="2"/>
  <c r="I1131" i="2"/>
  <c r="I1132" i="2"/>
  <c r="I1133" i="2"/>
  <c r="I1134" i="2"/>
  <c r="I1136" i="2"/>
  <c r="I1137" i="2"/>
  <c r="I1138" i="2"/>
  <c r="I1139" i="2"/>
  <c r="I1144" i="2"/>
  <c r="I1145" i="2"/>
  <c r="I1146" i="2"/>
  <c r="I1147" i="2"/>
  <c r="I1174" i="2"/>
  <c r="I1175" i="2"/>
  <c r="I1176" i="2"/>
  <c r="I1177" i="2"/>
  <c r="I1178" i="2"/>
  <c r="I1179" i="2"/>
  <c r="I1181" i="2"/>
  <c r="I1182" i="2"/>
  <c r="I1183" i="2"/>
  <c r="I1184" i="2"/>
  <c r="I1185" i="2"/>
  <c r="I1193" i="2"/>
  <c r="I1195" i="2"/>
  <c r="I1196" i="2"/>
  <c r="I1197" i="2"/>
  <c r="I1198" i="2"/>
  <c r="I1199" i="2"/>
  <c r="I1200" i="2"/>
  <c r="I1201" i="2"/>
  <c r="I1202" i="2"/>
  <c r="I1203" i="2"/>
  <c r="I1204" i="2"/>
  <c r="I1205" i="2"/>
  <c r="I1207" i="2"/>
  <c r="I1208" i="2"/>
  <c r="I1209" i="2"/>
  <c r="I1210" i="2"/>
  <c r="I1211" i="2"/>
  <c r="I1212" i="2"/>
  <c r="I1213" i="2"/>
  <c r="I1215" i="2"/>
  <c r="I1216" i="2"/>
  <c r="I1217" i="2"/>
  <c r="I1219" i="2"/>
  <c r="I1221" i="2"/>
  <c r="I1222" i="2"/>
  <c r="I1223" i="2"/>
  <c r="I1224" i="2"/>
  <c r="I1225" i="2"/>
  <c r="I1226" i="2"/>
  <c r="I1227" i="2"/>
  <c r="I1228" i="2"/>
  <c r="I1229" i="2"/>
  <c r="I1230" i="2"/>
  <c r="I1231" i="2"/>
  <c r="I1232" i="2"/>
  <c r="I1233" i="2"/>
  <c r="I1234" i="2"/>
  <c r="I1235" i="2"/>
  <c r="I1236" i="2"/>
  <c r="I1237" i="2"/>
  <c r="I1238" i="2"/>
  <c r="I1239" i="2"/>
  <c r="I1241" i="2"/>
  <c r="I1258" i="2"/>
  <c r="I1259" i="2"/>
  <c r="I1260" i="2"/>
  <c r="I1261" i="2"/>
  <c r="I1262" i="2"/>
  <c r="I1263" i="2"/>
  <c r="I1264" i="2"/>
  <c r="I1265" i="2"/>
  <c r="I1266" i="2"/>
  <c r="I1267" i="2"/>
  <c r="I1268" i="2"/>
  <c r="I1270" i="2"/>
  <c r="I1271" i="2"/>
  <c r="I1272" i="2"/>
  <c r="I1273" i="2"/>
  <c r="I1274" i="2"/>
  <c r="I1275" i="2"/>
  <c r="I1276" i="2"/>
  <c r="I1277" i="2"/>
  <c r="I1278" i="2"/>
  <c r="I1279" i="2"/>
  <c r="I1280" i="2"/>
  <c r="I1281" i="2"/>
  <c r="I1282" i="2"/>
  <c r="I1283" i="2"/>
  <c r="I1284" i="2"/>
  <c r="I1285" i="2"/>
  <c r="I1286" i="2"/>
  <c r="I1287" i="2"/>
  <c r="I1288" i="2"/>
  <c r="I1289" i="2"/>
  <c r="I1290" i="2"/>
  <c r="I1291" i="2"/>
  <c r="I1292" i="2"/>
  <c r="I1293" i="2"/>
  <c r="I1294" i="2"/>
  <c r="I1295" i="2"/>
  <c r="I1296" i="2"/>
  <c r="I1297" i="2"/>
  <c r="I1298" i="2"/>
  <c r="I1302" i="2"/>
  <c r="I1306" i="2"/>
  <c r="I1307" i="2"/>
  <c r="I1308" i="2"/>
  <c r="I1309" i="2"/>
  <c r="I1310" i="2"/>
  <c r="I1320" i="2"/>
  <c r="I1321" i="2"/>
  <c r="I1322" i="2"/>
  <c r="I1323" i="2"/>
  <c r="I1324" i="2"/>
  <c r="I1325" i="2"/>
  <c r="I1326" i="2"/>
  <c r="I1327" i="2"/>
  <c r="I1328" i="2"/>
  <c r="I1329" i="2"/>
  <c r="I1334" i="2"/>
  <c r="I1335" i="2"/>
  <c r="I1336" i="2"/>
  <c r="I1337" i="2"/>
  <c r="I1338" i="2"/>
  <c r="I1339" i="2"/>
  <c r="I1340" i="2"/>
  <c r="I1341" i="2"/>
  <c r="I1342" i="2"/>
  <c r="I1343" i="2"/>
  <c r="I1344" i="2"/>
  <c r="I1345" i="2"/>
  <c r="I1346" i="2"/>
  <c r="I1347" i="2"/>
  <c r="I1348" i="2"/>
  <c r="I1349" i="2"/>
  <c r="I1373" i="2"/>
  <c r="I1374" i="2"/>
  <c r="I1375" i="2"/>
  <c r="I1376" i="2"/>
  <c r="I1377" i="2"/>
  <c r="I1378" i="2"/>
  <c r="I1379" i="2"/>
  <c r="I1380" i="2"/>
  <c r="I1381" i="2"/>
  <c r="I1382" i="2"/>
  <c r="I1383" i="2"/>
  <c r="I1384" i="2"/>
  <c r="I1385" i="2"/>
  <c r="I1386" i="2"/>
  <c r="I1387" i="2"/>
  <c r="I1388" i="2"/>
  <c r="I1389" i="2"/>
  <c r="I1390" i="2"/>
  <c r="I1391" i="2"/>
  <c r="I1393" i="2"/>
  <c r="I1394" i="2"/>
  <c r="I1395" i="2"/>
  <c r="I1396" i="2"/>
  <c r="I1397" i="2"/>
  <c r="I1398" i="2"/>
  <c r="I1399" i="2"/>
  <c r="I1400" i="2"/>
  <c r="I1401" i="2"/>
  <c r="I1402" i="2"/>
  <c r="I1403" i="2"/>
  <c r="I1404" i="2"/>
  <c r="I1405" i="2"/>
  <c r="I1406" i="2"/>
  <c r="I1407" i="2"/>
  <c r="I1408" i="2"/>
  <c r="I1409" i="2"/>
  <c r="I1410" i="2"/>
  <c r="I1411" i="2"/>
  <c r="I1412" i="2"/>
  <c r="I1413" i="2"/>
  <c r="I1417" i="2"/>
  <c r="I1421" i="2"/>
  <c r="I1422" i="2"/>
  <c r="I1423" i="2"/>
  <c r="I1424" i="2"/>
  <c r="I1425" i="2"/>
  <c r="I1426" i="2"/>
  <c r="I1427" i="2"/>
  <c r="I1428" i="2"/>
  <c r="I1429" i="2"/>
  <c r="I1430" i="2"/>
  <c r="I1431" i="2"/>
  <c r="I1432" i="2"/>
  <c r="I1433" i="2"/>
  <c r="I1434" i="2"/>
  <c r="I1435" i="2"/>
  <c r="I1437" i="2"/>
  <c r="I1438" i="2"/>
  <c r="I1439" i="2"/>
  <c r="I1440" i="2"/>
  <c r="I1441" i="2"/>
  <c r="I1442" i="2"/>
  <c r="I1443" i="2"/>
  <c r="I1444" i="2"/>
  <c r="I1445" i="2"/>
  <c r="I1446" i="2"/>
  <c r="I1447" i="2"/>
  <c r="I1449" i="2"/>
  <c r="I1450" i="2"/>
  <c r="I1454" i="2"/>
  <c r="I1461" i="2"/>
  <c r="I1462" i="2"/>
  <c r="I1463" i="2"/>
  <c r="I1464" i="2"/>
  <c r="I1465" i="2"/>
  <c r="I1466" i="2"/>
  <c r="I1467" i="2"/>
  <c r="I1468" i="2"/>
  <c r="I1469" i="2"/>
  <c r="I1470" i="2"/>
  <c r="I1471" i="2"/>
  <c r="I1472" i="2"/>
  <c r="I1473" i="2"/>
  <c r="I1474" i="2"/>
  <c r="I1475" i="2"/>
  <c r="I1476" i="2"/>
  <c r="I1477" i="2"/>
  <c r="I1478" i="2"/>
  <c r="I1479" i="2"/>
  <c r="I1480" i="2"/>
  <c r="I1481" i="2"/>
  <c r="I1482" i="2"/>
  <c r="I1483" i="2"/>
  <c r="I1485" i="2"/>
  <c r="I1486" i="2"/>
  <c r="I1487" i="2"/>
  <c r="I1488" i="2"/>
  <c r="I1489" i="2"/>
  <c r="I1490" i="2"/>
  <c r="I1491" i="2"/>
  <c r="I1492" i="2"/>
  <c r="I1493" i="2"/>
  <c r="I1494" i="2"/>
  <c r="I1535" i="2"/>
  <c r="I1536" i="2"/>
  <c r="I1537" i="2"/>
  <c r="I1538" i="2"/>
  <c r="I1539" i="2"/>
  <c r="I1540" i="2"/>
  <c r="I1557" i="2"/>
  <c r="I1560" i="2"/>
  <c r="I1572" i="2"/>
  <c r="I1575" i="2"/>
  <c r="I1582" i="2"/>
  <c r="I1583" i="2"/>
  <c r="I1584" i="2"/>
  <c r="I1585" i="2"/>
  <c r="I1586" i="2"/>
  <c r="I1587" i="2"/>
  <c r="I1588" i="2"/>
  <c r="I1589" i="2"/>
  <c r="I1590" i="2"/>
  <c r="I1591" i="2"/>
  <c r="I1592" i="2"/>
  <c r="I1593" i="2"/>
  <c r="I1594" i="2"/>
  <c r="I1595" i="2"/>
  <c r="I1596" i="2"/>
  <c r="I1597" i="2"/>
  <c r="I1598" i="2"/>
  <c r="I1599" i="2"/>
  <c r="I1600" i="2"/>
  <c r="I1601" i="2"/>
  <c r="I1602" i="2"/>
  <c r="I1603" i="2"/>
  <c r="I1604" i="2"/>
  <c r="I1605" i="2"/>
  <c r="I1606" i="2"/>
  <c r="I1609" i="2"/>
  <c r="I1610" i="2"/>
  <c r="I1611" i="2"/>
  <c r="I1612" i="2"/>
  <c r="I1613" i="2"/>
  <c r="I1615" i="2"/>
  <c r="I1616" i="2"/>
  <c r="I1618" i="2"/>
  <c r="I1619" i="2"/>
  <c r="I1620" i="2"/>
  <c r="I1621" i="2"/>
  <c r="I1622" i="2"/>
  <c r="I1623" i="2"/>
  <c r="I1624" i="2"/>
  <c r="I1628" i="2"/>
  <c r="I1629" i="2"/>
  <c r="I1630" i="2"/>
  <c r="I1631" i="2"/>
  <c r="I1643" i="2"/>
  <c r="I1645" i="2"/>
  <c r="I1646" i="2"/>
  <c r="I1658" i="2"/>
  <c r="I1659" i="2"/>
  <c r="I1660" i="2"/>
  <c r="I1661" i="2"/>
  <c r="I1662" i="2"/>
  <c r="I1663" i="2"/>
  <c r="I1664" i="2"/>
  <c r="I1665" i="2"/>
  <c r="I1666" i="2"/>
  <c r="I1673" i="2"/>
  <c r="I1676" i="2"/>
  <c r="I1677" i="2"/>
  <c r="I1678" i="2"/>
  <c r="I1679" i="2"/>
  <c r="I1684" i="2"/>
  <c r="I1687" i="2"/>
  <c r="I1688" i="2"/>
  <c r="I1690" i="2"/>
  <c r="I1691" i="2"/>
  <c r="I1692" i="2"/>
  <c r="I1693" i="2"/>
  <c r="I1694" i="2"/>
  <c r="I1695" i="2"/>
  <c r="I1696" i="2"/>
  <c r="I1697" i="2"/>
  <c r="I1698" i="2"/>
  <c r="I1699" i="2"/>
  <c r="I1700" i="2"/>
  <c r="I1701" i="2"/>
  <c r="I1702" i="2"/>
  <c r="I1703" i="2"/>
  <c r="I1704" i="2"/>
  <c r="I1705" i="2"/>
  <c r="I1706" i="2"/>
  <c r="I1707" i="2"/>
  <c r="I1710" i="2"/>
  <c r="I1713" i="2"/>
  <c r="I1716" i="2"/>
  <c r="I1719" i="2"/>
  <c r="I1720" i="2"/>
  <c r="I1721" i="2"/>
  <c r="I1722" i="2"/>
  <c r="I1729" i="2"/>
  <c r="I1736" i="2"/>
  <c r="I1739" i="2"/>
  <c r="I1743" i="2"/>
  <c r="I1750" i="2"/>
  <c r="I1751" i="2"/>
  <c r="I1752" i="2"/>
  <c r="I1753" i="2"/>
  <c r="I1756" i="2"/>
  <c r="I1759" i="2"/>
  <c r="I1762" i="2"/>
  <c r="I1767" i="2"/>
  <c r="I1768" i="2"/>
  <c r="I1769" i="2"/>
  <c r="I1776" i="2"/>
  <c r="I1779" i="2"/>
  <c r="I1780" i="2"/>
  <c r="I1781" i="2"/>
  <c r="I1782" i="2"/>
  <c r="I1783" i="2"/>
  <c r="I1816" i="2"/>
  <c r="I1817" i="2"/>
  <c r="I1818" i="2"/>
  <c r="I1819" i="2"/>
  <c r="I1820" i="2"/>
  <c r="I1821" i="2"/>
  <c r="I1822" i="2"/>
  <c r="I1823" i="2"/>
  <c r="I1824" i="2"/>
  <c r="I1825" i="2"/>
  <c r="I1827" i="2"/>
  <c r="I1828" i="2"/>
  <c r="I1829" i="2"/>
  <c r="I1830" i="2"/>
  <c r="I1831" i="2"/>
  <c r="I1835" i="2"/>
  <c r="I1836" i="2"/>
  <c r="I1839" i="2"/>
  <c r="I1840" i="2"/>
  <c r="I1841" i="2"/>
  <c r="I1842" i="2"/>
  <c r="I1843" i="2"/>
  <c r="I1844" i="2"/>
  <c r="I1845" i="2"/>
  <c r="I1846" i="2"/>
  <c r="I1847" i="2"/>
  <c r="I1849" i="2"/>
  <c r="I1850" i="2"/>
  <c r="I1851" i="2"/>
  <c r="I1852" i="2"/>
  <c r="I1853" i="2"/>
  <c r="I1854" i="2"/>
  <c r="I1855" i="2"/>
  <c r="I1856" i="2"/>
  <c r="I1857" i="2"/>
  <c r="I1858" i="2"/>
  <c r="I1859" i="2"/>
  <c r="I1860" i="2"/>
  <c r="I1861" i="2"/>
  <c r="I1862" i="2"/>
  <c r="I1863" i="2"/>
  <c r="I1864" i="2"/>
  <c r="I1865" i="2"/>
  <c r="I1866" i="2"/>
  <c r="I1867" i="2"/>
  <c r="I1868" i="2"/>
  <c r="I1869" i="2"/>
  <c r="I1870" i="2"/>
  <c r="I1887" i="2"/>
  <c r="I1897" i="2"/>
  <c r="I1898" i="2"/>
  <c r="I1899" i="2"/>
  <c r="I1900" i="2"/>
  <c r="I1901" i="2"/>
  <c r="I1902" i="2"/>
  <c r="I1903" i="2"/>
  <c r="I1904" i="2"/>
  <c r="I1905" i="2"/>
  <c r="I1906" i="2"/>
  <c r="I1907" i="2"/>
  <c r="I1908" i="2"/>
  <c r="I1909" i="2"/>
  <c r="I1910" i="2"/>
  <c r="I1911" i="2"/>
  <c r="I1912" i="2"/>
  <c r="I1913" i="2"/>
  <c r="I1914" i="2"/>
  <c r="I1915" i="2"/>
  <c r="I1916" i="2"/>
  <c r="I1917" i="2"/>
  <c r="I1932" i="2"/>
  <c r="I1933" i="2"/>
  <c r="I1934" i="2"/>
  <c r="I1935" i="2"/>
  <c r="I1937" i="2"/>
  <c r="I1938" i="2"/>
  <c r="I1939" i="2"/>
  <c r="I1940" i="2"/>
  <c r="I1941" i="2"/>
  <c r="I1942" i="2"/>
  <c r="I1943" i="2"/>
  <c r="I1944" i="2"/>
  <c r="I1945" i="2"/>
  <c r="I1946" i="2"/>
  <c r="I1948" i="2"/>
  <c r="I1949" i="2"/>
  <c r="I1950" i="2"/>
  <c r="I1954" i="2"/>
  <c r="I1955" i="2"/>
  <c r="I1956" i="2"/>
  <c r="I1957" i="2"/>
  <c r="I1958" i="2"/>
  <c r="I1959" i="2"/>
  <c r="I1968" i="2"/>
  <c r="I1969" i="2"/>
  <c r="I1970" i="2"/>
  <c r="I1971" i="2"/>
  <c r="I1972" i="2"/>
  <c r="I1973" i="2"/>
  <c r="I1974" i="2"/>
  <c r="I1975" i="2"/>
  <c r="I1976" i="2"/>
  <c r="I1977" i="2"/>
  <c r="I1978" i="2"/>
  <c r="I1987" i="2"/>
  <c r="I1988" i="2"/>
  <c r="I1989" i="2"/>
  <c r="I1993" i="2"/>
  <c r="I1994" i="2"/>
  <c r="I1995" i="2"/>
  <c r="I1996" i="2"/>
  <c r="I1997" i="2"/>
  <c r="I1998" i="2"/>
  <c r="I1999" i="2"/>
  <c r="I2000" i="2"/>
  <c r="I2001" i="2"/>
  <c r="I2002" i="2"/>
  <c r="I2003" i="2"/>
  <c r="I2004" i="2"/>
  <c r="I2005" i="2"/>
  <c r="I2006" i="2"/>
  <c r="I2007" i="2"/>
  <c r="I2008" i="2"/>
  <c r="I2009" i="2"/>
  <c r="I2010" i="2"/>
  <c r="I2011" i="2"/>
  <c r="I2012" i="2"/>
  <c r="I2013" i="2"/>
  <c r="I2014" i="2"/>
  <c r="I2015" i="2"/>
  <c r="I2025" i="2"/>
  <c r="I2026" i="2"/>
  <c r="I2027" i="2"/>
  <c r="I2028" i="2"/>
  <c r="I2029" i="2"/>
  <c r="I2030" i="2"/>
  <c r="I2031" i="2"/>
  <c r="I2032" i="2"/>
  <c r="I2033" i="2"/>
  <c r="I2034" i="2"/>
  <c r="I2035" i="2"/>
  <c r="I2036" i="2"/>
  <c r="I2037" i="2"/>
  <c r="I2038" i="2"/>
  <c r="I2039" i="2"/>
  <c r="I2040" i="2"/>
  <c r="I2041" i="2"/>
  <c r="I2042" i="2"/>
  <c r="I2043" i="2"/>
  <c r="I2044" i="2"/>
  <c r="I2096" i="2"/>
  <c r="I2097" i="2"/>
  <c r="I2098" i="2"/>
  <c r="I2099" i="2"/>
  <c r="I2100" i="2"/>
  <c r="I2101" i="2"/>
  <c r="I2102" i="2"/>
  <c r="I2103" i="2"/>
  <c r="I2104" i="2"/>
  <c r="I2105" i="2"/>
  <c r="I2106" i="2"/>
  <c r="I2107" i="2"/>
  <c r="I2108" i="2"/>
  <c r="I2109" i="2"/>
  <c r="I2110" i="2"/>
  <c r="I2111" i="2"/>
  <c r="I2112" i="2"/>
  <c r="I2113" i="2"/>
  <c r="I2114" i="2"/>
  <c r="I2115" i="2"/>
  <c r="I2116" i="2"/>
  <c r="I2117" i="2"/>
  <c r="I2118" i="2"/>
  <c r="I2119" i="2"/>
  <c r="I2120" i="2"/>
  <c r="I2121" i="2"/>
  <c r="I2122" i="2"/>
  <c r="I2123" i="2"/>
  <c r="I2124" i="2"/>
  <c r="I2125" i="2"/>
  <c r="I2126" i="2"/>
  <c r="I2133" i="2"/>
  <c r="I2134" i="2"/>
  <c r="I2135" i="2"/>
  <c r="I2136" i="2"/>
  <c r="I2137" i="2"/>
  <c r="I2138" i="2"/>
  <c r="I2139" i="2"/>
  <c r="I2142" i="2"/>
  <c r="I2146" i="2"/>
  <c r="I2147" i="2"/>
  <c r="I2148" i="2"/>
  <c r="I2149" i="2"/>
  <c r="I2150" i="2"/>
  <c r="I2151" i="2"/>
  <c r="I2152" i="2"/>
  <c r="I2153" i="2"/>
  <c r="I2158" i="2"/>
  <c r="I2159" i="2"/>
  <c r="I2160" i="2"/>
  <c r="I2161" i="2"/>
  <c r="I2162" i="2"/>
  <c r="I2163" i="2"/>
  <c r="I2164" i="2"/>
  <c r="I2165" i="2"/>
  <c r="I2166" i="2"/>
  <c r="I2167" i="2"/>
  <c r="I2168" i="2"/>
  <c r="I2169" i="2"/>
  <c r="I2170" i="2"/>
  <c r="I2171" i="2"/>
  <c r="I2172" i="2"/>
  <c r="I2173" i="2"/>
  <c r="I2174" i="2"/>
  <c r="I2175" i="2"/>
  <c r="I2176" i="2"/>
  <c r="I2178" i="2"/>
  <c r="I2179" i="2"/>
  <c r="I2180" i="2"/>
  <c r="I2181" i="2"/>
  <c r="I2182" i="2"/>
  <c r="I2183" i="2"/>
  <c r="I2185" i="2"/>
  <c r="I2190" i="2"/>
  <c r="I2191" i="2"/>
  <c r="I2192" i="2"/>
  <c r="I2193" i="2"/>
  <c r="I2194" i="2"/>
  <c r="I2195" i="2"/>
  <c r="I2196" i="2"/>
  <c r="I2197" i="2"/>
  <c r="I2198" i="2"/>
  <c r="I2199" i="2"/>
  <c r="I2201" i="2"/>
  <c r="I2202" i="2"/>
  <c r="I2203" i="2"/>
  <c r="I2204" i="2"/>
  <c r="I2205" i="2"/>
  <c r="I2206" i="2"/>
  <c r="I2207" i="2"/>
  <c r="I2208" i="2"/>
  <c r="I2209" i="2"/>
  <c r="I2210" i="2"/>
  <c r="I2211" i="2"/>
  <c r="I2212" i="2"/>
  <c r="I2213" i="2"/>
  <c r="I2214" i="2"/>
  <c r="I2215" i="2"/>
  <c r="I2216" i="2"/>
  <c r="I2217" i="2"/>
  <c r="I2218" i="2"/>
  <c r="I2219" i="2"/>
  <c r="I2220" i="2"/>
  <c r="I2221" i="2"/>
  <c r="I2222" i="2"/>
  <c r="I2223" i="2"/>
  <c r="I2225" i="2"/>
  <c r="I2226" i="2"/>
  <c r="I2227" i="2"/>
  <c r="I2241" i="2"/>
  <c r="I2242" i="2"/>
  <c r="I2243" i="2"/>
  <c r="I2244" i="2"/>
  <c r="I2245" i="2"/>
  <c r="I2246" i="2"/>
  <c r="I2247" i="2"/>
  <c r="I2248" i="2"/>
  <c r="I2249" i="2"/>
  <c r="I2250" i="2"/>
  <c r="I2251" i="2"/>
  <c r="I2252" i="2"/>
  <c r="I2253" i="2"/>
  <c r="I2254" i="2"/>
  <c r="I2255" i="2"/>
  <c r="I2256" i="2"/>
  <c r="I2257" i="2"/>
  <c r="I2258" i="2"/>
  <c r="I2261" i="2"/>
  <c r="I2262" i="2"/>
  <c r="I2264" i="2"/>
  <c r="I2266" i="2"/>
  <c r="I2268" i="2"/>
  <c r="I2270" i="2"/>
  <c r="I2272" i="2"/>
  <c r="I2274" i="2"/>
  <c r="I2275" i="2"/>
  <c r="I2278" i="2"/>
  <c r="I2279" i="2"/>
  <c r="I2280" i="2"/>
  <c r="I2281" i="2"/>
  <c r="I2282" i="2"/>
  <c r="I2283" i="2"/>
  <c r="I2284" i="2"/>
  <c r="I2285" i="2"/>
  <c r="I2286" i="2"/>
  <c r="I2287" i="2"/>
  <c r="I2288" i="2"/>
  <c r="I2289" i="2"/>
  <c r="I2290" i="2"/>
  <c r="I2291" i="2"/>
  <c r="I2292" i="2"/>
  <c r="I2293" i="2"/>
  <c r="I2294" i="2"/>
  <c r="I2295" i="2"/>
  <c r="I2296" i="2"/>
  <c r="I2297" i="2"/>
  <c r="I2298" i="2"/>
  <c r="I2301" i="2"/>
  <c r="I2302" i="2"/>
  <c r="I2303" i="2"/>
  <c r="I2304" i="2"/>
  <c r="I2305" i="2"/>
  <c r="I2306" i="2"/>
  <c r="I2307" i="2"/>
  <c r="I2308" i="2"/>
  <c r="I2309" i="2"/>
  <c r="I2310" i="2"/>
  <c r="I2311" i="2"/>
  <c r="I2312" i="2"/>
  <c r="I2313" i="2"/>
  <c r="I2314" i="2"/>
  <c r="I2315" i="2"/>
  <c r="I2316" i="2"/>
  <c r="I2317" i="2"/>
  <c r="I2318" i="2"/>
  <c r="I2319" i="2"/>
  <c r="I2320" i="2"/>
  <c r="I2321" i="2"/>
  <c r="I2322" i="2"/>
  <c r="I2323" i="2"/>
  <c r="I2324" i="2"/>
  <c r="I2325" i="2"/>
  <c r="I2326" i="2"/>
  <c r="I2328" i="2"/>
  <c r="I2329" i="2"/>
  <c r="I2330" i="2"/>
  <c r="I2333" i="2"/>
  <c r="I2334" i="2"/>
  <c r="I2335" i="2"/>
  <c r="I2336" i="2"/>
  <c r="I2337" i="2"/>
  <c r="I2338" i="2"/>
  <c r="I2339" i="2"/>
  <c r="I2340" i="2"/>
  <c r="I2341" i="2"/>
  <c r="I2342" i="2"/>
  <c r="I2343" i="2"/>
  <c r="I2344" i="2"/>
  <c r="I2345" i="2"/>
  <c r="I2346" i="2"/>
  <c r="I2347" i="2"/>
  <c r="I2348" i="2"/>
  <c r="I2349" i="2"/>
  <c r="I2350" i="2"/>
  <c r="I2351" i="2"/>
  <c r="I2352" i="2"/>
  <c r="I2353" i="2"/>
  <c r="I2354" i="2"/>
  <c r="I2355" i="2"/>
  <c r="I2356" i="2"/>
  <c r="I2357" i="2"/>
  <c r="I2358" i="2"/>
  <c r="I2359" i="2"/>
  <c r="I2360" i="2"/>
  <c r="I2361" i="2"/>
  <c r="I2363" i="2"/>
  <c r="I2368" i="2"/>
  <c r="I2370" i="2"/>
  <c r="I2371" i="2"/>
  <c r="I2372" i="2"/>
  <c r="I2373" i="2"/>
  <c r="I2375" i="2"/>
  <c r="I2376" i="2"/>
  <c r="I2377" i="2"/>
  <c r="I2378" i="2"/>
  <c r="I2379" i="2"/>
  <c r="I2388" i="2"/>
  <c r="I2389" i="2"/>
  <c r="I2390" i="2"/>
  <c r="I2394" i="2"/>
  <c r="I2395" i="2"/>
  <c r="I2396" i="2"/>
  <c r="I2397" i="2"/>
  <c r="I2398" i="2"/>
  <c r="I2399" i="2"/>
  <c r="I2400" i="2"/>
  <c r="I2401" i="2"/>
  <c r="I2402" i="2"/>
  <c r="I2403" i="2"/>
  <c r="I2404" i="2"/>
  <c r="I2409" i="2"/>
  <c r="I2410" i="2"/>
  <c r="I2411" i="2"/>
  <c r="I2412" i="2"/>
  <c r="I2413" i="2"/>
  <c r="I2414" i="2"/>
  <c r="I2415" i="2"/>
  <c r="I2416" i="2"/>
  <c r="I2417" i="2"/>
  <c r="I2418" i="2"/>
  <c r="I2419" i="2"/>
  <c r="I2420" i="2"/>
  <c r="I2421" i="2"/>
  <c r="I2422" i="2"/>
  <c r="I2423" i="2"/>
  <c r="I2424" i="2"/>
  <c r="I2425" i="2"/>
  <c r="I2426" i="2"/>
  <c r="I2427" i="2"/>
  <c r="I2428" i="2"/>
  <c r="I2429" i="2"/>
  <c r="I2430" i="2"/>
  <c r="I2431" i="2"/>
  <c r="I2432" i="2"/>
  <c r="I2433" i="2"/>
  <c r="I2434" i="2"/>
  <c r="I2436" i="2"/>
  <c r="I2437" i="2"/>
  <c r="I2438" i="2"/>
  <c r="I2439" i="2"/>
  <c r="I2440" i="2"/>
  <c r="I2441" i="2"/>
  <c r="I2442" i="2"/>
  <c r="I2443" i="2"/>
  <c r="I2444" i="2"/>
  <c r="I2445" i="2"/>
  <c r="I2446" i="2"/>
  <c r="I2447" i="2"/>
  <c r="I2448" i="2"/>
  <c r="I2449" i="2"/>
  <c r="I2450" i="2"/>
  <c r="I2452" i="2"/>
  <c r="I2458" i="2"/>
  <c r="I2459" i="2"/>
  <c r="I2453" i="2"/>
  <c r="I2461" i="2"/>
  <c r="I2462" i="2"/>
  <c r="I2463" i="2"/>
  <c r="I2464" i="2"/>
  <c r="I2465" i="2"/>
  <c r="I2466" i="2"/>
  <c r="I2467" i="2"/>
  <c r="I2468" i="2"/>
  <c r="I2469" i="2"/>
  <c r="I2473" i="2"/>
  <c r="I2474" i="2"/>
  <c r="I2475" i="2"/>
  <c r="I2476" i="2"/>
  <c r="I2477" i="2"/>
  <c r="I2478" i="2"/>
  <c r="I2479" i="2"/>
  <c r="I2480" i="2"/>
  <c r="I2481" i="2"/>
  <c r="I2482" i="2"/>
  <c r="I2483" i="2"/>
  <c r="I2484" i="2"/>
  <c r="I2485" i="2"/>
  <c r="I2486" i="2"/>
  <c r="I2487" i="2"/>
  <c r="I2488" i="2"/>
  <c r="I2490" i="2"/>
  <c r="I2510" i="2"/>
  <c r="I2511" i="2"/>
  <c r="I2512" i="2"/>
  <c r="I2513" i="2"/>
  <c r="I2514" i="2"/>
  <c r="I2515" i="2"/>
  <c r="I2516" i="2"/>
  <c r="I2517" i="2"/>
  <c r="I2518" i="2"/>
  <c r="I2519" i="2"/>
  <c r="I2520" i="2"/>
  <c r="I2521" i="2"/>
  <c r="I2522" i="2"/>
  <c r="I2523" i="2"/>
  <c r="I2524" i="2"/>
  <c r="I2525" i="2"/>
  <c r="I2526" i="2"/>
  <c r="I2533" i="2"/>
  <c r="I2534" i="2"/>
  <c r="I2537" i="2"/>
  <c r="I2539" i="2"/>
  <c r="I2540" i="2"/>
  <c r="I2541" i="2"/>
  <c r="I2542" i="2"/>
  <c r="I2543" i="2"/>
  <c r="I2544" i="2"/>
  <c r="I2545" i="2"/>
  <c r="I2546" i="2"/>
  <c r="I2547" i="2"/>
  <c r="I2548" i="2"/>
  <c r="I2549" i="2"/>
  <c r="I2550" i="2"/>
  <c r="I2551" i="2"/>
  <c r="I2552" i="2"/>
  <c r="I2553" i="2"/>
  <c r="I2554" i="2"/>
  <c r="I2565" i="2"/>
  <c r="I2566" i="2"/>
  <c r="I2567" i="2"/>
  <c r="I2568" i="2"/>
  <c r="I2569" i="2"/>
  <c r="I2570" i="2"/>
  <c r="I2571" i="2"/>
  <c r="I2572" i="2"/>
  <c r="I2573" i="2"/>
  <c r="I2575" i="2"/>
  <c r="I2577" i="2"/>
  <c r="I2578" i="2"/>
  <c r="I2579" i="2"/>
  <c r="I2580" i="2"/>
  <c r="I2581" i="2"/>
  <c r="I2585" i="2"/>
  <c r="I2586" i="2"/>
  <c r="I2587" i="2"/>
  <c r="I2591" i="2"/>
  <c r="I2592" i="2"/>
  <c r="I2596" i="2"/>
  <c r="I2597" i="2"/>
  <c r="I2598" i="2"/>
  <c r="I2599" i="2"/>
  <c r="I2600" i="2"/>
  <c r="I2601" i="2"/>
  <c r="I2602" i="2"/>
  <c r="I2603" i="2"/>
  <c r="I2604" i="2"/>
  <c r="I2605" i="2"/>
  <c r="I2615" i="2"/>
  <c r="I2616" i="2"/>
  <c r="I2617" i="2"/>
  <c r="I2618" i="2"/>
  <c r="I2619" i="2"/>
  <c r="I2620" i="2"/>
  <c r="I2621" i="2"/>
  <c r="I2622" i="2"/>
  <c r="I2623" i="2"/>
  <c r="I2625" i="2"/>
  <c r="I2628" i="2"/>
  <c r="I2629" i="2"/>
  <c r="I2630" i="2"/>
  <c r="I2631" i="2"/>
  <c r="I2632" i="2"/>
  <c r="I2633" i="2"/>
  <c r="I2634" i="2"/>
  <c r="I2635" i="2"/>
  <c r="I2636" i="2"/>
  <c r="I2637" i="2"/>
  <c r="I2638" i="2"/>
  <c r="I2639" i="2"/>
  <c r="I2640" i="2"/>
  <c r="I2641" i="2"/>
  <c r="I2642" i="2"/>
  <c r="I2643" i="2"/>
  <c r="I2644" i="2"/>
  <c r="I2645" i="2"/>
  <c r="I2650" i="2"/>
  <c r="I2651" i="2"/>
  <c r="I2653" i="2"/>
  <c r="I2654" i="2"/>
  <c r="I2655" i="2"/>
  <c r="I2656" i="2"/>
  <c r="I2657" i="2"/>
  <c r="I2658" i="2"/>
  <c r="I2659" i="2"/>
  <c r="I2660" i="2"/>
  <c r="I2661" i="2"/>
  <c r="I2662" i="2"/>
  <c r="I2663" i="2"/>
  <c r="I2668" i="2"/>
  <c r="I2669" i="2"/>
  <c r="I2670" i="2"/>
  <c r="I2671" i="2"/>
  <c r="I2672" i="2"/>
  <c r="I2673" i="2"/>
  <c r="I2674" i="2"/>
  <c r="I2675" i="2"/>
  <c r="I2676" i="2"/>
  <c r="I2677" i="2"/>
  <c r="I2678" i="2"/>
  <c r="I2700" i="2"/>
  <c r="I2701" i="2"/>
  <c r="I2702" i="2"/>
  <c r="I2703" i="2"/>
  <c r="I2704" i="2"/>
  <c r="I2705" i="2"/>
  <c r="I2706" i="2"/>
  <c r="I2709" i="2"/>
  <c r="I2710" i="2"/>
  <c r="I2711" i="2"/>
  <c r="I2712" i="2"/>
  <c r="I2713" i="2"/>
  <c r="I2724" i="2"/>
  <c r="I2725" i="2"/>
  <c r="I2729" i="2"/>
  <c r="I2730" i="2"/>
  <c r="I2731" i="2"/>
  <c r="I2732" i="2"/>
  <c r="I2733" i="2"/>
  <c r="I2734" i="2"/>
  <c r="I2735" i="2"/>
  <c r="I2736" i="2"/>
  <c r="I2737" i="2"/>
  <c r="I2738" i="2"/>
  <c r="I2739" i="2"/>
  <c r="I2740" i="2"/>
  <c r="I2741" i="2"/>
  <c r="I2742" i="2"/>
  <c r="I2743" i="2"/>
  <c r="I2744" i="2"/>
  <c r="I2745" i="2"/>
  <c r="I2746" i="2"/>
  <c r="I2747" i="2"/>
  <c r="I2748" i="2"/>
  <c r="I2749" i="2"/>
  <c r="I2750" i="2"/>
  <c r="I2751" i="2"/>
  <c r="I2752" i="2"/>
  <c r="I2753" i="2"/>
  <c r="I2754" i="2"/>
  <c r="I2755" i="2"/>
  <c r="I2756" i="2"/>
  <c r="I2757" i="2"/>
  <c r="I2758" i="2"/>
  <c r="I2759" i="2"/>
  <c r="I2760" i="2"/>
  <c r="I2761" i="2"/>
  <c r="I2762" i="2"/>
  <c r="I2763" i="2"/>
  <c r="I2764" i="2"/>
  <c r="I2765" i="2"/>
  <c r="I2766" i="2"/>
  <c r="I2767" i="2"/>
  <c r="I2768" i="2"/>
  <c r="I2770" i="2"/>
  <c r="I2771" i="2"/>
  <c r="I2772" i="2"/>
  <c r="I2773" i="2"/>
  <c r="I2774" i="2"/>
  <c r="I2775" i="2"/>
  <c r="I2776" i="2"/>
  <c r="I2777" i="2"/>
  <c r="I2778" i="2"/>
  <c r="I2779" i="2"/>
  <c r="I2780" i="2"/>
  <c r="I2781" i="2"/>
  <c r="I2782" i="2"/>
  <c r="I2783" i="2"/>
  <c r="I2784" i="2"/>
  <c r="I2785" i="2"/>
  <c r="I2788" i="2"/>
  <c r="I2789" i="2"/>
  <c r="I2790" i="2"/>
  <c r="I2791" i="2"/>
  <c r="I2792" i="2"/>
  <c r="I2793" i="2"/>
  <c r="I2794" i="2"/>
  <c r="I2795" i="2"/>
  <c r="I2796" i="2"/>
  <c r="I2797" i="2"/>
  <c r="I2798" i="2"/>
  <c r="I2799" i="2"/>
  <c r="I2800" i="2"/>
  <c r="I2801" i="2"/>
  <c r="I2803" i="2"/>
  <c r="I2804" i="2"/>
  <c r="I2809" i="2"/>
  <c r="I2810" i="2"/>
  <c r="I2811" i="2"/>
  <c r="I2812" i="2"/>
  <c r="I2813" i="2"/>
  <c r="I2814" i="2"/>
  <c r="I2815" i="2"/>
  <c r="I2816" i="2"/>
  <c r="I2817" i="2"/>
  <c r="I2818" i="2"/>
  <c r="I2819" i="2"/>
  <c r="I2820" i="2"/>
  <c r="I2821" i="2"/>
  <c r="I2822" i="2"/>
  <c r="I2823" i="2"/>
  <c r="I2824" i="2"/>
  <c r="I2825" i="2"/>
  <c r="I2826" i="2"/>
  <c r="I2827" i="2"/>
  <c r="I2828" i="2"/>
  <c r="I2829" i="2"/>
  <c r="I2830" i="2"/>
  <c r="I2831" i="2"/>
  <c r="I2832" i="2"/>
  <c r="I2835" i="2"/>
  <c r="I2845" i="2"/>
  <c r="I2846" i="2"/>
  <c r="I2847" i="2"/>
  <c r="I2848" i="2"/>
  <c r="I2849" i="2"/>
  <c r="I2850" i="2"/>
  <c r="I2851" i="2"/>
  <c r="I2852" i="2"/>
  <c r="I2853" i="2"/>
  <c r="I2854" i="2"/>
  <c r="I2855" i="2"/>
  <c r="I2856" i="2"/>
  <c r="I2857" i="2"/>
  <c r="I2858" i="2"/>
  <c r="I2859" i="2"/>
  <c r="I2860" i="2"/>
  <c r="I2864" i="2"/>
  <c r="I2865" i="2"/>
  <c r="I2866" i="2"/>
  <c r="I2867" i="2"/>
  <c r="I2869" i="2"/>
  <c r="I2870" i="2"/>
  <c r="I2871" i="2"/>
  <c r="I2872" i="2"/>
  <c r="I2873" i="2"/>
  <c r="I2874" i="2"/>
  <c r="I2875" i="2"/>
  <c r="I2876" i="2"/>
  <c r="I2877" i="2"/>
  <c r="I2878" i="2"/>
  <c r="I2879" i="2"/>
  <c r="I2880" i="2"/>
  <c r="I2881" i="2"/>
  <c r="I2882" i="2"/>
  <c r="I2883" i="2"/>
  <c r="I2884" i="2"/>
  <c r="I2885" i="2"/>
  <c r="I2886" i="2"/>
  <c r="I2887" i="2"/>
  <c r="I2888" i="2"/>
  <c r="I2889" i="2"/>
  <c r="I2890" i="2"/>
  <c r="I2891" i="2"/>
  <c r="I2892" i="2"/>
  <c r="I2895" i="2"/>
  <c r="I2896" i="2"/>
  <c r="I2897" i="2"/>
  <c r="I2898" i="2"/>
  <c r="I2899" i="2"/>
  <c r="I2900" i="2"/>
  <c r="I2901" i="2"/>
  <c r="I2902" i="2"/>
  <c r="I2904" i="2"/>
  <c r="I2905" i="2"/>
  <c r="I2906" i="2"/>
  <c r="I2907" i="2"/>
  <c r="I2908" i="2"/>
  <c r="I2909" i="2"/>
  <c r="I2910" i="2"/>
  <c r="I2911" i="2"/>
  <c r="I2912" i="2"/>
  <c r="I2913" i="2"/>
  <c r="I2914" i="2"/>
  <c r="I2915" i="2"/>
  <c r="I2916" i="2"/>
  <c r="I2961" i="2"/>
  <c r="I15" i="2"/>
  <c r="I19" i="2"/>
  <c r="I20" i="2"/>
  <c r="I21" i="2"/>
  <c r="I22" i="2"/>
  <c r="I23" i="2"/>
  <c r="I24" i="2"/>
  <c r="I25" i="2"/>
  <c r="I26" i="2"/>
  <c r="I27" i="2"/>
  <c r="I28" i="2"/>
  <c r="I30" i="2"/>
  <c r="I31" i="2"/>
  <c r="I32" i="2"/>
  <c r="I33" i="2"/>
  <c r="I34" i="2"/>
  <c r="I14" i="2"/>
  <c r="K75" i="2"/>
  <c r="K79" i="2"/>
  <c r="K86" i="2"/>
  <c r="K87" i="2"/>
  <c r="K88" i="2"/>
  <c r="K89" i="2"/>
  <c r="K90" i="2"/>
  <c r="K94" i="2"/>
  <c r="K96" i="2"/>
  <c r="K97" i="2"/>
  <c r="K98" i="2"/>
  <c r="K99" i="2"/>
  <c r="K100" i="2"/>
  <c r="K101" i="2"/>
  <c r="K102" i="2"/>
  <c r="K103" i="2"/>
  <c r="K104" i="2"/>
  <c r="K105" i="2"/>
  <c r="K106" i="2"/>
  <c r="K107" i="2"/>
  <c r="K108" i="2"/>
  <c r="K112" i="2"/>
  <c r="K113" i="2"/>
  <c r="K114" i="2"/>
  <c r="K145" i="2"/>
  <c r="K146" i="2"/>
  <c r="K147" i="2"/>
  <c r="K148" i="2"/>
  <c r="K149" i="2"/>
  <c r="K150" i="2"/>
  <c r="K151" i="2"/>
  <c r="K152" i="2"/>
  <c r="K153" i="2"/>
  <c r="K154" i="2"/>
  <c r="K155" i="2"/>
  <c r="K156" i="2"/>
  <c r="K157" i="2"/>
  <c r="K158" i="2"/>
  <c r="K159" i="2"/>
  <c r="K209" i="2"/>
  <c r="K210" i="2"/>
  <c r="K211" i="2"/>
  <c r="K214" i="2"/>
  <c r="K215" i="2"/>
  <c r="K216" i="2"/>
  <c r="K217" i="2"/>
  <c r="K218" i="2"/>
  <c r="K219" i="2"/>
  <c r="K221" i="2"/>
  <c r="K222" i="2"/>
  <c r="K226" i="2"/>
  <c r="K227" i="2"/>
  <c r="K228" i="2"/>
  <c r="K229"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5" i="2"/>
  <c r="K266" i="2"/>
  <c r="K267" i="2"/>
  <c r="K268" i="2"/>
  <c r="K271" i="2"/>
  <c r="K272" i="2"/>
  <c r="K273" i="2"/>
  <c r="K274" i="2"/>
  <c r="K279" i="2"/>
  <c r="K280" i="2"/>
  <c r="K281" i="2"/>
  <c r="K282" i="2"/>
  <c r="K283" i="2"/>
  <c r="K284" i="2"/>
  <c r="K285" i="2"/>
  <c r="K286" i="2"/>
  <c r="K287" i="2"/>
  <c r="K334" i="2"/>
  <c r="K335" i="2"/>
  <c r="K336" i="2"/>
  <c r="K337" i="2"/>
  <c r="K338" i="2"/>
  <c r="K339" i="2"/>
  <c r="K340" i="2"/>
  <c r="K341" i="2"/>
  <c r="K342" i="2"/>
  <c r="K343" i="2"/>
  <c r="K344" i="2"/>
  <c r="K345" i="2"/>
  <c r="K346" i="2"/>
  <c r="K347" i="2"/>
  <c r="K348" i="2"/>
  <c r="K349" i="2"/>
  <c r="K350" i="2"/>
  <c r="K372" i="2"/>
  <c r="K373" i="2"/>
  <c r="K374" i="2"/>
  <c r="K375" i="2"/>
  <c r="K376" i="2"/>
  <c r="K377" i="2"/>
  <c r="K378" i="2"/>
  <c r="K379" i="2"/>
  <c r="K380" i="2"/>
  <c r="K384" i="2"/>
  <c r="K385" i="2"/>
  <c r="K386" i="2"/>
  <c r="K387" i="2"/>
  <c r="K388" i="2"/>
  <c r="K389" i="2"/>
  <c r="K390" i="2"/>
  <c r="K391" i="2"/>
  <c r="K392" i="2"/>
  <c r="K393" i="2"/>
  <c r="K394" i="2"/>
  <c r="K395" i="2"/>
  <c r="K396" i="2"/>
  <c r="K397" i="2"/>
  <c r="K398" i="2"/>
  <c r="K399" i="2"/>
  <c r="K400" i="2"/>
  <c r="K402" i="2"/>
  <c r="K404" i="2"/>
  <c r="K405" i="2"/>
  <c r="K406" i="2"/>
  <c r="K407" i="2"/>
  <c r="K408" i="2"/>
  <c r="K409" i="2"/>
  <c r="K410" i="2"/>
  <c r="K411" i="2"/>
  <c r="K412" i="2"/>
  <c r="K413" i="2"/>
  <c r="K414" i="2"/>
  <c r="K415" i="2"/>
  <c r="K416" i="2"/>
  <c r="K417" i="2"/>
  <c r="K418" i="2"/>
  <c r="K419" i="2"/>
  <c r="K420" i="2"/>
  <c r="K421" i="2"/>
  <c r="K426" i="2"/>
  <c r="K427" i="2"/>
  <c r="K428" i="2"/>
  <c r="K429" i="2"/>
  <c r="K430" i="2"/>
  <c r="K441" i="2"/>
  <c r="K442" i="2"/>
  <c r="K444" i="2"/>
  <c r="K445" i="2"/>
  <c r="K446" i="2"/>
  <c r="K447" i="2"/>
  <c r="K449" i="2"/>
  <c r="K450" i="2"/>
  <c r="K451" i="2"/>
  <c r="K452" i="2"/>
  <c r="K458" i="2"/>
  <c r="K459" i="2"/>
  <c r="K460" i="2"/>
  <c r="K461" i="2"/>
  <c r="K462" i="2"/>
  <c r="K463" i="2"/>
  <c r="K464" i="2"/>
  <c r="K465" i="2"/>
  <c r="K466" i="2"/>
  <c r="K471" i="2"/>
  <c r="K473" i="2"/>
  <c r="K491" i="2"/>
  <c r="K493" i="2"/>
  <c r="K495" i="2"/>
  <c r="K496" i="2"/>
  <c r="K497" i="2"/>
  <c r="K498" i="2"/>
  <c r="K499" i="2"/>
  <c r="K500" i="2"/>
  <c r="K502" i="2"/>
  <c r="K503" i="2"/>
  <c r="K504" i="2"/>
  <c r="K507" i="2"/>
  <c r="K508" i="2"/>
  <c r="K509" i="2"/>
  <c r="K510" i="2"/>
  <c r="K511" i="2"/>
  <c r="K513" i="2"/>
  <c r="K514" i="2"/>
  <c r="K515" i="2"/>
  <c r="K516" i="2"/>
  <c r="K517" i="2"/>
  <c r="K518" i="2"/>
  <c r="K520" i="2"/>
  <c r="K521" i="2"/>
  <c r="K522" i="2"/>
  <c r="K528" i="2"/>
  <c r="K529" i="2"/>
  <c r="K530" i="2"/>
  <c r="K533" i="2"/>
  <c r="K536" i="2"/>
  <c r="K538" i="2"/>
  <c r="K539" i="2"/>
  <c r="K540" i="2"/>
  <c r="K541" i="2"/>
  <c r="K542" i="2"/>
  <c r="K543" i="2"/>
  <c r="K544" i="2"/>
  <c r="K545" i="2"/>
  <c r="K547" i="2"/>
  <c r="K555" i="2"/>
  <c r="K556" i="2"/>
  <c r="K557" i="2"/>
  <c r="K558" i="2"/>
  <c r="K559" i="2"/>
  <c r="K560" i="2"/>
  <c r="K561" i="2"/>
  <c r="K562" i="2"/>
  <c r="K564" i="2"/>
  <c r="K567" i="2"/>
  <c r="K568" i="2"/>
  <c r="K569" i="2"/>
  <c r="K571" i="2"/>
  <c r="K572" i="2"/>
  <c r="K573" i="2"/>
  <c r="K574" i="2"/>
  <c r="K575" i="2"/>
  <c r="K576" i="2"/>
  <c r="K577" i="2"/>
  <c r="K578" i="2"/>
  <c r="K579" i="2"/>
  <c r="K580" i="2"/>
  <c r="K588" i="2"/>
  <c r="K589" i="2"/>
  <c r="K590" i="2"/>
  <c r="K591" i="2"/>
  <c r="K592" i="2"/>
  <c r="K593" i="2"/>
  <c r="K594" i="2"/>
  <c r="K595" i="2"/>
  <c r="K596" i="2"/>
  <c r="K600" i="2"/>
  <c r="K601" i="2"/>
  <c r="K603" i="2"/>
  <c r="K604" i="2"/>
  <c r="K605" i="2"/>
  <c r="K606" i="2"/>
  <c r="K607" i="2"/>
  <c r="K608" i="2"/>
  <c r="K609" i="2"/>
  <c r="K610" i="2"/>
  <c r="K611" i="2"/>
  <c r="K612" i="2"/>
  <c r="K613" i="2"/>
  <c r="K614" i="2"/>
  <c r="K615" i="2"/>
  <c r="K616" i="2"/>
  <c r="K617" i="2"/>
  <c r="K618" i="2"/>
  <c r="K619" i="2"/>
  <c r="K620" i="2"/>
  <c r="K621" i="2"/>
  <c r="K622" i="2"/>
  <c r="K623" i="2"/>
  <c r="K641" i="2"/>
  <c r="K642" i="2"/>
  <c r="K643" i="2"/>
  <c r="K644" i="2"/>
  <c r="K645" i="2"/>
  <c r="K646" i="2"/>
  <c r="K647" i="2"/>
  <c r="K648" i="2"/>
  <c r="K649" i="2"/>
  <c r="K650" i="2"/>
  <c r="K653" i="2"/>
  <c r="K654" i="2"/>
  <c r="K655" i="2"/>
  <c r="K656" i="2"/>
  <c r="K657" i="2"/>
  <c r="K658" i="2"/>
  <c r="K659" i="2"/>
  <c r="K660" i="2"/>
  <c r="K661" i="2"/>
  <c r="K671"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38" i="2"/>
  <c r="K739" i="2"/>
  <c r="K740" i="2"/>
  <c r="K741" i="2"/>
  <c r="K742" i="2"/>
  <c r="K743" i="2"/>
  <c r="K744" i="2"/>
  <c r="K745" i="2"/>
  <c r="K746" i="2"/>
  <c r="K747" i="2"/>
  <c r="K748" i="2"/>
  <c r="K749" i="2"/>
  <c r="K750" i="2"/>
  <c r="K751" i="2"/>
  <c r="K752" i="2"/>
  <c r="K753" i="2"/>
  <c r="K754" i="2"/>
  <c r="K755" i="2"/>
  <c r="K756" i="2"/>
  <c r="K757" i="2"/>
  <c r="K758" i="2"/>
  <c r="K779" i="2"/>
  <c r="K791" i="2"/>
  <c r="K792" i="2"/>
  <c r="K793" i="2"/>
  <c r="K794" i="2"/>
  <c r="K795" i="2"/>
  <c r="K799" i="2"/>
  <c r="K800" i="2"/>
  <c r="K801" i="2"/>
  <c r="K802" i="2"/>
  <c r="K808" i="2"/>
  <c r="K809" i="2"/>
  <c r="K810" i="2"/>
  <c r="K811" i="2"/>
  <c r="K812" i="2"/>
  <c r="K813" i="2"/>
  <c r="K814" i="2"/>
  <c r="K820" i="2"/>
  <c r="K821" i="2"/>
  <c r="K822" i="2"/>
  <c r="K823" i="2"/>
  <c r="K839" i="2"/>
  <c r="K840" i="2"/>
  <c r="K842" i="2"/>
  <c r="K843" i="2"/>
  <c r="K853" i="2"/>
  <c r="K854" i="2"/>
  <c r="K855" i="2"/>
  <c r="K857" i="2"/>
  <c r="K859" i="2"/>
  <c r="K860" i="2"/>
  <c r="K861" i="2"/>
  <c r="K865" i="2"/>
  <c r="K866" i="2"/>
  <c r="K867" i="2"/>
  <c r="K868" i="2"/>
  <c r="K869" i="2"/>
  <c r="K870" i="2"/>
  <c r="K871" i="2"/>
  <c r="K876" i="2"/>
  <c r="K877" i="2"/>
  <c r="K878" i="2"/>
  <c r="K879" i="2"/>
  <c r="K881" i="2"/>
  <c r="K887" i="2"/>
  <c r="K888" i="2"/>
  <c r="K895" i="2"/>
  <c r="K896" i="2"/>
  <c r="K901" i="2"/>
  <c r="K902" i="2"/>
  <c r="K909" i="2"/>
  <c r="K910" i="2"/>
  <c r="K911" i="2"/>
  <c r="K912" i="2"/>
  <c r="K920" i="2"/>
  <c r="K921" i="2"/>
  <c r="K925" i="2"/>
  <c r="K926" i="2"/>
  <c r="K936" i="2"/>
  <c r="K937" i="2"/>
  <c r="K938" i="2"/>
  <c r="K939" i="2"/>
  <c r="K940" i="2"/>
  <c r="K941" i="2"/>
  <c r="K942" i="2"/>
  <c r="K943" i="2"/>
  <c r="K944" i="2"/>
  <c r="K946" i="2"/>
  <c r="K948" i="2"/>
  <c r="K951" i="2"/>
  <c r="K952" i="2"/>
  <c r="K953" i="2"/>
  <c r="K954" i="2"/>
  <c r="K955" i="2"/>
  <c r="K956" i="2"/>
  <c r="K957" i="2"/>
  <c r="K958" i="2"/>
  <c r="K959" i="2"/>
  <c r="K960" i="2"/>
  <c r="K961" i="2"/>
  <c r="K962" i="2"/>
  <c r="K963" i="2"/>
  <c r="K964" i="2"/>
  <c r="K965" i="2"/>
  <c r="K966" i="2"/>
  <c r="K967" i="2"/>
  <c r="K969" i="2"/>
  <c r="K971" i="2"/>
  <c r="K972" i="2"/>
  <c r="K973" i="2"/>
  <c r="K974" i="2"/>
  <c r="K976" i="2"/>
  <c r="K980" i="2"/>
  <c r="K981" i="2"/>
  <c r="K985" i="2"/>
  <c r="K986" i="2"/>
  <c r="K987" i="2"/>
  <c r="K988" i="2"/>
  <c r="K989" i="2"/>
  <c r="K990" i="2"/>
  <c r="K991" i="2"/>
  <c r="K992" i="2"/>
  <c r="K993" i="2"/>
  <c r="K995" i="2"/>
  <c r="K996" i="2"/>
  <c r="K1006" i="2"/>
  <c r="K1019" i="2"/>
  <c r="K1020" i="2"/>
  <c r="K1021" i="2"/>
  <c r="K1024" i="2"/>
  <c r="K1025" i="2"/>
  <c r="K1026" i="2"/>
  <c r="K1027" i="2"/>
  <c r="K1028" i="2"/>
  <c r="K1029" i="2"/>
  <c r="K1030" i="2"/>
  <c r="K1032" i="2"/>
  <c r="K1033" i="2"/>
  <c r="K1034" i="2"/>
  <c r="K1035" i="2"/>
  <c r="K1036" i="2"/>
  <c r="K1037" i="2"/>
  <c r="K1038" i="2"/>
  <c r="K1039" i="2"/>
  <c r="K1040" i="2"/>
  <c r="K1041" i="2"/>
  <c r="K1042" i="2"/>
  <c r="K1043" i="2"/>
  <c r="K1046" i="2"/>
  <c r="K1047" i="2"/>
  <c r="K1048" i="2"/>
  <c r="K1049" i="2"/>
  <c r="K1050" i="2"/>
  <c r="K1051" i="2"/>
  <c r="K1054" i="2"/>
  <c r="K1055" i="2"/>
  <c r="K1056" i="2"/>
  <c r="K1057" i="2"/>
  <c r="K1059" i="2"/>
  <c r="K1062" i="2"/>
  <c r="K1066" i="2"/>
  <c r="K1067" i="2"/>
  <c r="K1069" i="2"/>
  <c r="K1070" i="2"/>
  <c r="K1071" i="2"/>
  <c r="K1072" i="2"/>
  <c r="K1073" i="2"/>
  <c r="K1074" i="2"/>
  <c r="K1075" i="2"/>
  <c r="K1076" i="2"/>
  <c r="K1077" i="2"/>
  <c r="K1078" i="2"/>
  <c r="K1079" i="2"/>
  <c r="K1080" i="2"/>
  <c r="K1081" i="2"/>
  <c r="K1082" i="2"/>
  <c r="K1083" i="2"/>
  <c r="K1084" i="2"/>
  <c r="K1085" i="2"/>
  <c r="K1087" i="2"/>
  <c r="K1088" i="2"/>
  <c r="K1089" i="2"/>
  <c r="K1091" i="2"/>
  <c r="K1093" i="2"/>
  <c r="K1094" i="2"/>
  <c r="K1095" i="2"/>
  <c r="K1108" i="2"/>
  <c r="K1109" i="2"/>
  <c r="K1111" i="2"/>
  <c r="K1112" i="2"/>
  <c r="K1113" i="2"/>
  <c r="K1114" i="2"/>
  <c r="K1120" i="2"/>
  <c r="K1121" i="2"/>
  <c r="K1122" i="2"/>
  <c r="K1124" i="2"/>
  <c r="K1125" i="2"/>
  <c r="K1126" i="2"/>
  <c r="K1127" i="2"/>
  <c r="K1128" i="2"/>
  <c r="K1130" i="2"/>
  <c r="K1131" i="2"/>
  <c r="K1132" i="2"/>
  <c r="K1133" i="2"/>
  <c r="K1134" i="2"/>
  <c r="K1136" i="2"/>
  <c r="K1137" i="2"/>
  <c r="K1138" i="2"/>
  <c r="K1139" i="2"/>
  <c r="K1144" i="2"/>
  <c r="K1145" i="2"/>
  <c r="K1146" i="2"/>
  <c r="K1174" i="2"/>
  <c r="K1175" i="2"/>
  <c r="K1176" i="2"/>
  <c r="K1177" i="2"/>
  <c r="K1178" i="2"/>
  <c r="K1179" i="2"/>
  <c r="K1193" i="2"/>
  <c r="K1194" i="2"/>
  <c r="K1195" i="2"/>
  <c r="K1196" i="2"/>
  <c r="K1197" i="2"/>
  <c r="K1198" i="2"/>
  <c r="K1199" i="2"/>
  <c r="K1200" i="2"/>
  <c r="K1201" i="2"/>
  <c r="K1202" i="2"/>
  <c r="K1203" i="2"/>
  <c r="K1204" i="2"/>
  <c r="K1205" i="2"/>
  <c r="K1209" i="2"/>
  <c r="K1210" i="2"/>
  <c r="K1211" i="2"/>
  <c r="K1212" i="2"/>
  <c r="K1213" i="2"/>
  <c r="K1225" i="2"/>
  <c r="K1226" i="2"/>
  <c r="K1227" i="2"/>
  <c r="K1228" i="2"/>
  <c r="K1229" i="2"/>
  <c r="K1230" i="2"/>
  <c r="K1231" i="2"/>
  <c r="K1232" i="2"/>
  <c r="K1233" i="2"/>
  <c r="K1234" i="2"/>
  <c r="K1235" i="2"/>
  <c r="K1236" i="2"/>
  <c r="K1237" i="2"/>
  <c r="K1238" i="2"/>
  <c r="K1239" i="2"/>
  <c r="K1241" i="2"/>
  <c r="K1258" i="2"/>
  <c r="K1259" i="2"/>
  <c r="K1260" i="2"/>
  <c r="K1261" i="2"/>
  <c r="K1262" i="2"/>
  <c r="K1263" i="2"/>
  <c r="K1264" i="2"/>
  <c r="K1265" i="2"/>
  <c r="K1266" i="2"/>
  <c r="K1267" i="2"/>
  <c r="K1268"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302" i="2"/>
  <c r="K1306" i="2"/>
  <c r="K1307" i="2"/>
  <c r="K1308" i="2"/>
  <c r="K1309" i="2"/>
  <c r="K1310" i="2"/>
  <c r="K1320" i="2"/>
  <c r="K1321" i="2"/>
  <c r="K1322" i="2"/>
  <c r="K1323" i="2"/>
  <c r="K1324" i="2"/>
  <c r="K1325" i="2"/>
  <c r="K1326" i="2"/>
  <c r="K1327" i="2"/>
  <c r="K1328" i="2"/>
  <c r="K1329" i="2"/>
  <c r="K1334" i="2"/>
  <c r="K1335" i="2"/>
  <c r="K1336" i="2"/>
  <c r="K1337" i="2"/>
  <c r="K1338" i="2"/>
  <c r="K1339" i="2"/>
  <c r="K1340" i="2"/>
  <c r="K1341" i="2"/>
  <c r="K1342" i="2"/>
  <c r="K1343" i="2"/>
  <c r="K1344" i="2"/>
  <c r="K1345" i="2"/>
  <c r="K1346" i="2"/>
  <c r="K1347" i="2"/>
  <c r="K1348" i="2"/>
  <c r="K1349"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21" i="2"/>
  <c r="K1422" i="2"/>
  <c r="K1423" i="2"/>
  <c r="K1424" i="2"/>
  <c r="K1425" i="2"/>
  <c r="K1426" i="2"/>
  <c r="K1427" i="2"/>
  <c r="K1428" i="2"/>
  <c r="K1429" i="2"/>
  <c r="K1430" i="2"/>
  <c r="K1431" i="2"/>
  <c r="K1432" i="2"/>
  <c r="K1433" i="2"/>
  <c r="K1434" i="2"/>
  <c r="K1435" i="2"/>
  <c r="K1437" i="2"/>
  <c r="K1438" i="2"/>
  <c r="K1439" i="2"/>
  <c r="K1440" i="2"/>
  <c r="K1441" i="2"/>
  <c r="K1442" i="2"/>
  <c r="K1443" i="2"/>
  <c r="K1444" i="2"/>
  <c r="K1445" i="2"/>
  <c r="K1446" i="2"/>
  <c r="K1447" i="2"/>
  <c r="K1449" i="2"/>
  <c r="K1450" i="2"/>
  <c r="K1454"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5" i="2"/>
  <c r="K1486" i="2"/>
  <c r="K1487" i="2"/>
  <c r="K1488" i="2"/>
  <c r="K1489" i="2"/>
  <c r="K1490" i="2"/>
  <c r="K1491" i="2"/>
  <c r="K1492" i="2"/>
  <c r="K1493" i="2"/>
  <c r="K1494" i="2"/>
  <c r="K1535" i="2"/>
  <c r="K1536" i="2"/>
  <c r="K1537" i="2"/>
  <c r="K1538" i="2"/>
  <c r="K1539" i="2"/>
  <c r="K1540" i="2"/>
  <c r="K157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9" i="2"/>
  <c r="K1610" i="2"/>
  <c r="K1611" i="2"/>
  <c r="K1612" i="2"/>
  <c r="K1616" i="2"/>
  <c r="K1617" i="2"/>
  <c r="K1618" i="2"/>
  <c r="K1619" i="2"/>
  <c r="K1620" i="2"/>
  <c r="K1621" i="2"/>
  <c r="K1622" i="2"/>
  <c r="K1623" i="2"/>
  <c r="K1624" i="2"/>
  <c r="K1662" i="2"/>
  <c r="K1663" i="2"/>
  <c r="K1664" i="2"/>
  <c r="K1665" i="2"/>
  <c r="K1666" i="2"/>
  <c r="K1673" i="2"/>
  <c r="K1676" i="2"/>
  <c r="K1677" i="2"/>
  <c r="K1678" i="2"/>
  <c r="K1679" i="2"/>
  <c r="K1687" i="2"/>
  <c r="K1688" i="2"/>
  <c r="K1694" i="2"/>
  <c r="K1695" i="2"/>
  <c r="K1696" i="2"/>
  <c r="K1697" i="2"/>
  <c r="K1698" i="2"/>
  <c r="K1699" i="2"/>
  <c r="K1700" i="2"/>
  <c r="K1701" i="2"/>
  <c r="K1702" i="2"/>
  <c r="K1703" i="2"/>
  <c r="K1704" i="2"/>
  <c r="K1705" i="2"/>
  <c r="K1706" i="2"/>
  <c r="K1707" i="2"/>
  <c r="K1710" i="2"/>
  <c r="K1713" i="2"/>
  <c r="K1716" i="2"/>
  <c r="K1719" i="2"/>
  <c r="K1720" i="2"/>
  <c r="K1721" i="2"/>
  <c r="K1722" i="2"/>
  <c r="K1759" i="2"/>
  <c r="K1830" i="2"/>
  <c r="K1841" i="2"/>
  <c r="K1842" i="2"/>
  <c r="K1843" i="2"/>
  <c r="K1844" i="2"/>
  <c r="K1845" i="2"/>
  <c r="K1846" i="2"/>
  <c r="K1847"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3" i="2"/>
  <c r="K1875" i="2"/>
  <c r="K1877" i="2"/>
  <c r="K1879" i="2"/>
  <c r="K1881" i="2"/>
  <c r="K1883" i="2"/>
  <c r="K1885" i="2"/>
  <c r="K1887" i="2"/>
  <c r="K1897" i="2"/>
  <c r="K1898" i="2"/>
  <c r="K1899" i="2"/>
  <c r="K1900" i="2"/>
  <c r="K1901" i="2"/>
  <c r="K1902" i="2"/>
  <c r="K1903" i="2"/>
  <c r="K1904" i="2"/>
  <c r="K1905" i="2"/>
  <c r="K1906" i="2"/>
  <c r="K1907" i="2"/>
  <c r="K1908" i="2"/>
  <c r="K1909" i="2"/>
  <c r="K1910" i="2"/>
  <c r="K1911" i="2"/>
  <c r="K1912" i="2"/>
  <c r="K1946" i="2"/>
  <c r="K1948" i="2"/>
  <c r="K1949" i="2"/>
  <c r="K1956" i="2"/>
  <c r="K1957" i="2"/>
  <c r="K1971" i="2"/>
  <c r="K1972" i="2"/>
  <c r="K1973" i="2"/>
  <c r="K1974" i="2"/>
  <c r="K1975" i="2"/>
  <c r="K1976" i="2"/>
  <c r="K1977" i="2"/>
  <c r="K1978" i="2"/>
  <c r="K1979" i="2"/>
  <c r="K2011" i="2"/>
  <c r="K2012" i="2"/>
  <c r="K2013" i="2"/>
  <c r="K2014" i="2"/>
  <c r="K2015" i="2"/>
  <c r="K2025" i="2"/>
  <c r="K2026" i="2"/>
  <c r="K2027" i="2"/>
  <c r="K2028" i="2"/>
  <c r="K2029" i="2"/>
  <c r="K2030" i="2"/>
  <c r="K2031" i="2"/>
  <c r="K2032" i="2"/>
  <c r="K2033" i="2"/>
  <c r="K2034" i="2"/>
  <c r="K2035" i="2"/>
  <c r="K2036" i="2"/>
  <c r="K2037" i="2"/>
  <c r="K2038" i="2"/>
  <c r="K2039" i="2"/>
  <c r="K2040" i="2"/>
  <c r="K2041" i="2"/>
  <c r="K2042" i="2"/>
  <c r="K2043" i="2"/>
  <c r="K2044"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34" i="2"/>
  <c r="K2135" i="2"/>
  <c r="K2136" i="2"/>
  <c r="K2137" i="2"/>
  <c r="K2138" i="2"/>
  <c r="K2139" i="2"/>
  <c r="K2142" i="2"/>
  <c r="K2146" i="2"/>
  <c r="K2147" i="2"/>
  <c r="K2148" i="2"/>
  <c r="K2149" i="2"/>
  <c r="K2150" i="2"/>
  <c r="K2151" i="2"/>
  <c r="K2152" i="2"/>
  <c r="K2153" i="2"/>
  <c r="K2158" i="2"/>
  <c r="K2159" i="2"/>
  <c r="K2160" i="2"/>
  <c r="K2161" i="2"/>
  <c r="K2162" i="2"/>
  <c r="K2163" i="2"/>
  <c r="K2164" i="2"/>
  <c r="K2165" i="2"/>
  <c r="K2166" i="2"/>
  <c r="K2167" i="2"/>
  <c r="K2168" i="2"/>
  <c r="K2169" i="2"/>
  <c r="K2170" i="2"/>
  <c r="K2171" i="2"/>
  <c r="K2172" i="2"/>
  <c r="K2173" i="2"/>
  <c r="K2174" i="2"/>
  <c r="K2175" i="2"/>
  <c r="K2176" i="2"/>
  <c r="K2178" i="2"/>
  <c r="K2179" i="2"/>
  <c r="K2180" i="2"/>
  <c r="K2181" i="2"/>
  <c r="K2182" i="2"/>
  <c r="K2183" i="2"/>
  <c r="K2185" i="2"/>
  <c r="K2190" i="2"/>
  <c r="K2191" i="2"/>
  <c r="K2192" i="2"/>
  <c r="K2193" i="2"/>
  <c r="K2194" i="2"/>
  <c r="K2195" i="2"/>
  <c r="K2196" i="2"/>
  <c r="K2197" i="2"/>
  <c r="K2198" i="2"/>
  <c r="K2199" i="2"/>
  <c r="K2203" i="2"/>
  <c r="K2204" i="2"/>
  <c r="K2205" i="2"/>
  <c r="K2206" i="2"/>
  <c r="K2207" i="2"/>
  <c r="K2208" i="2"/>
  <c r="K2209" i="2"/>
  <c r="K2210" i="2"/>
  <c r="K2211" i="2"/>
  <c r="K2212" i="2"/>
  <c r="K2213" i="2"/>
  <c r="K2214" i="2"/>
  <c r="K2215" i="2"/>
  <c r="K2216" i="2"/>
  <c r="K2217" i="2"/>
  <c r="K2218" i="2"/>
  <c r="K2219" i="2"/>
  <c r="K2220" i="2"/>
  <c r="K2221" i="2"/>
  <c r="K2222" i="2"/>
  <c r="K2223" i="2"/>
  <c r="K2225" i="2"/>
  <c r="K2226" i="2"/>
  <c r="K2227" i="2"/>
  <c r="K2238" i="2"/>
  <c r="K2239" i="2"/>
  <c r="K2240" i="2"/>
  <c r="K2241" i="2"/>
  <c r="K2242" i="2"/>
  <c r="K2243" i="2"/>
  <c r="K2244" i="2"/>
  <c r="K2245" i="2"/>
  <c r="K2246" i="2"/>
  <c r="K2247" i="2"/>
  <c r="K2248" i="2"/>
  <c r="K2249" i="2"/>
  <c r="K2250" i="2"/>
  <c r="K2251" i="2"/>
  <c r="K2252" i="2"/>
  <c r="K2253" i="2"/>
  <c r="K2254" i="2"/>
  <c r="K2255" i="2"/>
  <c r="K2256" i="2"/>
  <c r="K2257" i="2"/>
  <c r="K2258" i="2"/>
  <c r="K2261" i="2"/>
  <c r="K2262" i="2"/>
  <c r="K2264" i="2"/>
  <c r="K2266" i="2"/>
  <c r="K2268" i="2"/>
  <c r="K2270" i="2"/>
  <c r="K2272" i="2"/>
  <c r="K2274" i="2"/>
  <c r="K2275" i="2"/>
  <c r="K2278" i="2"/>
  <c r="K2279" i="2"/>
  <c r="K2280" i="2"/>
  <c r="K2281" i="2"/>
  <c r="K2282" i="2"/>
  <c r="K2283" i="2"/>
  <c r="K2284" i="2"/>
  <c r="K2285" i="2"/>
  <c r="K2286" i="2"/>
  <c r="K2287" i="2"/>
  <c r="K2288" i="2"/>
  <c r="K2289" i="2"/>
  <c r="K2290" i="2"/>
  <c r="K2291" i="2"/>
  <c r="K2292" i="2"/>
  <c r="K2293" i="2"/>
  <c r="K2294" i="2"/>
  <c r="K2295" i="2"/>
  <c r="K2296" i="2"/>
  <c r="K2297" i="2"/>
  <c r="K2298"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9" i="2"/>
  <c r="K2330"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3" i="2"/>
  <c r="K2368" i="2"/>
  <c r="K2370" i="2"/>
  <c r="K2371" i="2"/>
  <c r="K2372" i="2"/>
  <c r="K2400" i="2"/>
  <c r="K2401" i="2"/>
  <c r="K2402" i="2"/>
  <c r="K2403" i="2"/>
  <c r="K2404"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6" i="2"/>
  <c r="K2437" i="2"/>
  <c r="K2438" i="2"/>
  <c r="K2439" i="2"/>
  <c r="K2440" i="2"/>
  <c r="K2441" i="2"/>
  <c r="K2442" i="2"/>
  <c r="K2443" i="2"/>
  <c r="K2444" i="2"/>
  <c r="K2445" i="2"/>
  <c r="K2446" i="2"/>
  <c r="K2447" i="2"/>
  <c r="K2448" i="2"/>
  <c r="K2449" i="2"/>
  <c r="K2450" i="2"/>
  <c r="K2452" i="2"/>
  <c r="K2458" i="2"/>
  <c r="K2459" i="2"/>
  <c r="K2453" i="2"/>
  <c r="K2461" i="2"/>
  <c r="K2462" i="2"/>
  <c r="K2463" i="2"/>
  <c r="K2464" i="2"/>
  <c r="K2465" i="2"/>
  <c r="K2466" i="2"/>
  <c r="K2467" i="2"/>
  <c r="K2468" i="2"/>
  <c r="K2469" i="2"/>
  <c r="K2473" i="2"/>
  <c r="K2474" i="2"/>
  <c r="K2475" i="2"/>
  <c r="K2476" i="2"/>
  <c r="K2477" i="2"/>
  <c r="K2478" i="2"/>
  <c r="K2479" i="2"/>
  <c r="K2480" i="2"/>
  <c r="K2481" i="2"/>
  <c r="K2482" i="2"/>
  <c r="K2483" i="2"/>
  <c r="K2484" i="2"/>
  <c r="K2485" i="2"/>
  <c r="K2486" i="2"/>
  <c r="K2487" i="2"/>
  <c r="K2510" i="2"/>
  <c r="K2511" i="2"/>
  <c r="K2512" i="2"/>
  <c r="K2513" i="2"/>
  <c r="K2514" i="2"/>
  <c r="K2515" i="2"/>
  <c r="K2516" i="2"/>
  <c r="K2517" i="2"/>
  <c r="K2518" i="2"/>
  <c r="K2519" i="2"/>
  <c r="K2520" i="2"/>
  <c r="K2521" i="2"/>
  <c r="K2522" i="2"/>
  <c r="K2523" i="2"/>
  <c r="K2524" i="2"/>
  <c r="K2525" i="2"/>
  <c r="K2526" i="2"/>
  <c r="K2533" i="2"/>
  <c r="K2534" i="2"/>
  <c r="K2537" i="2"/>
  <c r="K2539" i="2"/>
  <c r="K2540" i="2"/>
  <c r="K2541" i="2"/>
  <c r="K2542" i="2"/>
  <c r="K2543" i="2"/>
  <c r="K2544" i="2"/>
  <c r="K2545" i="2"/>
  <c r="K2546" i="2"/>
  <c r="K2547" i="2"/>
  <c r="K2548" i="2"/>
  <c r="K2549" i="2"/>
  <c r="K2550" i="2"/>
  <c r="K2551" i="2"/>
  <c r="K2552" i="2"/>
  <c r="K2553" i="2"/>
  <c r="K2554" i="2"/>
  <c r="K2565" i="2"/>
  <c r="K2566" i="2"/>
  <c r="K2567" i="2"/>
  <c r="K2568" i="2"/>
  <c r="K2569" i="2"/>
  <c r="K2654" i="2"/>
  <c r="K2655" i="2"/>
  <c r="K2656" i="2"/>
  <c r="K2657" i="2"/>
  <c r="K2658" i="2"/>
  <c r="K2659" i="2"/>
  <c r="K2660" i="2"/>
  <c r="K2661" i="2"/>
  <c r="K2662" i="2"/>
  <c r="K2663" i="2"/>
  <c r="K2668" i="2"/>
  <c r="K2669" i="2"/>
  <c r="K2670" i="2"/>
  <c r="K2671" i="2"/>
  <c r="K2672" i="2"/>
  <c r="K2673" i="2"/>
  <c r="K2674" i="2"/>
  <c r="K2675" i="2"/>
  <c r="K2676" i="2"/>
  <c r="K2677" i="2"/>
  <c r="K2678" i="2"/>
  <c r="K2704" i="2"/>
  <c r="K2705" i="2"/>
  <c r="K2706" i="2"/>
  <c r="K2709" i="2"/>
  <c r="K2710" i="2"/>
  <c r="K2711" i="2"/>
  <c r="K2712" i="2"/>
  <c r="K2713" i="2"/>
  <c r="K2714" i="2"/>
  <c r="K2725"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70" i="2"/>
  <c r="K2771" i="2"/>
  <c r="K2772" i="2"/>
  <c r="K2773" i="2"/>
  <c r="K2774" i="2"/>
  <c r="K2775" i="2"/>
  <c r="K2776" i="2"/>
  <c r="K2777" i="2"/>
  <c r="K2778" i="2"/>
  <c r="K2779" i="2"/>
  <c r="K2780" i="2"/>
  <c r="K2781" i="2"/>
  <c r="K2782" i="2"/>
  <c r="K2783" i="2"/>
  <c r="K2784" i="2"/>
  <c r="K2785" i="2"/>
  <c r="K2789" i="2"/>
  <c r="K2790" i="2"/>
  <c r="K2791" i="2"/>
  <c r="K2792" i="2"/>
  <c r="K2793" i="2"/>
  <c r="K2794" i="2"/>
  <c r="K2795" i="2"/>
  <c r="K2796" i="2"/>
  <c r="K2797" i="2"/>
  <c r="K2798" i="2"/>
  <c r="K2799" i="2"/>
  <c r="K2800" i="2"/>
  <c r="K2801" i="2"/>
  <c r="K2803" i="2"/>
  <c r="K2804"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5" i="2"/>
  <c r="K2851" i="2"/>
  <c r="K2852" i="2"/>
  <c r="K2853" i="2"/>
  <c r="K2854" i="2"/>
  <c r="K2855" i="2"/>
  <c r="K2864" i="2"/>
  <c r="K2865" i="2"/>
  <c r="K2866" i="2"/>
  <c r="K2867"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7" i="2"/>
  <c r="K2898" i="2"/>
  <c r="K2899" i="2"/>
  <c r="K2900" i="2"/>
  <c r="K2901" i="2"/>
  <c r="K2902" i="2"/>
  <c r="K2904" i="2"/>
  <c r="K2905" i="2"/>
  <c r="K2906" i="2"/>
  <c r="K2907" i="2"/>
  <c r="K2908" i="2"/>
  <c r="K2909" i="2"/>
  <c r="K2910" i="2"/>
  <c r="K2911" i="2"/>
  <c r="K2912" i="2"/>
  <c r="K2913" i="2"/>
  <c r="K2914" i="2"/>
  <c r="K2915" i="2"/>
  <c r="K2916" i="2"/>
  <c r="K2917" i="2"/>
  <c r="K2961" i="2"/>
  <c r="K12" i="2"/>
  <c r="K13" i="2"/>
  <c r="K14" i="2"/>
  <c r="K21" i="2"/>
  <c r="K22" i="2"/>
  <c r="K23" i="2"/>
  <c r="K24" i="2"/>
  <c r="K25" i="2"/>
  <c r="K26" i="2"/>
  <c r="K27" i="2"/>
  <c r="K28" i="2"/>
  <c r="K30" i="2"/>
  <c r="K31" i="2"/>
  <c r="K32" i="2"/>
  <c r="K33" i="2"/>
  <c r="K34" i="2"/>
  <c r="K35" i="2"/>
  <c r="K36" i="2"/>
  <c r="K53" i="2"/>
  <c r="K54" i="2"/>
  <c r="K58" i="2"/>
  <c r="K59" i="2"/>
  <c r="K60" i="2"/>
  <c r="K61" i="2"/>
  <c r="K62" i="2"/>
  <c r="K63" i="2"/>
  <c r="K11" i="2"/>
  <c r="L10" i="2"/>
  <c r="K10" i="2"/>
  <c r="M970" i="2"/>
  <c r="M971" i="2"/>
  <c r="M972" i="2"/>
  <c r="M967" i="2"/>
  <c r="M777" i="2"/>
  <c r="M981" i="2"/>
  <c r="M982" i="2"/>
  <c r="M973" i="2"/>
  <c r="M974" i="2"/>
  <c r="M975" i="2"/>
  <c r="M976" i="2"/>
  <c r="M1933" i="2"/>
  <c r="M779" i="2"/>
  <c r="M791" i="2" s="1"/>
  <c r="M792" i="2" s="1"/>
  <c r="M793" i="2" s="1"/>
  <c r="M730" i="2"/>
  <c r="M2532" i="2"/>
  <c r="M2478" i="2"/>
  <c r="M2479" i="2" s="1"/>
  <c r="M2224" i="2"/>
  <c r="M2225" i="2" s="1"/>
  <c r="M2226" i="2" s="1"/>
  <c r="M2632" i="2"/>
  <c r="M2633" i="2" s="1"/>
  <c r="M2634" i="2" s="1"/>
  <c r="M2635" i="2" s="1"/>
  <c r="M2636" i="2" s="1"/>
  <c r="M2637" i="2" s="1"/>
  <c r="M2638" i="2" s="1"/>
  <c r="M2639" i="2" s="1"/>
  <c r="M2640" i="2" s="1"/>
  <c r="M2641" i="2" s="1"/>
  <c r="M2642" i="2" s="1"/>
  <c r="M2643" i="2" s="1"/>
  <c r="M2644" i="2" s="1"/>
  <c r="M2645" i="2" s="1"/>
  <c r="M2646" i="2" s="1"/>
  <c r="M2350" i="2"/>
  <c r="M2351" i="2" s="1"/>
  <c r="M2352" i="2" s="1"/>
  <c r="M2353" i="2" s="1"/>
  <c r="M2354" i="2" s="1"/>
  <c r="M2355" i="2" s="1"/>
  <c r="M2356" i="2" s="1"/>
  <c r="M2150" i="2"/>
  <c r="M2306" i="2"/>
  <c r="M2307" i="2" s="1"/>
  <c r="M2147" i="2"/>
  <c r="M2148" i="2" s="1"/>
  <c r="M2310" i="2"/>
  <c r="M2311" i="2"/>
  <c r="M2467" i="2"/>
  <c r="M2140" i="2"/>
  <c r="M2141" i="2" s="1"/>
  <c r="M1992" i="2"/>
  <c r="M1993" i="2" s="1"/>
  <c r="M2430" i="2"/>
  <c r="M2394" i="2"/>
  <c r="M2395" i="2" s="1"/>
  <c r="M2197" i="2"/>
  <c r="M2198" i="2" s="1"/>
  <c r="M2482" i="2"/>
  <c r="M1799" i="2"/>
  <c r="M1921" i="2"/>
  <c r="M1922" i="2" s="1"/>
  <c r="M1873" i="2"/>
  <c r="M1910" i="2"/>
  <c r="M1911" i="2" s="1"/>
  <c r="M1929" i="2"/>
  <c r="M1930" i="2" s="1"/>
  <c r="M1792" i="2"/>
  <c r="M1854" i="2"/>
  <c r="M1855" i="2" s="1"/>
  <c r="M1856" i="2" s="1"/>
  <c r="M1857" i="2" s="1"/>
  <c r="M1858" i="2" s="1"/>
  <c r="M1859" i="2" s="1"/>
  <c r="M1860" i="2" s="1"/>
  <c r="M1808" i="2"/>
  <c r="M2977" i="2"/>
  <c r="M2971" i="2"/>
  <c r="M2855" i="2"/>
  <c r="M2856" i="2" s="1"/>
  <c r="M2857" i="2" s="1"/>
  <c r="M2858" i="2" s="1"/>
  <c r="M2859" i="2" s="1"/>
  <c r="M2860" i="2" s="1"/>
  <c r="M2861" i="2" s="1"/>
  <c r="M2895" i="2"/>
  <c r="M2852" i="2"/>
  <c r="M2853" i="2" s="1"/>
  <c r="M3001" i="2"/>
  <c r="M2998" i="2"/>
  <c r="M2909" i="2"/>
  <c r="M2910" i="2" s="1"/>
  <c r="M2911" i="2" s="1"/>
  <c r="M2912" i="2" s="1"/>
  <c r="M2913" i="2" s="1"/>
  <c r="M2914" i="2" s="1"/>
  <c r="M2915" i="2" s="1"/>
  <c r="M2916" i="2" s="1"/>
  <c r="M2986" i="2"/>
  <c r="M2983" i="2"/>
  <c r="M2980" i="2"/>
  <c r="M2974" i="2"/>
  <c r="M2992" i="2"/>
  <c r="M2989" i="2"/>
  <c r="M948" i="2"/>
  <c r="M949" i="2" s="1"/>
  <c r="M950" i="2" s="1"/>
  <c r="M947" i="2"/>
  <c r="M3006" i="2"/>
  <c r="M734" i="2"/>
  <c r="M1140" i="2"/>
  <c r="M1303" i="2"/>
  <c r="M1304" i="2" s="1"/>
  <c r="M824" i="2"/>
  <c r="M825" i="2"/>
  <c r="M826" i="2" s="1"/>
  <c r="M827" i="2" s="1"/>
  <c r="M828" i="2" s="1"/>
  <c r="M829" i="2" s="1"/>
  <c r="M1454" i="2"/>
  <c r="M1542" i="2"/>
  <c r="M2202" i="2"/>
  <c r="M2203" i="2" s="1"/>
  <c r="M2204" i="2" s="1"/>
  <c r="M2205" i="2" s="1"/>
  <c r="M1875" i="2"/>
  <c r="M2436" i="2"/>
  <c r="M2437" i="2" s="1"/>
  <c r="M2438" i="2" s="1"/>
  <c r="M2439" i="2" s="1"/>
  <c r="M2440" i="2" s="1"/>
  <c r="M1877" i="2"/>
  <c r="M1879" i="2"/>
  <c r="M1881" i="2"/>
  <c r="M1883" i="2"/>
  <c r="M1885" i="2"/>
  <c r="M857" i="2"/>
  <c r="M858" i="2" s="1"/>
  <c r="M859" i="2" s="1"/>
  <c r="M860" i="2" s="1"/>
  <c r="M2875" i="2"/>
  <c r="M2876" i="2" s="1"/>
  <c r="M2877" i="2" s="1"/>
  <c r="M2878" i="2" s="1"/>
  <c r="M2918" i="2"/>
  <c r="M2922" i="2" s="1"/>
  <c r="M2925" i="2" s="1"/>
  <c r="M1004" i="2"/>
  <c r="M1005" i="2" s="1"/>
  <c r="M2965" i="2"/>
  <c r="M2968" i="2" s="1"/>
  <c r="M2458" i="2"/>
  <c r="M2459" i="2" s="1"/>
  <c r="M2460" i="2" s="1"/>
  <c r="M2461" i="2" s="1"/>
  <c r="M2455" i="2"/>
  <c r="M2456" i="2" s="1"/>
  <c r="M2457" i="2" s="1"/>
  <c r="M2537" i="2"/>
  <c r="M2539" i="2" s="1"/>
  <c r="M2535" i="2"/>
  <c r="M2538" i="2" s="1"/>
  <c r="M536" i="2"/>
  <c r="M537" i="2" s="1"/>
  <c r="M538" i="2" s="1"/>
  <c r="M539" i="2" s="1"/>
  <c r="M540" i="2" s="1"/>
  <c r="M541" i="2" s="1"/>
  <c r="M542" i="2" s="1"/>
  <c r="M543" i="2" s="1"/>
  <c r="M544" i="2" s="1"/>
  <c r="M545" i="2" s="1"/>
  <c r="M535" i="2"/>
  <c r="M30" i="2"/>
  <c r="M31" i="2" s="1"/>
  <c r="M32" i="2" s="1"/>
  <c r="M33" i="2" s="1"/>
  <c r="M34" i="2" s="1"/>
  <c r="M35" i="2" s="1"/>
  <c r="M36" i="2" s="1"/>
  <c r="M172" i="2" l="1"/>
  <c r="M173" i="2" s="1"/>
  <c r="M174" i="2" s="1"/>
  <c r="M175" i="2" s="1"/>
  <c r="M176" i="2" s="1"/>
  <c r="M177" i="2" s="1"/>
  <c r="M178" i="2" s="1"/>
  <c r="M179" i="2" s="1"/>
  <c r="M180" i="2" s="1"/>
  <c r="M181" i="2" s="1"/>
  <c r="M182" i="2" s="1"/>
  <c r="M183" i="2" s="1"/>
  <c r="M184" i="2" s="1"/>
  <c r="M185" i="2" s="1"/>
  <c r="M186" i="2" s="1"/>
  <c r="M187" i="2" s="1"/>
  <c r="M188" i="2" s="1"/>
  <c r="M189" i="2" s="1"/>
  <c r="M190" i="2" s="1"/>
  <c r="M191" i="2" s="1"/>
  <c r="M192" i="2" s="1"/>
  <c r="M193" i="2" s="1"/>
  <c r="M194" i="2" s="1"/>
  <c r="M195" i="2" s="1"/>
  <c r="M196" i="2" s="1"/>
  <c r="M197" i="2" s="1"/>
  <c r="M198" i="2" s="1"/>
  <c r="M199" i="2" s="1"/>
  <c r="M200" i="2" s="1"/>
  <c r="M201" i="2" s="1"/>
  <c r="M202" i="2" s="1"/>
  <c r="M203" i="2" s="1"/>
  <c r="M204" i="2" s="1"/>
  <c r="M205" i="2" s="1"/>
  <c r="M206" i="2" s="1"/>
  <c r="M207" i="2" s="1"/>
  <c r="M208" i="2" s="1"/>
  <c r="M171" i="2"/>
  <c r="M431" i="2"/>
  <c r="M432" i="2" s="1"/>
  <c r="M433" i="2" s="1"/>
  <c r="M434" i="2"/>
  <c r="M435" i="2" s="1"/>
  <c r="M436" i="2" s="1"/>
  <c r="M437" i="2" s="1"/>
  <c r="M438" i="2" s="1"/>
  <c r="M2405" i="2"/>
  <c r="M2406" i="2" s="1"/>
  <c r="M2407" i="2" s="1"/>
  <c r="M2408" i="2" s="1"/>
  <c r="M2409" i="2"/>
  <c r="M2410" i="2" s="1"/>
  <c r="M2411" i="2" s="1"/>
  <c r="M2412" i="2" s="1"/>
  <c r="M2413" i="2" s="1"/>
  <c r="M2414" i="2" s="1"/>
  <c r="M2415" i="2" s="1"/>
  <c r="M2416" i="2" s="1"/>
  <c r="M2417" i="2" s="1"/>
  <c r="M2418" i="2" s="1"/>
  <c r="M75" i="2"/>
  <c r="M79" i="2" s="1"/>
  <c r="M64" i="2"/>
  <c r="M65" i="2" s="1"/>
  <c r="M66" i="2" s="1"/>
  <c r="M67" i="2" s="1"/>
  <c r="M68" i="2" s="1"/>
  <c r="M69" i="2" s="1"/>
  <c r="M70" i="2" s="1"/>
  <c r="M71" i="2" s="1"/>
  <c r="M72" i="2" s="1"/>
  <c r="M73" i="2" s="1"/>
  <c r="M74" i="2" s="1"/>
  <c r="M277" i="2"/>
  <c r="M279" i="2"/>
  <c r="M280" i="2" s="1"/>
  <c r="M278" i="2"/>
  <c r="M2583" i="2"/>
  <c r="M2584" i="2" s="1"/>
  <c r="M2585" i="2" s="1"/>
  <c r="M2586" i="2" s="1"/>
  <c r="M2582" i="2"/>
  <c r="M597" i="2"/>
  <c r="M600" i="2"/>
  <c r="M601" i="2" s="1"/>
  <c r="M602" i="2" s="1"/>
  <c r="M603" i="2" s="1"/>
  <c r="M604" i="2" s="1"/>
  <c r="M605" i="2" s="1"/>
  <c r="M606" i="2" s="1"/>
  <c r="M607" i="2" s="1"/>
  <c r="M608" i="2" s="1"/>
  <c r="M609" i="2" s="1"/>
  <c r="M610" i="2" s="1"/>
  <c r="M611" i="2" s="1"/>
  <c r="M612" i="2" s="1"/>
  <c r="M613" i="2" s="1"/>
  <c r="M598" i="2"/>
  <c r="M599" i="2" s="1"/>
  <c r="M2024" i="2"/>
  <c r="M2025" i="2" s="1"/>
  <c r="M2026" i="2" s="1"/>
  <c r="M2022" i="2"/>
  <c r="M2023" i="2" s="1"/>
  <c r="M372" i="2"/>
  <c r="M373" i="2" s="1"/>
  <c r="M374" i="2" s="1"/>
  <c r="M371" i="2"/>
  <c r="M2560" i="2"/>
  <c r="M2562" i="2" s="1"/>
  <c r="M2561" i="2"/>
  <c r="M2565" i="2" s="1"/>
  <c r="M2566" i="2" s="1"/>
  <c r="M2567" i="2" s="1"/>
  <c r="M1111" i="2"/>
  <c r="M1112" i="2" s="1"/>
  <c r="M1113" i="2" s="1"/>
  <c r="M1114" i="2" s="1"/>
  <c r="M1115" i="2" s="1"/>
  <c r="M1117" i="2" s="1"/>
  <c r="M1118" i="2" s="1"/>
  <c r="M1120" i="2" s="1"/>
  <c r="M1121" i="2" s="1"/>
  <c r="M1122" i="2" s="1"/>
  <c r="M951" i="2"/>
  <c r="M534" i="2"/>
  <c r="M2470" i="2"/>
  <c r="M2471" i="2" s="1"/>
  <c r="M2472" i="2" s="1"/>
  <c r="M2709" i="2"/>
  <c r="M2707" i="2"/>
  <c r="M2708" i="2" s="1"/>
  <c r="M2536" i="2"/>
  <c r="M1607" i="2"/>
  <c r="M1608" i="2" s="1"/>
  <c r="M1609" i="2"/>
  <c r="M1610" i="2" s="1"/>
  <c r="M1611" i="2" s="1"/>
  <c r="M875" i="2"/>
  <c r="M876" i="2"/>
  <c r="M877" i="2" s="1"/>
  <c r="M878" i="2" s="1"/>
  <c r="M879" i="2" s="1"/>
  <c r="M880" i="2" s="1"/>
  <c r="M881" i="2" s="1"/>
  <c r="M882" i="2" s="1"/>
  <c r="M883" i="2" s="1"/>
  <c r="M884" i="2" s="1"/>
  <c r="M885" i="2" s="1"/>
  <c r="M886" i="2" s="1"/>
  <c r="M887" i="2" s="1"/>
  <c r="M888" i="2" s="1"/>
  <c r="M889" i="2" s="1"/>
  <c r="M890" i="2" s="1"/>
  <c r="M891" i="2" s="1"/>
  <c r="M892" i="2" s="1"/>
  <c r="M893" i="2" s="1"/>
  <c r="M895" i="2" s="1"/>
  <c r="M896" i="2" s="1"/>
  <c r="M897" i="2" s="1"/>
  <c r="M898" i="2" s="1"/>
  <c r="M899" i="2" s="1"/>
  <c r="M571" i="2"/>
  <c r="M572" i="2" s="1"/>
  <c r="M573" i="2" s="1"/>
  <c r="M574" i="2" s="1"/>
  <c r="M575" i="2" s="1"/>
  <c r="M554" i="2"/>
  <c r="M555" i="2" s="1"/>
  <c r="M556" i="2" s="1"/>
  <c r="M557" i="2" s="1"/>
  <c r="M558" i="2" s="1"/>
  <c r="M559" i="2" s="1"/>
  <c r="M560" i="2" s="1"/>
  <c r="M561" i="2" s="1"/>
  <c r="M562" i="2" s="1"/>
  <c r="M563" i="2" s="1"/>
  <c r="M564" i="2" s="1"/>
  <c r="M567" i="2" s="1"/>
  <c r="M568" i="2" s="1"/>
  <c r="M570" i="2" s="1"/>
  <c r="M1320" i="2"/>
  <c r="M1321" i="2" s="1"/>
  <c r="M1322" i="2" s="1"/>
  <c r="M1323" i="2" s="1"/>
  <c r="M1324" i="2" s="1"/>
  <c r="M1325" i="2" s="1"/>
  <c r="M1326" i="2" s="1"/>
  <c r="M1327" i="2" s="1"/>
  <c r="M1328" i="2" s="1"/>
  <c r="M1329" i="2" s="1"/>
  <c r="M1334" i="2" s="1"/>
  <c r="M1335" i="2" s="1"/>
  <c r="M1336" i="2" s="1"/>
  <c r="M1337" i="2" s="1"/>
  <c r="M1338" i="2" s="1"/>
  <c r="M1339" i="2" s="1"/>
  <c r="M1340" i="2" s="1"/>
  <c r="M1341" i="2" s="1"/>
  <c r="M1342" i="2" s="1"/>
  <c r="M1343" i="2" s="1"/>
  <c r="M1344" i="2" s="1"/>
  <c r="M1345" i="2" s="1"/>
  <c r="M1346" i="2" s="1"/>
  <c r="M1347" i="2" s="1"/>
  <c r="M1348" i="2" s="1"/>
  <c r="M1349" i="2" s="1"/>
  <c r="M1350" i="2" s="1"/>
  <c r="M1351" i="2" s="1"/>
  <c r="M1352" i="2" s="1"/>
  <c r="M1353" i="2" s="1"/>
  <c r="M1354" i="2" s="1"/>
  <c r="M1355" i="2" s="1"/>
  <c r="M1356" i="2" s="1"/>
  <c r="M1357" i="2" s="1"/>
  <c r="M1358" i="2" s="1"/>
  <c r="M1311" i="2"/>
  <c r="M1312" i="2" s="1"/>
  <c r="M1313" i="2" s="1"/>
  <c r="M1314" i="2" s="1"/>
  <c r="M1315" i="2" s="1"/>
  <c r="M1316" i="2" s="1"/>
  <c r="M1317" i="2" s="1"/>
  <c r="M1319" i="2" s="1"/>
  <c r="M403" i="2"/>
  <c r="M404" i="2"/>
  <c r="M405" i="2" s="1"/>
  <c r="M406" i="2" s="1"/>
  <c r="M407" i="2" s="1"/>
  <c r="M408" i="2" s="1"/>
  <c r="M409" i="2" s="1"/>
  <c r="M410" i="2" s="1"/>
  <c r="M411" i="2" s="1"/>
  <c r="M412" i="2" s="1"/>
  <c r="M413" i="2" s="1"/>
  <c r="M414" i="2" s="1"/>
  <c r="M415" i="2" s="1"/>
  <c r="M416" i="2" s="1"/>
  <c r="M1560" i="2"/>
  <c r="M1561" i="2"/>
  <c r="M112" i="2"/>
  <c r="M113" i="2" s="1"/>
  <c r="M114" i="2" s="1"/>
  <c r="M111" i="2"/>
  <c r="M803" i="2"/>
  <c r="M804" i="2" s="1"/>
  <c r="M805" i="2"/>
  <c r="M807" i="2" s="1"/>
  <c r="M1535" i="2"/>
  <c r="M1536" i="2" s="1"/>
  <c r="M1537" i="2" s="1"/>
  <c r="M1538" i="2" s="1"/>
  <c r="M1531" i="2"/>
  <c r="M837" i="2"/>
  <c r="M838" i="2" s="1"/>
  <c r="M839" i="2" s="1"/>
  <c r="M840" i="2" s="1"/>
  <c r="M841" i="2" s="1"/>
  <c r="M842" i="2" s="1"/>
  <c r="M843" i="2" s="1"/>
  <c r="M844" i="2" s="1"/>
  <c r="M845" i="2" s="1"/>
  <c r="M846" i="2" s="1"/>
  <c r="M847" i="2" s="1"/>
  <c r="M848" i="2" s="1"/>
  <c r="M849" i="2" s="1"/>
  <c r="M850" i="2" s="1"/>
  <c r="M831" i="2"/>
  <c r="M834" i="2" s="1"/>
  <c r="M830" i="2"/>
  <c r="M833" i="2" s="1"/>
  <c r="M832" i="2"/>
  <c r="M835" i="2" s="1"/>
  <c r="M836" i="2" s="1"/>
  <c r="M2664" i="2"/>
  <c r="M2665" i="2" s="1"/>
  <c r="M2666" i="2" s="1"/>
  <c r="M2667" i="2" s="1"/>
  <c r="M2668" i="2"/>
  <c r="M2669" i="2" s="1"/>
  <c r="M2670" i="2" s="1"/>
  <c r="M2671" i="2" s="1"/>
  <c r="M2672" i="2" s="1"/>
  <c r="M1461" i="2"/>
  <c r="M1462" i="2" s="1"/>
  <c r="M1456" i="2"/>
  <c r="M1458" i="2" s="1"/>
  <c r="M1460" i="2" s="1"/>
  <c r="M2158" i="2"/>
  <c r="M2159" i="2" s="1"/>
  <c r="M2156" i="2"/>
  <c r="M2919" i="2"/>
  <c r="M2920" i="2" s="1"/>
  <c r="M894" i="2" l="1"/>
  <c r="M1116" i="2"/>
  <c r="M76" i="2"/>
  <c r="M77" i="2" s="1"/>
  <c r="M78" i="2" s="1"/>
  <c r="M439" i="2"/>
  <c r="M440" i="2" s="1"/>
  <c r="M441" i="2" s="1"/>
  <c r="M442" i="2" s="1"/>
  <c r="M444" i="2" s="1"/>
  <c r="M445" i="2" s="1"/>
  <c r="M446" i="2" s="1"/>
  <c r="M447" i="2" s="1"/>
  <c r="M448" i="2" s="1"/>
  <c r="M449" i="2" s="1"/>
  <c r="M450" i="2" s="1"/>
  <c r="M451" i="2" s="1"/>
  <c r="M452" i="2" s="1"/>
  <c r="M453" i="2" s="1"/>
  <c r="M455" i="2" s="1"/>
  <c r="M1119" i="2"/>
  <c r="M806" i="2"/>
  <c r="M566" i="2"/>
  <c r="M86" i="2"/>
  <c r="M87" i="2" s="1"/>
  <c r="M88" i="2" s="1"/>
  <c r="M89" i="2" s="1"/>
  <c r="M90" i="2" s="1"/>
  <c r="M93" i="2" s="1"/>
  <c r="M94" i="2" s="1"/>
  <c r="M80" i="2"/>
  <c r="M81" i="2" s="1"/>
  <c r="M82" i="2" s="1"/>
  <c r="M83" i="2" s="1"/>
  <c r="M84" i="2" s="1"/>
  <c r="M85" i="2" s="1"/>
  <c r="M565" i="2"/>
  <c r="M1330" i="2"/>
  <c r="M1331" i="2" s="1"/>
  <c r="M1332" i="2" s="1"/>
  <c r="M1563" i="2"/>
  <c r="M1564" i="2" s="1"/>
  <c r="M1565" i="2" s="1"/>
  <c r="M1566" i="2" s="1"/>
  <c r="M1562" i="2"/>
  <c r="M1318" i="2"/>
  <c r="M1359" i="2"/>
  <c r="M1362" i="2" s="1"/>
  <c r="M1363" i="2" s="1"/>
  <c r="M1361" i="2"/>
  <c r="M900" i="2"/>
  <c r="M901" i="2"/>
  <c r="M902" i="2" s="1"/>
  <c r="M903" i="2" s="1"/>
  <c r="M904" i="2" s="1"/>
  <c r="M905" i="2" s="1"/>
  <c r="M852" i="2"/>
  <c r="M853" i="2" s="1"/>
  <c r="M854" i="2" s="1"/>
  <c r="M855" i="2" s="1"/>
  <c r="M856" i="2" s="1"/>
  <c r="M851" i="2"/>
  <c r="M1124" i="2"/>
  <c r="M1123" i="2"/>
  <c r="M2157" i="2"/>
  <c r="M2154" i="2"/>
  <c r="M443" i="2" l="1"/>
  <c r="M454" i="2"/>
  <c r="M96" i="2"/>
  <c r="M97" i="2" s="1"/>
  <c r="M95" i="2"/>
  <c r="M91" i="2"/>
  <c r="M92" i="2" s="1"/>
  <c r="M1333" i="2"/>
  <c r="M1569" i="2"/>
  <c r="M1570" i="2" s="1"/>
  <c r="M1571" i="2" s="1"/>
  <c r="M1572" i="2" s="1"/>
  <c r="M1573" i="2" s="1"/>
  <c r="M1567" i="2"/>
  <c r="M1568" i="2" s="1"/>
  <c r="M1373" i="2"/>
  <c r="M1364" i="2"/>
  <c r="M1365" i="2" s="1"/>
  <c r="M1366" i="2" s="1"/>
  <c r="M1367" i="2" s="1"/>
  <c r="M1368" i="2" s="1"/>
  <c r="M1369" i="2" s="1"/>
  <c r="M906" i="2"/>
  <c r="M907" i="2" s="1"/>
  <c r="M909" i="2"/>
  <c r="M910" i="2" s="1"/>
  <c r="M911" i="2" s="1"/>
  <c r="M912" i="2" s="1"/>
  <c r="M913" i="2" s="1"/>
  <c r="M914" i="2" s="1"/>
  <c r="M915" i="2" s="1"/>
  <c r="M1575" i="2" l="1"/>
  <c r="M1576" i="2" s="1"/>
  <c r="M1577" i="2" s="1"/>
  <c r="M1574" i="2"/>
  <c r="M916" i="2"/>
  <c r="M917" i="2" s="1"/>
  <c r="M918" i="2" s="1"/>
  <c r="M920" i="2"/>
  <c r="M921" i="2" s="1"/>
  <c r="M922" i="2" s="1"/>
  <c r="M923" i="2" s="1"/>
  <c r="M1372" i="2"/>
  <c r="M1370" i="2"/>
  <c r="M1371" i="2" s="1"/>
  <c r="M1578" i="2" l="1"/>
  <c r="M1580" i="2" s="1"/>
  <c r="M1582" i="2" s="1"/>
  <c r="M1579" i="2"/>
  <c r="M1581" i="2" s="1"/>
  <c r="M925" i="2"/>
  <c r="M926" i="2" s="1"/>
  <c r="M927" i="2" s="1"/>
  <c r="M928" i="2" s="1"/>
  <c r="M929" i="2" s="1"/>
  <c r="M930" i="2" s="1"/>
  <c r="M931" i="2" s="1"/>
  <c r="M924" i="2"/>
  <c r="M936" i="2" l="1"/>
  <c r="M937" i="2" s="1"/>
  <c r="M938" i="2" s="1"/>
  <c r="M932" i="2"/>
  <c r="M933" i="2" s="1"/>
  <c r="M934" i="2" s="1"/>
  <c r="M935" i="2" s="1"/>
</calcChain>
</file>

<file path=xl/comments1.xml><?xml version="1.0" encoding="utf-8"?>
<comments xmlns="http://schemas.openxmlformats.org/spreadsheetml/2006/main">
  <authors>
    <author>viinapuu</author>
    <author>valler</author>
    <author>Anne Altermann</author>
    <author>ruusmann</author>
    <author>kibur</author>
    <author>altermann1</author>
    <author>Anne A.</author>
    <author>kriesenthal</author>
    <author>Krista Kibur</author>
    <author>Kaidi Oja</author>
    <author>Anne Viinapuu</author>
    <author>Robert Kriesenthal</author>
    <author>Monika Pertel</author>
    <author>roosioja</author>
    <author>englas</author>
    <author>Maarja Valler</author>
    <author>Kristi Urmann</author>
    <author>treimann</author>
    <author>keres</author>
    <author>spulge</author>
    <author>Inga-Moonika Zgudadze</author>
  </authors>
  <commentList>
    <comment ref="A15" authorId="0" shapeId="0">
      <text>
        <r>
          <rPr>
            <b/>
            <sz val="9"/>
            <color indexed="81"/>
            <rFont val="Tahoma"/>
            <family val="2"/>
            <charset val="186"/>
          </rPr>
          <t>viinapuu:</t>
        </r>
        <r>
          <rPr>
            <sz val="9"/>
            <color indexed="81"/>
            <rFont val="Tahoma"/>
            <family val="2"/>
            <charset val="186"/>
          </rPr>
          <t xml:space="preserve">
tehtud 02.12.09</t>
        </r>
      </text>
    </comment>
    <comment ref="A17" authorId="0" shapeId="0">
      <text>
        <r>
          <rPr>
            <b/>
            <sz val="9"/>
            <color indexed="81"/>
            <rFont val="Tahoma"/>
            <family val="2"/>
            <charset val="186"/>
          </rPr>
          <t>viinapuu:</t>
        </r>
        <r>
          <rPr>
            <sz val="9"/>
            <color indexed="81"/>
            <rFont val="Tahoma"/>
            <family val="2"/>
            <charset val="186"/>
          </rPr>
          <t xml:space="preserve">
Tehtud 02.12.09</t>
        </r>
      </text>
    </comment>
    <comment ref="B66" authorId="1" shapeId="0">
      <text>
        <r>
          <rPr>
            <b/>
            <sz val="8"/>
            <color indexed="81"/>
            <rFont val="Tahoma"/>
            <family val="2"/>
            <charset val="186"/>
          </rPr>
          <t>valler:</t>
        </r>
        <r>
          <rPr>
            <sz val="8"/>
            <color indexed="81"/>
            <rFont val="Tahoma"/>
            <family val="2"/>
            <charset val="186"/>
          </rPr>
          <t xml:space="preserve">
tehtud 05.12.08</t>
        </r>
      </text>
    </comment>
    <comment ref="B67" authorId="1" shapeId="0">
      <text>
        <r>
          <rPr>
            <b/>
            <sz val="8"/>
            <color indexed="81"/>
            <rFont val="Tahoma"/>
            <family val="2"/>
            <charset val="186"/>
          </rPr>
          <t>valler:</t>
        </r>
        <r>
          <rPr>
            <sz val="8"/>
            <color indexed="81"/>
            <rFont val="Tahoma"/>
            <family val="2"/>
            <charset val="186"/>
          </rPr>
          <t xml:space="preserve">
tehtud 07.11.08</t>
        </r>
      </text>
    </comment>
    <comment ref="B111" authorId="1" shapeId="0">
      <text>
        <r>
          <rPr>
            <b/>
            <sz val="8"/>
            <color indexed="81"/>
            <rFont val="Tahoma"/>
            <family val="2"/>
            <charset val="186"/>
          </rPr>
          <t>valler:</t>
        </r>
        <r>
          <rPr>
            <sz val="8"/>
            <color indexed="81"/>
            <rFont val="Tahoma"/>
            <family val="2"/>
            <charset val="186"/>
          </rPr>
          <t xml:space="preserve">
lisatud 15.04.09</t>
        </r>
      </text>
    </comment>
    <comment ref="A128" authorId="1" shapeId="0">
      <text>
        <r>
          <rPr>
            <b/>
            <sz val="8"/>
            <color indexed="81"/>
            <rFont val="Tahoma"/>
            <family val="2"/>
            <charset val="186"/>
          </rPr>
          <t>valler:</t>
        </r>
        <r>
          <rPr>
            <sz val="8"/>
            <color indexed="81"/>
            <rFont val="Tahoma"/>
            <family val="2"/>
            <charset val="186"/>
          </rPr>
          <t xml:space="preserve">
tehtud 13.01.09</t>
        </r>
      </text>
    </comment>
    <comment ref="A131" authorId="1" shapeId="0">
      <text>
        <r>
          <rPr>
            <b/>
            <sz val="8"/>
            <color indexed="81"/>
            <rFont val="Tahoma"/>
            <family val="2"/>
            <charset val="186"/>
          </rPr>
          <t>valler:</t>
        </r>
        <r>
          <rPr>
            <sz val="8"/>
            <color indexed="81"/>
            <rFont val="Tahoma"/>
            <family val="2"/>
            <charset val="186"/>
          </rPr>
          <t xml:space="preserve">
tehtud 13.01.09</t>
        </r>
      </text>
    </comment>
    <comment ref="B134" authorId="2" shapeId="0">
      <text>
        <r>
          <rPr>
            <b/>
            <sz val="9"/>
            <color indexed="81"/>
            <rFont val="Tahoma"/>
            <family val="2"/>
            <charset val="186"/>
          </rPr>
          <t>Anne Altermann:</t>
        </r>
        <r>
          <rPr>
            <sz val="9"/>
            <color indexed="81"/>
            <rFont val="Tahoma"/>
            <family val="2"/>
            <charset val="186"/>
          </rPr>
          <t xml:space="preserve">
tehtud 16.09.2020</t>
        </r>
      </text>
    </comment>
    <comment ref="B137" authorId="1" shapeId="0">
      <text>
        <r>
          <rPr>
            <b/>
            <sz val="9"/>
            <color indexed="81"/>
            <rFont val="Tahoma"/>
            <family val="2"/>
            <charset val="186"/>
          </rPr>
          <t>valler:</t>
        </r>
        <r>
          <rPr>
            <sz val="9"/>
            <color indexed="81"/>
            <rFont val="Tahoma"/>
            <family val="2"/>
            <charset val="186"/>
          </rPr>
          <t xml:space="preserve">
alates 2013. a</t>
        </r>
      </text>
    </comment>
    <comment ref="B143" authorId="1" shapeId="0">
      <text>
        <r>
          <rPr>
            <b/>
            <sz val="8"/>
            <color indexed="81"/>
            <rFont val="Tahoma"/>
            <family val="2"/>
            <charset val="186"/>
          </rPr>
          <t>valler:</t>
        </r>
        <r>
          <rPr>
            <sz val="8"/>
            <color indexed="81"/>
            <rFont val="Tahoma"/>
            <family val="2"/>
            <charset val="186"/>
          </rPr>
          <t xml:space="preserve">
tehtud 06.041.09</t>
        </r>
      </text>
    </comment>
    <comment ref="B145" authorId="1" shapeId="0">
      <text>
        <r>
          <rPr>
            <b/>
            <sz val="8"/>
            <color indexed="81"/>
            <rFont val="Tahoma"/>
            <family val="2"/>
            <charset val="186"/>
          </rPr>
          <t>valler:</t>
        </r>
        <r>
          <rPr>
            <sz val="8"/>
            <color indexed="81"/>
            <rFont val="Tahoma"/>
            <family val="2"/>
            <charset val="186"/>
          </rPr>
          <t xml:space="preserve">
16.09.10</t>
        </r>
      </text>
    </comment>
    <comment ref="B147" authorId="3" shapeId="0">
      <text>
        <r>
          <rPr>
            <b/>
            <sz val="8"/>
            <color indexed="81"/>
            <rFont val="Tahoma"/>
            <family val="2"/>
            <charset val="186"/>
          </rPr>
          <t>ruusmann:</t>
        </r>
        <r>
          <rPr>
            <sz val="8"/>
            <color indexed="81"/>
            <rFont val="Tahoma"/>
            <family val="2"/>
            <charset val="186"/>
          </rPr>
          <t xml:space="preserve">
tehtud 30.03.2009</t>
        </r>
      </text>
    </comment>
    <comment ref="B166" authorId="1" shapeId="0">
      <text>
        <r>
          <rPr>
            <b/>
            <sz val="9"/>
            <color indexed="81"/>
            <rFont val="Tahoma"/>
            <family val="2"/>
            <charset val="186"/>
          </rPr>
          <t>valler:</t>
        </r>
        <r>
          <rPr>
            <sz val="9"/>
            <color indexed="81"/>
            <rFont val="Tahoma"/>
            <family val="2"/>
            <charset val="186"/>
          </rPr>
          <t xml:space="preserve">
Kuni 31.12.2014</t>
        </r>
      </text>
    </comment>
    <comment ref="B183" authorId="1" shapeId="0">
      <text>
        <r>
          <rPr>
            <b/>
            <sz val="8"/>
            <color indexed="81"/>
            <rFont val="Tahoma"/>
            <family val="2"/>
            <charset val="186"/>
          </rPr>
          <t>valler:</t>
        </r>
        <r>
          <rPr>
            <sz val="8"/>
            <color indexed="81"/>
            <rFont val="Tahoma"/>
            <family val="2"/>
            <charset val="186"/>
          </rPr>
          <t xml:space="preserve">
tehtud 08.12.08</t>
        </r>
      </text>
    </comment>
    <comment ref="B184" authorId="2" shapeId="0">
      <text>
        <r>
          <rPr>
            <b/>
            <sz val="9"/>
            <color indexed="81"/>
            <rFont val="Tahoma"/>
            <family val="2"/>
            <charset val="186"/>
          </rPr>
          <t>Anne Altermann:</t>
        </r>
        <r>
          <rPr>
            <sz val="9"/>
            <color indexed="81"/>
            <rFont val="Tahoma"/>
            <family val="2"/>
            <charset val="186"/>
          </rPr>
          <t xml:space="preserve">
tehtud 31.07.2019</t>
        </r>
      </text>
    </comment>
    <comment ref="D184" authorId="2" shapeId="0">
      <text>
        <r>
          <rPr>
            <b/>
            <sz val="9"/>
            <color indexed="81"/>
            <rFont val="Tahoma"/>
            <family val="2"/>
            <charset val="186"/>
          </rPr>
          <t>Anne Altermann:</t>
        </r>
        <r>
          <rPr>
            <sz val="9"/>
            <color indexed="81"/>
            <rFont val="Tahoma"/>
            <family val="2"/>
            <charset val="186"/>
          </rPr>
          <t xml:space="preserve">
Film "Tenet"</t>
        </r>
      </text>
    </comment>
    <comment ref="A188" authorId="4" shapeId="0">
      <text>
        <r>
          <rPr>
            <b/>
            <sz val="8"/>
            <color indexed="81"/>
            <rFont val="Tahoma"/>
            <family val="2"/>
            <charset val="186"/>
          </rPr>
          <t>kibur:</t>
        </r>
        <r>
          <rPr>
            <sz val="8"/>
            <color indexed="81"/>
            <rFont val="Tahoma"/>
            <family val="2"/>
            <charset val="186"/>
          </rPr>
          <t xml:space="preserve">
kooskõlas Tiiduga
tehtud 02.10.08</t>
        </r>
      </text>
    </comment>
    <comment ref="B189" authorId="4" shapeId="0">
      <text>
        <r>
          <rPr>
            <b/>
            <sz val="8"/>
            <color indexed="81"/>
            <rFont val="Tahoma"/>
            <family val="2"/>
            <charset val="186"/>
          </rPr>
          <t>kibur:</t>
        </r>
        <r>
          <rPr>
            <sz val="8"/>
            <color indexed="81"/>
            <rFont val="Tahoma"/>
            <family val="2"/>
            <charset val="186"/>
          </rPr>
          <t xml:space="preserve">
kooskõlas Tiiduga
tehtud 02.10.08</t>
        </r>
      </text>
    </comment>
    <comment ref="C203" authorId="3" shapeId="0">
      <text>
        <r>
          <rPr>
            <b/>
            <sz val="8"/>
            <color indexed="81"/>
            <rFont val="Tahoma"/>
            <family val="2"/>
            <charset val="186"/>
          </rPr>
          <t>ruusmann:</t>
        </r>
        <r>
          <rPr>
            <sz val="8"/>
            <color indexed="81"/>
            <rFont val="Tahoma"/>
            <family val="2"/>
            <charset val="186"/>
          </rPr>
          <t xml:space="preserve">
tehtud 09.02.2009</t>
        </r>
      </text>
    </comment>
    <comment ref="C205" authorId="3" shapeId="0">
      <text>
        <r>
          <rPr>
            <b/>
            <sz val="8"/>
            <color indexed="81"/>
            <rFont val="Tahoma"/>
            <family val="2"/>
            <charset val="186"/>
          </rPr>
          <t>ruusmann:</t>
        </r>
        <r>
          <rPr>
            <sz val="8"/>
            <color indexed="81"/>
            <rFont val="Tahoma"/>
            <family val="2"/>
            <charset val="186"/>
          </rPr>
          <t xml:space="preserve">
tehtud 09.02.2009</t>
        </r>
      </text>
    </comment>
    <comment ref="C206" authorId="3" shapeId="0">
      <text>
        <r>
          <rPr>
            <b/>
            <sz val="8"/>
            <color indexed="81"/>
            <rFont val="Tahoma"/>
            <family val="2"/>
            <charset val="186"/>
          </rPr>
          <t>ruusmann:</t>
        </r>
        <r>
          <rPr>
            <sz val="8"/>
            <color indexed="81"/>
            <rFont val="Tahoma"/>
            <family val="2"/>
            <charset val="186"/>
          </rPr>
          <t xml:space="preserve">
tehtud 09.02.2009</t>
        </r>
      </text>
    </comment>
    <comment ref="C216" authorId="2" shapeId="0">
      <text>
        <r>
          <rPr>
            <b/>
            <sz val="9"/>
            <color indexed="81"/>
            <rFont val="Tahoma"/>
            <family val="2"/>
            <charset val="186"/>
          </rPr>
          <t>Anne Altermann:</t>
        </r>
        <r>
          <rPr>
            <sz val="9"/>
            <color indexed="81"/>
            <rFont val="Tahoma"/>
            <family val="2"/>
            <charset val="186"/>
          </rPr>
          <t xml:space="preserve">
tehtud 10.01.2017</t>
        </r>
      </text>
    </comment>
    <comment ref="E216" authorId="2" shapeId="0">
      <text>
        <r>
          <rPr>
            <sz val="9"/>
            <color indexed="81"/>
            <rFont val="Tahoma"/>
            <family val="2"/>
            <charset val="186"/>
          </rPr>
          <t>HK Kullo, Kanutiaia HK, MLLM, Nõmme NM, Kopli NM, Tondiraba HK</t>
        </r>
      </text>
    </comment>
    <comment ref="C217" authorId="2" shapeId="0">
      <text>
        <r>
          <rPr>
            <b/>
            <sz val="9"/>
            <color indexed="81"/>
            <rFont val="Tahoma"/>
            <family val="2"/>
            <charset val="186"/>
          </rPr>
          <t>Anne Altermann:</t>
        </r>
        <r>
          <rPr>
            <sz val="9"/>
            <color indexed="81"/>
            <rFont val="Tahoma"/>
            <family val="2"/>
            <charset val="186"/>
          </rPr>
          <t xml:space="preserve">
tehtud 10.01.2017</t>
        </r>
      </text>
    </comment>
    <comment ref="B223" authorId="2" shapeId="0">
      <text>
        <r>
          <rPr>
            <b/>
            <sz val="9"/>
            <color indexed="81"/>
            <rFont val="Tahoma"/>
            <family val="2"/>
            <charset val="186"/>
          </rPr>
          <t>Anne Altermann:</t>
        </r>
        <r>
          <rPr>
            <sz val="9"/>
            <color indexed="81"/>
            <rFont val="Tahoma"/>
            <family val="2"/>
            <charset val="186"/>
          </rPr>
          <t xml:space="preserve">
tehtud 04.10.2017
Volikogu määruse vaates: Tulud haridusalasest tegevusest / teenused (fond 1160399990)</t>
        </r>
      </text>
    </comment>
    <comment ref="D225" authorId="5" shapeId="0">
      <text>
        <r>
          <rPr>
            <b/>
            <sz val="9"/>
            <color indexed="81"/>
            <rFont val="Tahoma"/>
            <family val="2"/>
            <charset val="186"/>
          </rPr>
          <t>altermann1:</t>
        </r>
        <r>
          <rPr>
            <sz val="9"/>
            <color indexed="81"/>
            <rFont val="Tahoma"/>
            <family val="2"/>
            <charset val="186"/>
          </rPr>
          <t xml:space="preserve">
Innove projekti " Karjääriteenuste süsteemi arendamine" raames</t>
        </r>
      </text>
    </comment>
    <comment ref="B226" authorId="2" shapeId="0">
      <text>
        <r>
          <rPr>
            <b/>
            <sz val="9"/>
            <color indexed="81"/>
            <rFont val="Tahoma"/>
            <family val="2"/>
            <charset val="186"/>
          </rPr>
          <t>Anne Altermann:</t>
        </r>
        <r>
          <rPr>
            <sz val="9"/>
            <color indexed="81"/>
            <rFont val="Tahoma"/>
            <family val="2"/>
            <charset val="186"/>
          </rPr>
          <t xml:space="preserve">
tehtud 18.02.2016
Määruse vaates "teenused"</t>
        </r>
      </text>
    </comment>
    <comment ref="D226" authorId="2" shapeId="0">
      <text>
        <r>
          <rPr>
            <b/>
            <sz val="9"/>
            <color indexed="81"/>
            <rFont val="Tahoma"/>
            <family val="2"/>
            <charset val="186"/>
          </rPr>
          <t xml:space="preserve">Anne Altermann:
</t>
        </r>
        <r>
          <rPr>
            <sz val="9"/>
            <color indexed="81"/>
            <rFont val="Tahoma"/>
            <family val="2"/>
            <charset val="186"/>
          </rPr>
          <t>I pa kordusekasmid ja aasta lõpus aga eelneva aasta kevadel tehtud eksamite ümberhindamise tasu</t>
        </r>
      </text>
    </comment>
    <comment ref="E228" authorId="6" shapeId="0">
      <text>
        <r>
          <rPr>
            <b/>
            <sz val="9"/>
            <color indexed="81"/>
            <rFont val="Tahoma"/>
            <family val="2"/>
            <charset val="186"/>
          </rPr>
          <t>Anne A.:</t>
        </r>
        <r>
          <rPr>
            <sz val="9"/>
            <color indexed="81"/>
            <rFont val="Tahoma"/>
            <family val="2"/>
            <charset val="186"/>
          </rPr>
          <t xml:space="preserve">
Suitsupääsupesa Lasteaed</t>
        </r>
      </text>
    </comment>
    <comment ref="C233" authorId="3" shapeId="0">
      <text>
        <r>
          <rPr>
            <b/>
            <sz val="8"/>
            <color indexed="81"/>
            <rFont val="Tahoma"/>
            <family val="2"/>
            <charset val="186"/>
          </rPr>
          <t>ruusmann:</t>
        </r>
        <r>
          <rPr>
            <sz val="8"/>
            <color indexed="81"/>
            <rFont val="Tahoma"/>
            <family val="2"/>
            <charset val="186"/>
          </rPr>
          <t xml:space="preserve">
tehtud 09.02.2009</t>
        </r>
      </text>
    </comment>
    <comment ref="C235" authorId="3" shapeId="0">
      <text>
        <r>
          <rPr>
            <b/>
            <sz val="8"/>
            <color indexed="81"/>
            <rFont val="Tahoma"/>
            <family val="2"/>
            <charset val="186"/>
          </rPr>
          <t>ruusmann:</t>
        </r>
        <r>
          <rPr>
            <sz val="8"/>
            <color indexed="81"/>
            <rFont val="Tahoma"/>
            <family val="2"/>
            <charset val="186"/>
          </rPr>
          <t xml:space="preserve">
tehtud 09.02.2008</t>
        </r>
      </text>
    </comment>
    <comment ref="C236" authorId="3" shapeId="0">
      <text>
        <r>
          <rPr>
            <b/>
            <sz val="8"/>
            <color indexed="81"/>
            <rFont val="Tahoma"/>
            <family val="2"/>
            <charset val="186"/>
          </rPr>
          <t>ruusmann:</t>
        </r>
        <r>
          <rPr>
            <sz val="8"/>
            <color indexed="81"/>
            <rFont val="Tahoma"/>
            <family val="2"/>
            <charset val="186"/>
          </rPr>
          <t xml:space="preserve">
tehtud 09.02.2009</t>
        </r>
      </text>
    </comment>
    <comment ref="E237" authorId="1" shapeId="0">
      <text>
        <r>
          <rPr>
            <b/>
            <sz val="8"/>
            <color indexed="81"/>
            <rFont val="Tahoma"/>
            <family val="2"/>
            <charset val="186"/>
          </rPr>
          <t>valler:</t>
        </r>
        <r>
          <rPr>
            <sz val="8"/>
            <color indexed="81"/>
            <rFont val="Tahoma"/>
            <family val="2"/>
            <charset val="186"/>
          </rPr>
          <t xml:space="preserve">
sh ringitasud</t>
        </r>
      </text>
    </comment>
    <comment ref="C239" authorId="2" shapeId="0">
      <text>
        <r>
          <rPr>
            <b/>
            <sz val="9"/>
            <color indexed="81"/>
            <rFont val="Tahoma"/>
            <family val="2"/>
            <charset val="186"/>
          </rPr>
          <t>Anne Altermann:</t>
        </r>
        <r>
          <rPr>
            <sz val="9"/>
            <color indexed="81"/>
            <rFont val="Tahoma"/>
            <family val="2"/>
            <charset val="186"/>
          </rPr>
          <t xml:space="preserve">
tehtud 19.02.2020</t>
        </r>
      </text>
    </comment>
    <comment ref="C240" authorId="2" shapeId="0">
      <text>
        <r>
          <rPr>
            <b/>
            <sz val="9"/>
            <color indexed="81"/>
            <rFont val="Tahoma"/>
            <family val="2"/>
            <charset val="186"/>
          </rPr>
          <t>Anne Altermann:</t>
        </r>
        <r>
          <rPr>
            <sz val="9"/>
            <color indexed="81"/>
            <rFont val="Tahoma"/>
            <family val="2"/>
            <charset val="186"/>
          </rPr>
          <t xml:space="preserve">
tehtud 10.02.2020</t>
        </r>
      </text>
    </comment>
    <comment ref="E241" authorId="2" shapeId="0">
      <text>
        <r>
          <rPr>
            <b/>
            <sz val="9"/>
            <color indexed="81"/>
            <rFont val="Tahoma"/>
            <family val="2"/>
            <charset val="186"/>
          </rPr>
          <t>Anne Altermann:</t>
        </r>
        <r>
          <rPr>
            <sz val="9"/>
            <color indexed="81"/>
            <rFont val="Tahoma"/>
            <family val="2"/>
            <charset val="186"/>
          </rPr>
          <t xml:space="preserve">
11.02.2017</t>
        </r>
      </text>
    </comment>
    <comment ref="B268" authorId="7" shapeId="0">
      <text>
        <r>
          <rPr>
            <b/>
            <sz val="10"/>
            <color indexed="81"/>
            <rFont val="Tahoma"/>
            <family val="2"/>
            <charset val="186"/>
          </rPr>
          <t>kriesenthal:</t>
        </r>
        <r>
          <rPr>
            <sz val="10"/>
            <color indexed="81"/>
            <rFont val="Tahoma"/>
            <family val="2"/>
            <charset val="186"/>
          </rPr>
          <t xml:space="preserve">
kehtib alates 01.01.2009
</t>
        </r>
      </text>
    </comment>
    <comment ref="C275" authorId="6" shapeId="0">
      <text>
        <r>
          <rPr>
            <b/>
            <sz val="9"/>
            <color indexed="81"/>
            <rFont val="Tahoma"/>
            <family val="2"/>
            <charset val="186"/>
          </rPr>
          <t>Anne A.:</t>
        </r>
        <r>
          <rPr>
            <sz val="9"/>
            <color indexed="81"/>
            <rFont val="Tahoma"/>
            <family val="2"/>
            <charset val="186"/>
          </rPr>
          <t xml:space="preserve">
Seda fondi ei kasutata</t>
        </r>
      </text>
    </comment>
    <comment ref="B289" authorId="5" shapeId="0">
      <text>
        <r>
          <rPr>
            <b/>
            <sz val="9"/>
            <color indexed="81"/>
            <rFont val="Tahoma"/>
            <family val="2"/>
            <charset val="186"/>
          </rPr>
          <t>altermann1:</t>
        </r>
        <r>
          <rPr>
            <sz val="9"/>
            <color indexed="81"/>
            <rFont val="Tahoma"/>
            <family val="2"/>
            <charset val="186"/>
          </rPr>
          <t xml:space="preserve">
tehtud 21.02.2012.a.</t>
        </r>
      </text>
    </comment>
    <comment ref="B292" authorId="2" shapeId="0">
      <text>
        <r>
          <rPr>
            <b/>
            <sz val="9"/>
            <color indexed="81"/>
            <rFont val="Tahoma"/>
            <family val="2"/>
            <charset val="186"/>
          </rPr>
          <t>Anne Altermann:</t>
        </r>
        <r>
          <rPr>
            <sz val="9"/>
            <color indexed="81"/>
            <rFont val="Tahoma"/>
            <family val="2"/>
            <charset val="186"/>
          </rPr>
          <t xml:space="preserve">
tehtud 04.05.2016</t>
        </r>
      </text>
    </comment>
    <comment ref="E296" authorId="2" shapeId="0">
      <text>
        <r>
          <rPr>
            <b/>
            <sz val="9"/>
            <color indexed="81"/>
            <rFont val="Tahoma"/>
            <family val="2"/>
            <charset val="186"/>
          </rPr>
          <t>Anne Altermann:</t>
        </r>
        <r>
          <rPr>
            <sz val="9"/>
            <color indexed="81"/>
            <rFont val="Tahoma"/>
            <family val="2"/>
            <charset val="186"/>
          </rPr>
          <t xml:space="preserve">
Koolitused, mille eest on võimalik seaduse kohaselt saad tulumaksu tagastus, mille kohta koostab raamatupidaja aasta andmete alusel Maksuametile deklaratsiooni INF3. </t>
        </r>
      </text>
    </comment>
    <comment ref="C314" authorId="8" shapeId="0">
      <text>
        <r>
          <rPr>
            <b/>
            <sz val="9"/>
            <color indexed="81"/>
            <rFont val="Tahoma"/>
            <family val="2"/>
            <charset val="186"/>
          </rPr>
          <t>Krista Kibur:</t>
        </r>
        <r>
          <rPr>
            <sz val="9"/>
            <color indexed="81"/>
            <rFont val="Tahoma"/>
            <family val="2"/>
            <charset val="186"/>
          </rPr>
          <t xml:space="preserve">
tehtud 03.09.2013
</t>
        </r>
      </text>
    </comment>
    <comment ref="A317" authorId="9" shapeId="0">
      <text>
        <r>
          <rPr>
            <b/>
            <sz val="9"/>
            <color indexed="81"/>
            <rFont val="Tahoma"/>
            <family val="2"/>
            <charset val="186"/>
          </rPr>
          <t>Kaidi Oja:</t>
        </r>
        <r>
          <rPr>
            <sz val="9"/>
            <color indexed="81"/>
            <rFont val="Tahoma"/>
            <family val="2"/>
            <charset val="186"/>
          </rPr>
          <t xml:space="preserve">
loodud 08.10.2012</t>
        </r>
      </text>
    </comment>
    <comment ref="E317" authorId="9" shapeId="0">
      <text>
        <r>
          <rPr>
            <b/>
            <sz val="9"/>
            <color indexed="81"/>
            <rFont val="Tahoma"/>
            <family val="2"/>
            <charset val="186"/>
          </rPr>
          <t>Kaidi Oja:</t>
        </r>
        <r>
          <rPr>
            <sz val="9"/>
            <color indexed="81"/>
            <rFont val="Tahoma"/>
            <family val="2"/>
            <charset val="186"/>
          </rPr>
          <t xml:space="preserve">
Haabersti Vaba Aja Keskusele</t>
        </r>
      </text>
    </comment>
    <comment ref="B319" authorId="8" shapeId="0">
      <text>
        <r>
          <rPr>
            <b/>
            <sz val="9"/>
            <color indexed="81"/>
            <rFont val="Tahoma"/>
            <family val="2"/>
            <charset val="186"/>
          </rPr>
          <t>Krista Kibur:</t>
        </r>
        <r>
          <rPr>
            <sz val="9"/>
            <color indexed="81"/>
            <rFont val="Tahoma"/>
            <family val="2"/>
            <charset val="186"/>
          </rPr>
          <t xml:space="preserve">
tehtud 28.04.2014
</t>
        </r>
      </text>
    </comment>
    <comment ref="C321" authorId="8" shapeId="0">
      <text>
        <r>
          <rPr>
            <b/>
            <sz val="8"/>
            <color indexed="81"/>
            <rFont val="Tahoma"/>
            <family val="2"/>
            <charset val="186"/>
          </rPr>
          <t>Krista Kibur:</t>
        </r>
        <r>
          <rPr>
            <sz val="8"/>
            <color indexed="81"/>
            <rFont val="Tahoma"/>
            <family val="2"/>
            <charset val="186"/>
          </rPr>
          <t xml:space="preserve">
15.08.2015</t>
        </r>
      </text>
    </comment>
    <comment ref="C322" authorId="8" shapeId="0">
      <text>
        <r>
          <rPr>
            <b/>
            <sz val="8"/>
            <color indexed="81"/>
            <rFont val="Tahoma"/>
            <family val="2"/>
            <charset val="186"/>
          </rPr>
          <t>Krista Kibur:</t>
        </r>
        <r>
          <rPr>
            <sz val="8"/>
            <color indexed="81"/>
            <rFont val="Tahoma"/>
            <family val="2"/>
            <charset val="186"/>
          </rPr>
          <t xml:space="preserve">
tehtud 09.09.2015</t>
        </r>
      </text>
    </comment>
    <comment ref="A332" authorId="0" shapeId="0">
      <text>
        <r>
          <rPr>
            <b/>
            <sz val="9"/>
            <color indexed="81"/>
            <rFont val="Tahoma"/>
            <family val="2"/>
            <charset val="186"/>
          </rPr>
          <t>viinapuu:</t>
        </r>
        <r>
          <rPr>
            <sz val="9"/>
            <color indexed="81"/>
            <rFont val="Tahoma"/>
            <family val="2"/>
            <charset val="186"/>
          </rPr>
          <t xml:space="preserve">
tehtud 18.03.2009</t>
        </r>
      </text>
    </comment>
    <comment ref="B333" authorId="10" shapeId="0">
      <text>
        <r>
          <rPr>
            <b/>
            <sz val="9"/>
            <color indexed="81"/>
            <rFont val="Tahoma"/>
            <family val="2"/>
            <charset val="186"/>
          </rPr>
          <t>Anne Viinapuu:</t>
        </r>
        <r>
          <rPr>
            <sz val="9"/>
            <color indexed="81"/>
            <rFont val="Tahoma"/>
            <family val="2"/>
            <charset val="186"/>
          </rPr>
          <t xml:space="preserve">
Tehtud 26.03.2015
</t>
        </r>
      </text>
    </comment>
    <comment ref="A334" authorId="0" shapeId="0">
      <text>
        <r>
          <rPr>
            <b/>
            <sz val="9"/>
            <color indexed="81"/>
            <rFont val="Tahoma"/>
            <family val="2"/>
            <charset val="186"/>
          </rPr>
          <t>viinapuu:</t>
        </r>
        <r>
          <rPr>
            <sz val="9"/>
            <color indexed="81"/>
            <rFont val="Tahoma"/>
            <family val="2"/>
            <charset val="186"/>
          </rPr>
          <t xml:space="preserve">
tehtud 11.05.10
</t>
        </r>
      </text>
    </comment>
    <comment ref="A335" authorId="0" shapeId="0">
      <text>
        <r>
          <rPr>
            <b/>
            <sz val="9"/>
            <color indexed="81"/>
            <rFont val="Tahoma"/>
            <family val="2"/>
            <charset val="186"/>
          </rPr>
          <t>viinapuu:</t>
        </r>
        <r>
          <rPr>
            <sz val="9"/>
            <color indexed="81"/>
            <rFont val="Tahoma"/>
            <family val="2"/>
            <charset val="186"/>
          </rPr>
          <t xml:space="preserve">
tehtud 02.04.2012
</t>
        </r>
      </text>
    </comment>
    <comment ref="A343" authorId="0" shapeId="0">
      <text>
        <r>
          <rPr>
            <b/>
            <sz val="9"/>
            <color indexed="81"/>
            <rFont val="Tahoma"/>
            <family val="2"/>
            <charset val="186"/>
          </rPr>
          <t>viinapuu:</t>
        </r>
        <r>
          <rPr>
            <sz val="9"/>
            <color indexed="81"/>
            <rFont val="Tahoma"/>
            <family val="2"/>
            <charset val="186"/>
          </rPr>
          <t xml:space="preserve">
tehtud 24.11.2009 Kehtib alates 01.01.2010</t>
        </r>
      </text>
    </comment>
    <comment ref="A344" authorId="0" shapeId="0">
      <text>
        <r>
          <rPr>
            <b/>
            <sz val="9"/>
            <color indexed="81"/>
            <rFont val="Tahoma"/>
            <family val="2"/>
            <charset val="186"/>
          </rPr>
          <t>viinapuu:</t>
        </r>
        <r>
          <rPr>
            <sz val="9"/>
            <color indexed="81"/>
            <rFont val="Tahoma"/>
            <family val="2"/>
            <charset val="186"/>
          </rPr>
          <t xml:space="preserve">
Tehtud 30.11.2009. Kehtib alates 01.01.2010</t>
        </r>
      </text>
    </comment>
    <comment ref="A358" authorId="10" shapeId="0">
      <text>
        <r>
          <rPr>
            <b/>
            <sz val="9"/>
            <color indexed="81"/>
            <rFont val="Tahoma"/>
            <family val="2"/>
            <charset val="186"/>
          </rPr>
          <t>Anne Viinapuu:</t>
        </r>
        <r>
          <rPr>
            <sz val="9"/>
            <color indexed="81"/>
            <rFont val="Tahoma"/>
            <family val="2"/>
            <charset val="186"/>
          </rPr>
          <t xml:space="preserve">
tehtud 02.02.2016</t>
        </r>
      </text>
    </comment>
    <comment ref="A420" authorId="4" shapeId="0">
      <text>
        <r>
          <rPr>
            <b/>
            <sz val="8"/>
            <color indexed="81"/>
            <rFont val="Tahoma"/>
            <family val="2"/>
            <charset val="186"/>
          </rPr>
          <t>kibur:</t>
        </r>
        <r>
          <rPr>
            <sz val="8"/>
            <color indexed="81"/>
            <rFont val="Tahoma"/>
            <family val="2"/>
            <charset val="186"/>
          </rPr>
          <t xml:space="preserve">
tehtud 26.11.09
kehtib alates 01.01.2010</t>
        </r>
      </text>
    </comment>
    <comment ref="D448" authorId="6" shapeId="0">
      <text>
        <r>
          <rPr>
            <b/>
            <sz val="9"/>
            <color indexed="81"/>
            <rFont val="Tahoma"/>
            <family val="2"/>
            <charset val="186"/>
          </rPr>
          <t>Anne A.:</t>
        </r>
        <r>
          <rPr>
            <sz val="9"/>
            <color indexed="81"/>
            <rFont val="Tahoma"/>
            <family val="2"/>
            <charset val="186"/>
          </rPr>
          <t xml:space="preserve">
sh ka Linnamuuseumi kohvikud
Loomaaia toitlustus;</t>
        </r>
      </text>
    </comment>
    <comment ref="A476" authorId="10" shapeId="0">
      <text>
        <r>
          <rPr>
            <b/>
            <sz val="9"/>
            <color indexed="81"/>
            <rFont val="Tahoma"/>
            <family val="2"/>
            <charset val="186"/>
          </rPr>
          <t>Anne Viinapuu:</t>
        </r>
        <r>
          <rPr>
            <sz val="9"/>
            <color indexed="81"/>
            <rFont val="Tahoma"/>
            <family val="2"/>
            <charset val="186"/>
          </rPr>
          <t xml:space="preserve">
tehtud 19.05.2014
</t>
        </r>
      </text>
    </comment>
    <comment ref="A485" authorId="6" shapeId="0">
      <text>
        <r>
          <rPr>
            <b/>
            <sz val="9"/>
            <color indexed="81"/>
            <rFont val="Tahoma"/>
            <family val="2"/>
            <charset val="186"/>
          </rPr>
          <t>Anne A.:</t>
        </r>
        <r>
          <rPr>
            <sz val="9"/>
            <color indexed="81"/>
            <rFont val="Tahoma"/>
            <family val="2"/>
            <charset val="186"/>
          </rPr>
          <t xml:space="preserve">
tehtud 02.09.2013</t>
        </r>
      </text>
    </comment>
    <comment ref="C485" authorId="6" shapeId="0">
      <text>
        <r>
          <rPr>
            <b/>
            <sz val="9"/>
            <color indexed="81"/>
            <rFont val="Tahoma"/>
            <family val="2"/>
            <charset val="186"/>
          </rPr>
          <t>Anne A.:</t>
        </r>
        <r>
          <rPr>
            <sz val="9"/>
            <color indexed="81"/>
            <rFont val="Tahoma"/>
            <family val="2"/>
            <charset val="186"/>
          </rPr>
          <t xml:space="preserve">
Raua saun
Valdeku saun</t>
        </r>
      </text>
    </comment>
    <comment ref="E487" authorId="6" shapeId="0">
      <text>
        <r>
          <rPr>
            <b/>
            <sz val="9"/>
            <color indexed="81"/>
            <rFont val="Tahoma"/>
            <family val="2"/>
            <charset val="186"/>
          </rPr>
          <t xml:space="preserve">Anne A.:
</t>
        </r>
        <r>
          <rPr>
            <sz val="9"/>
            <color indexed="81"/>
            <rFont val="Tahoma"/>
            <family val="2"/>
            <charset val="186"/>
          </rPr>
          <t>saunakapi võtme kaotamine</t>
        </r>
      </text>
    </comment>
    <comment ref="B492" authorId="8" shapeId="0">
      <text>
        <r>
          <rPr>
            <b/>
            <sz val="9"/>
            <color indexed="81"/>
            <rFont val="Tahoma"/>
            <family val="2"/>
            <charset val="186"/>
          </rPr>
          <t>Krista Kibur:</t>
        </r>
        <r>
          <rPr>
            <sz val="9"/>
            <color indexed="81"/>
            <rFont val="Tahoma"/>
            <family val="2"/>
            <charset val="186"/>
          </rPr>
          <t xml:space="preserve">
tehtud 27.12.2012
</t>
        </r>
      </text>
    </comment>
    <comment ref="B493" authorId="10" shapeId="0">
      <text>
        <r>
          <rPr>
            <b/>
            <sz val="9"/>
            <color indexed="81"/>
            <rFont val="Tahoma"/>
            <family val="2"/>
            <charset val="186"/>
          </rPr>
          <t>Anne Viinapuu:</t>
        </r>
        <r>
          <rPr>
            <sz val="9"/>
            <color indexed="81"/>
            <rFont val="Tahoma"/>
            <family val="2"/>
            <charset val="186"/>
          </rPr>
          <t xml:space="preserve">
tehtud 02.02.2016</t>
        </r>
      </text>
    </comment>
    <comment ref="B501" authorId="0" shapeId="0">
      <text>
        <r>
          <rPr>
            <b/>
            <sz val="9"/>
            <color indexed="81"/>
            <rFont val="Tahoma"/>
            <family val="2"/>
            <charset val="186"/>
          </rPr>
          <t>viinapuu:</t>
        </r>
        <r>
          <rPr>
            <sz val="9"/>
            <color indexed="81"/>
            <rFont val="Tahoma"/>
            <family val="2"/>
            <charset val="186"/>
          </rPr>
          <t xml:space="preserve">
tehtud 14.09.2010</t>
        </r>
      </text>
    </comment>
    <comment ref="B502" authorId="11" shapeId="0">
      <text>
        <r>
          <rPr>
            <b/>
            <sz val="9"/>
            <color indexed="81"/>
            <rFont val="Tahoma"/>
            <family val="2"/>
            <charset val="186"/>
          </rPr>
          <t>Robert Kriesenthal:</t>
        </r>
        <r>
          <rPr>
            <sz val="9"/>
            <color indexed="81"/>
            <rFont val="Tahoma"/>
            <family val="2"/>
            <charset val="186"/>
          </rPr>
          <t xml:space="preserve">
Loodud 18.10.2018</t>
        </r>
      </text>
    </comment>
    <comment ref="B503" authorId="11" shapeId="0">
      <text>
        <r>
          <rPr>
            <b/>
            <sz val="9"/>
            <color indexed="81"/>
            <rFont val="Tahoma"/>
            <family val="2"/>
            <charset val="186"/>
          </rPr>
          <t>Robert Kriesenthal:</t>
        </r>
        <r>
          <rPr>
            <sz val="9"/>
            <color indexed="81"/>
            <rFont val="Tahoma"/>
            <family val="2"/>
            <charset val="186"/>
          </rPr>
          <t xml:space="preserve">
Loodud 18.10.2018</t>
        </r>
      </text>
    </comment>
    <comment ref="B504" authorId="11" shapeId="0">
      <text>
        <r>
          <rPr>
            <b/>
            <sz val="9"/>
            <color indexed="81"/>
            <rFont val="Tahoma"/>
            <family val="2"/>
            <charset val="186"/>
          </rPr>
          <t>Robert Kriesenthal:</t>
        </r>
        <r>
          <rPr>
            <sz val="9"/>
            <color indexed="81"/>
            <rFont val="Tahoma"/>
            <family val="2"/>
            <charset val="186"/>
          </rPr>
          <t xml:space="preserve">
Loodud 18.10.2018</t>
        </r>
      </text>
    </comment>
    <comment ref="B505" authorId="12" shapeId="0">
      <text>
        <r>
          <rPr>
            <b/>
            <sz val="9"/>
            <color indexed="81"/>
            <rFont val="Tahoma"/>
            <family val="2"/>
            <charset val="186"/>
          </rPr>
          <t>Monika Pertel:</t>
        </r>
        <r>
          <rPr>
            <sz val="9"/>
            <color indexed="81"/>
            <rFont val="Tahoma"/>
            <family val="2"/>
            <charset val="186"/>
          </rPr>
          <t xml:space="preserve">
tehtud 28.09.20
</t>
        </r>
      </text>
    </comment>
    <comment ref="B506" authorId="5" shapeId="0">
      <text>
        <r>
          <rPr>
            <b/>
            <sz val="9"/>
            <color indexed="81"/>
            <rFont val="Tahoma"/>
            <family val="2"/>
            <charset val="186"/>
          </rPr>
          <t>Anne A:</t>
        </r>
        <r>
          <rPr>
            <sz val="9"/>
            <color indexed="81"/>
            <rFont val="Tahoma"/>
            <family val="2"/>
            <charset val="186"/>
          </rPr>
          <t xml:space="preserve">
Tehtud 11.10.10 Nõmme Turu liuvälja piletitulu</t>
        </r>
      </text>
    </comment>
    <comment ref="B521" authorId="13" shapeId="0">
      <text>
        <r>
          <rPr>
            <b/>
            <sz val="8"/>
            <color indexed="81"/>
            <rFont val="Tahoma"/>
            <family val="2"/>
            <charset val="186"/>
          </rPr>
          <t>roosioja:</t>
        </r>
        <r>
          <rPr>
            <sz val="8"/>
            <color indexed="81"/>
            <rFont val="Tahoma"/>
            <family val="2"/>
            <charset val="186"/>
          </rPr>
          <t xml:space="preserve">
tehtud 31.01</t>
        </r>
      </text>
    </comment>
    <comment ref="B522" authorId="1" shapeId="0">
      <text>
        <r>
          <rPr>
            <b/>
            <sz val="8"/>
            <color indexed="81"/>
            <rFont val="Tahoma"/>
            <family val="2"/>
            <charset val="186"/>
          </rPr>
          <t>valler:</t>
        </r>
        <r>
          <rPr>
            <sz val="8"/>
            <color indexed="81"/>
            <rFont val="Tahoma"/>
            <family val="2"/>
            <charset val="186"/>
          </rPr>
          <t xml:space="preserve">
tehtud 19.03</t>
        </r>
      </text>
    </comment>
    <comment ref="B523" authorId="1" shapeId="0">
      <text>
        <r>
          <rPr>
            <b/>
            <sz val="8"/>
            <color indexed="81"/>
            <rFont val="Tahoma"/>
            <family val="2"/>
            <charset val="186"/>
          </rPr>
          <t>valler:</t>
        </r>
        <r>
          <rPr>
            <sz val="8"/>
            <color indexed="81"/>
            <rFont val="Tahoma"/>
            <family val="2"/>
            <charset val="186"/>
          </rPr>
          <t xml:space="preserve">
tehtud 19.03</t>
        </r>
      </text>
    </comment>
    <comment ref="B524" authorId="1" shapeId="0">
      <text>
        <r>
          <rPr>
            <b/>
            <sz val="8"/>
            <color indexed="81"/>
            <rFont val="Tahoma"/>
            <family val="2"/>
            <charset val="186"/>
          </rPr>
          <t>valler:</t>
        </r>
        <r>
          <rPr>
            <sz val="8"/>
            <color indexed="81"/>
            <rFont val="Tahoma"/>
            <family val="2"/>
            <charset val="186"/>
          </rPr>
          <t xml:space="preserve">
tehtud 10.04.07</t>
        </r>
      </text>
    </comment>
    <comment ref="B525" authorId="1" shapeId="0">
      <text>
        <r>
          <rPr>
            <b/>
            <sz val="8"/>
            <color indexed="81"/>
            <rFont val="Tahoma"/>
            <family val="2"/>
            <charset val="186"/>
          </rPr>
          <t>valler:</t>
        </r>
        <r>
          <rPr>
            <sz val="8"/>
            <color indexed="81"/>
            <rFont val="Tahoma"/>
            <family val="2"/>
            <charset val="186"/>
          </rPr>
          <t xml:space="preserve">
tehtud 03.05.07</t>
        </r>
      </text>
    </comment>
    <comment ref="B526" authorId="1" shapeId="0">
      <text>
        <r>
          <rPr>
            <b/>
            <sz val="8"/>
            <color indexed="81"/>
            <rFont val="Tahoma"/>
            <family val="2"/>
            <charset val="186"/>
          </rPr>
          <t>valler:</t>
        </r>
        <r>
          <rPr>
            <sz val="8"/>
            <color indexed="81"/>
            <rFont val="Tahoma"/>
            <family val="2"/>
            <charset val="186"/>
          </rPr>
          <t xml:space="preserve">
tehtud 03.05.07</t>
        </r>
      </text>
    </comment>
    <comment ref="B527" authorId="1" shapeId="0">
      <text>
        <r>
          <rPr>
            <b/>
            <sz val="8"/>
            <color indexed="81"/>
            <rFont val="Tahoma"/>
            <family val="2"/>
            <charset val="186"/>
          </rPr>
          <t>valler:</t>
        </r>
        <r>
          <rPr>
            <sz val="8"/>
            <color indexed="81"/>
            <rFont val="Tahoma"/>
            <family val="2"/>
            <charset val="186"/>
          </rPr>
          <t xml:space="preserve">
tehtud 03.05.07</t>
        </r>
      </text>
    </comment>
    <comment ref="B528" authorId="1" shapeId="0">
      <text>
        <r>
          <rPr>
            <b/>
            <sz val="8"/>
            <color indexed="81"/>
            <rFont val="Tahoma"/>
            <family val="2"/>
            <charset val="186"/>
          </rPr>
          <t>valler:</t>
        </r>
        <r>
          <rPr>
            <sz val="8"/>
            <color indexed="81"/>
            <rFont val="Tahoma"/>
            <family val="2"/>
            <charset val="186"/>
          </rPr>
          <t xml:space="preserve">
tehtud 03.05.07</t>
        </r>
      </text>
    </comment>
    <comment ref="B529" authorId="1" shapeId="0">
      <text>
        <r>
          <rPr>
            <b/>
            <sz val="8"/>
            <color indexed="81"/>
            <rFont val="Tahoma"/>
            <family val="2"/>
            <charset val="186"/>
          </rPr>
          <t>valler:</t>
        </r>
        <r>
          <rPr>
            <sz val="8"/>
            <color indexed="81"/>
            <rFont val="Tahoma"/>
            <family val="2"/>
            <charset val="186"/>
          </rPr>
          <t xml:space="preserve">
tehtud 08.05.07</t>
        </r>
      </text>
    </comment>
    <comment ref="B530" authorId="1" shapeId="0">
      <text>
        <r>
          <rPr>
            <b/>
            <sz val="8"/>
            <color indexed="81"/>
            <rFont val="Tahoma"/>
            <family val="2"/>
            <charset val="186"/>
          </rPr>
          <t>valler:</t>
        </r>
        <r>
          <rPr>
            <sz val="8"/>
            <color indexed="81"/>
            <rFont val="Tahoma"/>
            <family val="2"/>
            <charset val="186"/>
          </rPr>
          <t xml:space="preserve">
tehtud 09.05.07</t>
        </r>
      </text>
    </comment>
    <comment ref="B531" authorId="1" shapeId="0">
      <text>
        <r>
          <rPr>
            <b/>
            <sz val="8"/>
            <color indexed="81"/>
            <rFont val="Tahoma"/>
            <family val="2"/>
            <charset val="186"/>
          </rPr>
          <t>valler:</t>
        </r>
        <r>
          <rPr>
            <sz val="8"/>
            <color indexed="81"/>
            <rFont val="Tahoma"/>
            <family val="2"/>
            <charset val="186"/>
          </rPr>
          <t xml:space="preserve">
tehtud 22.05.07</t>
        </r>
      </text>
    </comment>
    <comment ref="B536" authorId="14" shapeId="0">
      <text>
        <r>
          <rPr>
            <b/>
            <sz val="8"/>
            <color indexed="81"/>
            <rFont val="Tahoma"/>
            <family val="2"/>
            <charset val="186"/>
          </rPr>
          <t>englas:</t>
        </r>
        <r>
          <rPr>
            <sz val="8"/>
            <color indexed="81"/>
            <rFont val="Tahoma"/>
            <family val="2"/>
            <charset val="186"/>
          </rPr>
          <t xml:space="preserve">
tehtud 31.10.07</t>
        </r>
      </text>
    </comment>
    <comment ref="B537" authorId="14" shapeId="0">
      <text>
        <r>
          <rPr>
            <b/>
            <sz val="8"/>
            <color indexed="81"/>
            <rFont val="Tahoma"/>
            <family val="2"/>
            <charset val="186"/>
          </rPr>
          <t>englas:</t>
        </r>
        <r>
          <rPr>
            <sz val="8"/>
            <color indexed="81"/>
            <rFont val="Tahoma"/>
            <family val="2"/>
            <charset val="186"/>
          </rPr>
          <t xml:space="preserve">
31.10.07</t>
        </r>
      </text>
    </comment>
    <comment ref="B538" authorId="1" shapeId="0">
      <text>
        <r>
          <rPr>
            <b/>
            <sz val="8"/>
            <color indexed="81"/>
            <rFont val="Tahoma"/>
            <family val="2"/>
            <charset val="186"/>
          </rPr>
          <t>valler:</t>
        </r>
        <r>
          <rPr>
            <sz val="8"/>
            <color indexed="81"/>
            <rFont val="Tahoma"/>
            <family val="2"/>
            <charset val="186"/>
          </rPr>
          <t xml:space="preserve">
tehtud 20.11.07</t>
        </r>
      </text>
    </comment>
    <comment ref="B539" authorId="14" shapeId="0">
      <text>
        <r>
          <rPr>
            <b/>
            <sz val="8"/>
            <color indexed="81"/>
            <rFont val="Tahoma"/>
            <family val="2"/>
            <charset val="186"/>
          </rPr>
          <t>englas:</t>
        </r>
        <r>
          <rPr>
            <sz val="8"/>
            <color indexed="81"/>
            <rFont val="Tahoma"/>
            <family val="2"/>
            <charset val="186"/>
          </rPr>
          <t xml:space="preserve">
10.12.2007</t>
        </r>
      </text>
    </comment>
    <comment ref="B540" authorId="14" shapeId="0">
      <text>
        <r>
          <rPr>
            <b/>
            <sz val="8"/>
            <color indexed="81"/>
            <rFont val="Tahoma"/>
            <family val="2"/>
            <charset val="186"/>
          </rPr>
          <t>englas:</t>
        </r>
        <r>
          <rPr>
            <sz val="8"/>
            <color indexed="81"/>
            <rFont val="Tahoma"/>
            <family val="2"/>
            <charset val="186"/>
          </rPr>
          <t xml:space="preserve">
tehtud 10.12.2007</t>
        </r>
      </text>
    </comment>
    <comment ref="E540" authorId="14" shapeId="0">
      <text>
        <r>
          <rPr>
            <b/>
            <sz val="8"/>
            <color indexed="81"/>
            <rFont val="Tahoma"/>
            <family val="2"/>
            <charset val="186"/>
          </rPr>
          <t>englas:</t>
        </r>
        <r>
          <rPr>
            <sz val="8"/>
            <color indexed="81"/>
            <rFont val="Tahoma"/>
            <family val="2"/>
            <charset val="186"/>
          </rPr>
          <t xml:space="preserve">
toetus Eesti Noorsootöö Keskuselt</t>
        </r>
      </text>
    </comment>
    <comment ref="B541" authorId="14" shapeId="0">
      <text>
        <r>
          <rPr>
            <b/>
            <sz val="8"/>
            <color indexed="81"/>
            <rFont val="Tahoma"/>
            <family val="2"/>
            <charset val="186"/>
          </rPr>
          <t>englas:</t>
        </r>
        <r>
          <rPr>
            <sz val="8"/>
            <color indexed="81"/>
            <rFont val="Tahoma"/>
            <family val="2"/>
            <charset val="186"/>
          </rPr>
          <t xml:space="preserve">
10.12.2007</t>
        </r>
      </text>
    </comment>
    <comment ref="B542" authorId="14" shapeId="0">
      <text>
        <r>
          <rPr>
            <b/>
            <sz val="8"/>
            <color indexed="81"/>
            <rFont val="Tahoma"/>
            <family val="2"/>
            <charset val="186"/>
          </rPr>
          <t>englas:</t>
        </r>
        <r>
          <rPr>
            <sz val="8"/>
            <color indexed="81"/>
            <rFont val="Tahoma"/>
            <family val="2"/>
            <charset val="186"/>
          </rPr>
          <t xml:space="preserve">
tehtud 12.12.2007</t>
        </r>
      </text>
    </comment>
    <comment ref="B543" authorId="1" shapeId="0">
      <text>
        <r>
          <rPr>
            <b/>
            <sz val="8"/>
            <color indexed="81"/>
            <rFont val="Tahoma"/>
            <family val="2"/>
            <charset val="186"/>
          </rPr>
          <t>valler:</t>
        </r>
        <r>
          <rPr>
            <sz val="8"/>
            <color indexed="81"/>
            <rFont val="Tahoma"/>
            <family val="2"/>
            <charset val="186"/>
          </rPr>
          <t xml:space="preserve">
tehtud 28.03.08</t>
        </r>
      </text>
    </comment>
    <comment ref="B544" authorId="1" shapeId="0">
      <text>
        <r>
          <rPr>
            <b/>
            <sz val="8"/>
            <color indexed="81"/>
            <rFont val="Tahoma"/>
            <family val="2"/>
            <charset val="186"/>
          </rPr>
          <t>valler:</t>
        </r>
        <r>
          <rPr>
            <sz val="8"/>
            <color indexed="81"/>
            <rFont val="Tahoma"/>
            <family val="2"/>
            <charset val="186"/>
          </rPr>
          <t xml:space="preserve">
tehtud 31.03.08</t>
        </r>
      </text>
    </comment>
    <comment ref="C544" authorId="2" shapeId="0">
      <text>
        <r>
          <rPr>
            <b/>
            <sz val="9"/>
            <color indexed="81"/>
            <rFont val="Tahoma"/>
            <family val="2"/>
            <charset val="186"/>
          </rPr>
          <t>Anne Altermann:</t>
        </r>
        <r>
          <rPr>
            <sz val="9"/>
            <color indexed="81"/>
            <rFont val="Tahoma"/>
            <family val="2"/>
            <charset val="186"/>
          </rPr>
          <t xml:space="preserve">
tegevusala 2017. aasta lepingus on 09500</t>
        </r>
      </text>
    </comment>
    <comment ref="B545" authorId="1" shapeId="0">
      <text>
        <r>
          <rPr>
            <b/>
            <sz val="8"/>
            <color indexed="81"/>
            <rFont val="Tahoma"/>
            <family val="2"/>
            <charset val="186"/>
          </rPr>
          <t>valler:</t>
        </r>
        <r>
          <rPr>
            <sz val="8"/>
            <color indexed="81"/>
            <rFont val="Tahoma"/>
            <family val="2"/>
            <charset val="186"/>
          </rPr>
          <t xml:space="preserve">
tehtud 24.04.08</t>
        </r>
      </text>
    </comment>
    <comment ref="B546" authorId="3" shapeId="0">
      <text>
        <r>
          <rPr>
            <b/>
            <sz val="8"/>
            <color indexed="81"/>
            <rFont val="Tahoma"/>
            <family val="2"/>
            <charset val="186"/>
          </rPr>
          <t>ruusmann:</t>
        </r>
        <r>
          <rPr>
            <sz val="8"/>
            <color indexed="81"/>
            <rFont val="Tahoma"/>
            <family val="2"/>
            <charset val="186"/>
          </rPr>
          <t xml:space="preserve">
tehtud 26.05.2008</t>
        </r>
      </text>
    </comment>
    <comment ref="B547" authorId="3" shapeId="0">
      <text>
        <r>
          <rPr>
            <b/>
            <sz val="8"/>
            <color indexed="81"/>
            <rFont val="Tahoma"/>
            <family val="2"/>
            <charset val="186"/>
          </rPr>
          <t>ruusmann:</t>
        </r>
        <r>
          <rPr>
            <sz val="8"/>
            <color indexed="81"/>
            <rFont val="Tahoma"/>
            <family val="2"/>
            <charset val="186"/>
          </rPr>
          <t xml:space="preserve">
tehtud 04.07.2008</t>
        </r>
      </text>
    </comment>
    <comment ref="B548" authorId="3" shapeId="0">
      <text>
        <r>
          <rPr>
            <b/>
            <sz val="8"/>
            <color indexed="81"/>
            <rFont val="Tahoma"/>
            <family val="2"/>
            <charset val="186"/>
          </rPr>
          <t>ruusmann:</t>
        </r>
        <r>
          <rPr>
            <sz val="8"/>
            <color indexed="81"/>
            <rFont val="Tahoma"/>
            <family val="2"/>
            <charset val="186"/>
          </rPr>
          <t xml:space="preserve">
tehtud 14.08.2008</t>
        </r>
      </text>
    </comment>
    <comment ref="B549" authorId="3" shapeId="0">
      <text>
        <r>
          <rPr>
            <b/>
            <sz val="8"/>
            <color indexed="81"/>
            <rFont val="Tahoma"/>
            <family val="2"/>
            <charset val="186"/>
          </rPr>
          <t>ruusmann:</t>
        </r>
        <r>
          <rPr>
            <sz val="8"/>
            <color indexed="81"/>
            <rFont val="Tahoma"/>
            <family val="2"/>
            <charset val="186"/>
          </rPr>
          <t xml:space="preserve">
tehtud 14.08.2008</t>
        </r>
      </text>
    </comment>
    <comment ref="B550" authorId="3" shapeId="0">
      <text>
        <r>
          <rPr>
            <b/>
            <sz val="8"/>
            <color indexed="81"/>
            <rFont val="Tahoma"/>
            <family val="2"/>
            <charset val="186"/>
          </rPr>
          <t>ruusmann:</t>
        </r>
        <r>
          <rPr>
            <sz val="8"/>
            <color indexed="81"/>
            <rFont val="Tahoma"/>
            <family val="2"/>
            <charset val="186"/>
          </rPr>
          <t xml:space="preserve">
tehtud 14.08.2008</t>
        </r>
      </text>
    </comment>
    <comment ref="B551" authorId="3" shapeId="0">
      <text>
        <r>
          <rPr>
            <b/>
            <sz val="8"/>
            <color indexed="81"/>
            <rFont val="Tahoma"/>
            <family val="2"/>
            <charset val="186"/>
          </rPr>
          <t>ruusmann:</t>
        </r>
        <r>
          <rPr>
            <sz val="8"/>
            <color indexed="81"/>
            <rFont val="Tahoma"/>
            <family val="2"/>
            <charset val="186"/>
          </rPr>
          <t xml:space="preserve">
tehtud 29.09.08</t>
        </r>
      </text>
    </comment>
    <comment ref="B552" authorId="3" shapeId="0">
      <text>
        <r>
          <rPr>
            <b/>
            <sz val="8"/>
            <color indexed="81"/>
            <rFont val="Tahoma"/>
            <family val="2"/>
            <charset val="186"/>
          </rPr>
          <t>ruusmann:</t>
        </r>
        <r>
          <rPr>
            <sz val="8"/>
            <color indexed="81"/>
            <rFont val="Tahoma"/>
            <family val="2"/>
            <charset val="186"/>
          </rPr>
          <t xml:space="preserve">
29.09.08</t>
        </r>
      </text>
    </comment>
    <comment ref="B553" authorId="3" shapeId="0">
      <text>
        <r>
          <rPr>
            <b/>
            <sz val="8"/>
            <color indexed="81"/>
            <rFont val="Tahoma"/>
            <family val="2"/>
            <charset val="186"/>
          </rPr>
          <t>ruusmann:</t>
        </r>
        <r>
          <rPr>
            <sz val="8"/>
            <color indexed="81"/>
            <rFont val="Tahoma"/>
            <family val="2"/>
            <charset val="186"/>
          </rPr>
          <t xml:space="preserve">
tehtud 20.10.08</t>
        </r>
      </text>
    </comment>
    <comment ref="E553" authorId="3" shapeId="0">
      <text>
        <r>
          <rPr>
            <b/>
            <sz val="8"/>
            <color indexed="81"/>
            <rFont val="Tahoma"/>
            <family val="2"/>
            <charset val="186"/>
          </rPr>
          <t>ruusmann:</t>
        </r>
        <r>
          <rPr>
            <sz val="8"/>
            <color indexed="81"/>
            <rFont val="Tahoma"/>
            <family val="2"/>
            <charset val="186"/>
          </rPr>
          <t xml:space="preserve">
Tallinna Reaalkool</t>
        </r>
      </text>
    </comment>
    <comment ref="B554" authorId="3" shapeId="0">
      <text>
        <r>
          <rPr>
            <b/>
            <sz val="8"/>
            <color indexed="81"/>
            <rFont val="Tahoma"/>
            <family val="2"/>
            <charset val="186"/>
          </rPr>
          <t>ruusmann:</t>
        </r>
        <r>
          <rPr>
            <sz val="8"/>
            <color indexed="81"/>
            <rFont val="Tahoma"/>
            <family val="2"/>
            <charset val="186"/>
          </rPr>
          <t xml:space="preserve">
tehtud 21.10.2008</t>
        </r>
      </text>
    </comment>
    <comment ref="B555" authorId="3" shapeId="0">
      <text>
        <r>
          <rPr>
            <b/>
            <sz val="8"/>
            <color indexed="81"/>
            <rFont val="Tahoma"/>
            <family val="2"/>
            <charset val="186"/>
          </rPr>
          <t>ruusmann:</t>
        </r>
        <r>
          <rPr>
            <sz val="8"/>
            <color indexed="81"/>
            <rFont val="Tahoma"/>
            <family val="2"/>
            <charset val="186"/>
          </rPr>
          <t xml:space="preserve">
tehtud 03.11.2008</t>
        </r>
      </text>
    </comment>
    <comment ref="E555" authorId="3" shapeId="0">
      <text>
        <r>
          <rPr>
            <b/>
            <sz val="8"/>
            <color indexed="81"/>
            <rFont val="Tahoma"/>
            <family val="2"/>
            <charset val="186"/>
          </rPr>
          <t>ruusmann:</t>
        </r>
        <r>
          <rPr>
            <sz val="8"/>
            <color indexed="81"/>
            <rFont val="Tahoma"/>
            <family val="2"/>
            <charset val="186"/>
          </rPr>
          <t xml:space="preserve">
Kopli Ametikool</t>
        </r>
      </text>
    </comment>
    <comment ref="B556" authorId="3" shapeId="0">
      <text>
        <r>
          <rPr>
            <b/>
            <sz val="8"/>
            <color indexed="81"/>
            <rFont val="Tahoma"/>
            <family val="2"/>
            <charset val="186"/>
          </rPr>
          <t>ruusmann:</t>
        </r>
        <r>
          <rPr>
            <sz val="8"/>
            <color indexed="81"/>
            <rFont val="Tahoma"/>
            <family val="2"/>
            <charset val="186"/>
          </rPr>
          <t xml:space="preserve">
tehtud 19.11.2008</t>
        </r>
      </text>
    </comment>
    <comment ref="E556" authorId="3" shapeId="0">
      <text>
        <r>
          <rPr>
            <b/>
            <sz val="8"/>
            <color indexed="81"/>
            <rFont val="Tahoma"/>
            <family val="2"/>
            <charset val="186"/>
          </rPr>
          <t>ruusmann:</t>
        </r>
        <r>
          <rPr>
            <sz val="8"/>
            <color indexed="81"/>
            <rFont val="Tahoma"/>
            <family val="2"/>
            <charset val="186"/>
          </rPr>
          <t xml:space="preserve">
Tallinna Kopli Ametikool</t>
        </r>
      </text>
    </comment>
    <comment ref="B557" authorId="3" shapeId="0">
      <text>
        <r>
          <rPr>
            <b/>
            <sz val="8"/>
            <color indexed="81"/>
            <rFont val="Tahoma"/>
            <family val="2"/>
            <charset val="186"/>
          </rPr>
          <t>ruusmann:</t>
        </r>
        <r>
          <rPr>
            <sz val="8"/>
            <color indexed="81"/>
            <rFont val="Tahoma"/>
            <family val="2"/>
            <charset val="186"/>
          </rPr>
          <t xml:space="preserve">
tehtud 19.02.2009</t>
        </r>
      </text>
    </comment>
    <comment ref="B558" authorId="3" shapeId="0">
      <text>
        <r>
          <rPr>
            <b/>
            <sz val="8"/>
            <color indexed="81"/>
            <rFont val="Tahoma"/>
            <family val="2"/>
            <charset val="186"/>
          </rPr>
          <t>ruusmann:</t>
        </r>
        <r>
          <rPr>
            <sz val="8"/>
            <color indexed="81"/>
            <rFont val="Tahoma"/>
            <family val="2"/>
            <charset val="186"/>
          </rPr>
          <t xml:space="preserve">
tehtud 01.06.2009</t>
        </r>
      </text>
    </comment>
    <comment ref="E558" authorId="3" shapeId="0">
      <text>
        <r>
          <rPr>
            <b/>
            <sz val="8"/>
            <color indexed="81"/>
            <rFont val="Tahoma"/>
            <family val="2"/>
            <charset val="186"/>
          </rPr>
          <t>ruusmann:</t>
        </r>
        <r>
          <rPr>
            <sz val="8"/>
            <color indexed="81"/>
            <rFont val="Tahoma"/>
            <family val="2"/>
            <charset val="186"/>
          </rPr>
          <t xml:space="preserve">
Tln Järveotsa Gümnaasiumile
</t>
        </r>
      </text>
    </comment>
    <comment ref="B559" authorId="3" shapeId="0">
      <text>
        <r>
          <rPr>
            <b/>
            <sz val="8"/>
            <color indexed="81"/>
            <rFont val="Tahoma"/>
            <family val="2"/>
            <charset val="186"/>
          </rPr>
          <t>ruusmann:</t>
        </r>
        <r>
          <rPr>
            <sz val="8"/>
            <color indexed="81"/>
            <rFont val="Tahoma"/>
            <family val="2"/>
            <charset val="186"/>
          </rPr>
          <t xml:space="preserve">
tehtud 01.06.2009</t>
        </r>
      </text>
    </comment>
    <comment ref="B560" authorId="3" shapeId="0">
      <text>
        <r>
          <rPr>
            <b/>
            <sz val="8"/>
            <color indexed="81"/>
            <rFont val="Tahoma"/>
            <family val="2"/>
            <charset val="186"/>
          </rPr>
          <t>ruusmann:</t>
        </r>
        <r>
          <rPr>
            <sz val="8"/>
            <color indexed="81"/>
            <rFont val="Tahoma"/>
            <family val="2"/>
            <charset val="186"/>
          </rPr>
          <t xml:space="preserve">
tehtud 23.09.2009</t>
        </r>
      </text>
    </comment>
    <comment ref="B561" authorId="3" shapeId="0">
      <text>
        <r>
          <rPr>
            <b/>
            <sz val="8"/>
            <color indexed="81"/>
            <rFont val="Tahoma"/>
            <family val="2"/>
            <charset val="186"/>
          </rPr>
          <t>ruusmann:</t>
        </r>
        <r>
          <rPr>
            <sz val="8"/>
            <color indexed="81"/>
            <rFont val="Tahoma"/>
            <family val="2"/>
            <charset val="186"/>
          </rPr>
          <t xml:space="preserve">
tehtud 24.09.2009</t>
        </r>
      </text>
    </comment>
    <comment ref="C561" authorId="2" shapeId="0">
      <text>
        <r>
          <rPr>
            <b/>
            <sz val="9"/>
            <color indexed="81"/>
            <rFont val="Segoe UI"/>
            <family val="2"/>
            <charset val="186"/>
          </rPr>
          <t>Anne Altermann:</t>
        </r>
        <r>
          <rPr>
            <sz val="9"/>
            <color indexed="81"/>
            <rFont val="Segoe UI"/>
            <family val="2"/>
            <charset val="186"/>
          </rPr>
          <t xml:space="preserve">
alates 2018 lisandus leping projektile:
Pilootprojektiks „Professionaalne eestikeelne õpetaja vene õppekeelega rühmas“ 
Tulufondil kajastatud 2 HTM-i lepingut koos, kuludes üks on fondil 2231001010 ja teine 22310081700</t>
        </r>
      </text>
    </comment>
    <comment ref="B562" authorId="3" shapeId="0">
      <text>
        <r>
          <rPr>
            <b/>
            <sz val="8"/>
            <color indexed="81"/>
            <rFont val="Tahoma"/>
            <family val="2"/>
            <charset val="186"/>
          </rPr>
          <t>ruusmann:</t>
        </r>
        <r>
          <rPr>
            <sz val="8"/>
            <color indexed="81"/>
            <rFont val="Tahoma"/>
            <family val="2"/>
            <charset val="186"/>
          </rPr>
          <t xml:space="preserve">
tehtud 12.11.2009</t>
        </r>
      </text>
    </comment>
    <comment ref="B563" authorId="3" shapeId="0">
      <text>
        <r>
          <rPr>
            <b/>
            <sz val="8"/>
            <color indexed="81"/>
            <rFont val="Tahoma"/>
            <family val="2"/>
            <charset val="186"/>
          </rPr>
          <t>ruusmann:</t>
        </r>
        <r>
          <rPr>
            <sz val="8"/>
            <color indexed="81"/>
            <rFont val="Tahoma"/>
            <family val="2"/>
            <charset val="186"/>
          </rPr>
          <t xml:space="preserve">
tehtud 10.12.2009</t>
        </r>
      </text>
    </comment>
    <comment ref="B564" authorId="3" shapeId="0">
      <text>
        <r>
          <rPr>
            <b/>
            <sz val="8"/>
            <color indexed="81"/>
            <rFont val="Tahoma"/>
            <family val="2"/>
            <charset val="186"/>
          </rPr>
          <t>ruusmann:</t>
        </r>
        <r>
          <rPr>
            <sz val="8"/>
            <color indexed="81"/>
            <rFont val="Tahoma"/>
            <family val="2"/>
            <charset val="186"/>
          </rPr>
          <t xml:space="preserve">
tehtud 18.01.2010</t>
        </r>
      </text>
    </comment>
    <comment ref="E564" authorId="3" shapeId="0">
      <text>
        <r>
          <rPr>
            <b/>
            <sz val="8"/>
            <color indexed="81"/>
            <rFont val="Tahoma"/>
            <family val="2"/>
            <charset val="186"/>
          </rPr>
          <t>ruusmann:</t>
        </r>
        <r>
          <rPr>
            <sz val="8"/>
            <color indexed="81"/>
            <rFont val="Tahoma"/>
            <family val="2"/>
            <charset val="186"/>
          </rPr>
          <t xml:space="preserve">
Töövõtuleping Riikliku Eksami- ja Kvalifikatsioonikeskuse (REKK) ja Tallina Ühisgümnaasiumi vahel</t>
        </r>
      </text>
    </comment>
    <comment ref="B565" authorId="3" shapeId="0">
      <text>
        <r>
          <rPr>
            <b/>
            <sz val="8"/>
            <color indexed="81"/>
            <rFont val="Tahoma"/>
            <family val="2"/>
            <charset val="186"/>
          </rPr>
          <t>ruusmann:</t>
        </r>
        <r>
          <rPr>
            <sz val="8"/>
            <color indexed="81"/>
            <rFont val="Tahoma"/>
            <family val="2"/>
            <charset val="186"/>
          </rPr>
          <t xml:space="preserve">
tehtud 28.01.2010</t>
        </r>
      </text>
    </comment>
    <comment ref="B566" authorId="3" shapeId="0">
      <text>
        <r>
          <rPr>
            <b/>
            <sz val="8"/>
            <color indexed="81"/>
            <rFont val="Tahoma"/>
            <family val="2"/>
            <charset val="186"/>
          </rPr>
          <t>ruusmann:</t>
        </r>
        <r>
          <rPr>
            <sz val="8"/>
            <color indexed="81"/>
            <rFont val="Tahoma"/>
            <family val="2"/>
            <charset val="186"/>
          </rPr>
          <t xml:space="preserve">
tehtud 03.06.2010</t>
        </r>
      </text>
    </comment>
    <comment ref="B567" authorId="3" shapeId="0">
      <text>
        <r>
          <rPr>
            <b/>
            <sz val="8"/>
            <color indexed="81"/>
            <rFont val="Tahoma"/>
            <family val="2"/>
            <charset val="186"/>
          </rPr>
          <t>ruusmann:</t>
        </r>
        <r>
          <rPr>
            <sz val="8"/>
            <color indexed="81"/>
            <rFont val="Tahoma"/>
            <family val="2"/>
            <charset val="186"/>
          </rPr>
          <t xml:space="preserve">
tehtud 03.06.2010</t>
        </r>
      </text>
    </comment>
    <comment ref="B568" authorId="3" shapeId="0">
      <text>
        <r>
          <rPr>
            <b/>
            <sz val="8"/>
            <color indexed="81"/>
            <rFont val="Tahoma"/>
            <family val="2"/>
            <charset val="186"/>
          </rPr>
          <t>ruusmann:</t>
        </r>
        <r>
          <rPr>
            <sz val="8"/>
            <color indexed="81"/>
            <rFont val="Tahoma"/>
            <family val="2"/>
            <charset val="186"/>
          </rPr>
          <t xml:space="preserve">
tehtud 03.06.2010</t>
        </r>
      </text>
    </comment>
    <comment ref="B569" authorId="3" shapeId="0">
      <text>
        <r>
          <rPr>
            <b/>
            <sz val="8"/>
            <color indexed="81"/>
            <rFont val="Tahoma"/>
            <family val="2"/>
            <charset val="186"/>
          </rPr>
          <t>ruusmann:</t>
        </r>
        <r>
          <rPr>
            <sz val="8"/>
            <color indexed="81"/>
            <rFont val="Tahoma"/>
            <family val="2"/>
            <charset val="186"/>
          </rPr>
          <t xml:space="preserve">
tehtud 15.06.2010</t>
        </r>
      </text>
    </comment>
    <comment ref="B570" authorId="5" shapeId="0">
      <text>
        <r>
          <rPr>
            <b/>
            <sz val="9"/>
            <color indexed="81"/>
            <rFont val="Tahoma"/>
            <family val="2"/>
            <charset val="186"/>
          </rPr>
          <t>altermann1:</t>
        </r>
        <r>
          <rPr>
            <sz val="9"/>
            <color indexed="81"/>
            <rFont val="Tahoma"/>
            <family val="2"/>
            <charset val="186"/>
          </rPr>
          <t xml:space="preserve">
tehtud 13.09.10</t>
        </r>
      </text>
    </comment>
    <comment ref="B571" authorId="5" shapeId="0">
      <text>
        <r>
          <rPr>
            <b/>
            <sz val="9"/>
            <color indexed="81"/>
            <rFont val="Tahoma"/>
            <family val="2"/>
            <charset val="186"/>
          </rPr>
          <t>altermann1:</t>
        </r>
        <r>
          <rPr>
            <sz val="9"/>
            <color indexed="81"/>
            <rFont val="Tahoma"/>
            <family val="2"/>
            <charset val="186"/>
          </rPr>
          <t xml:space="preserve">
Tehtud 20.01.2011</t>
        </r>
      </text>
    </comment>
    <comment ref="B572" authorId="5" shapeId="0">
      <text>
        <r>
          <rPr>
            <b/>
            <sz val="9"/>
            <color indexed="81"/>
            <rFont val="Tahoma"/>
            <family val="2"/>
            <charset val="186"/>
          </rPr>
          <t>altermann1:</t>
        </r>
        <r>
          <rPr>
            <sz val="9"/>
            <color indexed="81"/>
            <rFont val="Tahoma"/>
            <family val="2"/>
            <charset val="186"/>
          </rPr>
          <t xml:space="preserve">
18.03.11</t>
        </r>
      </text>
    </comment>
    <comment ref="B573" authorId="5" shapeId="0">
      <text>
        <r>
          <rPr>
            <b/>
            <sz val="9"/>
            <color indexed="81"/>
            <rFont val="Tahoma"/>
            <family val="2"/>
            <charset val="186"/>
          </rPr>
          <t>altermann1:</t>
        </r>
        <r>
          <rPr>
            <sz val="9"/>
            <color indexed="81"/>
            <rFont val="Tahoma"/>
            <family val="2"/>
            <charset val="186"/>
          </rPr>
          <t xml:space="preserve">
18.03.11</t>
        </r>
      </text>
    </comment>
    <comment ref="E573" authorId="5" shapeId="0">
      <text>
        <r>
          <rPr>
            <b/>
            <sz val="9"/>
            <color indexed="81"/>
            <rFont val="Tahoma"/>
            <family val="2"/>
            <charset val="186"/>
          </rPr>
          <t>altermann1:</t>
        </r>
        <r>
          <rPr>
            <sz val="9"/>
            <color indexed="81"/>
            <rFont val="Tahoma"/>
            <family val="2"/>
            <charset val="186"/>
          </rPr>
          <t xml:space="preserve">
 Tallinna Huvikeskusele "Kullo" </t>
        </r>
      </text>
    </comment>
    <comment ref="B574" authorId="5" shapeId="0">
      <text>
        <r>
          <rPr>
            <b/>
            <sz val="9"/>
            <color indexed="81"/>
            <rFont val="Tahoma"/>
            <family val="2"/>
            <charset val="186"/>
          </rPr>
          <t>altermann1:</t>
        </r>
        <r>
          <rPr>
            <sz val="9"/>
            <color indexed="81"/>
            <rFont val="Tahoma"/>
            <family val="2"/>
            <charset val="186"/>
          </rPr>
          <t xml:space="preserve">
18.03.11</t>
        </r>
      </text>
    </comment>
    <comment ref="B575" authorId="5" shapeId="0">
      <text>
        <r>
          <rPr>
            <b/>
            <sz val="9"/>
            <color indexed="81"/>
            <rFont val="Tahoma"/>
            <family val="2"/>
            <charset val="186"/>
          </rPr>
          <t>altermann1:</t>
        </r>
        <r>
          <rPr>
            <sz val="9"/>
            <color indexed="81"/>
            <rFont val="Tahoma"/>
            <family val="2"/>
            <charset val="186"/>
          </rPr>
          <t xml:space="preserve">
tehtud 06.06.11</t>
        </r>
      </text>
    </comment>
    <comment ref="B576" authorId="5" shapeId="0">
      <text>
        <r>
          <rPr>
            <b/>
            <sz val="9"/>
            <color indexed="81"/>
            <rFont val="Tahoma"/>
            <family val="2"/>
            <charset val="186"/>
          </rPr>
          <t>altermann1:</t>
        </r>
        <r>
          <rPr>
            <sz val="9"/>
            <color indexed="81"/>
            <rFont val="Tahoma"/>
            <family val="2"/>
            <charset val="186"/>
          </rPr>
          <t xml:space="preserve">
tehtud 06.06.11</t>
        </r>
      </text>
    </comment>
    <comment ref="B577" authorId="0" shapeId="0">
      <text>
        <r>
          <rPr>
            <b/>
            <sz val="9"/>
            <color indexed="81"/>
            <rFont val="Tahoma"/>
            <family val="2"/>
            <charset val="186"/>
          </rPr>
          <t>viinapuu:</t>
        </r>
        <r>
          <rPr>
            <sz val="9"/>
            <color indexed="81"/>
            <rFont val="Tahoma"/>
            <family val="2"/>
            <charset val="186"/>
          </rPr>
          <t xml:space="preserve">
tehtud 26.07.2011</t>
        </r>
      </text>
    </comment>
    <comment ref="B578" authorId="5" shapeId="0">
      <text>
        <r>
          <rPr>
            <b/>
            <sz val="8"/>
            <color indexed="81"/>
            <rFont val="Tahoma"/>
            <family val="2"/>
            <charset val="186"/>
          </rPr>
          <t>altermann1:</t>
        </r>
        <r>
          <rPr>
            <sz val="8"/>
            <color indexed="81"/>
            <rFont val="Tahoma"/>
            <family val="2"/>
            <charset val="186"/>
          </rPr>
          <t xml:space="preserve">
tehtud 24.11.11</t>
        </r>
      </text>
    </comment>
    <comment ref="B579" authorId="5" shapeId="0">
      <text>
        <r>
          <rPr>
            <b/>
            <sz val="9"/>
            <color indexed="81"/>
            <rFont val="Tahoma"/>
            <family val="2"/>
            <charset val="186"/>
          </rPr>
          <t>altermann1:</t>
        </r>
        <r>
          <rPr>
            <sz val="9"/>
            <color indexed="81"/>
            <rFont val="Tahoma"/>
            <family val="2"/>
            <charset val="186"/>
          </rPr>
          <t xml:space="preserve">
tehtud 08.12.11</t>
        </r>
      </text>
    </comment>
    <comment ref="B580" authorId="5" shapeId="0">
      <text>
        <r>
          <rPr>
            <b/>
            <sz val="9"/>
            <color indexed="81"/>
            <rFont val="Tahoma"/>
            <family val="2"/>
            <charset val="186"/>
          </rPr>
          <t>altermann1:</t>
        </r>
        <r>
          <rPr>
            <sz val="9"/>
            <color indexed="81"/>
            <rFont val="Tahoma"/>
            <family val="2"/>
            <charset val="186"/>
          </rPr>
          <t xml:space="preserve">
tehtud 08.12.11</t>
        </r>
      </text>
    </comment>
    <comment ref="B581" authorId="5" shapeId="0">
      <text>
        <r>
          <rPr>
            <b/>
            <sz val="9"/>
            <color indexed="81"/>
            <rFont val="Tahoma"/>
            <family val="2"/>
            <charset val="186"/>
          </rPr>
          <t>altermann1:</t>
        </r>
        <r>
          <rPr>
            <sz val="9"/>
            <color indexed="81"/>
            <rFont val="Tahoma"/>
            <family val="2"/>
            <charset val="186"/>
          </rPr>
          <t xml:space="preserve">
tehtud 08.12.11</t>
        </r>
      </text>
    </comment>
    <comment ref="B584" authorId="2" shapeId="0">
      <text>
        <r>
          <rPr>
            <b/>
            <sz val="9"/>
            <color indexed="81"/>
            <rFont val="Tahoma"/>
            <family val="2"/>
            <charset val="186"/>
          </rPr>
          <t>Anne Altermann:</t>
        </r>
        <r>
          <rPr>
            <sz val="9"/>
            <color indexed="81"/>
            <rFont val="Tahoma"/>
            <family val="2"/>
            <charset val="186"/>
          </rPr>
          <t xml:space="preserve">
tehtud 12.09.12</t>
        </r>
      </text>
    </comment>
    <comment ref="B585" authorId="2" shapeId="0">
      <text>
        <r>
          <rPr>
            <b/>
            <sz val="9"/>
            <color indexed="81"/>
            <rFont val="Tahoma"/>
            <family val="2"/>
            <charset val="186"/>
          </rPr>
          <t>Anne Altermann:</t>
        </r>
        <r>
          <rPr>
            <sz val="9"/>
            <color indexed="81"/>
            <rFont val="Tahoma"/>
            <family val="2"/>
            <charset val="186"/>
          </rPr>
          <t xml:space="preserve">
tehtud 02.10.12</t>
        </r>
      </text>
    </comment>
    <comment ref="B586" authorId="6" shapeId="0">
      <text>
        <r>
          <rPr>
            <b/>
            <sz val="9"/>
            <color indexed="81"/>
            <rFont val="Tahoma"/>
            <family val="2"/>
            <charset val="186"/>
          </rPr>
          <t>Anne A.:</t>
        </r>
        <r>
          <rPr>
            <sz val="9"/>
            <color indexed="81"/>
            <rFont val="Tahoma"/>
            <family val="2"/>
            <charset val="186"/>
          </rPr>
          <t xml:space="preserve">
tehtud 03.12.12</t>
        </r>
      </text>
    </comment>
    <comment ref="B589" authorId="6" shapeId="0">
      <text>
        <r>
          <rPr>
            <b/>
            <sz val="9"/>
            <color indexed="81"/>
            <rFont val="Tahoma"/>
            <family val="2"/>
            <charset val="186"/>
          </rPr>
          <t>Anne A.:</t>
        </r>
        <r>
          <rPr>
            <sz val="9"/>
            <color indexed="81"/>
            <rFont val="Tahoma"/>
            <family val="2"/>
            <charset val="186"/>
          </rPr>
          <t xml:space="preserve">
tehtud 27.02.13</t>
        </r>
      </text>
    </comment>
    <comment ref="B590" authorId="8" shapeId="0">
      <text>
        <r>
          <rPr>
            <b/>
            <sz val="9"/>
            <color indexed="81"/>
            <rFont val="Tahoma"/>
            <family val="2"/>
            <charset val="186"/>
          </rPr>
          <t>Krista Kibur:</t>
        </r>
        <r>
          <rPr>
            <sz val="9"/>
            <color indexed="81"/>
            <rFont val="Tahoma"/>
            <family val="2"/>
            <charset val="186"/>
          </rPr>
          <t xml:space="preserve">
tehtud 20.03.2013</t>
        </r>
      </text>
    </comment>
    <comment ref="B591" authorId="2" shapeId="0">
      <text>
        <r>
          <rPr>
            <b/>
            <sz val="8"/>
            <color indexed="81"/>
            <rFont val="Tahoma"/>
            <family val="2"/>
            <charset val="186"/>
          </rPr>
          <t>Anne Altermann:</t>
        </r>
        <r>
          <rPr>
            <sz val="8"/>
            <color indexed="81"/>
            <rFont val="Tahoma"/>
            <family val="2"/>
            <charset val="186"/>
          </rPr>
          <t xml:space="preserve">
tehtud 21.04.2013</t>
        </r>
      </text>
    </comment>
    <comment ref="B592" authorId="2" shapeId="0">
      <text>
        <r>
          <rPr>
            <b/>
            <sz val="8"/>
            <color indexed="81"/>
            <rFont val="Tahoma"/>
            <family val="2"/>
            <charset val="186"/>
          </rPr>
          <t>Anne Altermann:</t>
        </r>
        <r>
          <rPr>
            <sz val="8"/>
            <color indexed="81"/>
            <rFont val="Tahoma"/>
            <family val="2"/>
            <charset val="186"/>
          </rPr>
          <t xml:space="preserve">
tehtud 21.04.2013</t>
        </r>
      </text>
    </comment>
    <comment ref="B593" authorId="6" shapeId="0">
      <text>
        <r>
          <rPr>
            <b/>
            <sz val="9"/>
            <color indexed="81"/>
            <rFont val="Tahoma"/>
            <family val="2"/>
            <charset val="186"/>
          </rPr>
          <t>Anne A.:</t>
        </r>
        <r>
          <rPr>
            <sz val="9"/>
            <color indexed="81"/>
            <rFont val="Tahoma"/>
            <family val="2"/>
            <charset val="186"/>
          </rPr>
          <t xml:space="preserve">
tehtud 27.05.13</t>
        </r>
      </text>
    </comment>
    <comment ref="B594" authorId="6" shapeId="0">
      <text>
        <r>
          <rPr>
            <b/>
            <sz val="9"/>
            <color indexed="81"/>
            <rFont val="Tahoma"/>
            <family val="2"/>
            <charset val="186"/>
          </rPr>
          <t>Anne A.:</t>
        </r>
        <r>
          <rPr>
            <sz val="9"/>
            <color indexed="81"/>
            <rFont val="Tahoma"/>
            <family val="2"/>
            <charset val="186"/>
          </rPr>
          <t xml:space="preserve">
tehtud 27.05.13</t>
        </r>
      </text>
    </comment>
    <comment ref="B595" authorId="6" shapeId="0">
      <text>
        <r>
          <rPr>
            <b/>
            <sz val="9"/>
            <color indexed="81"/>
            <rFont val="Tahoma"/>
            <family val="2"/>
            <charset val="186"/>
          </rPr>
          <t>Anne A.:</t>
        </r>
        <r>
          <rPr>
            <sz val="9"/>
            <color indexed="81"/>
            <rFont val="Tahoma"/>
            <family val="2"/>
            <charset val="186"/>
          </rPr>
          <t xml:space="preserve">
tehtud 04.07.2013</t>
        </r>
      </text>
    </comment>
    <comment ref="B596" authorId="6" shapeId="0">
      <text>
        <r>
          <rPr>
            <b/>
            <sz val="9"/>
            <color indexed="81"/>
            <rFont val="Tahoma"/>
            <family val="2"/>
            <charset val="186"/>
          </rPr>
          <t>Anne A.:</t>
        </r>
        <r>
          <rPr>
            <sz val="9"/>
            <color indexed="81"/>
            <rFont val="Tahoma"/>
            <family val="2"/>
            <charset val="186"/>
          </rPr>
          <t xml:space="preserve">
tehtud 17.09.2013</t>
        </r>
      </text>
    </comment>
    <comment ref="B597" authorId="6" shapeId="0">
      <text>
        <r>
          <rPr>
            <b/>
            <sz val="9"/>
            <color indexed="81"/>
            <rFont val="Tahoma"/>
            <family val="2"/>
            <charset val="186"/>
          </rPr>
          <t>Anne A.:</t>
        </r>
        <r>
          <rPr>
            <sz val="9"/>
            <color indexed="81"/>
            <rFont val="Tahoma"/>
            <family val="2"/>
            <charset val="186"/>
          </rPr>
          <t xml:space="preserve">
tehtud 17.09.2013</t>
        </r>
      </text>
    </comment>
    <comment ref="B598" authorId="6" shapeId="0">
      <text>
        <r>
          <rPr>
            <b/>
            <sz val="9"/>
            <color indexed="81"/>
            <rFont val="Tahoma"/>
            <family val="2"/>
            <charset val="186"/>
          </rPr>
          <t>Anne A.:</t>
        </r>
        <r>
          <rPr>
            <sz val="9"/>
            <color indexed="81"/>
            <rFont val="Tahoma"/>
            <family val="2"/>
            <charset val="186"/>
          </rPr>
          <t xml:space="preserve">
tehtud 23.12.2013</t>
        </r>
      </text>
    </comment>
    <comment ref="B601" authorId="6" shapeId="0">
      <text>
        <r>
          <rPr>
            <b/>
            <sz val="9"/>
            <color indexed="81"/>
            <rFont val="Tahoma"/>
            <family val="2"/>
            <charset val="186"/>
          </rPr>
          <t>Anne A.:</t>
        </r>
        <r>
          <rPr>
            <sz val="9"/>
            <color indexed="81"/>
            <rFont val="Tahoma"/>
            <family val="2"/>
            <charset val="186"/>
          </rPr>
          <t xml:space="preserve">
tehtud 13.02.14
</t>
        </r>
      </text>
    </comment>
    <comment ref="B602" authorId="6" shapeId="0">
      <text>
        <r>
          <rPr>
            <b/>
            <sz val="9"/>
            <color indexed="81"/>
            <rFont val="Tahoma"/>
            <family val="2"/>
            <charset val="186"/>
          </rPr>
          <t>Anne A.:</t>
        </r>
        <r>
          <rPr>
            <sz val="9"/>
            <color indexed="81"/>
            <rFont val="Tahoma"/>
            <family val="2"/>
            <charset val="186"/>
          </rPr>
          <t xml:space="preserve">
tehtud 12.03.2014</t>
        </r>
      </text>
    </comment>
    <comment ref="B603" authorId="6" shapeId="0">
      <text>
        <r>
          <rPr>
            <b/>
            <sz val="9"/>
            <color indexed="81"/>
            <rFont val="Tahoma"/>
            <family val="2"/>
            <charset val="186"/>
          </rPr>
          <t>Anne A.:</t>
        </r>
        <r>
          <rPr>
            <sz val="9"/>
            <color indexed="81"/>
            <rFont val="Tahoma"/>
            <family val="2"/>
            <charset val="186"/>
          </rPr>
          <t xml:space="preserve">
tehtud 20.03.2014</t>
        </r>
      </text>
    </comment>
    <comment ref="B604" authorId="6" shapeId="0">
      <text>
        <r>
          <rPr>
            <b/>
            <sz val="9"/>
            <color indexed="81"/>
            <rFont val="Tahoma"/>
            <family val="2"/>
            <charset val="186"/>
          </rPr>
          <t>Anne A.:</t>
        </r>
        <r>
          <rPr>
            <sz val="9"/>
            <color indexed="81"/>
            <rFont val="Tahoma"/>
            <family val="2"/>
            <charset val="186"/>
          </rPr>
          <t xml:space="preserve">
tehtud 04.09.2014</t>
        </r>
      </text>
    </comment>
    <comment ref="B607" authorId="6" shapeId="0">
      <text>
        <r>
          <rPr>
            <b/>
            <sz val="9"/>
            <color indexed="81"/>
            <rFont val="Tahoma"/>
            <family val="2"/>
            <charset val="186"/>
          </rPr>
          <t>Anne A.:</t>
        </r>
        <r>
          <rPr>
            <sz val="9"/>
            <color indexed="81"/>
            <rFont val="Tahoma"/>
            <family val="2"/>
            <charset val="186"/>
          </rPr>
          <t xml:space="preserve">
tehtud 23.04.2015</t>
        </r>
      </text>
    </comment>
    <comment ref="B608" authorId="6" shapeId="0">
      <text>
        <r>
          <rPr>
            <b/>
            <sz val="9"/>
            <color indexed="81"/>
            <rFont val="Tahoma"/>
            <family val="2"/>
            <charset val="186"/>
          </rPr>
          <t>Anne A.:</t>
        </r>
        <r>
          <rPr>
            <sz val="9"/>
            <color indexed="81"/>
            <rFont val="Tahoma"/>
            <family val="2"/>
            <charset val="186"/>
          </rPr>
          <t xml:space="preserve">
tehtud 12.05.2015</t>
        </r>
      </text>
    </comment>
    <comment ref="B609" authorId="6" shapeId="0">
      <text>
        <r>
          <rPr>
            <b/>
            <sz val="9"/>
            <color indexed="81"/>
            <rFont val="Tahoma"/>
            <family val="2"/>
            <charset val="186"/>
          </rPr>
          <t>Anne A.:</t>
        </r>
        <r>
          <rPr>
            <sz val="9"/>
            <color indexed="81"/>
            <rFont val="Tahoma"/>
            <family val="2"/>
            <charset val="186"/>
          </rPr>
          <t xml:space="preserve">
tehtud 15.06.2015</t>
        </r>
      </text>
    </comment>
    <comment ref="E609" authorId="6" shapeId="0">
      <text>
        <r>
          <rPr>
            <b/>
            <sz val="9"/>
            <color indexed="81"/>
            <rFont val="Tahoma"/>
            <family val="2"/>
            <charset val="186"/>
          </rPr>
          <t>Anne A.:</t>
        </r>
        <r>
          <rPr>
            <sz val="9"/>
            <color indexed="81"/>
            <rFont val="Tahoma"/>
            <family val="2"/>
            <charset val="186"/>
          </rPr>
          <t xml:space="preserve">
vastavalt esitatud aruannetele 2015. aasta kulude hüvitamine</t>
        </r>
      </text>
    </comment>
    <comment ref="B610" authorId="6" shapeId="0">
      <text>
        <r>
          <rPr>
            <b/>
            <sz val="9"/>
            <color indexed="81"/>
            <rFont val="Tahoma"/>
            <family val="2"/>
            <charset val="186"/>
          </rPr>
          <t>Anne A.:</t>
        </r>
        <r>
          <rPr>
            <sz val="9"/>
            <color indexed="81"/>
            <rFont val="Tahoma"/>
            <family val="2"/>
            <charset val="186"/>
          </rPr>
          <t xml:space="preserve">
28.09.2015</t>
        </r>
      </text>
    </comment>
    <comment ref="B611" authorId="6" shapeId="0">
      <text>
        <r>
          <rPr>
            <b/>
            <sz val="9"/>
            <color indexed="81"/>
            <rFont val="Tahoma"/>
            <family val="2"/>
            <charset val="186"/>
          </rPr>
          <t>Anne A.:</t>
        </r>
        <r>
          <rPr>
            <sz val="9"/>
            <color indexed="81"/>
            <rFont val="Tahoma"/>
            <family val="2"/>
            <charset val="186"/>
          </rPr>
          <t xml:space="preserve">
tehtud 31.12.2015</t>
        </r>
      </text>
    </comment>
    <comment ref="B614" authorId="2" shapeId="0">
      <text>
        <r>
          <rPr>
            <b/>
            <sz val="9"/>
            <color indexed="81"/>
            <rFont val="Tahoma"/>
            <family val="2"/>
            <charset val="186"/>
          </rPr>
          <t>Anne Altermann:</t>
        </r>
        <r>
          <rPr>
            <sz val="9"/>
            <color indexed="81"/>
            <rFont val="Tahoma"/>
            <family val="2"/>
            <charset val="186"/>
          </rPr>
          <t xml:space="preserve">
tehtud 22.02.2016
</t>
        </r>
      </text>
    </comment>
    <comment ref="E614" authorId="2" shapeId="0">
      <text>
        <r>
          <rPr>
            <b/>
            <sz val="9"/>
            <color indexed="81"/>
            <rFont val="Tahoma"/>
            <family val="2"/>
            <charset val="186"/>
          </rPr>
          <t>Anne Altermann:</t>
        </r>
        <r>
          <rPr>
            <sz val="9"/>
            <color indexed="81"/>
            <rFont val="Tahoma"/>
            <family val="2"/>
            <charset val="186"/>
          </rPr>
          <t xml:space="preserve">
 (riigikohtu otsus 3-3-1-41-15 kuupäev 12.01.2016), 3-15-1124 (30.06.2016),
Tartu HK otsus 3-15-3084 (29.09.2016 Mäepealse kool)</t>
        </r>
      </text>
    </comment>
    <comment ref="B615" authorId="2" shapeId="0">
      <text>
        <r>
          <rPr>
            <b/>
            <sz val="9"/>
            <color indexed="81"/>
            <rFont val="Tahoma"/>
            <family val="2"/>
            <charset val="186"/>
          </rPr>
          <t>Anne Altermann:</t>
        </r>
        <r>
          <rPr>
            <sz val="9"/>
            <color indexed="81"/>
            <rFont val="Tahoma"/>
            <family val="2"/>
            <charset val="186"/>
          </rPr>
          <t xml:space="preserve">
tehtud 02.03.2016</t>
        </r>
      </text>
    </comment>
    <comment ref="B616" authorId="2" shapeId="0">
      <text>
        <r>
          <rPr>
            <b/>
            <sz val="9"/>
            <color indexed="81"/>
            <rFont val="Tahoma"/>
            <family val="2"/>
            <charset val="186"/>
          </rPr>
          <t>Anne Altermann:</t>
        </r>
        <r>
          <rPr>
            <sz val="9"/>
            <color indexed="81"/>
            <rFont val="Tahoma"/>
            <family val="2"/>
            <charset val="186"/>
          </rPr>
          <t xml:space="preserve">
tehtud 02.03.2016</t>
        </r>
      </text>
    </comment>
    <comment ref="B617" authorId="2" shapeId="0">
      <text>
        <r>
          <rPr>
            <b/>
            <sz val="9"/>
            <color indexed="81"/>
            <rFont val="Tahoma"/>
            <family val="2"/>
            <charset val="186"/>
          </rPr>
          <t>Anne Altermann:</t>
        </r>
        <r>
          <rPr>
            <sz val="9"/>
            <color indexed="81"/>
            <rFont val="Tahoma"/>
            <family val="2"/>
            <charset val="186"/>
          </rPr>
          <t xml:space="preserve">
tehtud 04.03.2016
</t>
        </r>
      </text>
    </comment>
    <comment ref="B618" authorId="2" shapeId="0">
      <text>
        <r>
          <rPr>
            <b/>
            <sz val="9"/>
            <color indexed="81"/>
            <rFont val="Tahoma"/>
            <family val="2"/>
            <charset val="186"/>
          </rPr>
          <t>Anne Altermann:</t>
        </r>
        <r>
          <rPr>
            <sz val="9"/>
            <color indexed="81"/>
            <rFont val="Tahoma"/>
            <family val="2"/>
            <charset val="186"/>
          </rPr>
          <t xml:space="preserve">
tehtud 27.05.2016</t>
        </r>
      </text>
    </comment>
    <comment ref="B619" authorId="2" shapeId="0">
      <text>
        <r>
          <rPr>
            <b/>
            <sz val="9"/>
            <color indexed="81"/>
            <rFont val="Tahoma"/>
            <family val="2"/>
            <charset val="186"/>
          </rPr>
          <t>Anne Altermann:</t>
        </r>
        <r>
          <rPr>
            <sz val="9"/>
            <color indexed="81"/>
            <rFont val="Tahoma"/>
            <family val="2"/>
            <charset val="186"/>
          </rPr>
          <t xml:space="preserve">
tehtud 27.05.2016</t>
        </r>
      </text>
    </comment>
    <comment ref="B620" authorId="2" shapeId="0">
      <text>
        <r>
          <rPr>
            <b/>
            <sz val="9"/>
            <color indexed="81"/>
            <rFont val="Tahoma"/>
            <family val="2"/>
            <charset val="186"/>
          </rPr>
          <t>Anne Altermann:</t>
        </r>
        <r>
          <rPr>
            <sz val="9"/>
            <color indexed="81"/>
            <rFont val="Tahoma"/>
            <family val="2"/>
            <charset val="186"/>
          </rPr>
          <t xml:space="preserve">
tehtud 25.11.2016</t>
        </r>
      </text>
    </comment>
    <comment ref="E620" authorId="2" shapeId="0">
      <text>
        <r>
          <rPr>
            <sz val="9"/>
            <color indexed="81"/>
            <rFont val="Tahoma"/>
            <family val="2"/>
            <charset val="186"/>
          </rPr>
          <t xml:space="preserve">
Starditoetus, pagulased</t>
        </r>
      </text>
    </comment>
    <comment ref="B621" authorId="15" shapeId="0">
      <text>
        <r>
          <rPr>
            <b/>
            <sz val="9"/>
            <color indexed="81"/>
            <rFont val="Tahoma"/>
            <family val="2"/>
            <charset val="186"/>
          </rPr>
          <t>Maarja Valler:</t>
        </r>
        <r>
          <rPr>
            <sz val="9"/>
            <color indexed="81"/>
            <rFont val="Tahoma"/>
            <family val="2"/>
            <charset val="186"/>
          </rPr>
          <t xml:space="preserve">
tehtud 27.12.2016</t>
        </r>
      </text>
    </comment>
    <comment ref="E624" authorId="2" shapeId="0">
      <text>
        <r>
          <rPr>
            <sz val="9"/>
            <color indexed="81"/>
            <rFont val="Tahoma"/>
            <family val="2"/>
            <charset val="186"/>
          </rPr>
          <t xml:space="preserve">
Tallinna Kunstigümnaasium mänguväljaku paigalduseks, spordivahendite paigaldamiseks, rakiste ehitamiseks 37 000 eurot, Tallinna Prantsuse Lütseumi klassiruumide remondiks 24 000 eurot ja Vanalinna Hariduskolleegiumi muusikamaja renoveerimiseks 32 000 eurot</t>
        </r>
      </text>
    </comment>
    <comment ref="F624" authorId="2" shapeId="0">
      <text>
        <r>
          <rPr>
            <b/>
            <sz val="9"/>
            <color indexed="81"/>
            <rFont val="Tahoma"/>
            <family val="2"/>
            <charset val="186"/>
          </rPr>
          <t>Anne Altermann:</t>
        </r>
        <r>
          <rPr>
            <sz val="9"/>
            <color indexed="81"/>
            <rFont val="Tahoma"/>
            <family val="2"/>
            <charset val="186"/>
          </rPr>
          <t xml:space="preserve">
Kulud:
Tallinna Kunstigümnaasium
Prantsuse Lütseun
Vanalinna Hariduskollegium</t>
        </r>
      </text>
    </comment>
    <comment ref="B625" authorId="2" shapeId="0">
      <text>
        <r>
          <rPr>
            <b/>
            <sz val="9"/>
            <color indexed="81"/>
            <rFont val="Tahoma"/>
            <family val="2"/>
            <charset val="186"/>
          </rPr>
          <t>Anne Altermann:</t>
        </r>
        <r>
          <rPr>
            <sz val="9"/>
            <color indexed="81"/>
            <rFont val="Tahoma"/>
            <family val="2"/>
            <charset val="186"/>
          </rPr>
          <t xml:space="preserve">
tehtud 26.09.2017</t>
        </r>
      </text>
    </comment>
    <comment ref="F625" authorId="2" shapeId="0">
      <text>
        <r>
          <rPr>
            <b/>
            <sz val="9"/>
            <color indexed="81"/>
            <rFont val="Tahoma"/>
            <family val="2"/>
            <charset val="186"/>
          </rPr>
          <t>Anne Altermann:</t>
        </r>
        <r>
          <rPr>
            <sz val="9"/>
            <color indexed="81"/>
            <rFont val="Tahoma"/>
            <family val="2"/>
            <charset val="186"/>
          </rPr>
          <t xml:space="preserve">
Kulud:
Tallinna Kunstigümnaasium
Prantsuse Lütseun
Vanalinna Hariduskollegium</t>
        </r>
      </text>
    </comment>
    <comment ref="B626" authorId="2" shapeId="0">
      <text>
        <r>
          <rPr>
            <b/>
            <sz val="9"/>
            <color indexed="81"/>
            <rFont val="Tahoma"/>
            <family val="2"/>
            <charset val="186"/>
          </rPr>
          <t>Anne Altermann:</t>
        </r>
        <r>
          <rPr>
            <sz val="9"/>
            <color indexed="81"/>
            <rFont val="Tahoma"/>
            <family val="2"/>
            <charset val="186"/>
          </rPr>
          <t xml:space="preserve">
tehtud 14.11.2017</t>
        </r>
      </text>
    </comment>
    <comment ref="E626" authorId="2" shapeId="0">
      <text>
        <r>
          <rPr>
            <b/>
            <sz val="9"/>
            <color indexed="81"/>
            <rFont val="Tahoma"/>
            <family val="2"/>
            <charset val="186"/>
          </rPr>
          <t>Anne Altermann:</t>
        </r>
        <r>
          <rPr>
            <sz val="9"/>
            <color indexed="81"/>
            <rFont val="Tahoma"/>
            <family val="2"/>
            <charset val="186"/>
          </rPr>
          <t xml:space="preserve">
 (riigikohtu otsus 3-3-1-41-15 kuupäev 12.01.2016), 3-15-1124 (30.06.2016),
Tartu HK otsus 3-15-3084 (29.09.2016 Mäepealse kool)</t>
        </r>
      </text>
    </comment>
    <comment ref="B627" authorId="2" shapeId="0">
      <text>
        <r>
          <rPr>
            <b/>
            <sz val="9"/>
            <color indexed="81"/>
            <rFont val="Segoe UI"/>
            <family val="2"/>
            <charset val="186"/>
          </rPr>
          <t>Anne Altermann:</t>
        </r>
        <r>
          <rPr>
            <sz val="9"/>
            <color indexed="81"/>
            <rFont val="Segoe UI"/>
            <family val="2"/>
            <charset val="186"/>
          </rPr>
          <t xml:space="preserve">
tehtud 20.09.2018</t>
        </r>
      </text>
    </comment>
    <comment ref="C627" authorId="2" shapeId="0">
      <text>
        <r>
          <rPr>
            <b/>
            <sz val="9"/>
            <color indexed="81"/>
            <rFont val="Segoe UI"/>
            <family val="2"/>
            <charset val="186"/>
          </rPr>
          <t>Anne Altermann:</t>
        </r>
        <r>
          <rPr>
            <sz val="9"/>
            <color indexed="81"/>
            <rFont val="Segoe UI"/>
            <family val="2"/>
            <charset val="186"/>
          </rPr>
          <t xml:space="preserve">
VARA TASUTA VÕÕRANDAMISE LEPING </t>
        </r>
      </text>
    </comment>
    <comment ref="E627" authorId="2" shapeId="0">
      <text>
        <r>
          <rPr>
            <b/>
            <sz val="9"/>
            <color indexed="81"/>
            <rFont val="Segoe UI"/>
            <family val="2"/>
            <charset val="186"/>
          </rPr>
          <t>Anne Altermann:</t>
        </r>
        <r>
          <rPr>
            <sz val="9"/>
            <color indexed="81"/>
            <rFont val="Segoe UI"/>
            <family val="2"/>
            <charset val="186"/>
          </rPr>
          <t xml:space="preserve">
tasuta üle antavad seadmed eesmärgiga luua eeldused koolide info- ja kommunikatsiooni-tehnoloogiapõhiste õppevaralahenduste kasutamiseks. Tegevust rahastatakse Euroopa Sotsiaalfondist.
Koolide digitaristu täiendamine</t>
        </r>
      </text>
    </comment>
    <comment ref="B630" authorId="2" shapeId="0">
      <text>
        <r>
          <rPr>
            <b/>
            <sz val="9"/>
            <color indexed="81"/>
            <rFont val="Segoe UI"/>
            <family val="2"/>
            <charset val="186"/>
          </rPr>
          <t>Anne Altermann:</t>
        </r>
        <r>
          <rPr>
            <sz val="9"/>
            <color indexed="81"/>
            <rFont val="Segoe UI"/>
            <family val="2"/>
            <charset val="186"/>
          </rPr>
          <t xml:space="preserve">
tehtud 12.11.2018</t>
        </r>
      </text>
    </comment>
    <comment ref="B631" authorId="2" shapeId="0">
      <text>
        <r>
          <rPr>
            <b/>
            <sz val="9"/>
            <color indexed="81"/>
            <rFont val="Tahoma"/>
            <family val="2"/>
            <charset val="186"/>
          </rPr>
          <t>Anne Altermann:</t>
        </r>
        <r>
          <rPr>
            <sz val="9"/>
            <color indexed="81"/>
            <rFont val="Tahoma"/>
            <family val="2"/>
            <charset val="186"/>
          </rPr>
          <t xml:space="preserve">
tehtud 18.06.2020</t>
        </r>
      </text>
    </comment>
    <comment ref="E631" authorId="2" shapeId="0">
      <text>
        <r>
          <rPr>
            <b/>
            <sz val="9"/>
            <color indexed="81"/>
            <rFont val="Tahoma"/>
            <family val="2"/>
            <charset val="186"/>
          </rPr>
          <t>Anne Altermann:</t>
        </r>
        <r>
          <rPr>
            <sz val="9"/>
            <color indexed="81"/>
            <rFont val="Tahoma"/>
            <family val="2"/>
            <charset val="186"/>
          </rPr>
          <t xml:space="preserve">
2014-2020.1.04.18-0092 aruanne
Innove projekti tagasi nõude hüvitis</t>
        </r>
      </text>
    </comment>
    <comment ref="B632" authorId="2" shapeId="0">
      <text>
        <r>
          <rPr>
            <b/>
            <sz val="9"/>
            <color indexed="81"/>
            <rFont val="Tahoma"/>
            <family val="2"/>
            <charset val="186"/>
          </rPr>
          <t>Anne Altermann:</t>
        </r>
        <r>
          <rPr>
            <sz val="9"/>
            <color indexed="81"/>
            <rFont val="Tahoma"/>
            <family val="2"/>
            <charset val="186"/>
          </rPr>
          <t xml:space="preserve">
tehtud 25.08.2020</t>
        </r>
      </text>
    </comment>
    <comment ref="E632" authorId="2" shapeId="0">
      <text>
        <r>
          <rPr>
            <b/>
            <sz val="9"/>
            <color indexed="81"/>
            <rFont val="Tahoma"/>
            <family val="2"/>
            <charset val="186"/>
          </rPr>
          <t>Anne Altermann:</t>
        </r>
        <r>
          <rPr>
            <sz val="9"/>
            <color indexed="81"/>
            <rFont val="Tahoma"/>
            <family val="2"/>
            <charset val="186"/>
          </rPr>
          <t xml:space="preserve">
https://www.hm.ee/et/eestikeelsed-opetajad-lasteaeda-ja-kooli </t>
        </r>
      </text>
    </comment>
    <comment ref="B633" authorId="2" shapeId="0">
      <text>
        <r>
          <rPr>
            <b/>
            <sz val="9"/>
            <color indexed="81"/>
            <rFont val="Tahoma"/>
            <family val="2"/>
            <charset val="186"/>
          </rPr>
          <t>Anne Altermann:</t>
        </r>
        <r>
          <rPr>
            <sz val="9"/>
            <color indexed="81"/>
            <rFont val="Tahoma"/>
            <family val="2"/>
            <charset val="186"/>
          </rPr>
          <t xml:space="preserve">
tehtud 01.10.2020</t>
        </r>
      </text>
    </comment>
    <comment ref="B634" authorId="2" shapeId="0">
      <text>
        <r>
          <rPr>
            <b/>
            <sz val="9"/>
            <color indexed="81"/>
            <rFont val="Tahoma"/>
            <family val="2"/>
            <charset val="186"/>
          </rPr>
          <t>Anne Altermann:</t>
        </r>
        <r>
          <rPr>
            <sz val="9"/>
            <color indexed="81"/>
            <rFont val="Tahoma"/>
            <family val="2"/>
            <charset val="186"/>
          </rPr>
          <t xml:space="preserve">
tehtud 01.10.2020</t>
        </r>
      </text>
    </comment>
    <comment ref="B635" authorId="2" shapeId="0">
      <text>
        <r>
          <rPr>
            <b/>
            <sz val="9"/>
            <color indexed="81"/>
            <rFont val="Tahoma"/>
            <family val="2"/>
            <charset val="186"/>
          </rPr>
          <t>Anne Altermann:</t>
        </r>
        <r>
          <rPr>
            <sz val="9"/>
            <color indexed="81"/>
            <rFont val="Tahoma"/>
            <family val="2"/>
            <charset val="186"/>
          </rPr>
          <t xml:space="preserve">
tehtud 02.12.2020</t>
        </r>
      </text>
    </comment>
    <comment ref="B639" authorId="5" shapeId="0">
      <text>
        <r>
          <rPr>
            <b/>
            <sz val="9"/>
            <color indexed="81"/>
            <rFont val="Tahoma"/>
            <family val="2"/>
            <charset val="186"/>
          </rPr>
          <t>Anne A:</t>
        </r>
        <r>
          <rPr>
            <sz val="9"/>
            <color indexed="81"/>
            <rFont val="Tahoma"/>
            <family val="2"/>
            <charset val="186"/>
          </rPr>
          <t xml:space="preserve">
Tehtud 17.05.10</t>
        </r>
      </text>
    </comment>
    <comment ref="E639" authorId="5" shapeId="0">
      <text>
        <r>
          <rPr>
            <b/>
            <sz val="9"/>
            <color indexed="81"/>
            <rFont val="Tahoma"/>
            <family val="2"/>
            <charset val="186"/>
          </rPr>
          <t>Anne A:</t>
        </r>
        <r>
          <rPr>
            <sz val="9"/>
            <color indexed="81"/>
            <rFont val="Tahoma"/>
            <family val="2"/>
            <charset val="186"/>
          </rPr>
          <t xml:space="preserve">
toetuse saaja Tallinna Linnamuuseum</t>
        </r>
      </text>
    </comment>
    <comment ref="B640" authorId="5" shapeId="0">
      <text>
        <r>
          <rPr>
            <b/>
            <sz val="9"/>
            <color indexed="81"/>
            <rFont val="Tahoma"/>
            <family val="2"/>
            <charset val="186"/>
          </rPr>
          <t>altermann1:</t>
        </r>
        <r>
          <rPr>
            <sz val="9"/>
            <color indexed="81"/>
            <rFont val="Tahoma"/>
            <family val="2"/>
            <charset val="186"/>
          </rPr>
          <t xml:space="preserve">
tehtud 17.0311</t>
        </r>
      </text>
    </comment>
    <comment ref="B641" authorId="1" shapeId="0">
      <text>
        <r>
          <rPr>
            <b/>
            <sz val="9"/>
            <color indexed="81"/>
            <rFont val="Tahoma"/>
            <family val="2"/>
            <charset val="186"/>
          </rPr>
          <t>valler:</t>
        </r>
        <r>
          <rPr>
            <sz val="9"/>
            <color indexed="81"/>
            <rFont val="Tahoma"/>
            <family val="2"/>
            <charset val="186"/>
          </rPr>
          <t xml:space="preserve">
13.07.12</t>
        </r>
      </text>
    </comment>
    <comment ref="E641" authorId="1" shapeId="0">
      <text>
        <r>
          <rPr>
            <b/>
            <sz val="9"/>
            <color indexed="81"/>
            <rFont val="Tahoma"/>
            <family val="2"/>
            <charset val="186"/>
          </rPr>
          <t>valler:</t>
        </r>
        <r>
          <rPr>
            <sz val="9"/>
            <color indexed="81"/>
            <rFont val="Tahoma"/>
            <family val="2"/>
            <charset val="186"/>
          </rPr>
          <t xml:space="preserve">
Leping 11ÕA-11pr Pärnumaa Kutsehariduskeskus (HTM hallatav) ja Tallinna Loomaaed Euroopa Sotsiaalfondi projekt 1.3.0102.11-0358  „Kombineeritud aiandusalane kutseõpe põhihariduse omandanud või põhihariduseta töötutele Pärnumaal“ raames praktika periood 25.06.12-20.07.12
</t>
        </r>
      </text>
    </comment>
    <comment ref="B642" authorId="2" shapeId="0">
      <text>
        <r>
          <rPr>
            <b/>
            <sz val="8"/>
            <color indexed="81"/>
            <rFont val="Tahoma"/>
            <family val="2"/>
            <charset val="186"/>
          </rPr>
          <t>Anne Altermann:</t>
        </r>
        <r>
          <rPr>
            <sz val="8"/>
            <color indexed="81"/>
            <rFont val="Tahoma"/>
            <family val="2"/>
            <charset val="186"/>
          </rPr>
          <t xml:space="preserve">
06.05.2013</t>
        </r>
      </text>
    </comment>
    <comment ref="B643" authorId="6" shapeId="0">
      <text>
        <r>
          <rPr>
            <b/>
            <sz val="9"/>
            <color indexed="81"/>
            <rFont val="Tahoma"/>
            <family val="2"/>
            <charset val="186"/>
          </rPr>
          <t>Anne A.:</t>
        </r>
        <r>
          <rPr>
            <sz val="9"/>
            <color indexed="81"/>
            <rFont val="Tahoma"/>
            <family val="2"/>
            <charset val="186"/>
          </rPr>
          <t xml:space="preserve">
tehtud 17.09.2014</t>
        </r>
      </text>
    </comment>
    <comment ref="B644" authorId="6" shapeId="0">
      <text>
        <r>
          <rPr>
            <b/>
            <sz val="9"/>
            <color indexed="81"/>
            <rFont val="Tahoma"/>
            <family val="2"/>
            <charset val="186"/>
          </rPr>
          <t>Anne A.:</t>
        </r>
        <r>
          <rPr>
            <sz val="9"/>
            <color indexed="81"/>
            <rFont val="Tahoma"/>
            <family val="2"/>
            <charset val="186"/>
          </rPr>
          <t xml:space="preserve">
tehtud 29.09.2014</t>
        </r>
      </text>
    </comment>
    <comment ref="B647" authorId="13" shapeId="0">
      <text>
        <r>
          <rPr>
            <b/>
            <sz val="8"/>
            <color indexed="81"/>
            <rFont val="Tahoma"/>
            <family val="2"/>
            <charset val="186"/>
          </rPr>
          <t>roosioja:</t>
        </r>
        <r>
          <rPr>
            <sz val="8"/>
            <color indexed="81"/>
            <rFont val="Tahoma"/>
            <family val="2"/>
            <charset val="186"/>
          </rPr>
          <t xml:space="preserve">
tehtud 260207</t>
        </r>
      </text>
    </comment>
    <comment ref="B648" authorId="13" shapeId="0">
      <text>
        <r>
          <rPr>
            <b/>
            <sz val="8"/>
            <color indexed="81"/>
            <rFont val="Tahoma"/>
            <family val="2"/>
            <charset val="186"/>
          </rPr>
          <t>roosioja:</t>
        </r>
        <r>
          <rPr>
            <sz val="8"/>
            <color indexed="81"/>
            <rFont val="Tahoma"/>
            <family val="2"/>
            <charset val="186"/>
          </rPr>
          <t xml:space="preserve">
tehtud 260207
</t>
        </r>
      </text>
    </comment>
    <comment ref="B649" authorId="13" shapeId="0">
      <text>
        <r>
          <rPr>
            <b/>
            <sz val="8"/>
            <color indexed="81"/>
            <rFont val="Tahoma"/>
            <family val="2"/>
            <charset val="186"/>
          </rPr>
          <t>roosioja:</t>
        </r>
        <r>
          <rPr>
            <sz val="8"/>
            <color indexed="81"/>
            <rFont val="Tahoma"/>
            <family val="2"/>
            <charset val="186"/>
          </rPr>
          <t xml:space="preserve">
tehtud 260207
</t>
        </r>
      </text>
    </comment>
    <comment ref="B650" authorId="13" shapeId="0">
      <text>
        <r>
          <rPr>
            <b/>
            <sz val="8"/>
            <color indexed="81"/>
            <rFont val="Tahoma"/>
            <family val="2"/>
            <charset val="186"/>
          </rPr>
          <t>keres</t>
        </r>
        <r>
          <rPr>
            <sz val="8"/>
            <color indexed="81"/>
            <rFont val="Tahoma"/>
            <family val="2"/>
            <charset val="186"/>
          </rPr>
          <t xml:space="preserve">
tehtud 0205</t>
        </r>
      </text>
    </comment>
    <comment ref="B651" authorId="13" shapeId="0">
      <text>
        <r>
          <rPr>
            <b/>
            <sz val="8"/>
            <color indexed="81"/>
            <rFont val="Tahoma"/>
            <family val="2"/>
            <charset val="186"/>
          </rPr>
          <t>keres</t>
        </r>
        <r>
          <rPr>
            <sz val="8"/>
            <color indexed="81"/>
            <rFont val="Tahoma"/>
            <family val="2"/>
            <charset val="186"/>
          </rPr>
          <t xml:space="preserve">
tehtud 0205</t>
        </r>
      </text>
    </comment>
    <comment ref="B652" authorId="4" shapeId="0">
      <text>
        <r>
          <rPr>
            <b/>
            <sz val="8"/>
            <color indexed="81"/>
            <rFont val="Tahoma"/>
            <family val="2"/>
            <charset val="186"/>
          </rPr>
          <t>kibur:</t>
        </r>
        <r>
          <rPr>
            <sz val="8"/>
            <color indexed="81"/>
            <rFont val="Tahoma"/>
            <family val="2"/>
            <charset val="186"/>
          </rPr>
          <t xml:space="preserve">
tehtud 18.05.07
</t>
        </r>
      </text>
    </comment>
    <comment ref="B653" authorId="1" shapeId="0">
      <text>
        <r>
          <rPr>
            <b/>
            <sz val="8"/>
            <color indexed="81"/>
            <rFont val="Tahoma"/>
            <family val="2"/>
            <charset val="186"/>
          </rPr>
          <t>valler:</t>
        </r>
        <r>
          <rPr>
            <sz val="8"/>
            <color indexed="81"/>
            <rFont val="Tahoma"/>
            <family val="2"/>
            <charset val="186"/>
          </rPr>
          <t xml:space="preserve">
tehtud 23.05.07</t>
        </r>
      </text>
    </comment>
    <comment ref="B654" authorId="1" shapeId="0">
      <text>
        <r>
          <rPr>
            <b/>
            <sz val="8"/>
            <color indexed="81"/>
            <rFont val="Tahoma"/>
            <family val="2"/>
            <charset val="186"/>
          </rPr>
          <t>valler:</t>
        </r>
        <r>
          <rPr>
            <sz val="8"/>
            <color indexed="81"/>
            <rFont val="Tahoma"/>
            <family val="2"/>
            <charset val="186"/>
          </rPr>
          <t xml:space="preserve">
tehtud 25.09.07</t>
        </r>
      </text>
    </comment>
    <comment ref="B655" authorId="1" shapeId="0">
      <text>
        <r>
          <rPr>
            <b/>
            <sz val="8"/>
            <color indexed="81"/>
            <rFont val="Tahoma"/>
            <family val="2"/>
            <charset val="186"/>
          </rPr>
          <t>valler:</t>
        </r>
        <r>
          <rPr>
            <sz val="8"/>
            <color indexed="81"/>
            <rFont val="Tahoma"/>
            <family val="2"/>
            <charset val="186"/>
          </rPr>
          <t xml:space="preserve">
tehtud 13.02.08</t>
        </r>
      </text>
    </comment>
    <comment ref="B656" authorId="4" shapeId="0">
      <text>
        <r>
          <rPr>
            <b/>
            <sz val="8"/>
            <color indexed="81"/>
            <rFont val="Tahoma"/>
            <family val="2"/>
            <charset val="186"/>
          </rPr>
          <t>kibur:</t>
        </r>
        <r>
          <rPr>
            <sz val="8"/>
            <color indexed="81"/>
            <rFont val="Tahoma"/>
            <family val="2"/>
            <charset val="186"/>
          </rPr>
          <t xml:space="preserve">
tehtud 23.09.08
</t>
        </r>
      </text>
    </comment>
    <comment ref="B657" authorId="3" shapeId="0">
      <text>
        <r>
          <rPr>
            <b/>
            <sz val="8"/>
            <color indexed="81"/>
            <rFont val="Tahoma"/>
            <family val="2"/>
            <charset val="186"/>
          </rPr>
          <t>ruusmann:</t>
        </r>
        <r>
          <rPr>
            <sz val="8"/>
            <color indexed="81"/>
            <rFont val="Tahoma"/>
            <family val="2"/>
            <charset val="186"/>
          </rPr>
          <t xml:space="preserve">
tehtud 15.12.2008</t>
        </r>
      </text>
    </comment>
    <comment ref="E657" authorId="3" shapeId="0">
      <text>
        <r>
          <rPr>
            <b/>
            <sz val="8"/>
            <color indexed="81"/>
            <rFont val="Tahoma"/>
            <family val="2"/>
            <charset val="186"/>
          </rPr>
          <t>ruusmann:</t>
        </r>
        <r>
          <rPr>
            <sz val="8"/>
            <color indexed="81"/>
            <rFont val="Tahoma"/>
            <family val="2"/>
            <charset val="186"/>
          </rPr>
          <t xml:space="preserve">
Pirita VAK</t>
        </r>
      </text>
    </comment>
    <comment ref="B658" authorId="1" shapeId="0">
      <text>
        <r>
          <rPr>
            <b/>
            <sz val="8"/>
            <color indexed="81"/>
            <rFont val="Tahoma"/>
            <family val="2"/>
            <charset val="186"/>
          </rPr>
          <t>valler:</t>
        </r>
        <r>
          <rPr>
            <sz val="8"/>
            <color indexed="81"/>
            <rFont val="Tahoma"/>
            <family val="2"/>
            <charset val="186"/>
          </rPr>
          <t xml:space="preserve">
30.03.09</t>
        </r>
      </text>
    </comment>
    <comment ref="B659" authorId="4" shapeId="0">
      <text>
        <r>
          <rPr>
            <b/>
            <sz val="9"/>
            <color indexed="81"/>
            <rFont val="Tahoma"/>
            <family val="2"/>
            <charset val="186"/>
          </rPr>
          <t>kibur:</t>
        </r>
        <r>
          <rPr>
            <sz val="9"/>
            <color indexed="81"/>
            <rFont val="Tahoma"/>
            <family val="2"/>
            <charset val="186"/>
          </rPr>
          <t xml:space="preserve">
tehtud 16.09.2011
</t>
        </r>
      </text>
    </comment>
    <comment ref="B660" authorId="16" shapeId="0">
      <text>
        <r>
          <rPr>
            <b/>
            <sz val="9"/>
            <color indexed="81"/>
            <rFont val="Tahoma"/>
            <family val="2"/>
            <charset val="186"/>
          </rPr>
          <t>Kristi Urmann:</t>
        </r>
        <r>
          <rPr>
            <sz val="9"/>
            <color indexed="81"/>
            <rFont val="Tahoma"/>
            <family val="2"/>
            <charset val="186"/>
          </rPr>
          <t xml:space="preserve">
24.03.2014
</t>
        </r>
      </text>
    </comment>
    <comment ref="B661" authorId="6" shapeId="0">
      <text>
        <r>
          <rPr>
            <b/>
            <sz val="9"/>
            <color indexed="81"/>
            <rFont val="Tahoma"/>
            <family val="2"/>
            <charset val="186"/>
          </rPr>
          <t>Anne A.:</t>
        </r>
        <r>
          <rPr>
            <sz val="9"/>
            <color indexed="81"/>
            <rFont val="Tahoma"/>
            <family val="2"/>
            <charset val="186"/>
          </rPr>
          <t xml:space="preserve">
tehtud 03.07.2014 
RR II 2014</t>
        </r>
      </text>
    </comment>
    <comment ref="B662" authorId="8" shapeId="0">
      <text>
        <r>
          <rPr>
            <b/>
            <sz val="8"/>
            <color indexed="81"/>
            <rFont val="Tahoma"/>
            <family val="2"/>
            <charset val="186"/>
          </rPr>
          <t>Krista Kibur:</t>
        </r>
        <r>
          <rPr>
            <sz val="8"/>
            <color indexed="81"/>
            <rFont val="Tahoma"/>
            <family val="2"/>
            <charset val="186"/>
          </rPr>
          <t xml:space="preserve">
01.06.2015
</t>
        </r>
      </text>
    </comment>
    <comment ref="E663" authorId="16" shapeId="0">
      <text>
        <r>
          <rPr>
            <b/>
            <sz val="9"/>
            <color indexed="81"/>
            <rFont val="Tahoma"/>
            <family val="2"/>
            <charset val="186"/>
          </rPr>
          <t>Kristi Urmann:</t>
        </r>
        <r>
          <rPr>
            <sz val="9"/>
            <color indexed="81"/>
            <rFont val="Tahoma"/>
            <family val="2"/>
            <charset val="186"/>
          </rPr>
          <t xml:space="preserve">
Tehtud 23.03.2016</t>
        </r>
      </text>
    </comment>
    <comment ref="B664" authorId="8" shapeId="0">
      <text>
        <r>
          <rPr>
            <b/>
            <sz val="9"/>
            <color indexed="81"/>
            <rFont val="Tahoma"/>
            <family val="2"/>
            <charset val="186"/>
          </rPr>
          <t>Krista Kibur:</t>
        </r>
        <r>
          <rPr>
            <sz val="9"/>
            <color indexed="81"/>
            <rFont val="Tahoma"/>
            <family val="2"/>
            <charset val="186"/>
          </rPr>
          <t xml:space="preserve">
19.04.2016</t>
        </r>
      </text>
    </comment>
    <comment ref="B666" authorId="0" shapeId="0">
      <text>
        <r>
          <rPr>
            <b/>
            <sz val="8"/>
            <color indexed="81"/>
            <rFont val="Tahoma"/>
            <family val="2"/>
            <charset val="186"/>
          </rPr>
          <t>viinapuu:</t>
        </r>
        <r>
          <rPr>
            <sz val="8"/>
            <color indexed="81"/>
            <rFont val="Tahoma"/>
            <family val="2"/>
            <charset val="186"/>
          </rPr>
          <t xml:space="preserve">
tehtud 03.06.08</t>
        </r>
      </text>
    </comment>
    <comment ref="C667" authorId="6" shapeId="0">
      <text>
        <r>
          <rPr>
            <b/>
            <sz val="9"/>
            <color indexed="81"/>
            <rFont val="Tahoma"/>
            <family val="2"/>
            <charset val="186"/>
          </rPr>
          <t>Anne A.:</t>
        </r>
        <r>
          <rPr>
            <sz val="9"/>
            <color indexed="81"/>
            <rFont val="Tahoma"/>
            <family val="2"/>
            <charset val="186"/>
          </rPr>
          <t xml:space="preserve">
tehtud 29.07.2014</t>
        </r>
      </text>
    </comment>
    <comment ref="E667" authorId="6" shapeId="0">
      <text>
        <r>
          <rPr>
            <b/>
            <sz val="9"/>
            <color indexed="81"/>
            <rFont val="Tahoma"/>
            <family val="2"/>
            <charset val="186"/>
          </rPr>
          <t>Anne A.:</t>
        </r>
        <r>
          <rPr>
            <sz val="9"/>
            <color indexed="81"/>
            <rFont val="Tahoma"/>
            <family val="2"/>
            <charset val="186"/>
          </rPr>
          <t xml:space="preserve">
Leping nr 426 Pärnumaa Kutsehariduskeskus (HTM hallatav asutus) </t>
        </r>
      </text>
    </comment>
    <comment ref="B669" authorId="16" shapeId="0">
      <text>
        <r>
          <rPr>
            <b/>
            <sz val="9"/>
            <color indexed="81"/>
            <rFont val="Tahoma"/>
            <family val="2"/>
            <charset val="186"/>
          </rPr>
          <t>Kristi Urmann:</t>
        </r>
        <r>
          <rPr>
            <sz val="9"/>
            <color indexed="81"/>
            <rFont val="Tahoma"/>
            <family val="2"/>
            <charset val="186"/>
          </rPr>
          <t xml:space="preserve">
Tehtud 28.11.2014</t>
        </r>
      </text>
    </comment>
    <comment ref="E669" authorId="16" shapeId="0">
      <text>
        <r>
          <rPr>
            <b/>
            <sz val="9"/>
            <color indexed="81"/>
            <rFont val="Tahoma"/>
            <family val="2"/>
            <charset val="186"/>
          </rPr>
          <t>Kristi Urmann:</t>
        </r>
        <r>
          <rPr>
            <sz val="9"/>
            <color indexed="81"/>
            <rFont val="Tahoma"/>
            <family val="2"/>
            <charset val="186"/>
          </rPr>
          <t xml:space="preserve">
Nõmme LOV</t>
        </r>
      </text>
    </comment>
    <comment ref="C672" authorId="1" shapeId="0">
      <text>
        <r>
          <rPr>
            <b/>
            <sz val="8"/>
            <color indexed="81"/>
            <rFont val="Tahoma"/>
            <family val="2"/>
            <charset val="186"/>
          </rPr>
          <t>valler:</t>
        </r>
        <r>
          <rPr>
            <sz val="8"/>
            <color indexed="81"/>
            <rFont val="Tahoma"/>
            <family val="2"/>
            <charset val="186"/>
          </rPr>
          <t xml:space="preserve">
tehtud 19.10.07</t>
        </r>
      </text>
    </comment>
    <comment ref="B675" authorId="5" shapeId="0">
      <text>
        <r>
          <rPr>
            <b/>
            <sz val="9"/>
            <color indexed="81"/>
            <rFont val="Tahoma"/>
            <family val="2"/>
            <charset val="186"/>
          </rPr>
          <t>altermann1:</t>
        </r>
        <r>
          <rPr>
            <sz val="9"/>
            <color indexed="81"/>
            <rFont val="Tahoma"/>
            <family val="2"/>
            <charset val="186"/>
          </rPr>
          <t xml:space="preserve">
Tehtud 09.12.10</t>
        </r>
      </text>
    </comment>
    <comment ref="B676" authorId="5" shapeId="0">
      <text>
        <r>
          <rPr>
            <b/>
            <sz val="9"/>
            <color indexed="81"/>
            <rFont val="Tahoma"/>
            <family val="2"/>
            <charset val="186"/>
          </rPr>
          <t>altermann1:</t>
        </r>
        <r>
          <rPr>
            <sz val="9"/>
            <color indexed="81"/>
            <rFont val="Tahoma"/>
            <family val="2"/>
            <charset val="186"/>
          </rPr>
          <t xml:space="preserve">
Tehtud 09.12.10</t>
        </r>
      </text>
    </comment>
    <comment ref="B677" authorId="2" shapeId="0">
      <text>
        <r>
          <rPr>
            <b/>
            <sz val="9"/>
            <color indexed="81"/>
            <rFont val="Tahoma"/>
            <family val="2"/>
            <charset val="186"/>
          </rPr>
          <t>Anne Altermann:</t>
        </r>
        <r>
          <rPr>
            <sz val="9"/>
            <color indexed="81"/>
            <rFont val="Tahoma"/>
            <family val="2"/>
            <charset val="186"/>
          </rPr>
          <t xml:space="preserve">
tehtud 16.09.2016</t>
        </r>
      </text>
    </comment>
    <comment ref="B682" authorId="1" shapeId="0">
      <text>
        <r>
          <rPr>
            <b/>
            <sz val="8"/>
            <color indexed="81"/>
            <rFont val="Tahoma"/>
            <family val="2"/>
            <charset val="186"/>
          </rPr>
          <t>valler:</t>
        </r>
        <r>
          <rPr>
            <sz val="8"/>
            <color indexed="81"/>
            <rFont val="Tahoma"/>
            <family val="2"/>
            <charset val="186"/>
          </rPr>
          <t xml:space="preserve">
tehtud 03.05.07</t>
        </r>
      </text>
    </comment>
    <comment ref="B683" authorId="1" shapeId="0">
      <text>
        <r>
          <rPr>
            <b/>
            <sz val="8"/>
            <color indexed="81"/>
            <rFont val="Tahoma"/>
            <family val="2"/>
            <charset val="186"/>
          </rPr>
          <t>valler:</t>
        </r>
        <r>
          <rPr>
            <sz val="8"/>
            <color indexed="81"/>
            <rFont val="Tahoma"/>
            <family val="2"/>
            <charset val="186"/>
          </rPr>
          <t xml:space="preserve">
tehtud 03.05.07</t>
        </r>
      </text>
    </comment>
    <comment ref="B684" authorId="1" shapeId="0">
      <text>
        <r>
          <rPr>
            <b/>
            <sz val="8"/>
            <color indexed="81"/>
            <rFont val="Tahoma"/>
            <family val="2"/>
            <charset val="186"/>
          </rPr>
          <t>valler:</t>
        </r>
        <r>
          <rPr>
            <sz val="8"/>
            <color indexed="81"/>
            <rFont val="Tahoma"/>
            <family val="2"/>
            <charset val="186"/>
          </rPr>
          <t xml:space="preserve">
tehtud 03.05.07</t>
        </r>
      </text>
    </comment>
    <comment ref="B685" authorId="1" shapeId="0">
      <text>
        <r>
          <rPr>
            <b/>
            <sz val="8"/>
            <color indexed="81"/>
            <rFont val="Tahoma"/>
            <family val="2"/>
            <charset val="186"/>
          </rPr>
          <t>valler:</t>
        </r>
        <r>
          <rPr>
            <sz val="8"/>
            <color indexed="81"/>
            <rFont val="Tahoma"/>
            <family val="2"/>
            <charset val="186"/>
          </rPr>
          <t xml:space="preserve">
tehtud 03.05.07</t>
        </r>
      </text>
    </comment>
    <comment ref="B686" authorId="1" shapeId="0">
      <text>
        <r>
          <rPr>
            <b/>
            <sz val="8"/>
            <color indexed="81"/>
            <rFont val="Tahoma"/>
            <family val="2"/>
            <charset val="186"/>
          </rPr>
          <t>valler:</t>
        </r>
        <r>
          <rPr>
            <sz val="8"/>
            <color indexed="81"/>
            <rFont val="Tahoma"/>
            <family val="2"/>
            <charset val="186"/>
          </rPr>
          <t xml:space="preserve">
tehtud 03.05.07</t>
        </r>
      </text>
    </comment>
    <comment ref="B687" authorId="1" shapeId="0">
      <text>
        <r>
          <rPr>
            <b/>
            <sz val="8"/>
            <color indexed="81"/>
            <rFont val="Tahoma"/>
            <family val="2"/>
            <charset val="186"/>
          </rPr>
          <t>valler:</t>
        </r>
        <r>
          <rPr>
            <sz val="8"/>
            <color indexed="81"/>
            <rFont val="Tahoma"/>
            <family val="2"/>
            <charset val="186"/>
          </rPr>
          <t xml:space="preserve">
tehtud 03.05.07</t>
        </r>
      </text>
    </comment>
    <comment ref="B688" authorId="1" shapeId="0">
      <text>
        <r>
          <rPr>
            <b/>
            <sz val="8"/>
            <color indexed="81"/>
            <rFont val="Tahoma"/>
            <family val="2"/>
            <charset val="186"/>
          </rPr>
          <t>valler:</t>
        </r>
        <r>
          <rPr>
            <sz val="8"/>
            <color indexed="81"/>
            <rFont val="Tahoma"/>
            <family val="2"/>
            <charset val="186"/>
          </rPr>
          <t xml:space="preserve">
tehtud 25.06.07</t>
        </r>
      </text>
    </comment>
    <comment ref="B689" authorId="1" shapeId="0">
      <text>
        <r>
          <rPr>
            <b/>
            <sz val="8"/>
            <color indexed="81"/>
            <rFont val="Tahoma"/>
            <family val="2"/>
            <charset val="186"/>
          </rPr>
          <t>valler:</t>
        </r>
        <r>
          <rPr>
            <sz val="8"/>
            <color indexed="81"/>
            <rFont val="Tahoma"/>
            <family val="2"/>
            <charset val="186"/>
          </rPr>
          <t xml:space="preserve">
tehtud 12.07.07</t>
        </r>
      </text>
    </comment>
    <comment ref="B690" authorId="1" shapeId="0">
      <text>
        <r>
          <rPr>
            <b/>
            <sz val="8"/>
            <color indexed="81"/>
            <rFont val="Tahoma"/>
            <family val="2"/>
            <charset val="186"/>
          </rPr>
          <t>valler:</t>
        </r>
        <r>
          <rPr>
            <sz val="8"/>
            <color indexed="81"/>
            <rFont val="Tahoma"/>
            <family val="2"/>
            <charset val="186"/>
          </rPr>
          <t xml:space="preserve">
tehtud 12.07.07</t>
        </r>
      </text>
    </comment>
    <comment ref="B691" authorId="3" shapeId="0">
      <text>
        <r>
          <rPr>
            <b/>
            <sz val="8"/>
            <color indexed="81"/>
            <rFont val="Tahoma"/>
            <family val="2"/>
            <charset val="186"/>
          </rPr>
          <t>ruusmann:</t>
        </r>
        <r>
          <rPr>
            <sz val="8"/>
            <color indexed="81"/>
            <rFont val="Tahoma"/>
            <family val="2"/>
            <charset val="186"/>
          </rPr>
          <t xml:space="preserve">
tehtud 26.05.2008
</t>
        </r>
      </text>
    </comment>
    <comment ref="B692" authorId="3" shapeId="0">
      <text>
        <r>
          <rPr>
            <b/>
            <sz val="8"/>
            <color indexed="81"/>
            <rFont val="Tahoma"/>
            <family val="2"/>
            <charset val="186"/>
          </rPr>
          <t>ruusmann:</t>
        </r>
        <r>
          <rPr>
            <sz val="8"/>
            <color indexed="81"/>
            <rFont val="Tahoma"/>
            <family val="2"/>
            <charset val="186"/>
          </rPr>
          <t xml:space="preserve">
tehtud 26.05.2006</t>
        </r>
      </text>
    </comment>
    <comment ref="B693" authorId="3" shapeId="0">
      <text>
        <r>
          <rPr>
            <b/>
            <sz val="8"/>
            <color indexed="81"/>
            <rFont val="Tahoma"/>
            <family val="2"/>
            <charset val="186"/>
          </rPr>
          <t>ruusmann:</t>
        </r>
        <r>
          <rPr>
            <sz val="8"/>
            <color indexed="81"/>
            <rFont val="Tahoma"/>
            <family val="2"/>
            <charset val="186"/>
          </rPr>
          <t xml:space="preserve">
tehtud 26.05.2008</t>
        </r>
      </text>
    </comment>
    <comment ref="B694" authorId="1" shapeId="0">
      <text>
        <r>
          <rPr>
            <b/>
            <sz val="8"/>
            <color indexed="81"/>
            <rFont val="Tahoma"/>
            <family val="2"/>
            <charset val="186"/>
          </rPr>
          <t>valler:</t>
        </r>
        <r>
          <rPr>
            <sz val="8"/>
            <color indexed="81"/>
            <rFont val="Tahoma"/>
            <family val="2"/>
            <charset val="186"/>
          </rPr>
          <t xml:space="preserve">
tehtud 19.06.08</t>
        </r>
      </text>
    </comment>
    <comment ref="B695" authorId="3" shapeId="0">
      <text>
        <r>
          <rPr>
            <b/>
            <sz val="8"/>
            <color indexed="81"/>
            <rFont val="Tahoma"/>
            <family val="2"/>
            <charset val="186"/>
          </rPr>
          <t>ruusmann:</t>
        </r>
        <r>
          <rPr>
            <sz val="8"/>
            <color indexed="81"/>
            <rFont val="Tahoma"/>
            <family val="2"/>
            <charset val="186"/>
          </rPr>
          <t xml:space="preserve">
tehtud 02.12.08</t>
        </r>
      </text>
    </comment>
    <comment ref="B696" authorId="3" shapeId="0">
      <text>
        <r>
          <rPr>
            <b/>
            <sz val="8"/>
            <color indexed="81"/>
            <rFont val="Tahoma"/>
            <family val="2"/>
            <charset val="186"/>
          </rPr>
          <t>ruusmann:</t>
        </r>
        <r>
          <rPr>
            <sz val="8"/>
            <color indexed="81"/>
            <rFont val="Tahoma"/>
            <family val="2"/>
            <charset val="186"/>
          </rPr>
          <t xml:space="preserve">
tehtud 08.06.2009</t>
        </r>
      </text>
    </comment>
    <comment ref="B697" authorId="3" shapeId="0">
      <text>
        <r>
          <rPr>
            <b/>
            <sz val="8"/>
            <color indexed="81"/>
            <rFont val="Tahoma"/>
            <family val="2"/>
            <charset val="186"/>
          </rPr>
          <t>ruusmann:</t>
        </r>
        <r>
          <rPr>
            <sz val="8"/>
            <color indexed="81"/>
            <rFont val="Tahoma"/>
            <family val="2"/>
            <charset val="186"/>
          </rPr>
          <t xml:space="preserve">
tehtud 03.03.2010</t>
        </r>
      </text>
    </comment>
    <comment ref="B698" authorId="3" shapeId="0">
      <text>
        <r>
          <rPr>
            <b/>
            <sz val="8"/>
            <color indexed="81"/>
            <rFont val="Tahoma"/>
            <family val="2"/>
            <charset val="186"/>
          </rPr>
          <t>ruusmann:</t>
        </r>
        <r>
          <rPr>
            <sz val="8"/>
            <color indexed="81"/>
            <rFont val="Tahoma"/>
            <family val="2"/>
            <charset val="186"/>
          </rPr>
          <t xml:space="preserve">
tehtud 15.06.2010</t>
        </r>
      </text>
    </comment>
    <comment ref="B699" authorId="5" shapeId="0">
      <text>
        <r>
          <rPr>
            <b/>
            <sz val="9"/>
            <color indexed="81"/>
            <rFont val="Tahoma"/>
            <family val="2"/>
            <charset val="186"/>
          </rPr>
          <t>altermann1:</t>
        </r>
        <r>
          <rPr>
            <sz val="9"/>
            <color indexed="81"/>
            <rFont val="Tahoma"/>
            <family val="2"/>
            <charset val="186"/>
          </rPr>
          <t xml:space="preserve">
tehtud 06.06.11</t>
        </r>
      </text>
    </comment>
    <comment ref="B700" authorId="5" shapeId="0">
      <text>
        <r>
          <rPr>
            <b/>
            <sz val="8"/>
            <color indexed="81"/>
            <rFont val="Tahoma"/>
            <family val="2"/>
            <charset val="186"/>
          </rPr>
          <t>altermann1:</t>
        </r>
        <r>
          <rPr>
            <sz val="8"/>
            <color indexed="81"/>
            <rFont val="Tahoma"/>
            <family val="2"/>
            <charset val="186"/>
          </rPr>
          <t xml:space="preserve">
tehtud 24.11.11</t>
        </r>
      </text>
    </comment>
    <comment ref="B701" authorId="5" shapeId="0">
      <text>
        <r>
          <rPr>
            <b/>
            <sz val="9"/>
            <color indexed="81"/>
            <rFont val="Tahoma"/>
            <family val="2"/>
            <charset val="186"/>
          </rPr>
          <t>altermann1:</t>
        </r>
        <r>
          <rPr>
            <sz val="9"/>
            <color indexed="81"/>
            <rFont val="Tahoma"/>
            <family val="2"/>
            <charset val="186"/>
          </rPr>
          <t xml:space="preserve">
tehtud 10.040.12</t>
        </r>
      </text>
    </comment>
    <comment ref="B702" authorId="5" shapeId="0">
      <text>
        <r>
          <rPr>
            <b/>
            <sz val="9"/>
            <color indexed="81"/>
            <rFont val="Tahoma"/>
            <family val="2"/>
            <charset val="186"/>
          </rPr>
          <t>altermann1:</t>
        </r>
        <r>
          <rPr>
            <sz val="9"/>
            <color indexed="81"/>
            <rFont val="Tahoma"/>
            <family val="2"/>
            <charset val="186"/>
          </rPr>
          <t xml:space="preserve">
tehtud 10.040.12</t>
        </r>
      </text>
    </comment>
    <comment ref="B703" authorId="5" shapeId="0">
      <text>
        <r>
          <rPr>
            <b/>
            <sz val="9"/>
            <color indexed="81"/>
            <rFont val="Tahoma"/>
            <family val="2"/>
            <charset val="186"/>
          </rPr>
          <t>altermann1:</t>
        </r>
        <r>
          <rPr>
            <sz val="9"/>
            <color indexed="81"/>
            <rFont val="Tahoma"/>
            <family val="2"/>
            <charset val="186"/>
          </rPr>
          <t xml:space="preserve">
tehtud 31.05.12</t>
        </r>
      </text>
    </comment>
    <comment ref="B704" authorId="6" shapeId="0">
      <text>
        <r>
          <rPr>
            <b/>
            <sz val="9"/>
            <color indexed="81"/>
            <rFont val="Tahoma"/>
            <family val="2"/>
            <charset val="186"/>
          </rPr>
          <t>Anne A.:</t>
        </r>
        <r>
          <rPr>
            <sz val="9"/>
            <color indexed="81"/>
            <rFont val="Tahoma"/>
            <family val="2"/>
            <charset val="186"/>
          </rPr>
          <t xml:space="preserve">
tehtud 02.04.2013</t>
        </r>
      </text>
    </comment>
    <comment ref="B705" authorId="6" shapeId="0">
      <text>
        <r>
          <rPr>
            <b/>
            <sz val="9"/>
            <color indexed="81"/>
            <rFont val="Tahoma"/>
            <family val="2"/>
            <charset val="186"/>
          </rPr>
          <t>Anne A.:</t>
        </r>
        <r>
          <rPr>
            <sz val="9"/>
            <color indexed="81"/>
            <rFont val="Tahoma"/>
            <family val="2"/>
            <charset val="186"/>
          </rPr>
          <t xml:space="preserve">
29.09.2014
</t>
        </r>
      </text>
    </comment>
    <comment ref="B706" authorId="6" shapeId="0">
      <text>
        <r>
          <rPr>
            <b/>
            <sz val="9"/>
            <color indexed="81"/>
            <rFont val="Tahoma"/>
            <family val="2"/>
            <charset val="186"/>
          </rPr>
          <t>Anne A.:</t>
        </r>
        <r>
          <rPr>
            <sz val="9"/>
            <color indexed="81"/>
            <rFont val="Tahoma"/>
            <family val="2"/>
            <charset val="186"/>
          </rPr>
          <t xml:space="preserve">
tehtud 27.05.2015</t>
        </r>
      </text>
    </comment>
    <comment ref="B707" authorId="2" shapeId="0">
      <text>
        <r>
          <rPr>
            <b/>
            <sz val="9"/>
            <color indexed="81"/>
            <rFont val="Tahoma"/>
            <family val="2"/>
            <charset val="186"/>
          </rPr>
          <t>Anne Altermann:</t>
        </r>
        <r>
          <rPr>
            <sz val="9"/>
            <color indexed="81"/>
            <rFont val="Tahoma"/>
            <family val="2"/>
            <charset val="186"/>
          </rPr>
          <t xml:space="preserve">
tehtud 29.04.2016</t>
        </r>
      </text>
    </comment>
    <comment ref="B708" authorId="2" shapeId="0">
      <text>
        <r>
          <rPr>
            <b/>
            <sz val="9"/>
            <color indexed="81"/>
            <rFont val="Tahoma"/>
            <family val="2"/>
            <charset val="186"/>
          </rPr>
          <t>Anne Altermann:</t>
        </r>
        <r>
          <rPr>
            <sz val="9"/>
            <color indexed="81"/>
            <rFont val="Tahoma"/>
            <family val="2"/>
            <charset val="186"/>
          </rPr>
          <t xml:space="preserve">
tehtud 03.03.2017</t>
        </r>
      </text>
    </comment>
    <comment ref="B709" authorId="2" shapeId="0">
      <text>
        <r>
          <rPr>
            <b/>
            <sz val="9"/>
            <color indexed="81"/>
            <rFont val="Tahoma"/>
            <family val="2"/>
            <charset val="186"/>
          </rPr>
          <t>Anne Altermann:</t>
        </r>
        <r>
          <rPr>
            <sz val="9"/>
            <color indexed="81"/>
            <rFont val="Tahoma"/>
            <family val="2"/>
            <charset val="186"/>
          </rPr>
          <t xml:space="preserve">
tehtud 09.08.2017</t>
        </r>
      </text>
    </comment>
    <comment ref="B710" authorId="2" shapeId="0">
      <text>
        <r>
          <rPr>
            <b/>
            <sz val="9"/>
            <color indexed="81"/>
            <rFont val="Tahoma"/>
            <family val="2"/>
            <charset val="186"/>
          </rPr>
          <t>Anne Altermann:</t>
        </r>
        <r>
          <rPr>
            <sz val="9"/>
            <color indexed="81"/>
            <rFont val="Tahoma"/>
            <family val="2"/>
            <charset val="186"/>
          </rPr>
          <t xml:space="preserve">
tehtud 22.08.2017</t>
        </r>
      </text>
    </comment>
    <comment ref="B711" authorId="2" shapeId="0">
      <text>
        <r>
          <rPr>
            <b/>
            <sz val="9"/>
            <color indexed="81"/>
            <rFont val="Segoe UI"/>
            <family val="2"/>
            <charset val="186"/>
          </rPr>
          <t>Anne Altermann:</t>
        </r>
        <r>
          <rPr>
            <sz val="9"/>
            <color indexed="81"/>
            <rFont val="Segoe UI"/>
            <family val="2"/>
            <charset val="186"/>
          </rPr>
          <t xml:space="preserve">
tehtud 14.03.2018
</t>
        </r>
      </text>
    </comment>
    <comment ref="B712" authorId="2" shapeId="0">
      <text>
        <r>
          <rPr>
            <b/>
            <sz val="9"/>
            <color indexed="81"/>
            <rFont val="Tahoma"/>
            <family val="2"/>
            <charset val="186"/>
          </rPr>
          <t>Anne Altermann:</t>
        </r>
        <r>
          <rPr>
            <sz val="9"/>
            <color indexed="81"/>
            <rFont val="Tahoma"/>
            <family val="2"/>
            <charset val="186"/>
          </rPr>
          <t xml:space="preserve">
tehtud 16.08.2019</t>
        </r>
      </text>
    </comment>
    <comment ref="B720" authorId="1" shapeId="0">
      <text>
        <r>
          <rPr>
            <b/>
            <sz val="8"/>
            <color indexed="81"/>
            <rFont val="Tahoma"/>
            <family val="2"/>
            <charset val="186"/>
          </rPr>
          <t>valler:</t>
        </r>
        <r>
          <rPr>
            <sz val="8"/>
            <color indexed="81"/>
            <rFont val="Tahoma"/>
            <family val="2"/>
            <charset val="186"/>
          </rPr>
          <t xml:space="preserve">
tehtud 12.02.07</t>
        </r>
      </text>
    </comment>
    <comment ref="B721" authorId="1" shapeId="0">
      <text>
        <r>
          <rPr>
            <b/>
            <sz val="8"/>
            <color indexed="81"/>
            <rFont val="Tahoma"/>
            <family val="2"/>
            <charset val="186"/>
          </rPr>
          <t>valler:</t>
        </r>
        <r>
          <rPr>
            <sz val="8"/>
            <color indexed="81"/>
            <rFont val="Tahoma"/>
            <family val="2"/>
            <charset val="186"/>
          </rPr>
          <t xml:space="preserve">
tehtud 26.02.07</t>
        </r>
      </text>
    </comment>
    <comment ref="B722" authorId="1" shapeId="0">
      <text>
        <r>
          <rPr>
            <b/>
            <sz val="8"/>
            <color indexed="81"/>
            <rFont val="Tahoma"/>
            <family val="2"/>
            <charset val="186"/>
          </rPr>
          <t>valler:</t>
        </r>
        <r>
          <rPr>
            <sz val="8"/>
            <color indexed="81"/>
            <rFont val="Tahoma"/>
            <family val="2"/>
            <charset val="186"/>
          </rPr>
          <t xml:space="preserve">
tehtud 16.03.07</t>
        </r>
      </text>
    </comment>
    <comment ref="B723" authorId="1" shapeId="0">
      <text>
        <r>
          <rPr>
            <b/>
            <sz val="8"/>
            <color indexed="81"/>
            <rFont val="Tahoma"/>
            <family val="2"/>
            <charset val="186"/>
          </rPr>
          <t>valler:</t>
        </r>
        <r>
          <rPr>
            <sz val="8"/>
            <color indexed="81"/>
            <rFont val="Tahoma"/>
            <family val="2"/>
            <charset val="186"/>
          </rPr>
          <t xml:space="preserve">
tehtud 27.04.07</t>
        </r>
      </text>
    </comment>
    <comment ref="B724" authorId="1" shapeId="0">
      <text>
        <r>
          <rPr>
            <b/>
            <sz val="8"/>
            <color indexed="81"/>
            <rFont val="Tahoma"/>
            <family val="2"/>
            <charset val="186"/>
          </rPr>
          <t>valler:</t>
        </r>
        <r>
          <rPr>
            <sz val="8"/>
            <color indexed="81"/>
            <rFont val="Tahoma"/>
            <family val="2"/>
            <charset val="186"/>
          </rPr>
          <t xml:space="preserve">
tehtud 17.05.07</t>
        </r>
      </text>
    </comment>
    <comment ref="B725" authorId="1" shapeId="0">
      <text>
        <r>
          <rPr>
            <b/>
            <sz val="8"/>
            <color indexed="81"/>
            <rFont val="Tahoma"/>
            <family val="2"/>
            <charset val="186"/>
          </rPr>
          <t>valler:</t>
        </r>
        <r>
          <rPr>
            <sz val="8"/>
            <color indexed="81"/>
            <rFont val="Tahoma"/>
            <family val="2"/>
            <charset val="186"/>
          </rPr>
          <t xml:space="preserve">
tehtud 06.06.07</t>
        </r>
      </text>
    </comment>
    <comment ref="B726" authorId="1" shapeId="0">
      <text>
        <r>
          <rPr>
            <b/>
            <sz val="8"/>
            <color indexed="81"/>
            <rFont val="Tahoma"/>
            <family val="2"/>
            <charset val="186"/>
          </rPr>
          <t>valler:</t>
        </r>
        <r>
          <rPr>
            <sz val="8"/>
            <color indexed="81"/>
            <rFont val="Tahoma"/>
            <family val="2"/>
            <charset val="186"/>
          </rPr>
          <t xml:space="preserve">
tehtud 17.09.07</t>
        </r>
      </text>
    </comment>
    <comment ref="B727" authorId="1" shapeId="0">
      <text>
        <r>
          <rPr>
            <b/>
            <sz val="8"/>
            <color indexed="81"/>
            <rFont val="Tahoma"/>
            <family val="2"/>
            <charset val="186"/>
          </rPr>
          <t>valler:</t>
        </r>
        <r>
          <rPr>
            <sz val="8"/>
            <color indexed="81"/>
            <rFont val="Tahoma"/>
            <family val="2"/>
            <charset val="186"/>
          </rPr>
          <t xml:space="preserve">
tehtud 28.09.07</t>
        </r>
      </text>
    </comment>
    <comment ref="B728" authorId="1" shapeId="0">
      <text>
        <r>
          <rPr>
            <b/>
            <sz val="8"/>
            <color indexed="81"/>
            <rFont val="Tahoma"/>
            <family val="2"/>
            <charset val="186"/>
          </rPr>
          <t>valler:</t>
        </r>
        <r>
          <rPr>
            <sz val="8"/>
            <color indexed="81"/>
            <rFont val="Tahoma"/>
            <family val="2"/>
            <charset val="186"/>
          </rPr>
          <t xml:space="preserve">
tehtud 15.10.07</t>
        </r>
      </text>
    </comment>
    <comment ref="B729" authorId="14" shapeId="0">
      <text>
        <r>
          <rPr>
            <b/>
            <sz val="8"/>
            <color indexed="81"/>
            <rFont val="Tahoma"/>
            <family val="2"/>
            <charset val="186"/>
          </rPr>
          <t>englas:</t>
        </r>
        <r>
          <rPr>
            <sz val="8"/>
            <color indexed="81"/>
            <rFont val="Tahoma"/>
            <family val="2"/>
            <charset val="186"/>
          </rPr>
          <t xml:space="preserve">
tehtud 16.10.07</t>
        </r>
      </text>
    </comment>
    <comment ref="B730" authorId="1" shapeId="0">
      <text>
        <r>
          <rPr>
            <b/>
            <sz val="8"/>
            <color indexed="81"/>
            <rFont val="Tahoma"/>
            <family val="2"/>
            <charset val="186"/>
          </rPr>
          <t>valler:</t>
        </r>
        <r>
          <rPr>
            <sz val="8"/>
            <color indexed="81"/>
            <rFont val="Tahoma"/>
            <family val="2"/>
            <charset val="186"/>
          </rPr>
          <t xml:space="preserve">
tehtud 07.02.08</t>
        </r>
      </text>
    </comment>
    <comment ref="B731" authorId="1" shapeId="0">
      <text>
        <r>
          <rPr>
            <b/>
            <sz val="8"/>
            <color indexed="81"/>
            <rFont val="Tahoma"/>
            <family val="2"/>
            <charset val="186"/>
          </rPr>
          <t>valler:</t>
        </r>
        <r>
          <rPr>
            <sz val="8"/>
            <color indexed="81"/>
            <rFont val="Tahoma"/>
            <family val="2"/>
            <charset val="186"/>
          </rPr>
          <t xml:space="preserve">
tehtud 7.02.08</t>
        </r>
      </text>
    </comment>
    <comment ref="B732" authorId="1" shapeId="0">
      <text>
        <r>
          <rPr>
            <b/>
            <sz val="8"/>
            <color indexed="81"/>
            <rFont val="Tahoma"/>
            <family val="2"/>
            <charset val="186"/>
          </rPr>
          <t>valler:</t>
        </r>
        <r>
          <rPr>
            <sz val="8"/>
            <color indexed="81"/>
            <rFont val="Tahoma"/>
            <family val="2"/>
            <charset val="186"/>
          </rPr>
          <t xml:space="preserve">
tehtud 25.02.08
</t>
        </r>
      </text>
    </comment>
    <comment ref="B733" authorId="1" shapeId="0">
      <text>
        <r>
          <rPr>
            <b/>
            <sz val="8"/>
            <color indexed="81"/>
            <rFont val="Tahoma"/>
            <family val="2"/>
            <charset val="186"/>
          </rPr>
          <t>valler:</t>
        </r>
        <r>
          <rPr>
            <sz val="8"/>
            <color indexed="81"/>
            <rFont val="Tahoma"/>
            <family val="2"/>
            <charset val="186"/>
          </rPr>
          <t xml:space="preserve">
tehtud 11.03.08</t>
        </r>
      </text>
    </comment>
    <comment ref="B734" authorId="1" shapeId="0">
      <text>
        <r>
          <rPr>
            <b/>
            <sz val="8"/>
            <color indexed="81"/>
            <rFont val="Tahoma"/>
            <family val="2"/>
            <charset val="186"/>
          </rPr>
          <t>valler:</t>
        </r>
        <r>
          <rPr>
            <sz val="8"/>
            <color indexed="81"/>
            <rFont val="Tahoma"/>
            <family val="2"/>
            <charset val="186"/>
          </rPr>
          <t xml:space="preserve">
tehtud 11.03.08</t>
        </r>
      </text>
    </comment>
    <comment ref="B735" authorId="1" shapeId="0">
      <text>
        <r>
          <rPr>
            <b/>
            <sz val="8"/>
            <color indexed="81"/>
            <rFont val="Tahoma"/>
            <family val="2"/>
            <charset val="186"/>
          </rPr>
          <t>valler:</t>
        </r>
        <r>
          <rPr>
            <sz val="8"/>
            <color indexed="81"/>
            <rFont val="Tahoma"/>
            <family val="2"/>
            <charset val="186"/>
          </rPr>
          <t xml:space="preserve">
tehtud 21.04.08</t>
        </r>
      </text>
    </comment>
    <comment ref="B736" authorId="1" shapeId="0">
      <text>
        <r>
          <rPr>
            <b/>
            <sz val="8"/>
            <color indexed="81"/>
            <rFont val="Tahoma"/>
            <family val="2"/>
            <charset val="186"/>
          </rPr>
          <t>valler:</t>
        </r>
        <r>
          <rPr>
            <sz val="8"/>
            <color indexed="81"/>
            <rFont val="Tahoma"/>
            <family val="2"/>
            <charset val="186"/>
          </rPr>
          <t xml:space="preserve">
tehtud 21.04.08</t>
        </r>
      </text>
    </comment>
    <comment ref="B737" authorId="1" shapeId="0">
      <text>
        <r>
          <rPr>
            <b/>
            <sz val="8"/>
            <color indexed="81"/>
            <rFont val="Tahoma"/>
            <family val="2"/>
            <charset val="186"/>
          </rPr>
          <t>valler:</t>
        </r>
        <r>
          <rPr>
            <sz val="8"/>
            <color indexed="81"/>
            <rFont val="Tahoma"/>
            <family val="2"/>
            <charset val="186"/>
          </rPr>
          <t xml:space="preserve">
tehtud 25.04.08</t>
        </r>
      </text>
    </comment>
    <comment ref="B738" authorId="3" shapeId="0">
      <text>
        <r>
          <rPr>
            <b/>
            <sz val="8"/>
            <color indexed="81"/>
            <rFont val="Tahoma"/>
            <family val="2"/>
            <charset val="186"/>
          </rPr>
          <t>ruusmann:</t>
        </r>
        <r>
          <rPr>
            <sz val="8"/>
            <color indexed="81"/>
            <rFont val="Tahoma"/>
            <family val="2"/>
            <charset val="186"/>
          </rPr>
          <t xml:space="preserve">
tehtud 21.05.2008
</t>
        </r>
      </text>
    </comment>
    <comment ref="B739" authorId="3" shapeId="0">
      <text>
        <r>
          <rPr>
            <b/>
            <sz val="8"/>
            <color indexed="81"/>
            <rFont val="Tahoma"/>
            <family val="2"/>
            <charset val="186"/>
          </rPr>
          <t>ruusmann:</t>
        </r>
        <r>
          <rPr>
            <sz val="8"/>
            <color indexed="81"/>
            <rFont val="Tahoma"/>
            <family val="2"/>
            <charset val="186"/>
          </rPr>
          <t xml:space="preserve">
tehtud 28.05.08</t>
        </r>
      </text>
    </comment>
    <comment ref="B740" authorId="3" shapeId="0">
      <text>
        <r>
          <rPr>
            <b/>
            <sz val="8"/>
            <color indexed="81"/>
            <rFont val="Tahoma"/>
            <family val="2"/>
            <charset val="186"/>
          </rPr>
          <t>ruusmann:</t>
        </r>
        <r>
          <rPr>
            <sz val="8"/>
            <color indexed="81"/>
            <rFont val="Tahoma"/>
            <family val="2"/>
            <charset val="186"/>
          </rPr>
          <t xml:space="preserve">
tehtud 28.05.08</t>
        </r>
      </text>
    </comment>
    <comment ref="B741" authorId="3" shapeId="0">
      <text>
        <r>
          <rPr>
            <b/>
            <sz val="8"/>
            <color indexed="81"/>
            <rFont val="Tahoma"/>
            <family val="2"/>
            <charset val="186"/>
          </rPr>
          <t>ruusmann:</t>
        </r>
        <r>
          <rPr>
            <sz val="8"/>
            <color indexed="81"/>
            <rFont val="Tahoma"/>
            <family val="2"/>
            <charset val="186"/>
          </rPr>
          <t xml:space="preserve">
tehtud 30.05.2008</t>
        </r>
      </text>
    </comment>
    <comment ref="B742" authorId="3" shapeId="0">
      <text>
        <r>
          <rPr>
            <b/>
            <sz val="8"/>
            <color indexed="81"/>
            <rFont val="Tahoma"/>
            <family val="2"/>
            <charset val="186"/>
          </rPr>
          <t>ruusmann:</t>
        </r>
        <r>
          <rPr>
            <sz val="8"/>
            <color indexed="81"/>
            <rFont val="Tahoma"/>
            <family val="2"/>
            <charset val="186"/>
          </rPr>
          <t xml:space="preserve">
tehtud 02.07.2008</t>
        </r>
      </text>
    </comment>
    <comment ref="B743" authorId="3" shapeId="0">
      <text>
        <r>
          <rPr>
            <b/>
            <sz val="8"/>
            <color indexed="81"/>
            <rFont val="Tahoma"/>
            <family val="2"/>
            <charset val="186"/>
          </rPr>
          <t>ruusmann:</t>
        </r>
        <r>
          <rPr>
            <sz val="8"/>
            <color indexed="81"/>
            <rFont val="Tahoma"/>
            <family val="2"/>
            <charset val="186"/>
          </rPr>
          <t xml:space="preserve">
tehtud 29.07.08</t>
        </r>
      </text>
    </comment>
    <comment ref="B744" authorId="3" shapeId="0">
      <text>
        <r>
          <rPr>
            <b/>
            <sz val="8"/>
            <color indexed="81"/>
            <rFont val="Tahoma"/>
            <family val="2"/>
            <charset val="186"/>
          </rPr>
          <t>ruusmann:</t>
        </r>
        <r>
          <rPr>
            <sz val="8"/>
            <color indexed="81"/>
            <rFont val="Tahoma"/>
            <family val="2"/>
            <charset val="186"/>
          </rPr>
          <t xml:space="preserve">
tehtud 29.07.08</t>
        </r>
      </text>
    </comment>
    <comment ref="B745" authorId="3" shapeId="0">
      <text>
        <r>
          <rPr>
            <b/>
            <sz val="8"/>
            <color indexed="81"/>
            <rFont val="Tahoma"/>
            <family val="2"/>
            <charset val="186"/>
          </rPr>
          <t>ruusmann:</t>
        </r>
        <r>
          <rPr>
            <sz val="8"/>
            <color indexed="81"/>
            <rFont val="Tahoma"/>
            <family val="2"/>
            <charset val="186"/>
          </rPr>
          <t xml:space="preserve">
tehtud 05.08.2008</t>
        </r>
      </text>
    </comment>
    <comment ref="B746" authorId="3" shapeId="0">
      <text>
        <r>
          <rPr>
            <b/>
            <sz val="8"/>
            <color indexed="81"/>
            <rFont val="Tahoma"/>
            <family val="2"/>
            <charset val="186"/>
          </rPr>
          <t>ruusmann:</t>
        </r>
        <r>
          <rPr>
            <sz val="8"/>
            <color indexed="81"/>
            <rFont val="Tahoma"/>
            <family val="2"/>
            <charset val="186"/>
          </rPr>
          <t xml:space="preserve">
tehtud 05.09.2008</t>
        </r>
      </text>
    </comment>
    <comment ref="E746" authorId="3" shapeId="0">
      <text>
        <r>
          <rPr>
            <b/>
            <sz val="8"/>
            <color indexed="81"/>
            <rFont val="Tahoma"/>
            <family val="2"/>
            <charset val="186"/>
          </rPr>
          <t>ruusmann:</t>
        </r>
        <r>
          <rPr>
            <sz val="8"/>
            <color indexed="81"/>
            <rFont val="Tahoma"/>
            <family val="2"/>
            <charset val="186"/>
          </rPr>
          <t xml:space="preserve">
Tallinna Filharmooniale</t>
        </r>
      </text>
    </comment>
    <comment ref="B747" authorId="3" shapeId="0">
      <text>
        <r>
          <rPr>
            <b/>
            <sz val="8"/>
            <color indexed="81"/>
            <rFont val="Tahoma"/>
            <family val="2"/>
            <charset val="186"/>
          </rPr>
          <t>ruusmann:</t>
        </r>
        <r>
          <rPr>
            <sz val="8"/>
            <color indexed="81"/>
            <rFont val="Tahoma"/>
            <family val="2"/>
            <charset val="186"/>
          </rPr>
          <t xml:space="preserve">
22.09.2008</t>
        </r>
      </text>
    </comment>
    <comment ref="E747" authorId="3" shapeId="0">
      <text>
        <r>
          <rPr>
            <b/>
            <sz val="8"/>
            <color indexed="81"/>
            <rFont val="Tahoma"/>
            <family val="2"/>
            <charset val="186"/>
          </rPr>
          <t>ruusmann:</t>
        </r>
        <r>
          <rPr>
            <sz val="8"/>
            <color indexed="81"/>
            <rFont val="Tahoma"/>
            <family val="2"/>
            <charset val="186"/>
          </rPr>
          <t xml:space="preserve">
Tallinna Filharmooniale</t>
        </r>
      </text>
    </comment>
    <comment ref="B748" authorId="3" shapeId="0">
      <text>
        <r>
          <rPr>
            <b/>
            <sz val="8"/>
            <color indexed="81"/>
            <rFont val="Tahoma"/>
            <family val="2"/>
            <charset val="186"/>
          </rPr>
          <t>ruusmann:</t>
        </r>
        <r>
          <rPr>
            <sz val="8"/>
            <color indexed="81"/>
            <rFont val="Tahoma"/>
            <family val="2"/>
            <charset val="186"/>
          </rPr>
          <t xml:space="preserve">
tehtud 24.09.2008</t>
        </r>
      </text>
    </comment>
    <comment ref="B749" authorId="3" shapeId="0">
      <text>
        <r>
          <rPr>
            <b/>
            <sz val="8"/>
            <color indexed="81"/>
            <rFont val="Tahoma"/>
            <family val="2"/>
            <charset val="186"/>
          </rPr>
          <t>ruusmann:</t>
        </r>
        <r>
          <rPr>
            <sz val="8"/>
            <color indexed="81"/>
            <rFont val="Tahoma"/>
            <family val="2"/>
            <charset val="186"/>
          </rPr>
          <t xml:space="preserve">
tehtud 03.10.2008</t>
        </r>
      </text>
    </comment>
    <comment ref="B750" authorId="3" shapeId="0">
      <text>
        <r>
          <rPr>
            <b/>
            <sz val="8"/>
            <color indexed="81"/>
            <rFont val="Tahoma"/>
            <family val="2"/>
            <charset val="186"/>
          </rPr>
          <t>ruusmann:</t>
        </r>
        <r>
          <rPr>
            <sz val="8"/>
            <color indexed="81"/>
            <rFont val="Tahoma"/>
            <family val="2"/>
            <charset val="186"/>
          </rPr>
          <t xml:space="preserve">
tehtud 17.11.2008</t>
        </r>
      </text>
    </comment>
    <comment ref="E750" authorId="3" shapeId="0">
      <text>
        <r>
          <rPr>
            <b/>
            <sz val="8"/>
            <color indexed="81"/>
            <rFont val="Tahoma"/>
            <family val="2"/>
            <charset val="186"/>
          </rPr>
          <t>ruusmann:</t>
        </r>
        <r>
          <rPr>
            <sz val="8"/>
            <color indexed="81"/>
            <rFont val="Tahoma"/>
            <family val="2"/>
            <charset val="186"/>
          </rPr>
          <t xml:space="preserve">
Tallinna Filharmooniale</t>
        </r>
      </text>
    </comment>
    <comment ref="B751" authorId="3" shapeId="0">
      <text>
        <r>
          <rPr>
            <b/>
            <sz val="8"/>
            <color indexed="81"/>
            <rFont val="Tahoma"/>
            <family val="2"/>
            <charset val="186"/>
          </rPr>
          <t>ruusmann:</t>
        </r>
        <r>
          <rPr>
            <sz val="8"/>
            <color indexed="81"/>
            <rFont val="Tahoma"/>
            <family val="2"/>
            <charset val="186"/>
          </rPr>
          <t xml:space="preserve">
tehtud 17.11.2008
</t>
        </r>
      </text>
    </comment>
    <comment ref="E751" authorId="3" shapeId="0">
      <text>
        <r>
          <rPr>
            <b/>
            <sz val="8"/>
            <color indexed="81"/>
            <rFont val="Tahoma"/>
            <family val="2"/>
            <charset val="186"/>
          </rPr>
          <t>ruusmann:</t>
        </r>
        <r>
          <rPr>
            <sz val="8"/>
            <color indexed="81"/>
            <rFont val="Tahoma"/>
            <family val="2"/>
            <charset val="186"/>
          </rPr>
          <t xml:space="preserve">
Tallinna Linnateatrile</t>
        </r>
      </text>
    </comment>
    <comment ref="B752" authorId="3" shapeId="0">
      <text>
        <r>
          <rPr>
            <b/>
            <sz val="8"/>
            <color indexed="81"/>
            <rFont val="Tahoma"/>
            <family val="2"/>
            <charset val="186"/>
          </rPr>
          <t>ruusmann:</t>
        </r>
        <r>
          <rPr>
            <sz val="8"/>
            <color indexed="81"/>
            <rFont val="Tahoma"/>
            <family val="2"/>
            <charset val="186"/>
          </rPr>
          <t xml:space="preserve">
tehtud 15.12.2008</t>
        </r>
      </text>
    </comment>
    <comment ref="E752" authorId="3" shapeId="0">
      <text>
        <r>
          <rPr>
            <b/>
            <sz val="8"/>
            <color indexed="81"/>
            <rFont val="Tahoma"/>
            <family val="2"/>
            <charset val="186"/>
          </rPr>
          <t>ruusmann:</t>
        </r>
        <r>
          <rPr>
            <sz val="8"/>
            <color indexed="81"/>
            <rFont val="Tahoma"/>
            <family val="2"/>
            <charset val="186"/>
          </rPr>
          <t xml:space="preserve">
Tallinna Filharmooniale</t>
        </r>
      </text>
    </comment>
    <comment ref="B753" authorId="3" shapeId="0">
      <text>
        <r>
          <rPr>
            <b/>
            <sz val="8"/>
            <color indexed="81"/>
            <rFont val="Tahoma"/>
            <family val="2"/>
            <charset val="186"/>
          </rPr>
          <t>ruusmann:</t>
        </r>
        <r>
          <rPr>
            <sz val="8"/>
            <color indexed="81"/>
            <rFont val="Tahoma"/>
            <family val="2"/>
            <charset val="186"/>
          </rPr>
          <t xml:space="preserve">
tehtud 27.03.2009</t>
        </r>
      </text>
    </comment>
    <comment ref="E753" authorId="3" shapeId="0">
      <text>
        <r>
          <rPr>
            <b/>
            <sz val="8"/>
            <color indexed="81"/>
            <rFont val="Tahoma"/>
            <family val="2"/>
            <charset val="186"/>
          </rPr>
          <t>ruusmann:</t>
        </r>
        <r>
          <rPr>
            <sz val="8"/>
            <color indexed="81"/>
            <rFont val="Tahoma"/>
            <family val="2"/>
            <charset val="186"/>
          </rPr>
          <t xml:space="preserve">
Keskraamatukogule</t>
        </r>
      </text>
    </comment>
    <comment ref="B754" authorId="3" shapeId="0">
      <text>
        <r>
          <rPr>
            <b/>
            <sz val="8"/>
            <color indexed="81"/>
            <rFont val="Tahoma"/>
            <family val="2"/>
            <charset val="186"/>
          </rPr>
          <t>ruusmann:</t>
        </r>
        <r>
          <rPr>
            <sz val="8"/>
            <color indexed="81"/>
            <rFont val="Tahoma"/>
            <family val="2"/>
            <charset val="186"/>
          </rPr>
          <t xml:space="preserve">
tehtud 27.03.2009</t>
        </r>
      </text>
    </comment>
    <comment ref="E754" authorId="3" shapeId="0">
      <text>
        <r>
          <rPr>
            <b/>
            <sz val="8"/>
            <color indexed="81"/>
            <rFont val="Tahoma"/>
            <family val="2"/>
            <charset val="186"/>
          </rPr>
          <t>ruusmann:</t>
        </r>
        <r>
          <rPr>
            <sz val="8"/>
            <color indexed="81"/>
            <rFont val="Tahoma"/>
            <family val="2"/>
            <charset val="186"/>
          </rPr>
          <t xml:space="preserve">
Linnamuuseumile</t>
        </r>
      </text>
    </comment>
    <comment ref="B755" authorId="3" shapeId="0">
      <text>
        <r>
          <rPr>
            <b/>
            <sz val="8"/>
            <color indexed="81"/>
            <rFont val="Tahoma"/>
            <family val="2"/>
            <charset val="186"/>
          </rPr>
          <t>ruusmann:</t>
        </r>
        <r>
          <rPr>
            <sz val="8"/>
            <color indexed="81"/>
            <rFont val="Tahoma"/>
            <family val="2"/>
            <charset val="186"/>
          </rPr>
          <t xml:space="preserve">
tehtud 30.03.2009</t>
        </r>
      </text>
    </comment>
    <comment ref="B756" authorId="3" shapeId="0">
      <text>
        <r>
          <rPr>
            <b/>
            <sz val="8"/>
            <color indexed="81"/>
            <rFont val="Tahoma"/>
            <family val="2"/>
            <charset val="186"/>
          </rPr>
          <t>ruusmann:</t>
        </r>
        <r>
          <rPr>
            <sz val="8"/>
            <color indexed="81"/>
            <rFont val="Tahoma"/>
            <family val="2"/>
            <charset val="186"/>
          </rPr>
          <t xml:space="preserve">
tehtud 05.05.2009</t>
        </r>
      </text>
    </comment>
    <comment ref="B757" authorId="3" shapeId="0">
      <text>
        <r>
          <rPr>
            <b/>
            <sz val="8"/>
            <color indexed="81"/>
            <rFont val="Tahoma"/>
            <family val="2"/>
            <charset val="186"/>
          </rPr>
          <t>ruusmann:</t>
        </r>
        <r>
          <rPr>
            <sz val="8"/>
            <color indexed="81"/>
            <rFont val="Tahoma"/>
            <family val="2"/>
            <charset val="186"/>
          </rPr>
          <t xml:space="preserve">
tehtud 08.06.2009</t>
        </r>
      </text>
    </comment>
    <comment ref="B758" authorId="3" shapeId="0">
      <text>
        <r>
          <rPr>
            <b/>
            <sz val="8"/>
            <color indexed="81"/>
            <rFont val="Tahoma"/>
            <family val="2"/>
            <charset val="186"/>
          </rPr>
          <t>ruusmann:</t>
        </r>
        <r>
          <rPr>
            <sz val="8"/>
            <color indexed="81"/>
            <rFont val="Tahoma"/>
            <family val="2"/>
            <charset val="186"/>
          </rPr>
          <t xml:space="preserve">
tehtud 08.06.2009</t>
        </r>
      </text>
    </comment>
    <comment ref="B759" authorId="3" shapeId="0">
      <text>
        <r>
          <rPr>
            <b/>
            <sz val="8"/>
            <color indexed="81"/>
            <rFont val="Tahoma"/>
            <family val="2"/>
            <charset val="186"/>
          </rPr>
          <t>ruusmann:</t>
        </r>
        <r>
          <rPr>
            <sz val="8"/>
            <color indexed="81"/>
            <rFont val="Tahoma"/>
            <family val="2"/>
            <charset val="186"/>
          </rPr>
          <t xml:space="preserve">
tehtud 08.06.2009</t>
        </r>
      </text>
    </comment>
    <comment ref="B760" authorId="3" shapeId="0">
      <text>
        <r>
          <rPr>
            <b/>
            <sz val="8"/>
            <color indexed="81"/>
            <rFont val="Tahoma"/>
            <family val="2"/>
            <charset val="186"/>
          </rPr>
          <t>ruusmann:</t>
        </r>
        <r>
          <rPr>
            <sz val="8"/>
            <color indexed="81"/>
            <rFont val="Tahoma"/>
            <family val="2"/>
            <charset val="186"/>
          </rPr>
          <t xml:space="preserve">
tehtud 08.06.2009</t>
        </r>
      </text>
    </comment>
    <comment ref="B761" authorId="3" shapeId="0">
      <text>
        <r>
          <rPr>
            <b/>
            <sz val="8"/>
            <color indexed="81"/>
            <rFont val="Tahoma"/>
            <family val="2"/>
            <charset val="186"/>
          </rPr>
          <t>ruusmann:</t>
        </r>
        <r>
          <rPr>
            <sz val="8"/>
            <color indexed="81"/>
            <rFont val="Tahoma"/>
            <family val="2"/>
            <charset val="186"/>
          </rPr>
          <t xml:space="preserve">
tehtud 10.08.2009</t>
        </r>
      </text>
    </comment>
    <comment ref="B762" authorId="3" shapeId="0">
      <text>
        <r>
          <rPr>
            <b/>
            <sz val="8"/>
            <color indexed="81"/>
            <rFont val="Tahoma"/>
            <family val="2"/>
            <charset val="186"/>
          </rPr>
          <t>ruusmann:</t>
        </r>
        <r>
          <rPr>
            <sz val="8"/>
            <color indexed="81"/>
            <rFont val="Tahoma"/>
            <family val="2"/>
            <charset val="186"/>
          </rPr>
          <t xml:space="preserve">
tehtud 11.09.2009</t>
        </r>
      </text>
    </comment>
    <comment ref="B763" authorId="3" shapeId="0">
      <text>
        <r>
          <rPr>
            <b/>
            <sz val="8"/>
            <color indexed="81"/>
            <rFont val="Tahoma"/>
            <family val="2"/>
            <charset val="186"/>
          </rPr>
          <t>ruusmann:</t>
        </r>
        <r>
          <rPr>
            <sz val="8"/>
            <color indexed="81"/>
            <rFont val="Tahoma"/>
            <family val="2"/>
            <charset val="186"/>
          </rPr>
          <t xml:space="preserve">
tehtud 03.12.2009</t>
        </r>
      </text>
    </comment>
    <comment ref="B764" authorId="3" shapeId="0">
      <text>
        <r>
          <rPr>
            <b/>
            <sz val="8"/>
            <color indexed="81"/>
            <rFont val="Tahoma"/>
            <family val="2"/>
            <charset val="186"/>
          </rPr>
          <t>ruusmann:</t>
        </r>
        <r>
          <rPr>
            <sz val="8"/>
            <color indexed="81"/>
            <rFont val="Tahoma"/>
            <family val="2"/>
            <charset val="186"/>
          </rPr>
          <t xml:space="preserve">
tehtud 03.12.2009</t>
        </r>
      </text>
    </comment>
    <comment ref="B765" authorId="3" shapeId="0">
      <text>
        <r>
          <rPr>
            <b/>
            <sz val="8"/>
            <color indexed="81"/>
            <rFont val="Tahoma"/>
            <family val="2"/>
            <charset val="186"/>
          </rPr>
          <t>ruusmann:</t>
        </r>
        <r>
          <rPr>
            <sz val="8"/>
            <color indexed="81"/>
            <rFont val="Tahoma"/>
            <family val="2"/>
            <charset val="186"/>
          </rPr>
          <t xml:space="preserve">
tehtud 20.01.2010</t>
        </r>
      </text>
    </comment>
    <comment ref="B766" authorId="1" shapeId="0">
      <text>
        <r>
          <rPr>
            <b/>
            <sz val="8"/>
            <color indexed="81"/>
            <rFont val="Tahoma"/>
            <family val="2"/>
            <charset val="186"/>
          </rPr>
          <t>valler:</t>
        </r>
        <r>
          <rPr>
            <sz val="8"/>
            <color indexed="81"/>
            <rFont val="Tahoma"/>
            <family val="2"/>
            <charset val="186"/>
          </rPr>
          <t xml:space="preserve">
tehtud 13.04.10</t>
        </r>
      </text>
    </comment>
    <comment ref="B767" authorId="5" shapeId="0">
      <text>
        <r>
          <rPr>
            <b/>
            <sz val="9"/>
            <color indexed="81"/>
            <rFont val="Tahoma"/>
            <family val="2"/>
            <charset val="186"/>
          </rPr>
          <t>Anne A:</t>
        </r>
        <r>
          <rPr>
            <sz val="9"/>
            <color indexed="81"/>
            <rFont val="Tahoma"/>
            <family val="2"/>
            <charset val="186"/>
          </rPr>
          <t xml:space="preserve">
tehtud 23.04.10</t>
        </r>
      </text>
    </comment>
    <comment ref="E767" authorId="5" shapeId="0">
      <text>
        <r>
          <rPr>
            <b/>
            <sz val="9"/>
            <color indexed="81"/>
            <rFont val="Tahoma"/>
            <family val="2"/>
            <charset val="186"/>
          </rPr>
          <t>Anne A:</t>
        </r>
        <r>
          <rPr>
            <sz val="9"/>
            <color indexed="81"/>
            <rFont val="Tahoma"/>
            <family val="2"/>
            <charset val="186"/>
          </rPr>
          <t xml:space="preserve">
Tallinna Linnateatri lavaaugu taastamine ja suvelavastuste andmise ettevalmistamiseks - investeering</t>
        </r>
      </text>
    </comment>
    <comment ref="B768" authorId="3" shapeId="0">
      <text>
        <r>
          <rPr>
            <b/>
            <sz val="8"/>
            <color indexed="81"/>
            <rFont val="Tahoma"/>
            <family val="2"/>
            <charset val="186"/>
          </rPr>
          <t>ruusmann:</t>
        </r>
        <r>
          <rPr>
            <sz val="8"/>
            <color indexed="81"/>
            <rFont val="Tahoma"/>
            <family val="2"/>
            <charset val="186"/>
          </rPr>
          <t xml:space="preserve">
tehtud 01.06.2010</t>
        </r>
      </text>
    </comment>
    <comment ref="E769" authorId="3" shapeId="0">
      <text>
        <r>
          <rPr>
            <b/>
            <sz val="8"/>
            <color indexed="81"/>
            <rFont val="Tahoma"/>
            <family val="2"/>
            <charset val="186"/>
          </rPr>
          <t>ruusmann:</t>
        </r>
        <r>
          <rPr>
            <sz val="8"/>
            <color indexed="81"/>
            <rFont val="Tahoma"/>
            <family val="2"/>
            <charset val="186"/>
          </rPr>
          <t xml:space="preserve">
investeering</t>
        </r>
      </text>
    </comment>
    <comment ref="B770" authorId="3" shapeId="0">
      <text>
        <r>
          <rPr>
            <b/>
            <sz val="8"/>
            <color indexed="81"/>
            <rFont val="Tahoma"/>
            <family val="2"/>
            <charset val="186"/>
          </rPr>
          <t>ruusmann:</t>
        </r>
        <r>
          <rPr>
            <sz val="8"/>
            <color indexed="81"/>
            <rFont val="Tahoma"/>
            <family val="2"/>
            <charset val="186"/>
          </rPr>
          <t xml:space="preserve">
tehtud 01.06.2010</t>
        </r>
      </text>
    </comment>
    <comment ref="B771" authorId="3" shapeId="0">
      <text>
        <r>
          <rPr>
            <b/>
            <sz val="8"/>
            <color indexed="81"/>
            <rFont val="Tahoma"/>
            <family val="2"/>
            <charset val="186"/>
          </rPr>
          <t>ruusmann:</t>
        </r>
        <r>
          <rPr>
            <sz val="8"/>
            <color indexed="81"/>
            <rFont val="Tahoma"/>
            <family val="2"/>
            <charset val="186"/>
          </rPr>
          <t xml:space="preserve">
tehtud 14.06.2010</t>
        </r>
      </text>
    </comment>
    <comment ref="B772" authorId="3" shapeId="0">
      <text>
        <r>
          <rPr>
            <b/>
            <sz val="8"/>
            <color indexed="81"/>
            <rFont val="Tahoma"/>
            <family val="2"/>
            <charset val="186"/>
          </rPr>
          <t>ruusmann:</t>
        </r>
        <r>
          <rPr>
            <sz val="8"/>
            <color indexed="81"/>
            <rFont val="Tahoma"/>
            <family val="2"/>
            <charset val="186"/>
          </rPr>
          <t xml:space="preserve">
tehtud 21.07.2010</t>
        </r>
      </text>
    </comment>
    <comment ref="E772" authorId="3" shapeId="0">
      <text>
        <r>
          <rPr>
            <b/>
            <sz val="8"/>
            <color indexed="81"/>
            <rFont val="Tahoma"/>
            <family val="2"/>
            <charset val="186"/>
          </rPr>
          <t>ruusmann:</t>
        </r>
        <r>
          <rPr>
            <sz val="8"/>
            <color indexed="81"/>
            <rFont val="Tahoma"/>
            <family val="2"/>
            <charset val="186"/>
          </rPr>
          <t xml:space="preserve">
Tln Filharmoonia</t>
        </r>
      </text>
    </comment>
    <comment ref="B773" authorId="3" shapeId="0">
      <text>
        <r>
          <rPr>
            <b/>
            <sz val="8"/>
            <color indexed="81"/>
            <rFont val="Tahoma"/>
            <family val="2"/>
            <charset val="186"/>
          </rPr>
          <t>ruusmann:</t>
        </r>
        <r>
          <rPr>
            <sz val="8"/>
            <color indexed="81"/>
            <rFont val="Tahoma"/>
            <family val="2"/>
            <charset val="186"/>
          </rPr>
          <t xml:space="preserve">
tehtud 21.07.2010</t>
        </r>
      </text>
    </comment>
    <comment ref="E773" authorId="3" shapeId="0">
      <text>
        <r>
          <rPr>
            <b/>
            <sz val="8"/>
            <color indexed="81"/>
            <rFont val="Tahoma"/>
            <family val="2"/>
            <charset val="186"/>
          </rPr>
          <t>ruusmann:</t>
        </r>
        <r>
          <rPr>
            <sz val="8"/>
            <color indexed="81"/>
            <rFont val="Tahoma"/>
            <family val="2"/>
            <charset val="186"/>
          </rPr>
          <t xml:space="preserve">
Tln Filharmoonia</t>
        </r>
      </text>
    </comment>
    <comment ref="B774" authorId="3" shapeId="0">
      <text>
        <r>
          <rPr>
            <b/>
            <sz val="8"/>
            <color indexed="81"/>
            <rFont val="Tahoma"/>
            <family val="2"/>
            <charset val="186"/>
          </rPr>
          <t>ruusmann:</t>
        </r>
        <r>
          <rPr>
            <sz val="8"/>
            <color indexed="81"/>
            <rFont val="Tahoma"/>
            <family val="2"/>
            <charset val="186"/>
          </rPr>
          <t xml:space="preserve">
tehtud 21.07.2010</t>
        </r>
      </text>
    </comment>
    <comment ref="E774" authorId="3" shapeId="0">
      <text>
        <r>
          <rPr>
            <b/>
            <sz val="8"/>
            <color indexed="81"/>
            <rFont val="Tahoma"/>
            <family val="2"/>
            <charset val="186"/>
          </rPr>
          <t>ruusmann:</t>
        </r>
        <r>
          <rPr>
            <sz val="8"/>
            <color indexed="81"/>
            <rFont val="Tahoma"/>
            <family val="2"/>
            <charset val="186"/>
          </rPr>
          <t xml:space="preserve">
Tln Filharmoonia</t>
        </r>
      </text>
    </comment>
    <comment ref="B775" authorId="3" shapeId="0">
      <text>
        <r>
          <rPr>
            <b/>
            <sz val="8"/>
            <color indexed="81"/>
            <rFont val="Tahoma"/>
            <family val="2"/>
            <charset val="186"/>
          </rPr>
          <t>ruusmann:</t>
        </r>
        <r>
          <rPr>
            <sz val="8"/>
            <color indexed="81"/>
            <rFont val="Tahoma"/>
            <family val="2"/>
            <charset val="186"/>
          </rPr>
          <t xml:space="preserve">
tehtud 21.07.2010</t>
        </r>
      </text>
    </comment>
    <comment ref="E775" authorId="3" shapeId="0">
      <text>
        <r>
          <rPr>
            <b/>
            <sz val="8"/>
            <color indexed="81"/>
            <rFont val="Tahoma"/>
            <family val="2"/>
            <charset val="186"/>
          </rPr>
          <t>ruusmann:</t>
        </r>
        <r>
          <rPr>
            <sz val="8"/>
            <color indexed="81"/>
            <rFont val="Tahoma"/>
            <family val="2"/>
            <charset val="186"/>
          </rPr>
          <t xml:space="preserve">
Tln Filharmoonia</t>
        </r>
      </text>
    </comment>
    <comment ref="B776" authorId="3" shapeId="0">
      <text>
        <r>
          <rPr>
            <b/>
            <sz val="8"/>
            <color indexed="81"/>
            <rFont val="Tahoma"/>
            <family val="2"/>
            <charset val="186"/>
          </rPr>
          <t>ruusmann:</t>
        </r>
        <r>
          <rPr>
            <sz val="8"/>
            <color indexed="81"/>
            <rFont val="Tahoma"/>
            <family val="2"/>
            <charset val="186"/>
          </rPr>
          <t xml:space="preserve">
tehtud 29.07.2010</t>
        </r>
      </text>
    </comment>
    <comment ref="B777" authorId="3" shapeId="0">
      <text>
        <r>
          <rPr>
            <b/>
            <sz val="8"/>
            <color indexed="81"/>
            <rFont val="Tahoma"/>
            <family val="2"/>
            <charset val="186"/>
          </rPr>
          <t>ruusmann:</t>
        </r>
        <r>
          <rPr>
            <sz val="8"/>
            <color indexed="81"/>
            <rFont val="Tahoma"/>
            <family val="2"/>
            <charset val="186"/>
          </rPr>
          <t xml:space="preserve">
tehtud 29.07.2010</t>
        </r>
      </text>
    </comment>
    <comment ref="B778" authorId="3" shapeId="0">
      <text>
        <r>
          <rPr>
            <b/>
            <sz val="8"/>
            <color indexed="81"/>
            <rFont val="Tahoma"/>
            <family val="2"/>
            <charset val="186"/>
          </rPr>
          <t>ruusmann:</t>
        </r>
        <r>
          <rPr>
            <sz val="8"/>
            <color indexed="81"/>
            <rFont val="Tahoma"/>
            <family val="2"/>
            <charset val="186"/>
          </rPr>
          <t xml:space="preserve">
tehtud 13.08.2010</t>
        </r>
      </text>
    </comment>
    <comment ref="B779" authorId="5" shapeId="0">
      <text>
        <r>
          <rPr>
            <b/>
            <sz val="9"/>
            <color indexed="81"/>
            <rFont val="Tahoma"/>
            <family val="2"/>
            <charset val="186"/>
          </rPr>
          <t>altermann1:</t>
        </r>
        <r>
          <rPr>
            <sz val="9"/>
            <color indexed="81"/>
            <rFont val="Tahoma"/>
            <family val="2"/>
            <charset val="186"/>
          </rPr>
          <t xml:space="preserve">
Tehtud 19.10.10</t>
        </r>
      </text>
    </comment>
    <comment ref="B780" authorId="5" shapeId="0">
      <text>
        <r>
          <rPr>
            <b/>
            <sz val="8"/>
            <color indexed="81"/>
            <rFont val="Tahoma"/>
            <family val="2"/>
            <charset val="186"/>
          </rPr>
          <t>altermann1:</t>
        </r>
        <r>
          <rPr>
            <sz val="8"/>
            <color indexed="81"/>
            <rFont val="Tahoma"/>
            <family val="2"/>
            <charset val="186"/>
          </rPr>
          <t xml:space="preserve">
15.04.11</t>
        </r>
      </text>
    </comment>
    <comment ref="B781" authorId="5" shapeId="0">
      <text>
        <r>
          <rPr>
            <b/>
            <sz val="8"/>
            <color indexed="81"/>
            <rFont val="Tahoma"/>
            <family val="2"/>
            <charset val="186"/>
          </rPr>
          <t>altermann1:</t>
        </r>
        <r>
          <rPr>
            <sz val="8"/>
            <color indexed="81"/>
            <rFont val="Tahoma"/>
            <family val="2"/>
            <charset val="186"/>
          </rPr>
          <t xml:space="preserve">
15.04.11</t>
        </r>
      </text>
    </comment>
    <comment ref="E781" authorId="5" shapeId="0">
      <text>
        <r>
          <rPr>
            <b/>
            <sz val="8"/>
            <color indexed="81"/>
            <rFont val="Tahoma"/>
            <family val="2"/>
            <charset val="186"/>
          </rPr>
          <t>altermann1:</t>
        </r>
        <r>
          <rPr>
            <sz val="8"/>
            <color indexed="81"/>
            <rFont val="Tahoma"/>
            <family val="2"/>
            <charset val="186"/>
          </rPr>
          <t xml:space="preserve">
IFLA - International Federation of Library Associations - Rahvusvaheline raamatukogude assotsiatsioon
</t>
        </r>
      </text>
    </comment>
    <comment ref="B782" authorId="5" shapeId="0">
      <text>
        <r>
          <rPr>
            <b/>
            <sz val="9"/>
            <color indexed="81"/>
            <rFont val="Tahoma"/>
            <family val="2"/>
            <charset val="186"/>
          </rPr>
          <t>altermann1:</t>
        </r>
        <r>
          <rPr>
            <sz val="9"/>
            <color indexed="81"/>
            <rFont val="Tahoma"/>
            <family val="2"/>
            <charset val="186"/>
          </rPr>
          <t xml:space="preserve">
tehtud 31.05.11</t>
        </r>
      </text>
    </comment>
    <comment ref="B783" authorId="1" shapeId="0">
      <text>
        <r>
          <rPr>
            <b/>
            <sz val="9"/>
            <color indexed="81"/>
            <rFont val="Tahoma"/>
            <family val="2"/>
            <charset val="186"/>
          </rPr>
          <t>valler:</t>
        </r>
        <r>
          <rPr>
            <sz val="9"/>
            <color indexed="81"/>
            <rFont val="Tahoma"/>
            <family val="2"/>
            <charset val="186"/>
          </rPr>
          <t xml:space="preserve">
tehtud 12.07.11</t>
        </r>
      </text>
    </comment>
    <comment ref="B784" authorId="1" shapeId="0">
      <text>
        <r>
          <rPr>
            <b/>
            <sz val="9"/>
            <color indexed="81"/>
            <rFont val="Tahoma"/>
            <family val="2"/>
            <charset val="186"/>
          </rPr>
          <t>valler:</t>
        </r>
        <r>
          <rPr>
            <sz val="9"/>
            <color indexed="81"/>
            <rFont val="Tahoma"/>
            <family val="2"/>
            <charset val="186"/>
          </rPr>
          <t xml:space="preserve">
tehtud 14.07.11
</t>
        </r>
      </text>
    </comment>
    <comment ref="B785" authorId="1" shapeId="0">
      <text>
        <r>
          <rPr>
            <b/>
            <sz val="9"/>
            <color indexed="81"/>
            <rFont val="Tahoma"/>
            <family val="2"/>
            <charset val="186"/>
          </rPr>
          <t>valler:</t>
        </r>
        <r>
          <rPr>
            <sz val="9"/>
            <color indexed="81"/>
            <rFont val="Tahoma"/>
            <family val="2"/>
            <charset val="186"/>
          </rPr>
          <t xml:space="preserve">
tehtud 14.07.11
</t>
        </r>
      </text>
    </comment>
    <comment ref="B786" authorId="17" shapeId="0">
      <text>
        <r>
          <rPr>
            <b/>
            <sz val="8"/>
            <color indexed="81"/>
            <rFont val="Tahoma"/>
            <family val="2"/>
            <charset val="186"/>
          </rPr>
          <t>treimann:</t>
        </r>
        <r>
          <rPr>
            <sz val="8"/>
            <color indexed="81"/>
            <rFont val="Tahoma"/>
            <family val="2"/>
            <charset val="186"/>
          </rPr>
          <t xml:space="preserve">
tehtud 26.07.11
</t>
        </r>
      </text>
    </comment>
    <comment ref="B787" authorId="5" shapeId="0">
      <text>
        <r>
          <rPr>
            <b/>
            <sz val="9"/>
            <color indexed="81"/>
            <rFont val="Tahoma"/>
            <family val="2"/>
            <charset val="186"/>
          </rPr>
          <t>altermann1:</t>
        </r>
        <r>
          <rPr>
            <sz val="9"/>
            <color indexed="81"/>
            <rFont val="Tahoma"/>
            <family val="2"/>
            <charset val="186"/>
          </rPr>
          <t xml:space="preserve">
tehtud 13.10.11</t>
        </r>
      </text>
    </comment>
    <comment ref="B788" authorId="5" shapeId="0">
      <text>
        <r>
          <rPr>
            <b/>
            <sz val="9"/>
            <color indexed="81"/>
            <rFont val="Tahoma"/>
            <family val="2"/>
            <charset val="186"/>
          </rPr>
          <t>altermann1:</t>
        </r>
        <r>
          <rPr>
            <sz val="9"/>
            <color indexed="81"/>
            <rFont val="Tahoma"/>
            <family val="2"/>
            <charset val="186"/>
          </rPr>
          <t xml:space="preserve">
tehtud 20.12.11</t>
        </r>
      </text>
    </comment>
    <comment ref="E791" authorId="5" shapeId="0">
      <text>
        <r>
          <rPr>
            <b/>
            <sz val="9"/>
            <color indexed="81"/>
            <rFont val="Tahoma"/>
            <family val="2"/>
            <charset val="186"/>
          </rPr>
          <t>altermann1:</t>
        </r>
        <r>
          <rPr>
            <sz val="9"/>
            <color indexed="81"/>
            <rFont val="Tahoma"/>
            <family val="2"/>
            <charset val="186"/>
          </rPr>
          <t xml:space="preserve">
investeeringuks - Paksunahaliste maja ninasarvikute osa</t>
        </r>
      </text>
    </comment>
    <comment ref="E792" authorId="5" shapeId="0">
      <text>
        <r>
          <rPr>
            <b/>
            <sz val="9"/>
            <color indexed="81"/>
            <rFont val="Tahoma"/>
            <family val="2"/>
            <charset val="186"/>
          </rPr>
          <t>altermann1:</t>
        </r>
        <r>
          <rPr>
            <sz val="9"/>
            <color indexed="81"/>
            <rFont val="Tahoma"/>
            <family val="2"/>
            <charset val="186"/>
          </rPr>
          <t xml:space="preserve">
tehtud 20.01.12</t>
        </r>
      </text>
    </comment>
    <comment ref="B793" authorId="5" shapeId="0">
      <text>
        <r>
          <rPr>
            <b/>
            <sz val="9"/>
            <color indexed="81"/>
            <rFont val="Tahoma"/>
            <family val="2"/>
            <charset val="186"/>
          </rPr>
          <t>altermann1:</t>
        </r>
        <r>
          <rPr>
            <sz val="9"/>
            <color indexed="81"/>
            <rFont val="Tahoma"/>
            <family val="2"/>
            <charset val="186"/>
          </rPr>
          <t xml:space="preserve">
22.03.12
</t>
        </r>
      </text>
    </comment>
    <comment ref="B794" authorId="5" shapeId="0">
      <text>
        <r>
          <rPr>
            <b/>
            <sz val="9"/>
            <color indexed="81"/>
            <rFont val="Tahoma"/>
            <family val="2"/>
            <charset val="186"/>
          </rPr>
          <t xml:space="preserve">altermann1:
</t>
        </r>
        <r>
          <rPr>
            <sz val="9"/>
            <color indexed="81"/>
            <rFont val="Tahoma"/>
            <family val="2"/>
            <charset val="186"/>
          </rPr>
          <t>22.03.12</t>
        </r>
      </text>
    </comment>
    <comment ref="B795" authorId="5" shapeId="0">
      <text>
        <r>
          <rPr>
            <b/>
            <sz val="9"/>
            <color indexed="81"/>
            <rFont val="Tahoma"/>
            <family val="2"/>
            <charset val="186"/>
          </rPr>
          <t>altermann1:</t>
        </r>
        <r>
          <rPr>
            <sz val="9"/>
            <color indexed="81"/>
            <rFont val="Tahoma"/>
            <family val="2"/>
            <charset val="186"/>
          </rPr>
          <t xml:space="preserve">
tehtud 11.04.12</t>
        </r>
      </text>
    </comment>
    <comment ref="B796" authorId="5" shapeId="0">
      <text>
        <r>
          <rPr>
            <b/>
            <sz val="9"/>
            <color indexed="81"/>
            <rFont val="Tahoma"/>
            <family val="2"/>
            <charset val="186"/>
          </rPr>
          <t>altermann1:</t>
        </r>
        <r>
          <rPr>
            <sz val="9"/>
            <color indexed="81"/>
            <rFont val="Tahoma"/>
            <family val="2"/>
            <charset val="186"/>
          </rPr>
          <t xml:space="preserve">
tehtud 11.04.12</t>
        </r>
      </text>
    </comment>
    <comment ref="B797" authorId="5" shapeId="0">
      <text>
        <r>
          <rPr>
            <b/>
            <sz val="9"/>
            <color indexed="81"/>
            <rFont val="Tahoma"/>
            <family val="2"/>
            <charset val="186"/>
          </rPr>
          <t>altermann1:</t>
        </r>
        <r>
          <rPr>
            <sz val="9"/>
            <color indexed="81"/>
            <rFont val="Tahoma"/>
            <family val="2"/>
            <charset val="186"/>
          </rPr>
          <t xml:space="preserve">
tehtud 13.04.12</t>
        </r>
      </text>
    </comment>
    <comment ref="B798" authorId="5" shapeId="0">
      <text>
        <r>
          <rPr>
            <b/>
            <sz val="9"/>
            <color indexed="81"/>
            <rFont val="Tahoma"/>
            <family val="2"/>
            <charset val="186"/>
          </rPr>
          <t>altermann1:</t>
        </r>
        <r>
          <rPr>
            <sz val="9"/>
            <color indexed="81"/>
            <rFont val="Tahoma"/>
            <family val="2"/>
            <charset val="186"/>
          </rPr>
          <t xml:space="preserve">
tehtud 09 05 12</t>
        </r>
      </text>
    </comment>
    <comment ref="B799" authorId="5" shapeId="0">
      <text>
        <r>
          <rPr>
            <b/>
            <sz val="9"/>
            <color indexed="81"/>
            <rFont val="Tahoma"/>
            <family val="2"/>
            <charset val="186"/>
          </rPr>
          <t>altermann1:</t>
        </r>
        <r>
          <rPr>
            <sz val="9"/>
            <color indexed="81"/>
            <rFont val="Tahoma"/>
            <family val="2"/>
            <charset val="186"/>
          </rPr>
          <t xml:space="preserve">
tehtud 21.05.12</t>
        </r>
      </text>
    </comment>
    <comment ref="B800" authorId="5" shapeId="0">
      <text>
        <r>
          <rPr>
            <b/>
            <sz val="9"/>
            <color indexed="81"/>
            <rFont val="Tahoma"/>
            <family val="2"/>
            <charset val="186"/>
          </rPr>
          <t>altermann1:</t>
        </r>
        <r>
          <rPr>
            <sz val="9"/>
            <color indexed="81"/>
            <rFont val="Tahoma"/>
            <family val="2"/>
            <charset val="186"/>
          </rPr>
          <t xml:space="preserve">
tehtud 21.05.12</t>
        </r>
      </text>
    </comment>
    <comment ref="B801" authorId="5" shapeId="0">
      <text>
        <r>
          <rPr>
            <b/>
            <sz val="9"/>
            <color indexed="81"/>
            <rFont val="Tahoma"/>
            <family val="2"/>
            <charset val="186"/>
          </rPr>
          <t>altermann1:</t>
        </r>
        <r>
          <rPr>
            <sz val="9"/>
            <color indexed="81"/>
            <rFont val="Tahoma"/>
            <family val="2"/>
            <charset val="186"/>
          </rPr>
          <t xml:space="preserve">
tehtud 22.05.12</t>
        </r>
      </text>
    </comment>
    <comment ref="B802" authorId="1" shapeId="0">
      <text>
        <r>
          <rPr>
            <b/>
            <sz val="9"/>
            <color indexed="81"/>
            <rFont val="Tahoma"/>
            <family val="2"/>
            <charset val="186"/>
          </rPr>
          <t>valler:</t>
        </r>
        <r>
          <rPr>
            <sz val="9"/>
            <color indexed="81"/>
            <rFont val="Tahoma"/>
            <family val="2"/>
            <charset val="186"/>
          </rPr>
          <t xml:space="preserve">
11.07.12</t>
        </r>
      </text>
    </comment>
    <comment ref="B803" authorId="1" shapeId="0">
      <text>
        <r>
          <rPr>
            <b/>
            <sz val="9"/>
            <color indexed="81"/>
            <rFont val="Tahoma"/>
            <family val="2"/>
            <charset val="186"/>
          </rPr>
          <t>valler:</t>
        </r>
        <r>
          <rPr>
            <sz val="9"/>
            <color indexed="81"/>
            <rFont val="Tahoma"/>
            <family val="2"/>
            <charset val="186"/>
          </rPr>
          <t xml:space="preserve">
12.07.12</t>
        </r>
      </text>
    </comment>
    <comment ref="E803" authorId="1" shapeId="0">
      <text>
        <r>
          <rPr>
            <b/>
            <sz val="9"/>
            <color indexed="81"/>
            <rFont val="Tahoma"/>
            <family val="2"/>
            <charset val="186"/>
          </rPr>
          <t>valler:</t>
        </r>
        <r>
          <rPr>
            <sz val="9"/>
            <color indexed="81"/>
            <rFont val="Tahoma"/>
            <family val="2"/>
            <charset val="186"/>
          </rPr>
          <t xml:space="preserve">
Raha eraldajaks Eesti Vabaõhumuuseum (Kult.min hallatav asutus), kes sai vahendid Kultuurkapitalilt. Kuna eraldajaks Vabaõhumuuseum, on fond KM oma.</t>
        </r>
      </text>
    </comment>
    <comment ref="B804" authorId="2" shapeId="0">
      <text>
        <r>
          <rPr>
            <b/>
            <sz val="9"/>
            <color indexed="81"/>
            <rFont val="Tahoma"/>
            <family val="2"/>
            <charset val="186"/>
          </rPr>
          <t>Anne Altermann:</t>
        </r>
        <r>
          <rPr>
            <sz val="9"/>
            <color indexed="81"/>
            <rFont val="Tahoma"/>
            <family val="2"/>
            <charset val="186"/>
          </rPr>
          <t xml:space="preserve">
tehtud 09.10.12</t>
        </r>
      </text>
    </comment>
    <comment ref="B807" authorId="6" shapeId="0">
      <text>
        <r>
          <rPr>
            <b/>
            <sz val="9"/>
            <color indexed="81"/>
            <rFont val="Tahoma"/>
            <family val="2"/>
            <charset val="186"/>
          </rPr>
          <t>Anne A.:</t>
        </r>
        <r>
          <rPr>
            <sz val="9"/>
            <color indexed="81"/>
            <rFont val="Tahoma"/>
            <family val="2"/>
            <charset val="186"/>
          </rPr>
          <t xml:space="preserve">
tehtud 22.11.12</t>
        </r>
      </text>
    </comment>
    <comment ref="B808" authorId="6" shapeId="0">
      <text>
        <r>
          <rPr>
            <b/>
            <sz val="9"/>
            <color indexed="81"/>
            <rFont val="Tahoma"/>
            <family val="2"/>
            <charset val="186"/>
          </rPr>
          <t>Anne A.:</t>
        </r>
        <r>
          <rPr>
            <sz val="9"/>
            <color indexed="81"/>
            <rFont val="Tahoma"/>
            <family val="2"/>
            <charset val="186"/>
          </rPr>
          <t xml:space="preserve">
tehtud 24.01.2013</t>
        </r>
      </text>
    </comment>
    <comment ref="B809" authorId="6" shapeId="0">
      <text>
        <r>
          <rPr>
            <b/>
            <sz val="9"/>
            <color indexed="81"/>
            <rFont val="Tahoma"/>
            <family val="2"/>
            <charset val="186"/>
          </rPr>
          <t>Anne A.:</t>
        </r>
        <r>
          <rPr>
            <sz val="9"/>
            <color indexed="81"/>
            <rFont val="Tahoma"/>
            <family val="2"/>
            <charset val="186"/>
          </rPr>
          <t xml:space="preserve">
tehtud 04.03.13</t>
        </r>
      </text>
    </comment>
    <comment ref="B810" authorId="16" shapeId="0">
      <text>
        <r>
          <rPr>
            <b/>
            <sz val="9"/>
            <color indexed="81"/>
            <rFont val="Tahoma"/>
            <family val="2"/>
            <charset val="186"/>
          </rPr>
          <t>Kristi Urmann:</t>
        </r>
        <r>
          <rPr>
            <sz val="9"/>
            <color indexed="81"/>
            <rFont val="Tahoma"/>
            <family val="2"/>
            <charset val="186"/>
          </rPr>
          <t xml:space="preserve">
Tehtud 18.03.2013</t>
        </r>
      </text>
    </comment>
    <comment ref="B811" authorId="8" shapeId="0">
      <text>
        <r>
          <rPr>
            <b/>
            <sz val="9"/>
            <color indexed="81"/>
            <rFont val="Tahoma"/>
            <family val="2"/>
            <charset val="186"/>
          </rPr>
          <t>Krista Kibur:</t>
        </r>
        <r>
          <rPr>
            <sz val="9"/>
            <color indexed="81"/>
            <rFont val="Tahoma"/>
            <family val="2"/>
            <charset val="186"/>
          </rPr>
          <t xml:space="preserve">
tehtud 21.03.2013</t>
        </r>
      </text>
    </comment>
    <comment ref="B812" authorId="6" shapeId="0">
      <text>
        <r>
          <rPr>
            <b/>
            <sz val="9"/>
            <color indexed="81"/>
            <rFont val="Tahoma"/>
            <family val="2"/>
            <charset val="186"/>
          </rPr>
          <t>Anne A.:</t>
        </r>
        <r>
          <rPr>
            <sz val="9"/>
            <color indexed="81"/>
            <rFont val="Tahoma"/>
            <family val="2"/>
            <charset val="186"/>
          </rPr>
          <t xml:space="preserve">
tehtud 05.04.13</t>
        </r>
      </text>
    </comment>
    <comment ref="B813" authorId="6" shapeId="0">
      <text>
        <r>
          <rPr>
            <b/>
            <sz val="9"/>
            <color indexed="81"/>
            <rFont val="Tahoma"/>
            <family val="2"/>
            <charset val="186"/>
          </rPr>
          <t>Anne A.:</t>
        </r>
        <r>
          <rPr>
            <sz val="9"/>
            <color indexed="81"/>
            <rFont val="Tahoma"/>
            <family val="2"/>
            <charset val="186"/>
          </rPr>
          <t xml:space="preserve">
tehtud 16.04.13</t>
        </r>
      </text>
    </comment>
    <comment ref="B814" authorId="6" shapeId="0">
      <text>
        <r>
          <rPr>
            <b/>
            <sz val="9"/>
            <color indexed="81"/>
            <rFont val="Tahoma"/>
            <family val="2"/>
            <charset val="186"/>
          </rPr>
          <t>Anne A.:</t>
        </r>
        <r>
          <rPr>
            <sz val="9"/>
            <color indexed="81"/>
            <rFont val="Tahoma"/>
            <family val="2"/>
            <charset val="186"/>
          </rPr>
          <t xml:space="preserve">
tehtud 10.05.103</t>
        </r>
      </text>
    </comment>
    <comment ref="B815" authorId="6" shapeId="0">
      <text>
        <r>
          <rPr>
            <b/>
            <sz val="9"/>
            <color indexed="81"/>
            <rFont val="Tahoma"/>
            <family val="2"/>
            <charset val="186"/>
          </rPr>
          <t>Anne A.:</t>
        </r>
        <r>
          <rPr>
            <sz val="9"/>
            <color indexed="81"/>
            <rFont val="Tahoma"/>
            <family val="2"/>
            <charset val="186"/>
          </rPr>
          <t xml:space="preserve">
tehtud 10.05.103</t>
        </r>
      </text>
    </comment>
    <comment ref="B816" authorId="6" shapeId="0">
      <text>
        <r>
          <rPr>
            <b/>
            <sz val="9"/>
            <color indexed="81"/>
            <rFont val="Tahoma"/>
            <family val="2"/>
            <charset val="186"/>
          </rPr>
          <t>Anne A.:</t>
        </r>
        <r>
          <rPr>
            <sz val="9"/>
            <color indexed="81"/>
            <rFont val="Tahoma"/>
            <family val="2"/>
            <charset val="186"/>
          </rPr>
          <t xml:space="preserve">
tehtud 31.05.13</t>
        </r>
      </text>
    </comment>
    <comment ref="B817" authorId="6" shapeId="0">
      <text>
        <r>
          <rPr>
            <b/>
            <sz val="9"/>
            <color indexed="81"/>
            <rFont val="Tahoma"/>
            <family val="2"/>
            <charset val="186"/>
          </rPr>
          <t>Anne A.:</t>
        </r>
        <r>
          <rPr>
            <sz val="9"/>
            <color indexed="81"/>
            <rFont val="Tahoma"/>
            <family val="2"/>
            <charset val="186"/>
          </rPr>
          <t xml:space="preserve">
tehtud 31.05.13</t>
        </r>
      </text>
    </comment>
    <comment ref="B818" authorId="6" shapeId="0">
      <text>
        <r>
          <rPr>
            <b/>
            <sz val="9"/>
            <color indexed="81"/>
            <rFont val="Tahoma"/>
            <family val="2"/>
            <charset val="186"/>
          </rPr>
          <t>Anne A.:</t>
        </r>
        <r>
          <rPr>
            <sz val="9"/>
            <color indexed="81"/>
            <rFont val="Tahoma"/>
            <family val="2"/>
            <charset val="186"/>
          </rPr>
          <t xml:space="preserve">
tehtud 31.05.13</t>
        </r>
      </text>
    </comment>
    <comment ref="B819" authorId="6" shapeId="0">
      <text>
        <r>
          <rPr>
            <b/>
            <sz val="9"/>
            <color indexed="81"/>
            <rFont val="Tahoma"/>
            <family val="2"/>
            <charset val="186"/>
          </rPr>
          <t>Anne A.:</t>
        </r>
        <r>
          <rPr>
            <sz val="9"/>
            <color indexed="81"/>
            <rFont val="Tahoma"/>
            <family val="2"/>
            <charset val="186"/>
          </rPr>
          <t xml:space="preserve">
tehtud 03.07.2013</t>
        </r>
      </text>
    </comment>
    <comment ref="B820" authorId="6" shapeId="0">
      <text>
        <r>
          <rPr>
            <b/>
            <sz val="9"/>
            <color indexed="81"/>
            <rFont val="Tahoma"/>
            <family val="2"/>
            <charset val="186"/>
          </rPr>
          <t>Anne A.:</t>
        </r>
        <r>
          <rPr>
            <sz val="9"/>
            <color indexed="81"/>
            <rFont val="Tahoma"/>
            <family val="2"/>
            <charset val="186"/>
          </rPr>
          <t xml:space="preserve">
tehtud 10.09.2013</t>
        </r>
      </text>
    </comment>
    <comment ref="B821" authorId="6" shapeId="0">
      <text>
        <r>
          <rPr>
            <b/>
            <sz val="9"/>
            <color indexed="81"/>
            <rFont val="Tahoma"/>
            <family val="2"/>
            <charset val="186"/>
          </rPr>
          <t>Anne A.:</t>
        </r>
        <r>
          <rPr>
            <sz val="9"/>
            <color indexed="81"/>
            <rFont val="Tahoma"/>
            <family val="2"/>
            <charset val="186"/>
          </rPr>
          <t xml:space="preserve">
tehtud 20.09.2013</t>
        </r>
      </text>
    </comment>
    <comment ref="B822" authorId="6" shapeId="0">
      <text>
        <r>
          <rPr>
            <b/>
            <sz val="9"/>
            <color indexed="81"/>
            <rFont val="Tahoma"/>
            <family val="2"/>
            <charset val="186"/>
          </rPr>
          <t>Anne A.:</t>
        </r>
        <r>
          <rPr>
            <sz val="9"/>
            <color indexed="81"/>
            <rFont val="Tahoma"/>
            <family val="2"/>
            <charset val="186"/>
          </rPr>
          <t xml:space="preserve">
tehtud 11.10.2013</t>
        </r>
      </text>
    </comment>
    <comment ref="B823" authorId="6" shapeId="0">
      <text>
        <r>
          <rPr>
            <b/>
            <sz val="9"/>
            <color indexed="81"/>
            <rFont val="Tahoma"/>
            <family val="2"/>
            <charset val="186"/>
          </rPr>
          <t>Anne A.:</t>
        </r>
        <r>
          <rPr>
            <sz val="9"/>
            <color indexed="81"/>
            <rFont val="Tahoma"/>
            <family val="2"/>
            <charset val="186"/>
          </rPr>
          <t xml:space="preserve">
tehtud 18.10.2013</t>
        </r>
      </text>
    </comment>
    <comment ref="B824" authorId="6" shapeId="0">
      <text>
        <r>
          <rPr>
            <b/>
            <sz val="9"/>
            <color indexed="81"/>
            <rFont val="Tahoma"/>
            <family val="2"/>
            <charset val="186"/>
          </rPr>
          <t>Anne A.:</t>
        </r>
        <r>
          <rPr>
            <sz val="9"/>
            <color indexed="81"/>
            <rFont val="Tahoma"/>
            <family val="2"/>
            <charset val="186"/>
          </rPr>
          <t xml:space="preserve">
tehtud 29.10.2013</t>
        </r>
      </text>
    </comment>
    <comment ref="B825" authorId="6" shapeId="0">
      <text>
        <r>
          <rPr>
            <b/>
            <sz val="9"/>
            <color indexed="81"/>
            <rFont val="Tahoma"/>
            <family val="2"/>
            <charset val="186"/>
          </rPr>
          <t>Anne A.:</t>
        </r>
        <r>
          <rPr>
            <sz val="9"/>
            <color indexed="81"/>
            <rFont val="Tahoma"/>
            <family val="2"/>
            <charset val="186"/>
          </rPr>
          <t xml:space="preserve">
tehtud 12.11.2013</t>
        </r>
      </text>
    </comment>
    <comment ref="B826" authorId="2" shapeId="0">
      <text>
        <r>
          <rPr>
            <b/>
            <sz val="8"/>
            <color indexed="81"/>
            <rFont val="Tahoma"/>
            <family val="2"/>
            <charset val="186"/>
          </rPr>
          <t>Anne Altermann:</t>
        </r>
        <r>
          <rPr>
            <sz val="8"/>
            <color indexed="81"/>
            <rFont val="Tahoma"/>
            <family val="2"/>
            <charset val="186"/>
          </rPr>
          <t xml:space="preserve">
tehtud 04.12.2013</t>
        </r>
      </text>
    </comment>
    <comment ref="B827" authorId="2" shapeId="0">
      <text>
        <r>
          <rPr>
            <b/>
            <sz val="8"/>
            <color indexed="81"/>
            <rFont val="Tahoma"/>
            <family val="2"/>
            <charset val="186"/>
          </rPr>
          <t>Anne Altermann:</t>
        </r>
        <r>
          <rPr>
            <sz val="8"/>
            <color indexed="81"/>
            <rFont val="Tahoma"/>
            <family val="2"/>
            <charset val="186"/>
          </rPr>
          <t xml:space="preserve">
tehtud 08.12.2013</t>
        </r>
      </text>
    </comment>
    <comment ref="B828" authorId="2" shapeId="0">
      <text>
        <r>
          <rPr>
            <b/>
            <sz val="8"/>
            <color indexed="81"/>
            <rFont val="Tahoma"/>
            <family val="2"/>
            <charset val="186"/>
          </rPr>
          <t>Anne Altermann:</t>
        </r>
        <r>
          <rPr>
            <sz val="8"/>
            <color indexed="81"/>
            <rFont val="Tahoma"/>
            <family val="2"/>
            <charset val="186"/>
          </rPr>
          <t xml:space="preserve">
tehtud 08.12.2013</t>
        </r>
      </text>
    </comment>
    <comment ref="B829" authorId="6" shapeId="0">
      <text>
        <r>
          <rPr>
            <b/>
            <sz val="9"/>
            <color indexed="81"/>
            <rFont val="Tahoma"/>
            <family val="2"/>
            <charset val="186"/>
          </rPr>
          <t>Anne A.:</t>
        </r>
        <r>
          <rPr>
            <sz val="9"/>
            <color indexed="81"/>
            <rFont val="Tahoma"/>
            <family val="2"/>
            <charset val="186"/>
          </rPr>
          <t xml:space="preserve">
tehtud 09.12.2013</t>
        </r>
      </text>
    </comment>
    <comment ref="B832" authorId="6" shapeId="0">
      <text>
        <r>
          <rPr>
            <b/>
            <sz val="9"/>
            <color indexed="81"/>
            <rFont val="Tahoma"/>
            <family val="2"/>
            <charset val="186"/>
          </rPr>
          <t>Anne A.:</t>
        </r>
        <r>
          <rPr>
            <sz val="9"/>
            <color indexed="81"/>
            <rFont val="Tahoma"/>
            <family val="2"/>
            <charset val="186"/>
          </rPr>
          <t xml:space="preserve">
tehtud 21.01.14</t>
        </r>
      </text>
    </comment>
    <comment ref="B833" authorId="6" shapeId="0">
      <text>
        <r>
          <rPr>
            <b/>
            <sz val="9"/>
            <color indexed="81"/>
            <rFont val="Tahoma"/>
            <family val="2"/>
            <charset val="186"/>
          </rPr>
          <t>Anne A.:</t>
        </r>
        <r>
          <rPr>
            <sz val="9"/>
            <color indexed="81"/>
            <rFont val="Tahoma"/>
            <family val="2"/>
            <charset val="186"/>
          </rPr>
          <t xml:space="preserve">
tehtud 17.02.14
</t>
        </r>
      </text>
    </comment>
    <comment ref="B834" authorId="2" shapeId="0">
      <text>
        <r>
          <rPr>
            <b/>
            <sz val="8"/>
            <color indexed="81"/>
            <rFont val="Tahoma"/>
            <family val="2"/>
          </rPr>
          <t>Anne Altermann:</t>
        </r>
        <r>
          <rPr>
            <sz val="8"/>
            <color indexed="81"/>
            <rFont val="Tahoma"/>
            <family val="2"/>
          </rPr>
          <t xml:space="preserve">
tehtud 26.02.2014
</t>
        </r>
      </text>
    </comment>
    <comment ref="B835" authorId="2" shapeId="0">
      <text>
        <r>
          <rPr>
            <b/>
            <sz val="8"/>
            <color indexed="81"/>
            <rFont val="Tahoma"/>
            <family val="2"/>
          </rPr>
          <t>Anne Altermann:</t>
        </r>
        <r>
          <rPr>
            <sz val="8"/>
            <color indexed="81"/>
            <rFont val="Tahoma"/>
            <family val="2"/>
          </rPr>
          <t xml:space="preserve">
tehtud 26.02.2014
</t>
        </r>
      </text>
    </comment>
    <comment ref="B836" authorId="2" shapeId="0">
      <text>
        <r>
          <rPr>
            <b/>
            <sz val="8"/>
            <color indexed="81"/>
            <rFont val="Tahoma"/>
            <family val="2"/>
          </rPr>
          <t>Anne Altermann:</t>
        </r>
        <r>
          <rPr>
            <sz val="8"/>
            <color indexed="81"/>
            <rFont val="Tahoma"/>
            <family val="2"/>
          </rPr>
          <t xml:space="preserve">
tehtud 05.03.2014
</t>
        </r>
      </text>
    </comment>
    <comment ref="B837" authorId="6" shapeId="0">
      <text>
        <r>
          <rPr>
            <b/>
            <sz val="9"/>
            <color indexed="81"/>
            <rFont val="Tahoma"/>
            <family val="2"/>
            <charset val="186"/>
          </rPr>
          <t>Anne A.:</t>
        </r>
        <r>
          <rPr>
            <sz val="9"/>
            <color indexed="81"/>
            <rFont val="Tahoma"/>
            <family val="2"/>
            <charset val="186"/>
          </rPr>
          <t xml:space="preserve">
tehtud 14.03.2014</t>
        </r>
      </text>
    </comment>
    <comment ref="B838" authorId="6" shapeId="0">
      <text>
        <r>
          <rPr>
            <b/>
            <sz val="9"/>
            <color indexed="81"/>
            <rFont val="Tahoma"/>
            <family val="2"/>
            <charset val="186"/>
          </rPr>
          <t>Anne A.:</t>
        </r>
        <r>
          <rPr>
            <sz val="9"/>
            <color indexed="81"/>
            <rFont val="Tahoma"/>
            <family val="2"/>
            <charset val="186"/>
          </rPr>
          <t xml:space="preserve">
tehtud 25.03.2014</t>
        </r>
      </text>
    </comment>
    <comment ref="B839" authorId="6" shapeId="0">
      <text>
        <r>
          <rPr>
            <b/>
            <sz val="9"/>
            <color indexed="81"/>
            <rFont val="Tahoma"/>
            <family val="2"/>
            <charset val="186"/>
          </rPr>
          <t>Anne A.:</t>
        </r>
        <r>
          <rPr>
            <sz val="9"/>
            <color indexed="81"/>
            <rFont val="Tahoma"/>
            <family val="2"/>
            <charset val="186"/>
          </rPr>
          <t xml:space="preserve">
tehtud 07.04.2014
</t>
        </r>
      </text>
    </comment>
    <comment ref="B840" authorId="6" shapeId="0">
      <text>
        <r>
          <rPr>
            <b/>
            <sz val="9"/>
            <color indexed="81"/>
            <rFont val="Tahoma"/>
            <family val="2"/>
            <charset val="186"/>
          </rPr>
          <t>Anne A.:</t>
        </r>
        <r>
          <rPr>
            <sz val="9"/>
            <color indexed="81"/>
            <rFont val="Tahoma"/>
            <family val="2"/>
            <charset val="186"/>
          </rPr>
          <t xml:space="preserve">
tehtud 16.04.2014</t>
        </r>
      </text>
    </comment>
    <comment ref="B841" authorId="6" shapeId="0">
      <text>
        <r>
          <rPr>
            <b/>
            <sz val="9"/>
            <color indexed="81"/>
            <rFont val="Tahoma"/>
            <family val="2"/>
            <charset val="186"/>
          </rPr>
          <t>Anne A.:</t>
        </r>
        <r>
          <rPr>
            <sz val="9"/>
            <color indexed="81"/>
            <rFont val="Tahoma"/>
            <family val="2"/>
            <charset val="186"/>
          </rPr>
          <t xml:space="preserve">
tehtud 30.04.2014</t>
        </r>
      </text>
    </comment>
    <comment ref="B842" authorId="6" shapeId="0">
      <text>
        <r>
          <rPr>
            <b/>
            <sz val="9"/>
            <color indexed="81"/>
            <rFont val="Tahoma"/>
            <family val="2"/>
            <charset val="186"/>
          </rPr>
          <t>Anne A.:</t>
        </r>
        <r>
          <rPr>
            <sz val="9"/>
            <color indexed="81"/>
            <rFont val="Tahoma"/>
            <family val="2"/>
            <charset val="186"/>
          </rPr>
          <t xml:space="preserve">
tehtud 12.05.2014</t>
        </r>
      </text>
    </comment>
    <comment ref="B843" authorId="6" shapeId="0">
      <text>
        <r>
          <rPr>
            <b/>
            <sz val="9"/>
            <color indexed="81"/>
            <rFont val="Tahoma"/>
            <family val="2"/>
            <charset val="186"/>
          </rPr>
          <t>Anne A.:</t>
        </r>
        <r>
          <rPr>
            <sz val="9"/>
            <color indexed="81"/>
            <rFont val="Tahoma"/>
            <family val="2"/>
            <charset val="186"/>
          </rPr>
          <t xml:space="preserve">
tehtud 19.05.2014</t>
        </r>
      </text>
    </comment>
    <comment ref="B844" authorId="6" shapeId="0">
      <text>
        <r>
          <rPr>
            <b/>
            <sz val="9"/>
            <color indexed="81"/>
            <rFont val="Tahoma"/>
            <family val="2"/>
            <charset val="186"/>
          </rPr>
          <t>Anne A.:</t>
        </r>
        <r>
          <rPr>
            <sz val="9"/>
            <color indexed="81"/>
            <rFont val="Tahoma"/>
            <family val="2"/>
            <charset val="186"/>
          </rPr>
          <t xml:space="preserve">
tehtud 03.06.2014</t>
        </r>
      </text>
    </comment>
    <comment ref="B845" authorId="6" shapeId="0">
      <text>
        <r>
          <rPr>
            <b/>
            <sz val="9"/>
            <color indexed="81"/>
            <rFont val="Tahoma"/>
            <family val="2"/>
            <charset val="186"/>
          </rPr>
          <t>Anne A.:</t>
        </r>
        <r>
          <rPr>
            <sz val="9"/>
            <color indexed="81"/>
            <rFont val="Tahoma"/>
            <family val="2"/>
            <charset val="186"/>
          </rPr>
          <t xml:space="preserve">
tehtud 27.06.2014</t>
        </r>
      </text>
    </comment>
    <comment ref="B846" authorId="6" shapeId="0">
      <text>
        <r>
          <rPr>
            <b/>
            <sz val="9"/>
            <color indexed="81"/>
            <rFont val="Tahoma"/>
            <family val="2"/>
            <charset val="186"/>
          </rPr>
          <t>Anne A.:</t>
        </r>
        <r>
          <rPr>
            <sz val="9"/>
            <color indexed="81"/>
            <rFont val="Tahoma"/>
            <family val="2"/>
            <charset val="186"/>
          </rPr>
          <t xml:space="preserve">
tehtud 15.07.2014
</t>
        </r>
      </text>
    </comment>
    <comment ref="B847" authorId="2" shapeId="0">
      <text>
        <r>
          <rPr>
            <b/>
            <sz val="8"/>
            <color indexed="81"/>
            <rFont val="Tahoma"/>
            <family val="2"/>
            <charset val="186"/>
          </rPr>
          <t>Anne Altermann:</t>
        </r>
        <r>
          <rPr>
            <sz val="8"/>
            <color indexed="81"/>
            <rFont val="Tahoma"/>
            <family val="2"/>
            <charset val="186"/>
          </rPr>
          <t xml:space="preserve">
tehtud 16.07.2014</t>
        </r>
      </text>
    </comment>
    <comment ref="B848" authorId="6" shapeId="0">
      <text>
        <r>
          <rPr>
            <b/>
            <sz val="9"/>
            <color indexed="81"/>
            <rFont val="Tahoma"/>
            <family val="2"/>
            <charset val="186"/>
          </rPr>
          <t>Anne A.:</t>
        </r>
        <r>
          <rPr>
            <sz val="9"/>
            <color indexed="81"/>
            <rFont val="Tahoma"/>
            <family val="2"/>
            <charset val="186"/>
          </rPr>
          <t xml:space="preserve">
tehtud 21.08</t>
        </r>
      </text>
    </comment>
    <comment ref="B849" authorId="6" shapeId="0">
      <text>
        <r>
          <rPr>
            <b/>
            <sz val="9"/>
            <color indexed="81"/>
            <rFont val="Tahoma"/>
            <family val="2"/>
            <charset val="186"/>
          </rPr>
          <t>Anne A.:</t>
        </r>
        <r>
          <rPr>
            <sz val="9"/>
            <color indexed="81"/>
            <rFont val="Tahoma"/>
            <family val="2"/>
            <charset val="186"/>
          </rPr>
          <t xml:space="preserve">
tehtud 21.08</t>
        </r>
      </text>
    </comment>
    <comment ref="B850" authorId="6" shapeId="0">
      <text>
        <r>
          <rPr>
            <b/>
            <sz val="9"/>
            <color indexed="81"/>
            <rFont val="Tahoma"/>
            <family val="2"/>
            <charset val="186"/>
          </rPr>
          <t>Anne A.:</t>
        </r>
        <r>
          <rPr>
            <sz val="9"/>
            <color indexed="81"/>
            <rFont val="Tahoma"/>
            <family val="2"/>
            <charset val="186"/>
          </rPr>
          <t xml:space="preserve">
tehtud 17.09.2014</t>
        </r>
      </text>
    </comment>
    <comment ref="B851" authorId="6" shapeId="0">
      <text>
        <r>
          <rPr>
            <b/>
            <sz val="9"/>
            <color indexed="81"/>
            <rFont val="Tahoma"/>
            <family val="2"/>
            <charset val="186"/>
          </rPr>
          <t>Anne A.:</t>
        </r>
        <r>
          <rPr>
            <sz val="9"/>
            <color indexed="81"/>
            <rFont val="Tahoma"/>
            <family val="2"/>
            <charset val="186"/>
          </rPr>
          <t xml:space="preserve">
tehtud 17.09.2014</t>
        </r>
      </text>
    </comment>
    <comment ref="B852" authorId="6" shapeId="0">
      <text>
        <r>
          <rPr>
            <b/>
            <sz val="9"/>
            <color indexed="81"/>
            <rFont val="Tahoma"/>
            <family val="2"/>
            <charset val="186"/>
          </rPr>
          <t>Anne A.:</t>
        </r>
        <r>
          <rPr>
            <sz val="9"/>
            <color indexed="81"/>
            <rFont val="Tahoma"/>
            <family val="2"/>
            <charset val="186"/>
          </rPr>
          <t xml:space="preserve">
tehtud 15.10.2014</t>
        </r>
      </text>
    </comment>
    <comment ref="B853" authorId="6" shapeId="0">
      <text>
        <r>
          <rPr>
            <b/>
            <sz val="9"/>
            <color indexed="81"/>
            <rFont val="Tahoma"/>
            <family val="2"/>
            <charset val="186"/>
          </rPr>
          <t>Anne A.:</t>
        </r>
        <r>
          <rPr>
            <sz val="9"/>
            <color indexed="81"/>
            <rFont val="Tahoma"/>
            <family val="2"/>
            <charset val="186"/>
          </rPr>
          <t xml:space="preserve">
tehtud 15.10.2014</t>
        </r>
      </text>
    </comment>
    <comment ref="B854" authorId="6" shapeId="0">
      <text>
        <r>
          <rPr>
            <b/>
            <sz val="9"/>
            <color indexed="81"/>
            <rFont val="Tahoma"/>
            <family val="2"/>
            <charset val="186"/>
          </rPr>
          <t>Anne A.:</t>
        </r>
        <r>
          <rPr>
            <sz val="9"/>
            <color indexed="81"/>
            <rFont val="Tahoma"/>
            <family val="2"/>
            <charset val="186"/>
          </rPr>
          <t xml:space="preserve">
tehtud 11.11.2014</t>
        </r>
      </text>
    </comment>
    <comment ref="B855" authorId="6" shapeId="0">
      <text>
        <r>
          <rPr>
            <b/>
            <sz val="9"/>
            <color indexed="81"/>
            <rFont val="Tahoma"/>
            <family val="2"/>
            <charset val="186"/>
          </rPr>
          <t>Anne A.:</t>
        </r>
        <r>
          <rPr>
            <sz val="9"/>
            <color indexed="81"/>
            <rFont val="Tahoma"/>
            <family val="2"/>
            <charset val="186"/>
          </rPr>
          <t xml:space="preserve">
tehtud 14.11.2014</t>
        </r>
      </text>
    </comment>
    <comment ref="B856" authorId="16" shapeId="0">
      <text>
        <r>
          <rPr>
            <b/>
            <sz val="9"/>
            <color indexed="81"/>
            <rFont val="Tahoma"/>
            <family val="2"/>
            <charset val="186"/>
          </rPr>
          <t>Kristi Urmann:</t>
        </r>
        <r>
          <rPr>
            <sz val="9"/>
            <color indexed="81"/>
            <rFont val="Tahoma"/>
            <family val="2"/>
            <charset val="186"/>
          </rPr>
          <t xml:space="preserve">
Tehtud 26.11.2014</t>
        </r>
      </text>
    </comment>
    <comment ref="B857" authorId="6" shapeId="0">
      <text>
        <r>
          <rPr>
            <b/>
            <sz val="9"/>
            <color indexed="81"/>
            <rFont val="Tahoma"/>
            <family val="2"/>
            <charset val="186"/>
          </rPr>
          <t>Anne A.:</t>
        </r>
        <r>
          <rPr>
            <sz val="9"/>
            <color indexed="81"/>
            <rFont val="Tahoma"/>
            <family val="2"/>
            <charset val="186"/>
          </rPr>
          <t xml:space="preserve">
tehtud 05.12.2014</t>
        </r>
      </text>
    </comment>
    <comment ref="B858" authorId="6" shapeId="0">
      <text>
        <r>
          <rPr>
            <b/>
            <sz val="9"/>
            <color indexed="81"/>
            <rFont val="Tahoma"/>
            <family val="2"/>
            <charset val="186"/>
          </rPr>
          <t>Anne A.:</t>
        </r>
        <r>
          <rPr>
            <sz val="9"/>
            <color indexed="81"/>
            <rFont val="Tahoma"/>
            <family val="2"/>
            <charset val="186"/>
          </rPr>
          <t xml:space="preserve">
Tehtud 17.12.2014</t>
        </r>
      </text>
    </comment>
    <comment ref="B859" authorId="6" shapeId="0">
      <text>
        <r>
          <rPr>
            <b/>
            <sz val="9"/>
            <color indexed="81"/>
            <rFont val="Tahoma"/>
            <family val="2"/>
            <charset val="186"/>
          </rPr>
          <t>Anne A.:</t>
        </r>
        <r>
          <rPr>
            <sz val="9"/>
            <color indexed="81"/>
            <rFont val="Tahoma"/>
            <family val="2"/>
            <charset val="186"/>
          </rPr>
          <t xml:space="preserve">
Tehtud 22.12.2014</t>
        </r>
      </text>
    </comment>
    <comment ref="B860" authorId="6" shapeId="0">
      <text>
        <r>
          <rPr>
            <b/>
            <sz val="9"/>
            <color indexed="81"/>
            <rFont val="Tahoma"/>
            <family val="2"/>
            <charset val="186"/>
          </rPr>
          <t>Anne A.:</t>
        </r>
        <r>
          <rPr>
            <sz val="9"/>
            <color indexed="81"/>
            <rFont val="Tahoma"/>
            <family val="2"/>
            <charset val="186"/>
          </rPr>
          <t xml:space="preserve">
Tehtud 22.12.2014</t>
        </r>
      </text>
    </comment>
    <comment ref="B863" authorId="6" shapeId="0">
      <text>
        <r>
          <rPr>
            <b/>
            <sz val="9"/>
            <color indexed="81"/>
            <rFont val="Tahoma"/>
            <family val="2"/>
            <charset val="186"/>
          </rPr>
          <t>Anne A.:</t>
        </r>
        <r>
          <rPr>
            <sz val="9"/>
            <color indexed="81"/>
            <rFont val="Tahoma"/>
            <family val="2"/>
            <charset val="186"/>
          </rPr>
          <t xml:space="preserve">
tehtud 18.02.2015</t>
        </r>
      </text>
    </comment>
    <comment ref="B864" authorId="6" shapeId="0">
      <text>
        <r>
          <rPr>
            <b/>
            <sz val="9"/>
            <color indexed="81"/>
            <rFont val="Tahoma"/>
            <family val="2"/>
            <charset val="186"/>
          </rPr>
          <t>Anne A.:</t>
        </r>
        <r>
          <rPr>
            <sz val="9"/>
            <color indexed="81"/>
            <rFont val="Tahoma"/>
            <family val="2"/>
            <charset val="186"/>
          </rPr>
          <t xml:space="preserve">
tehtud 18.02.2015</t>
        </r>
      </text>
    </comment>
    <comment ref="B865" authorId="6" shapeId="0">
      <text>
        <r>
          <rPr>
            <b/>
            <sz val="9"/>
            <color indexed="81"/>
            <rFont val="Tahoma"/>
            <family val="2"/>
            <charset val="186"/>
          </rPr>
          <t>Anne A.:</t>
        </r>
        <r>
          <rPr>
            <sz val="9"/>
            <color indexed="81"/>
            <rFont val="Tahoma"/>
            <family val="2"/>
            <charset val="186"/>
          </rPr>
          <t xml:space="preserve">
tehtud 16.03.2015</t>
        </r>
      </text>
    </comment>
    <comment ref="B866" authorId="6" shapeId="0">
      <text>
        <r>
          <rPr>
            <b/>
            <sz val="9"/>
            <color indexed="81"/>
            <rFont val="Tahoma"/>
            <family val="2"/>
            <charset val="186"/>
          </rPr>
          <t>Anne A.:</t>
        </r>
        <r>
          <rPr>
            <sz val="9"/>
            <color indexed="81"/>
            <rFont val="Tahoma"/>
            <family val="2"/>
            <charset val="186"/>
          </rPr>
          <t xml:space="preserve">
tehtud 16.03.2015</t>
        </r>
      </text>
    </comment>
    <comment ref="B867" authorId="6" shapeId="0">
      <text>
        <r>
          <rPr>
            <b/>
            <sz val="9"/>
            <color indexed="81"/>
            <rFont val="Tahoma"/>
            <family val="2"/>
            <charset val="186"/>
          </rPr>
          <t>Anne A.:</t>
        </r>
        <r>
          <rPr>
            <sz val="9"/>
            <color indexed="81"/>
            <rFont val="Tahoma"/>
            <family val="2"/>
            <charset val="186"/>
          </rPr>
          <t xml:space="preserve">
Tehtud 07.04.2015</t>
        </r>
      </text>
    </comment>
    <comment ref="B868" authorId="6" shapeId="0">
      <text>
        <r>
          <rPr>
            <b/>
            <sz val="9"/>
            <color indexed="81"/>
            <rFont val="Tahoma"/>
            <family val="2"/>
            <charset val="186"/>
          </rPr>
          <t>Anne A.:</t>
        </r>
        <r>
          <rPr>
            <sz val="9"/>
            <color indexed="81"/>
            <rFont val="Tahoma"/>
            <family val="2"/>
            <charset val="186"/>
          </rPr>
          <t xml:space="preserve">
tehtud 09.04.2015
</t>
        </r>
      </text>
    </comment>
    <comment ref="B869" authorId="6" shapeId="0">
      <text>
        <r>
          <rPr>
            <b/>
            <sz val="9"/>
            <color indexed="81"/>
            <rFont val="Tahoma"/>
            <family val="2"/>
            <charset val="186"/>
          </rPr>
          <t>Anne A.:</t>
        </r>
        <r>
          <rPr>
            <sz val="9"/>
            <color indexed="81"/>
            <rFont val="Tahoma"/>
            <family val="2"/>
            <charset val="186"/>
          </rPr>
          <t xml:space="preserve">
tehtud 09.04.2015
</t>
        </r>
      </text>
    </comment>
    <comment ref="B870" authorId="6" shapeId="0">
      <text>
        <r>
          <rPr>
            <b/>
            <sz val="9"/>
            <color indexed="81"/>
            <rFont val="Tahoma"/>
            <family val="2"/>
            <charset val="186"/>
          </rPr>
          <t>Anne A.:</t>
        </r>
        <r>
          <rPr>
            <sz val="9"/>
            <color indexed="81"/>
            <rFont val="Tahoma"/>
            <family val="2"/>
            <charset val="186"/>
          </rPr>
          <t xml:space="preserve">
tehtud 20.05.2015</t>
        </r>
      </text>
    </comment>
    <comment ref="B871" authorId="6" shapeId="0">
      <text>
        <r>
          <rPr>
            <b/>
            <sz val="9"/>
            <color indexed="81"/>
            <rFont val="Tahoma"/>
            <family val="2"/>
            <charset val="186"/>
          </rPr>
          <t>Anne A.:</t>
        </r>
        <r>
          <rPr>
            <sz val="9"/>
            <color indexed="81"/>
            <rFont val="Tahoma"/>
            <family val="2"/>
            <charset val="186"/>
          </rPr>
          <t xml:space="preserve">
tehtud 25.05.2015</t>
        </r>
      </text>
    </comment>
    <comment ref="B872" authorId="6" shapeId="0">
      <text>
        <r>
          <rPr>
            <b/>
            <sz val="9"/>
            <color indexed="81"/>
            <rFont val="Tahoma"/>
            <family val="2"/>
            <charset val="186"/>
          </rPr>
          <t>Anne A.:</t>
        </r>
        <r>
          <rPr>
            <sz val="9"/>
            <color indexed="81"/>
            <rFont val="Tahoma"/>
            <family val="2"/>
            <charset val="186"/>
          </rPr>
          <t xml:space="preserve">
tehtud 10.06.2015</t>
        </r>
      </text>
    </comment>
    <comment ref="B873" authorId="6" shapeId="0">
      <text>
        <r>
          <rPr>
            <b/>
            <sz val="9"/>
            <color indexed="81"/>
            <rFont val="Tahoma"/>
            <family val="2"/>
            <charset val="186"/>
          </rPr>
          <t>Anne A.:</t>
        </r>
        <r>
          <rPr>
            <sz val="9"/>
            <color indexed="81"/>
            <rFont val="Tahoma"/>
            <family val="2"/>
            <charset val="186"/>
          </rPr>
          <t xml:space="preserve">
tehtud 30.06.2015</t>
        </r>
      </text>
    </comment>
    <comment ref="B874" authorId="6" shapeId="0">
      <text>
        <r>
          <rPr>
            <b/>
            <sz val="9"/>
            <color indexed="81"/>
            <rFont val="Tahoma"/>
            <family val="2"/>
            <charset val="186"/>
          </rPr>
          <t>Anne A.:</t>
        </r>
        <r>
          <rPr>
            <sz val="9"/>
            <color indexed="81"/>
            <rFont val="Tahoma"/>
            <family val="2"/>
            <charset val="186"/>
          </rPr>
          <t xml:space="preserve">
tehtud 10.07.2015</t>
        </r>
      </text>
    </comment>
    <comment ref="B875" authorId="6" shapeId="0">
      <text>
        <r>
          <rPr>
            <b/>
            <sz val="9"/>
            <color indexed="81"/>
            <rFont val="Tahoma"/>
            <family val="2"/>
            <charset val="186"/>
          </rPr>
          <t>Anne A.:</t>
        </r>
        <r>
          <rPr>
            <sz val="9"/>
            <color indexed="81"/>
            <rFont val="Tahoma"/>
            <family val="2"/>
            <charset val="186"/>
          </rPr>
          <t xml:space="preserve">
tehtud 10.07.2015</t>
        </r>
      </text>
    </comment>
    <comment ref="B876" authorId="8" shapeId="0">
      <text>
        <r>
          <rPr>
            <b/>
            <sz val="8"/>
            <color indexed="81"/>
            <rFont val="Tahoma"/>
            <family val="2"/>
            <charset val="186"/>
          </rPr>
          <t>Krista Kibur:</t>
        </r>
        <r>
          <rPr>
            <sz val="8"/>
            <color indexed="81"/>
            <rFont val="Tahoma"/>
            <family val="2"/>
            <charset val="186"/>
          </rPr>
          <t xml:space="preserve">
fond tehtud17.07.</t>
        </r>
      </text>
    </comment>
    <comment ref="B877" authorId="6" shapeId="0">
      <text>
        <r>
          <rPr>
            <b/>
            <sz val="9"/>
            <color indexed="81"/>
            <rFont val="Tahoma"/>
            <family val="2"/>
            <charset val="186"/>
          </rPr>
          <t>Anne A.:</t>
        </r>
        <r>
          <rPr>
            <sz val="9"/>
            <color indexed="81"/>
            <rFont val="Tahoma"/>
            <family val="2"/>
            <charset val="186"/>
          </rPr>
          <t xml:space="preserve">
tehtud 18.08.2015</t>
        </r>
      </text>
    </comment>
    <comment ref="B878" authorId="6" shapeId="0">
      <text>
        <r>
          <rPr>
            <b/>
            <sz val="9"/>
            <color indexed="81"/>
            <rFont val="Tahoma"/>
            <family val="2"/>
            <charset val="186"/>
          </rPr>
          <t>Anne A.:</t>
        </r>
        <r>
          <rPr>
            <sz val="9"/>
            <color indexed="81"/>
            <rFont val="Tahoma"/>
            <family val="2"/>
            <charset val="186"/>
          </rPr>
          <t xml:space="preserve">
tehtud 15.10.2015</t>
        </r>
      </text>
    </comment>
    <comment ref="B879" authorId="6" shapeId="0">
      <text>
        <r>
          <rPr>
            <b/>
            <sz val="9"/>
            <color indexed="81"/>
            <rFont val="Tahoma"/>
            <family val="2"/>
            <charset val="186"/>
          </rPr>
          <t>Anne A.:</t>
        </r>
        <r>
          <rPr>
            <sz val="9"/>
            <color indexed="81"/>
            <rFont val="Tahoma"/>
            <family val="2"/>
            <charset val="186"/>
          </rPr>
          <t xml:space="preserve">
tehtud 16.12.2015</t>
        </r>
      </text>
    </comment>
    <comment ref="B880" authorId="6" shapeId="0">
      <text>
        <r>
          <rPr>
            <b/>
            <sz val="9"/>
            <color indexed="81"/>
            <rFont val="Tahoma"/>
            <family val="2"/>
            <charset val="186"/>
          </rPr>
          <t>Anne A.:</t>
        </r>
        <r>
          <rPr>
            <sz val="9"/>
            <color indexed="81"/>
            <rFont val="Tahoma"/>
            <family val="2"/>
            <charset val="186"/>
          </rPr>
          <t xml:space="preserve">
tehtud 16.12.2015</t>
        </r>
      </text>
    </comment>
    <comment ref="B881" authorId="6" shapeId="0">
      <text>
        <r>
          <rPr>
            <b/>
            <sz val="9"/>
            <color indexed="81"/>
            <rFont val="Tahoma"/>
            <family val="2"/>
            <charset val="186"/>
          </rPr>
          <t>Anne A.:</t>
        </r>
        <r>
          <rPr>
            <sz val="9"/>
            <color indexed="81"/>
            <rFont val="Tahoma"/>
            <family val="2"/>
            <charset val="186"/>
          </rPr>
          <t xml:space="preserve">
tehtud 22.12.2015</t>
        </r>
      </text>
    </comment>
    <comment ref="B882" authorId="6" shapeId="0">
      <text>
        <r>
          <rPr>
            <b/>
            <sz val="9"/>
            <color indexed="81"/>
            <rFont val="Tahoma"/>
            <family val="2"/>
            <charset val="186"/>
          </rPr>
          <t>Anne A.:</t>
        </r>
        <r>
          <rPr>
            <sz val="9"/>
            <color indexed="81"/>
            <rFont val="Tahoma"/>
            <family val="2"/>
            <charset val="186"/>
          </rPr>
          <t xml:space="preserve">
tehtud 22.12.2015</t>
        </r>
      </text>
    </comment>
    <comment ref="B883" authorId="6" shapeId="0">
      <text>
        <r>
          <rPr>
            <b/>
            <sz val="9"/>
            <color indexed="81"/>
            <rFont val="Tahoma"/>
            <family val="2"/>
            <charset val="186"/>
          </rPr>
          <t>Anne A.:</t>
        </r>
        <r>
          <rPr>
            <sz val="9"/>
            <color indexed="81"/>
            <rFont val="Tahoma"/>
            <family val="2"/>
            <charset val="186"/>
          </rPr>
          <t xml:space="preserve">
tehtud 22.12.2015</t>
        </r>
      </text>
    </comment>
    <comment ref="B887" authorId="6" shapeId="0">
      <text>
        <r>
          <rPr>
            <b/>
            <sz val="9"/>
            <color indexed="81"/>
            <rFont val="Tahoma"/>
            <family val="2"/>
            <charset val="186"/>
          </rPr>
          <t>Anne A.:</t>
        </r>
        <r>
          <rPr>
            <sz val="9"/>
            <color indexed="81"/>
            <rFont val="Tahoma"/>
            <family val="2"/>
            <charset val="186"/>
          </rPr>
          <t xml:space="preserve">
tehtud 18.01.2016</t>
        </r>
      </text>
    </comment>
    <comment ref="B889" authorId="2" shapeId="0">
      <text>
        <r>
          <rPr>
            <b/>
            <sz val="9"/>
            <color indexed="81"/>
            <rFont val="Tahoma"/>
            <family val="2"/>
            <charset val="186"/>
          </rPr>
          <t>Anne Altermann:</t>
        </r>
        <r>
          <rPr>
            <sz val="9"/>
            <color indexed="81"/>
            <rFont val="Tahoma"/>
            <family val="2"/>
            <charset val="186"/>
          </rPr>
          <t xml:space="preserve">
tehtud 17.03.2016</t>
        </r>
      </text>
    </comment>
    <comment ref="B890" authorId="2" shapeId="0">
      <text>
        <r>
          <rPr>
            <b/>
            <sz val="9"/>
            <color indexed="81"/>
            <rFont val="Tahoma"/>
            <family val="2"/>
            <charset val="186"/>
          </rPr>
          <t>Anne Altermann:</t>
        </r>
        <r>
          <rPr>
            <sz val="9"/>
            <color indexed="81"/>
            <rFont val="Tahoma"/>
            <family val="2"/>
            <charset val="186"/>
          </rPr>
          <t xml:space="preserve">
tehtud 28.04.2016</t>
        </r>
      </text>
    </comment>
    <comment ref="B891" authorId="2" shapeId="0">
      <text>
        <r>
          <rPr>
            <b/>
            <sz val="9"/>
            <color indexed="81"/>
            <rFont val="Tahoma"/>
            <family val="2"/>
            <charset val="186"/>
          </rPr>
          <t>Anne Altermann:</t>
        </r>
        <r>
          <rPr>
            <sz val="9"/>
            <color indexed="81"/>
            <rFont val="Tahoma"/>
            <family val="2"/>
            <charset val="186"/>
          </rPr>
          <t xml:space="preserve">
tehtud 12.07.2016
</t>
        </r>
      </text>
    </comment>
    <comment ref="B892" authorId="2" shapeId="0">
      <text>
        <r>
          <rPr>
            <b/>
            <sz val="9"/>
            <color indexed="81"/>
            <rFont val="Tahoma"/>
            <family val="2"/>
            <charset val="186"/>
          </rPr>
          <t>Anne Altermann:</t>
        </r>
        <r>
          <rPr>
            <sz val="9"/>
            <color indexed="81"/>
            <rFont val="Tahoma"/>
            <family val="2"/>
            <charset val="186"/>
          </rPr>
          <t xml:space="preserve">
tehtud 12.07.2016
</t>
        </r>
      </text>
    </comment>
    <comment ref="B893" authorId="8" shapeId="0">
      <text>
        <r>
          <rPr>
            <b/>
            <sz val="9"/>
            <color indexed="81"/>
            <rFont val="Tahoma"/>
            <family val="2"/>
            <charset val="186"/>
          </rPr>
          <t>Krista Kibur:</t>
        </r>
        <r>
          <rPr>
            <sz val="9"/>
            <color indexed="81"/>
            <rFont val="Tahoma"/>
            <family val="2"/>
            <charset val="186"/>
          </rPr>
          <t xml:space="preserve">
tehtud 09.08.2016</t>
        </r>
      </text>
    </comment>
    <comment ref="B894" authorId="2" shapeId="0">
      <text>
        <r>
          <rPr>
            <b/>
            <sz val="9"/>
            <color indexed="81"/>
            <rFont val="Tahoma"/>
            <family val="2"/>
            <charset val="186"/>
          </rPr>
          <t>Anne Altermann:</t>
        </r>
        <r>
          <rPr>
            <sz val="9"/>
            <color indexed="81"/>
            <rFont val="Tahoma"/>
            <family val="2"/>
            <charset val="186"/>
          </rPr>
          <t xml:space="preserve">
tehtud 05.09.2016
</t>
        </r>
      </text>
    </comment>
    <comment ref="B895" authorId="2" shapeId="0">
      <text>
        <r>
          <rPr>
            <b/>
            <sz val="9"/>
            <color indexed="81"/>
            <rFont val="Tahoma"/>
            <family val="2"/>
            <charset val="186"/>
          </rPr>
          <t>Anne Altermann:</t>
        </r>
        <r>
          <rPr>
            <sz val="9"/>
            <color indexed="81"/>
            <rFont val="Tahoma"/>
            <family val="2"/>
            <charset val="186"/>
          </rPr>
          <t xml:space="preserve">
tehtud 28.11.2016</t>
        </r>
      </text>
    </comment>
    <comment ref="E895" authorId="2" shapeId="0">
      <text>
        <r>
          <rPr>
            <b/>
            <sz val="9"/>
            <color indexed="81"/>
            <rFont val="Tahoma"/>
            <family val="2"/>
            <charset val="186"/>
          </rPr>
          <t>Anne Altermann:</t>
        </r>
        <r>
          <rPr>
            <sz val="9"/>
            <color indexed="81"/>
            <rFont val="Tahoma"/>
            <family val="2"/>
            <charset val="186"/>
          </rPr>
          <t xml:space="preserve">
Ministeeriumi leping 7-2/43</t>
        </r>
      </text>
    </comment>
    <comment ref="B896" authorId="15" shapeId="0">
      <text>
        <r>
          <rPr>
            <b/>
            <sz val="9"/>
            <color indexed="81"/>
            <rFont val="Tahoma"/>
            <family val="2"/>
            <charset val="186"/>
          </rPr>
          <t>Maarja Valler:</t>
        </r>
        <r>
          <rPr>
            <sz val="9"/>
            <color indexed="81"/>
            <rFont val="Tahoma"/>
            <family val="2"/>
            <charset val="186"/>
          </rPr>
          <t xml:space="preserve">
tehtud 27.12.2016</t>
        </r>
      </text>
    </comment>
    <comment ref="B899" authorId="2" shapeId="0">
      <text>
        <r>
          <rPr>
            <b/>
            <sz val="9"/>
            <color indexed="81"/>
            <rFont val="Tahoma"/>
            <family val="2"/>
            <charset val="186"/>
          </rPr>
          <t>Anne Altermann:</t>
        </r>
        <r>
          <rPr>
            <sz val="9"/>
            <color indexed="81"/>
            <rFont val="Tahoma"/>
            <family val="2"/>
            <charset val="186"/>
          </rPr>
          <t xml:space="preserve">
tehtud 16.01.2017</t>
        </r>
      </text>
    </comment>
    <comment ref="B900" authorId="2" shapeId="0">
      <text>
        <r>
          <rPr>
            <b/>
            <sz val="9"/>
            <color indexed="81"/>
            <rFont val="Tahoma"/>
            <family val="2"/>
            <charset val="186"/>
          </rPr>
          <t>Anne Altermann:</t>
        </r>
        <r>
          <rPr>
            <sz val="9"/>
            <color indexed="81"/>
            <rFont val="Tahoma"/>
            <family val="2"/>
            <charset val="186"/>
          </rPr>
          <t xml:space="preserve">
tehtud 27.01.2017</t>
        </r>
      </text>
    </comment>
    <comment ref="B901" authorId="2" shapeId="0">
      <text>
        <r>
          <rPr>
            <b/>
            <sz val="9"/>
            <color indexed="81"/>
            <rFont val="Tahoma"/>
            <family val="2"/>
            <charset val="186"/>
          </rPr>
          <t>Anne Altermann:</t>
        </r>
        <r>
          <rPr>
            <sz val="9"/>
            <color indexed="81"/>
            <rFont val="Tahoma"/>
            <family val="2"/>
            <charset val="186"/>
          </rPr>
          <t xml:space="preserve">
tehtud 13.02.2017</t>
        </r>
      </text>
    </comment>
    <comment ref="B902" authorId="2" shapeId="0">
      <text>
        <r>
          <rPr>
            <b/>
            <sz val="9"/>
            <color indexed="81"/>
            <rFont val="Tahoma"/>
            <family val="2"/>
            <charset val="186"/>
          </rPr>
          <t>Anne Altermann:</t>
        </r>
        <r>
          <rPr>
            <sz val="9"/>
            <color indexed="81"/>
            <rFont val="Tahoma"/>
            <family val="2"/>
            <charset val="186"/>
          </rPr>
          <t xml:space="preserve">
tehtud 14.03.2017
Edaspidi kasutatakse Tallinna Keskraamatukogu puhul Kultuuriministeeriumi poolt rahastatavatel väikeprojektidel ühte tulufondi.
Erineid eraldisi eristab projektikood.</t>
        </r>
      </text>
    </comment>
    <comment ref="B903" authorId="2" shapeId="0">
      <text>
        <r>
          <rPr>
            <b/>
            <sz val="9"/>
            <color indexed="81"/>
            <rFont val="Tahoma"/>
            <family val="2"/>
            <charset val="186"/>
          </rPr>
          <t>Anne Altermann:</t>
        </r>
        <r>
          <rPr>
            <sz val="9"/>
            <color indexed="81"/>
            <rFont val="Tahoma"/>
            <family val="2"/>
            <charset val="186"/>
          </rPr>
          <t xml:space="preserve">
tehtud 31.03.2017</t>
        </r>
      </text>
    </comment>
    <comment ref="B904" authorId="2" shapeId="0">
      <text>
        <r>
          <rPr>
            <b/>
            <sz val="9"/>
            <color indexed="81"/>
            <rFont val="Tahoma"/>
            <family val="2"/>
            <charset val="186"/>
          </rPr>
          <t>Anne Altermann:</t>
        </r>
        <r>
          <rPr>
            <sz val="9"/>
            <color indexed="81"/>
            <rFont val="Tahoma"/>
            <family val="2"/>
            <charset val="186"/>
          </rPr>
          <t xml:space="preserve">
tehtud 17.04.2017
Edaspidi kasutatakse Tallinna Linnateateri puhul Kultuuriministeeriumi poolt rahastatavatel väikeprojektidel ühte tulufondi.
Erineid eraldisi eristab projektikood.</t>
        </r>
      </text>
    </comment>
    <comment ref="B905" authorId="2" shapeId="0">
      <text>
        <r>
          <rPr>
            <b/>
            <sz val="9"/>
            <color indexed="81"/>
            <rFont val="Tahoma"/>
            <family val="2"/>
            <charset val="186"/>
          </rPr>
          <t>Anne Altermann:</t>
        </r>
        <r>
          <rPr>
            <sz val="9"/>
            <color indexed="81"/>
            <rFont val="Tahoma"/>
            <family val="2"/>
            <charset val="186"/>
          </rPr>
          <t xml:space="preserve">
tehtud 27.04.2017
Edaspidi kasutatakse Tallinna Filharmoonia puhul Kultuuriministeeriumi poolt rahastatavatel väikeprojektidel ühte tulufondi.
Erineid eraldisi eristab projektikood.</t>
        </r>
      </text>
    </comment>
    <comment ref="B907" authorId="2" shapeId="0">
      <text>
        <r>
          <rPr>
            <b/>
            <sz val="9"/>
            <color indexed="81"/>
            <rFont val="Segoe UI"/>
            <family val="2"/>
            <charset val="186"/>
          </rPr>
          <t>Anne Altermann:</t>
        </r>
        <r>
          <rPr>
            <sz val="9"/>
            <color indexed="81"/>
            <rFont val="Segoe UI"/>
            <family val="2"/>
            <charset val="186"/>
          </rPr>
          <t xml:space="preserve">
tehtud 29.03.2018</t>
        </r>
      </text>
    </comment>
    <comment ref="E907" authorId="2" shapeId="0">
      <text>
        <r>
          <rPr>
            <b/>
            <sz val="9"/>
            <color indexed="81"/>
            <rFont val="Segoe UI"/>
            <family val="2"/>
            <charset val="186"/>
          </rPr>
          <t>Anne Altermann:</t>
        </r>
        <r>
          <rPr>
            <sz val="9"/>
            <color indexed="81"/>
            <rFont val="Segoe UI"/>
            <family val="2"/>
            <charset val="186"/>
          </rPr>
          <t xml:space="preserve">
Aadressidel Lai tn 23 ja Laboratooriumi tn 12 // Lai tn 25 kinnistutel olevate objektidega seotud tööde finantseerimine (IX kvartal)</t>
        </r>
      </text>
    </comment>
    <comment ref="B908" authorId="2" shapeId="0">
      <text>
        <r>
          <rPr>
            <b/>
            <sz val="9"/>
            <color indexed="81"/>
            <rFont val="Segoe UI"/>
            <family val="2"/>
            <charset val="186"/>
          </rPr>
          <t>Anne Altermann:</t>
        </r>
        <r>
          <rPr>
            <sz val="9"/>
            <color indexed="81"/>
            <rFont val="Segoe UI"/>
            <family val="2"/>
            <charset val="186"/>
          </rPr>
          <t xml:space="preserve">
tehtud 07.08.2018</t>
        </r>
      </text>
    </comment>
    <comment ref="B909" authorId="2" shapeId="0">
      <text>
        <r>
          <rPr>
            <b/>
            <sz val="9"/>
            <color indexed="81"/>
            <rFont val="Tahoma"/>
            <family val="2"/>
            <charset val="186"/>
          </rPr>
          <t>Anne Altermann:</t>
        </r>
        <r>
          <rPr>
            <sz val="9"/>
            <color indexed="81"/>
            <rFont val="Tahoma"/>
            <family val="2"/>
            <charset val="186"/>
          </rPr>
          <t xml:space="preserve">
tehtud 31.01.2020</t>
        </r>
      </text>
    </comment>
    <comment ref="B910" authorId="2" shapeId="0">
      <text>
        <r>
          <rPr>
            <b/>
            <sz val="9"/>
            <color indexed="81"/>
            <rFont val="Tahoma"/>
            <family val="2"/>
            <charset val="186"/>
          </rPr>
          <t>Anne Altermann:</t>
        </r>
        <r>
          <rPr>
            <sz val="9"/>
            <color indexed="81"/>
            <rFont val="Tahoma"/>
            <family val="2"/>
            <charset val="186"/>
          </rPr>
          <t xml:space="preserve">
tehtud 18.062020</t>
        </r>
      </text>
    </comment>
    <comment ref="B913" authorId="1" shapeId="0">
      <text>
        <r>
          <rPr>
            <b/>
            <sz val="8"/>
            <color indexed="81"/>
            <rFont val="Tahoma"/>
            <family val="2"/>
            <charset val="186"/>
          </rPr>
          <t>valler:</t>
        </r>
        <r>
          <rPr>
            <sz val="8"/>
            <color indexed="81"/>
            <rFont val="Tahoma"/>
            <family val="2"/>
            <charset val="186"/>
          </rPr>
          <t xml:space="preserve">
tehtud 18.04.08</t>
        </r>
      </text>
    </comment>
    <comment ref="B915" authorId="8" shapeId="0">
      <text>
        <r>
          <rPr>
            <b/>
            <sz val="9"/>
            <color indexed="81"/>
            <rFont val="Tahoma"/>
            <family val="2"/>
            <charset val="186"/>
          </rPr>
          <t>Krista Kibur:</t>
        </r>
        <r>
          <rPr>
            <sz val="9"/>
            <color indexed="81"/>
            <rFont val="Tahoma"/>
            <family val="2"/>
            <charset val="186"/>
          </rPr>
          <t xml:space="preserve">
10.11.2014 II LEA
</t>
        </r>
      </text>
    </comment>
    <comment ref="B916" authorId="8" shapeId="0">
      <text>
        <r>
          <rPr>
            <b/>
            <sz val="9"/>
            <color indexed="81"/>
            <rFont val="Tahoma"/>
            <family val="2"/>
            <charset val="186"/>
          </rPr>
          <t>Krista Kibur:</t>
        </r>
        <r>
          <rPr>
            <sz val="9"/>
            <color indexed="81"/>
            <rFont val="Tahoma"/>
            <family val="2"/>
            <charset val="186"/>
          </rPr>
          <t xml:space="preserve">
tehtud 27.01.2015 RRI</t>
        </r>
      </text>
    </comment>
    <comment ref="E918" authorId="5" shapeId="0">
      <text>
        <r>
          <rPr>
            <b/>
            <sz val="9"/>
            <color indexed="81"/>
            <rFont val="Tahoma"/>
            <family val="2"/>
            <charset val="186"/>
          </rPr>
          <t>Anne A:</t>
        </r>
        <r>
          <rPr>
            <sz val="9"/>
            <color indexed="81"/>
            <rFont val="Tahoma"/>
            <family val="2"/>
            <charset val="186"/>
          </rPr>
          <t xml:space="preserve">
Tehtud 14.06.10.a. Haabersti Vaba Aja keskuse projekt</t>
        </r>
      </text>
    </comment>
    <comment ref="B920" authorId="16" shapeId="0">
      <text>
        <r>
          <rPr>
            <b/>
            <sz val="9"/>
            <color indexed="81"/>
            <rFont val="Tahoma"/>
            <family val="2"/>
            <charset val="186"/>
          </rPr>
          <t>Kristi Urmann:</t>
        </r>
        <r>
          <rPr>
            <sz val="9"/>
            <color indexed="81"/>
            <rFont val="Tahoma"/>
            <family val="2"/>
            <charset val="186"/>
          </rPr>
          <t xml:space="preserve">
Tehtud 17.03.2015
</t>
        </r>
      </text>
    </comment>
    <comment ref="C924" authorId="1" shapeId="0">
      <text>
        <r>
          <rPr>
            <b/>
            <sz val="8"/>
            <color indexed="81"/>
            <rFont val="Tahoma"/>
            <family val="2"/>
            <charset val="186"/>
          </rPr>
          <t>valler:</t>
        </r>
        <r>
          <rPr>
            <sz val="8"/>
            <color indexed="81"/>
            <rFont val="Tahoma"/>
            <family val="2"/>
            <charset val="186"/>
          </rPr>
          <t xml:space="preserve">
tehtud 25.02.08</t>
        </r>
      </text>
    </comment>
    <comment ref="C925" authorId="0" shapeId="0">
      <text>
        <r>
          <rPr>
            <b/>
            <sz val="8"/>
            <color indexed="81"/>
            <rFont val="Tahoma"/>
            <family val="2"/>
            <charset val="186"/>
          </rPr>
          <t>viinapuu:</t>
        </r>
        <r>
          <rPr>
            <sz val="8"/>
            <color indexed="81"/>
            <rFont val="Tahoma"/>
            <family val="2"/>
            <charset val="186"/>
          </rPr>
          <t xml:space="preserve">
lisatud 05.08.2008
</t>
        </r>
      </text>
    </comment>
    <comment ref="C926" authorId="0" shapeId="0">
      <text>
        <r>
          <rPr>
            <b/>
            <sz val="8"/>
            <color indexed="81"/>
            <rFont val="Tahoma"/>
            <family val="2"/>
            <charset val="186"/>
          </rPr>
          <t>viinapuu:</t>
        </r>
        <r>
          <rPr>
            <sz val="8"/>
            <color indexed="81"/>
            <rFont val="Tahoma"/>
            <family val="2"/>
            <charset val="186"/>
          </rPr>
          <t xml:space="preserve">
tehtud 05.08.2008
</t>
        </r>
      </text>
    </comment>
    <comment ref="C939" authorId="0" shapeId="0">
      <text>
        <r>
          <rPr>
            <b/>
            <sz val="9"/>
            <color indexed="81"/>
            <rFont val="Tahoma"/>
            <family val="2"/>
            <charset val="186"/>
          </rPr>
          <t>viinapuu:</t>
        </r>
        <r>
          <rPr>
            <sz val="9"/>
            <color indexed="81"/>
            <rFont val="Tahoma"/>
            <family val="2"/>
            <charset val="186"/>
          </rPr>
          <t xml:space="preserve">
tehtud 23.09.2010</t>
        </r>
      </text>
    </comment>
    <comment ref="C940" authorId="2" shapeId="0">
      <text>
        <r>
          <rPr>
            <b/>
            <sz val="9"/>
            <color indexed="81"/>
            <rFont val="Tahoma"/>
            <family val="2"/>
            <charset val="186"/>
          </rPr>
          <t>Anne Altermann:</t>
        </r>
        <r>
          <rPr>
            <sz val="9"/>
            <color indexed="81"/>
            <rFont val="Tahoma"/>
            <family val="2"/>
            <charset val="186"/>
          </rPr>
          <t xml:space="preserve">
tehtud 26.11.2019
</t>
        </r>
      </text>
    </comment>
    <comment ref="C945" authorId="1" shapeId="0">
      <text>
        <r>
          <rPr>
            <b/>
            <sz val="8"/>
            <color indexed="81"/>
            <rFont val="Tahoma"/>
            <family val="2"/>
            <charset val="186"/>
          </rPr>
          <t>valler:</t>
        </r>
        <r>
          <rPr>
            <sz val="8"/>
            <color indexed="81"/>
            <rFont val="Tahoma"/>
            <family val="2"/>
            <charset val="186"/>
          </rPr>
          <t xml:space="preserve">
tehtud 08.10.07</t>
        </r>
      </text>
    </comment>
    <comment ref="E947" authorId="15" shapeId="0">
      <text>
        <r>
          <rPr>
            <b/>
            <sz val="9"/>
            <color indexed="81"/>
            <rFont val="Tahoma"/>
            <family val="2"/>
            <charset val="186"/>
          </rPr>
          <t>Maarja Valler:</t>
        </r>
        <r>
          <rPr>
            <sz val="9"/>
            <color indexed="81"/>
            <rFont val="Tahoma"/>
            <family val="2"/>
            <charset val="186"/>
          </rPr>
          <t xml:space="preserve">
2016. a riigihalduse ministri 2. veebruari 2016 käskkirjaga nr 1.1-4/029 kinnitatud 2016. aasta riigieelarvelise toetuse kasutamise leping</t>
        </r>
      </text>
    </comment>
    <comment ref="E950" authorId="2" shapeId="0">
      <text>
        <r>
          <rPr>
            <b/>
            <sz val="9"/>
            <color indexed="81"/>
            <rFont val="Tahoma"/>
            <family val="2"/>
            <charset val="186"/>
          </rPr>
          <t>Anne Altermann:</t>
        </r>
        <r>
          <rPr>
            <sz val="9"/>
            <color indexed="81"/>
            <rFont val="Tahoma"/>
            <family val="2"/>
            <charset val="186"/>
          </rPr>
          <t xml:space="preserve">
Rakendusasutus RTK</t>
        </r>
      </text>
    </comment>
    <comment ref="C955" authorId="8" shapeId="0">
      <text>
        <r>
          <rPr>
            <b/>
            <sz val="9"/>
            <color indexed="81"/>
            <rFont val="Tahoma"/>
            <family val="2"/>
            <charset val="186"/>
          </rPr>
          <t>Krista Kibur:</t>
        </r>
        <r>
          <rPr>
            <sz val="9"/>
            <color indexed="81"/>
            <rFont val="Tahoma"/>
            <family val="2"/>
            <charset val="186"/>
          </rPr>
          <t xml:space="preserve">
02.02.2016
</t>
        </r>
      </text>
    </comment>
    <comment ref="C956" authorId="2" shapeId="0">
      <text>
        <r>
          <rPr>
            <b/>
            <sz val="9"/>
            <color indexed="81"/>
            <rFont val="Tahoma"/>
            <family val="2"/>
            <charset val="186"/>
          </rPr>
          <t>Anne Altermann:</t>
        </r>
        <r>
          <rPr>
            <sz val="9"/>
            <color indexed="81"/>
            <rFont val="Tahoma"/>
            <family val="2"/>
            <charset val="186"/>
          </rPr>
          <t xml:space="preserve">
tehtud 02.10.12</t>
        </r>
      </text>
    </comment>
    <comment ref="C957" authorId="16" shapeId="0">
      <text>
        <r>
          <rPr>
            <b/>
            <sz val="9"/>
            <color indexed="81"/>
            <rFont val="Tahoma"/>
            <family val="2"/>
            <charset val="186"/>
          </rPr>
          <t>Kristi Urmann:</t>
        </r>
        <r>
          <rPr>
            <sz val="9"/>
            <color indexed="81"/>
            <rFont val="Tahoma"/>
            <family val="2"/>
            <charset val="186"/>
          </rPr>
          <t xml:space="preserve">
Tehtud 30.03.2015
</t>
        </r>
      </text>
    </comment>
    <comment ref="C958" authorId="10" shapeId="0">
      <text>
        <r>
          <rPr>
            <b/>
            <sz val="9"/>
            <color indexed="81"/>
            <rFont val="Tahoma"/>
            <family val="2"/>
            <charset val="186"/>
          </rPr>
          <t>Anne Viinapuu:</t>
        </r>
        <r>
          <rPr>
            <sz val="9"/>
            <color indexed="81"/>
            <rFont val="Tahoma"/>
            <family val="2"/>
            <charset val="186"/>
          </rPr>
          <t xml:space="preserve">
tehtud 16.02.2015
</t>
        </r>
      </text>
    </comment>
    <comment ref="C960" authorId="16" shapeId="0">
      <text>
        <r>
          <rPr>
            <b/>
            <sz val="9"/>
            <color indexed="81"/>
            <rFont val="Tahoma"/>
            <family val="2"/>
            <charset val="186"/>
          </rPr>
          <t>Kristi Urmann:</t>
        </r>
        <r>
          <rPr>
            <sz val="9"/>
            <color indexed="81"/>
            <rFont val="Tahoma"/>
            <family val="2"/>
            <charset val="186"/>
          </rPr>
          <t xml:space="preserve">
06.05.2014
</t>
        </r>
      </text>
    </comment>
    <comment ref="E960" authorId="16" shapeId="0">
      <text>
        <r>
          <rPr>
            <b/>
            <sz val="9"/>
            <color indexed="81"/>
            <rFont val="Tahoma"/>
            <family val="2"/>
            <charset val="186"/>
          </rPr>
          <t>Kristi Urmann:</t>
        </r>
        <r>
          <rPr>
            <sz val="9"/>
            <color indexed="81"/>
            <rFont val="Tahoma"/>
            <family val="2"/>
            <charset val="186"/>
          </rPr>
          <t xml:space="preserve">
Haabersti Linnaosa Valitsus</t>
        </r>
      </text>
    </comment>
    <comment ref="C961" authorId="16" shapeId="0">
      <text>
        <r>
          <rPr>
            <b/>
            <sz val="9"/>
            <color indexed="81"/>
            <rFont val="Tahoma"/>
            <family val="2"/>
            <charset val="186"/>
          </rPr>
          <t>Kristi Urmann:</t>
        </r>
        <r>
          <rPr>
            <sz val="9"/>
            <color indexed="81"/>
            <rFont val="Tahoma"/>
            <family val="2"/>
            <charset val="186"/>
          </rPr>
          <t xml:space="preserve">
Tehtud 12.05.2014
</t>
        </r>
      </text>
    </comment>
    <comment ref="E961" authorId="16" shapeId="0">
      <text>
        <r>
          <rPr>
            <b/>
            <sz val="9"/>
            <color indexed="81"/>
            <rFont val="Tahoma"/>
            <family val="2"/>
            <charset val="186"/>
          </rPr>
          <t>Kristi Urmann:</t>
        </r>
        <r>
          <rPr>
            <sz val="9"/>
            <color indexed="81"/>
            <rFont val="Tahoma"/>
            <family val="2"/>
            <charset val="186"/>
          </rPr>
          <t xml:space="preserve">
Kristiine Linnaosa Valitsus
</t>
        </r>
      </text>
    </comment>
    <comment ref="C962" authorId="16" shapeId="0">
      <text>
        <r>
          <rPr>
            <b/>
            <sz val="9"/>
            <color indexed="81"/>
            <rFont val="Tahoma"/>
            <family val="2"/>
            <charset val="186"/>
          </rPr>
          <t>Kristi Urmann:</t>
        </r>
        <r>
          <rPr>
            <sz val="9"/>
            <color indexed="81"/>
            <rFont val="Tahoma"/>
            <family val="2"/>
            <charset val="186"/>
          </rPr>
          <t xml:space="preserve">
Tehtud 17.03.2015
</t>
        </r>
      </text>
    </comment>
    <comment ref="E962" authorId="16" shapeId="0">
      <text>
        <r>
          <rPr>
            <b/>
            <sz val="9"/>
            <color indexed="81"/>
            <rFont val="Tahoma"/>
            <family val="2"/>
            <charset val="186"/>
          </rPr>
          <t>Kristi Urmann:</t>
        </r>
        <r>
          <rPr>
            <sz val="9"/>
            <color indexed="81"/>
            <rFont val="Tahoma"/>
            <family val="2"/>
            <charset val="186"/>
          </rPr>
          <t xml:space="preserve">
Haabersti LOV</t>
        </r>
      </text>
    </comment>
    <comment ref="C963" authorId="16" shapeId="0">
      <text>
        <r>
          <rPr>
            <b/>
            <sz val="9"/>
            <color indexed="81"/>
            <rFont val="Tahoma"/>
            <family val="2"/>
            <charset val="186"/>
          </rPr>
          <t>Kristi Urmann:</t>
        </r>
        <r>
          <rPr>
            <sz val="9"/>
            <color indexed="81"/>
            <rFont val="Tahoma"/>
            <family val="2"/>
            <charset val="186"/>
          </rPr>
          <t xml:space="preserve">
Tehtud 17.03.2015
</t>
        </r>
      </text>
    </comment>
    <comment ref="C964" authorId="16" shapeId="0">
      <text>
        <r>
          <rPr>
            <b/>
            <sz val="9"/>
            <color indexed="81"/>
            <rFont val="Tahoma"/>
            <family val="2"/>
            <charset val="186"/>
          </rPr>
          <t>Kristi Urmann:</t>
        </r>
        <r>
          <rPr>
            <sz val="9"/>
            <color indexed="81"/>
            <rFont val="Tahoma"/>
            <family val="2"/>
            <charset val="186"/>
          </rPr>
          <t xml:space="preserve">
Tehtud 17.03.2015
</t>
        </r>
      </text>
    </comment>
    <comment ref="C965" authorId="16" shapeId="0">
      <text>
        <r>
          <rPr>
            <b/>
            <sz val="9"/>
            <color indexed="81"/>
            <rFont val="Tahoma"/>
            <family val="2"/>
            <charset val="186"/>
          </rPr>
          <t>Kristi Urmann:</t>
        </r>
        <r>
          <rPr>
            <sz val="9"/>
            <color indexed="81"/>
            <rFont val="Tahoma"/>
            <family val="2"/>
            <charset val="186"/>
          </rPr>
          <t xml:space="preserve">
Tehtud 17.03.2015
</t>
        </r>
      </text>
    </comment>
    <comment ref="C966" authorId="16" shapeId="0">
      <text>
        <r>
          <rPr>
            <b/>
            <sz val="9"/>
            <color indexed="81"/>
            <rFont val="Tahoma"/>
            <family val="2"/>
            <charset val="186"/>
          </rPr>
          <t>Kristi Urmann:</t>
        </r>
        <r>
          <rPr>
            <sz val="9"/>
            <color indexed="81"/>
            <rFont val="Tahoma"/>
            <family val="2"/>
            <charset val="186"/>
          </rPr>
          <t xml:space="preserve">
Tehtud 30.03.2015
</t>
        </r>
      </text>
    </comment>
    <comment ref="E966" authorId="16" shapeId="0">
      <text>
        <r>
          <rPr>
            <b/>
            <sz val="9"/>
            <color indexed="81"/>
            <rFont val="Tahoma"/>
            <family val="2"/>
            <charset val="186"/>
          </rPr>
          <t>Kristi Urmann:</t>
        </r>
        <r>
          <rPr>
            <sz val="9"/>
            <color indexed="81"/>
            <rFont val="Tahoma"/>
            <family val="2"/>
            <charset val="186"/>
          </rPr>
          <t xml:space="preserve">
Kesklinna LOV</t>
        </r>
      </text>
    </comment>
    <comment ref="C969" authorId="2" shapeId="0">
      <text>
        <r>
          <rPr>
            <b/>
            <sz val="9"/>
            <color indexed="81"/>
            <rFont val="Tahoma"/>
            <family val="2"/>
            <charset val="186"/>
          </rPr>
          <t>Anne Altermann:</t>
        </r>
        <r>
          <rPr>
            <sz val="9"/>
            <color indexed="81"/>
            <rFont val="Tahoma"/>
            <family val="2"/>
            <charset val="186"/>
          </rPr>
          <t xml:space="preserve">
tehtud 03.04.2016</t>
        </r>
      </text>
    </comment>
    <comment ref="E969" authorId="2" shapeId="0">
      <text>
        <r>
          <rPr>
            <sz val="9"/>
            <color indexed="81"/>
            <rFont val="Tahoma"/>
            <family val="2"/>
            <charset val="186"/>
          </rPr>
          <t>Ühekordne toetus rahvusvahelise kaitse saaja kohta a`3000€.
Tulud kajastatud FK 002199</t>
        </r>
      </text>
    </comment>
    <comment ref="C970" authorId="17" shapeId="0">
      <text>
        <r>
          <rPr>
            <b/>
            <sz val="8"/>
            <color indexed="81"/>
            <rFont val="Tahoma"/>
            <family val="2"/>
            <charset val="186"/>
          </rPr>
          <t>treimann:</t>
        </r>
        <r>
          <rPr>
            <sz val="8"/>
            <color indexed="81"/>
            <rFont val="Tahoma"/>
            <family val="2"/>
            <charset val="186"/>
          </rPr>
          <t xml:space="preserve">
tehtud 22.11.11
</t>
        </r>
      </text>
    </comment>
    <comment ref="B972" authorId="1" shapeId="0">
      <text>
        <r>
          <rPr>
            <b/>
            <sz val="8"/>
            <color indexed="81"/>
            <rFont val="Tahoma"/>
            <family val="2"/>
            <charset val="186"/>
          </rPr>
          <t>valler:</t>
        </r>
        <r>
          <rPr>
            <sz val="8"/>
            <color indexed="81"/>
            <rFont val="Tahoma"/>
            <family val="2"/>
            <charset val="186"/>
          </rPr>
          <t xml:space="preserve">
tehtud 23.05.07</t>
        </r>
      </text>
    </comment>
    <comment ref="B973" authorId="14" shapeId="0">
      <text>
        <r>
          <rPr>
            <b/>
            <sz val="8"/>
            <color indexed="81"/>
            <rFont val="Tahoma"/>
            <family val="2"/>
            <charset val="186"/>
          </rPr>
          <t>englas:</t>
        </r>
        <r>
          <rPr>
            <sz val="8"/>
            <color indexed="81"/>
            <rFont val="Tahoma"/>
            <family val="2"/>
            <charset val="186"/>
          </rPr>
          <t xml:space="preserve">
tehtud 29.10.07</t>
        </r>
      </text>
    </comment>
    <comment ref="B974" authorId="3" shapeId="0">
      <text>
        <r>
          <rPr>
            <b/>
            <sz val="8"/>
            <color indexed="81"/>
            <rFont val="Tahoma"/>
            <family val="2"/>
            <charset val="186"/>
          </rPr>
          <t>ruusmann:</t>
        </r>
        <r>
          <rPr>
            <sz val="8"/>
            <color indexed="81"/>
            <rFont val="Tahoma"/>
            <family val="2"/>
            <charset val="186"/>
          </rPr>
          <t xml:space="preserve">
tehtud 14.08.2008</t>
        </r>
      </text>
    </comment>
    <comment ref="E974" authorId="3" shapeId="0">
      <text>
        <r>
          <rPr>
            <b/>
            <sz val="8"/>
            <color indexed="81"/>
            <rFont val="Tahoma"/>
            <family val="2"/>
            <charset val="186"/>
          </rPr>
          <t>ruusmann:</t>
        </r>
        <r>
          <rPr>
            <sz val="8"/>
            <color indexed="81"/>
            <rFont val="Tahoma"/>
            <family val="2"/>
            <charset val="186"/>
          </rPr>
          <t xml:space="preserve">
Tallinna Lasteaed Õunake</t>
        </r>
      </text>
    </comment>
    <comment ref="B975" authorId="3" shapeId="0">
      <text>
        <r>
          <rPr>
            <b/>
            <sz val="8"/>
            <color indexed="81"/>
            <rFont val="Tahoma"/>
            <family val="2"/>
            <charset val="186"/>
          </rPr>
          <t>ruusmann:</t>
        </r>
        <r>
          <rPr>
            <sz val="8"/>
            <color indexed="81"/>
            <rFont val="Tahoma"/>
            <family val="2"/>
            <charset val="186"/>
          </rPr>
          <t xml:space="preserve">
tehtud 22.02.2010</t>
        </r>
      </text>
    </comment>
    <comment ref="E975" authorId="3" shapeId="0">
      <text>
        <r>
          <rPr>
            <b/>
            <sz val="8"/>
            <color indexed="81"/>
            <rFont val="Tahoma"/>
            <family val="2"/>
            <charset val="186"/>
          </rPr>
          <t>ruusmann:</t>
        </r>
        <r>
          <rPr>
            <sz val="8"/>
            <color indexed="81"/>
            <rFont val="Tahoma"/>
            <family val="2"/>
            <charset val="186"/>
          </rPr>
          <t xml:space="preserve">
Tallinna 37. Keskkoolile Tervise Arengu Instituudilt</t>
        </r>
      </text>
    </comment>
    <comment ref="B976" authorId="6" shapeId="0">
      <text>
        <r>
          <rPr>
            <b/>
            <sz val="9"/>
            <color indexed="81"/>
            <rFont val="Tahoma"/>
            <family val="2"/>
            <charset val="186"/>
          </rPr>
          <t>Anne A.:</t>
        </r>
        <r>
          <rPr>
            <sz val="9"/>
            <color indexed="81"/>
            <rFont val="Tahoma"/>
            <family val="2"/>
            <charset val="186"/>
          </rPr>
          <t xml:space="preserve">
tehtud 20.02.2014
</t>
        </r>
      </text>
    </comment>
    <comment ref="B977" authorId="6" shapeId="0">
      <text>
        <r>
          <rPr>
            <b/>
            <sz val="9"/>
            <color indexed="81"/>
            <rFont val="Tahoma"/>
            <family val="2"/>
            <charset val="186"/>
          </rPr>
          <t>Anne A.:</t>
        </r>
        <r>
          <rPr>
            <sz val="9"/>
            <color indexed="81"/>
            <rFont val="Tahoma"/>
            <family val="2"/>
            <charset val="186"/>
          </rPr>
          <t xml:space="preserve">
tehtud 03.10.2013</t>
        </r>
      </text>
    </comment>
    <comment ref="B978" authorId="2" shapeId="0">
      <text>
        <r>
          <rPr>
            <b/>
            <sz val="9"/>
            <color indexed="81"/>
            <rFont val="Segoe UI"/>
            <family val="2"/>
            <charset val="186"/>
          </rPr>
          <t>Anne Altermann:</t>
        </r>
        <r>
          <rPr>
            <sz val="9"/>
            <color indexed="81"/>
            <rFont val="Segoe UI"/>
            <family val="2"/>
            <charset val="186"/>
          </rPr>
          <t xml:space="preserve">
tehtud 10.09.2018</t>
        </r>
      </text>
    </comment>
    <comment ref="B980" authorId="13" shapeId="0">
      <text>
        <r>
          <rPr>
            <b/>
            <sz val="8"/>
            <color indexed="81"/>
            <rFont val="Tahoma"/>
            <family val="2"/>
            <charset val="186"/>
          </rPr>
          <t>roosioja:</t>
        </r>
        <r>
          <rPr>
            <sz val="8"/>
            <color indexed="81"/>
            <rFont val="Tahoma"/>
            <family val="2"/>
            <charset val="186"/>
          </rPr>
          <t xml:space="preserve">
07.02.2007 tehtud</t>
        </r>
      </text>
    </comment>
    <comment ref="B981" authorId="13" shapeId="0">
      <text>
        <r>
          <rPr>
            <b/>
            <sz val="8"/>
            <color indexed="81"/>
            <rFont val="Tahoma"/>
            <family val="2"/>
            <charset val="186"/>
          </rPr>
          <t>roosioja:</t>
        </r>
        <r>
          <rPr>
            <sz val="8"/>
            <color indexed="81"/>
            <rFont val="Tahoma"/>
            <family val="2"/>
            <charset val="186"/>
          </rPr>
          <t xml:space="preserve">
TEHTUD 20.02</t>
        </r>
      </text>
    </comment>
    <comment ref="B982" authorId="13" shapeId="0">
      <text>
        <r>
          <rPr>
            <b/>
            <sz val="8"/>
            <color indexed="81"/>
            <rFont val="Tahoma"/>
            <family val="2"/>
            <charset val="186"/>
          </rPr>
          <t>roosioja:</t>
        </r>
        <r>
          <rPr>
            <sz val="8"/>
            <color indexed="81"/>
            <rFont val="Tahoma"/>
            <family val="2"/>
            <charset val="186"/>
          </rPr>
          <t xml:space="preserve">
tehtud 20.02</t>
        </r>
      </text>
    </comment>
    <comment ref="B983" authorId="18" shapeId="0">
      <text>
        <r>
          <rPr>
            <b/>
            <sz val="8"/>
            <color indexed="81"/>
            <rFont val="Tahoma"/>
            <family val="2"/>
            <charset val="186"/>
          </rPr>
          <t>keres:</t>
        </r>
        <r>
          <rPr>
            <sz val="8"/>
            <color indexed="81"/>
            <rFont val="Tahoma"/>
            <family val="2"/>
            <charset val="186"/>
          </rPr>
          <t xml:space="preserve">
tehtud 26.02</t>
        </r>
      </text>
    </comment>
    <comment ref="B984" authorId="18" shapeId="0">
      <text>
        <r>
          <rPr>
            <b/>
            <sz val="8"/>
            <color indexed="81"/>
            <rFont val="Tahoma"/>
            <family val="2"/>
            <charset val="186"/>
          </rPr>
          <t>keres:</t>
        </r>
        <r>
          <rPr>
            <sz val="8"/>
            <color indexed="81"/>
            <rFont val="Tahoma"/>
            <family val="2"/>
            <charset val="186"/>
          </rPr>
          <t xml:space="preserve">
tehtud 14.03.2007</t>
        </r>
      </text>
    </comment>
    <comment ref="B985" authorId="18" shapeId="0">
      <text>
        <r>
          <rPr>
            <b/>
            <sz val="8"/>
            <color indexed="81"/>
            <rFont val="Tahoma"/>
            <family val="2"/>
            <charset val="186"/>
          </rPr>
          <t>keres:</t>
        </r>
        <r>
          <rPr>
            <sz val="8"/>
            <color indexed="81"/>
            <rFont val="Tahoma"/>
            <family val="2"/>
            <charset val="186"/>
          </rPr>
          <t xml:space="preserve">
tehtud 16.04.2007</t>
        </r>
      </text>
    </comment>
    <comment ref="B986" authorId="0" shapeId="0">
      <text>
        <r>
          <rPr>
            <b/>
            <sz val="8"/>
            <color indexed="81"/>
            <rFont val="Tahoma"/>
            <family val="2"/>
            <charset val="186"/>
          </rPr>
          <t>viinapuu:</t>
        </r>
        <r>
          <rPr>
            <sz val="8"/>
            <color indexed="81"/>
            <rFont val="Tahoma"/>
            <family val="2"/>
            <charset val="186"/>
          </rPr>
          <t xml:space="preserve">
tehtud 20.12.2007
</t>
        </r>
      </text>
    </comment>
    <comment ref="B987" authorId="0" shapeId="0">
      <text>
        <r>
          <rPr>
            <b/>
            <sz val="8"/>
            <color indexed="81"/>
            <rFont val="Tahoma"/>
            <family val="2"/>
            <charset val="186"/>
          </rPr>
          <t>viinapuu:</t>
        </r>
        <r>
          <rPr>
            <sz val="8"/>
            <color indexed="81"/>
            <rFont val="Tahoma"/>
            <family val="2"/>
            <charset val="186"/>
          </rPr>
          <t xml:space="preserve">
tehtud 20.12.2007
</t>
        </r>
      </text>
    </comment>
    <comment ref="B988" authorId="1" shapeId="0">
      <text>
        <r>
          <rPr>
            <b/>
            <sz val="8"/>
            <color indexed="81"/>
            <rFont val="Tahoma"/>
            <family val="2"/>
            <charset val="186"/>
          </rPr>
          <t>valler:</t>
        </r>
        <r>
          <rPr>
            <sz val="8"/>
            <color indexed="81"/>
            <rFont val="Tahoma"/>
            <family val="2"/>
            <charset val="186"/>
          </rPr>
          <t xml:space="preserve">
tehtud 04.10.07</t>
        </r>
      </text>
    </comment>
    <comment ref="B989" authorId="0" shapeId="0">
      <text>
        <r>
          <rPr>
            <b/>
            <sz val="8"/>
            <color indexed="81"/>
            <rFont val="Tahoma"/>
            <family val="2"/>
            <charset val="186"/>
          </rPr>
          <t>viinapuu:</t>
        </r>
        <r>
          <rPr>
            <sz val="8"/>
            <color indexed="81"/>
            <rFont val="Tahoma"/>
            <family val="2"/>
            <charset val="186"/>
          </rPr>
          <t xml:space="preserve">
tehtud 31.01.08 Sotsmin</t>
        </r>
      </text>
    </comment>
    <comment ref="B990" authorId="0" shapeId="0">
      <text>
        <r>
          <rPr>
            <b/>
            <sz val="8"/>
            <color indexed="81"/>
            <rFont val="Tahoma"/>
            <family val="2"/>
            <charset val="186"/>
          </rPr>
          <t>viinapuu:</t>
        </r>
        <r>
          <rPr>
            <sz val="8"/>
            <color indexed="81"/>
            <rFont val="Tahoma"/>
            <family val="2"/>
            <charset val="186"/>
          </rPr>
          <t xml:space="preserve">
tehtud 11.08.08
</t>
        </r>
      </text>
    </comment>
    <comment ref="B992" authorId="0" shapeId="0">
      <text>
        <r>
          <rPr>
            <b/>
            <sz val="8"/>
            <color indexed="81"/>
            <rFont val="Tahoma"/>
            <family val="2"/>
            <charset val="186"/>
          </rPr>
          <t>viinapuu:</t>
        </r>
        <r>
          <rPr>
            <sz val="8"/>
            <color indexed="81"/>
            <rFont val="Tahoma"/>
            <family val="2"/>
            <charset val="186"/>
          </rPr>
          <t xml:space="preserve">
tehtud 26.08.08
</t>
        </r>
      </text>
    </comment>
    <comment ref="B993" authorId="0" shapeId="0">
      <text>
        <r>
          <rPr>
            <b/>
            <sz val="8"/>
            <color indexed="81"/>
            <rFont val="Tahoma"/>
            <family val="2"/>
            <charset val="186"/>
          </rPr>
          <t>viinapuu:</t>
        </r>
        <r>
          <rPr>
            <sz val="8"/>
            <color indexed="81"/>
            <rFont val="Tahoma"/>
            <family val="2"/>
            <charset val="186"/>
          </rPr>
          <t xml:space="preserve">
tehtud 01.09.08</t>
        </r>
      </text>
    </comment>
    <comment ref="B994" authorId="0" shapeId="0">
      <text>
        <r>
          <rPr>
            <b/>
            <sz val="8"/>
            <color indexed="81"/>
            <rFont val="Tahoma"/>
            <family val="2"/>
            <charset val="186"/>
          </rPr>
          <t>viinapuu:</t>
        </r>
        <r>
          <rPr>
            <sz val="8"/>
            <color indexed="81"/>
            <rFont val="Tahoma"/>
            <family val="2"/>
            <charset val="186"/>
          </rPr>
          <t xml:space="preserve">
tehtud 01.09.08
</t>
        </r>
      </text>
    </comment>
    <comment ref="B995" authorId="0" shapeId="0">
      <text>
        <r>
          <rPr>
            <b/>
            <sz val="9"/>
            <color indexed="81"/>
            <rFont val="Tahoma"/>
            <family val="2"/>
            <charset val="186"/>
          </rPr>
          <t>viinapuu:</t>
        </r>
        <r>
          <rPr>
            <sz val="9"/>
            <color indexed="81"/>
            <rFont val="Tahoma"/>
            <family val="2"/>
            <charset val="186"/>
          </rPr>
          <t xml:space="preserve">
tehtud 15.12.08
</t>
        </r>
      </text>
    </comment>
    <comment ref="B996" authorId="0" shapeId="0">
      <text>
        <r>
          <rPr>
            <b/>
            <sz val="9"/>
            <color indexed="81"/>
            <rFont val="Tahoma"/>
            <family val="2"/>
            <charset val="186"/>
          </rPr>
          <t>viinapuu:</t>
        </r>
        <r>
          <rPr>
            <sz val="9"/>
            <color indexed="81"/>
            <rFont val="Tahoma"/>
            <family val="2"/>
            <charset val="186"/>
          </rPr>
          <t xml:space="preserve">
tehtud 19.05.09
</t>
        </r>
      </text>
    </comment>
    <comment ref="B997" authorId="0" shapeId="0">
      <text>
        <r>
          <rPr>
            <b/>
            <sz val="9"/>
            <color indexed="81"/>
            <rFont val="Tahoma"/>
            <family val="2"/>
            <charset val="186"/>
          </rPr>
          <t>viinapuu:</t>
        </r>
        <r>
          <rPr>
            <sz val="9"/>
            <color indexed="81"/>
            <rFont val="Tahoma"/>
            <family val="2"/>
            <charset val="186"/>
          </rPr>
          <t xml:space="preserve">
tehtud 04.06.09
</t>
        </r>
      </text>
    </comment>
    <comment ref="B998" authorId="5" shapeId="0">
      <text>
        <r>
          <rPr>
            <b/>
            <sz val="8"/>
            <color indexed="81"/>
            <rFont val="Tahoma"/>
            <family val="2"/>
            <charset val="186"/>
          </rPr>
          <t>altermann1:</t>
        </r>
        <r>
          <rPr>
            <sz val="8"/>
            <color indexed="81"/>
            <rFont val="Tahoma"/>
            <family val="2"/>
            <charset val="186"/>
          </rPr>
          <t xml:space="preserve">
tehtud 11.09.2009.a.</t>
        </r>
      </text>
    </comment>
    <comment ref="B999" authorId="0" shapeId="0">
      <text>
        <r>
          <rPr>
            <b/>
            <sz val="9"/>
            <color indexed="81"/>
            <rFont val="Tahoma"/>
            <family val="2"/>
            <charset val="186"/>
          </rPr>
          <t>viinapuu:</t>
        </r>
        <r>
          <rPr>
            <sz val="9"/>
            <color indexed="81"/>
            <rFont val="Tahoma"/>
            <family val="2"/>
            <charset val="186"/>
          </rPr>
          <t xml:space="preserve">
tehtud 12.11.2009</t>
        </r>
      </text>
    </comment>
    <comment ref="B1000" authorId="0" shapeId="0">
      <text>
        <r>
          <rPr>
            <b/>
            <sz val="9"/>
            <color indexed="81"/>
            <rFont val="Tahoma"/>
            <family val="2"/>
            <charset val="186"/>
          </rPr>
          <t>viinapuu:</t>
        </r>
        <r>
          <rPr>
            <sz val="9"/>
            <color indexed="81"/>
            <rFont val="Tahoma"/>
            <family val="2"/>
            <charset val="186"/>
          </rPr>
          <t xml:space="preserve">
tehtud 14.09.2010
</t>
        </r>
      </text>
    </comment>
    <comment ref="E1000" authorId="0" shapeId="0">
      <text>
        <r>
          <rPr>
            <b/>
            <sz val="9"/>
            <color indexed="81"/>
            <rFont val="Tahoma"/>
            <family val="2"/>
            <charset val="186"/>
          </rPr>
          <t>viinapuu:</t>
        </r>
        <r>
          <rPr>
            <sz val="9"/>
            <color indexed="81"/>
            <rFont val="Tahoma"/>
            <family val="2"/>
            <charset val="186"/>
          </rPr>
          <t xml:space="preserve">
Astangu Kutserehabilitatsioonikeskuse kaudu Vaimse Tervise Keskusele ja Kristiine Sotsiaalkeskusele</t>
        </r>
      </text>
    </comment>
    <comment ref="B1001" authorId="0" shapeId="0">
      <text>
        <r>
          <rPr>
            <b/>
            <sz val="9"/>
            <color indexed="81"/>
            <rFont val="Tahoma"/>
            <family val="2"/>
            <charset val="186"/>
          </rPr>
          <t>viinapuu:</t>
        </r>
        <r>
          <rPr>
            <sz val="9"/>
            <color indexed="81"/>
            <rFont val="Tahoma"/>
            <family val="2"/>
            <charset val="186"/>
          </rPr>
          <t xml:space="preserve">
tehtud 13.12.2010</t>
        </r>
      </text>
    </comment>
    <comment ref="B1002" authorId="0" shapeId="0">
      <text>
        <r>
          <rPr>
            <b/>
            <sz val="9"/>
            <color indexed="81"/>
            <rFont val="Tahoma"/>
            <family val="2"/>
            <charset val="186"/>
          </rPr>
          <t>viinapuu:</t>
        </r>
        <r>
          <rPr>
            <sz val="9"/>
            <color indexed="81"/>
            <rFont val="Tahoma"/>
            <family val="2"/>
            <charset val="186"/>
          </rPr>
          <t xml:space="preserve">
tehtud 21.03.2011</t>
        </r>
      </text>
    </comment>
    <comment ref="E1002" authorId="0" shapeId="0">
      <text>
        <r>
          <rPr>
            <b/>
            <sz val="9"/>
            <color indexed="81"/>
            <rFont val="Tahoma"/>
            <family val="2"/>
            <charset val="186"/>
          </rPr>
          <t>viinapuu:</t>
        </r>
        <r>
          <rPr>
            <sz val="9"/>
            <color indexed="81"/>
            <rFont val="Tahoma"/>
            <family val="2"/>
            <charset val="186"/>
          </rPr>
          <t xml:space="preserve">
nimetus muudetud 10.01.2012</t>
        </r>
      </text>
    </comment>
    <comment ref="B1003" authorId="0" shapeId="0">
      <text>
        <r>
          <rPr>
            <b/>
            <sz val="9"/>
            <color indexed="81"/>
            <rFont val="Tahoma"/>
            <family val="2"/>
            <charset val="186"/>
          </rPr>
          <t>viinapuu:</t>
        </r>
        <r>
          <rPr>
            <sz val="9"/>
            <color indexed="81"/>
            <rFont val="Tahoma"/>
            <family val="2"/>
            <charset val="186"/>
          </rPr>
          <t xml:space="preserve">
tehtud 21.03.2011</t>
        </r>
      </text>
    </comment>
    <comment ref="B1004" authorId="17" shapeId="0">
      <text>
        <r>
          <rPr>
            <b/>
            <sz val="8"/>
            <color indexed="81"/>
            <rFont val="Tahoma"/>
            <family val="2"/>
            <charset val="186"/>
          </rPr>
          <t>treimann:</t>
        </r>
        <r>
          <rPr>
            <sz val="8"/>
            <color indexed="81"/>
            <rFont val="Tahoma"/>
            <family val="2"/>
            <charset val="186"/>
          </rPr>
          <t xml:space="preserve">
tehtud 20.03.2012
</t>
        </r>
      </text>
    </comment>
    <comment ref="B1005" authorId="16" shapeId="0">
      <text>
        <r>
          <rPr>
            <b/>
            <sz val="9"/>
            <color indexed="81"/>
            <rFont val="Tahoma"/>
            <family val="2"/>
            <charset val="186"/>
          </rPr>
          <t>Kristi Urmann:</t>
        </r>
        <r>
          <rPr>
            <sz val="9"/>
            <color indexed="81"/>
            <rFont val="Tahoma"/>
            <family val="2"/>
            <charset val="186"/>
          </rPr>
          <t xml:space="preserve">
Tehtud 05.06.2013</t>
        </r>
      </text>
    </comment>
    <comment ref="B1006" authorId="16" shapeId="0">
      <text>
        <r>
          <rPr>
            <b/>
            <sz val="9"/>
            <color indexed="81"/>
            <rFont val="Tahoma"/>
            <family val="2"/>
            <charset val="186"/>
          </rPr>
          <t>Kristi Urmann:</t>
        </r>
        <r>
          <rPr>
            <sz val="9"/>
            <color indexed="81"/>
            <rFont val="Tahoma"/>
            <family val="2"/>
            <charset val="186"/>
          </rPr>
          <t xml:space="preserve">
Tehtud 30.07.2013</t>
        </r>
      </text>
    </comment>
    <comment ref="B1007" authorId="10" shapeId="0">
      <text>
        <r>
          <rPr>
            <b/>
            <sz val="9"/>
            <color indexed="81"/>
            <rFont val="Tahoma"/>
            <family val="2"/>
            <charset val="186"/>
          </rPr>
          <t>Anne Viinapuu:</t>
        </r>
        <r>
          <rPr>
            <sz val="9"/>
            <color indexed="81"/>
            <rFont val="Tahoma"/>
            <family val="2"/>
            <charset val="186"/>
          </rPr>
          <t xml:space="preserve">
tehtud 7.03.2014</t>
        </r>
      </text>
    </comment>
    <comment ref="B1008" authorId="10" shapeId="0">
      <text>
        <r>
          <rPr>
            <b/>
            <sz val="9"/>
            <color indexed="81"/>
            <rFont val="Tahoma"/>
            <family val="2"/>
            <charset val="186"/>
          </rPr>
          <t>Anne Viinapuu:</t>
        </r>
        <r>
          <rPr>
            <sz val="9"/>
            <color indexed="81"/>
            <rFont val="Tahoma"/>
            <family val="2"/>
            <charset val="186"/>
          </rPr>
          <t xml:space="preserve">
tehtud 28.01.2015
</t>
        </r>
      </text>
    </comment>
    <comment ref="B1009" authorId="10" shapeId="0">
      <text>
        <r>
          <rPr>
            <b/>
            <sz val="9"/>
            <color indexed="81"/>
            <rFont val="Tahoma"/>
            <family val="2"/>
            <charset val="186"/>
          </rPr>
          <t>Anne Viinapuu:</t>
        </r>
        <r>
          <rPr>
            <sz val="9"/>
            <color indexed="81"/>
            <rFont val="Tahoma"/>
            <family val="2"/>
            <charset val="186"/>
          </rPr>
          <t xml:space="preserve">
tehtud 29.01.2015
</t>
        </r>
      </text>
    </comment>
    <comment ref="B1010" authorId="10" shapeId="0">
      <text>
        <r>
          <rPr>
            <b/>
            <sz val="9"/>
            <color indexed="81"/>
            <rFont val="Tahoma"/>
            <family val="2"/>
            <charset val="186"/>
          </rPr>
          <t>Anne Viinapuu:</t>
        </r>
        <r>
          <rPr>
            <sz val="9"/>
            <color indexed="81"/>
            <rFont val="Tahoma"/>
            <family val="2"/>
            <charset val="186"/>
          </rPr>
          <t xml:space="preserve">
tehtud 06.02.2015
</t>
        </r>
      </text>
    </comment>
    <comment ref="B1011" authorId="16" shapeId="0">
      <text>
        <r>
          <rPr>
            <b/>
            <sz val="9"/>
            <color indexed="81"/>
            <rFont val="Tahoma"/>
            <family val="2"/>
            <charset val="186"/>
          </rPr>
          <t>Kristi Urmann:</t>
        </r>
        <r>
          <rPr>
            <sz val="9"/>
            <color indexed="81"/>
            <rFont val="Tahoma"/>
            <family val="2"/>
            <charset val="186"/>
          </rPr>
          <t xml:space="preserve">
Tehtud 17.02.2015</t>
        </r>
      </text>
    </comment>
    <comment ref="B1012" authorId="16" shapeId="0">
      <text>
        <r>
          <rPr>
            <b/>
            <sz val="9"/>
            <color indexed="81"/>
            <rFont val="Tahoma"/>
            <family val="2"/>
            <charset val="186"/>
          </rPr>
          <t>Kristi Urmann:</t>
        </r>
        <r>
          <rPr>
            <sz val="9"/>
            <color indexed="81"/>
            <rFont val="Tahoma"/>
            <family val="2"/>
            <charset val="186"/>
          </rPr>
          <t xml:space="preserve">
Tehtud 15.03.2015</t>
        </r>
      </text>
    </comment>
    <comment ref="B1013" authorId="10" shapeId="0">
      <text>
        <r>
          <rPr>
            <b/>
            <sz val="9"/>
            <color indexed="81"/>
            <rFont val="Tahoma"/>
            <family val="2"/>
            <charset val="186"/>
          </rPr>
          <t>Anne Viinapuu:</t>
        </r>
        <r>
          <rPr>
            <sz val="9"/>
            <color indexed="81"/>
            <rFont val="Tahoma"/>
            <family val="2"/>
            <charset val="186"/>
          </rPr>
          <t xml:space="preserve">
tehtud 19.11.2015
</t>
        </r>
      </text>
    </comment>
    <comment ref="B1016" authorId="10" shapeId="0">
      <text>
        <r>
          <rPr>
            <b/>
            <sz val="9"/>
            <color indexed="81"/>
            <rFont val="Tahoma"/>
            <family val="2"/>
            <charset val="186"/>
          </rPr>
          <t>Anne Viinapuu:</t>
        </r>
        <r>
          <rPr>
            <sz val="9"/>
            <color indexed="81"/>
            <rFont val="Tahoma"/>
            <family val="2"/>
            <charset val="186"/>
          </rPr>
          <t xml:space="preserve">
tehtud 9.09.2016
</t>
        </r>
      </text>
    </comment>
    <comment ref="B1021" authorId="2" shapeId="0">
      <text>
        <r>
          <rPr>
            <b/>
            <sz val="9"/>
            <color indexed="81"/>
            <rFont val="Tahoma"/>
            <family val="2"/>
            <charset val="186"/>
          </rPr>
          <t>Anne Altermann:</t>
        </r>
        <r>
          <rPr>
            <sz val="9"/>
            <color indexed="81"/>
            <rFont val="Tahoma"/>
            <family val="2"/>
            <charset val="186"/>
          </rPr>
          <t xml:space="preserve">
tehtud 26.06.2019</t>
        </r>
      </text>
    </comment>
    <comment ref="B1026" authorId="15" shapeId="0">
      <text>
        <r>
          <rPr>
            <b/>
            <sz val="9"/>
            <color indexed="81"/>
            <rFont val="Tahoma"/>
            <family val="2"/>
            <charset val="186"/>
          </rPr>
          <t>Maarja Valler:</t>
        </r>
        <r>
          <rPr>
            <sz val="9"/>
            <color indexed="81"/>
            <rFont val="Tahoma"/>
            <family val="2"/>
            <charset val="186"/>
          </rPr>
          <t xml:space="preserve">
08.07.2020</t>
        </r>
      </text>
    </comment>
    <comment ref="B1028" authorId="13" shapeId="0">
      <text>
        <r>
          <rPr>
            <b/>
            <sz val="8"/>
            <color indexed="81"/>
            <rFont val="Tahoma"/>
            <family val="2"/>
            <charset val="186"/>
          </rPr>
          <t>roosioja:</t>
        </r>
        <r>
          <rPr>
            <sz val="8"/>
            <color indexed="81"/>
            <rFont val="Tahoma"/>
            <family val="2"/>
            <charset val="186"/>
          </rPr>
          <t xml:space="preserve">
tehtud 31.01 keskkonnamet</t>
        </r>
      </text>
    </comment>
    <comment ref="B1029" authorId="16" shapeId="0">
      <text>
        <r>
          <rPr>
            <b/>
            <sz val="9"/>
            <color indexed="81"/>
            <rFont val="Tahoma"/>
            <family val="2"/>
            <charset val="186"/>
          </rPr>
          <t>Kristi Urmann:</t>
        </r>
        <r>
          <rPr>
            <sz val="9"/>
            <color indexed="81"/>
            <rFont val="Tahoma"/>
            <family val="2"/>
            <charset val="186"/>
          </rPr>
          <t xml:space="preserve">
Tehtud 28.05.2013</t>
        </r>
      </text>
    </comment>
    <comment ref="B1030" authorId="18" shapeId="0">
      <text>
        <r>
          <rPr>
            <b/>
            <sz val="8"/>
            <color indexed="81"/>
            <rFont val="Tahoma"/>
            <family val="2"/>
            <charset val="186"/>
          </rPr>
          <t>keres:</t>
        </r>
        <r>
          <rPr>
            <sz val="8"/>
            <color indexed="81"/>
            <rFont val="Tahoma"/>
            <family val="2"/>
            <charset val="186"/>
          </rPr>
          <t xml:space="preserve">
tehtud 22.02</t>
        </r>
      </text>
    </comment>
    <comment ref="B1031" authorId="18" shapeId="0">
      <text>
        <r>
          <rPr>
            <b/>
            <sz val="8"/>
            <color indexed="81"/>
            <rFont val="Tahoma"/>
            <family val="2"/>
            <charset val="186"/>
          </rPr>
          <t>keres:</t>
        </r>
        <r>
          <rPr>
            <sz val="8"/>
            <color indexed="81"/>
            <rFont val="Tahoma"/>
            <family val="2"/>
            <charset val="186"/>
          </rPr>
          <t xml:space="preserve">
tehtud 22.02</t>
        </r>
      </text>
    </comment>
    <comment ref="B1032" authorId="18" shapeId="0">
      <text>
        <r>
          <rPr>
            <b/>
            <sz val="8"/>
            <color indexed="81"/>
            <rFont val="Tahoma"/>
            <family val="2"/>
            <charset val="186"/>
          </rPr>
          <t>keres:</t>
        </r>
        <r>
          <rPr>
            <sz val="8"/>
            <color indexed="81"/>
            <rFont val="Tahoma"/>
            <family val="2"/>
            <charset val="186"/>
          </rPr>
          <t xml:space="preserve">
tehtud 22.02</t>
        </r>
      </text>
    </comment>
    <comment ref="B1033" authorId="18" shapeId="0">
      <text>
        <r>
          <rPr>
            <b/>
            <sz val="8"/>
            <color indexed="81"/>
            <rFont val="Tahoma"/>
            <family val="2"/>
            <charset val="186"/>
          </rPr>
          <t>keres:</t>
        </r>
        <r>
          <rPr>
            <sz val="8"/>
            <color indexed="81"/>
            <rFont val="Tahoma"/>
            <family val="2"/>
            <charset val="186"/>
          </rPr>
          <t xml:space="preserve">
tehtud 22.02</t>
        </r>
      </text>
    </comment>
    <comment ref="B1034" authorId="1" shapeId="0">
      <text>
        <r>
          <rPr>
            <b/>
            <sz val="8"/>
            <color indexed="81"/>
            <rFont val="Tahoma"/>
            <family val="2"/>
            <charset val="186"/>
          </rPr>
          <t>valler:</t>
        </r>
        <r>
          <rPr>
            <sz val="8"/>
            <color indexed="81"/>
            <rFont val="Tahoma"/>
            <family val="2"/>
            <charset val="186"/>
          </rPr>
          <t xml:space="preserve">
tehtud 26.11.07</t>
        </r>
      </text>
    </comment>
    <comment ref="B1035" authorId="10" shapeId="0">
      <text>
        <r>
          <rPr>
            <b/>
            <sz val="9"/>
            <color indexed="81"/>
            <rFont val="Tahoma"/>
            <family val="2"/>
            <charset val="186"/>
          </rPr>
          <t>Anne Viinapuu:</t>
        </r>
        <r>
          <rPr>
            <sz val="9"/>
            <color indexed="81"/>
            <rFont val="Tahoma"/>
            <family val="2"/>
            <charset val="186"/>
          </rPr>
          <t xml:space="preserve">
tehtud 14.04.2014
</t>
        </r>
      </text>
    </comment>
    <comment ref="B1039" authorId="16" shapeId="0">
      <text>
        <r>
          <rPr>
            <b/>
            <sz val="9"/>
            <color indexed="81"/>
            <rFont val="Tahoma"/>
            <family val="2"/>
            <charset val="186"/>
          </rPr>
          <t>Kristi Urmann:</t>
        </r>
        <r>
          <rPr>
            <sz val="9"/>
            <color indexed="81"/>
            <rFont val="Tahoma"/>
            <family val="2"/>
            <charset val="186"/>
          </rPr>
          <t xml:space="preserve">
Tehtud 11.05.2015</t>
        </r>
      </text>
    </comment>
    <comment ref="B1040" authorId="16" shapeId="0">
      <text>
        <r>
          <rPr>
            <b/>
            <sz val="9"/>
            <color indexed="81"/>
            <rFont val="Tahoma"/>
            <family val="2"/>
            <charset val="186"/>
          </rPr>
          <t>Kristi Urmann:</t>
        </r>
        <r>
          <rPr>
            <sz val="9"/>
            <color indexed="81"/>
            <rFont val="Tahoma"/>
            <family val="2"/>
            <charset val="186"/>
          </rPr>
          <t xml:space="preserve">
Tehtud 30.09.2015</t>
        </r>
      </text>
    </comment>
    <comment ref="B1041" authorId="18" shapeId="0">
      <text>
        <r>
          <rPr>
            <b/>
            <sz val="8"/>
            <color indexed="81"/>
            <rFont val="Tahoma"/>
            <family val="2"/>
            <charset val="186"/>
          </rPr>
          <t>keres:</t>
        </r>
        <r>
          <rPr>
            <sz val="8"/>
            <color indexed="81"/>
            <rFont val="Tahoma"/>
            <family val="2"/>
            <charset val="186"/>
          </rPr>
          <t xml:space="preserve">
tehtud 27.02</t>
        </r>
      </text>
    </comment>
    <comment ref="B1042" authorId="16" shapeId="0">
      <text>
        <r>
          <rPr>
            <b/>
            <sz val="9"/>
            <color indexed="81"/>
            <rFont val="Tahoma"/>
            <family val="2"/>
            <charset val="186"/>
          </rPr>
          <t>Kristi Urmann:</t>
        </r>
        <r>
          <rPr>
            <sz val="9"/>
            <color indexed="81"/>
            <rFont val="Tahoma"/>
            <family val="2"/>
            <charset val="186"/>
          </rPr>
          <t xml:space="preserve">
Tehtud 03.12.2015</t>
        </r>
      </text>
    </comment>
    <comment ref="B1043" authorId="1" shapeId="0">
      <text>
        <r>
          <rPr>
            <b/>
            <sz val="8"/>
            <color indexed="81"/>
            <rFont val="Tahoma"/>
            <family val="2"/>
            <charset val="186"/>
          </rPr>
          <t>valler:</t>
        </r>
        <r>
          <rPr>
            <sz val="8"/>
            <color indexed="81"/>
            <rFont val="Tahoma"/>
            <family val="2"/>
            <charset val="186"/>
          </rPr>
          <t xml:space="preserve">
tehtud 21.03.07</t>
        </r>
      </text>
    </comment>
    <comment ref="B1044" authorId="1" shapeId="0">
      <text>
        <r>
          <rPr>
            <b/>
            <sz val="8"/>
            <color indexed="81"/>
            <rFont val="Tahoma"/>
            <family val="2"/>
            <charset val="186"/>
          </rPr>
          <t>valler:</t>
        </r>
        <r>
          <rPr>
            <sz val="8"/>
            <color indexed="81"/>
            <rFont val="Tahoma"/>
            <family val="2"/>
            <charset val="186"/>
          </rPr>
          <t xml:space="preserve">
tehtud 25.06.07
</t>
        </r>
      </text>
    </comment>
    <comment ref="B1046" authorId="3" shapeId="0">
      <text>
        <r>
          <rPr>
            <b/>
            <sz val="8"/>
            <color indexed="81"/>
            <rFont val="Tahoma"/>
            <family val="2"/>
            <charset val="186"/>
          </rPr>
          <t>ruusmann:</t>
        </r>
        <r>
          <rPr>
            <sz val="8"/>
            <color indexed="81"/>
            <rFont val="Tahoma"/>
            <family val="2"/>
            <charset val="186"/>
          </rPr>
          <t xml:space="preserve">
tehtud 04.08.2008</t>
        </r>
      </text>
    </comment>
    <comment ref="B1047" authorId="3" shapeId="0">
      <text>
        <r>
          <rPr>
            <b/>
            <sz val="8"/>
            <color indexed="81"/>
            <rFont val="Tahoma"/>
            <family val="2"/>
            <charset val="186"/>
          </rPr>
          <t>ruusmann:</t>
        </r>
        <r>
          <rPr>
            <sz val="8"/>
            <color indexed="81"/>
            <rFont val="Tahoma"/>
            <family val="2"/>
            <charset val="186"/>
          </rPr>
          <t xml:space="preserve">
tehtud 04.08.08</t>
        </r>
      </text>
    </comment>
    <comment ref="E1047" authorId="3" shapeId="0">
      <text>
        <r>
          <rPr>
            <b/>
            <sz val="8"/>
            <color indexed="81"/>
            <rFont val="Tahoma"/>
            <family val="2"/>
            <charset val="186"/>
          </rPr>
          <t>ruusmann:</t>
        </r>
        <r>
          <rPr>
            <sz val="8"/>
            <color indexed="81"/>
            <rFont val="Tahoma"/>
            <family val="2"/>
            <charset val="186"/>
          </rPr>
          <t xml:space="preserve">
Tallinna Filharmooniale</t>
        </r>
      </text>
    </comment>
    <comment ref="B1049" authorId="1" shapeId="0">
      <text>
        <r>
          <rPr>
            <b/>
            <sz val="8"/>
            <color indexed="81"/>
            <rFont val="Tahoma"/>
            <family val="2"/>
            <charset val="186"/>
          </rPr>
          <t>valler:</t>
        </r>
        <r>
          <rPr>
            <sz val="8"/>
            <color indexed="81"/>
            <rFont val="Tahoma"/>
            <family val="2"/>
            <charset val="186"/>
          </rPr>
          <t xml:space="preserve">
tehtud 21.08.07</t>
        </r>
      </text>
    </comment>
    <comment ref="E1049" authorId="1" shapeId="0">
      <text>
        <r>
          <rPr>
            <b/>
            <sz val="8"/>
            <color indexed="81"/>
            <rFont val="Tahoma"/>
            <family val="2"/>
            <charset val="186"/>
          </rPr>
          <t>valler:</t>
        </r>
        <r>
          <rPr>
            <sz val="8"/>
            <color indexed="81"/>
            <rFont val="Tahoma"/>
            <family val="2"/>
            <charset val="186"/>
          </rPr>
          <t xml:space="preserve">
Harju Maavalitsuselt Pirita Vaba Aja Keskusele</t>
        </r>
      </text>
    </comment>
    <comment ref="B1050" authorId="4" shapeId="0">
      <text>
        <r>
          <rPr>
            <b/>
            <sz val="8"/>
            <color indexed="81"/>
            <rFont val="Tahoma"/>
            <family val="2"/>
            <charset val="186"/>
          </rPr>
          <t>kibur:</t>
        </r>
        <r>
          <rPr>
            <sz val="8"/>
            <color indexed="81"/>
            <rFont val="Tahoma"/>
            <family val="2"/>
            <charset val="186"/>
          </rPr>
          <t xml:space="preserve">
tehtud 5.12.</t>
        </r>
      </text>
    </comment>
    <comment ref="B1051" authorId="1" shapeId="0">
      <text>
        <r>
          <rPr>
            <b/>
            <sz val="8"/>
            <color indexed="81"/>
            <rFont val="Tahoma"/>
            <family val="2"/>
            <charset val="186"/>
          </rPr>
          <t>valler:</t>
        </r>
        <r>
          <rPr>
            <sz val="8"/>
            <color indexed="81"/>
            <rFont val="Tahoma"/>
            <family val="2"/>
            <charset val="186"/>
          </rPr>
          <t xml:space="preserve">
Krista 25.10.07</t>
        </r>
      </text>
    </comment>
    <comment ref="B1052" authorId="1" shapeId="0">
      <text>
        <r>
          <rPr>
            <b/>
            <sz val="8"/>
            <color indexed="81"/>
            <rFont val="Tahoma"/>
            <family val="2"/>
            <charset val="186"/>
          </rPr>
          <t>valler:</t>
        </r>
        <r>
          <rPr>
            <sz val="8"/>
            <color indexed="81"/>
            <rFont val="Tahoma"/>
            <family val="2"/>
            <charset val="186"/>
          </rPr>
          <t xml:space="preserve">
Krista 25.10.07</t>
        </r>
      </text>
    </comment>
    <comment ref="B1053" authorId="1" shapeId="0">
      <text>
        <r>
          <rPr>
            <b/>
            <sz val="8"/>
            <color indexed="81"/>
            <rFont val="Tahoma"/>
            <family val="2"/>
            <charset val="186"/>
          </rPr>
          <t>valler:</t>
        </r>
        <r>
          <rPr>
            <sz val="8"/>
            <color indexed="81"/>
            <rFont val="Tahoma"/>
            <family val="2"/>
            <charset val="186"/>
          </rPr>
          <t xml:space="preserve">
Krista 25.10.07</t>
        </r>
      </text>
    </comment>
    <comment ref="B1054" authorId="1" shapeId="0">
      <text>
        <r>
          <rPr>
            <b/>
            <sz val="8"/>
            <color indexed="81"/>
            <rFont val="Tahoma"/>
            <family val="2"/>
            <charset val="186"/>
          </rPr>
          <t>valler:</t>
        </r>
        <r>
          <rPr>
            <sz val="8"/>
            <color indexed="81"/>
            <rFont val="Tahoma"/>
            <family val="2"/>
            <charset val="186"/>
          </rPr>
          <t xml:space="preserve">
Krista 25.10.07</t>
        </r>
      </text>
    </comment>
    <comment ref="B1055" authorId="1" shapeId="0">
      <text>
        <r>
          <rPr>
            <b/>
            <sz val="8"/>
            <color indexed="81"/>
            <rFont val="Tahoma"/>
            <family val="2"/>
            <charset val="186"/>
          </rPr>
          <t>valler:</t>
        </r>
        <r>
          <rPr>
            <sz val="8"/>
            <color indexed="81"/>
            <rFont val="Tahoma"/>
            <family val="2"/>
            <charset val="186"/>
          </rPr>
          <t xml:space="preserve">
Krista 25.10.07</t>
        </r>
      </text>
    </comment>
    <comment ref="B1056" authorId="1" shapeId="0">
      <text>
        <r>
          <rPr>
            <b/>
            <sz val="8"/>
            <color indexed="81"/>
            <rFont val="Tahoma"/>
            <family val="2"/>
            <charset val="186"/>
          </rPr>
          <t>valler:</t>
        </r>
        <r>
          <rPr>
            <sz val="8"/>
            <color indexed="81"/>
            <rFont val="Tahoma"/>
            <family val="2"/>
            <charset val="186"/>
          </rPr>
          <t xml:space="preserve">
Krista 25.10.07</t>
        </r>
      </text>
    </comment>
    <comment ref="B1057" authorId="1" shapeId="0">
      <text>
        <r>
          <rPr>
            <b/>
            <sz val="8"/>
            <color indexed="81"/>
            <rFont val="Tahoma"/>
            <family val="2"/>
            <charset val="186"/>
          </rPr>
          <t>valler:</t>
        </r>
        <r>
          <rPr>
            <sz val="8"/>
            <color indexed="81"/>
            <rFont val="Tahoma"/>
            <family val="2"/>
            <charset val="186"/>
          </rPr>
          <t xml:space="preserve">
Krista 25.10.07</t>
        </r>
      </text>
    </comment>
    <comment ref="B1058" authorId="1" shapeId="0">
      <text>
        <r>
          <rPr>
            <b/>
            <sz val="8"/>
            <color indexed="81"/>
            <rFont val="Tahoma"/>
            <family val="2"/>
            <charset val="186"/>
          </rPr>
          <t>valler:</t>
        </r>
        <r>
          <rPr>
            <sz val="8"/>
            <color indexed="81"/>
            <rFont val="Tahoma"/>
            <family val="2"/>
            <charset val="186"/>
          </rPr>
          <t xml:space="preserve">
Krista 25.10.07</t>
        </r>
      </text>
    </comment>
    <comment ref="B1059" authorId="3" shapeId="0">
      <text>
        <r>
          <rPr>
            <b/>
            <sz val="8"/>
            <color indexed="81"/>
            <rFont val="Tahoma"/>
            <family val="2"/>
            <charset val="186"/>
          </rPr>
          <t>ruusmann:</t>
        </r>
        <r>
          <rPr>
            <sz val="8"/>
            <color indexed="81"/>
            <rFont val="Tahoma"/>
            <family val="2"/>
            <charset val="186"/>
          </rPr>
          <t xml:space="preserve">
tehtud 30.05.2008</t>
        </r>
      </text>
    </comment>
    <comment ref="B1060" authorId="4" shapeId="0">
      <text>
        <r>
          <rPr>
            <b/>
            <sz val="8"/>
            <color indexed="81"/>
            <rFont val="Tahoma"/>
            <family val="2"/>
            <charset val="186"/>
          </rPr>
          <t>kibur:</t>
        </r>
        <r>
          <rPr>
            <sz val="8"/>
            <color indexed="81"/>
            <rFont val="Tahoma"/>
            <family val="2"/>
            <charset val="186"/>
          </rPr>
          <t xml:space="preserve">
5.06.08</t>
        </r>
      </text>
    </comment>
    <comment ref="B1061" authorId="4" shapeId="0">
      <text>
        <r>
          <rPr>
            <b/>
            <sz val="8"/>
            <color indexed="81"/>
            <rFont val="Tahoma"/>
            <family val="2"/>
            <charset val="186"/>
          </rPr>
          <t>kibur:</t>
        </r>
        <r>
          <rPr>
            <sz val="8"/>
            <color indexed="81"/>
            <rFont val="Tahoma"/>
            <family val="2"/>
            <charset val="186"/>
          </rPr>
          <t xml:space="preserve">
05.06.08
</t>
        </r>
      </text>
    </comment>
    <comment ref="B1062" authorId="4" shapeId="0">
      <text>
        <r>
          <rPr>
            <b/>
            <sz val="8"/>
            <color indexed="81"/>
            <rFont val="Tahoma"/>
            <family val="2"/>
            <charset val="186"/>
          </rPr>
          <t>kibur:</t>
        </r>
        <r>
          <rPr>
            <sz val="8"/>
            <color indexed="81"/>
            <rFont val="Tahoma"/>
            <family val="2"/>
            <charset val="186"/>
          </rPr>
          <t xml:space="preserve">
05.06.08
</t>
        </r>
      </text>
    </comment>
    <comment ref="B1063" authorId="4" shapeId="0">
      <text>
        <r>
          <rPr>
            <b/>
            <sz val="8"/>
            <color indexed="81"/>
            <rFont val="Tahoma"/>
            <family val="2"/>
            <charset val="186"/>
          </rPr>
          <t>kibur:</t>
        </r>
        <r>
          <rPr>
            <sz val="8"/>
            <color indexed="81"/>
            <rFont val="Tahoma"/>
            <family val="2"/>
            <charset val="186"/>
          </rPr>
          <t xml:space="preserve">
05.06.08
</t>
        </r>
      </text>
    </comment>
    <comment ref="B1064" authorId="4" shapeId="0">
      <text>
        <r>
          <rPr>
            <b/>
            <sz val="8"/>
            <color indexed="81"/>
            <rFont val="Tahoma"/>
            <family val="2"/>
            <charset val="186"/>
          </rPr>
          <t>kibur:</t>
        </r>
        <r>
          <rPr>
            <sz val="8"/>
            <color indexed="81"/>
            <rFont val="Tahoma"/>
            <family val="2"/>
            <charset val="186"/>
          </rPr>
          <t xml:space="preserve">
05.06.08
</t>
        </r>
      </text>
    </comment>
    <comment ref="B1065" authorId="4" shapeId="0">
      <text>
        <r>
          <rPr>
            <b/>
            <sz val="8"/>
            <color indexed="81"/>
            <rFont val="Tahoma"/>
            <family val="2"/>
            <charset val="186"/>
          </rPr>
          <t>kibur:</t>
        </r>
        <r>
          <rPr>
            <sz val="8"/>
            <color indexed="81"/>
            <rFont val="Tahoma"/>
            <family val="2"/>
            <charset val="186"/>
          </rPr>
          <t xml:space="preserve">
05.06.08
</t>
        </r>
      </text>
    </comment>
    <comment ref="B1066" authorId="4" shapeId="0">
      <text>
        <r>
          <rPr>
            <b/>
            <sz val="8"/>
            <color indexed="81"/>
            <rFont val="Tahoma"/>
            <family val="2"/>
            <charset val="186"/>
          </rPr>
          <t>kibur:</t>
        </r>
        <r>
          <rPr>
            <sz val="8"/>
            <color indexed="81"/>
            <rFont val="Tahoma"/>
            <family val="2"/>
            <charset val="186"/>
          </rPr>
          <t xml:space="preserve">
05.06.08
</t>
        </r>
      </text>
    </comment>
    <comment ref="B1067" authorId="4" shapeId="0">
      <text>
        <r>
          <rPr>
            <b/>
            <sz val="8"/>
            <color indexed="81"/>
            <rFont val="Tahoma"/>
            <family val="2"/>
            <charset val="186"/>
          </rPr>
          <t>kibur:</t>
        </r>
        <r>
          <rPr>
            <sz val="8"/>
            <color indexed="81"/>
            <rFont val="Tahoma"/>
            <family val="2"/>
            <charset val="186"/>
          </rPr>
          <t xml:space="preserve">
05.06.08
</t>
        </r>
      </text>
    </comment>
    <comment ref="B1074" authorId="4" shapeId="0">
      <text>
        <r>
          <rPr>
            <b/>
            <sz val="9"/>
            <color indexed="81"/>
            <rFont val="Tahoma"/>
            <family val="2"/>
            <charset val="186"/>
          </rPr>
          <t>kibur:</t>
        </r>
        <r>
          <rPr>
            <sz val="9"/>
            <color indexed="81"/>
            <rFont val="Tahoma"/>
            <family val="2"/>
            <charset val="186"/>
          </rPr>
          <t xml:space="preserve">
tehtud 14.06.2010</t>
        </r>
      </text>
    </comment>
    <comment ref="B1075" authorId="4" shapeId="0">
      <text>
        <r>
          <rPr>
            <b/>
            <sz val="9"/>
            <color indexed="81"/>
            <rFont val="Tahoma"/>
            <family val="2"/>
            <charset val="186"/>
          </rPr>
          <t>kibur:</t>
        </r>
        <r>
          <rPr>
            <sz val="9"/>
            <color indexed="81"/>
            <rFont val="Tahoma"/>
            <family val="2"/>
            <charset val="186"/>
          </rPr>
          <t xml:space="preserve">
tehtud 14.06.2010</t>
        </r>
      </text>
    </comment>
    <comment ref="B1076" authorId="4" shapeId="0">
      <text>
        <r>
          <rPr>
            <b/>
            <sz val="9"/>
            <color indexed="81"/>
            <rFont val="Tahoma"/>
            <family val="2"/>
            <charset val="186"/>
          </rPr>
          <t>kibur:</t>
        </r>
        <r>
          <rPr>
            <sz val="9"/>
            <color indexed="81"/>
            <rFont val="Tahoma"/>
            <family val="2"/>
            <charset val="186"/>
          </rPr>
          <t xml:space="preserve">
tehtud 14.06.2010</t>
        </r>
      </text>
    </comment>
    <comment ref="B1077" authorId="4" shapeId="0">
      <text>
        <r>
          <rPr>
            <b/>
            <sz val="9"/>
            <color indexed="81"/>
            <rFont val="Tahoma"/>
            <family val="2"/>
            <charset val="186"/>
          </rPr>
          <t>kibur:</t>
        </r>
        <r>
          <rPr>
            <sz val="9"/>
            <color indexed="81"/>
            <rFont val="Tahoma"/>
            <family val="2"/>
            <charset val="186"/>
          </rPr>
          <t xml:space="preserve">
tehtud 14.06.2010</t>
        </r>
      </text>
    </comment>
    <comment ref="B1078" authorId="4" shapeId="0">
      <text>
        <r>
          <rPr>
            <b/>
            <sz val="9"/>
            <color indexed="81"/>
            <rFont val="Tahoma"/>
            <family val="2"/>
            <charset val="186"/>
          </rPr>
          <t>kibur:</t>
        </r>
        <r>
          <rPr>
            <sz val="9"/>
            <color indexed="81"/>
            <rFont val="Tahoma"/>
            <family val="2"/>
            <charset val="186"/>
          </rPr>
          <t xml:space="preserve">
tehtud 14.06.2010</t>
        </r>
      </text>
    </comment>
    <comment ref="B1079" authorId="4" shapeId="0">
      <text>
        <r>
          <rPr>
            <b/>
            <sz val="9"/>
            <color indexed="81"/>
            <rFont val="Tahoma"/>
            <family val="2"/>
            <charset val="186"/>
          </rPr>
          <t>kibur:</t>
        </r>
        <r>
          <rPr>
            <sz val="9"/>
            <color indexed="81"/>
            <rFont val="Tahoma"/>
            <family val="2"/>
            <charset val="186"/>
          </rPr>
          <t xml:space="preserve">
tehtud 14.06.2010</t>
        </r>
      </text>
    </comment>
    <comment ref="B1080" authorId="4" shapeId="0">
      <text>
        <r>
          <rPr>
            <b/>
            <sz val="9"/>
            <color indexed="81"/>
            <rFont val="Tahoma"/>
            <family val="2"/>
            <charset val="186"/>
          </rPr>
          <t>kibur:</t>
        </r>
        <r>
          <rPr>
            <sz val="9"/>
            <color indexed="81"/>
            <rFont val="Tahoma"/>
            <family val="2"/>
            <charset val="186"/>
          </rPr>
          <t xml:space="preserve">
tehtud 14.06.2010</t>
        </r>
      </text>
    </comment>
    <comment ref="B1081" authorId="4" shapeId="0">
      <text>
        <r>
          <rPr>
            <b/>
            <sz val="9"/>
            <color indexed="81"/>
            <rFont val="Tahoma"/>
            <family val="2"/>
            <charset val="186"/>
          </rPr>
          <t>kibur:</t>
        </r>
        <r>
          <rPr>
            <sz val="9"/>
            <color indexed="81"/>
            <rFont val="Tahoma"/>
            <family val="2"/>
            <charset val="186"/>
          </rPr>
          <t xml:space="preserve">
tehtud 30.03.2011</t>
        </r>
      </text>
    </comment>
    <comment ref="B1082" authorId="4" shapeId="0">
      <text>
        <r>
          <rPr>
            <b/>
            <sz val="9"/>
            <color indexed="81"/>
            <rFont val="Tahoma"/>
            <family val="2"/>
            <charset val="186"/>
          </rPr>
          <t>kibur:</t>
        </r>
        <r>
          <rPr>
            <sz val="9"/>
            <color indexed="81"/>
            <rFont val="Tahoma"/>
            <family val="2"/>
            <charset val="186"/>
          </rPr>
          <t xml:space="preserve">
tehtud 31.05.2011</t>
        </r>
      </text>
    </comment>
    <comment ref="B1083" authorId="4" shapeId="0">
      <text>
        <r>
          <rPr>
            <b/>
            <sz val="9"/>
            <color indexed="81"/>
            <rFont val="Tahoma"/>
            <family val="2"/>
            <charset val="186"/>
          </rPr>
          <t>kibur:</t>
        </r>
        <r>
          <rPr>
            <sz val="9"/>
            <color indexed="81"/>
            <rFont val="Tahoma"/>
            <family val="2"/>
            <charset val="186"/>
          </rPr>
          <t xml:space="preserve">
tehtud 31.05.2011</t>
        </r>
      </text>
    </comment>
    <comment ref="B1084" authorId="4" shapeId="0">
      <text>
        <r>
          <rPr>
            <b/>
            <sz val="9"/>
            <color indexed="81"/>
            <rFont val="Tahoma"/>
            <family val="2"/>
            <charset val="186"/>
          </rPr>
          <t>kibur:</t>
        </r>
        <r>
          <rPr>
            <sz val="9"/>
            <color indexed="81"/>
            <rFont val="Tahoma"/>
            <family val="2"/>
            <charset val="186"/>
          </rPr>
          <t xml:space="preserve">
tehtud 31.05.2011</t>
        </r>
      </text>
    </comment>
    <comment ref="B1085" authorId="4" shapeId="0">
      <text>
        <r>
          <rPr>
            <b/>
            <sz val="9"/>
            <color indexed="81"/>
            <rFont val="Tahoma"/>
            <family val="2"/>
            <charset val="186"/>
          </rPr>
          <t>kibur:</t>
        </r>
        <r>
          <rPr>
            <sz val="9"/>
            <color indexed="81"/>
            <rFont val="Tahoma"/>
            <family val="2"/>
            <charset val="186"/>
          </rPr>
          <t xml:space="preserve">
tehtud 24.05.2012</t>
        </r>
      </text>
    </comment>
    <comment ref="B1086" authorId="4" shapeId="0">
      <text>
        <r>
          <rPr>
            <b/>
            <sz val="9"/>
            <color indexed="81"/>
            <rFont val="Tahoma"/>
            <family val="2"/>
            <charset val="186"/>
          </rPr>
          <t>kibur:</t>
        </r>
        <r>
          <rPr>
            <sz val="9"/>
            <color indexed="81"/>
            <rFont val="Tahoma"/>
            <family val="2"/>
            <charset val="186"/>
          </rPr>
          <t xml:space="preserve">
tehtud 31.05.2012</t>
        </r>
      </text>
    </comment>
    <comment ref="B1087" authorId="4" shapeId="0">
      <text>
        <r>
          <rPr>
            <b/>
            <sz val="9"/>
            <color indexed="81"/>
            <rFont val="Tahoma"/>
            <family val="2"/>
            <charset val="186"/>
          </rPr>
          <t>kibur:</t>
        </r>
        <r>
          <rPr>
            <sz val="9"/>
            <color indexed="81"/>
            <rFont val="Tahoma"/>
            <family val="2"/>
            <charset val="186"/>
          </rPr>
          <t xml:space="preserve">
tehtud 31.05.2012</t>
        </r>
      </text>
    </comment>
    <comment ref="B1088" authorId="4" shapeId="0">
      <text>
        <r>
          <rPr>
            <b/>
            <sz val="9"/>
            <color indexed="81"/>
            <rFont val="Tahoma"/>
            <family val="2"/>
            <charset val="186"/>
          </rPr>
          <t>kibur:</t>
        </r>
        <r>
          <rPr>
            <sz val="9"/>
            <color indexed="81"/>
            <rFont val="Tahoma"/>
            <family val="2"/>
            <charset val="186"/>
          </rPr>
          <t xml:space="preserve">
tehtud 31.05.2012</t>
        </r>
      </text>
    </comment>
    <comment ref="B1089" authorId="4" shapeId="0">
      <text>
        <r>
          <rPr>
            <b/>
            <sz val="9"/>
            <color indexed="81"/>
            <rFont val="Tahoma"/>
            <family val="2"/>
            <charset val="186"/>
          </rPr>
          <t>kibur:</t>
        </r>
        <r>
          <rPr>
            <sz val="9"/>
            <color indexed="81"/>
            <rFont val="Tahoma"/>
            <family val="2"/>
            <charset val="186"/>
          </rPr>
          <t xml:space="preserve">
tehtud 31.05.2012</t>
        </r>
      </text>
    </comment>
    <comment ref="B1090" authorId="4" shapeId="0">
      <text>
        <r>
          <rPr>
            <b/>
            <sz val="9"/>
            <color indexed="81"/>
            <rFont val="Tahoma"/>
            <family val="2"/>
            <charset val="186"/>
          </rPr>
          <t>kibur:</t>
        </r>
        <r>
          <rPr>
            <sz val="9"/>
            <color indexed="81"/>
            <rFont val="Tahoma"/>
            <family val="2"/>
            <charset val="186"/>
          </rPr>
          <t xml:space="preserve">
tehtud 31.05.2012</t>
        </r>
      </text>
    </comment>
    <comment ref="B1091" authorId="8" shapeId="0">
      <text>
        <r>
          <rPr>
            <b/>
            <sz val="9"/>
            <color indexed="81"/>
            <rFont val="Tahoma"/>
            <family val="2"/>
            <charset val="186"/>
          </rPr>
          <t>Krista Kibur:</t>
        </r>
        <r>
          <rPr>
            <sz val="9"/>
            <color indexed="81"/>
            <rFont val="Tahoma"/>
            <family val="2"/>
            <charset val="186"/>
          </rPr>
          <t xml:space="preserve">
tehtud Pirita LOV-le 29.11.2012</t>
        </r>
      </text>
    </comment>
    <comment ref="B1092" authorId="1" shapeId="0">
      <text>
        <r>
          <rPr>
            <b/>
            <sz val="9"/>
            <color indexed="81"/>
            <rFont val="Tahoma"/>
            <family val="2"/>
            <charset val="186"/>
          </rPr>
          <t>valler:</t>
        </r>
        <r>
          <rPr>
            <sz val="9"/>
            <color indexed="81"/>
            <rFont val="Tahoma"/>
            <family val="2"/>
            <charset val="186"/>
          </rPr>
          <t xml:space="preserve">
29.11.12 Haabersti ANK </t>
        </r>
      </text>
    </comment>
    <comment ref="B1093" authorId="8" shapeId="0">
      <text>
        <r>
          <rPr>
            <b/>
            <sz val="9"/>
            <color indexed="81"/>
            <rFont val="Tahoma"/>
            <family val="2"/>
            <charset val="186"/>
          </rPr>
          <t>Krista Kibur:</t>
        </r>
        <r>
          <rPr>
            <sz val="9"/>
            <color indexed="81"/>
            <rFont val="Tahoma"/>
            <family val="2"/>
            <charset val="186"/>
          </rPr>
          <t xml:space="preserve">
tehtud 02.04.2013
</t>
        </r>
      </text>
    </comment>
    <comment ref="B1094" authorId="8" shapeId="0">
      <text>
        <r>
          <rPr>
            <b/>
            <sz val="9"/>
            <color indexed="81"/>
            <rFont val="Tahoma"/>
            <family val="2"/>
            <charset val="186"/>
          </rPr>
          <t>Krista Kibur:</t>
        </r>
        <r>
          <rPr>
            <sz val="9"/>
            <color indexed="81"/>
            <rFont val="Tahoma"/>
            <family val="2"/>
            <charset val="186"/>
          </rPr>
          <t xml:space="preserve">
30.05.2013 RR2
</t>
        </r>
      </text>
    </comment>
    <comment ref="B1095" authorId="8" shapeId="0">
      <text>
        <r>
          <rPr>
            <b/>
            <sz val="9"/>
            <color indexed="81"/>
            <rFont val="Tahoma"/>
            <family val="2"/>
            <charset val="186"/>
          </rPr>
          <t>Krista Kibur:</t>
        </r>
        <r>
          <rPr>
            <sz val="9"/>
            <color indexed="81"/>
            <rFont val="Tahoma"/>
            <family val="2"/>
            <charset val="186"/>
          </rPr>
          <t xml:space="preserve">
30.05.2013 RR2
</t>
        </r>
      </text>
    </comment>
    <comment ref="B1096" authorId="8" shapeId="0">
      <text>
        <r>
          <rPr>
            <b/>
            <sz val="9"/>
            <color indexed="81"/>
            <rFont val="Tahoma"/>
            <family val="2"/>
            <charset val="186"/>
          </rPr>
          <t>Krista Kibur:</t>
        </r>
        <r>
          <rPr>
            <sz val="9"/>
            <color indexed="81"/>
            <rFont val="Tahoma"/>
            <family val="2"/>
            <charset val="186"/>
          </rPr>
          <t xml:space="preserve">
30.05.2013 RR2
</t>
        </r>
      </text>
    </comment>
    <comment ref="B1097" authorId="8" shapeId="0">
      <text>
        <r>
          <rPr>
            <b/>
            <sz val="9"/>
            <color indexed="81"/>
            <rFont val="Tahoma"/>
            <family val="2"/>
            <charset val="186"/>
          </rPr>
          <t>Krista Kibur:</t>
        </r>
        <r>
          <rPr>
            <sz val="9"/>
            <color indexed="81"/>
            <rFont val="Tahoma"/>
            <family val="2"/>
            <charset val="186"/>
          </rPr>
          <t xml:space="preserve">
30.05.2013 RR2
</t>
        </r>
      </text>
    </comment>
    <comment ref="B1098" authorId="16" shapeId="0">
      <text>
        <r>
          <rPr>
            <b/>
            <sz val="9"/>
            <color indexed="81"/>
            <rFont val="Tahoma"/>
            <family val="2"/>
            <charset val="186"/>
          </rPr>
          <t>Kristi Urmann:</t>
        </r>
        <r>
          <rPr>
            <sz val="9"/>
            <color indexed="81"/>
            <rFont val="Tahoma"/>
            <family val="2"/>
            <charset val="186"/>
          </rPr>
          <t xml:space="preserve">
Tehtud 01.06.2013
</t>
        </r>
      </text>
    </comment>
    <comment ref="B1099" authorId="8" shapeId="0">
      <text>
        <r>
          <rPr>
            <b/>
            <sz val="9"/>
            <color indexed="81"/>
            <rFont val="Tahoma"/>
            <family val="2"/>
            <charset val="186"/>
          </rPr>
          <t>Krista Kibur:</t>
        </r>
        <r>
          <rPr>
            <sz val="9"/>
            <color indexed="81"/>
            <rFont val="Tahoma"/>
            <family val="2"/>
            <charset val="186"/>
          </rPr>
          <t xml:space="preserve">
04.04.2014</t>
        </r>
      </text>
    </comment>
    <comment ref="B1100" authorId="6" shapeId="0">
      <text>
        <r>
          <rPr>
            <b/>
            <sz val="9"/>
            <color indexed="81"/>
            <rFont val="Tahoma"/>
            <family val="2"/>
            <charset val="186"/>
          </rPr>
          <t>Anne A.:</t>
        </r>
        <r>
          <rPr>
            <sz val="9"/>
            <color indexed="81"/>
            <rFont val="Tahoma"/>
            <family val="2"/>
            <charset val="186"/>
          </rPr>
          <t xml:space="preserve">
tehtud 03.07.2014
</t>
        </r>
      </text>
    </comment>
    <comment ref="B1101" authorId="6" shapeId="0">
      <text>
        <r>
          <rPr>
            <b/>
            <sz val="9"/>
            <color indexed="81"/>
            <rFont val="Tahoma"/>
            <family val="2"/>
            <charset val="186"/>
          </rPr>
          <t>Anne A.:</t>
        </r>
        <r>
          <rPr>
            <sz val="9"/>
            <color indexed="81"/>
            <rFont val="Tahoma"/>
            <family val="2"/>
            <charset val="186"/>
          </rPr>
          <t xml:space="preserve">
tehtud 03.07.2014
</t>
        </r>
      </text>
    </comment>
    <comment ref="B1102" authorId="6" shapeId="0">
      <text>
        <r>
          <rPr>
            <b/>
            <sz val="9"/>
            <color indexed="81"/>
            <rFont val="Tahoma"/>
            <family val="2"/>
            <charset val="186"/>
          </rPr>
          <t>Anne A.:</t>
        </r>
        <r>
          <rPr>
            <sz val="9"/>
            <color indexed="81"/>
            <rFont val="Tahoma"/>
            <family val="2"/>
            <charset val="186"/>
          </rPr>
          <t xml:space="preserve">
tehtud 03.07.2014
</t>
        </r>
      </text>
    </comment>
    <comment ref="B1103" authorId="6" shapeId="0">
      <text>
        <r>
          <rPr>
            <b/>
            <sz val="9"/>
            <color indexed="81"/>
            <rFont val="Tahoma"/>
            <family val="2"/>
            <charset val="186"/>
          </rPr>
          <t>Anne A.:</t>
        </r>
        <r>
          <rPr>
            <sz val="9"/>
            <color indexed="81"/>
            <rFont val="Tahoma"/>
            <family val="2"/>
            <charset val="186"/>
          </rPr>
          <t xml:space="preserve">
tehtud 03.07.2014
</t>
        </r>
      </text>
    </comment>
    <comment ref="B1104" authorId="6" shapeId="0">
      <text>
        <r>
          <rPr>
            <b/>
            <sz val="9"/>
            <color indexed="81"/>
            <rFont val="Tahoma"/>
            <family val="2"/>
            <charset val="186"/>
          </rPr>
          <t>Anne A.:</t>
        </r>
        <r>
          <rPr>
            <sz val="9"/>
            <color indexed="81"/>
            <rFont val="Tahoma"/>
            <family val="2"/>
            <charset val="186"/>
          </rPr>
          <t xml:space="preserve">
tehtud 03.07.2014
</t>
        </r>
      </text>
    </comment>
    <comment ref="B1106" authorId="16" shapeId="0">
      <text>
        <r>
          <rPr>
            <b/>
            <sz val="9"/>
            <color indexed="81"/>
            <rFont val="Tahoma"/>
            <family val="2"/>
            <charset val="186"/>
          </rPr>
          <t>Kristi Urmann:</t>
        </r>
        <r>
          <rPr>
            <sz val="9"/>
            <color indexed="81"/>
            <rFont val="Tahoma"/>
            <family val="2"/>
            <charset val="186"/>
          </rPr>
          <t xml:space="preserve">
Tehtud 02.06.2015</t>
        </r>
      </text>
    </comment>
    <comment ref="B1107" authorId="16" shapeId="0">
      <text>
        <r>
          <rPr>
            <b/>
            <sz val="9"/>
            <color indexed="81"/>
            <rFont val="Tahoma"/>
            <family val="2"/>
            <charset val="186"/>
          </rPr>
          <t>Kristi Urmann:</t>
        </r>
        <r>
          <rPr>
            <sz val="9"/>
            <color indexed="81"/>
            <rFont val="Tahoma"/>
            <family val="2"/>
            <charset val="186"/>
          </rPr>
          <t xml:space="preserve">
Tehtud 08.06.2015</t>
        </r>
      </text>
    </comment>
    <comment ref="B1108" authorId="16" shapeId="0">
      <text>
        <r>
          <rPr>
            <b/>
            <sz val="9"/>
            <color indexed="81"/>
            <rFont val="Tahoma"/>
            <family val="2"/>
            <charset val="186"/>
          </rPr>
          <t>Kristi Urmann:</t>
        </r>
        <r>
          <rPr>
            <sz val="9"/>
            <color indexed="81"/>
            <rFont val="Tahoma"/>
            <family val="2"/>
            <charset val="186"/>
          </rPr>
          <t xml:space="preserve">
Tehtud 16.06.2015</t>
        </r>
      </text>
    </comment>
    <comment ref="B1109" authorId="16" shapeId="0">
      <text>
        <r>
          <rPr>
            <b/>
            <sz val="9"/>
            <color indexed="81"/>
            <rFont val="Tahoma"/>
            <family val="2"/>
            <charset val="186"/>
          </rPr>
          <t>Kristi Urmann:</t>
        </r>
        <r>
          <rPr>
            <sz val="9"/>
            <color indexed="81"/>
            <rFont val="Tahoma"/>
            <family val="2"/>
            <charset val="186"/>
          </rPr>
          <t xml:space="preserve">
Tehtud 03.07.2015</t>
        </r>
      </text>
    </comment>
    <comment ref="B1110" authorId="8" shapeId="0">
      <text>
        <r>
          <rPr>
            <b/>
            <sz val="9"/>
            <color indexed="81"/>
            <rFont val="Tahoma"/>
            <family val="2"/>
            <charset val="186"/>
          </rPr>
          <t>Krista Kibur:</t>
        </r>
        <r>
          <rPr>
            <sz val="9"/>
            <color indexed="81"/>
            <rFont val="Tahoma"/>
            <family val="2"/>
            <charset val="186"/>
          </rPr>
          <t xml:space="preserve">
15.03.2016</t>
        </r>
      </text>
    </comment>
    <comment ref="B1111" authorId="18" shapeId="0">
      <text>
        <r>
          <rPr>
            <b/>
            <sz val="8"/>
            <color indexed="81"/>
            <rFont val="Tahoma"/>
            <family val="2"/>
            <charset val="186"/>
          </rPr>
          <t>keres:</t>
        </r>
        <r>
          <rPr>
            <sz val="8"/>
            <color indexed="81"/>
            <rFont val="Tahoma"/>
            <family val="2"/>
            <charset val="186"/>
          </rPr>
          <t xml:space="preserve">
tehtud 05.03.2007</t>
        </r>
      </text>
    </comment>
    <comment ref="B1112" authorId="18" shapeId="0">
      <text>
        <r>
          <rPr>
            <b/>
            <sz val="8"/>
            <color indexed="81"/>
            <rFont val="Tahoma"/>
            <family val="2"/>
            <charset val="186"/>
          </rPr>
          <t>keres:</t>
        </r>
        <r>
          <rPr>
            <sz val="8"/>
            <color indexed="81"/>
            <rFont val="Tahoma"/>
            <family val="2"/>
            <charset val="186"/>
          </rPr>
          <t xml:space="preserve">
tehtud 14.03.2007</t>
        </r>
      </text>
    </comment>
    <comment ref="B1113" authorId="18" shapeId="0">
      <text>
        <r>
          <rPr>
            <b/>
            <sz val="8"/>
            <color indexed="81"/>
            <rFont val="Tahoma"/>
            <family val="2"/>
            <charset val="186"/>
          </rPr>
          <t>keres:</t>
        </r>
        <r>
          <rPr>
            <sz val="8"/>
            <color indexed="81"/>
            <rFont val="Tahoma"/>
            <family val="2"/>
            <charset val="186"/>
          </rPr>
          <t xml:space="preserve">
tehtud 14.03.2007</t>
        </r>
      </text>
    </comment>
    <comment ref="B1114" authorId="13" shapeId="0">
      <text>
        <r>
          <rPr>
            <b/>
            <sz val="8"/>
            <color indexed="81"/>
            <rFont val="Tahoma"/>
            <family val="2"/>
            <charset val="186"/>
          </rPr>
          <t>roosioja:</t>
        </r>
        <r>
          <rPr>
            <sz val="8"/>
            <color indexed="81"/>
            <rFont val="Tahoma"/>
            <family val="2"/>
            <charset val="186"/>
          </rPr>
          <t xml:space="preserve">
tehtud 20.02</t>
        </r>
      </text>
    </comment>
    <comment ref="B1116" authorId="19" shapeId="0">
      <text>
        <r>
          <rPr>
            <b/>
            <sz val="8"/>
            <color indexed="81"/>
            <rFont val="Tahoma"/>
            <family val="2"/>
            <charset val="186"/>
          </rPr>
          <t>keres:</t>
        </r>
        <r>
          <rPr>
            <sz val="8"/>
            <color indexed="81"/>
            <rFont val="Tahoma"/>
            <family val="2"/>
            <charset val="186"/>
          </rPr>
          <t xml:space="preserve">
tehtud 28.02.2007</t>
        </r>
      </text>
    </comment>
    <comment ref="C1129" authorId="1" shapeId="0">
      <text>
        <r>
          <rPr>
            <b/>
            <sz val="8"/>
            <color indexed="81"/>
            <rFont val="Tahoma"/>
            <family val="2"/>
            <charset val="186"/>
          </rPr>
          <t>valler:</t>
        </r>
        <r>
          <rPr>
            <sz val="8"/>
            <color indexed="81"/>
            <rFont val="Tahoma"/>
            <family val="2"/>
            <charset val="186"/>
          </rPr>
          <t xml:space="preserve">
tehtud 26.02.08
Toetusfondi eraldis</t>
        </r>
      </text>
    </comment>
    <comment ref="F1129" authorId="2" shapeId="0">
      <text>
        <r>
          <rPr>
            <b/>
            <sz val="9"/>
            <color indexed="81"/>
            <rFont val="Tahoma"/>
            <family val="2"/>
            <charset val="186"/>
          </rPr>
          <t>Anne Altermann:</t>
        </r>
        <r>
          <rPr>
            <sz val="9"/>
            <color indexed="81"/>
            <rFont val="Tahoma"/>
            <family val="2"/>
            <charset val="186"/>
          </rPr>
          <t xml:space="preserve">
2008 aasta eraldisel oli tegevusala 09800</t>
        </r>
      </text>
    </comment>
    <comment ref="C1130" authorId="2" shapeId="0">
      <text>
        <r>
          <rPr>
            <b/>
            <sz val="9"/>
            <color indexed="81"/>
            <rFont val="Tahoma"/>
            <family val="2"/>
            <charset val="186"/>
          </rPr>
          <t>Anne Altermann:</t>
        </r>
        <r>
          <rPr>
            <sz val="9"/>
            <color indexed="81"/>
            <rFont val="Tahoma"/>
            <family val="2"/>
            <charset val="186"/>
          </rPr>
          <t xml:space="preserve">
tehtud 13.09.2017
Toetusfondi eraldis</t>
        </r>
      </text>
    </comment>
    <comment ref="C1133" authorId="18" shapeId="0">
      <text>
        <r>
          <rPr>
            <b/>
            <sz val="8"/>
            <color indexed="81"/>
            <rFont val="Tahoma"/>
            <family val="2"/>
            <charset val="186"/>
          </rPr>
          <t>keres:</t>
        </r>
        <r>
          <rPr>
            <sz val="8"/>
            <color indexed="81"/>
            <rFont val="Tahoma"/>
            <family val="2"/>
            <charset val="186"/>
          </rPr>
          <t xml:space="preserve">
tehtud 12.04.2007</t>
        </r>
      </text>
    </comment>
    <comment ref="E1133" authorId="0" shapeId="0">
      <text>
        <r>
          <rPr>
            <b/>
            <sz val="9"/>
            <color indexed="81"/>
            <rFont val="Tahoma"/>
            <family val="2"/>
            <charset val="186"/>
          </rPr>
          <t>viinapuu:</t>
        </r>
        <r>
          <rPr>
            <sz val="9"/>
            <color indexed="81"/>
            <rFont val="Tahoma"/>
            <family val="2"/>
            <charset val="186"/>
          </rPr>
          <t xml:space="preserve">
Kuni 31.12.2008 nimetusega sotsiaaltoetuste ja -teenuste korraldamine ja arendamine
</t>
        </r>
      </text>
    </comment>
    <comment ref="C1134" authorId="0" shapeId="0">
      <text>
        <r>
          <rPr>
            <b/>
            <sz val="9"/>
            <color indexed="81"/>
            <rFont val="Tahoma"/>
            <family val="2"/>
            <charset val="186"/>
          </rPr>
          <t>viinapuu:</t>
        </r>
        <r>
          <rPr>
            <sz val="9"/>
            <color indexed="81"/>
            <rFont val="Tahoma"/>
            <family val="2"/>
            <charset val="186"/>
          </rPr>
          <t xml:space="preserve">
tehtud 12.03.09
</t>
        </r>
      </text>
    </comment>
    <comment ref="C1136" authorId="10" shapeId="0">
      <text>
        <r>
          <rPr>
            <b/>
            <sz val="9"/>
            <color indexed="81"/>
            <rFont val="Tahoma"/>
            <family val="2"/>
            <charset val="186"/>
          </rPr>
          <t>Anne Viinapuu:</t>
        </r>
        <r>
          <rPr>
            <sz val="9"/>
            <color indexed="81"/>
            <rFont val="Tahoma"/>
            <family val="2"/>
            <charset val="186"/>
          </rPr>
          <t xml:space="preserve">
22.01.2018
</t>
        </r>
      </text>
    </comment>
    <comment ref="C1137" authorId="10" shapeId="0">
      <text>
        <r>
          <rPr>
            <b/>
            <sz val="9"/>
            <color indexed="81"/>
            <rFont val="Tahoma"/>
            <family val="2"/>
            <charset val="186"/>
          </rPr>
          <t>Anne Viinapuu:</t>
        </r>
        <r>
          <rPr>
            <sz val="9"/>
            <color indexed="81"/>
            <rFont val="Tahoma"/>
            <family val="2"/>
            <charset val="186"/>
          </rPr>
          <t xml:space="preserve">
22.01.2018</t>
        </r>
      </text>
    </comment>
    <comment ref="C1139" authorId="1" shapeId="0">
      <text>
        <r>
          <rPr>
            <b/>
            <sz val="9"/>
            <color indexed="81"/>
            <rFont val="Tahoma"/>
            <family val="2"/>
            <charset val="186"/>
          </rPr>
          <t>valler:</t>
        </r>
        <r>
          <rPr>
            <sz val="9"/>
            <color indexed="81"/>
            <rFont val="Tahoma"/>
            <family val="2"/>
            <charset val="186"/>
          </rPr>
          <t xml:space="preserve">
12.01.2015</t>
        </r>
      </text>
    </comment>
    <comment ref="E1139" authorId="1" shapeId="0">
      <text>
        <r>
          <rPr>
            <b/>
            <sz val="9"/>
            <color indexed="81"/>
            <rFont val="Tahoma"/>
            <family val="2"/>
            <charset val="186"/>
          </rPr>
          <t>valler:</t>
        </r>
        <r>
          <rPr>
            <sz val="9"/>
            <color indexed="81"/>
            <rFont val="Tahoma"/>
            <family val="2"/>
            <charset val="186"/>
          </rPr>
          <t xml:space="preserve">
alates 2015.a teede raha toetusfondist</t>
        </r>
      </text>
    </comment>
    <comment ref="C1140" authorId="1" shapeId="0">
      <text>
        <r>
          <rPr>
            <b/>
            <sz val="9"/>
            <color indexed="81"/>
            <rFont val="Tahoma"/>
            <family val="2"/>
            <charset val="186"/>
          </rPr>
          <t>valler:</t>
        </r>
        <r>
          <rPr>
            <sz val="9"/>
            <color indexed="81"/>
            <rFont val="Tahoma"/>
            <family val="2"/>
            <charset val="186"/>
          </rPr>
          <t xml:space="preserve">
12.01.2015</t>
        </r>
      </text>
    </comment>
    <comment ref="C1143" authorId="1" shapeId="0">
      <text>
        <r>
          <rPr>
            <b/>
            <sz val="8"/>
            <color indexed="81"/>
            <rFont val="Tahoma"/>
            <family val="2"/>
            <charset val="186"/>
          </rPr>
          <t>valler:</t>
        </r>
        <r>
          <rPr>
            <sz val="8"/>
            <color indexed="81"/>
            <rFont val="Tahoma"/>
            <family val="2"/>
            <charset val="186"/>
          </rPr>
          <t xml:space="preserve">
tehtud 02.07.07</t>
        </r>
      </text>
    </comment>
    <comment ref="B1144" authorId="3" shapeId="0">
      <text>
        <r>
          <rPr>
            <b/>
            <sz val="8"/>
            <color indexed="81"/>
            <rFont val="Tahoma"/>
            <family val="2"/>
            <charset val="186"/>
          </rPr>
          <t>ruusmann:</t>
        </r>
        <r>
          <rPr>
            <sz val="8"/>
            <color indexed="81"/>
            <rFont val="Tahoma"/>
            <family val="2"/>
            <charset val="186"/>
          </rPr>
          <t xml:space="preserve">
tehtud 01.04.2009</t>
        </r>
      </text>
    </comment>
    <comment ref="D1147" authorId="2" shapeId="0">
      <text>
        <r>
          <rPr>
            <sz val="9"/>
            <color indexed="81"/>
            <rFont val="Tahoma"/>
            <family val="2"/>
            <charset val="186"/>
          </rPr>
          <t>Haridus- ja Noorteamet loodi 01.08.2020 SA Innove, SA Archimedese, Hariduse Infotehnoloogia Sihtasutuse ning Eesti Noorsootöö Keskuse teenuste põhjal.
01.04.2020 liikus eurotoetuste vahendamine SA Innovest ja SA Archimedesest Riigi Tugiteenuste Keskusesse.
SA Archimedeses tegutsev Erasmus+ programm jääb tulenevalt uuest akrediteerimisperioodist esialgu tegutsema eraldiseisvalt.</t>
        </r>
      </text>
    </comment>
    <comment ref="E1149" authorId="2" shapeId="0">
      <text>
        <r>
          <rPr>
            <b/>
            <sz val="9"/>
            <color indexed="81"/>
            <rFont val="Segoe UI"/>
            <family val="2"/>
            <charset val="186"/>
          </rPr>
          <t>Anne Altermann</t>
        </r>
        <r>
          <rPr>
            <sz val="9"/>
            <color indexed="81"/>
            <rFont val="Segoe UI"/>
            <family val="2"/>
            <charset val="186"/>
          </rPr>
          <t xml:space="preserve">
Edaspidi kajastakase üldhariduskoolide tulusid HARNO lepingutel ühe tulufondiga 1264233290</t>
        </r>
      </text>
    </comment>
    <comment ref="E1150" authorId="2" shapeId="0">
      <text>
        <r>
          <rPr>
            <b/>
            <sz val="9"/>
            <color indexed="81"/>
            <rFont val="Segoe UI"/>
            <family val="2"/>
            <charset val="186"/>
          </rPr>
          <t>Anne Altermann</t>
        </r>
        <r>
          <rPr>
            <sz val="9"/>
            <color indexed="81"/>
            <rFont val="Segoe UI"/>
            <family val="2"/>
            <charset val="186"/>
          </rPr>
          <t xml:space="preserve">
Edaspidi kajastakase HUVIKOOLIDE tulud HARNO lepingutel ühe tulufondiga 1264233290</t>
        </r>
      </text>
    </comment>
    <comment ref="E1151" authorId="2" shapeId="0">
      <text>
        <r>
          <rPr>
            <sz val="9"/>
            <color indexed="81"/>
            <rFont val="Tahoma"/>
            <family val="2"/>
            <charset val="186"/>
          </rPr>
          <t>Innove SA keelekümblusklasside ja uussisserändajatest õpilaste eesti k õppe toetusele uus tulufond. Alates eelmise aasta sügisest on toetuse andja Haridus- ja Noorteamet. Varem oli tulufond 1263230160</t>
        </r>
      </text>
    </comment>
    <comment ref="E1152" authorId="2" shapeId="0">
      <text>
        <r>
          <rPr>
            <b/>
            <sz val="9"/>
            <color indexed="81"/>
            <rFont val="Tahoma"/>
            <family val="2"/>
            <charset val="186"/>
          </rPr>
          <t>Anne Altermann:</t>
        </r>
        <r>
          <rPr>
            <sz val="9"/>
            <color indexed="81"/>
            <rFont val="Tahoma"/>
            <family val="2"/>
            <charset val="186"/>
          </rPr>
          <t xml:space="preserve">
Varem eraldas toetust Innove tulufond 1223630220 nüüd HARNO</t>
        </r>
      </text>
    </comment>
    <comment ref="C1158" authorId="1" shapeId="0">
      <text>
        <r>
          <rPr>
            <b/>
            <sz val="8"/>
            <color indexed="81"/>
            <rFont val="Tahoma"/>
            <family val="2"/>
            <charset val="186"/>
          </rPr>
          <t>valler:</t>
        </r>
        <r>
          <rPr>
            <sz val="8"/>
            <color indexed="81"/>
            <rFont val="Tahoma"/>
            <family val="2"/>
            <charset val="186"/>
          </rPr>
          <t xml:space="preserve">
tehtud 19.10.01</t>
        </r>
      </text>
    </comment>
    <comment ref="E1158" authorId="1" shapeId="0">
      <text>
        <r>
          <rPr>
            <b/>
            <sz val="8"/>
            <color indexed="81"/>
            <rFont val="Tahoma"/>
            <family val="2"/>
            <charset val="186"/>
          </rPr>
          <t>valler:</t>
        </r>
        <r>
          <rPr>
            <sz val="8"/>
            <color indexed="81"/>
            <rFont val="Tahoma"/>
            <family val="2"/>
            <charset val="186"/>
          </rPr>
          <t xml:space="preserve">
projekti "Feria" läbiviimiseks</t>
        </r>
      </text>
    </comment>
    <comment ref="C1162" authorId="5" shapeId="0">
      <text>
        <r>
          <rPr>
            <b/>
            <sz val="9"/>
            <color indexed="81"/>
            <rFont val="Tahoma"/>
            <family val="2"/>
            <charset val="186"/>
          </rPr>
          <t>Anne A:</t>
        </r>
        <r>
          <rPr>
            <sz val="9"/>
            <color indexed="81"/>
            <rFont val="Tahoma"/>
            <family val="2"/>
            <charset val="186"/>
          </rPr>
          <t xml:space="preserve">
Tehtud 03.11.10.a.</t>
        </r>
      </text>
    </comment>
    <comment ref="C1163" authorId="5" shapeId="0">
      <text>
        <r>
          <rPr>
            <b/>
            <sz val="9"/>
            <color indexed="81"/>
            <rFont val="Tahoma"/>
            <family val="2"/>
            <charset val="186"/>
          </rPr>
          <t>altermann1:</t>
        </r>
        <r>
          <rPr>
            <sz val="9"/>
            <color indexed="81"/>
            <rFont val="Tahoma"/>
            <family val="2"/>
            <charset val="186"/>
          </rPr>
          <t xml:space="preserve">
tehtud 22.03.11</t>
        </r>
      </text>
    </comment>
    <comment ref="C1164" authorId="2" shapeId="0">
      <text>
        <r>
          <rPr>
            <b/>
            <sz val="9"/>
            <color indexed="81"/>
            <rFont val="Tahoma"/>
            <family val="2"/>
            <charset val="186"/>
          </rPr>
          <t>Anne Altermann:</t>
        </r>
        <r>
          <rPr>
            <sz val="9"/>
            <color indexed="81"/>
            <rFont val="Tahoma"/>
            <family val="2"/>
            <charset val="186"/>
          </rPr>
          <t xml:space="preserve">
tehtud 09.04.2020</t>
        </r>
      </text>
    </comment>
    <comment ref="E1164" authorId="2" shapeId="0">
      <text>
        <r>
          <rPr>
            <b/>
            <sz val="9"/>
            <color indexed="81"/>
            <rFont val="Tahoma"/>
            <family val="2"/>
            <charset val="186"/>
          </rPr>
          <t>Anne Altermann:</t>
        </r>
        <r>
          <rPr>
            <sz val="9"/>
            <color indexed="81"/>
            <rFont val="Tahoma"/>
            <family val="2"/>
            <charset val="186"/>
          </rPr>
          <t xml:space="preserve">
erinevad KOV-id annavad toetust litsenside soetamiseks (eriolukorra ajal 2020)</t>
        </r>
      </text>
    </comment>
    <comment ref="A1176" authorId="0" shapeId="0">
      <text>
        <r>
          <rPr>
            <b/>
            <sz val="8"/>
            <color indexed="81"/>
            <rFont val="Tahoma"/>
            <family val="2"/>
            <charset val="186"/>
          </rPr>
          <t>viinapuu:</t>
        </r>
        <r>
          <rPr>
            <sz val="8"/>
            <color indexed="81"/>
            <rFont val="Tahoma"/>
            <family val="2"/>
            <charset val="186"/>
          </rPr>
          <t xml:space="preserve">
tehtud 22.05.08</t>
        </r>
      </text>
    </comment>
    <comment ref="B1185" authorId="1" shapeId="0">
      <text>
        <r>
          <rPr>
            <b/>
            <sz val="8"/>
            <color indexed="81"/>
            <rFont val="Tahoma"/>
            <family val="2"/>
            <charset val="186"/>
          </rPr>
          <t>valler:</t>
        </r>
        <r>
          <rPr>
            <sz val="8"/>
            <color indexed="81"/>
            <rFont val="Tahoma"/>
            <family val="2"/>
            <charset val="186"/>
          </rPr>
          <t xml:space="preserve">
tehtud 07.02.07</t>
        </r>
      </text>
    </comment>
    <comment ref="B1186" authorId="1" shapeId="0">
      <text>
        <r>
          <rPr>
            <b/>
            <sz val="8"/>
            <color indexed="81"/>
            <rFont val="Tahoma"/>
            <family val="2"/>
            <charset val="186"/>
          </rPr>
          <t>valler:</t>
        </r>
        <r>
          <rPr>
            <sz val="8"/>
            <color indexed="81"/>
            <rFont val="Tahoma"/>
            <family val="2"/>
            <charset val="186"/>
          </rPr>
          <t xml:space="preserve">
tehtud 05.03.07</t>
        </r>
      </text>
    </comment>
    <comment ref="B1187" authorId="1" shapeId="0">
      <text>
        <r>
          <rPr>
            <b/>
            <sz val="8"/>
            <color indexed="81"/>
            <rFont val="Tahoma"/>
            <family val="2"/>
            <charset val="186"/>
          </rPr>
          <t>valler:</t>
        </r>
        <r>
          <rPr>
            <sz val="8"/>
            <color indexed="81"/>
            <rFont val="Tahoma"/>
            <family val="2"/>
            <charset val="186"/>
          </rPr>
          <t xml:space="preserve">
tehtud 17.04.07
</t>
        </r>
      </text>
    </comment>
    <comment ref="B1188" authorId="1" shapeId="0">
      <text>
        <r>
          <rPr>
            <b/>
            <sz val="8"/>
            <color indexed="81"/>
            <rFont val="Tahoma"/>
            <family val="2"/>
            <charset val="186"/>
          </rPr>
          <t>valler:</t>
        </r>
        <r>
          <rPr>
            <sz val="8"/>
            <color indexed="81"/>
            <rFont val="Tahoma"/>
            <family val="2"/>
            <charset val="186"/>
          </rPr>
          <t xml:space="preserve">
tehtud 21.06.07</t>
        </r>
      </text>
    </comment>
    <comment ref="B1189" authorId="1" shapeId="0">
      <text>
        <r>
          <rPr>
            <b/>
            <sz val="8"/>
            <color indexed="81"/>
            <rFont val="Tahoma"/>
            <family val="2"/>
            <charset val="186"/>
          </rPr>
          <t>valler:</t>
        </r>
        <r>
          <rPr>
            <sz val="8"/>
            <color indexed="81"/>
            <rFont val="Tahoma"/>
            <family val="2"/>
            <charset val="186"/>
          </rPr>
          <t xml:space="preserve">
tehtud 12.07.07</t>
        </r>
      </text>
    </comment>
    <comment ref="B1190" authorId="1" shapeId="0">
      <text>
        <r>
          <rPr>
            <b/>
            <sz val="8"/>
            <color indexed="81"/>
            <rFont val="Tahoma"/>
            <family val="2"/>
            <charset val="186"/>
          </rPr>
          <t>valler:</t>
        </r>
        <r>
          <rPr>
            <sz val="8"/>
            <color indexed="81"/>
            <rFont val="Tahoma"/>
            <family val="2"/>
            <charset val="186"/>
          </rPr>
          <t xml:space="preserve">
tehtud 13.07.07</t>
        </r>
      </text>
    </comment>
    <comment ref="B1191" authorId="1" shapeId="0">
      <text>
        <r>
          <rPr>
            <b/>
            <sz val="8"/>
            <color indexed="81"/>
            <rFont val="Tahoma"/>
            <family val="2"/>
            <charset val="186"/>
          </rPr>
          <t>valler:</t>
        </r>
        <r>
          <rPr>
            <sz val="8"/>
            <color indexed="81"/>
            <rFont val="Tahoma"/>
            <family val="2"/>
            <charset val="186"/>
          </rPr>
          <t xml:space="preserve">
</t>
        </r>
      </text>
    </comment>
    <comment ref="B1192" authorId="14" shapeId="0">
      <text>
        <r>
          <rPr>
            <b/>
            <sz val="8"/>
            <color indexed="81"/>
            <rFont val="Tahoma"/>
            <family val="2"/>
            <charset val="186"/>
          </rPr>
          <t>englas:</t>
        </r>
        <r>
          <rPr>
            <sz val="8"/>
            <color indexed="81"/>
            <rFont val="Tahoma"/>
            <family val="2"/>
            <charset val="186"/>
          </rPr>
          <t xml:space="preserve">
tehtud 16.10.07</t>
        </r>
      </text>
    </comment>
    <comment ref="B1193" authorId="14" shapeId="0">
      <text>
        <r>
          <rPr>
            <b/>
            <sz val="8"/>
            <color indexed="81"/>
            <rFont val="Tahoma"/>
            <family val="2"/>
            <charset val="186"/>
          </rPr>
          <t>englas:</t>
        </r>
        <r>
          <rPr>
            <sz val="8"/>
            <color indexed="81"/>
            <rFont val="Tahoma"/>
            <family val="2"/>
            <charset val="186"/>
          </rPr>
          <t xml:space="preserve">
tehtud 25.10.07</t>
        </r>
      </text>
    </comment>
    <comment ref="B1194" authorId="14" shapeId="0">
      <text>
        <r>
          <rPr>
            <b/>
            <sz val="8"/>
            <color indexed="81"/>
            <rFont val="Tahoma"/>
            <family val="2"/>
            <charset val="186"/>
          </rPr>
          <t>englas:</t>
        </r>
        <r>
          <rPr>
            <sz val="8"/>
            <color indexed="81"/>
            <rFont val="Tahoma"/>
            <family val="2"/>
            <charset val="186"/>
          </rPr>
          <t xml:space="preserve">
tehtud 12.11.07</t>
        </r>
      </text>
    </comment>
    <comment ref="B1195" authorId="1" shapeId="0">
      <text>
        <r>
          <rPr>
            <b/>
            <sz val="8"/>
            <color indexed="81"/>
            <rFont val="Tahoma"/>
            <family val="2"/>
            <charset val="186"/>
          </rPr>
          <t>valler:</t>
        </r>
        <r>
          <rPr>
            <sz val="8"/>
            <color indexed="81"/>
            <rFont val="Tahoma"/>
            <family val="2"/>
            <charset val="186"/>
          </rPr>
          <t xml:space="preserve">
tehtud 20.12.2007</t>
        </r>
      </text>
    </comment>
    <comment ref="B1196" authorId="1" shapeId="0">
      <text>
        <r>
          <rPr>
            <b/>
            <sz val="8"/>
            <color indexed="81"/>
            <rFont val="Tahoma"/>
            <family val="2"/>
            <charset val="186"/>
          </rPr>
          <t>valler:</t>
        </r>
        <r>
          <rPr>
            <sz val="8"/>
            <color indexed="81"/>
            <rFont val="Tahoma"/>
            <family val="2"/>
            <charset val="186"/>
          </rPr>
          <t xml:space="preserve">
tehtud 17.04.08</t>
        </r>
      </text>
    </comment>
    <comment ref="B1197" authorId="1" shapeId="0">
      <text>
        <r>
          <rPr>
            <b/>
            <sz val="8"/>
            <color indexed="81"/>
            <rFont val="Tahoma"/>
            <family val="2"/>
            <charset val="186"/>
          </rPr>
          <t>valler:</t>
        </r>
        <r>
          <rPr>
            <sz val="8"/>
            <color indexed="81"/>
            <rFont val="Tahoma"/>
            <family val="2"/>
            <charset val="186"/>
          </rPr>
          <t xml:space="preserve">
tehtud 02.05.08</t>
        </r>
      </text>
    </comment>
    <comment ref="B1198" authorId="1" shapeId="0">
      <text>
        <r>
          <rPr>
            <b/>
            <sz val="8"/>
            <color indexed="81"/>
            <rFont val="Tahoma"/>
            <family val="2"/>
            <charset val="186"/>
          </rPr>
          <t>valler:</t>
        </r>
        <r>
          <rPr>
            <sz val="8"/>
            <color indexed="81"/>
            <rFont val="Tahoma"/>
            <family val="2"/>
            <charset val="186"/>
          </rPr>
          <t xml:space="preserve">
tehtud 19.06.08</t>
        </r>
      </text>
    </comment>
    <comment ref="B1199" authorId="3" shapeId="0">
      <text>
        <r>
          <rPr>
            <b/>
            <sz val="8"/>
            <color indexed="81"/>
            <rFont val="Tahoma"/>
            <family val="2"/>
            <charset val="186"/>
          </rPr>
          <t>ruusmann:</t>
        </r>
        <r>
          <rPr>
            <sz val="8"/>
            <color indexed="81"/>
            <rFont val="Tahoma"/>
            <family val="2"/>
            <charset val="186"/>
          </rPr>
          <t xml:space="preserve">
tehtud 05.08.2008</t>
        </r>
      </text>
    </comment>
    <comment ref="B1200" authorId="3" shapeId="0">
      <text>
        <r>
          <rPr>
            <b/>
            <sz val="8"/>
            <color indexed="81"/>
            <rFont val="Tahoma"/>
            <family val="2"/>
            <charset val="186"/>
          </rPr>
          <t>ruusmann:</t>
        </r>
        <r>
          <rPr>
            <sz val="8"/>
            <color indexed="81"/>
            <rFont val="Tahoma"/>
            <family val="2"/>
            <charset val="186"/>
          </rPr>
          <t xml:space="preserve">
tehtud 05.09.2008</t>
        </r>
      </text>
    </comment>
    <comment ref="E1200" authorId="3" shapeId="0">
      <text>
        <r>
          <rPr>
            <b/>
            <sz val="8"/>
            <color indexed="81"/>
            <rFont val="Tahoma"/>
            <family val="2"/>
            <charset val="186"/>
          </rPr>
          <t>ruusmann:</t>
        </r>
        <r>
          <rPr>
            <sz val="8"/>
            <color indexed="81"/>
            <rFont val="Tahoma"/>
            <family val="2"/>
            <charset val="186"/>
          </rPr>
          <t xml:space="preserve">
Tallinna Linnateatrile</t>
        </r>
      </text>
    </comment>
    <comment ref="B1201" authorId="3" shapeId="0">
      <text>
        <r>
          <rPr>
            <b/>
            <sz val="8"/>
            <color indexed="81"/>
            <rFont val="Tahoma"/>
            <family val="2"/>
            <charset val="186"/>
          </rPr>
          <t>ruusmann:</t>
        </r>
        <r>
          <rPr>
            <sz val="8"/>
            <color indexed="81"/>
            <rFont val="Tahoma"/>
            <family val="2"/>
            <charset val="186"/>
          </rPr>
          <t xml:space="preserve">
15.09.2008</t>
        </r>
      </text>
    </comment>
    <comment ref="E1201" authorId="3" shapeId="0">
      <text>
        <r>
          <rPr>
            <b/>
            <sz val="8"/>
            <color indexed="81"/>
            <rFont val="Tahoma"/>
            <family val="2"/>
            <charset val="186"/>
          </rPr>
          <t>ruusmann:</t>
        </r>
        <r>
          <rPr>
            <sz val="8"/>
            <color indexed="81"/>
            <rFont val="Tahoma"/>
            <family val="2"/>
            <charset val="186"/>
          </rPr>
          <t xml:space="preserve">
Tallinna Filharmooniale</t>
        </r>
      </text>
    </comment>
    <comment ref="B1202" authorId="3" shapeId="0">
      <text>
        <r>
          <rPr>
            <b/>
            <sz val="8"/>
            <color indexed="81"/>
            <rFont val="Tahoma"/>
            <family val="2"/>
            <charset val="186"/>
          </rPr>
          <t>ruusmann:
tehtud 24.09.2008</t>
        </r>
      </text>
    </comment>
    <comment ref="B1203" authorId="5" shapeId="0">
      <text>
        <r>
          <rPr>
            <b/>
            <sz val="8"/>
            <color indexed="81"/>
            <rFont val="Tahoma"/>
            <family val="2"/>
            <charset val="186"/>
          </rPr>
          <t>altermann1:</t>
        </r>
        <r>
          <rPr>
            <sz val="8"/>
            <color indexed="81"/>
            <rFont val="Tahoma"/>
            <family val="2"/>
            <charset val="186"/>
          </rPr>
          <t xml:space="preserve">
11.03.2009</t>
        </r>
      </text>
    </comment>
    <comment ref="B1204" authorId="1" shapeId="0">
      <text>
        <r>
          <rPr>
            <b/>
            <sz val="8"/>
            <color indexed="81"/>
            <rFont val="Tahoma"/>
            <family val="2"/>
            <charset val="186"/>
          </rPr>
          <t>valler:</t>
        </r>
        <r>
          <rPr>
            <sz val="8"/>
            <color indexed="81"/>
            <rFont val="Tahoma"/>
            <family val="2"/>
            <charset val="186"/>
          </rPr>
          <t xml:space="preserve">
26.03.09</t>
        </r>
      </text>
    </comment>
    <comment ref="B1205" authorId="1" shapeId="0">
      <text>
        <r>
          <rPr>
            <b/>
            <sz val="8"/>
            <color indexed="81"/>
            <rFont val="Tahoma"/>
            <family val="2"/>
            <charset val="186"/>
          </rPr>
          <t>valler:</t>
        </r>
        <r>
          <rPr>
            <sz val="8"/>
            <color indexed="81"/>
            <rFont val="Tahoma"/>
            <family val="2"/>
            <charset val="186"/>
          </rPr>
          <t xml:space="preserve">
26.03.09</t>
        </r>
      </text>
    </comment>
    <comment ref="B1206" authorId="3" shapeId="0">
      <text>
        <r>
          <rPr>
            <b/>
            <sz val="8"/>
            <color indexed="81"/>
            <rFont val="Tahoma"/>
            <family val="2"/>
            <charset val="186"/>
          </rPr>
          <t>ruusmann:</t>
        </r>
        <r>
          <rPr>
            <sz val="8"/>
            <color indexed="81"/>
            <rFont val="Tahoma"/>
            <family val="2"/>
            <charset val="186"/>
          </rPr>
          <t xml:space="preserve">
tehtud 10.08.2009</t>
        </r>
      </text>
    </comment>
    <comment ref="E1206" authorId="3" shapeId="0">
      <text>
        <r>
          <rPr>
            <b/>
            <sz val="8"/>
            <color indexed="81"/>
            <rFont val="Tahoma"/>
            <family val="2"/>
            <charset val="186"/>
          </rPr>
          <t>ruusmann:</t>
        </r>
        <r>
          <rPr>
            <sz val="8"/>
            <color indexed="81"/>
            <rFont val="Tahoma"/>
            <family val="2"/>
            <charset val="186"/>
          </rPr>
          <t xml:space="preserve">
Tallinna Filharmooniale</t>
        </r>
      </text>
    </comment>
    <comment ref="B1207" authorId="5" shapeId="0">
      <text>
        <r>
          <rPr>
            <b/>
            <sz val="8"/>
            <color indexed="81"/>
            <rFont val="Tahoma"/>
            <family val="2"/>
            <charset val="186"/>
          </rPr>
          <t>Anne Altermann:</t>
        </r>
        <r>
          <rPr>
            <sz val="8"/>
            <color indexed="81"/>
            <rFont val="Tahoma"/>
            <family val="2"/>
            <charset val="186"/>
          </rPr>
          <t xml:space="preserve">
tehtud 26.10.2009</t>
        </r>
      </text>
    </comment>
    <comment ref="B1208" authorId="3" shapeId="0">
      <text>
        <r>
          <rPr>
            <b/>
            <sz val="8"/>
            <color indexed="81"/>
            <rFont val="Tahoma"/>
            <family val="2"/>
            <charset val="186"/>
          </rPr>
          <t>ruusmann:</t>
        </r>
        <r>
          <rPr>
            <sz val="8"/>
            <color indexed="81"/>
            <rFont val="Tahoma"/>
            <family val="2"/>
            <charset val="186"/>
          </rPr>
          <t xml:space="preserve">
tehtud 03.12.2009</t>
        </r>
      </text>
    </comment>
    <comment ref="B1209" authorId="3" shapeId="0">
      <text>
        <r>
          <rPr>
            <b/>
            <sz val="8"/>
            <color indexed="81"/>
            <rFont val="Tahoma"/>
            <family val="2"/>
            <charset val="186"/>
          </rPr>
          <t>ruusmann:</t>
        </r>
        <r>
          <rPr>
            <sz val="8"/>
            <color indexed="81"/>
            <rFont val="Tahoma"/>
            <family val="2"/>
            <charset val="186"/>
          </rPr>
          <t xml:space="preserve">
tehtud 03.12.2009</t>
        </r>
      </text>
    </comment>
    <comment ref="B1210" authorId="3" shapeId="0">
      <text>
        <r>
          <rPr>
            <b/>
            <sz val="8"/>
            <color indexed="81"/>
            <rFont val="Tahoma"/>
            <family val="2"/>
            <charset val="186"/>
          </rPr>
          <t>ruusmann:</t>
        </r>
        <r>
          <rPr>
            <sz val="8"/>
            <color indexed="81"/>
            <rFont val="Tahoma"/>
            <family val="2"/>
            <charset val="186"/>
          </rPr>
          <t xml:space="preserve">
tehtud 13.01.2010</t>
        </r>
      </text>
    </comment>
    <comment ref="B1211" authorId="3" shapeId="0">
      <text>
        <r>
          <rPr>
            <b/>
            <sz val="8"/>
            <color indexed="81"/>
            <rFont val="Tahoma"/>
            <family val="2"/>
            <charset val="186"/>
          </rPr>
          <t>ruusmann:</t>
        </r>
        <r>
          <rPr>
            <sz val="8"/>
            <color indexed="81"/>
            <rFont val="Tahoma"/>
            <family val="2"/>
            <charset val="186"/>
          </rPr>
          <t xml:space="preserve">
tehtud 14.01.2010</t>
        </r>
      </text>
    </comment>
    <comment ref="B1212" authorId="3" shapeId="0">
      <text>
        <r>
          <rPr>
            <b/>
            <sz val="8"/>
            <color indexed="81"/>
            <rFont val="Tahoma"/>
            <family val="2"/>
            <charset val="186"/>
          </rPr>
          <t>ruusmann:</t>
        </r>
        <r>
          <rPr>
            <sz val="8"/>
            <color indexed="81"/>
            <rFont val="Tahoma"/>
            <family val="2"/>
            <charset val="186"/>
          </rPr>
          <t xml:space="preserve">
tehtud 20.01.2010</t>
        </r>
      </text>
    </comment>
    <comment ref="B1213" authorId="1" shapeId="0">
      <text>
        <r>
          <rPr>
            <b/>
            <sz val="8"/>
            <color indexed="81"/>
            <rFont val="Tahoma"/>
            <family val="2"/>
            <charset val="186"/>
          </rPr>
          <t>valler:</t>
        </r>
        <r>
          <rPr>
            <sz val="8"/>
            <color indexed="81"/>
            <rFont val="Tahoma"/>
            <family val="2"/>
            <charset val="186"/>
          </rPr>
          <t xml:space="preserve">
tehtud 09.04.10
</t>
        </r>
      </text>
    </comment>
    <comment ref="B1214" authorId="1" shapeId="0">
      <text>
        <r>
          <rPr>
            <b/>
            <sz val="8"/>
            <color indexed="81"/>
            <rFont val="Tahoma"/>
            <family val="2"/>
            <charset val="186"/>
          </rPr>
          <t>valler:</t>
        </r>
        <r>
          <rPr>
            <sz val="8"/>
            <color indexed="81"/>
            <rFont val="Tahoma"/>
            <family val="2"/>
            <charset val="186"/>
          </rPr>
          <t xml:space="preserve">
tehtud 09.04.10
</t>
        </r>
      </text>
    </comment>
    <comment ref="B1215" authorId="1" shapeId="0">
      <text>
        <r>
          <rPr>
            <b/>
            <sz val="8"/>
            <color indexed="81"/>
            <rFont val="Tahoma"/>
            <family val="2"/>
            <charset val="186"/>
          </rPr>
          <t>valler:</t>
        </r>
        <r>
          <rPr>
            <sz val="8"/>
            <color indexed="81"/>
            <rFont val="Tahoma"/>
            <family val="2"/>
            <charset val="186"/>
          </rPr>
          <t xml:space="preserve">
tehtud 13.04.10
</t>
        </r>
      </text>
    </comment>
    <comment ref="B1216" authorId="5" shapeId="0">
      <text>
        <r>
          <rPr>
            <b/>
            <sz val="9"/>
            <color indexed="81"/>
            <rFont val="Tahoma"/>
            <family val="2"/>
            <charset val="186"/>
          </rPr>
          <t>Anne A:</t>
        </r>
        <r>
          <rPr>
            <sz val="9"/>
            <color indexed="81"/>
            <rFont val="Tahoma"/>
            <family val="2"/>
            <charset val="186"/>
          </rPr>
          <t xml:space="preserve">
tehtud 27.04.10</t>
        </r>
      </text>
    </comment>
    <comment ref="B1217" authorId="5" shapeId="0">
      <text>
        <r>
          <rPr>
            <b/>
            <sz val="9"/>
            <color indexed="81"/>
            <rFont val="Tahoma"/>
            <family val="2"/>
            <charset val="186"/>
          </rPr>
          <t>Anne A:</t>
        </r>
        <r>
          <rPr>
            <sz val="9"/>
            <color indexed="81"/>
            <rFont val="Tahoma"/>
            <family val="2"/>
            <charset val="186"/>
          </rPr>
          <t xml:space="preserve">
tehtud 27.04.10</t>
        </r>
      </text>
    </comment>
    <comment ref="B1218" authorId="3" shapeId="0">
      <text>
        <r>
          <rPr>
            <b/>
            <sz val="8"/>
            <color indexed="81"/>
            <rFont val="Tahoma"/>
            <family val="2"/>
            <charset val="186"/>
          </rPr>
          <t>ruusmann:</t>
        </r>
        <r>
          <rPr>
            <sz val="8"/>
            <color indexed="81"/>
            <rFont val="Tahoma"/>
            <family val="2"/>
            <charset val="186"/>
          </rPr>
          <t xml:space="preserve">
tehtud 01.06.2010</t>
        </r>
      </text>
    </comment>
    <comment ref="B1219" authorId="3" shapeId="0">
      <text>
        <r>
          <rPr>
            <b/>
            <sz val="8"/>
            <color indexed="81"/>
            <rFont val="Tahoma"/>
            <family val="2"/>
            <charset val="186"/>
          </rPr>
          <t>ruusmann:</t>
        </r>
        <r>
          <rPr>
            <sz val="8"/>
            <color indexed="81"/>
            <rFont val="Tahoma"/>
            <family val="2"/>
            <charset val="186"/>
          </rPr>
          <t xml:space="preserve">
tehtud 09.07.2010</t>
        </r>
      </text>
    </comment>
    <comment ref="E1219" authorId="5" shapeId="0">
      <text>
        <r>
          <rPr>
            <b/>
            <sz val="9"/>
            <color indexed="81"/>
            <rFont val="Tahoma"/>
            <family val="2"/>
            <charset val="186"/>
          </rPr>
          <t>Anne A:</t>
        </r>
        <r>
          <rPr>
            <sz val="9"/>
            <color indexed="81"/>
            <rFont val="Tahoma"/>
            <family val="2"/>
            <charset val="186"/>
          </rPr>
          <t xml:space="preserve">
toetus Tallinna Filharmooniale</t>
        </r>
      </text>
    </comment>
    <comment ref="B1220" authorId="3" shapeId="0">
      <text>
        <r>
          <rPr>
            <b/>
            <sz val="8"/>
            <color indexed="81"/>
            <rFont val="Tahoma"/>
            <family val="2"/>
            <charset val="186"/>
          </rPr>
          <t>ruusmann:</t>
        </r>
        <r>
          <rPr>
            <sz val="8"/>
            <color indexed="81"/>
            <rFont val="Tahoma"/>
            <family val="2"/>
            <charset val="186"/>
          </rPr>
          <t xml:space="preserve">
tehtud 09.07.2010</t>
        </r>
      </text>
    </comment>
    <comment ref="B1221" authorId="3" shapeId="0">
      <text>
        <r>
          <rPr>
            <b/>
            <sz val="8"/>
            <color indexed="81"/>
            <rFont val="Tahoma"/>
            <family val="2"/>
            <charset val="186"/>
          </rPr>
          <t>ruusmann:</t>
        </r>
        <r>
          <rPr>
            <sz val="8"/>
            <color indexed="81"/>
            <rFont val="Tahoma"/>
            <family val="2"/>
            <charset val="186"/>
          </rPr>
          <t xml:space="preserve">
tehtud 13.07.2010</t>
        </r>
      </text>
    </comment>
    <comment ref="E1221" authorId="3" shapeId="0">
      <text>
        <r>
          <rPr>
            <b/>
            <sz val="8"/>
            <color indexed="81"/>
            <rFont val="Tahoma"/>
            <family val="2"/>
            <charset val="186"/>
          </rPr>
          <t>ruusmann:</t>
        </r>
        <r>
          <rPr>
            <sz val="8"/>
            <color indexed="81"/>
            <rFont val="Tahoma"/>
            <family val="2"/>
            <charset val="186"/>
          </rPr>
          <t xml:space="preserve">
Tln Keskraamatukogu</t>
        </r>
      </text>
    </comment>
    <comment ref="B1222" authorId="3" shapeId="0">
      <text>
        <r>
          <rPr>
            <b/>
            <sz val="8"/>
            <color indexed="81"/>
            <rFont val="Tahoma"/>
            <family val="2"/>
            <charset val="186"/>
          </rPr>
          <t>ruusmann:</t>
        </r>
        <r>
          <rPr>
            <sz val="8"/>
            <color indexed="81"/>
            <rFont val="Tahoma"/>
            <family val="2"/>
            <charset val="186"/>
          </rPr>
          <t xml:space="preserve">
tehtud 15.07.2010</t>
        </r>
      </text>
    </comment>
    <comment ref="E1222" authorId="3" shapeId="0">
      <text>
        <r>
          <rPr>
            <b/>
            <sz val="8"/>
            <color indexed="81"/>
            <rFont val="Tahoma"/>
            <family val="2"/>
            <charset val="186"/>
          </rPr>
          <t>ruusmann:</t>
        </r>
        <r>
          <rPr>
            <sz val="8"/>
            <color indexed="81"/>
            <rFont val="Tahoma"/>
            <family val="2"/>
            <charset val="186"/>
          </rPr>
          <t xml:space="preserve">
Birgitta Festivalil 2010</t>
        </r>
      </text>
    </comment>
    <comment ref="B1223" authorId="5" shapeId="0">
      <text>
        <r>
          <rPr>
            <b/>
            <sz val="9"/>
            <color indexed="81"/>
            <rFont val="Tahoma"/>
            <family val="2"/>
            <charset val="186"/>
          </rPr>
          <t>Anne A:</t>
        </r>
        <r>
          <rPr>
            <sz val="9"/>
            <color indexed="81"/>
            <rFont val="Tahoma"/>
            <family val="2"/>
            <charset val="186"/>
          </rPr>
          <t xml:space="preserve">
Tehtud 14.10.10..a</t>
        </r>
      </text>
    </comment>
    <comment ref="B1224" authorId="5" shapeId="0">
      <text>
        <r>
          <rPr>
            <b/>
            <sz val="9"/>
            <color indexed="81"/>
            <rFont val="Tahoma"/>
            <family val="2"/>
            <charset val="186"/>
          </rPr>
          <t>altermann1:</t>
        </r>
        <r>
          <rPr>
            <sz val="9"/>
            <color indexed="81"/>
            <rFont val="Tahoma"/>
            <family val="2"/>
            <charset val="186"/>
          </rPr>
          <t xml:space="preserve">
Tehtud 07.01.11 </t>
        </r>
      </text>
    </comment>
    <comment ref="B1225" authorId="5" shapeId="0">
      <text>
        <r>
          <rPr>
            <b/>
            <sz val="9"/>
            <color indexed="81"/>
            <rFont val="Tahoma"/>
            <family val="2"/>
            <charset val="186"/>
          </rPr>
          <t>Anne A:</t>
        </r>
        <r>
          <rPr>
            <sz val="9"/>
            <color indexed="81"/>
            <rFont val="Tahoma"/>
            <family val="2"/>
            <charset val="186"/>
          </rPr>
          <t xml:space="preserve">
Tehtud 31.01.2011.a.</t>
        </r>
      </text>
    </comment>
    <comment ref="B1226" authorId="5" shapeId="0">
      <text>
        <r>
          <rPr>
            <b/>
            <sz val="9"/>
            <color indexed="81"/>
            <rFont val="Tahoma"/>
            <family val="2"/>
            <charset val="186"/>
          </rPr>
          <t>altermann1:</t>
        </r>
        <r>
          <rPr>
            <sz val="9"/>
            <color indexed="81"/>
            <rFont val="Tahoma"/>
            <family val="2"/>
            <charset val="186"/>
          </rPr>
          <t xml:space="preserve">
Tehtud 04.04.11</t>
        </r>
      </text>
    </comment>
    <comment ref="B1227" authorId="5" shapeId="0">
      <text>
        <r>
          <rPr>
            <b/>
            <sz val="9"/>
            <color indexed="81"/>
            <rFont val="Tahoma"/>
            <family val="2"/>
            <charset val="186"/>
          </rPr>
          <t>altermann1:</t>
        </r>
        <r>
          <rPr>
            <sz val="9"/>
            <color indexed="81"/>
            <rFont val="Tahoma"/>
            <family val="2"/>
            <charset val="186"/>
          </rPr>
          <t xml:space="preserve">
tehtud 05.04.11</t>
        </r>
      </text>
    </comment>
    <comment ref="B1228" authorId="5" shapeId="0">
      <text>
        <r>
          <rPr>
            <b/>
            <sz val="9"/>
            <color indexed="81"/>
            <rFont val="Tahoma"/>
            <family val="2"/>
            <charset val="186"/>
          </rPr>
          <t>altermann1:</t>
        </r>
        <r>
          <rPr>
            <sz val="9"/>
            <color indexed="81"/>
            <rFont val="Tahoma"/>
            <family val="2"/>
            <charset val="186"/>
          </rPr>
          <t xml:space="preserve">
tehtud 05.04.11</t>
        </r>
      </text>
    </comment>
    <comment ref="B1229" authorId="5" shapeId="0">
      <text>
        <r>
          <rPr>
            <b/>
            <sz val="8"/>
            <color indexed="81"/>
            <rFont val="Tahoma"/>
            <family val="2"/>
            <charset val="186"/>
          </rPr>
          <t>altermann1:</t>
        </r>
        <r>
          <rPr>
            <sz val="8"/>
            <color indexed="81"/>
            <rFont val="Tahoma"/>
            <family val="2"/>
            <charset val="186"/>
          </rPr>
          <t xml:space="preserve">
Tehtud 13.04.11</t>
        </r>
      </text>
    </comment>
    <comment ref="E1229" authorId="5" shapeId="0">
      <text>
        <r>
          <rPr>
            <b/>
            <sz val="8"/>
            <color indexed="81"/>
            <rFont val="Tahoma"/>
            <family val="2"/>
            <charset val="186"/>
          </rPr>
          <t>altermann1:</t>
        </r>
        <r>
          <rPr>
            <sz val="8"/>
            <color indexed="81"/>
            <rFont val="Tahoma"/>
            <family val="2"/>
            <charset val="186"/>
          </rPr>
          <t xml:space="preserve">
IFLA - International Federation of Library Associations - Rahvusvaheline raamatukogude assotsiatsioon
</t>
        </r>
      </text>
    </comment>
    <comment ref="B1230" authorId="5" shapeId="0">
      <text>
        <r>
          <rPr>
            <b/>
            <sz val="8"/>
            <color indexed="81"/>
            <rFont val="Tahoma"/>
            <family val="2"/>
            <charset val="186"/>
          </rPr>
          <t>altermann1:</t>
        </r>
        <r>
          <rPr>
            <sz val="8"/>
            <color indexed="81"/>
            <rFont val="Tahoma"/>
            <family val="2"/>
            <charset val="186"/>
          </rPr>
          <t xml:space="preserve">
Tehtud 13.04.11</t>
        </r>
      </text>
    </comment>
    <comment ref="E1230" authorId="5" shapeId="0">
      <text>
        <r>
          <rPr>
            <b/>
            <sz val="8"/>
            <color indexed="81"/>
            <rFont val="Tahoma"/>
            <family val="2"/>
            <charset val="186"/>
          </rPr>
          <t>altermann1:</t>
        </r>
        <r>
          <rPr>
            <sz val="8"/>
            <color indexed="81"/>
            <rFont val="Tahoma"/>
            <family val="2"/>
            <charset val="186"/>
          </rPr>
          <t xml:space="preserve">
Tallinna Keskraamatukogu</t>
        </r>
      </text>
    </comment>
    <comment ref="B1231" authorId="5" shapeId="0">
      <text>
        <r>
          <rPr>
            <b/>
            <sz val="8"/>
            <color indexed="81"/>
            <rFont val="Tahoma"/>
            <family val="2"/>
            <charset val="186"/>
          </rPr>
          <t>altermann1:</t>
        </r>
        <r>
          <rPr>
            <sz val="8"/>
            <color indexed="81"/>
            <rFont val="Tahoma"/>
            <family val="2"/>
            <charset val="186"/>
          </rPr>
          <t xml:space="preserve">
Tehtud 15.04.11</t>
        </r>
      </text>
    </comment>
    <comment ref="B1232" authorId="5" shapeId="0">
      <text>
        <r>
          <rPr>
            <b/>
            <sz val="9"/>
            <color indexed="81"/>
            <rFont val="Tahoma"/>
            <family val="2"/>
            <charset val="186"/>
          </rPr>
          <t>altermann1:</t>
        </r>
        <r>
          <rPr>
            <sz val="9"/>
            <color indexed="81"/>
            <rFont val="Tahoma"/>
            <family val="2"/>
            <charset val="186"/>
          </rPr>
          <t xml:space="preserve">
Tehtud 29.04.11</t>
        </r>
      </text>
    </comment>
    <comment ref="B1233" authorId="5" shapeId="0">
      <text>
        <r>
          <rPr>
            <b/>
            <sz val="9"/>
            <color indexed="81"/>
            <rFont val="Tahoma"/>
            <family val="2"/>
            <charset val="186"/>
          </rPr>
          <t>altermann1:</t>
        </r>
        <r>
          <rPr>
            <sz val="9"/>
            <color indexed="81"/>
            <rFont val="Tahoma"/>
            <family val="2"/>
            <charset val="186"/>
          </rPr>
          <t xml:space="preserve">
Tehtud 29.04.11</t>
        </r>
      </text>
    </comment>
    <comment ref="B1234" authorId="5" shapeId="0">
      <text>
        <r>
          <rPr>
            <b/>
            <sz val="9"/>
            <color indexed="81"/>
            <rFont val="Tahoma"/>
            <family val="2"/>
            <charset val="186"/>
          </rPr>
          <t>altermann1:</t>
        </r>
        <r>
          <rPr>
            <sz val="9"/>
            <color indexed="81"/>
            <rFont val="Tahoma"/>
            <family val="2"/>
            <charset val="186"/>
          </rPr>
          <t xml:space="preserve">
tehtud 29.06.11</t>
        </r>
      </text>
    </comment>
    <comment ref="E1234" authorId="5" shapeId="0">
      <text>
        <r>
          <rPr>
            <b/>
            <sz val="9"/>
            <color indexed="81"/>
            <rFont val="Tahoma"/>
            <family val="2"/>
            <charset val="186"/>
          </rPr>
          <t>altermann1:</t>
        </r>
        <r>
          <rPr>
            <sz val="9"/>
            <color indexed="81"/>
            <rFont val="Tahoma"/>
            <family val="2"/>
            <charset val="186"/>
          </rPr>
          <t xml:space="preserve">
ICLM - International Committee for Literary Museums
</t>
        </r>
      </text>
    </comment>
    <comment ref="B1235" authorId="1" shapeId="0">
      <text>
        <r>
          <rPr>
            <b/>
            <sz val="9"/>
            <color indexed="81"/>
            <rFont val="Tahoma"/>
            <family val="2"/>
            <charset val="186"/>
          </rPr>
          <t>valler:</t>
        </r>
        <r>
          <rPr>
            <sz val="9"/>
            <color indexed="81"/>
            <rFont val="Tahoma"/>
            <family val="2"/>
            <charset val="186"/>
          </rPr>
          <t xml:space="preserve">
tehtud 11.07.11</t>
        </r>
      </text>
    </comment>
    <comment ref="B1236" authorId="1" shapeId="0">
      <text>
        <r>
          <rPr>
            <b/>
            <sz val="9"/>
            <color indexed="81"/>
            <rFont val="Tahoma"/>
            <family val="2"/>
            <charset val="186"/>
          </rPr>
          <t>valler:</t>
        </r>
        <r>
          <rPr>
            <sz val="9"/>
            <color indexed="81"/>
            <rFont val="Tahoma"/>
            <family val="2"/>
            <charset val="186"/>
          </rPr>
          <t xml:space="preserve">
tehtud 14.07.11
</t>
        </r>
      </text>
    </comment>
    <comment ref="B1237" authorId="17" shapeId="0">
      <text>
        <r>
          <rPr>
            <b/>
            <sz val="8"/>
            <color indexed="81"/>
            <rFont val="Tahoma"/>
            <family val="2"/>
            <charset val="186"/>
          </rPr>
          <t>treimann:</t>
        </r>
        <r>
          <rPr>
            <sz val="8"/>
            <color indexed="81"/>
            <rFont val="Tahoma"/>
            <family val="2"/>
            <charset val="186"/>
          </rPr>
          <t xml:space="preserve">
Tehtud 19.07.11
</t>
        </r>
      </text>
    </comment>
    <comment ref="B1238" authorId="5" shapeId="0">
      <text>
        <r>
          <rPr>
            <b/>
            <sz val="9"/>
            <color indexed="81"/>
            <rFont val="Tahoma"/>
            <family val="2"/>
            <charset val="186"/>
          </rPr>
          <t>altermann1:</t>
        </r>
        <r>
          <rPr>
            <sz val="9"/>
            <color indexed="81"/>
            <rFont val="Tahoma"/>
            <family val="2"/>
            <charset val="186"/>
          </rPr>
          <t xml:space="preserve">
tehtud 13.10.11</t>
        </r>
      </text>
    </comment>
    <comment ref="B1239" authorId="5" shapeId="0">
      <text>
        <r>
          <rPr>
            <b/>
            <sz val="9"/>
            <color indexed="81"/>
            <rFont val="Tahoma"/>
            <family val="2"/>
            <charset val="186"/>
          </rPr>
          <t>altermann1:</t>
        </r>
        <r>
          <rPr>
            <sz val="9"/>
            <color indexed="81"/>
            <rFont val="Tahoma"/>
            <family val="2"/>
            <charset val="186"/>
          </rPr>
          <t xml:space="preserve">
tehtud 24.10.11</t>
        </r>
      </text>
    </comment>
    <comment ref="B1240" authorId="5" shapeId="0">
      <text>
        <r>
          <rPr>
            <b/>
            <sz val="9"/>
            <color indexed="81"/>
            <rFont val="Tahoma"/>
            <family val="2"/>
            <charset val="186"/>
          </rPr>
          <t>altermann1:</t>
        </r>
        <r>
          <rPr>
            <sz val="9"/>
            <color indexed="81"/>
            <rFont val="Tahoma"/>
            <family val="2"/>
            <charset val="186"/>
          </rPr>
          <t xml:space="preserve">
tehtud 02.12.11</t>
        </r>
      </text>
    </comment>
    <comment ref="B1243" authorId="5" shapeId="0">
      <text>
        <r>
          <rPr>
            <b/>
            <sz val="9"/>
            <color indexed="81"/>
            <rFont val="Tahoma"/>
            <family val="2"/>
            <charset val="186"/>
          </rPr>
          <t>altermann1:</t>
        </r>
        <r>
          <rPr>
            <sz val="9"/>
            <color indexed="81"/>
            <rFont val="Tahoma"/>
            <family val="2"/>
            <charset val="186"/>
          </rPr>
          <t xml:space="preserve">
tehtud 12.01.12</t>
        </r>
      </text>
    </comment>
    <comment ref="E1244" authorId="5" shapeId="0">
      <text>
        <r>
          <rPr>
            <b/>
            <sz val="9"/>
            <color indexed="81"/>
            <rFont val="Tahoma"/>
            <family val="2"/>
            <charset val="186"/>
          </rPr>
          <t>altermann1:</t>
        </r>
        <r>
          <rPr>
            <sz val="9"/>
            <color indexed="81"/>
            <rFont val="Tahoma"/>
            <family val="2"/>
            <charset val="186"/>
          </rPr>
          <t xml:space="preserve">
tehtud 20.01.12</t>
        </r>
      </text>
    </comment>
    <comment ref="E1245" authorId="5" shapeId="0">
      <text>
        <r>
          <rPr>
            <b/>
            <sz val="9"/>
            <color indexed="81"/>
            <rFont val="Tahoma"/>
            <family val="2"/>
            <charset val="186"/>
          </rPr>
          <t>altermann1:</t>
        </r>
        <r>
          <rPr>
            <sz val="9"/>
            <color indexed="81"/>
            <rFont val="Tahoma"/>
            <family val="2"/>
            <charset val="186"/>
          </rPr>
          <t xml:space="preserve">
tehtud 20.01.12</t>
        </r>
      </text>
    </comment>
    <comment ref="E1246" authorId="5" shapeId="0">
      <text>
        <r>
          <rPr>
            <b/>
            <sz val="9"/>
            <color indexed="81"/>
            <rFont val="Tahoma"/>
            <family val="2"/>
            <charset val="186"/>
          </rPr>
          <t>altermann1:</t>
        </r>
        <r>
          <rPr>
            <sz val="9"/>
            <color indexed="81"/>
            <rFont val="Tahoma"/>
            <family val="2"/>
            <charset val="186"/>
          </rPr>
          <t xml:space="preserve">
tehtud 20.01.12</t>
        </r>
      </text>
    </comment>
    <comment ref="E1247" authorId="5" shapeId="0">
      <text>
        <r>
          <rPr>
            <b/>
            <sz val="9"/>
            <color indexed="81"/>
            <rFont val="Tahoma"/>
            <family val="2"/>
            <charset val="186"/>
          </rPr>
          <t>altermann1:</t>
        </r>
        <r>
          <rPr>
            <sz val="9"/>
            <color indexed="81"/>
            <rFont val="Tahoma"/>
            <family val="2"/>
            <charset val="186"/>
          </rPr>
          <t xml:space="preserve">
tehtud 20.0.12</t>
        </r>
      </text>
    </comment>
    <comment ref="B1248" authorId="5" shapeId="0">
      <text>
        <r>
          <rPr>
            <b/>
            <sz val="8"/>
            <color indexed="81"/>
            <rFont val="Tahoma"/>
            <family val="2"/>
            <charset val="186"/>
          </rPr>
          <t>altermann1:</t>
        </r>
        <r>
          <rPr>
            <sz val="8"/>
            <color indexed="81"/>
            <rFont val="Tahoma"/>
            <family val="2"/>
            <charset val="186"/>
          </rPr>
          <t xml:space="preserve">
tehtud 03.04.12</t>
        </r>
      </text>
    </comment>
    <comment ref="B1250" authorId="5" shapeId="0">
      <text>
        <r>
          <rPr>
            <b/>
            <sz val="9"/>
            <color indexed="81"/>
            <rFont val="Tahoma"/>
            <family val="2"/>
            <charset val="186"/>
          </rPr>
          <t>altermann1:</t>
        </r>
        <r>
          <rPr>
            <sz val="9"/>
            <color indexed="81"/>
            <rFont val="Tahoma"/>
            <family val="2"/>
            <charset val="186"/>
          </rPr>
          <t xml:space="preserve">
tehtud 11.04.12</t>
        </r>
      </text>
    </comment>
    <comment ref="B1251" authorId="5" shapeId="0">
      <text>
        <r>
          <rPr>
            <b/>
            <sz val="9"/>
            <color indexed="81"/>
            <rFont val="Tahoma"/>
            <family val="2"/>
            <charset val="186"/>
          </rPr>
          <t>altermann1:</t>
        </r>
        <r>
          <rPr>
            <sz val="9"/>
            <color indexed="81"/>
            <rFont val="Tahoma"/>
            <family val="2"/>
            <charset val="186"/>
          </rPr>
          <t xml:space="preserve">
tehtud 11.04.12</t>
        </r>
      </text>
    </comment>
    <comment ref="B1252" authorId="5" shapeId="0">
      <text>
        <r>
          <rPr>
            <b/>
            <sz val="9"/>
            <color indexed="81"/>
            <rFont val="Tahoma"/>
            <family val="2"/>
            <charset val="186"/>
          </rPr>
          <t>altermann1:</t>
        </r>
        <r>
          <rPr>
            <sz val="9"/>
            <color indexed="81"/>
            <rFont val="Tahoma"/>
            <family val="2"/>
            <charset val="186"/>
          </rPr>
          <t xml:space="preserve">
tehtud 13.04.12</t>
        </r>
      </text>
    </comment>
    <comment ref="B1253" authorId="5" shapeId="0">
      <text>
        <r>
          <rPr>
            <b/>
            <sz val="8"/>
            <color indexed="81"/>
            <rFont val="Tahoma"/>
            <family val="2"/>
            <charset val="186"/>
          </rPr>
          <t>altermann1:</t>
        </r>
        <r>
          <rPr>
            <sz val="8"/>
            <color indexed="81"/>
            <rFont val="Tahoma"/>
            <family val="2"/>
            <charset val="186"/>
          </rPr>
          <t xml:space="preserve">
tehtud 24.04.12</t>
        </r>
      </text>
    </comment>
    <comment ref="B1254" authorId="5" shapeId="0">
      <text>
        <r>
          <rPr>
            <b/>
            <sz val="8"/>
            <color indexed="81"/>
            <rFont val="Tahoma"/>
            <family val="2"/>
            <charset val="186"/>
          </rPr>
          <t>altermann1:</t>
        </r>
        <r>
          <rPr>
            <sz val="8"/>
            <color indexed="81"/>
            <rFont val="Tahoma"/>
            <family val="2"/>
            <charset val="186"/>
          </rPr>
          <t xml:space="preserve">
tehtud 24.04.12</t>
        </r>
      </text>
    </comment>
    <comment ref="B1255" authorId="5" shapeId="0">
      <text>
        <r>
          <rPr>
            <b/>
            <sz val="8"/>
            <color indexed="81"/>
            <rFont val="Tahoma"/>
            <family val="2"/>
            <charset val="186"/>
          </rPr>
          <t>altermann1:</t>
        </r>
        <r>
          <rPr>
            <sz val="8"/>
            <color indexed="81"/>
            <rFont val="Tahoma"/>
            <family val="2"/>
            <charset val="186"/>
          </rPr>
          <t xml:space="preserve">
tehtud 24.04.12</t>
        </r>
      </text>
    </comment>
    <comment ref="B1256" authorId="5" shapeId="0">
      <text>
        <r>
          <rPr>
            <b/>
            <sz val="9"/>
            <color indexed="81"/>
            <rFont val="Tahoma"/>
            <family val="2"/>
            <charset val="186"/>
          </rPr>
          <t>altermann1:</t>
        </r>
        <r>
          <rPr>
            <sz val="9"/>
            <color indexed="81"/>
            <rFont val="Tahoma"/>
            <family val="2"/>
            <charset val="186"/>
          </rPr>
          <t xml:space="preserve">
tehtud 26.04.12</t>
        </r>
      </text>
    </comment>
    <comment ref="B1257" authorId="5" shapeId="0">
      <text>
        <r>
          <rPr>
            <b/>
            <sz val="9"/>
            <color indexed="81"/>
            <rFont val="Tahoma"/>
            <family val="2"/>
            <charset val="186"/>
          </rPr>
          <t>altermann1:</t>
        </r>
        <r>
          <rPr>
            <sz val="9"/>
            <color indexed="81"/>
            <rFont val="Tahoma"/>
            <family val="2"/>
            <charset val="186"/>
          </rPr>
          <t xml:space="preserve">
tehtud 07.05.12</t>
        </r>
      </text>
    </comment>
    <comment ref="B1260" authorId="1" shapeId="0">
      <text>
        <r>
          <rPr>
            <b/>
            <sz val="9"/>
            <color indexed="81"/>
            <rFont val="Tahoma"/>
            <family val="2"/>
            <charset val="186"/>
          </rPr>
          <t>valler:</t>
        </r>
        <r>
          <rPr>
            <sz val="9"/>
            <color indexed="81"/>
            <rFont val="Tahoma"/>
            <family val="2"/>
            <charset val="186"/>
          </rPr>
          <t xml:space="preserve">
11.07.12</t>
        </r>
      </text>
    </comment>
    <comment ref="B1261" authorId="1" shapeId="0">
      <text>
        <r>
          <rPr>
            <b/>
            <sz val="9"/>
            <color indexed="81"/>
            <rFont val="Tahoma"/>
            <family val="2"/>
            <charset val="186"/>
          </rPr>
          <t>valler:</t>
        </r>
        <r>
          <rPr>
            <sz val="9"/>
            <color indexed="81"/>
            <rFont val="Tahoma"/>
            <family val="2"/>
            <charset val="186"/>
          </rPr>
          <t xml:space="preserve">
12.07.12</t>
        </r>
      </text>
    </comment>
    <comment ref="B1265" authorId="2" shapeId="0">
      <text>
        <r>
          <rPr>
            <b/>
            <sz val="9"/>
            <color indexed="81"/>
            <rFont val="Tahoma"/>
            <family val="2"/>
            <charset val="186"/>
          </rPr>
          <t>Anne Altermann:</t>
        </r>
        <r>
          <rPr>
            <sz val="9"/>
            <color indexed="81"/>
            <rFont val="Tahoma"/>
            <family val="2"/>
            <charset val="186"/>
          </rPr>
          <t xml:space="preserve">
tehtud 12.09.12</t>
        </r>
      </text>
    </comment>
    <comment ref="B1266" authorId="2" shapeId="0">
      <text>
        <r>
          <rPr>
            <b/>
            <sz val="9"/>
            <color indexed="81"/>
            <rFont val="Tahoma"/>
            <family val="2"/>
            <charset val="186"/>
          </rPr>
          <t>Anne Altermann:</t>
        </r>
        <r>
          <rPr>
            <sz val="9"/>
            <color indexed="81"/>
            <rFont val="Tahoma"/>
            <family val="2"/>
            <charset val="186"/>
          </rPr>
          <t xml:space="preserve">
tehtud 12.09.12</t>
        </r>
      </text>
    </comment>
    <comment ref="B1267" authorId="6" shapeId="0">
      <text>
        <r>
          <rPr>
            <b/>
            <sz val="9"/>
            <color indexed="81"/>
            <rFont val="Tahoma"/>
            <family val="2"/>
            <charset val="186"/>
          </rPr>
          <t>Anne A.:</t>
        </r>
        <r>
          <rPr>
            <sz val="9"/>
            <color indexed="81"/>
            <rFont val="Tahoma"/>
            <family val="2"/>
            <charset val="186"/>
          </rPr>
          <t xml:space="preserve">
tehtud 19.11.12</t>
        </r>
      </text>
    </comment>
    <comment ref="B1268" authorId="6" shapeId="0">
      <text>
        <r>
          <rPr>
            <b/>
            <sz val="9"/>
            <color indexed="81"/>
            <rFont val="Tahoma"/>
            <family val="2"/>
            <charset val="186"/>
          </rPr>
          <t>Anne A.:</t>
        </r>
        <r>
          <rPr>
            <sz val="9"/>
            <color indexed="81"/>
            <rFont val="Tahoma"/>
            <family val="2"/>
            <charset val="186"/>
          </rPr>
          <t xml:space="preserve">
tehtud 19.11.2012</t>
        </r>
      </text>
    </comment>
    <comment ref="B1271" authorId="8" shapeId="0">
      <text>
        <r>
          <rPr>
            <b/>
            <sz val="9"/>
            <color indexed="81"/>
            <rFont val="Tahoma"/>
            <family val="2"/>
            <charset val="186"/>
          </rPr>
          <t>Krista Kibur:</t>
        </r>
        <r>
          <rPr>
            <sz val="9"/>
            <color indexed="81"/>
            <rFont val="Tahoma"/>
            <family val="2"/>
            <charset val="186"/>
          </rPr>
          <t xml:space="preserve">
tehtud 17.01.2013</t>
        </r>
      </text>
    </comment>
    <comment ref="B1272" authorId="6" shapeId="0">
      <text>
        <r>
          <rPr>
            <b/>
            <sz val="9"/>
            <color indexed="81"/>
            <rFont val="Tahoma"/>
            <family val="2"/>
            <charset val="186"/>
          </rPr>
          <t>Anne A.:</t>
        </r>
        <r>
          <rPr>
            <sz val="9"/>
            <color indexed="81"/>
            <rFont val="Tahoma"/>
            <family val="2"/>
            <charset val="186"/>
          </rPr>
          <t xml:space="preserve">
tehtud 29.01.13</t>
        </r>
      </text>
    </comment>
    <comment ref="B1273" authorId="6" shapeId="0">
      <text>
        <r>
          <rPr>
            <b/>
            <sz val="9"/>
            <color indexed="81"/>
            <rFont val="Tahoma"/>
            <family val="2"/>
            <charset val="186"/>
          </rPr>
          <t>Anne A.:</t>
        </r>
        <r>
          <rPr>
            <sz val="9"/>
            <color indexed="81"/>
            <rFont val="Tahoma"/>
            <family val="2"/>
            <charset val="186"/>
          </rPr>
          <t xml:space="preserve">
tehtud 29.01.13</t>
        </r>
      </text>
    </comment>
    <comment ref="B1275" authorId="6" shapeId="0">
      <text>
        <r>
          <rPr>
            <b/>
            <sz val="9"/>
            <color indexed="81"/>
            <rFont val="Tahoma"/>
            <family val="2"/>
            <charset val="186"/>
          </rPr>
          <t>Anne A.:</t>
        </r>
        <r>
          <rPr>
            <sz val="9"/>
            <color indexed="81"/>
            <rFont val="Tahoma"/>
            <family val="2"/>
            <charset val="186"/>
          </rPr>
          <t xml:space="preserve">
tehtud 04.04.13</t>
        </r>
      </text>
    </comment>
    <comment ref="B1276" authorId="6" shapeId="0">
      <text>
        <r>
          <rPr>
            <b/>
            <sz val="9"/>
            <color indexed="81"/>
            <rFont val="Tahoma"/>
            <family val="2"/>
            <charset val="186"/>
          </rPr>
          <t>Anne A.:</t>
        </r>
        <r>
          <rPr>
            <sz val="9"/>
            <color indexed="81"/>
            <rFont val="Tahoma"/>
            <family val="2"/>
            <charset val="186"/>
          </rPr>
          <t xml:space="preserve">
tehtud 04.04.13</t>
        </r>
      </text>
    </comment>
    <comment ref="B1277" authorId="6" shapeId="0">
      <text>
        <r>
          <rPr>
            <b/>
            <sz val="9"/>
            <color indexed="81"/>
            <rFont val="Tahoma"/>
            <family val="2"/>
            <charset val="186"/>
          </rPr>
          <t>Anne A.:</t>
        </r>
        <r>
          <rPr>
            <sz val="9"/>
            <color indexed="81"/>
            <rFont val="Tahoma"/>
            <family val="2"/>
            <charset val="186"/>
          </rPr>
          <t xml:space="preserve">
tehtud 04.04.13</t>
        </r>
      </text>
    </comment>
    <comment ref="B1278" authorId="6" shapeId="0">
      <text>
        <r>
          <rPr>
            <b/>
            <sz val="9"/>
            <color indexed="81"/>
            <rFont val="Tahoma"/>
            <family val="2"/>
            <charset val="186"/>
          </rPr>
          <t>Anne A.:</t>
        </r>
        <r>
          <rPr>
            <sz val="9"/>
            <color indexed="81"/>
            <rFont val="Tahoma"/>
            <family val="2"/>
            <charset val="186"/>
          </rPr>
          <t xml:space="preserve">
tehtud 16.04.13</t>
        </r>
      </text>
    </comment>
    <comment ref="B1279" authorId="6" shapeId="0">
      <text>
        <r>
          <rPr>
            <b/>
            <sz val="9"/>
            <color indexed="81"/>
            <rFont val="Tahoma"/>
            <family val="2"/>
            <charset val="186"/>
          </rPr>
          <t>Anne A.:</t>
        </r>
        <r>
          <rPr>
            <sz val="9"/>
            <color indexed="81"/>
            <rFont val="Tahoma"/>
            <family val="2"/>
            <charset val="186"/>
          </rPr>
          <t xml:space="preserve">
tehtud 16.04.13</t>
        </r>
      </text>
    </comment>
    <comment ref="B1280" authorId="2" shapeId="0">
      <text>
        <r>
          <rPr>
            <b/>
            <sz val="8"/>
            <color indexed="81"/>
            <rFont val="Tahoma"/>
            <family val="2"/>
            <charset val="186"/>
          </rPr>
          <t>Anne Altermann:</t>
        </r>
        <r>
          <rPr>
            <sz val="8"/>
            <color indexed="81"/>
            <rFont val="Tahoma"/>
            <family val="2"/>
            <charset val="186"/>
          </rPr>
          <t xml:space="preserve">
tehtud 21.04.2013</t>
        </r>
      </text>
    </comment>
    <comment ref="B1281" authorId="2" shapeId="0">
      <text>
        <r>
          <rPr>
            <b/>
            <sz val="8"/>
            <color indexed="81"/>
            <rFont val="Tahoma"/>
            <family val="2"/>
            <charset val="186"/>
          </rPr>
          <t>Anne Altermann:</t>
        </r>
        <r>
          <rPr>
            <sz val="8"/>
            <color indexed="81"/>
            <rFont val="Tahoma"/>
            <family val="2"/>
            <charset val="186"/>
          </rPr>
          <t xml:space="preserve">
tehtud 21.04.2013</t>
        </r>
      </text>
    </comment>
    <comment ref="B1282" authorId="6" shapeId="0">
      <text>
        <r>
          <rPr>
            <b/>
            <sz val="9"/>
            <color indexed="81"/>
            <rFont val="Tahoma"/>
            <family val="2"/>
            <charset val="186"/>
          </rPr>
          <t>Anne A.:</t>
        </r>
        <r>
          <rPr>
            <sz val="9"/>
            <color indexed="81"/>
            <rFont val="Tahoma"/>
            <family val="2"/>
            <charset val="186"/>
          </rPr>
          <t xml:space="preserve">
tehtud 02.07.2013</t>
        </r>
      </text>
    </comment>
    <comment ref="B1283" authorId="6" shapeId="0">
      <text>
        <r>
          <rPr>
            <b/>
            <sz val="9"/>
            <color indexed="81"/>
            <rFont val="Tahoma"/>
            <family val="2"/>
            <charset val="186"/>
          </rPr>
          <t>Anne A.:</t>
        </r>
        <r>
          <rPr>
            <sz val="9"/>
            <color indexed="81"/>
            <rFont val="Tahoma"/>
            <family val="2"/>
            <charset val="186"/>
          </rPr>
          <t xml:space="preserve">
tehtud 02.07.2013</t>
        </r>
      </text>
    </comment>
    <comment ref="B1284" authorId="2" shapeId="0">
      <text>
        <r>
          <rPr>
            <b/>
            <sz val="8"/>
            <color indexed="81"/>
            <rFont val="Tahoma"/>
            <family val="2"/>
            <charset val="186"/>
          </rPr>
          <t>Anne Altermann:</t>
        </r>
        <r>
          <rPr>
            <sz val="8"/>
            <color indexed="81"/>
            <rFont val="Tahoma"/>
            <family val="2"/>
            <charset val="186"/>
          </rPr>
          <t xml:space="preserve">
Tehtud 23.07.2013</t>
        </r>
      </text>
    </comment>
    <comment ref="B1285" authorId="16" shapeId="0">
      <text>
        <r>
          <rPr>
            <b/>
            <sz val="9"/>
            <color indexed="81"/>
            <rFont val="Tahoma"/>
            <family val="2"/>
            <charset val="186"/>
          </rPr>
          <t>Kristi Urmann:</t>
        </r>
        <r>
          <rPr>
            <sz val="9"/>
            <color indexed="81"/>
            <rFont val="Tahoma"/>
            <family val="2"/>
            <charset val="186"/>
          </rPr>
          <t xml:space="preserve">
Tehtud 26.07.2013</t>
        </r>
      </text>
    </comment>
    <comment ref="B1286" authorId="6" shapeId="0">
      <text>
        <r>
          <rPr>
            <b/>
            <sz val="9"/>
            <color indexed="81"/>
            <rFont val="Tahoma"/>
            <family val="2"/>
            <charset val="186"/>
          </rPr>
          <t>Anne A.:</t>
        </r>
        <r>
          <rPr>
            <sz val="9"/>
            <color indexed="81"/>
            <rFont val="Tahoma"/>
            <family val="2"/>
            <charset val="186"/>
          </rPr>
          <t xml:space="preserve">
tehtud 17.09.2013</t>
        </r>
      </text>
    </comment>
    <comment ref="B1287" authorId="6" shapeId="0">
      <text>
        <r>
          <rPr>
            <b/>
            <sz val="9"/>
            <color indexed="81"/>
            <rFont val="Tahoma"/>
            <family val="2"/>
            <charset val="186"/>
          </rPr>
          <t>Anne A.:</t>
        </r>
        <r>
          <rPr>
            <sz val="9"/>
            <color indexed="81"/>
            <rFont val="Tahoma"/>
            <family val="2"/>
            <charset val="186"/>
          </rPr>
          <t xml:space="preserve">
tehtud 02.10.2013</t>
        </r>
      </text>
    </comment>
    <comment ref="B1288" authorId="6" shapeId="0">
      <text>
        <r>
          <rPr>
            <b/>
            <sz val="9"/>
            <color indexed="81"/>
            <rFont val="Tahoma"/>
            <family val="2"/>
            <charset val="186"/>
          </rPr>
          <t>Anne A.:</t>
        </r>
        <r>
          <rPr>
            <sz val="9"/>
            <color indexed="81"/>
            <rFont val="Tahoma"/>
            <family val="2"/>
            <charset val="186"/>
          </rPr>
          <t xml:space="preserve">
tehtud 07.10.2013</t>
        </r>
      </text>
    </comment>
    <comment ref="B1289" authorId="6" shapeId="0">
      <text>
        <r>
          <rPr>
            <b/>
            <sz val="9"/>
            <color indexed="81"/>
            <rFont val="Tahoma"/>
            <family val="2"/>
            <charset val="186"/>
          </rPr>
          <t>Anne A.:</t>
        </r>
        <r>
          <rPr>
            <sz val="9"/>
            <color indexed="81"/>
            <rFont val="Tahoma"/>
            <family val="2"/>
            <charset val="186"/>
          </rPr>
          <t xml:space="preserve">
tehtud 07.10.2013</t>
        </r>
      </text>
    </comment>
    <comment ref="B1290" authorId="6" shapeId="0">
      <text>
        <r>
          <rPr>
            <b/>
            <sz val="9"/>
            <color indexed="81"/>
            <rFont val="Tahoma"/>
            <family val="2"/>
            <charset val="186"/>
          </rPr>
          <t>Anne A.:</t>
        </r>
        <r>
          <rPr>
            <sz val="9"/>
            <color indexed="81"/>
            <rFont val="Tahoma"/>
            <family val="2"/>
            <charset val="186"/>
          </rPr>
          <t xml:space="preserve">
tehtud 14.1.02013</t>
        </r>
      </text>
    </comment>
    <comment ref="B1291" authorId="6" shapeId="0">
      <text>
        <r>
          <rPr>
            <b/>
            <sz val="9"/>
            <color indexed="81"/>
            <rFont val="Tahoma"/>
            <family val="2"/>
            <charset val="186"/>
          </rPr>
          <t>Anne A.:</t>
        </r>
        <r>
          <rPr>
            <sz val="9"/>
            <color indexed="81"/>
            <rFont val="Tahoma"/>
            <family val="2"/>
            <charset val="186"/>
          </rPr>
          <t xml:space="preserve">
tehtud 15.10.2013</t>
        </r>
      </text>
    </comment>
    <comment ref="B1292" authorId="6" shapeId="0">
      <text>
        <r>
          <rPr>
            <b/>
            <sz val="9"/>
            <color indexed="81"/>
            <rFont val="Tahoma"/>
            <family val="2"/>
            <charset val="186"/>
          </rPr>
          <t>Anne A.:</t>
        </r>
        <r>
          <rPr>
            <sz val="9"/>
            <color indexed="81"/>
            <rFont val="Tahoma"/>
            <family val="2"/>
            <charset val="186"/>
          </rPr>
          <t xml:space="preserve">
tehtud 15.10.2013</t>
        </r>
      </text>
    </comment>
    <comment ref="B1294" authorId="6" shapeId="0">
      <text>
        <r>
          <rPr>
            <b/>
            <sz val="9"/>
            <color indexed="81"/>
            <rFont val="Tahoma"/>
            <family val="2"/>
            <charset val="186"/>
          </rPr>
          <t>Anne A.:</t>
        </r>
        <r>
          <rPr>
            <sz val="9"/>
            <color indexed="81"/>
            <rFont val="Tahoma"/>
            <family val="2"/>
            <charset val="186"/>
          </rPr>
          <t xml:space="preserve">
tehtud 28.10.2013</t>
        </r>
      </text>
    </comment>
    <comment ref="B1297" authorId="2" shapeId="0">
      <text>
        <r>
          <rPr>
            <b/>
            <sz val="8"/>
            <color indexed="81"/>
            <rFont val="Tahoma"/>
            <family val="2"/>
            <charset val="186"/>
          </rPr>
          <t>Anne Altermann:</t>
        </r>
        <r>
          <rPr>
            <sz val="8"/>
            <color indexed="81"/>
            <rFont val="Tahoma"/>
            <family val="2"/>
            <charset val="186"/>
          </rPr>
          <t xml:space="preserve">
tehtud 21.01.2014</t>
        </r>
      </text>
    </comment>
    <comment ref="B1298" authorId="6" shapeId="0">
      <text>
        <r>
          <rPr>
            <b/>
            <sz val="9"/>
            <color indexed="81"/>
            <rFont val="Tahoma"/>
            <family val="2"/>
            <charset val="186"/>
          </rPr>
          <t>Anne A.:</t>
        </r>
        <r>
          <rPr>
            <sz val="9"/>
            <color indexed="81"/>
            <rFont val="Tahoma"/>
            <family val="2"/>
            <charset val="186"/>
          </rPr>
          <t xml:space="preserve">
Tehtud 23.01.14</t>
        </r>
      </text>
    </comment>
    <comment ref="B1299" authorId="6" shapeId="0">
      <text>
        <r>
          <rPr>
            <b/>
            <sz val="9"/>
            <color indexed="81"/>
            <rFont val="Tahoma"/>
            <family val="2"/>
            <charset val="186"/>
          </rPr>
          <t>Anne A.:</t>
        </r>
        <r>
          <rPr>
            <sz val="9"/>
            <color indexed="81"/>
            <rFont val="Tahoma"/>
            <family val="2"/>
            <charset val="186"/>
          </rPr>
          <t xml:space="preserve">
Tehtud 23.01.14</t>
        </r>
      </text>
    </comment>
    <comment ref="B1300" authorId="6" shapeId="0">
      <text>
        <r>
          <rPr>
            <b/>
            <sz val="9"/>
            <color indexed="81"/>
            <rFont val="Tahoma"/>
            <family val="2"/>
            <charset val="186"/>
          </rPr>
          <t>Anne A.:</t>
        </r>
        <r>
          <rPr>
            <sz val="9"/>
            <color indexed="81"/>
            <rFont val="Tahoma"/>
            <family val="2"/>
            <charset val="186"/>
          </rPr>
          <t xml:space="preserve">
tehtud 04.02.14
</t>
        </r>
      </text>
    </comment>
    <comment ref="B1301" authorId="6" shapeId="0">
      <text>
        <r>
          <rPr>
            <b/>
            <sz val="9"/>
            <color indexed="81"/>
            <rFont val="Tahoma"/>
            <family val="2"/>
            <charset val="186"/>
          </rPr>
          <t>Anne A.:</t>
        </r>
        <r>
          <rPr>
            <sz val="9"/>
            <color indexed="81"/>
            <rFont val="Tahoma"/>
            <family val="2"/>
            <charset val="186"/>
          </rPr>
          <t xml:space="preserve">
tehtud 06.02.14
</t>
        </r>
      </text>
    </comment>
    <comment ref="B1302" authorId="6" shapeId="0">
      <text>
        <r>
          <rPr>
            <b/>
            <sz val="9"/>
            <color indexed="81"/>
            <rFont val="Tahoma"/>
            <family val="2"/>
            <charset val="186"/>
          </rPr>
          <t>Anne A.:</t>
        </r>
        <r>
          <rPr>
            <sz val="9"/>
            <color indexed="81"/>
            <rFont val="Tahoma"/>
            <family val="2"/>
            <charset val="186"/>
          </rPr>
          <t xml:space="preserve">
tehtud 06.02.14
</t>
        </r>
      </text>
    </comment>
    <comment ref="B1303" authorId="6" shapeId="0">
      <text>
        <r>
          <rPr>
            <b/>
            <sz val="9"/>
            <color indexed="81"/>
            <rFont val="Tahoma"/>
            <family val="2"/>
            <charset val="186"/>
          </rPr>
          <t>Anne A.:</t>
        </r>
        <r>
          <rPr>
            <sz val="9"/>
            <color indexed="81"/>
            <rFont val="Tahoma"/>
            <family val="2"/>
            <charset val="186"/>
          </rPr>
          <t xml:space="preserve">
tehtud 06.02.14
</t>
        </r>
      </text>
    </comment>
    <comment ref="B1304" authorId="2" shapeId="0">
      <text>
        <r>
          <rPr>
            <b/>
            <sz val="8"/>
            <color indexed="81"/>
            <rFont val="Tahoma"/>
            <family val="2"/>
          </rPr>
          <t>Anne Altermann:</t>
        </r>
        <r>
          <rPr>
            <sz val="8"/>
            <color indexed="81"/>
            <rFont val="Tahoma"/>
            <family val="2"/>
          </rPr>
          <t xml:space="preserve">
tehtud 26.02.2014
</t>
        </r>
      </text>
    </comment>
    <comment ref="B1305" authorId="2" shapeId="0">
      <text>
        <r>
          <rPr>
            <b/>
            <sz val="8"/>
            <color indexed="81"/>
            <rFont val="Tahoma"/>
            <family val="2"/>
            <charset val="186"/>
          </rPr>
          <t>Anne Altermann:</t>
        </r>
        <r>
          <rPr>
            <sz val="8"/>
            <color indexed="81"/>
            <rFont val="Tahoma"/>
            <family val="2"/>
            <charset val="186"/>
          </rPr>
          <t xml:space="preserve">
tehtud 03.04.2014
</t>
        </r>
      </text>
    </comment>
    <comment ref="B1306" authorId="2" shapeId="0">
      <text>
        <r>
          <rPr>
            <b/>
            <sz val="8"/>
            <color indexed="81"/>
            <rFont val="Tahoma"/>
            <family val="2"/>
            <charset val="186"/>
          </rPr>
          <t>Anne Altermann:</t>
        </r>
        <r>
          <rPr>
            <sz val="8"/>
            <color indexed="81"/>
            <rFont val="Tahoma"/>
            <family val="2"/>
            <charset val="186"/>
          </rPr>
          <t xml:space="preserve">
tehtud 03.04.2014
</t>
        </r>
      </text>
    </comment>
    <comment ref="B1307" authorId="6" shapeId="0">
      <text>
        <r>
          <rPr>
            <b/>
            <sz val="9"/>
            <color indexed="81"/>
            <rFont val="Tahoma"/>
            <family val="2"/>
            <charset val="186"/>
          </rPr>
          <t>Anne A.:</t>
        </r>
        <r>
          <rPr>
            <sz val="9"/>
            <color indexed="81"/>
            <rFont val="Tahoma"/>
            <family val="2"/>
            <charset val="186"/>
          </rPr>
          <t xml:space="preserve">
tehtud 04.04.2014</t>
        </r>
      </text>
    </comment>
    <comment ref="B1308" authorId="6" shapeId="0">
      <text>
        <r>
          <rPr>
            <b/>
            <sz val="9"/>
            <color indexed="81"/>
            <rFont val="Tahoma"/>
            <family val="2"/>
            <charset val="186"/>
          </rPr>
          <t>Anne A.:</t>
        </r>
        <r>
          <rPr>
            <sz val="9"/>
            <color indexed="81"/>
            <rFont val="Tahoma"/>
            <family val="2"/>
            <charset val="186"/>
          </rPr>
          <t xml:space="preserve">
tehtud 30.04.2014</t>
        </r>
      </text>
    </comment>
    <comment ref="B1309" authorId="6" shapeId="0">
      <text>
        <r>
          <rPr>
            <b/>
            <sz val="9"/>
            <color indexed="81"/>
            <rFont val="Tahoma"/>
            <family val="2"/>
            <charset val="186"/>
          </rPr>
          <t>Anne A.:</t>
        </r>
        <r>
          <rPr>
            <sz val="9"/>
            <color indexed="81"/>
            <rFont val="Tahoma"/>
            <family val="2"/>
            <charset val="186"/>
          </rPr>
          <t xml:space="preserve">
tehtud 30.04.2014</t>
        </r>
      </text>
    </comment>
    <comment ref="B1310" authorId="6" shapeId="0">
      <text>
        <r>
          <rPr>
            <b/>
            <sz val="9"/>
            <color indexed="81"/>
            <rFont val="Tahoma"/>
            <family val="2"/>
            <charset val="186"/>
          </rPr>
          <t>Anne A.:</t>
        </r>
        <r>
          <rPr>
            <sz val="9"/>
            <color indexed="81"/>
            <rFont val="Tahoma"/>
            <family val="2"/>
            <charset val="186"/>
          </rPr>
          <t xml:space="preserve">
tehtud 21.05.2014</t>
        </r>
      </text>
    </comment>
    <comment ref="B1311" authorId="6" shapeId="0">
      <text>
        <r>
          <rPr>
            <b/>
            <sz val="9"/>
            <color indexed="81"/>
            <rFont val="Tahoma"/>
            <family val="2"/>
            <charset val="186"/>
          </rPr>
          <t>Anne A.:</t>
        </r>
        <r>
          <rPr>
            <sz val="9"/>
            <color indexed="81"/>
            <rFont val="Tahoma"/>
            <family val="2"/>
            <charset val="186"/>
          </rPr>
          <t xml:space="preserve">
tehtud 02.07.2014</t>
        </r>
      </text>
    </comment>
    <comment ref="B1312" authorId="2" shapeId="0">
      <text>
        <r>
          <rPr>
            <b/>
            <sz val="8"/>
            <color indexed="81"/>
            <rFont val="Tahoma"/>
            <family val="2"/>
            <charset val="186"/>
          </rPr>
          <t>Anne Altermann:</t>
        </r>
        <r>
          <rPr>
            <sz val="8"/>
            <color indexed="81"/>
            <rFont val="Tahoma"/>
            <family val="2"/>
            <charset val="186"/>
          </rPr>
          <t xml:space="preserve">
Tehtud 08.07.2014</t>
        </r>
      </text>
    </comment>
    <comment ref="B1313" authorId="8" shapeId="0">
      <text>
        <r>
          <rPr>
            <b/>
            <sz val="9"/>
            <color indexed="81"/>
            <rFont val="Tahoma"/>
            <family val="2"/>
            <charset val="186"/>
          </rPr>
          <t>Krista Kibur:</t>
        </r>
        <r>
          <rPr>
            <sz val="9"/>
            <color indexed="81"/>
            <rFont val="Tahoma"/>
            <family val="2"/>
            <charset val="186"/>
          </rPr>
          <t xml:space="preserve">
14.07.2014
</t>
        </r>
      </text>
    </comment>
    <comment ref="B1314" authorId="8" shapeId="0">
      <text>
        <r>
          <rPr>
            <b/>
            <sz val="9"/>
            <color indexed="81"/>
            <rFont val="Tahoma"/>
            <family val="2"/>
            <charset val="186"/>
          </rPr>
          <t>Krista Kibur:</t>
        </r>
        <r>
          <rPr>
            <sz val="9"/>
            <color indexed="81"/>
            <rFont val="Tahoma"/>
            <family val="2"/>
            <charset val="186"/>
          </rPr>
          <t xml:space="preserve">
14.07.2014
</t>
        </r>
      </text>
    </comment>
    <comment ref="B1315" authorId="2" shapeId="0">
      <text>
        <r>
          <rPr>
            <b/>
            <sz val="8"/>
            <color indexed="81"/>
            <rFont val="Tahoma"/>
            <family val="2"/>
            <charset val="186"/>
          </rPr>
          <t>Anne Altermann:</t>
        </r>
        <r>
          <rPr>
            <sz val="8"/>
            <color indexed="81"/>
            <rFont val="Tahoma"/>
            <family val="2"/>
            <charset val="186"/>
          </rPr>
          <t xml:space="preserve">
tehtud 14.07.2014</t>
        </r>
      </text>
    </comment>
    <comment ref="B1316" authorId="6" shapeId="0">
      <text>
        <r>
          <rPr>
            <b/>
            <sz val="9"/>
            <color indexed="81"/>
            <rFont val="Tahoma"/>
            <family val="2"/>
            <charset val="186"/>
          </rPr>
          <t>Anne A.:</t>
        </r>
        <r>
          <rPr>
            <sz val="9"/>
            <color indexed="81"/>
            <rFont val="Tahoma"/>
            <family val="2"/>
            <charset val="186"/>
          </rPr>
          <t xml:space="preserve">
tehtud 15.07.2014
</t>
        </r>
      </text>
    </comment>
    <comment ref="B1317" authorId="6" shapeId="0">
      <text>
        <r>
          <rPr>
            <b/>
            <sz val="9"/>
            <color indexed="81"/>
            <rFont val="Tahoma"/>
            <family val="2"/>
            <charset val="186"/>
          </rPr>
          <t>Anne A.:</t>
        </r>
        <r>
          <rPr>
            <sz val="9"/>
            <color indexed="81"/>
            <rFont val="Tahoma"/>
            <family val="2"/>
            <charset val="186"/>
          </rPr>
          <t xml:space="preserve">
tehtud 30.09.2014
</t>
        </r>
      </text>
    </comment>
    <comment ref="B1318" authorId="6" shapeId="0">
      <text>
        <r>
          <rPr>
            <b/>
            <sz val="9"/>
            <color indexed="81"/>
            <rFont val="Tahoma"/>
            <family val="2"/>
            <charset val="186"/>
          </rPr>
          <t>Anne A.:</t>
        </r>
        <r>
          <rPr>
            <sz val="9"/>
            <color indexed="81"/>
            <rFont val="Tahoma"/>
            <family val="2"/>
            <charset val="186"/>
          </rPr>
          <t xml:space="preserve">
tehtud 06.10.2014</t>
        </r>
      </text>
    </comment>
    <comment ref="B1319" authorId="6" shapeId="0">
      <text>
        <r>
          <rPr>
            <b/>
            <sz val="9"/>
            <color indexed="81"/>
            <rFont val="Tahoma"/>
            <family val="2"/>
            <charset val="186"/>
          </rPr>
          <t>Anne A.:</t>
        </r>
        <r>
          <rPr>
            <sz val="9"/>
            <color indexed="81"/>
            <rFont val="Tahoma"/>
            <family val="2"/>
            <charset val="186"/>
          </rPr>
          <t xml:space="preserve">
tehtud 09.10.2014</t>
        </r>
      </text>
    </comment>
    <comment ref="B1320" authorId="6" shapeId="0">
      <text>
        <r>
          <rPr>
            <b/>
            <sz val="9"/>
            <color indexed="81"/>
            <rFont val="Tahoma"/>
            <family val="2"/>
            <charset val="186"/>
          </rPr>
          <t>Anne A.:</t>
        </r>
        <r>
          <rPr>
            <sz val="9"/>
            <color indexed="81"/>
            <rFont val="Tahoma"/>
            <family val="2"/>
            <charset val="186"/>
          </rPr>
          <t xml:space="preserve">
tehtud 16.10.2014</t>
        </r>
      </text>
    </comment>
    <comment ref="B1321" authorId="16" shapeId="0">
      <text>
        <r>
          <rPr>
            <b/>
            <sz val="9"/>
            <color indexed="81"/>
            <rFont val="Tahoma"/>
            <family val="2"/>
            <charset val="186"/>
          </rPr>
          <t>Kristi Urmann:</t>
        </r>
        <r>
          <rPr>
            <sz val="9"/>
            <color indexed="81"/>
            <rFont val="Tahoma"/>
            <family val="2"/>
            <charset val="186"/>
          </rPr>
          <t xml:space="preserve">
Tehtud 05.11.2014</t>
        </r>
      </text>
    </comment>
    <comment ref="B1324" authorId="6" shapeId="0">
      <text>
        <r>
          <rPr>
            <b/>
            <sz val="9"/>
            <color indexed="81"/>
            <rFont val="Tahoma"/>
            <family val="2"/>
            <charset val="186"/>
          </rPr>
          <t>Anne A.:</t>
        </r>
        <r>
          <rPr>
            <sz val="9"/>
            <color indexed="81"/>
            <rFont val="Tahoma"/>
            <family val="2"/>
            <charset val="186"/>
          </rPr>
          <t xml:space="preserve">
tehtud 13.01.2015</t>
        </r>
      </text>
    </comment>
    <comment ref="B1325" authorId="6" shapeId="0">
      <text>
        <r>
          <rPr>
            <b/>
            <sz val="9"/>
            <color indexed="81"/>
            <rFont val="Tahoma"/>
            <family val="2"/>
            <charset val="186"/>
          </rPr>
          <t>Anne A.:</t>
        </r>
        <r>
          <rPr>
            <sz val="9"/>
            <color indexed="81"/>
            <rFont val="Tahoma"/>
            <family val="2"/>
            <charset val="186"/>
          </rPr>
          <t xml:space="preserve">
tehtud 13.01.2015</t>
        </r>
      </text>
    </comment>
    <comment ref="B1326" authorId="6" shapeId="0">
      <text>
        <r>
          <rPr>
            <b/>
            <sz val="9"/>
            <color indexed="81"/>
            <rFont val="Tahoma"/>
            <family val="2"/>
            <charset val="186"/>
          </rPr>
          <t>Anne A.:</t>
        </r>
        <r>
          <rPr>
            <sz val="9"/>
            <color indexed="81"/>
            <rFont val="Tahoma"/>
            <family val="2"/>
            <charset val="186"/>
          </rPr>
          <t xml:space="preserve">
tehtud 27.01.2015
</t>
        </r>
      </text>
    </comment>
    <comment ref="B1327" authorId="6" shapeId="0">
      <text>
        <r>
          <rPr>
            <b/>
            <sz val="9"/>
            <color indexed="81"/>
            <rFont val="Tahoma"/>
            <family val="2"/>
            <charset val="186"/>
          </rPr>
          <t>Anne A.:</t>
        </r>
        <r>
          <rPr>
            <sz val="9"/>
            <color indexed="81"/>
            <rFont val="Tahoma"/>
            <family val="2"/>
            <charset val="186"/>
          </rPr>
          <t xml:space="preserve">
tehtud 10.04.2015</t>
        </r>
      </text>
    </comment>
    <comment ref="B1328" authorId="6" shapeId="0">
      <text>
        <r>
          <rPr>
            <b/>
            <sz val="9"/>
            <color indexed="81"/>
            <rFont val="Tahoma"/>
            <family val="2"/>
            <charset val="186"/>
          </rPr>
          <t>Anne A.:</t>
        </r>
        <r>
          <rPr>
            <sz val="9"/>
            <color indexed="81"/>
            <rFont val="Tahoma"/>
            <family val="2"/>
            <charset val="186"/>
          </rPr>
          <t xml:space="preserve">
tehtud 13.05.2015</t>
        </r>
      </text>
    </comment>
    <comment ref="B1329" authorId="6" shapeId="0">
      <text>
        <r>
          <rPr>
            <b/>
            <sz val="9"/>
            <color indexed="81"/>
            <rFont val="Tahoma"/>
            <family val="2"/>
            <charset val="186"/>
          </rPr>
          <t>Anne A.:</t>
        </r>
        <r>
          <rPr>
            <sz val="9"/>
            <color indexed="81"/>
            <rFont val="Tahoma"/>
            <family val="2"/>
            <charset val="186"/>
          </rPr>
          <t xml:space="preserve">
tehtud 13.05.2015</t>
        </r>
      </text>
    </comment>
    <comment ref="B1330" authorId="6" shapeId="0">
      <text>
        <r>
          <rPr>
            <b/>
            <sz val="9"/>
            <color indexed="81"/>
            <rFont val="Tahoma"/>
            <family val="2"/>
            <charset val="186"/>
          </rPr>
          <t>Anne A.:</t>
        </r>
        <r>
          <rPr>
            <sz val="9"/>
            <color indexed="81"/>
            <rFont val="Tahoma"/>
            <family val="2"/>
            <charset val="186"/>
          </rPr>
          <t xml:space="preserve">
tehtud 01.07.2015
</t>
        </r>
      </text>
    </comment>
    <comment ref="B1331" authorId="6" shapeId="0">
      <text>
        <r>
          <rPr>
            <b/>
            <sz val="9"/>
            <color indexed="81"/>
            <rFont val="Tahoma"/>
            <family val="2"/>
            <charset val="186"/>
          </rPr>
          <t>Anne A.:</t>
        </r>
        <r>
          <rPr>
            <sz val="9"/>
            <color indexed="81"/>
            <rFont val="Tahoma"/>
            <family val="2"/>
            <charset val="186"/>
          </rPr>
          <t xml:space="preserve">
tehtud 01.07.2015
</t>
        </r>
      </text>
    </comment>
    <comment ref="B1332" authorId="16" shapeId="0">
      <text>
        <r>
          <rPr>
            <b/>
            <sz val="9"/>
            <color indexed="81"/>
            <rFont val="Tahoma"/>
            <family val="2"/>
            <charset val="186"/>
          </rPr>
          <t>Kristi Urmann:</t>
        </r>
        <r>
          <rPr>
            <sz val="9"/>
            <color indexed="81"/>
            <rFont val="Tahoma"/>
            <family val="2"/>
            <charset val="186"/>
          </rPr>
          <t xml:space="preserve">
Tehtud 03.07.2015</t>
        </r>
      </text>
    </comment>
    <comment ref="B1333" authorId="16" shapeId="0">
      <text>
        <r>
          <rPr>
            <b/>
            <sz val="9"/>
            <color indexed="81"/>
            <rFont val="Tahoma"/>
            <family val="2"/>
            <charset val="186"/>
          </rPr>
          <t>Kristi Urmann:</t>
        </r>
        <r>
          <rPr>
            <sz val="9"/>
            <color indexed="81"/>
            <rFont val="Tahoma"/>
            <family val="2"/>
            <charset val="186"/>
          </rPr>
          <t xml:space="preserve">
Tehtud 03.07.2015</t>
        </r>
      </text>
    </comment>
    <comment ref="B1334" authorId="6" shapeId="0">
      <text>
        <r>
          <rPr>
            <b/>
            <sz val="9"/>
            <color indexed="81"/>
            <rFont val="Tahoma"/>
            <family val="2"/>
            <charset val="186"/>
          </rPr>
          <t>Anne A.:</t>
        </r>
        <r>
          <rPr>
            <sz val="9"/>
            <color indexed="81"/>
            <rFont val="Tahoma"/>
            <family val="2"/>
            <charset val="186"/>
          </rPr>
          <t xml:space="preserve">
tehtud 06.07.2015</t>
        </r>
      </text>
    </comment>
    <comment ref="B1335" authorId="6" shapeId="0">
      <text>
        <r>
          <rPr>
            <b/>
            <sz val="9"/>
            <color indexed="81"/>
            <rFont val="Tahoma"/>
            <family val="2"/>
            <charset val="186"/>
          </rPr>
          <t>Anne A.:</t>
        </r>
        <r>
          <rPr>
            <sz val="9"/>
            <color indexed="81"/>
            <rFont val="Tahoma"/>
            <family val="2"/>
            <charset val="186"/>
          </rPr>
          <t xml:space="preserve">
tehtud 25.08.2015</t>
        </r>
      </text>
    </comment>
    <comment ref="B1336" authorId="6" shapeId="0">
      <text>
        <r>
          <rPr>
            <b/>
            <sz val="9"/>
            <color indexed="81"/>
            <rFont val="Tahoma"/>
            <family val="2"/>
            <charset val="186"/>
          </rPr>
          <t>Anne A.:</t>
        </r>
        <r>
          <rPr>
            <sz val="9"/>
            <color indexed="81"/>
            <rFont val="Tahoma"/>
            <family val="2"/>
            <charset val="186"/>
          </rPr>
          <t xml:space="preserve">
tehtud 23.09.2015</t>
        </r>
      </text>
    </comment>
    <comment ref="B1337" authorId="6" shapeId="0">
      <text>
        <r>
          <rPr>
            <b/>
            <sz val="9"/>
            <color indexed="81"/>
            <rFont val="Tahoma"/>
            <family val="2"/>
            <charset val="186"/>
          </rPr>
          <t>Anne A.:</t>
        </r>
        <r>
          <rPr>
            <sz val="9"/>
            <color indexed="81"/>
            <rFont val="Tahoma"/>
            <family val="2"/>
            <charset val="186"/>
          </rPr>
          <t xml:space="preserve">
tehtud 29.09.2015</t>
        </r>
      </text>
    </comment>
    <comment ref="B1338" authorId="6" shapeId="0">
      <text>
        <r>
          <rPr>
            <b/>
            <sz val="9"/>
            <color indexed="81"/>
            <rFont val="Tahoma"/>
            <family val="2"/>
            <charset val="186"/>
          </rPr>
          <t>Anne A.:</t>
        </r>
        <r>
          <rPr>
            <sz val="9"/>
            <color indexed="81"/>
            <rFont val="Tahoma"/>
            <family val="2"/>
            <charset val="186"/>
          </rPr>
          <t xml:space="preserve">
tehtud 01.10.2015</t>
        </r>
      </text>
    </comment>
    <comment ref="B1339" authorId="16" shapeId="0">
      <text>
        <r>
          <rPr>
            <b/>
            <sz val="9"/>
            <color indexed="81"/>
            <rFont val="Tahoma"/>
            <family val="2"/>
            <charset val="186"/>
          </rPr>
          <t>Kristi Urmann:</t>
        </r>
        <r>
          <rPr>
            <sz val="9"/>
            <color indexed="81"/>
            <rFont val="Tahoma"/>
            <family val="2"/>
            <charset val="186"/>
          </rPr>
          <t xml:space="preserve">
Tehtud 06.10.2015</t>
        </r>
      </text>
    </comment>
    <comment ref="B1340" authorId="6" shapeId="0">
      <text>
        <r>
          <rPr>
            <b/>
            <sz val="9"/>
            <color indexed="81"/>
            <rFont val="Tahoma"/>
            <family val="2"/>
            <charset val="186"/>
          </rPr>
          <t>Anne A.:</t>
        </r>
        <r>
          <rPr>
            <sz val="9"/>
            <color indexed="81"/>
            <rFont val="Tahoma"/>
            <family val="2"/>
            <charset val="186"/>
          </rPr>
          <t xml:space="preserve">
tehtud 08.10.2015</t>
        </r>
      </text>
    </comment>
    <comment ref="B1341" authorId="6" shapeId="0">
      <text>
        <r>
          <rPr>
            <b/>
            <sz val="9"/>
            <color indexed="81"/>
            <rFont val="Tahoma"/>
            <family val="2"/>
            <charset val="186"/>
          </rPr>
          <t>Anne A.:</t>
        </r>
        <r>
          <rPr>
            <sz val="9"/>
            <color indexed="81"/>
            <rFont val="Tahoma"/>
            <family val="2"/>
            <charset val="186"/>
          </rPr>
          <t xml:space="preserve">
tehtud 08.10.2015</t>
        </r>
      </text>
    </comment>
    <comment ref="B1342" authorId="6" shapeId="0">
      <text>
        <r>
          <rPr>
            <b/>
            <sz val="9"/>
            <color indexed="81"/>
            <rFont val="Tahoma"/>
            <family val="2"/>
            <charset val="186"/>
          </rPr>
          <t>Anne A.:</t>
        </r>
        <r>
          <rPr>
            <sz val="9"/>
            <color indexed="81"/>
            <rFont val="Tahoma"/>
            <family val="2"/>
            <charset val="186"/>
          </rPr>
          <t xml:space="preserve">
tehtud 08.10.2015</t>
        </r>
      </text>
    </comment>
    <comment ref="B1345" authorId="6" shapeId="0">
      <text>
        <r>
          <rPr>
            <b/>
            <sz val="9"/>
            <color indexed="81"/>
            <rFont val="Tahoma"/>
            <family val="2"/>
            <charset val="186"/>
          </rPr>
          <t>Anne A.:</t>
        </r>
        <r>
          <rPr>
            <sz val="9"/>
            <color indexed="81"/>
            <rFont val="Tahoma"/>
            <family val="2"/>
            <charset val="186"/>
          </rPr>
          <t xml:space="preserve">
tehtud 05.01.2016</t>
        </r>
      </text>
    </comment>
    <comment ref="B1346" authorId="6" shapeId="0">
      <text>
        <r>
          <rPr>
            <b/>
            <sz val="9"/>
            <color indexed="81"/>
            <rFont val="Tahoma"/>
            <family val="2"/>
            <charset val="186"/>
          </rPr>
          <t>Anne A.:</t>
        </r>
        <r>
          <rPr>
            <sz val="9"/>
            <color indexed="81"/>
            <rFont val="Tahoma"/>
            <family val="2"/>
            <charset val="186"/>
          </rPr>
          <t xml:space="preserve">
tehtud 06.01.2016</t>
        </r>
      </text>
    </comment>
    <comment ref="B1347" authorId="6" shapeId="0">
      <text>
        <r>
          <rPr>
            <b/>
            <sz val="9"/>
            <color indexed="81"/>
            <rFont val="Tahoma"/>
            <family val="2"/>
            <charset val="186"/>
          </rPr>
          <t>Anne A.:</t>
        </r>
        <r>
          <rPr>
            <sz val="9"/>
            <color indexed="81"/>
            <rFont val="Tahoma"/>
            <family val="2"/>
            <charset val="186"/>
          </rPr>
          <t xml:space="preserve">
tehtud 19.01.2016
</t>
        </r>
      </text>
    </comment>
    <comment ref="B1348" authorId="6" shapeId="0">
      <text>
        <r>
          <rPr>
            <b/>
            <sz val="9"/>
            <color indexed="81"/>
            <rFont val="Tahoma"/>
            <family val="2"/>
            <charset val="186"/>
          </rPr>
          <t>Anne A.:</t>
        </r>
        <r>
          <rPr>
            <sz val="9"/>
            <color indexed="81"/>
            <rFont val="Tahoma"/>
            <family val="2"/>
            <charset val="186"/>
          </rPr>
          <t xml:space="preserve">
tehtud 08.01.2015</t>
        </r>
      </text>
    </comment>
    <comment ref="B1349" authorId="6" shapeId="0">
      <text>
        <r>
          <rPr>
            <b/>
            <sz val="9"/>
            <color indexed="81"/>
            <rFont val="Tahoma"/>
            <family val="2"/>
            <charset val="186"/>
          </rPr>
          <t>Anne A.:</t>
        </r>
        <r>
          <rPr>
            <sz val="9"/>
            <color indexed="81"/>
            <rFont val="Tahoma"/>
            <family val="2"/>
            <charset val="186"/>
          </rPr>
          <t xml:space="preserve">
tehtud 19.01.2016
</t>
        </r>
      </text>
    </comment>
    <comment ref="B1350" authorId="2" shapeId="0">
      <text>
        <r>
          <rPr>
            <b/>
            <sz val="9"/>
            <color indexed="81"/>
            <rFont val="Tahoma"/>
            <family val="2"/>
            <charset val="186"/>
          </rPr>
          <t>Anne Altermann:</t>
        </r>
        <r>
          <rPr>
            <sz val="9"/>
            <color indexed="81"/>
            <rFont val="Tahoma"/>
            <family val="2"/>
            <charset val="186"/>
          </rPr>
          <t xml:space="preserve">
tehtud 11.04.2016</t>
        </r>
      </text>
    </comment>
    <comment ref="B1351" authorId="2" shapeId="0">
      <text>
        <r>
          <rPr>
            <b/>
            <sz val="9"/>
            <color indexed="81"/>
            <rFont val="Tahoma"/>
            <family val="2"/>
            <charset val="186"/>
          </rPr>
          <t>Anne Altermann:</t>
        </r>
        <r>
          <rPr>
            <sz val="9"/>
            <color indexed="81"/>
            <rFont val="Tahoma"/>
            <family val="2"/>
            <charset val="186"/>
          </rPr>
          <t xml:space="preserve">
tehtud 11.04.2016</t>
        </r>
      </text>
    </comment>
    <comment ref="B1352" authorId="2" shapeId="0">
      <text>
        <r>
          <rPr>
            <b/>
            <sz val="9"/>
            <color indexed="81"/>
            <rFont val="Tahoma"/>
            <family val="2"/>
            <charset val="186"/>
          </rPr>
          <t>Anne Altermann:</t>
        </r>
        <r>
          <rPr>
            <sz val="9"/>
            <color indexed="81"/>
            <rFont val="Tahoma"/>
            <family val="2"/>
            <charset val="186"/>
          </rPr>
          <t xml:space="preserve">
tehtud 25.04.2016</t>
        </r>
      </text>
    </comment>
    <comment ref="B1353" authorId="2" shapeId="0">
      <text>
        <r>
          <rPr>
            <b/>
            <sz val="9"/>
            <color indexed="81"/>
            <rFont val="Tahoma"/>
            <family val="2"/>
            <charset val="186"/>
          </rPr>
          <t>Anne Altermann:</t>
        </r>
        <r>
          <rPr>
            <sz val="9"/>
            <color indexed="81"/>
            <rFont val="Tahoma"/>
            <family val="2"/>
            <charset val="186"/>
          </rPr>
          <t xml:space="preserve">
tehtud 16.05.2016</t>
        </r>
      </text>
    </comment>
    <comment ref="B1354" authorId="2" shapeId="0">
      <text>
        <r>
          <rPr>
            <b/>
            <sz val="9"/>
            <color indexed="81"/>
            <rFont val="Tahoma"/>
            <family val="2"/>
            <charset val="186"/>
          </rPr>
          <t>Anne Altermann:</t>
        </r>
        <r>
          <rPr>
            <sz val="9"/>
            <color indexed="81"/>
            <rFont val="Tahoma"/>
            <family val="2"/>
            <charset val="186"/>
          </rPr>
          <t xml:space="preserve">
tehtud 16.05.2016</t>
        </r>
      </text>
    </comment>
    <comment ref="B1355" authorId="2" shapeId="0">
      <text>
        <r>
          <rPr>
            <b/>
            <sz val="9"/>
            <color indexed="81"/>
            <rFont val="Tahoma"/>
            <family val="2"/>
            <charset val="186"/>
          </rPr>
          <t>Anne Altermann:</t>
        </r>
        <r>
          <rPr>
            <sz val="9"/>
            <color indexed="81"/>
            <rFont val="Tahoma"/>
            <family val="2"/>
            <charset val="186"/>
          </rPr>
          <t xml:space="preserve">
tehtud 16.05.2016</t>
        </r>
      </text>
    </comment>
    <comment ref="B1356" authorId="2" shapeId="0">
      <text>
        <r>
          <rPr>
            <b/>
            <sz val="9"/>
            <color indexed="81"/>
            <rFont val="Tahoma"/>
            <family val="2"/>
            <charset val="186"/>
          </rPr>
          <t>Anne Altermann:</t>
        </r>
        <r>
          <rPr>
            <sz val="9"/>
            <color indexed="81"/>
            <rFont val="Tahoma"/>
            <family val="2"/>
            <charset val="186"/>
          </rPr>
          <t xml:space="preserve">
tehtud 20.05.2016</t>
        </r>
      </text>
    </comment>
    <comment ref="B1357" authorId="2" shapeId="0">
      <text>
        <r>
          <rPr>
            <b/>
            <sz val="9"/>
            <color indexed="81"/>
            <rFont val="Tahoma"/>
            <family val="2"/>
            <charset val="186"/>
          </rPr>
          <t>Anne Altermann:</t>
        </r>
        <r>
          <rPr>
            <sz val="9"/>
            <color indexed="81"/>
            <rFont val="Tahoma"/>
            <family val="2"/>
            <charset val="186"/>
          </rPr>
          <t xml:space="preserve">
tehtud 07.06.2016</t>
        </r>
      </text>
    </comment>
    <comment ref="B1358" authorId="2" shapeId="0">
      <text>
        <r>
          <rPr>
            <b/>
            <sz val="9"/>
            <color indexed="81"/>
            <rFont val="Tahoma"/>
            <family val="2"/>
            <charset val="186"/>
          </rPr>
          <t>Anne Altermann:</t>
        </r>
        <r>
          <rPr>
            <sz val="9"/>
            <color indexed="81"/>
            <rFont val="Tahoma"/>
            <family val="2"/>
            <charset val="186"/>
          </rPr>
          <t xml:space="preserve">
tehtud 05.07.2016</t>
        </r>
      </text>
    </comment>
    <comment ref="B1359" authorId="2" shapeId="0">
      <text>
        <r>
          <rPr>
            <b/>
            <sz val="9"/>
            <color indexed="81"/>
            <rFont val="Tahoma"/>
            <family val="2"/>
            <charset val="186"/>
          </rPr>
          <t>Anne Altermann:</t>
        </r>
        <r>
          <rPr>
            <sz val="9"/>
            <color indexed="81"/>
            <rFont val="Tahoma"/>
            <family val="2"/>
            <charset val="186"/>
          </rPr>
          <t xml:space="preserve">
tehtud 04.10.2016</t>
        </r>
      </text>
    </comment>
    <comment ref="B1360" authorId="2" shapeId="0">
      <text>
        <r>
          <rPr>
            <b/>
            <sz val="9"/>
            <color indexed="81"/>
            <rFont val="Tahoma"/>
            <family val="2"/>
            <charset val="186"/>
          </rPr>
          <t>Anne Altermann:</t>
        </r>
        <r>
          <rPr>
            <sz val="9"/>
            <color indexed="81"/>
            <rFont val="Tahoma"/>
            <family val="2"/>
            <charset val="186"/>
          </rPr>
          <t xml:space="preserve">
tehtud 13.10.2016</t>
        </r>
      </text>
    </comment>
    <comment ref="B1361" authorId="2" shapeId="0">
      <text>
        <r>
          <rPr>
            <b/>
            <sz val="9"/>
            <color indexed="81"/>
            <rFont val="Tahoma"/>
            <family val="2"/>
            <charset val="186"/>
          </rPr>
          <t>Anne Altermann:</t>
        </r>
        <r>
          <rPr>
            <sz val="9"/>
            <color indexed="81"/>
            <rFont val="Tahoma"/>
            <family val="2"/>
            <charset val="186"/>
          </rPr>
          <t xml:space="preserve">
tehtud 13.10.2016</t>
        </r>
      </text>
    </comment>
    <comment ref="B1362" authorId="16" shapeId="0">
      <text>
        <r>
          <rPr>
            <b/>
            <sz val="9"/>
            <color indexed="81"/>
            <rFont val="Tahoma"/>
            <family val="2"/>
            <charset val="186"/>
          </rPr>
          <t>Kristi Urmann:</t>
        </r>
        <r>
          <rPr>
            <sz val="9"/>
            <color indexed="81"/>
            <rFont val="Tahoma"/>
            <family val="2"/>
            <charset val="186"/>
          </rPr>
          <t xml:space="preserve">
tehtud 24.10.2016</t>
        </r>
      </text>
    </comment>
    <comment ref="B1363" authorId="2" shapeId="0">
      <text>
        <r>
          <rPr>
            <b/>
            <sz val="9"/>
            <color indexed="81"/>
            <rFont val="Tahoma"/>
            <family val="2"/>
            <charset val="186"/>
          </rPr>
          <t>Anne Altermann:</t>
        </r>
        <r>
          <rPr>
            <sz val="9"/>
            <color indexed="81"/>
            <rFont val="Tahoma"/>
            <family val="2"/>
            <charset val="186"/>
          </rPr>
          <t xml:space="preserve">
tehtud 26.10.2016</t>
        </r>
      </text>
    </comment>
    <comment ref="B1364" authorId="2" shapeId="0">
      <text>
        <r>
          <rPr>
            <b/>
            <sz val="9"/>
            <color indexed="81"/>
            <rFont val="Tahoma"/>
            <family val="2"/>
            <charset val="186"/>
          </rPr>
          <t>Anne Altermann:</t>
        </r>
        <r>
          <rPr>
            <sz val="9"/>
            <color indexed="81"/>
            <rFont val="Tahoma"/>
            <family val="2"/>
            <charset val="186"/>
          </rPr>
          <t xml:space="preserve">
tehtud 31.10.2016</t>
        </r>
      </text>
    </comment>
    <comment ref="B1365" authorId="2" shapeId="0">
      <text>
        <r>
          <rPr>
            <b/>
            <sz val="9"/>
            <color indexed="81"/>
            <rFont val="Tahoma"/>
            <family val="2"/>
            <charset val="186"/>
          </rPr>
          <t>Anne Altermann:</t>
        </r>
        <r>
          <rPr>
            <sz val="9"/>
            <color indexed="81"/>
            <rFont val="Tahoma"/>
            <family val="2"/>
            <charset val="186"/>
          </rPr>
          <t xml:space="preserve">
tehtud 31.10.2016</t>
        </r>
      </text>
    </comment>
    <comment ref="B1366" authorId="2" shapeId="0">
      <text>
        <r>
          <rPr>
            <b/>
            <sz val="9"/>
            <color indexed="81"/>
            <rFont val="Tahoma"/>
            <family val="2"/>
            <charset val="186"/>
          </rPr>
          <t>Anne Altermann:</t>
        </r>
        <r>
          <rPr>
            <sz val="9"/>
            <color indexed="81"/>
            <rFont val="Tahoma"/>
            <family val="2"/>
            <charset val="186"/>
          </rPr>
          <t xml:space="preserve">
tehtud 04.11.2016
</t>
        </r>
      </text>
    </comment>
    <comment ref="B1367" authorId="2" shapeId="0">
      <text>
        <r>
          <rPr>
            <b/>
            <sz val="9"/>
            <color indexed="81"/>
            <rFont val="Tahoma"/>
            <family val="2"/>
            <charset val="186"/>
          </rPr>
          <t>Anne Altermann:</t>
        </r>
        <r>
          <rPr>
            <sz val="9"/>
            <color indexed="81"/>
            <rFont val="Tahoma"/>
            <family val="2"/>
            <charset val="186"/>
          </rPr>
          <t xml:space="preserve">
tehtud 07.11.2016</t>
        </r>
      </text>
    </comment>
    <comment ref="B1370" authorId="2" shapeId="0">
      <text>
        <r>
          <rPr>
            <b/>
            <sz val="9"/>
            <color indexed="81"/>
            <rFont val="Tahoma"/>
            <family val="2"/>
            <charset val="186"/>
          </rPr>
          <t>Anne Altermann:</t>
        </r>
        <r>
          <rPr>
            <sz val="9"/>
            <color indexed="81"/>
            <rFont val="Tahoma"/>
            <family val="2"/>
            <charset val="186"/>
          </rPr>
          <t xml:space="preserve">
tehtud 13.02.2017
</t>
        </r>
      </text>
    </comment>
    <comment ref="B1376" authorId="2" shapeId="0">
      <text>
        <r>
          <rPr>
            <b/>
            <sz val="9"/>
            <color indexed="81"/>
            <rFont val="Tahoma"/>
            <family val="2"/>
            <charset val="186"/>
          </rPr>
          <t>Anne Altermann:</t>
        </r>
        <r>
          <rPr>
            <sz val="9"/>
            <color indexed="81"/>
            <rFont val="Tahoma"/>
            <family val="2"/>
            <charset val="186"/>
          </rPr>
          <t xml:space="preserve">
tehtud 23.03.2017
Edaspidi kasutatakse Tallinna Kirjanduskeskuse puhul Kultuurikapitali poolt rahastatavatel väikeprojektidel ühte tulufondi.
Erineid eraldisi eristab projektikood.</t>
        </r>
      </text>
    </comment>
    <comment ref="B1377" authorId="2" shapeId="0">
      <text>
        <r>
          <rPr>
            <b/>
            <sz val="9"/>
            <color indexed="81"/>
            <rFont val="Tahoma"/>
            <family val="2"/>
            <charset val="186"/>
          </rPr>
          <t>Anne Altermann:</t>
        </r>
        <r>
          <rPr>
            <sz val="9"/>
            <color indexed="81"/>
            <rFont val="Tahoma"/>
            <family val="2"/>
            <charset val="186"/>
          </rPr>
          <t xml:space="preserve">
tehtud 10.042017
Edaspidi kasutatakse Tallinna Linnateateri  puhul Kultuurikapitali poolt rahastatavatel väikeprojektidel ühte tulufondi.
Erineid eraldisi eristab projektikood.</t>
        </r>
      </text>
    </comment>
    <comment ref="B1378" authorId="15" shapeId="0">
      <text>
        <r>
          <rPr>
            <b/>
            <sz val="9"/>
            <color indexed="81"/>
            <rFont val="Tahoma"/>
            <family val="2"/>
            <charset val="186"/>
          </rPr>
          <t>Maarja Valler:</t>
        </r>
        <r>
          <rPr>
            <sz val="9"/>
            <color indexed="81"/>
            <rFont val="Tahoma"/>
            <family val="2"/>
            <charset val="186"/>
          </rPr>
          <t xml:space="preserve">
tehtud 26.06.2017
Edaspidi kasutatakse Tallinna Keskraamatukogu  puhul Kultuurikapitali poolt rahastatavatel väikeprojektidel ühte tulufondi.
Erineid eraldisi eristab projektikood.</t>
        </r>
      </text>
    </comment>
    <comment ref="B1379" authorId="15" shapeId="0">
      <text>
        <r>
          <rPr>
            <b/>
            <sz val="9"/>
            <color indexed="81"/>
            <rFont val="Tahoma"/>
            <family val="2"/>
            <charset val="186"/>
          </rPr>
          <t>Anne Altermann</t>
        </r>
        <r>
          <rPr>
            <sz val="9"/>
            <color indexed="81"/>
            <rFont val="Tahoma"/>
            <family val="2"/>
            <charset val="186"/>
          </rPr>
          <t xml:space="preserve">
tehtud 28.07.2017
Edaspidi kasutatakse Tallinna Filharmoonia  puhul Kultuurikapitali poolt rahastatavatel väikeprojektidel ühte tulufondi.
Erineid eraldisi eristab projektikood.</t>
        </r>
      </text>
    </comment>
    <comment ref="B1380" authorId="2" shapeId="0">
      <text>
        <r>
          <rPr>
            <b/>
            <sz val="9"/>
            <color indexed="81"/>
            <rFont val="Tahoma"/>
            <family val="2"/>
            <charset val="186"/>
          </rPr>
          <t>Anne Altermann:</t>
        </r>
        <r>
          <rPr>
            <sz val="9"/>
            <color indexed="81"/>
            <rFont val="Tahoma"/>
            <family val="2"/>
            <charset val="186"/>
          </rPr>
          <t xml:space="preserve">
tehtud 22.08.2017</t>
        </r>
      </text>
    </comment>
    <comment ref="B1382" authorId="2" shapeId="0">
      <text>
        <r>
          <rPr>
            <b/>
            <sz val="9"/>
            <color indexed="81"/>
            <rFont val="Segoe UI"/>
            <family val="2"/>
            <charset val="186"/>
          </rPr>
          <t>Anne Altermann:</t>
        </r>
        <r>
          <rPr>
            <sz val="9"/>
            <color indexed="81"/>
            <rFont val="Segoe UI"/>
            <family val="2"/>
            <charset val="186"/>
          </rPr>
          <t xml:space="preserve">
tehtud 07.08.2018</t>
        </r>
      </text>
    </comment>
    <comment ref="B1383" authorId="2" shapeId="0">
      <text>
        <r>
          <rPr>
            <b/>
            <sz val="9"/>
            <color indexed="81"/>
            <rFont val="Segoe UI"/>
            <family val="2"/>
            <charset val="186"/>
          </rPr>
          <t>Anne Altermann:</t>
        </r>
        <r>
          <rPr>
            <sz val="9"/>
            <color indexed="81"/>
            <rFont val="Segoe UI"/>
            <family val="2"/>
            <charset val="186"/>
          </rPr>
          <t xml:space="preserve">
tehtud 07.08.2018</t>
        </r>
      </text>
    </comment>
    <comment ref="B1386" authorId="2" shapeId="0">
      <text>
        <r>
          <rPr>
            <b/>
            <sz val="9"/>
            <color indexed="81"/>
            <rFont val="Tahoma"/>
            <family val="2"/>
            <charset val="186"/>
          </rPr>
          <t>Anne Altermann:</t>
        </r>
        <r>
          <rPr>
            <sz val="9"/>
            <color indexed="81"/>
            <rFont val="Tahoma"/>
            <family val="2"/>
            <charset val="186"/>
          </rPr>
          <t xml:space="preserve">
tehtud 06.07.2020</t>
        </r>
      </text>
    </comment>
    <comment ref="B1387" authorId="10" shapeId="0">
      <text>
        <r>
          <rPr>
            <b/>
            <sz val="9"/>
            <color indexed="81"/>
            <rFont val="Tahoma"/>
            <family val="2"/>
            <charset val="186"/>
          </rPr>
          <t>Anne Viinapuu:</t>
        </r>
        <r>
          <rPr>
            <sz val="9"/>
            <color indexed="81"/>
            <rFont val="Tahoma"/>
            <family val="2"/>
            <charset val="186"/>
          </rPr>
          <t xml:space="preserve">
tehtud 05.08.20</t>
        </r>
      </text>
    </comment>
    <comment ref="B1388" authorId="12" shapeId="0">
      <text>
        <r>
          <rPr>
            <b/>
            <sz val="9"/>
            <color indexed="81"/>
            <rFont val="Tahoma"/>
            <family val="2"/>
            <charset val="186"/>
          </rPr>
          <t>Monika Pertel:</t>
        </r>
        <r>
          <rPr>
            <sz val="9"/>
            <color indexed="81"/>
            <rFont val="Tahoma"/>
            <family val="2"/>
            <charset val="186"/>
          </rPr>
          <t xml:space="preserve">
al 10.11.20 KULKA poolt rahastatavad LOVide projektid
</t>
        </r>
      </text>
    </comment>
    <comment ref="B1391" authorId="1" shapeId="0">
      <text>
        <r>
          <rPr>
            <b/>
            <sz val="8"/>
            <color indexed="81"/>
            <rFont val="Tahoma"/>
            <family val="2"/>
            <charset val="186"/>
          </rPr>
          <t>valler:</t>
        </r>
        <r>
          <rPr>
            <sz val="8"/>
            <color indexed="81"/>
            <rFont val="Tahoma"/>
            <family val="2"/>
            <charset val="186"/>
          </rPr>
          <t xml:space="preserve">
tehtud 26.02.07</t>
        </r>
      </text>
    </comment>
    <comment ref="B1392" authorId="1" shapeId="0">
      <text>
        <r>
          <rPr>
            <b/>
            <sz val="8"/>
            <color indexed="81"/>
            <rFont val="Tahoma"/>
            <family val="2"/>
            <charset val="186"/>
          </rPr>
          <t>valler:</t>
        </r>
        <r>
          <rPr>
            <sz val="8"/>
            <color indexed="81"/>
            <rFont val="Tahoma"/>
            <family val="2"/>
            <charset val="186"/>
          </rPr>
          <t xml:space="preserve">
tehtud 26.02.07</t>
        </r>
      </text>
    </comment>
    <comment ref="B1393" authorId="1" shapeId="0">
      <text>
        <r>
          <rPr>
            <b/>
            <sz val="8"/>
            <color indexed="81"/>
            <rFont val="Tahoma"/>
            <family val="2"/>
            <charset val="186"/>
          </rPr>
          <t>valler:</t>
        </r>
        <r>
          <rPr>
            <sz val="8"/>
            <color indexed="81"/>
            <rFont val="Tahoma"/>
            <family val="2"/>
            <charset val="186"/>
          </rPr>
          <t xml:space="preserve">
tehtud 26.02.07</t>
        </r>
      </text>
    </comment>
    <comment ref="B1394" authorId="1" shapeId="0">
      <text>
        <r>
          <rPr>
            <b/>
            <sz val="8"/>
            <color indexed="81"/>
            <rFont val="Tahoma"/>
            <family val="2"/>
            <charset val="186"/>
          </rPr>
          <t>valler:</t>
        </r>
        <r>
          <rPr>
            <sz val="8"/>
            <color indexed="81"/>
            <rFont val="Tahoma"/>
            <family val="2"/>
            <charset val="186"/>
          </rPr>
          <t xml:space="preserve">
tehtud 19.03.07</t>
        </r>
      </text>
    </comment>
    <comment ref="B1395" authorId="1" shapeId="0">
      <text>
        <r>
          <rPr>
            <b/>
            <sz val="8"/>
            <color indexed="81"/>
            <rFont val="Tahoma"/>
            <family val="2"/>
            <charset val="186"/>
          </rPr>
          <t>valler:</t>
        </r>
        <r>
          <rPr>
            <sz val="8"/>
            <color indexed="81"/>
            <rFont val="Tahoma"/>
            <family val="2"/>
            <charset val="186"/>
          </rPr>
          <t xml:space="preserve">
tehtud 19.03.07</t>
        </r>
      </text>
    </comment>
    <comment ref="B1396" authorId="1" shapeId="0">
      <text>
        <r>
          <rPr>
            <b/>
            <sz val="8"/>
            <color indexed="81"/>
            <rFont val="Tahoma"/>
            <family val="2"/>
            <charset val="186"/>
          </rPr>
          <t>valler:</t>
        </r>
        <r>
          <rPr>
            <sz val="8"/>
            <color indexed="81"/>
            <rFont val="Tahoma"/>
            <family val="2"/>
            <charset val="186"/>
          </rPr>
          <t xml:space="preserve">
tehtud 08.05.07</t>
        </r>
      </text>
    </comment>
    <comment ref="B1397" authorId="1" shapeId="0">
      <text>
        <r>
          <rPr>
            <b/>
            <sz val="8"/>
            <color indexed="81"/>
            <rFont val="Tahoma"/>
            <family val="2"/>
            <charset val="186"/>
          </rPr>
          <t>valler:</t>
        </r>
        <r>
          <rPr>
            <sz val="8"/>
            <color indexed="81"/>
            <rFont val="Tahoma"/>
            <family val="2"/>
            <charset val="186"/>
          </rPr>
          <t xml:space="preserve">
tehtud 08.05.07</t>
        </r>
      </text>
    </comment>
    <comment ref="B1398" authorId="1" shapeId="0">
      <text>
        <r>
          <rPr>
            <b/>
            <sz val="8"/>
            <color indexed="81"/>
            <rFont val="Tahoma"/>
            <family val="2"/>
            <charset val="186"/>
          </rPr>
          <t>valler:</t>
        </r>
        <r>
          <rPr>
            <sz val="8"/>
            <color indexed="81"/>
            <rFont val="Tahoma"/>
            <family val="2"/>
            <charset val="186"/>
          </rPr>
          <t xml:space="preserve">
tehtud 09.05.07</t>
        </r>
      </text>
    </comment>
    <comment ref="B1399" authorId="1" shapeId="0">
      <text>
        <r>
          <rPr>
            <b/>
            <sz val="8"/>
            <color indexed="81"/>
            <rFont val="Tahoma"/>
            <family val="2"/>
            <charset val="186"/>
          </rPr>
          <t>valler:</t>
        </r>
        <r>
          <rPr>
            <sz val="8"/>
            <color indexed="81"/>
            <rFont val="Tahoma"/>
            <family val="2"/>
            <charset val="186"/>
          </rPr>
          <t xml:space="preserve">
tehtud 23.05.07</t>
        </r>
      </text>
    </comment>
    <comment ref="B1400" authorId="1" shapeId="0">
      <text>
        <r>
          <rPr>
            <b/>
            <sz val="8"/>
            <color indexed="81"/>
            <rFont val="Tahoma"/>
            <family val="2"/>
            <charset val="186"/>
          </rPr>
          <t>valler:</t>
        </r>
        <r>
          <rPr>
            <sz val="8"/>
            <color indexed="81"/>
            <rFont val="Tahoma"/>
            <family val="2"/>
            <charset val="186"/>
          </rPr>
          <t xml:space="preserve">
tehtud 23.05.07</t>
        </r>
      </text>
    </comment>
    <comment ref="B1401" authorId="1" shapeId="0">
      <text>
        <r>
          <rPr>
            <b/>
            <sz val="8"/>
            <color indexed="81"/>
            <rFont val="Tahoma"/>
            <family val="2"/>
            <charset val="186"/>
          </rPr>
          <t>valler:</t>
        </r>
        <r>
          <rPr>
            <sz val="8"/>
            <color indexed="81"/>
            <rFont val="Tahoma"/>
            <family val="2"/>
            <charset val="186"/>
          </rPr>
          <t xml:space="preserve">
tehtud 12.07.07</t>
        </r>
      </text>
    </comment>
    <comment ref="B1402" authorId="1" shapeId="0">
      <text>
        <r>
          <rPr>
            <b/>
            <sz val="8"/>
            <color indexed="81"/>
            <rFont val="Tahoma"/>
            <family val="2"/>
            <charset val="186"/>
          </rPr>
          <t>valler:</t>
        </r>
        <r>
          <rPr>
            <sz val="8"/>
            <color indexed="81"/>
            <rFont val="Tahoma"/>
            <family val="2"/>
            <charset val="186"/>
          </rPr>
          <t xml:space="preserve">
tehtud 19.10.07</t>
        </r>
      </text>
    </comment>
    <comment ref="B1403" authorId="1" shapeId="0">
      <text>
        <r>
          <rPr>
            <b/>
            <sz val="8"/>
            <color indexed="81"/>
            <rFont val="Tahoma"/>
            <family val="2"/>
            <charset val="186"/>
          </rPr>
          <t>valler:</t>
        </r>
        <r>
          <rPr>
            <sz val="8"/>
            <color indexed="81"/>
            <rFont val="Tahoma"/>
            <family val="2"/>
            <charset val="186"/>
          </rPr>
          <t xml:space="preserve">
tehtud 19.10.07</t>
        </r>
      </text>
    </comment>
    <comment ref="B1404" authorId="14" shapeId="0">
      <text>
        <r>
          <rPr>
            <b/>
            <sz val="8"/>
            <color indexed="81"/>
            <rFont val="Tahoma"/>
            <family val="2"/>
            <charset val="186"/>
          </rPr>
          <t>englas:</t>
        </r>
        <r>
          <rPr>
            <sz val="8"/>
            <color indexed="81"/>
            <rFont val="Tahoma"/>
            <family val="2"/>
            <charset val="186"/>
          </rPr>
          <t xml:space="preserve">
31.10.07</t>
        </r>
      </text>
    </comment>
    <comment ref="B1405" authorId="14" shapeId="0">
      <text>
        <r>
          <rPr>
            <b/>
            <sz val="8"/>
            <color indexed="81"/>
            <rFont val="Tahoma"/>
            <family val="2"/>
            <charset val="186"/>
          </rPr>
          <t>englas:</t>
        </r>
        <r>
          <rPr>
            <sz val="8"/>
            <color indexed="81"/>
            <rFont val="Tahoma"/>
            <family val="2"/>
            <charset val="186"/>
          </rPr>
          <t xml:space="preserve">
tehtud 25.01.08</t>
        </r>
      </text>
    </comment>
    <comment ref="B1406" authorId="14" shapeId="0">
      <text>
        <r>
          <rPr>
            <b/>
            <sz val="8"/>
            <color indexed="81"/>
            <rFont val="Tahoma"/>
            <family val="2"/>
            <charset val="186"/>
          </rPr>
          <t>englas:</t>
        </r>
        <r>
          <rPr>
            <sz val="8"/>
            <color indexed="81"/>
            <rFont val="Tahoma"/>
            <family val="2"/>
            <charset val="186"/>
          </rPr>
          <t xml:space="preserve">
tehtud 25.01.08</t>
        </r>
      </text>
    </comment>
    <comment ref="B1407" authorId="14" shapeId="0">
      <text>
        <r>
          <rPr>
            <b/>
            <sz val="8"/>
            <color indexed="81"/>
            <rFont val="Tahoma"/>
            <family val="2"/>
            <charset val="186"/>
          </rPr>
          <t>englas:</t>
        </r>
        <r>
          <rPr>
            <sz val="8"/>
            <color indexed="81"/>
            <rFont val="Tahoma"/>
            <family val="2"/>
            <charset val="186"/>
          </rPr>
          <t xml:space="preserve">
25.01.08</t>
        </r>
      </text>
    </comment>
    <comment ref="B1408" authorId="14" shapeId="0">
      <text>
        <r>
          <rPr>
            <b/>
            <sz val="8"/>
            <color indexed="81"/>
            <rFont val="Tahoma"/>
            <family val="2"/>
            <charset val="186"/>
          </rPr>
          <t>englas:</t>
        </r>
        <r>
          <rPr>
            <sz val="8"/>
            <color indexed="81"/>
            <rFont val="Tahoma"/>
            <family val="2"/>
            <charset val="186"/>
          </rPr>
          <t xml:space="preserve">
25.01.08</t>
        </r>
      </text>
    </comment>
    <comment ref="B1409" authorId="3" shapeId="0">
      <text>
        <r>
          <rPr>
            <b/>
            <sz val="8"/>
            <color indexed="81"/>
            <rFont val="Tahoma"/>
            <family val="2"/>
            <charset val="186"/>
          </rPr>
          <t>ruusmann:</t>
        </r>
        <r>
          <rPr>
            <sz val="8"/>
            <color indexed="81"/>
            <rFont val="Tahoma"/>
            <family val="2"/>
            <charset val="186"/>
          </rPr>
          <t xml:space="preserve">
tehtud 26.05.2008</t>
        </r>
      </text>
    </comment>
    <comment ref="B1410" authorId="3" shapeId="0">
      <text>
        <r>
          <rPr>
            <b/>
            <sz val="8"/>
            <color indexed="81"/>
            <rFont val="Tahoma"/>
            <family val="2"/>
            <charset val="186"/>
          </rPr>
          <t>ruusmann:</t>
        </r>
        <r>
          <rPr>
            <sz val="8"/>
            <color indexed="81"/>
            <rFont val="Tahoma"/>
            <family val="2"/>
            <charset val="186"/>
          </rPr>
          <t xml:space="preserve">
tehtud 26.05.2008</t>
        </r>
      </text>
    </comment>
    <comment ref="B1411" authorId="3" shapeId="0">
      <text>
        <r>
          <rPr>
            <b/>
            <sz val="8"/>
            <color indexed="81"/>
            <rFont val="Tahoma"/>
            <family val="2"/>
            <charset val="186"/>
          </rPr>
          <t>ruusmann:</t>
        </r>
        <r>
          <rPr>
            <sz val="8"/>
            <color indexed="81"/>
            <rFont val="Tahoma"/>
            <family val="2"/>
            <charset val="186"/>
          </rPr>
          <t xml:space="preserve">
tehtud 26.05.2008</t>
        </r>
      </text>
    </comment>
    <comment ref="B1412" authorId="3" shapeId="0">
      <text>
        <r>
          <rPr>
            <b/>
            <sz val="8"/>
            <color indexed="81"/>
            <rFont val="Tahoma"/>
            <family val="2"/>
            <charset val="186"/>
          </rPr>
          <t>ruusmann:</t>
        </r>
        <r>
          <rPr>
            <sz val="8"/>
            <color indexed="81"/>
            <rFont val="Tahoma"/>
            <family val="2"/>
            <charset val="186"/>
          </rPr>
          <t xml:space="preserve">
tehtud 26.05.2008</t>
        </r>
      </text>
    </comment>
    <comment ref="B1413" authorId="3" shapeId="0">
      <text>
        <r>
          <rPr>
            <b/>
            <sz val="8"/>
            <color indexed="81"/>
            <rFont val="Tahoma"/>
            <family val="2"/>
            <charset val="186"/>
          </rPr>
          <t>ruusmann:</t>
        </r>
        <r>
          <rPr>
            <sz val="8"/>
            <color indexed="81"/>
            <rFont val="Tahoma"/>
            <family val="2"/>
            <charset val="186"/>
          </rPr>
          <t xml:space="preserve">
tehtud 26.05.2008</t>
        </r>
      </text>
    </comment>
    <comment ref="B1414" authorId="3" shapeId="0">
      <text>
        <r>
          <rPr>
            <b/>
            <sz val="8"/>
            <color indexed="81"/>
            <rFont val="Tahoma"/>
            <family val="2"/>
            <charset val="186"/>
          </rPr>
          <t>ruusmann:</t>
        </r>
        <r>
          <rPr>
            <sz val="8"/>
            <color indexed="81"/>
            <rFont val="Tahoma"/>
            <family val="2"/>
            <charset val="186"/>
          </rPr>
          <t xml:space="preserve">
tehtud 04.07.2008</t>
        </r>
      </text>
    </comment>
    <comment ref="B1415" authorId="3" shapeId="0">
      <text>
        <r>
          <rPr>
            <b/>
            <sz val="8"/>
            <color indexed="81"/>
            <rFont val="Tahoma"/>
            <family val="2"/>
            <charset val="186"/>
          </rPr>
          <t>ruusmann:</t>
        </r>
        <r>
          <rPr>
            <sz val="8"/>
            <color indexed="81"/>
            <rFont val="Tahoma"/>
            <family val="2"/>
            <charset val="186"/>
          </rPr>
          <t xml:space="preserve">
tehtud 04.07.2008</t>
        </r>
      </text>
    </comment>
    <comment ref="B1416" authorId="3" shapeId="0">
      <text>
        <r>
          <rPr>
            <b/>
            <sz val="8"/>
            <color indexed="81"/>
            <rFont val="Tahoma"/>
            <family val="2"/>
            <charset val="186"/>
          </rPr>
          <t>ruusmann:</t>
        </r>
        <r>
          <rPr>
            <sz val="8"/>
            <color indexed="81"/>
            <rFont val="Tahoma"/>
            <family val="2"/>
            <charset val="186"/>
          </rPr>
          <t xml:space="preserve">
tehtud 14.08.2008</t>
        </r>
      </text>
    </comment>
    <comment ref="B1417" authorId="3" shapeId="0">
      <text>
        <r>
          <rPr>
            <b/>
            <sz val="8"/>
            <color indexed="81"/>
            <rFont val="Tahoma"/>
            <family val="2"/>
            <charset val="186"/>
          </rPr>
          <t>ruusmann:</t>
        </r>
        <r>
          <rPr>
            <sz val="8"/>
            <color indexed="81"/>
            <rFont val="Tahoma"/>
            <family val="2"/>
            <charset val="186"/>
          </rPr>
          <t xml:space="preserve">
tehtud 14.08.2008</t>
        </r>
      </text>
    </comment>
    <comment ref="B1418" authorId="3" shapeId="0">
      <text>
        <r>
          <rPr>
            <b/>
            <sz val="8"/>
            <color indexed="81"/>
            <rFont val="Tahoma"/>
            <family val="2"/>
            <charset val="186"/>
          </rPr>
          <t>ruusmann:</t>
        </r>
        <r>
          <rPr>
            <sz val="8"/>
            <color indexed="81"/>
            <rFont val="Tahoma"/>
            <family val="2"/>
            <charset val="186"/>
          </rPr>
          <t xml:space="preserve">
tehtud 14.08.2008</t>
        </r>
      </text>
    </comment>
    <comment ref="B1419" authorId="3" shapeId="0">
      <text>
        <r>
          <rPr>
            <b/>
            <sz val="8"/>
            <color indexed="81"/>
            <rFont val="Tahoma"/>
            <family val="2"/>
            <charset val="186"/>
          </rPr>
          <t>ruusmann:</t>
        </r>
        <r>
          <rPr>
            <sz val="8"/>
            <color indexed="81"/>
            <rFont val="Tahoma"/>
            <family val="2"/>
            <charset val="186"/>
          </rPr>
          <t xml:space="preserve">
tehtud 03.12.2008</t>
        </r>
      </text>
    </comment>
    <comment ref="B1420" authorId="3" shapeId="0">
      <text>
        <r>
          <rPr>
            <b/>
            <sz val="8"/>
            <color indexed="81"/>
            <rFont val="Tahoma"/>
            <family val="2"/>
            <charset val="186"/>
          </rPr>
          <t>ruusmann:</t>
        </r>
        <r>
          <rPr>
            <sz val="8"/>
            <color indexed="81"/>
            <rFont val="Tahoma"/>
            <family val="2"/>
            <charset val="186"/>
          </rPr>
          <t xml:space="preserve">
tehtud 19.02.2009</t>
        </r>
      </text>
    </comment>
    <comment ref="B1421" authorId="3" shapeId="0">
      <text>
        <r>
          <rPr>
            <b/>
            <sz val="8"/>
            <color indexed="81"/>
            <rFont val="Tahoma"/>
            <family val="2"/>
            <charset val="186"/>
          </rPr>
          <t>ruusmann:</t>
        </r>
        <r>
          <rPr>
            <sz val="8"/>
            <color indexed="81"/>
            <rFont val="Tahoma"/>
            <family val="2"/>
            <charset val="186"/>
          </rPr>
          <t xml:space="preserve">
tehtud 02.06.2009</t>
        </r>
      </text>
    </comment>
    <comment ref="B1422" authorId="3" shapeId="0">
      <text>
        <r>
          <rPr>
            <b/>
            <sz val="8"/>
            <color indexed="81"/>
            <rFont val="Tahoma"/>
            <family val="2"/>
            <charset val="186"/>
          </rPr>
          <t>ruusmann:</t>
        </r>
        <r>
          <rPr>
            <sz val="8"/>
            <color indexed="81"/>
            <rFont val="Tahoma"/>
            <family val="2"/>
            <charset val="186"/>
          </rPr>
          <t xml:space="preserve">
tehtud 02.06.2009</t>
        </r>
      </text>
    </comment>
    <comment ref="B1423" authorId="3" shapeId="0">
      <text>
        <r>
          <rPr>
            <b/>
            <sz val="8"/>
            <color indexed="81"/>
            <rFont val="Tahoma"/>
            <family val="2"/>
            <charset val="186"/>
          </rPr>
          <t>ruusmann:</t>
        </r>
        <r>
          <rPr>
            <sz val="8"/>
            <color indexed="81"/>
            <rFont val="Tahoma"/>
            <family val="2"/>
            <charset val="186"/>
          </rPr>
          <t xml:space="preserve">
tehtud 03.12.2009</t>
        </r>
      </text>
    </comment>
    <comment ref="B1424" authorId="3" shapeId="0">
      <text>
        <r>
          <rPr>
            <b/>
            <sz val="8"/>
            <color indexed="81"/>
            <rFont val="Tahoma"/>
            <family val="2"/>
            <charset val="186"/>
          </rPr>
          <t>ruusmann:</t>
        </r>
        <r>
          <rPr>
            <sz val="8"/>
            <color indexed="81"/>
            <rFont val="Tahoma"/>
            <family val="2"/>
            <charset val="186"/>
          </rPr>
          <t xml:space="preserve">
tehtud 03.12.2009</t>
        </r>
      </text>
    </comment>
    <comment ref="B1425" authorId="3" shapeId="0">
      <text>
        <r>
          <rPr>
            <b/>
            <sz val="8"/>
            <color indexed="81"/>
            <rFont val="Tahoma"/>
            <family val="2"/>
            <charset val="186"/>
          </rPr>
          <t>ruusmann:</t>
        </r>
        <r>
          <rPr>
            <sz val="8"/>
            <color indexed="81"/>
            <rFont val="Tahoma"/>
            <family val="2"/>
            <charset val="186"/>
          </rPr>
          <t xml:space="preserve">
tehtud 03.03.2010</t>
        </r>
      </text>
    </comment>
    <comment ref="E1425" authorId="3" shapeId="0">
      <text>
        <r>
          <rPr>
            <b/>
            <sz val="8"/>
            <color indexed="81"/>
            <rFont val="Tahoma"/>
            <family val="2"/>
            <charset val="186"/>
          </rPr>
          <t>ruusmann:</t>
        </r>
        <r>
          <rPr>
            <sz val="8"/>
            <color indexed="81"/>
            <rFont val="Tahoma"/>
            <family val="2"/>
            <charset val="186"/>
          </rPr>
          <t xml:space="preserve">
Mustamäe Laste Loomingu Majale</t>
        </r>
      </text>
    </comment>
    <comment ref="B1426" authorId="3" shapeId="0">
      <text>
        <r>
          <rPr>
            <b/>
            <sz val="8"/>
            <color indexed="81"/>
            <rFont val="Tahoma"/>
            <family val="2"/>
            <charset val="186"/>
          </rPr>
          <t>ruusmann:</t>
        </r>
        <r>
          <rPr>
            <sz val="8"/>
            <color indexed="81"/>
            <rFont val="Tahoma"/>
            <family val="2"/>
            <charset val="186"/>
          </rPr>
          <t xml:space="preserve">
tehtud 03.06.2010</t>
        </r>
      </text>
    </comment>
    <comment ref="B1427" authorId="3" shapeId="0">
      <text>
        <r>
          <rPr>
            <b/>
            <sz val="8"/>
            <color indexed="81"/>
            <rFont val="Tahoma"/>
            <family val="2"/>
            <charset val="186"/>
          </rPr>
          <t>ruusmann:</t>
        </r>
        <r>
          <rPr>
            <sz val="8"/>
            <color indexed="81"/>
            <rFont val="Tahoma"/>
            <family val="2"/>
            <charset val="186"/>
          </rPr>
          <t xml:space="preserve">
tehtud 03.06.2010</t>
        </r>
      </text>
    </comment>
    <comment ref="B1428" authorId="5" shapeId="0">
      <text>
        <r>
          <rPr>
            <b/>
            <sz val="9"/>
            <color indexed="81"/>
            <rFont val="Tahoma"/>
            <family val="2"/>
            <charset val="186"/>
          </rPr>
          <t>altermann1:</t>
        </r>
        <r>
          <rPr>
            <sz val="9"/>
            <color indexed="81"/>
            <rFont val="Tahoma"/>
            <family val="2"/>
            <charset val="186"/>
          </rPr>
          <t xml:space="preserve">
tehtud 13.09.10</t>
        </r>
      </text>
    </comment>
    <comment ref="B1429" authorId="5" shapeId="0">
      <text>
        <r>
          <rPr>
            <b/>
            <sz val="9"/>
            <color indexed="81"/>
            <rFont val="Tahoma"/>
            <family val="2"/>
            <charset val="186"/>
          </rPr>
          <t>altermann1:</t>
        </r>
        <r>
          <rPr>
            <sz val="9"/>
            <color indexed="81"/>
            <rFont val="Tahoma"/>
            <family val="2"/>
            <charset val="186"/>
          </rPr>
          <t xml:space="preserve">
tehtud 13.09.10</t>
        </r>
      </text>
    </comment>
    <comment ref="B1430" authorId="5" shapeId="0">
      <text>
        <r>
          <rPr>
            <b/>
            <sz val="9"/>
            <color indexed="81"/>
            <rFont val="Tahoma"/>
            <family val="2"/>
            <charset val="186"/>
          </rPr>
          <t>altermann1:</t>
        </r>
        <r>
          <rPr>
            <sz val="9"/>
            <color indexed="81"/>
            <rFont val="Tahoma"/>
            <family val="2"/>
            <charset val="186"/>
          </rPr>
          <t xml:space="preserve">
tehtud 13.09.10</t>
        </r>
      </text>
    </comment>
    <comment ref="B1431" authorId="5" shapeId="0">
      <text>
        <r>
          <rPr>
            <b/>
            <sz val="9"/>
            <color indexed="81"/>
            <rFont val="Tahoma"/>
            <family val="2"/>
            <charset val="186"/>
          </rPr>
          <t>altermann1:</t>
        </r>
        <r>
          <rPr>
            <sz val="9"/>
            <color indexed="81"/>
            <rFont val="Tahoma"/>
            <family val="2"/>
            <charset val="186"/>
          </rPr>
          <t xml:space="preserve">
tehtud 09.12.10</t>
        </r>
      </text>
    </comment>
    <comment ref="B1432" authorId="5" shapeId="0">
      <text>
        <r>
          <rPr>
            <b/>
            <sz val="9"/>
            <color indexed="81"/>
            <rFont val="Tahoma"/>
            <family val="2"/>
            <charset val="186"/>
          </rPr>
          <t>altermann1:</t>
        </r>
        <r>
          <rPr>
            <sz val="9"/>
            <color indexed="81"/>
            <rFont val="Tahoma"/>
            <family val="2"/>
            <charset val="186"/>
          </rPr>
          <t xml:space="preserve">
tehtud 09.12.10</t>
        </r>
      </text>
    </comment>
    <comment ref="B1433" authorId="5" shapeId="0">
      <text>
        <r>
          <rPr>
            <b/>
            <sz val="9"/>
            <color indexed="81"/>
            <rFont val="Tahoma"/>
            <family val="2"/>
            <charset val="186"/>
          </rPr>
          <t>altermann1:</t>
        </r>
        <r>
          <rPr>
            <sz val="9"/>
            <color indexed="81"/>
            <rFont val="Tahoma"/>
            <family val="2"/>
            <charset val="186"/>
          </rPr>
          <t xml:space="preserve">
tehtud 09.12.10</t>
        </r>
      </text>
    </comment>
    <comment ref="B1434" authorId="5" shapeId="0">
      <text>
        <r>
          <rPr>
            <b/>
            <sz val="9"/>
            <color indexed="81"/>
            <rFont val="Tahoma"/>
            <family val="2"/>
            <charset val="186"/>
          </rPr>
          <t>altermann1:</t>
        </r>
        <r>
          <rPr>
            <sz val="9"/>
            <color indexed="81"/>
            <rFont val="Tahoma"/>
            <family val="2"/>
            <charset val="186"/>
          </rPr>
          <t xml:space="preserve">
tehtud 20.01.11</t>
        </r>
      </text>
    </comment>
    <comment ref="B1435" authorId="5" shapeId="0">
      <text>
        <r>
          <rPr>
            <b/>
            <sz val="9"/>
            <color indexed="81"/>
            <rFont val="Tahoma"/>
            <family val="2"/>
            <charset val="186"/>
          </rPr>
          <t>altermann1:</t>
        </r>
        <r>
          <rPr>
            <sz val="9"/>
            <color indexed="81"/>
            <rFont val="Tahoma"/>
            <family val="2"/>
            <charset val="186"/>
          </rPr>
          <t xml:space="preserve">
18.03.11</t>
        </r>
      </text>
    </comment>
    <comment ref="B1436" authorId="5" shapeId="0">
      <text>
        <r>
          <rPr>
            <b/>
            <sz val="9"/>
            <color indexed="81"/>
            <rFont val="Tahoma"/>
            <family val="2"/>
            <charset val="186"/>
          </rPr>
          <t>altermann1:</t>
        </r>
        <r>
          <rPr>
            <sz val="9"/>
            <color indexed="81"/>
            <rFont val="Tahoma"/>
            <family val="2"/>
            <charset val="186"/>
          </rPr>
          <t xml:space="preserve">
21.03.11</t>
        </r>
      </text>
    </comment>
    <comment ref="B1437" authorId="5" shapeId="0">
      <text>
        <r>
          <rPr>
            <b/>
            <sz val="9"/>
            <color indexed="81"/>
            <rFont val="Tahoma"/>
            <family val="2"/>
            <charset val="186"/>
          </rPr>
          <t>altermann1:</t>
        </r>
        <r>
          <rPr>
            <sz val="9"/>
            <color indexed="81"/>
            <rFont val="Tahoma"/>
            <family val="2"/>
            <charset val="186"/>
          </rPr>
          <t xml:space="preserve">
tehtud 06.06.11</t>
        </r>
      </text>
    </comment>
    <comment ref="B1438" authorId="5" shapeId="0">
      <text>
        <r>
          <rPr>
            <b/>
            <sz val="9"/>
            <color indexed="81"/>
            <rFont val="Tahoma"/>
            <family val="2"/>
            <charset val="186"/>
          </rPr>
          <t>altermann1:</t>
        </r>
        <r>
          <rPr>
            <sz val="9"/>
            <color indexed="81"/>
            <rFont val="Tahoma"/>
            <family val="2"/>
            <charset val="186"/>
          </rPr>
          <t xml:space="preserve">
tehtud 06.06.11</t>
        </r>
      </text>
    </comment>
    <comment ref="B1439" authorId="5" shapeId="0">
      <text>
        <r>
          <rPr>
            <b/>
            <sz val="9"/>
            <color indexed="81"/>
            <rFont val="Tahoma"/>
            <family val="2"/>
            <charset val="186"/>
          </rPr>
          <t>altermann1:</t>
        </r>
        <r>
          <rPr>
            <sz val="9"/>
            <color indexed="81"/>
            <rFont val="Tahoma"/>
            <family val="2"/>
            <charset val="186"/>
          </rPr>
          <t xml:space="preserve">
tehtud 06.06.11</t>
        </r>
      </text>
    </comment>
    <comment ref="B1440" authorId="5" shapeId="0">
      <text>
        <r>
          <rPr>
            <b/>
            <sz val="9"/>
            <color indexed="81"/>
            <rFont val="Tahoma"/>
            <family val="2"/>
            <charset val="186"/>
          </rPr>
          <t>altermann1:</t>
        </r>
        <r>
          <rPr>
            <sz val="9"/>
            <color indexed="81"/>
            <rFont val="Tahoma"/>
            <family val="2"/>
            <charset val="186"/>
          </rPr>
          <t xml:space="preserve">
tehtud 07.06.11</t>
        </r>
      </text>
    </comment>
    <comment ref="B1441" authorId="5" shapeId="0">
      <text>
        <r>
          <rPr>
            <b/>
            <sz val="9"/>
            <color indexed="81"/>
            <rFont val="Tahoma"/>
            <family val="2"/>
            <charset val="186"/>
          </rPr>
          <t>altermann1:</t>
        </r>
        <r>
          <rPr>
            <sz val="9"/>
            <color indexed="81"/>
            <rFont val="Tahoma"/>
            <family val="2"/>
            <charset val="186"/>
          </rPr>
          <t xml:space="preserve">
tehtud 16.09.11</t>
        </r>
      </text>
    </comment>
    <comment ref="B1442" authorId="5" shapeId="0">
      <text>
        <r>
          <rPr>
            <b/>
            <sz val="9"/>
            <color indexed="81"/>
            <rFont val="Tahoma"/>
            <family val="2"/>
            <charset val="186"/>
          </rPr>
          <t>altermann1:</t>
        </r>
        <r>
          <rPr>
            <sz val="9"/>
            <color indexed="81"/>
            <rFont val="Tahoma"/>
            <family val="2"/>
            <charset val="186"/>
          </rPr>
          <t xml:space="preserve">
tehtud 16.09.11</t>
        </r>
      </text>
    </comment>
    <comment ref="B1443" authorId="5" shapeId="0">
      <text>
        <r>
          <rPr>
            <b/>
            <sz val="9"/>
            <color indexed="81"/>
            <rFont val="Tahoma"/>
            <family val="2"/>
            <charset val="186"/>
          </rPr>
          <t>altermann1:</t>
        </r>
        <r>
          <rPr>
            <sz val="9"/>
            <color indexed="81"/>
            <rFont val="Tahoma"/>
            <family val="2"/>
            <charset val="186"/>
          </rPr>
          <t xml:space="preserve">
tehtud 11.11.2011.a.</t>
        </r>
      </text>
    </comment>
    <comment ref="B1446" authorId="5" shapeId="0">
      <text>
        <r>
          <rPr>
            <b/>
            <sz val="9"/>
            <color indexed="81"/>
            <rFont val="Tahoma"/>
            <family val="2"/>
            <charset val="186"/>
          </rPr>
          <t>altermann1:</t>
        </r>
        <r>
          <rPr>
            <sz val="9"/>
            <color indexed="81"/>
            <rFont val="Tahoma"/>
            <family val="2"/>
            <charset val="186"/>
          </rPr>
          <t xml:space="preserve">
tehtud 10.04.12</t>
        </r>
      </text>
    </comment>
    <comment ref="B1447" authorId="5" shapeId="0">
      <text>
        <r>
          <rPr>
            <b/>
            <sz val="9"/>
            <color indexed="81"/>
            <rFont val="Tahoma"/>
            <family val="2"/>
            <charset val="186"/>
          </rPr>
          <t>altermann1:</t>
        </r>
        <r>
          <rPr>
            <sz val="9"/>
            <color indexed="81"/>
            <rFont val="Tahoma"/>
            <family val="2"/>
            <charset val="186"/>
          </rPr>
          <t xml:space="preserve">
tehtud 10.04.12</t>
        </r>
      </text>
    </comment>
    <comment ref="B1448" authorId="5" shapeId="0">
      <text>
        <r>
          <rPr>
            <b/>
            <sz val="9"/>
            <color indexed="81"/>
            <rFont val="Tahoma"/>
            <family val="2"/>
            <charset val="186"/>
          </rPr>
          <t>altermann1:</t>
        </r>
        <r>
          <rPr>
            <sz val="9"/>
            <color indexed="81"/>
            <rFont val="Tahoma"/>
            <family val="2"/>
            <charset val="186"/>
          </rPr>
          <t xml:space="preserve">
tehtud 10.04.12</t>
        </r>
      </text>
    </comment>
    <comment ref="B1449" authorId="5" shapeId="0">
      <text>
        <r>
          <rPr>
            <b/>
            <sz val="9"/>
            <color indexed="81"/>
            <rFont val="Tahoma"/>
            <family val="2"/>
            <charset val="186"/>
          </rPr>
          <t>altermann1:</t>
        </r>
        <r>
          <rPr>
            <sz val="9"/>
            <color indexed="81"/>
            <rFont val="Tahoma"/>
            <family val="2"/>
            <charset val="186"/>
          </rPr>
          <t xml:space="preserve">
tehtud 10.04.12</t>
        </r>
      </text>
    </comment>
    <comment ref="B1450" authorId="5" shapeId="0">
      <text>
        <r>
          <rPr>
            <b/>
            <sz val="9"/>
            <color indexed="81"/>
            <rFont val="Tahoma"/>
            <family val="2"/>
            <charset val="186"/>
          </rPr>
          <t>altermann1:</t>
        </r>
        <r>
          <rPr>
            <sz val="9"/>
            <color indexed="81"/>
            <rFont val="Tahoma"/>
            <family val="2"/>
            <charset val="186"/>
          </rPr>
          <t xml:space="preserve">
tehtud 10.04.12</t>
        </r>
      </text>
    </comment>
    <comment ref="B1451" authorId="5" shapeId="0">
      <text>
        <r>
          <rPr>
            <b/>
            <sz val="9"/>
            <color indexed="81"/>
            <rFont val="Tahoma"/>
            <family val="2"/>
            <charset val="186"/>
          </rPr>
          <t>altermann1:</t>
        </r>
        <r>
          <rPr>
            <sz val="9"/>
            <color indexed="81"/>
            <rFont val="Tahoma"/>
            <family val="2"/>
            <charset val="186"/>
          </rPr>
          <t xml:space="preserve">
tehtud 10.04.12</t>
        </r>
      </text>
    </comment>
    <comment ref="B1452" authorId="5" shapeId="0">
      <text>
        <r>
          <rPr>
            <b/>
            <sz val="8"/>
            <color indexed="81"/>
            <rFont val="Tahoma"/>
            <family val="2"/>
            <charset val="186"/>
          </rPr>
          <t>altermann1:</t>
        </r>
        <r>
          <rPr>
            <sz val="8"/>
            <color indexed="81"/>
            <rFont val="Tahoma"/>
            <family val="2"/>
            <charset val="186"/>
          </rPr>
          <t xml:space="preserve">
tehtud 18.04.12</t>
        </r>
      </text>
    </comment>
    <comment ref="B1453" authorId="5" shapeId="0">
      <text>
        <r>
          <rPr>
            <b/>
            <sz val="8"/>
            <color indexed="81"/>
            <rFont val="Tahoma"/>
            <family val="2"/>
            <charset val="186"/>
          </rPr>
          <t>altermann1:</t>
        </r>
        <r>
          <rPr>
            <sz val="8"/>
            <color indexed="81"/>
            <rFont val="Tahoma"/>
            <family val="2"/>
            <charset val="186"/>
          </rPr>
          <t xml:space="preserve">
tehtud 18.04.12</t>
        </r>
      </text>
    </comment>
    <comment ref="B1454" authorId="5" shapeId="0">
      <text>
        <r>
          <rPr>
            <b/>
            <sz val="8"/>
            <color indexed="81"/>
            <rFont val="Tahoma"/>
            <family val="2"/>
            <charset val="186"/>
          </rPr>
          <t>altermann1:</t>
        </r>
        <r>
          <rPr>
            <sz val="8"/>
            <color indexed="81"/>
            <rFont val="Tahoma"/>
            <family val="2"/>
            <charset val="186"/>
          </rPr>
          <t xml:space="preserve">
tehtud 19.04.12</t>
        </r>
      </text>
    </comment>
    <comment ref="B1455" authorId="5" shapeId="0">
      <text>
        <r>
          <rPr>
            <b/>
            <sz val="8"/>
            <color indexed="81"/>
            <rFont val="Tahoma"/>
            <family val="2"/>
            <charset val="186"/>
          </rPr>
          <t>altermann1:</t>
        </r>
        <r>
          <rPr>
            <sz val="8"/>
            <color indexed="81"/>
            <rFont val="Tahoma"/>
            <family val="2"/>
            <charset val="186"/>
          </rPr>
          <t xml:space="preserve">
tehtud 19.04.12</t>
        </r>
      </text>
    </comment>
    <comment ref="B1456" authorId="5" shapeId="0">
      <text>
        <r>
          <rPr>
            <b/>
            <sz val="8"/>
            <color indexed="81"/>
            <rFont val="Tahoma"/>
            <family val="2"/>
            <charset val="186"/>
          </rPr>
          <t>altermann1:</t>
        </r>
        <r>
          <rPr>
            <sz val="8"/>
            <color indexed="81"/>
            <rFont val="Tahoma"/>
            <family val="2"/>
            <charset val="186"/>
          </rPr>
          <t xml:space="preserve">
tehtud 19.04.12</t>
        </r>
      </text>
    </comment>
    <comment ref="B1457" authorId="5" shapeId="0">
      <text>
        <r>
          <rPr>
            <b/>
            <sz val="9"/>
            <color indexed="81"/>
            <rFont val="Tahoma"/>
            <family val="2"/>
            <charset val="186"/>
          </rPr>
          <t>altermann1:</t>
        </r>
        <r>
          <rPr>
            <sz val="9"/>
            <color indexed="81"/>
            <rFont val="Tahoma"/>
            <family val="2"/>
            <charset val="186"/>
          </rPr>
          <t xml:space="preserve">
tehtud 13.08.12</t>
        </r>
      </text>
    </comment>
    <comment ref="B1458" authorId="5" shapeId="0">
      <text>
        <r>
          <rPr>
            <b/>
            <sz val="8"/>
            <color indexed="81"/>
            <rFont val="Tahoma"/>
            <family val="2"/>
            <charset val="186"/>
          </rPr>
          <t>altermann1:</t>
        </r>
        <r>
          <rPr>
            <sz val="8"/>
            <color indexed="81"/>
            <rFont val="Tahoma"/>
            <family val="2"/>
            <charset val="186"/>
          </rPr>
          <t xml:space="preserve">
tehtud 06.09.12</t>
        </r>
      </text>
    </comment>
    <comment ref="B1459" authorId="5" shapeId="0">
      <text>
        <r>
          <rPr>
            <b/>
            <sz val="8"/>
            <color indexed="81"/>
            <rFont val="Tahoma"/>
            <family val="2"/>
            <charset val="186"/>
          </rPr>
          <t>altermann1:</t>
        </r>
        <r>
          <rPr>
            <sz val="8"/>
            <color indexed="81"/>
            <rFont val="Tahoma"/>
            <family val="2"/>
            <charset val="186"/>
          </rPr>
          <t xml:space="preserve">
tehtud 06.09.12</t>
        </r>
      </text>
    </comment>
    <comment ref="B1460" authorId="2" shapeId="0">
      <text>
        <r>
          <rPr>
            <b/>
            <sz val="9"/>
            <color indexed="81"/>
            <rFont val="Tahoma"/>
            <family val="2"/>
            <charset val="186"/>
          </rPr>
          <t>Anne Altermann:</t>
        </r>
        <r>
          <rPr>
            <sz val="9"/>
            <color indexed="81"/>
            <rFont val="Tahoma"/>
            <family val="2"/>
            <charset val="186"/>
          </rPr>
          <t xml:space="preserve">
tehtud 12.09.12</t>
        </r>
      </text>
    </comment>
    <comment ref="B1461" authorId="2" shapeId="0">
      <text>
        <r>
          <rPr>
            <b/>
            <sz val="9"/>
            <color indexed="81"/>
            <rFont val="Tahoma"/>
            <family val="2"/>
            <charset val="186"/>
          </rPr>
          <t>Anne Altermann:</t>
        </r>
        <r>
          <rPr>
            <sz val="9"/>
            <color indexed="81"/>
            <rFont val="Tahoma"/>
            <family val="2"/>
            <charset val="186"/>
          </rPr>
          <t xml:space="preserve">
tehtud 12.09.12</t>
        </r>
      </text>
    </comment>
    <comment ref="B1462" authorId="6" shapeId="0">
      <text>
        <r>
          <rPr>
            <b/>
            <sz val="9"/>
            <color indexed="81"/>
            <rFont val="Tahoma"/>
            <family val="2"/>
            <charset val="186"/>
          </rPr>
          <t>Anne A.:</t>
        </r>
        <r>
          <rPr>
            <sz val="9"/>
            <color indexed="81"/>
            <rFont val="Tahoma"/>
            <family val="2"/>
            <charset val="186"/>
          </rPr>
          <t xml:space="preserve">
tehtud 03.12.12</t>
        </r>
      </text>
    </comment>
    <comment ref="B1463" authorId="6" shapeId="0">
      <text>
        <r>
          <rPr>
            <b/>
            <sz val="9"/>
            <color indexed="81"/>
            <rFont val="Tahoma"/>
            <family val="2"/>
            <charset val="186"/>
          </rPr>
          <t>Anne A.:</t>
        </r>
        <r>
          <rPr>
            <sz val="9"/>
            <color indexed="81"/>
            <rFont val="Tahoma"/>
            <family val="2"/>
            <charset val="186"/>
          </rPr>
          <t xml:space="preserve">
tehtud 03.12.12</t>
        </r>
      </text>
    </comment>
    <comment ref="B1466" authorId="6" shapeId="0">
      <text>
        <r>
          <rPr>
            <b/>
            <sz val="9"/>
            <color indexed="81"/>
            <rFont val="Tahoma"/>
            <family val="2"/>
            <charset val="186"/>
          </rPr>
          <t>Anne A.:</t>
        </r>
        <r>
          <rPr>
            <sz val="9"/>
            <color indexed="81"/>
            <rFont val="Tahoma"/>
            <family val="2"/>
            <charset val="186"/>
          </rPr>
          <t xml:space="preserve">
tehtud 15.02.13</t>
        </r>
      </text>
    </comment>
    <comment ref="B1467" authorId="2" shapeId="0">
      <text>
        <r>
          <rPr>
            <b/>
            <sz val="8"/>
            <color indexed="81"/>
            <rFont val="Tahoma"/>
            <family val="2"/>
            <charset val="186"/>
          </rPr>
          <t>Anne Altermann:</t>
        </r>
        <r>
          <rPr>
            <sz val="8"/>
            <color indexed="81"/>
            <rFont val="Tahoma"/>
            <family val="2"/>
            <charset val="186"/>
          </rPr>
          <t xml:space="preserve">
tehtud 21.04.2013</t>
        </r>
      </text>
    </comment>
    <comment ref="B1468" authorId="2" shapeId="0">
      <text>
        <r>
          <rPr>
            <b/>
            <sz val="8"/>
            <color indexed="81"/>
            <rFont val="Tahoma"/>
            <family val="2"/>
            <charset val="186"/>
          </rPr>
          <t>Anne Altermann:</t>
        </r>
        <r>
          <rPr>
            <sz val="8"/>
            <color indexed="81"/>
            <rFont val="Tahoma"/>
            <family val="2"/>
            <charset val="186"/>
          </rPr>
          <t xml:space="preserve">
tehtud 21.04.2013</t>
        </r>
      </text>
    </comment>
    <comment ref="B1469" authorId="2" shapeId="0">
      <text>
        <r>
          <rPr>
            <b/>
            <sz val="8"/>
            <color indexed="81"/>
            <rFont val="Tahoma"/>
            <family val="2"/>
            <charset val="186"/>
          </rPr>
          <t>Anne Altermann:</t>
        </r>
        <r>
          <rPr>
            <sz val="8"/>
            <color indexed="81"/>
            <rFont val="Tahoma"/>
            <family val="2"/>
            <charset val="186"/>
          </rPr>
          <t xml:space="preserve">
tehtud 21.04.2013</t>
        </r>
      </text>
    </comment>
    <comment ref="B1470" authorId="2" shapeId="0">
      <text>
        <r>
          <rPr>
            <b/>
            <sz val="8"/>
            <color indexed="81"/>
            <rFont val="Tahoma"/>
            <family val="2"/>
            <charset val="186"/>
          </rPr>
          <t>Anne Altermann:</t>
        </r>
        <r>
          <rPr>
            <sz val="8"/>
            <color indexed="81"/>
            <rFont val="Tahoma"/>
            <family val="2"/>
            <charset val="186"/>
          </rPr>
          <t xml:space="preserve">
tehtud 21.04.2013</t>
        </r>
      </text>
    </comment>
    <comment ref="B1471" authorId="6" shapeId="0">
      <text>
        <r>
          <rPr>
            <b/>
            <sz val="9"/>
            <color indexed="81"/>
            <rFont val="Tahoma"/>
            <family val="2"/>
            <charset val="186"/>
          </rPr>
          <t>Anne A.:</t>
        </r>
        <r>
          <rPr>
            <sz val="9"/>
            <color indexed="81"/>
            <rFont val="Tahoma"/>
            <family val="2"/>
            <charset val="186"/>
          </rPr>
          <t xml:space="preserve">
tehtud 27.05.13</t>
        </r>
      </text>
    </comment>
    <comment ref="B1472" authorId="6" shapeId="0">
      <text>
        <r>
          <rPr>
            <b/>
            <sz val="9"/>
            <color indexed="81"/>
            <rFont val="Tahoma"/>
            <family val="2"/>
            <charset val="186"/>
          </rPr>
          <t>Anne A.:</t>
        </r>
        <r>
          <rPr>
            <sz val="9"/>
            <color indexed="81"/>
            <rFont val="Tahoma"/>
            <family val="2"/>
            <charset val="186"/>
          </rPr>
          <t xml:space="preserve">
tehtud 07.08.2013</t>
        </r>
      </text>
    </comment>
    <comment ref="B1473" authorId="6" shapeId="0">
      <text>
        <r>
          <rPr>
            <b/>
            <sz val="9"/>
            <color indexed="81"/>
            <rFont val="Tahoma"/>
            <family val="2"/>
            <charset val="186"/>
          </rPr>
          <t>Anne A.:</t>
        </r>
        <r>
          <rPr>
            <sz val="9"/>
            <color indexed="81"/>
            <rFont val="Tahoma"/>
            <family val="2"/>
            <charset val="186"/>
          </rPr>
          <t xml:space="preserve">
tehtud 07.08.2013</t>
        </r>
      </text>
    </comment>
    <comment ref="B1474" authorId="6" shapeId="0">
      <text>
        <r>
          <rPr>
            <b/>
            <sz val="9"/>
            <color indexed="81"/>
            <rFont val="Tahoma"/>
            <family val="2"/>
            <charset val="186"/>
          </rPr>
          <t>Anne A.:</t>
        </r>
        <r>
          <rPr>
            <sz val="9"/>
            <color indexed="81"/>
            <rFont val="Tahoma"/>
            <family val="2"/>
            <charset val="186"/>
          </rPr>
          <t xml:space="preserve">
tehtud 29.10.2013</t>
        </r>
      </text>
    </comment>
    <comment ref="B1475" authorId="6" shapeId="0">
      <text>
        <r>
          <rPr>
            <b/>
            <sz val="9"/>
            <color indexed="81"/>
            <rFont val="Tahoma"/>
            <family val="2"/>
            <charset val="186"/>
          </rPr>
          <t>Anne A.:</t>
        </r>
        <r>
          <rPr>
            <sz val="9"/>
            <color indexed="81"/>
            <rFont val="Tahoma"/>
            <family val="2"/>
            <charset val="186"/>
          </rPr>
          <t xml:space="preserve">
tehtud 29.10.2013</t>
        </r>
      </text>
    </comment>
    <comment ref="B1476" authorId="6" shapeId="0">
      <text>
        <r>
          <rPr>
            <b/>
            <sz val="9"/>
            <color indexed="81"/>
            <rFont val="Tahoma"/>
            <family val="2"/>
            <charset val="186"/>
          </rPr>
          <t>Anne A.:</t>
        </r>
        <r>
          <rPr>
            <sz val="9"/>
            <color indexed="81"/>
            <rFont val="Tahoma"/>
            <family val="2"/>
            <charset val="186"/>
          </rPr>
          <t xml:space="preserve">
tehtud 29.10.2013</t>
        </r>
      </text>
    </comment>
    <comment ref="B1479" authorId="6" shapeId="0">
      <text>
        <r>
          <rPr>
            <b/>
            <sz val="9"/>
            <color indexed="81"/>
            <rFont val="Tahoma"/>
            <family val="2"/>
            <charset val="186"/>
          </rPr>
          <t>Anne A.:</t>
        </r>
        <r>
          <rPr>
            <sz val="9"/>
            <color indexed="81"/>
            <rFont val="Tahoma"/>
            <family val="2"/>
            <charset val="186"/>
          </rPr>
          <t xml:space="preserve">
tehtud 29.01.2014</t>
        </r>
      </text>
    </comment>
    <comment ref="B1480" authorId="2" shapeId="0">
      <text>
        <r>
          <rPr>
            <b/>
            <sz val="8"/>
            <color indexed="81"/>
            <rFont val="Tahoma"/>
            <family val="2"/>
            <charset val="186"/>
          </rPr>
          <t>Anne Altermann:</t>
        </r>
        <r>
          <rPr>
            <sz val="8"/>
            <color indexed="81"/>
            <rFont val="Tahoma"/>
            <family val="2"/>
            <charset val="186"/>
          </rPr>
          <t xml:space="preserve">
tehtud 02.02.2014
</t>
        </r>
      </text>
    </comment>
    <comment ref="B1481" authorId="6" shapeId="0">
      <text>
        <r>
          <rPr>
            <b/>
            <sz val="9"/>
            <color indexed="81"/>
            <rFont val="Tahoma"/>
            <family val="2"/>
            <charset val="186"/>
          </rPr>
          <t>Anne A.:</t>
        </r>
        <r>
          <rPr>
            <sz val="9"/>
            <color indexed="81"/>
            <rFont val="Tahoma"/>
            <family val="2"/>
            <charset val="186"/>
          </rPr>
          <t xml:space="preserve">
tehtud 10.02.2014
</t>
        </r>
      </text>
    </comment>
    <comment ref="B1482" authorId="6" shapeId="0">
      <text>
        <r>
          <rPr>
            <b/>
            <sz val="9"/>
            <color indexed="81"/>
            <rFont val="Tahoma"/>
            <family val="2"/>
            <charset val="186"/>
          </rPr>
          <t>Anne A.:</t>
        </r>
        <r>
          <rPr>
            <sz val="9"/>
            <color indexed="81"/>
            <rFont val="Tahoma"/>
            <family val="2"/>
            <charset val="186"/>
          </rPr>
          <t xml:space="preserve">
14.04.2014
</t>
        </r>
      </text>
    </comment>
    <comment ref="B1483" authorId="6" shapeId="0">
      <text>
        <r>
          <rPr>
            <b/>
            <sz val="9"/>
            <color indexed="81"/>
            <rFont val="Tahoma"/>
            <family val="2"/>
            <charset val="186"/>
          </rPr>
          <t>Anne A.:</t>
        </r>
        <r>
          <rPr>
            <sz val="9"/>
            <color indexed="81"/>
            <rFont val="Tahoma"/>
            <family val="2"/>
            <charset val="186"/>
          </rPr>
          <t xml:space="preserve">
14.04.2014
</t>
        </r>
      </text>
    </comment>
    <comment ref="B1484" authorId="6" shapeId="0">
      <text>
        <r>
          <rPr>
            <b/>
            <sz val="9"/>
            <color indexed="81"/>
            <rFont val="Tahoma"/>
            <family val="2"/>
            <charset val="186"/>
          </rPr>
          <t>Anne A.:</t>
        </r>
        <r>
          <rPr>
            <sz val="9"/>
            <color indexed="81"/>
            <rFont val="Tahoma"/>
            <family val="2"/>
            <charset val="186"/>
          </rPr>
          <t xml:space="preserve">
14.04.2014
</t>
        </r>
      </text>
    </comment>
    <comment ref="B1485" authorId="6" shapeId="0">
      <text>
        <r>
          <rPr>
            <b/>
            <sz val="9"/>
            <color indexed="81"/>
            <rFont val="Tahoma"/>
            <family val="2"/>
            <charset val="186"/>
          </rPr>
          <t>Anne A.:</t>
        </r>
        <r>
          <rPr>
            <sz val="9"/>
            <color indexed="81"/>
            <rFont val="Tahoma"/>
            <family val="2"/>
            <charset val="186"/>
          </rPr>
          <t xml:space="preserve">
tehtud 23.04.2014</t>
        </r>
      </text>
    </comment>
    <comment ref="B1486" authorId="16" shapeId="0">
      <text>
        <r>
          <rPr>
            <b/>
            <sz val="9"/>
            <color indexed="81"/>
            <rFont val="Tahoma"/>
            <family val="2"/>
            <charset val="186"/>
          </rPr>
          <t>Kristi Urmann:</t>
        </r>
        <r>
          <rPr>
            <sz val="9"/>
            <color indexed="81"/>
            <rFont val="Tahoma"/>
            <family val="2"/>
            <charset val="186"/>
          </rPr>
          <t xml:space="preserve">
Tehtud 09.07.2014</t>
        </r>
      </text>
    </comment>
    <comment ref="B1487" authorId="8" shapeId="0">
      <text>
        <r>
          <rPr>
            <b/>
            <sz val="9"/>
            <color indexed="81"/>
            <rFont val="Tahoma"/>
            <family val="2"/>
            <charset val="186"/>
          </rPr>
          <t>Krista Kibur:</t>
        </r>
        <r>
          <rPr>
            <sz val="9"/>
            <color indexed="81"/>
            <rFont val="Tahoma"/>
            <family val="2"/>
            <charset val="186"/>
          </rPr>
          <t xml:space="preserve">
17.07.2014</t>
        </r>
      </text>
    </comment>
    <comment ref="B1488" authorId="6" shapeId="0">
      <text>
        <r>
          <rPr>
            <b/>
            <sz val="9"/>
            <color indexed="81"/>
            <rFont val="Tahoma"/>
            <family val="2"/>
            <charset val="186"/>
          </rPr>
          <t>Anne A.:</t>
        </r>
        <r>
          <rPr>
            <sz val="9"/>
            <color indexed="81"/>
            <rFont val="Tahoma"/>
            <family val="2"/>
            <charset val="186"/>
          </rPr>
          <t xml:space="preserve">
tehtud 04.09.2014</t>
        </r>
      </text>
    </comment>
    <comment ref="B1489" authorId="6" shapeId="0">
      <text>
        <r>
          <rPr>
            <b/>
            <sz val="9"/>
            <color indexed="81"/>
            <rFont val="Tahoma"/>
            <family val="2"/>
            <charset val="186"/>
          </rPr>
          <t>Anne A.:</t>
        </r>
        <r>
          <rPr>
            <sz val="9"/>
            <color indexed="81"/>
            <rFont val="Tahoma"/>
            <family val="2"/>
            <charset val="186"/>
          </rPr>
          <t xml:space="preserve">
tehtud 17.10.2014</t>
        </r>
      </text>
    </comment>
    <comment ref="B1492" authorId="6" shapeId="0">
      <text>
        <r>
          <rPr>
            <b/>
            <sz val="9"/>
            <color indexed="81"/>
            <rFont val="Tahoma"/>
            <family val="2"/>
            <charset val="186"/>
          </rPr>
          <t>Anne A.:</t>
        </r>
        <r>
          <rPr>
            <sz val="9"/>
            <color indexed="81"/>
            <rFont val="Tahoma"/>
            <family val="2"/>
            <charset val="186"/>
          </rPr>
          <t xml:space="preserve">
tehtud 15.01.2015</t>
        </r>
      </text>
    </comment>
    <comment ref="B1493" authorId="6" shapeId="0">
      <text>
        <r>
          <rPr>
            <b/>
            <sz val="9"/>
            <color indexed="81"/>
            <rFont val="Tahoma"/>
            <family val="2"/>
            <charset val="186"/>
          </rPr>
          <t>Anne A.:</t>
        </r>
        <r>
          <rPr>
            <sz val="9"/>
            <color indexed="81"/>
            <rFont val="Tahoma"/>
            <family val="2"/>
            <charset val="186"/>
          </rPr>
          <t xml:space="preserve">
tehtud 21.01.2015</t>
        </r>
      </text>
    </comment>
    <comment ref="B1494" authorId="6" shapeId="0">
      <text>
        <r>
          <rPr>
            <b/>
            <sz val="9"/>
            <color indexed="81"/>
            <rFont val="Tahoma"/>
            <family val="2"/>
            <charset val="186"/>
          </rPr>
          <t>Anne A.:</t>
        </r>
        <r>
          <rPr>
            <sz val="9"/>
            <color indexed="81"/>
            <rFont val="Tahoma"/>
            <family val="2"/>
            <charset val="186"/>
          </rPr>
          <t xml:space="preserve">
tehtud 21.01.2015</t>
        </r>
      </text>
    </comment>
    <comment ref="B1495" authorId="6" shapeId="0">
      <text>
        <r>
          <rPr>
            <b/>
            <sz val="9"/>
            <color indexed="81"/>
            <rFont val="Tahoma"/>
            <family val="2"/>
            <charset val="186"/>
          </rPr>
          <t>Anne A.:</t>
        </r>
        <r>
          <rPr>
            <sz val="9"/>
            <color indexed="81"/>
            <rFont val="Tahoma"/>
            <family val="2"/>
            <charset val="186"/>
          </rPr>
          <t xml:space="preserve">
tehtud 30.03.2015</t>
        </r>
      </text>
    </comment>
    <comment ref="B1496" authorId="6" shapeId="0">
      <text>
        <r>
          <rPr>
            <b/>
            <sz val="9"/>
            <color indexed="81"/>
            <rFont val="Tahoma"/>
            <family val="2"/>
            <charset val="186"/>
          </rPr>
          <t>Anne A.:</t>
        </r>
        <r>
          <rPr>
            <sz val="9"/>
            <color indexed="81"/>
            <rFont val="Tahoma"/>
            <family val="2"/>
            <charset val="186"/>
          </rPr>
          <t xml:space="preserve">
tehtud 13.04.2015</t>
        </r>
      </text>
    </comment>
    <comment ref="B1497" authorId="6" shapeId="0">
      <text>
        <r>
          <rPr>
            <b/>
            <sz val="9"/>
            <color indexed="81"/>
            <rFont val="Tahoma"/>
            <family val="2"/>
            <charset val="186"/>
          </rPr>
          <t>Anne A.:</t>
        </r>
        <r>
          <rPr>
            <sz val="9"/>
            <color indexed="81"/>
            <rFont val="Tahoma"/>
            <family val="2"/>
            <charset val="186"/>
          </rPr>
          <t xml:space="preserve">
tehtud 17.04.2015</t>
        </r>
      </text>
    </comment>
    <comment ref="B1498" authorId="6" shapeId="0">
      <text>
        <r>
          <rPr>
            <b/>
            <sz val="9"/>
            <color indexed="81"/>
            <rFont val="Tahoma"/>
            <family val="2"/>
            <charset val="186"/>
          </rPr>
          <t>Anne A.:</t>
        </r>
        <r>
          <rPr>
            <sz val="9"/>
            <color indexed="81"/>
            <rFont val="Tahoma"/>
            <family val="2"/>
            <charset val="186"/>
          </rPr>
          <t xml:space="preserve">
tehtud 17.04.2015</t>
        </r>
      </text>
    </comment>
    <comment ref="B1502" authorId="6" shapeId="0">
      <text>
        <r>
          <rPr>
            <b/>
            <sz val="9"/>
            <color indexed="81"/>
            <rFont val="Tahoma"/>
            <family val="2"/>
            <charset val="186"/>
          </rPr>
          <t>Anne A.:</t>
        </r>
        <r>
          <rPr>
            <sz val="9"/>
            <color indexed="81"/>
            <rFont val="Tahoma"/>
            <family val="2"/>
            <charset val="186"/>
          </rPr>
          <t xml:space="preserve">
tehtud 28.01.2016</t>
        </r>
      </text>
    </comment>
    <comment ref="B1503" authorId="2" shapeId="0">
      <text>
        <r>
          <rPr>
            <b/>
            <sz val="9"/>
            <color indexed="81"/>
            <rFont val="Tahoma"/>
            <family val="2"/>
            <charset val="186"/>
          </rPr>
          <t>Anne Altermann:</t>
        </r>
        <r>
          <rPr>
            <sz val="9"/>
            <color indexed="81"/>
            <rFont val="Tahoma"/>
            <family val="2"/>
            <charset val="186"/>
          </rPr>
          <t xml:space="preserve">
tehtud 02.03.2016</t>
        </r>
      </text>
    </comment>
    <comment ref="B1504" authorId="2" shapeId="0">
      <text>
        <r>
          <rPr>
            <b/>
            <sz val="9"/>
            <color indexed="81"/>
            <rFont val="Tahoma"/>
            <family val="2"/>
            <charset val="186"/>
          </rPr>
          <t>Anne Altermann:</t>
        </r>
        <r>
          <rPr>
            <sz val="9"/>
            <color indexed="81"/>
            <rFont val="Tahoma"/>
            <family val="2"/>
            <charset val="186"/>
          </rPr>
          <t xml:space="preserve">
tehtud 15.04.2016</t>
        </r>
      </text>
    </comment>
    <comment ref="B1506" authorId="2" shapeId="0">
      <text>
        <r>
          <rPr>
            <b/>
            <sz val="9"/>
            <color indexed="81"/>
            <rFont val="Tahoma"/>
            <family val="2"/>
            <charset val="186"/>
          </rPr>
          <t>Anne Altermann:</t>
        </r>
        <r>
          <rPr>
            <sz val="9"/>
            <color indexed="81"/>
            <rFont val="Tahoma"/>
            <family val="2"/>
            <charset val="186"/>
          </rPr>
          <t xml:space="preserve">
tehtud 25.04.2016</t>
        </r>
      </text>
    </comment>
    <comment ref="B1507" authorId="2" shapeId="0">
      <text>
        <r>
          <rPr>
            <b/>
            <sz val="9"/>
            <color indexed="81"/>
            <rFont val="Tahoma"/>
            <family val="2"/>
            <charset val="186"/>
          </rPr>
          <t>Anne Altermann:</t>
        </r>
        <r>
          <rPr>
            <sz val="9"/>
            <color indexed="81"/>
            <rFont val="Tahoma"/>
            <family val="2"/>
            <charset val="186"/>
          </rPr>
          <t xml:space="preserve">
tehtud 26.04.2016</t>
        </r>
      </text>
    </comment>
    <comment ref="B1508" authorId="2" shapeId="0">
      <text>
        <r>
          <rPr>
            <b/>
            <sz val="9"/>
            <color indexed="81"/>
            <rFont val="Tahoma"/>
            <family val="2"/>
            <charset val="186"/>
          </rPr>
          <t>Anne Altermann:</t>
        </r>
        <r>
          <rPr>
            <sz val="9"/>
            <color indexed="81"/>
            <rFont val="Tahoma"/>
            <family val="2"/>
            <charset val="186"/>
          </rPr>
          <t xml:space="preserve">
tehtud 26.04.2016</t>
        </r>
      </text>
    </comment>
    <comment ref="B1509" authorId="2" shapeId="0">
      <text>
        <r>
          <rPr>
            <b/>
            <sz val="9"/>
            <color indexed="81"/>
            <rFont val="Tahoma"/>
            <family val="2"/>
            <charset val="186"/>
          </rPr>
          <t>Anne Altermann:</t>
        </r>
        <r>
          <rPr>
            <sz val="9"/>
            <color indexed="81"/>
            <rFont val="Tahoma"/>
            <family val="2"/>
            <charset val="186"/>
          </rPr>
          <t xml:space="preserve">
tehtud 27.04.2016</t>
        </r>
      </text>
    </comment>
    <comment ref="B1510" authorId="2" shapeId="0">
      <text>
        <r>
          <rPr>
            <b/>
            <sz val="9"/>
            <color indexed="81"/>
            <rFont val="Tahoma"/>
            <family val="2"/>
            <charset val="186"/>
          </rPr>
          <t>Anne Altermann:</t>
        </r>
        <r>
          <rPr>
            <sz val="9"/>
            <color indexed="81"/>
            <rFont val="Tahoma"/>
            <family val="2"/>
            <charset val="186"/>
          </rPr>
          <t xml:space="preserve">
tehtud 02.06.2016</t>
        </r>
      </text>
    </comment>
    <comment ref="B1512" authorId="2" shapeId="0">
      <text>
        <r>
          <rPr>
            <b/>
            <sz val="9"/>
            <color indexed="81"/>
            <rFont val="Tahoma"/>
            <family val="2"/>
            <charset val="186"/>
          </rPr>
          <t>Anne Altermann:</t>
        </r>
        <r>
          <rPr>
            <sz val="9"/>
            <color indexed="81"/>
            <rFont val="Tahoma"/>
            <family val="2"/>
            <charset val="186"/>
          </rPr>
          <t xml:space="preserve">
tehtud 08.09.2016</t>
        </r>
      </text>
    </comment>
    <comment ref="E1512" authorId="2" shapeId="0">
      <text>
        <r>
          <rPr>
            <b/>
            <sz val="9"/>
            <color indexed="81"/>
            <rFont val="Tahoma"/>
            <family val="2"/>
            <charset val="186"/>
          </rPr>
          <t>Anne Altermann:</t>
        </r>
        <r>
          <rPr>
            <sz val="9"/>
            <color indexed="81"/>
            <rFont val="Tahoma"/>
            <family val="2"/>
            <charset val="186"/>
          </rPr>
          <t xml:space="preserve">
2016.a. eraldis Tütarlastekoori Ellerhein vormikleidid.
2017.a. eraldis Lastekoori Ellerhein esinemisriiete soetamine.</t>
        </r>
      </text>
    </comment>
    <comment ref="B1513" authorId="2" shapeId="0">
      <text>
        <r>
          <rPr>
            <b/>
            <sz val="9"/>
            <color indexed="81"/>
            <rFont val="Tahoma"/>
            <family val="2"/>
            <charset val="186"/>
          </rPr>
          <t>Anne Altermann:</t>
        </r>
        <r>
          <rPr>
            <sz val="9"/>
            <color indexed="81"/>
            <rFont val="Tahoma"/>
            <family val="2"/>
            <charset val="186"/>
          </rPr>
          <t xml:space="preserve">
tehtud 21.10.2016</t>
        </r>
      </text>
    </comment>
    <comment ref="B1514" authorId="2" shapeId="0">
      <text>
        <r>
          <rPr>
            <b/>
            <sz val="9"/>
            <color indexed="81"/>
            <rFont val="Tahoma"/>
            <family val="2"/>
            <charset val="186"/>
          </rPr>
          <t>Anne Altermann:</t>
        </r>
        <r>
          <rPr>
            <sz val="9"/>
            <color indexed="81"/>
            <rFont val="Tahoma"/>
            <family val="2"/>
            <charset val="186"/>
          </rPr>
          <t xml:space="preserve">
tehtud 21.10.2016</t>
        </r>
      </text>
    </comment>
    <comment ref="B1518" authorId="2" shapeId="0">
      <text>
        <r>
          <rPr>
            <b/>
            <sz val="9"/>
            <color indexed="81"/>
            <rFont val="Tahoma"/>
            <family val="2"/>
            <charset val="186"/>
          </rPr>
          <t>Anne Altermann:</t>
        </r>
        <r>
          <rPr>
            <sz val="9"/>
            <color indexed="81"/>
            <rFont val="Tahoma"/>
            <family val="2"/>
            <charset val="186"/>
          </rPr>
          <t xml:space="preserve">
tehtud 03.04.2017</t>
        </r>
      </text>
    </comment>
    <comment ref="B1520" authorId="2" shapeId="0">
      <text>
        <r>
          <rPr>
            <b/>
            <sz val="9"/>
            <color indexed="81"/>
            <rFont val="Tahoma"/>
            <family val="2"/>
            <charset val="186"/>
          </rPr>
          <t>Anne Altermann:</t>
        </r>
        <r>
          <rPr>
            <sz val="9"/>
            <color indexed="81"/>
            <rFont val="Tahoma"/>
            <family val="2"/>
            <charset val="186"/>
          </rPr>
          <t xml:space="preserve">
tehtud 12.04.2017</t>
        </r>
      </text>
    </comment>
    <comment ref="B1521" authorId="15" shapeId="0">
      <text>
        <r>
          <rPr>
            <b/>
            <sz val="9"/>
            <color indexed="81"/>
            <rFont val="Tahoma"/>
            <family val="2"/>
            <charset val="186"/>
          </rPr>
          <t>Maarja Valler:</t>
        </r>
        <r>
          <rPr>
            <sz val="9"/>
            <color indexed="81"/>
            <rFont val="Tahoma"/>
            <family val="2"/>
            <charset val="186"/>
          </rPr>
          <t xml:space="preserve">
30.06.2017</t>
        </r>
      </text>
    </comment>
    <comment ref="B1522" authorId="2" shapeId="0">
      <text>
        <r>
          <rPr>
            <b/>
            <sz val="9"/>
            <color indexed="81"/>
            <rFont val="Tahoma"/>
            <family val="2"/>
            <charset val="186"/>
          </rPr>
          <t>Anne Altermann:</t>
        </r>
        <r>
          <rPr>
            <sz val="9"/>
            <color indexed="81"/>
            <rFont val="Tahoma"/>
            <family val="2"/>
            <charset val="186"/>
          </rPr>
          <t xml:space="preserve">
tehtud 05.07.2017
</t>
        </r>
      </text>
    </comment>
    <comment ref="B1523" authorId="2" shapeId="0">
      <text>
        <r>
          <rPr>
            <b/>
            <sz val="9"/>
            <color indexed="81"/>
            <rFont val="Tahoma"/>
            <family val="2"/>
            <charset val="186"/>
          </rPr>
          <t>Anne Altermann:</t>
        </r>
        <r>
          <rPr>
            <sz val="9"/>
            <color indexed="81"/>
            <rFont val="Tahoma"/>
            <family val="2"/>
            <charset val="186"/>
          </rPr>
          <t xml:space="preserve">
tehtud 06.07.2017</t>
        </r>
      </text>
    </comment>
    <comment ref="B1528" authorId="2" shapeId="0">
      <text>
        <r>
          <rPr>
            <b/>
            <sz val="9"/>
            <color indexed="81"/>
            <rFont val="Tahoma"/>
            <family val="2"/>
            <charset val="186"/>
          </rPr>
          <t>Anne Altermann:</t>
        </r>
        <r>
          <rPr>
            <sz val="9"/>
            <color indexed="81"/>
            <rFont val="Tahoma"/>
            <family val="2"/>
            <charset val="186"/>
          </rPr>
          <t xml:space="preserve">
tehtud 22.08.2017</t>
        </r>
      </text>
    </comment>
    <comment ref="B1529" authorId="2" shapeId="0">
      <text>
        <r>
          <rPr>
            <b/>
            <sz val="9"/>
            <color indexed="81"/>
            <rFont val="Tahoma"/>
            <family val="2"/>
            <charset val="186"/>
          </rPr>
          <t>Anne Altermann:</t>
        </r>
        <r>
          <rPr>
            <sz val="9"/>
            <color indexed="81"/>
            <rFont val="Tahoma"/>
            <family val="2"/>
            <charset val="186"/>
          </rPr>
          <t xml:space="preserve">
tehtud 24.10.2017</t>
        </r>
      </text>
    </comment>
    <comment ref="B1533" authorId="2" shapeId="0">
      <text>
        <r>
          <rPr>
            <b/>
            <sz val="9"/>
            <color indexed="81"/>
            <rFont val="Segoe UI"/>
            <family val="2"/>
            <charset val="186"/>
          </rPr>
          <t>Anne Altermann:</t>
        </r>
        <r>
          <rPr>
            <sz val="9"/>
            <color indexed="81"/>
            <rFont val="Segoe UI"/>
            <family val="2"/>
            <charset val="186"/>
          </rPr>
          <t xml:space="preserve">
tehtud 21.01.2019</t>
        </r>
      </text>
    </comment>
    <comment ref="E1533" authorId="2" shapeId="0">
      <text>
        <r>
          <rPr>
            <b/>
            <sz val="9"/>
            <color indexed="81"/>
            <rFont val="Segoe UI"/>
            <family val="2"/>
            <charset val="186"/>
          </rPr>
          <t>Anne Altermann:</t>
        </r>
        <r>
          <rPr>
            <sz val="9"/>
            <color indexed="81"/>
            <rFont val="Segoe UI"/>
            <family val="2"/>
            <charset val="186"/>
          </rPr>
          <t xml:space="preserve">
Alates käesolevast lepingust kajastatakse üldhariduskoolide tulusid KULKA lepingutel ühe tulufondiga 1252231290</t>
        </r>
      </text>
    </comment>
    <comment ref="B1534" authorId="2" shapeId="0">
      <text>
        <r>
          <rPr>
            <b/>
            <sz val="9"/>
            <color indexed="81"/>
            <rFont val="Tahoma"/>
            <family val="2"/>
            <charset val="186"/>
          </rPr>
          <t>Anne Altermann:</t>
        </r>
        <r>
          <rPr>
            <sz val="9"/>
            <color indexed="81"/>
            <rFont val="Tahoma"/>
            <family val="2"/>
            <charset val="186"/>
          </rPr>
          <t xml:space="preserve">
tehtud 02.11.2019</t>
        </r>
      </text>
    </comment>
    <comment ref="B1537" authorId="0" shapeId="0">
      <text>
        <r>
          <rPr>
            <b/>
            <sz val="8"/>
            <color indexed="81"/>
            <rFont val="Tahoma"/>
            <family val="2"/>
            <charset val="186"/>
          </rPr>
          <t>viinapuu:</t>
        </r>
        <r>
          <rPr>
            <sz val="8"/>
            <color indexed="81"/>
            <rFont val="Tahoma"/>
            <family val="2"/>
            <charset val="186"/>
          </rPr>
          <t xml:space="preserve">
tehtud 02.06.08
</t>
        </r>
      </text>
    </comment>
    <comment ref="B1539" authorId="18" shapeId="0">
      <text>
        <r>
          <rPr>
            <b/>
            <sz val="8"/>
            <color indexed="81"/>
            <rFont val="Tahoma"/>
            <family val="2"/>
            <charset val="186"/>
          </rPr>
          <t>keres:</t>
        </r>
        <r>
          <rPr>
            <sz val="8"/>
            <color indexed="81"/>
            <rFont val="Tahoma"/>
            <family val="2"/>
            <charset val="186"/>
          </rPr>
          <t xml:space="preserve">
tehtud 21.06.07</t>
        </r>
      </text>
    </comment>
    <comment ref="C1541" authorId="1" shapeId="0">
      <text>
        <r>
          <rPr>
            <b/>
            <sz val="8"/>
            <color indexed="81"/>
            <rFont val="Tahoma"/>
            <family val="2"/>
            <charset val="186"/>
          </rPr>
          <t>valler:</t>
        </r>
        <r>
          <rPr>
            <sz val="8"/>
            <color indexed="81"/>
            <rFont val="Tahoma"/>
            <family val="2"/>
            <charset val="186"/>
          </rPr>
          <t xml:space="preserve">
19.04.10</t>
        </r>
      </text>
    </comment>
    <comment ref="C1542" authorId="1" shapeId="0">
      <text>
        <r>
          <rPr>
            <b/>
            <sz val="8"/>
            <color indexed="81"/>
            <rFont val="Tahoma"/>
            <family val="2"/>
            <charset val="186"/>
          </rPr>
          <t>valler:</t>
        </r>
        <r>
          <rPr>
            <sz val="8"/>
            <color indexed="81"/>
            <rFont val="Tahoma"/>
            <family val="2"/>
            <charset val="186"/>
          </rPr>
          <t xml:space="preserve">
tehtud 02.06.10
</t>
        </r>
      </text>
    </comment>
    <comment ref="C1543" authorId="10" shapeId="0">
      <text>
        <r>
          <rPr>
            <b/>
            <sz val="9"/>
            <color indexed="81"/>
            <rFont val="Tahoma"/>
            <family val="2"/>
            <charset val="186"/>
          </rPr>
          <t>Anne Viinapuu:</t>
        </r>
        <r>
          <rPr>
            <sz val="9"/>
            <color indexed="81"/>
            <rFont val="Tahoma"/>
            <family val="2"/>
            <charset val="186"/>
          </rPr>
          <t xml:space="preserve">
tehtud 22.03.2016</t>
        </r>
      </text>
    </comment>
    <comment ref="C1544" authorId="10" shapeId="0">
      <text>
        <r>
          <rPr>
            <b/>
            <sz val="9"/>
            <color indexed="81"/>
            <rFont val="Tahoma"/>
            <family val="2"/>
            <charset val="186"/>
          </rPr>
          <t>Robert Kriesenthal:</t>
        </r>
        <r>
          <rPr>
            <sz val="9"/>
            <color indexed="81"/>
            <rFont val="Tahoma"/>
            <family val="2"/>
            <charset val="186"/>
          </rPr>
          <t xml:space="preserve">
tehtud 12.02.2018</t>
        </r>
      </text>
    </comment>
    <comment ref="C1545" authorId="2" shapeId="0">
      <text>
        <r>
          <rPr>
            <b/>
            <sz val="9"/>
            <color indexed="81"/>
            <rFont val="Segoe UI"/>
            <family val="2"/>
            <charset val="186"/>
          </rPr>
          <t>Anne Altermann:</t>
        </r>
        <r>
          <rPr>
            <sz val="9"/>
            <color indexed="81"/>
            <rFont val="Segoe UI"/>
            <family val="2"/>
            <charset val="186"/>
          </rPr>
          <t xml:space="preserve">
20.02.2018
</t>
        </r>
      </text>
    </comment>
    <comment ref="B1548" authorId="1" shapeId="0">
      <text>
        <r>
          <rPr>
            <b/>
            <sz val="8"/>
            <color indexed="81"/>
            <rFont val="Tahoma"/>
            <family val="2"/>
            <charset val="186"/>
          </rPr>
          <t>valler:</t>
        </r>
        <r>
          <rPr>
            <sz val="8"/>
            <color indexed="81"/>
            <rFont val="Tahoma"/>
            <family val="2"/>
            <charset val="186"/>
          </rPr>
          <t xml:space="preserve">
tehtud 02.07.07</t>
        </r>
      </text>
    </comment>
    <comment ref="B1549" authorId="5" shapeId="0">
      <text>
        <r>
          <rPr>
            <b/>
            <sz val="9"/>
            <color indexed="81"/>
            <rFont val="Tahoma"/>
            <family val="2"/>
            <charset val="186"/>
          </rPr>
          <t>Anne A:</t>
        </r>
        <r>
          <rPr>
            <sz val="9"/>
            <color indexed="81"/>
            <rFont val="Tahoma"/>
            <family val="2"/>
            <charset val="186"/>
          </rPr>
          <t xml:space="preserve">
tehtud 11.05.2010</t>
        </r>
      </text>
    </comment>
    <comment ref="B1553" authorId="1" shapeId="0">
      <text>
        <r>
          <rPr>
            <b/>
            <sz val="8"/>
            <color indexed="81"/>
            <rFont val="Tahoma"/>
            <family val="2"/>
            <charset val="186"/>
          </rPr>
          <t>valler:</t>
        </r>
        <r>
          <rPr>
            <sz val="8"/>
            <color indexed="81"/>
            <rFont val="Tahoma"/>
            <family val="2"/>
            <charset val="186"/>
          </rPr>
          <t xml:space="preserve">
tehtud 03.05.07</t>
        </r>
      </text>
    </comment>
    <comment ref="B1554" authorId="1" shapeId="0">
      <text>
        <r>
          <rPr>
            <b/>
            <sz val="8"/>
            <color indexed="81"/>
            <rFont val="Tahoma"/>
            <family val="2"/>
            <charset val="186"/>
          </rPr>
          <t>valler:</t>
        </r>
        <r>
          <rPr>
            <sz val="8"/>
            <color indexed="81"/>
            <rFont val="Tahoma"/>
            <family val="2"/>
            <charset val="186"/>
          </rPr>
          <t xml:space="preserve">
tehtud 03.05.07</t>
        </r>
      </text>
    </comment>
    <comment ref="B1555" authorId="1" shapeId="0">
      <text>
        <r>
          <rPr>
            <b/>
            <sz val="8"/>
            <color indexed="81"/>
            <rFont val="Tahoma"/>
            <family val="2"/>
            <charset val="186"/>
          </rPr>
          <t>valler:</t>
        </r>
        <r>
          <rPr>
            <sz val="8"/>
            <color indexed="81"/>
            <rFont val="Tahoma"/>
            <family val="2"/>
            <charset val="186"/>
          </rPr>
          <t xml:space="preserve">
tehtud 23.05.07</t>
        </r>
      </text>
    </comment>
    <comment ref="B1556" authorId="1" shapeId="0">
      <text>
        <r>
          <rPr>
            <b/>
            <sz val="8"/>
            <color indexed="81"/>
            <rFont val="Tahoma"/>
            <family val="2"/>
            <charset val="186"/>
          </rPr>
          <t>valler:</t>
        </r>
        <r>
          <rPr>
            <sz val="8"/>
            <color indexed="81"/>
            <rFont val="Tahoma"/>
            <family val="2"/>
            <charset val="186"/>
          </rPr>
          <t xml:space="preserve">
tehtud 12.07.07</t>
        </r>
      </text>
    </comment>
    <comment ref="B1557" authorId="14" shapeId="0">
      <text>
        <r>
          <rPr>
            <b/>
            <sz val="8"/>
            <color indexed="81"/>
            <rFont val="Tahoma"/>
            <family val="2"/>
            <charset val="186"/>
          </rPr>
          <t>englas:</t>
        </r>
        <r>
          <rPr>
            <sz val="8"/>
            <color indexed="81"/>
            <rFont val="Tahoma"/>
            <family val="2"/>
            <charset val="186"/>
          </rPr>
          <t xml:space="preserve">
tehtud 31.10.07</t>
        </r>
      </text>
    </comment>
    <comment ref="B1558" authorId="14" shapeId="0">
      <text>
        <r>
          <rPr>
            <b/>
            <sz val="8"/>
            <color indexed="81"/>
            <rFont val="Tahoma"/>
            <family val="2"/>
            <charset val="186"/>
          </rPr>
          <t>englas:</t>
        </r>
        <r>
          <rPr>
            <sz val="8"/>
            <color indexed="81"/>
            <rFont val="Tahoma"/>
            <family val="2"/>
            <charset val="186"/>
          </rPr>
          <t xml:space="preserve">
tehtud 31.10.07</t>
        </r>
      </text>
    </comment>
    <comment ref="B1559" authorId="3" shapeId="0">
      <text>
        <r>
          <rPr>
            <b/>
            <sz val="8"/>
            <color indexed="81"/>
            <rFont val="Tahoma"/>
            <family val="2"/>
            <charset val="186"/>
          </rPr>
          <t>ruusmann:</t>
        </r>
        <r>
          <rPr>
            <sz val="8"/>
            <color indexed="81"/>
            <rFont val="Tahoma"/>
            <family val="2"/>
            <charset val="186"/>
          </rPr>
          <t xml:space="preserve">
tehtud 19.06.2008 Valler</t>
        </r>
      </text>
    </comment>
    <comment ref="B1560" authorId="3" shapeId="0">
      <text>
        <r>
          <rPr>
            <b/>
            <sz val="8"/>
            <color indexed="81"/>
            <rFont val="Tahoma"/>
            <family val="2"/>
            <charset val="186"/>
          </rPr>
          <t>ruusmann:</t>
        </r>
        <r>
          <rPr>
            <sz val="8"/>
            <color indexed="81"/>
            <rFont val="Tahoma"/>
            <family val="2"/>
            <charset val="186"/>
          </rPr>
          <t xml:space="preserve">
tehtud 22.08.2008</t>
        </r>
      </text>
    </comment>
    <comment ref="B1561" authorId="3" shapeId="0">
      <text>
        <r>
          <rPr>
            <b/>
            <sz val="8"/>
            <color indexed="81"/>
            <rFont val="Tahoma"/>
            <family val="2"/>
            <charset val="186"/>
          </rPr>
          <t>ruusmann:</t>
        </r>
        <r>
          <rPr>
            <sz val="8"/>
            <color indexed="81"/>
            <rFont val="Tahoma"/>
            <family val="2"/>
            <charset val="186"/>
          </rPr>
          <t xml:space="preserve">
tehtud 29.09.08</t>
        </r>
      </text>
    </comment>
    <comment ref="B1562" authorId="3" shapeId="0">
      <text>
        <r>
          <rPr>
            <b/>
            <sz val="8"/>
            <color indexed="81"/>
            <rFont val="Tahoma"/>
            <family val="2"/>
            <charset val="186"/>
          </rPr>
          <t>ruusmann:</t>
        </r>
        <r>
          <rPr>
            <sz val="8"/>
            <color indexed="81"/>
            <rFont val="Tahoma"/>
            <family val="2"/>
            <charset val="186"/>
          </rPr>
          <t xml:space="preserve">
tehtud 19.11.2008</t>
        </r>
      </text>
    </comment>
    <comment ref="E1562" authorId="3" shapeId="0">
      <text>
        <r>
          <rPr>
            <b/>
            <sz val="8"/>
            <color indexed="81"/>
            <rFont val="Tahoma"/>
            <family val="2"/>
            <charset val="186"/>
          </rPr>
          <t>ruusmann:</t>
        </r>
        <r>
          <rPr>
            <sz val="8"/>
            <color indexed="81"/>
            <rFont val="Tahoma"/>
            <family val="2"/>
            <charset val="186"/>
          </rPr>
          <t xml:space="preserve">
Tallinna Heleni Kool</t>
        </r>
      </text>
    </comment>
    <comment ref="B1563" authorId="3" shapeId="0">
      <text>
        <r>
          <rPr>
            <b/>
            <sz val="8"/>
            <color indexed="81"/>
            <rFont val="Tahoma"/>
            <family val="2"/>
            <charset val="186"/>
          </rPr>
          <t>ruusmann:</t>
        </r>
        <r>
          <rPr>
            <sz val="8"/>
            <color indexed="81"/>
            <rFont val="Tahoma"/>
            <family val="2"/>
            <charset val="186"/>
          </rPr>
          <t xml:space="preserve">
tehtud 19.11.2008</t>
        </r>
      </text>
    </comment>
    <comment ref="B1564" authorId="3" shapeId="0">
      <text>
        <r>
          <rPr>
            <b/>
            <sz val="8"/>
            <color indexed="81"/>
            <rFont val="Tahoma"/>
            <family val="2"/>
            <charset val="186"/>
          </rPr>
          <t>ruusmann:</t>
        </r>
        <r>
          <rPr>
            <sz val="8"/>
            <color indexed="81"/>
            <rFont val="Tahoma"/>
            <family val="2"/>
            <charset val="186"/>
          </rPr>
          <t xml:space="preserve">
tehtud 16.02.2009</t>
        </r>
      </text>
    </comment>
    <comment ref="B1565" authorId="3" shapeId="0">
      <text>
        <r>
          <rPr>
            <b/>
            <sz val="8"/>
            <color indexed="81"/>
            <rFont val="Tahoma"/>
            <family val="2"/>
            <charset val="186"/>
          </rPr>
          <t>ruusmann:</t>
        </r>
        <r>
          <rPr>
            <sz val="8"/>
            <color indexed="81"/>
            <rFont val="Tahoma"/>
            <family val="2"/>
            <charset val="186"/>
          </rPr>
          <t xml:space="preserve">
tehtud 23.09.2009</t>
        </r>
      </text>
    </comment>
    <comment ref="B1566" authorId="3" shapeId="0">
      <text>
        <r>
          <rPr>
            <b/>
            <sz val="8"/>
            <color indexed="81"/>
            <rFont val="Tahoma"/>
            <family val="2"/>
            <charset val="186"/>
          </rPr>
          <t>ruusmann:</t>
        </r>
        <r>
          <rPr>
            <sz val="8"/>
            <color indexed="81"/>
            <rFont val="Tahoma"/>
            <family val="2"/>
            <charset val="186"/>
          </rPr>
          <t xml:space="preserve">
tehtud 12.11.2009</t>
        </r>
      </text>
    </comment>
    <comment ref="E1566" authorId="3" shapeId="0">
      <text>
        <r>
          <rPr>
            <b/>
            <sz val="8"/>
            <color indexed="81"/>
            <rFont val="Tahoma"/>
            <family val="2"/>
            <charset val="186"/>
          </rPr>
          <t>ruusmann:</t>
        </r>
        <r>
          <rPr>
            <sz val="8"/>
            <color indexed="81"/>
            <rFont val="Tahoma"/>
            <family val="2"/>
            <charset val="186"/>
          </rPr>
          <t xml:space="preserve">
"CAE Gold Plus ExMax+CD" (Ehte Humanitaargümnaasiumile)</t>
        </r>
      </text>
    </comment>
    <comment ref="B1567" authorId="3" shapeId="0">
      <text>
        <r>
          <rPr>
            <b/>
            <sz val="8"/>
            <color indexed="81"/>
            <rFont val="Tahoma"/>
            <family val="2"/>
            <charset val="186"/>
          </rPr>
          <t>ruusmann:</t>
        </r>
        <r>
          <rPr>
            <sz val="8"/>
            <color indexed="81"/>
            <rFont val="Tahoma"/>
            <family val="2"/>
            <charset val="186"/>
          </rPr>
          <t xml:space="preserve">
tehtud 12.01.2010</t>
        </r>
      </text>
    </comment>
    <comment ref="B1568" authorId="3" shapeId="0">
      <text>
        <r>
          <rPr>
            <b/>
            <sz val="8"/>
            <color indexed="81"/>
            <rFont val="Tahoma"/>
            <family val="2"/>
            <charset val="186"/>
          </rPr>
          <t>ruusmann:</t>
        </r>
        <r>
          <rPr>
            <sz val="8"/>
            <color indexed="81"/>
            <rFont val="Tahoma"/>
            <family val="2"/>
            <charset val="186"/>
          </rPr>
          <t xml:space="preserve">
tehtud 03.03.2010</t>
        </r>
      </text>
    </comment>
    <comment ref="B1569" authorId="3" shapeId="0">
      <text>
        <r>
          <rPr>
            <b/>
            <sz val="8"/>
            <color indexed="81"/>
            <rFont val="Tahoma"/>
            <family val="2"/>
            <charset val="186"/>
          </rPr>
          <t>ruusmann:</t>
        </r>
        <r>
          <rPr>
            <sz val="8"/>
            <color indexed="81"/>
            <rFont val="Tahoma"/>
            <family val="2"/>
            <charset val="186"/>
          </rPr>
          <t xml:space="preserve">
tehtud 03.06.2010</t>
        </r>
      </text>
    </comment>
    <comment ref="B1571" authorId="5" shapeId="0">
      <text>
        <r>
          <rPr>
            <b/>
            <sz val="9"/>
            <color indexed="81"/>
            <rFont val="Tahoma"/>
            <family val="2"/>
            <charset val="186"/>
          </rPr>
          <t>Anne A:</t>
        </r>
        <r>
          <rPr>
            <sz val="9"/>
            <color indexed="81"/>
            <rFont val="Tahoma"/>
            <family val="2"/>
            <charset val="186"/>
          </rPr>
          <t xml:space="preserve">
Tehtud 08.08.2011.a.</t>
        </r>
      </text>
    </comment>
    <comment ref="B1572" authorId="0" shapeId="0">
      <text>
        <r>
          <rPr>
            <b/>
            <sz val="9"/>
            <color indexed="81"/>
            <rFont val="Tahoma"/>
            <family val="2"/>
            <charset val="186"/>
          </rPr>
          <t>viinapuu:</t>
        </r>
        <r>
          <rPr>
            <sz val="9"/>
            <color indexed="81"/>
            <rFont val="Tahoma"/>
            <family val="2"/>
            <charset val="186"/>
          </rPr>
          <t xml:space="preserve">
tehtud 25.07.2011</t>
        </r>
      </text>
    </comment>
    <comment ref="B1573" authorId="5" shapeId="0">
      <text>
        <r>
          <rPr>
            <b/>
            <sz val="9"/>
            <color indexed="81"/>
            <rFont val="Tahoma"/>
            <family val="2"/>
            <charset val="186"/>
          </rPr>
          <t>altermann1:</t>
        </r>
        <r>
          <rPr>
            <sz val="9"/>
            <color indexed="81"/>
            <rFont val="Tahoma"/>
            <family val="2"/>
            <charset val="186"/>
          </rPr>
          <t xml:space="preserve">
tehtud 19.09.2011</t>
        </r>
      </text>
    </comment>
    <comment ref="B1574" authorId="5" shapeId="0">
      <text>
        <r>
          <rPr>
            <b/>
            <sz val="9"/>
            <color indexed="81"/>
            <rFont val="Tahoma"/>
            <family val="2"/>
            <charset val="186"/>
          </rPr>
          <t>altermann1:</t>
        </r>
        <r>
          <rPr>
            <sz val="9"/>
            <color indexed="81"/>
            <rFont val="Tahoma"/>
            <family val="2"/>
            <charset val="186"/>
          </rPr>
          <t xml:space="preserve">
tehtud 05.12.11</t>
        </r>
      </text>
    </comment>
    <comment ref="B1577" authorId="5" shapeId="0">
      <text>
        <r>
          <rPr>
            <b/>
            <sz val="9"/>
            <color indexed="81"/>
            <rFont val="Tahoma"/>
            <family val="2"/>
            <charset val="186"/>
          </rPr>
          <t>altermann1:</t>
        </r>
        <r>
          <rPr>
            <sz val="9"/>
            <color indexed="81"/>
            <rFont val="Tahoma"/>
            <family val="2"/>
            <charset val="186"/>
          </rPr>
          <t xml:space="preserve">
tehtud 31.05.12</t>
        </r>
      </text>
    </comment>
    <comment ref="B1578" authorId="6" shapeId="0">
      <text>
        <r>
          <rPr>
            <b/>
            <sz val="9"/>
            <color indexed="81"/>
            <rFont val="Tahoma"/>
            <family val="2"/>
            <charset val="186"/>
          </rPr>
          <t>Anne A.:</t>
        </r>
        <r>
          <rPr>
            <sz val="9"/>
            <color indexed="81"/>
            <rFont val="Tahoma"/>
            <family val="2"/>
            <charset val="186"/>
          </rPr>
          <t xml:space="preserve">
tehtud 27.05.13</t>
        </r>
      </text>
    </comment>
    <comment ref="B1579" authorId="6" shapeId="0">
      <text>
        <r>
          <rPr>
            <b/>
            <sz val="9"/>
            <color indexed="81"/>
            <rFont val="Tahoma"/>
            <family val="2"/>
            <charset val="186"/>
          </rPr>
          <t>Anne A.:</t>
        </r>
        <r>
          <rPr>
            <sz val="9"/>
            <color indexed="81"/>
            <rFont val="Tahoma"/>
            <family val="2"/>
            <charset val="186"/>
          </rPr>
          <t xml:space="preserve">
tehtud 27.05.13</t>
        </r>
      </text>
    </comment>
    <comment ref="B1580" authorId="6" shapeId="0">
      <text>
        <r>
          <rPr>
            <b/>
            <sz val="9"/>
            <color indexed="81"/>
            <rFont val="Tahoma"/>
            <family val="2"/>
            <charset val="186"/>
          </rPr>
          <t>Anne A.:</t>
        </r>
        <r>
          <rPr>
            <sz val="9"/>
            <color indexed="81"/>
            <rFont val="Tahoma"/>
            <family val="2"/>
            <charset val="186"/>
          </rPr>
          <t xml:space="preserve">
tehtud 04.07.2013</t>
        </r>
      </text>
    </comment>
    <comment ref="B1581" authorId="6" shapeId="0">
      <text>
        <r>
          <rPr>
            <b/>
            <sz val="9"/>
            <color indexed="81"/>
            <rFont val="Tahoma"/>
            <family val="2"/>
            <charset val="186"/>
          </rPr>
          <t>Anne A.:</t>
        </r>
        <r>
          <rPr>
            <sz val="9"/>
            <color indexed="81"/>
            <rFont val="Tahoma"/>
            <family val="2"/>
            <charset val="186"/>
          </rPr>
          <t xml:space="preserve">
Tehtud 15.09.2015</t>
        </r>
      </text>
    </comment>
    <comment ref="E1581" authorId="6" shapeId="0">
      <text>
        <r>
          <rPr>
            <b/>
            <sz val="9"/>
            <color indexed="81"/>
            <rFont val="Tahoma"/>
            <family val="2"/>
            <charset val="186"/>
          </rPr>
          <t>Anne A.:</t>
        </r>
        <r>
          <rPr>
            <sz val="9"/>
            <color indexed="81"/>
            <rFont val="Tahoma"/>
            <family val="2"/>
            <charset val="186"/>
          </rPr>
          <t xml:space="preserve">
"Progetiigri taristu" (Vara üleandmine)
Tegemist on projektiga, mille raames antakse haridusasutustele üle õppevahendeid, millest asutus tasub 25% ulatuses vara väärtusest ja 75% antakse üle akti alusel</t>
        </r>
      </text>
    </comment>
    <comment ref="B1582" authorId="8" shapeId="0">
      <text>
        <r>
          <rPr>
            <b/>
            <sz val="9"/>
            <color indexed="81"/>
            <rFont val="Tahoma"/>
            <family val="2"/>
            <charset val="186"/>
          </rPr>
          <t>Krista Kibur:</t>
        </r>
        <r>
          <rPr>
            <sz val="9"/>
            <color indexed="81"/>
            <rFont val="Tahoma"/>
            <family val="2"/>
            <charset val="186"/>
          </rPr>
          <t xml:space="preserve">
tehtud LK-le 19.09.2017
</t>
        </r>
      </text>
    </comment>
    <comment ref="B1583" authorId="2" shapeId="0">
      <text>
        <r>
          <rPr>
            <b/>
            <sz val="9"/>
            <color indexed="81"/>
            <rFont val="Tahoma"/>
            <family val="2"/>
            <charset val="186"/>
          </rPr>
          <t>Anne Altermann:</t>
        </r>
        <r>
          <rPr>
            <sz val="9"/>
            <color indexed="81"/>
            <rFont val="Tahoma"/>
            <family val="2"/>
            <charset val="186"/>
          </rPr>
          <t xml:space="preserve">
tehtud 18.02.2019</t>
        </r>
      </text>
    </comment>
    <comment ref="E1583" authorId="2" shapeId="0">
      <text>
        <r>
          <rPr>
            <b/>
            <sz val="9"/>
            <color indexed="81"/>
            <rFont val="Tahoma"/>
            <family val="2"/>
            <charset val="186"/>
          </rPr>
          <t>Anne Altermann:</t>
        </r>
        <r>
          <rPr>
            <sz val="9"/>
            <color indexed="81"/>
            <rFont val="Tahoma"/>
            <family val="2"/>
            <charset val="186"/>
          </rPr>
          <t xml:space="preserve">
https://www.riigiteataja.ee/akt/112052017007
https://www.struktuurifondid.ee/sites/default/files/oigusaktid/kaasaegse_ja_uuendusliku_oppevara_arendamine_ja_kasutuselevott_muudatus.pdf</t>
        </r>
      </text>
    </comment>
    <comment ref="B1584" authorId="2" shapeId="0">
      <text>
        <r>
          <rPr>
            <b/>
            <sz val="9"/>
            <color indexed="81"/>
            <rFont val="Tahoma"/>
            <family val="2"/>
            <charset val="186"/>
          </rPr>
          <t>Anne Altermann:</t>
        </r>
        <r>
          <rPr>
            <sz val="9"/>
            <color indexed="81"/>
            <rFont val="Tahoma"/>
            <family val="2"/>
            <charset val="186"/>
          </rPr>
          <t xml:space="preserve">
tehtud 30.05.2019</t>
        </r>
      </text>
    </comment>
    <comment ref="D1587" authorId="1" shapeId="0">
      <text>
        <r>
          <rPr>
            <b/>
            <sz val="9"/>
            <color indexed="81"/>
            <rFont val="Tahoma"/>
            <family val="2"/>
            <charset val="186"/>
          </rPr>
          <t>valler:</t>
        </r>
        <r>
          <rPr>
            <sz val="9"/>
            <color indexed="81"/>
            <rFont val="Tahoma"/>
            <family val="2"/>
            <charset val="186"/>
          </rPr>
          <t xml:space="preserve">
kuni 2012- SA Eesti Teadusfond
</t>
        </r>
      </text>
    </comment>
    <comment ref="B1592" authorId="2" shapeId="0">
      <text>
        <r>
          <rPr>
            <b/>
            <sz val="9"/>
            <color indexed="81"/>
            <rFont val="Tahoma"/>
            <family val="2"/>
            <charset val="186"/>
          </rPr>
          <t>Anne Altermann:</t>
        </r>
        <r>
          <rPr>
            <sz val="9"/>
            <color indexed="81"/>
            <rFont val="Tahoma"/>
            <family val="2"/>
            <charset val="186"/>
          </rPr>
          <t xml:space="preserve">
tehtud 04.06.2019</t>
        </r>
      </text>
    </comment>
    <comment ref="C1595" authorId="17" shapeId="0">
      <text>
        <r>
          <rPr>
            <b/>
            <sz val="8"/>
            <color indexed="81"/>
            <rFont val="Tahoma"/>
            <family val="2"/>
            <charset val="186"/>
          </rPr>
          <t>treimann:</t>
        </r>
        <r>
          <rPr>
            <sz val="8"/>
            <color indexed="81"/>
            <rFont val="Tahoma"/>
            <family val="2"/>
            <charset val="186"/>
          </rPr>
          <t xml:space="preserve">
16.03.2011
</t>
        </r>
      </text>
    </comment>
    <comment ref="B1597" authorId="1" shapeId="0">
      <text>
        <r>
          <rPr>
            <b/>
            <sz val="8"/>
            <color indexed="81"/>
            <rFont val="Tahoma"/>
            <family val="2"/>
            <charset val="186"/>
          </rPr>
          <t>valler:</t>
        </r>
        <r>
          <rPr>
            <sz val="8"/>
            <color indexed="81"/>
            <rFont val="Tahoma"/>
            <family val="2"/>
            <charset val="186"/>
          </rPr>
          <t xml:space="preserve">
tehtud 15.02.07</t>
        </r>
      </text>
    </comment>
    <comment ref="B1598" authorId="1" shapeId="0">
      <text>
        <r>
          <rPr>
            <b/>
            <sz val="8"/>
            <color indexed="81"/>
            <rFont val="Tahoma"/>
            <family val="2"/>
            <charset val="186"/>
          </rPr>
          <t>valler:</t>
        </r>
        <r>
          <rPr>
            <sz val="8"/>
            <color indexed="81"/>
            <rFont val="Tahoma"/>
            <family val="2"/>
            <charset val="186"/>
          </rPr>
          <t xml:space="preserve">
tehtud 15.02.07</t>
        </r>
      </text>
    </comment>
    <comment ref="B1599" authorId="1" shapeId="0">
      <text>
        <r>
          <rPr>
            <b/>
            <sz val="8"/>
            <color indexed="81"/>
            <rFont val="Tahoma"/>
            <family val="2"/>
            <charset val="186"/>
          </rPr>
          <t>valler:</t>
        </r>
        <r>
          <rPr>
            <sz val="8"/>
            <color indexed="81"/>
            <rFont val="Tahoma"/>
            <family val="2"/>
            <charset val="186"/>
          </rPr>
          <t xml:space="preserve">
tehtud 15.02.07</t>
        </r>
      </text>
    </comment>
    <comment ref="B1600" authorId="1" shapeId="0">
      <text>
        <r>
          <rPr>
            <b/>
            <sz val="8"/>
            <color indexed="81"/>
            <rFont val="Tahoma"/>
            <family val="2"/>
            <charset val="186"/>
          </rPr>
          <t>valler:</t>
        </r>
        <r>
          <rPr>
            <sz val="8"/>
            <color indexed="81"/>
            <rFont val="Tahoma"/>
            <family val="2"/>
            <charset val="186"/>
          </rPr>
          <t xml:space="preserve">
tehtud 20.06.07
</t>
        </r>
      </text>
    </comment>
    <comment ref="B1601" authorId="1" shapeId="0">
      <text>
        <r>
          <rPr>
            <b/>
            <sz val="8"/>
            <color indexed="81"/>
            <rFont val="Tahoma"/>
            <family val="2"/>
            <charset val="186"/>
          </rPr>
          <t>valler:</t>
        </r>
        <r>
          <rPr>
            <sz val="8"/>
            <color indexed="81"/>
            <rFont val="Tahoma"/>
            <family val="2"/>
            <charset val="186"/>
          </rPr>
          <t xml:space="preserve">
lisatud 09.01.08</t>
        </r>
      </text>
    </comment>
    <comment ref="B1602" authorId="4" shapeId="0">
      <text>
        <r>
          <rPr>
            <b/>
            <sz val="9"/>
            <color indexed="81"/>
            <rFont val="Tahoma"/>
            <family val="2"/>
            <charset val="186"/>
          </rPr>
          <t>kibur:</t>
        </r>
        <r>
          <rPr>
            <sz val="9"/>
            <color indexed="81"/>
            <rFont val="Tahoma"/>
            <family val="2"/>
            <charset val="186"/>
          </rPr>
          <t xml:space="preserve">
Ruusmann 08.06.2009
</t>
        </r>
      </text>
    </comment>
    <comment ref="B1603" authorId="0" shapeId="0">
      <text>
        <r>
          <rPr>
            <b/>
            <sz val="9"/>
            <color indexed="81"/>
            <rFont val="Tahoma"/>
            <family val="2"/>
            <charset val="186"/>
          </rPr>
          <t>viinapuu:</t>
        </r>
        <r>
          <rPr>
            <sz val="9"/>
            <color indexed="81"/>
            <rFont val="Tahoma"/>
            <family val="2"/>
            <charset val="186"/>
          </rPr>
          <t xml:space="preserve">
tehtud 01.10.2010</t>
        </r>
      </text>
    </comment>
    <comment ref="B1604" authorId="5" shapeId="0">
      <text>
        <r>
          <rPr>
            <b/>
            <sz val="8"/>
            <color indexed="81"/>
            <rFont val="Tahoma"/>
            <family val="2"/>
            <charset val="186"/>
          </rPr>
          <t>altermann1:</t>
        </r>
        <r>
          <rPr>
            <sz val="8"/>
            <color indexed="81"/>
            <rFont val="Tahoma"/>
            <family val="2"/>
            <charset val="186"/>
          </rPr>
          <t xml:space="preserve">
Tehtud 25.04.11</t>
        </r>
      </text>
    </comment>
    <comment ref="E1604" authorId="5" shapeId="0">
      <text>
        <r>
          <rPr>
            <b/>
            <sz val="8"/>
            <color indexed="81"/>
            <rFont val="Tahoma"/>
            <family val="2"/>
            <charset val="186"/>
          </rPr>
          <t>altermann1:</t>
        </r>
        <r>
          <rPr>
            <sz val="8"/>
            <color indexed="81"/>
            <rFont val="Tahoma"/>
            <family val="2"/>
            <charset val="186"/>
          </rPr>
          <t xml:space="preserve">
Vana-Kalamaja Täiskasvanute Gümnaasium Projekti kestvus 01.03.11 kuni 28.02.2013</t>
        </r>
      </text>
    </comment>
    <comment ref="B1605" authorId="5" shapeId="0">
      <text>
        <r>
          <rPr>
            <b/>
            <sz val="9"/>
            <color indexed="81"/>
            <rFont val="Tahoma"/>
            <family val="2"/>
            <charset val="186"/>
          </rPr>
          <t>altermann1:</t>
        </r>
        <r>
          <rPr>
            <sz val="9"/>
            <color indexed="81"/>
            <rFont val="Tahoma"/>
            <family val="2"/>
            <charset val="186"/>
          </rPr>
          <t xml:space="preserve">
16.11.11</t>
        </r>
      </text>
    </comment>
    <comment ref="E1605" authorId="5" shapeId="0">
      <text>
        <r>
          <rPr>
            <b/>
            <sz val="9"/>
            <color indexed="81"/>
            <rFont val="Tahoma"/>
            <family val="2"/>
            <charset val="186"/>
          </rPr>
          <t>altermann1:</t>
        </r>
        <r>
          <rPr>
            <sz val="9"/>
            <color indexed="81"/>
            <rFont val="Tahoma"/>
            <family val="2"/>
            <charset val="186"/>
          </rPr>
          <t xml:space="preserve">
Projekti juhtpartner on Pärnu Täiskasvanute Gümnaasium ja projekti partner on Vanalinna Täiskasvanute gümnaasium. Projekti kestvus 01.02.11 - 30.06.12</t>
        </r>
      </text>
    </comment>
    <comment ref="B1606" authorId="2" shapeId="0">
      <text>
        <r>
          <rPr>
            <b/>
            <sz val="8"/>
            <color indexed="81"/>
            <rFont val="Tahoma"/>
            <family val="2"/>
            <charset val="186"/>
          </rPr>
          <t>Anne Altermann:</t>
        </r>
        <r>
          <rPr>
            <sz val="8"/>
            <color indexed="81"/>
            <rFont val="Tahoma"/>
            <family val="2"/>
            <charset val="186"/>
          </rPr>
          <t xml:space="preserve">
tehtud 21.04.2013</t>
        </r>
      </text>
    </comment>
    <comment ref="B1607" authorId="6" shapeId="0">
      <text>
        <r>
          <rPr>
            <b/>
            <sz val="9"/>
            <color indexed="81"/>
            <rFont val="Tahoma"/>
            <family val="2"/>
            <charset val="186"/>
          </rPr>
          <t>Anne A.:</t>
        </r>
        <r>
          <rPr>
            <sz val="9"/>
            <color indexed="81"/>
            <rFont val="Tahoma"/>
            <family val="2"/>
            <charset val="186"/>
          </rPr>
          <t xml:space="preserve">
tehtud 14.08.2013</t>
        </r>
      </text>
    </comment>
    <comment ref="B1608" authorId="6" shapeId="0">
      <text>
        <r>
          <rPr>
            <b/>
            <sz val="9"/>
            <color indexed="81"/>
            <rFont val="Tahoma"/>
            <family val="2"/>
            <charset val="186"/>
          </rPr>
          <t>Anne A.:</t>
        </r>
        <r>
          <rPr>
            <sz val="9"/>
            <color indexed="81"/>
            <rFont val="Tahoma"/>
            <family val="2"/>
            <charset val="186"/>
          </rPr>
          <t xml:space="preserve">
tehtud 06.11.2013</t>
        </r>
      </text>
    </comment>
    <comment ref="B1609" authorId="6" shapeId="0">
      <text>
        <r>
          <rPr>
            <b/>
            <sz val="9"/>
            <color indexed="81"/>
            <rFont val="Tahoma"/>
            <family val="2"/>
            <charset val="186"/>
          </rPr>
          <t>Anne A.:</t>
        </r>
        <r>
          <rPr>
            <sz val="9"/>
            <color indexed="81"/>
            <rFont val="Tahoma"/>
            <family val="2"/>
            <charset val="186"/>
          </rPr>
          <t xml:space="preserve">
tehtud 17.12.2013</t>
        </r>
      </text>
    </comment>
    <comment ref="B1610" authorId="6" shapeId="0">
      <text>
        <r>
          <rPr>
            <b/>
            <sz val="9"/>
            <color indexed="81"/>
            <rFont val="Tahoma"/>
            <family val="2"/>
            <charset val="186"/>
          </rPr>
          <t>Anne A.:</t>
        </r>
        <r>
          <rPr>
            <sz val="9"/>
            <color indexed="81"/>
            <rFont val="Tahoma"/>
            <family val="2"/>
            <charset val="186"/>
          </rPr>
          <t xml:space="preserve">
tehtud 29.05.2014</t>
        </r>
      </text>
    </comment>
    <comment ref="B1611" authorId="6" shapeId="0">
      <text>
        <r>
          <rPr>
            <b/>
            <sz val="9"/>
            <color indexed="81"/>
            <rFont val="Tahoma"/>
            <family val="2"/>
            <charset val="186"/>
          </rPr>
          <t>Anne A.:</t>
        </r>
        <r>
          <rPr>
            <sz val="9"/>
            <color indexed="81"/>
            <rFont val="Tahoma"/>
            <family val="2"/>
            <charset val="186"/>
          </rPr>
          <t xml:space="preserve">
tehtud 05.05.2014</t>
        </r>
      </text>
    </comment>
    <comment ref="B1612" authorId="6" shapeId="0">
      <text>
        <r>
          <rPr>
            <b/>
            <sz val="9"/>
            <color indexed="81"/>
            <rFont val="Tahoma"/>
            <family val="2"/>
            <charset val="186"/>
          </rPr>
          <t>Anne A.:</t>
        </r>
        <r>
          <rPr>
            <sz val="9"/>
            <color indexed="81"/>
            <rFont val="Tahoma"/>
            <family val="2"/>
            <charset val="186"/>
          </rPr>
          <t xml:space="preserve">
tehtud 06.06.2014</t>
        </r>
      </text>
    </comment>
    <comment ref="B1613" authorId="16" shapeId="0">
      <text>
        <r>
          <rPr>
            <b/>
            <sz val="9"/>
            <color indexed="81"/>
            <rFont val="Tahoma"/>
            <family val="2"/>
            <charset val="186"/>
          </rPr>
          <t>Kristi Urmann:</t>
        </r>
        <r>
          <rPr>
            <sz val="9"/>
            <color indexed="81"/>
            <rFont val="Tahoma"/>
            <family val="2"/>
            <charset val="186"/>
          </rPr>
          <t xml:space="preserve">
Tehtud 09.07.2014
</t>
        </r>
      </text>
    </comment>
    <comment ref="B1614" authorId="6" shapeId="0">
      <text>
        <r>
          <rPr>
            <b/>
            <sz val="9"/>
            <color indexed="81"/>
            <rFont val="Tahoma"/>
            <family val="2"/>
            <charset val="186"/>
          </rPr>
          <t>Anne A.:</t>
        </r>
        <r>
          <rPr>
            <sz val="9"/>
            <color indexed="81"/>
            <rFont val="Tahoma"/>
            <family val="2"/>
            <charset val="186"/>
          </rPr>
          <t xml:space="preserve">
tehtud 29.01.2015</t>
        </r>
      </text>
    </comment>
    <comment ref="B1615" authorId="6" shapeId="0">
      <text>
        <r>
          <rPr>
            <b/>
            <sz val="9"/>
            <color indexed="81"/>
            <rFont val="Tahoma"/>
            <family val="2"/>
            <charset val="186"/>
          </rPr>
          <t>Anne A.:</t>
        </r>
        <r>
          <rPr>
            <sz val="9"/>
            <color indexed="81"/>
            <rFont val="Tahoma"/>
            <family val="2"/>
            <charset val="186"/>
          </rPr>
          <t xml:space="preserve">
tehtud 03.12.2015</t>
        </r>
      </text>
    </comment>
    <comment ref="B1616" authorId="6" shapeId="0">
      <text>
        <r>
          <rPr>
            <b/>
            <sz val="9"/>
            <color indexed="81"/>
            <rFont val="Tahoma"/>
            <family val="2"/>
            <charset val="186"/>
          </rPr>
          <t>Anne A.:</t>
        </r>
        <r>
          <rPr>
            <sz val="9"/>
            <color indexed="81"/>
            <rFont val="Tahoma"/>
            <family val="2"/>
            <charset val="186"/>
          </rPr>
          <t xml:space="preserve">
tehtud 03.12.2015</t>
        </r>
      </text>
    </comment>
    <comment ref="B1617" authorId="2" shapeId="0">
      <text>
        <r>
          <rPr>
            <b/>
            <sz val="9"/>
            <color indexed="81"/>
            <rFont val="Tahoma"/>
            <family val="2"/>
            <charset val="186"/>
          </rPr>
          <t>Anne Altermann:</t>
        </r>
        <r>
          <rPr>
            <sz val="9"/>
            <color indexed="81"/>
            <rFont val="Tahoma"/>
            <family val="2"/>
            <charset val="186"/>
          </rPr>
          <t xml:space="preserve">
tehtud 15.02.2016</t>
        </r>
      </text>
    </comment>
    <comment ref="B1618" authorId="2" shapeId="0">
      <text>
        <r>
          <rPr>
            <b/>
            <sz val="9"/>
            <color indexed="81"/>
            <rFont val="Tahoma"/>
            <family val="2"/>
            <charset val="186"/>
          </rPr>
          <t>Anne Altermann:</t>
        </r>
        <r>
          <rPr>
            <sz val="9"/>
            <color indexed="81"/>
            <rFont val="Tahoma"/>
            <family val="2"/>
            <charset val="186"/>
          </rPr>
          <t xml:space="preserve">
tehtud 24.08.2016</t>
        </r>
      </text>
    </comment>
    <comment ref="B1619" authorId="2" shapeId="0">
      <text>
        <r>
          <rPr>
            <b/>
            <sz val="9"/>
            <color indexed="81"/>
            <rFont val="Tahoma"/>
            <family val="2"/>
            <charset val="186"/>
          </rPr>
          <t>Anne Altermann:</t>
        </r>
        <r>
          <rPr>
            <sz val="9"/>
            <color indexed="81"/>
            <rFont val="Tahoma"/>
            <family val="2"/>
            <charset val="186"/>
          </rPr>
          <t xml:space="preserve">
tehtud 12.09.2016</t>
        </r>
      </text>
    </comment>
    <comment ref="B1620" authorId="2" shapeId="0">
      <text>
        <r>
          <rPr>
            <b/>
            <sz val="9"/>
            <color indexed="81"/>
            <rFont val="Tahoma"/>
            <family val="2"/>
            <charset val="186"/>
          </rPr>
          <t>Anne Altermann:</t>
        </r>
        <r>
          <rPr>
            <sz val="9"/>
            <color indexed="81"/>
            <rFont val="Tahoma"/>
            <family val="2"/>
            <charset val="186"/>
          </rPr>
          <t xml:space="preserve">
tehtud 12.09.2016</t>
        </r>
      </text>
    </comment>
    <comment ref="B1621" authorId="2" shapeId="0">
      <text>
        <r>
          <rPr>
            <b/>
            <sz val="9"/>
            <color indexed="81"/>
            <rFont val="Tahoma"/>
            <family val="2"/>
            <charset val="186"/>
          </rPr>
          <t>Anne Altermann:</t>
        </r>
        <r>
          <rPr>
            <sz val="9"/>
            <color indexed="81"/>
            <rFont val="Tahoma"/>
            <family val="2"/>
            <charset val="186"/>
          </rPr>
          <t xml:space="preserve">
tehtud 25.10.2016</t>
        </r>
      </text>
    </comment>
    <comment ref="B1623" authorId="2" shapeId="0">
      <text>
        <r>
          <rPr>
            <b/>
            <sz val="9"/>
            <color indexed="81"/>
            <rFont val="Tahoma"/>
            <family val="2"/>
            <charset val="186"/>
          </rPr>
          <t>Anne Altermann:</t>
        </r>
        <r>
          <rPr>
            <sz val="9"/>
            <color indexed="81"/>
            <rFont val="Tahoma"/>
            <family val="2"/>
            <charset val="186"/>
          </rPr>
          <t xml:space="preserve">
tehtud 13.02.2017
</t>
        </r>
      </text>
    </comment>
    <comment ref="B1625" authorId="2" shapeId="0">
      <text>
        <r>
          <rPr>
            <b/>
            <sz val="9"/>
            <color indexed="81"/>
            <rFont val="Tahoma"/>
            <family val="2"/>
            <charset val="186"/>
          </rPr>
          <t>Anne Altermann:</t>
        </r>
        <r>
          <rPr>
            <sz val="9"/>
            <color indexed="81"/>
            <rFont val="Tahoma"/>
            <family val="2"/>
            <charset val="186"/>
          </rPr>
          <t xml:space="preserve">
tehtud 01.03.2017
</t>
        </r>
      </text>
    </comment>
    <comment ref="B1626" authorId="2" shapeId="0">
      <text>
        <r>
          <rPr>
            <b/>
            <sz val="9"/>
            <color indexed="81"/>
            <rFont val="Tahoma"/>
            <family val="2"/>
            <charset val="186"/>
          </rPr>
          <t>Anne Altermann:</t>
        </r>
        <r>
          <rPr>
            <sz val="9"/>
            <color indexed="81"/>
            <rFont val="Tahoma"/>
            <family val="2"/>
            <charset val="186"/>
          </rPr>
          <t xml:space="preserve">
</t>
        </r>
      </text>
    </comment>
    <comment ref="B1627" authorId="2" shapeId="0">
      <text>
        <r>
          <rPr>
            <b/>
            <sz val="9"/>
            <color indexed="81"/>
            <rFont val="Tahoma"/>
            <family val="2"/>
            <charset val="186"/>
          </rPr>
          <t>Anne Altermann:</t>
        </r>
        <r>
          <rPr>
            <sz val="9"/>
            <color indexed="81"/>
            <rFont val="Tahoma"/>
            <family val="2"/>
            <charset val="186"/>
          </rPr>
          <t xml:space="preserve">
tehtud 31.03.2017</t>
        </r>
      </text>
    </comment>
    <comment ref="B1628" authorId="2" shapeId="0">
      <text>
        <r>
          <rPr>
            <b/>
            <sz val="9"/>
            <color indexed="81"/>
            <rFont val="Tahoma"/>
            <family val="2"/>
            <charset val="186"/>
          </rPr>
          <t>Anne Altermann:</t>
        </r>
        <r>
          <rPr>
            <sz val="9"/>
            <color indexed="81"/>
            <rFont val="Tahoma"/>
            <family val="2"/>
            <charset val="186"/>
          </rPr>
          <t xml:space="preserve">
tehtud 03.04.2017</t>
        </r>
      </text>
    </comment>
    <comment ref="B1629" authorId="2" shapeId="0">
      <text>
        <r>
          <rPr>
            <b/>
            <sz val="9"/>
            <color indexed="81"/>
            <rFont val="Tahoma"/>
            <family val="2"/>
            <charset val="186"/>
          </rPr>
          <t>Anne Altermann:</t>
        </r>
        <r>
          <rPr>
            <sz val="9"/>
            <color indexed="81"/>
            <rFont val="Tahoma"/>
            <family val="2"/>
            <charset val="186"/>
          </rPr>
          <t xml:space="preserve">
tehtud 04.04.2017</t>
        </r>
      </text>
    </comment>
    <comment ref="B1630" authorId="2" shapeId="0">
      <text>
        <r>
          <rPr>
            <b/>
            <sz val="9"/>
            <color indexed="81"/>
            <rFont val="Tahoma"/>
            <family val="2"/>
            <charset val="186"/>
          </rPr>
          <t>Anne Altermann:</t>
        </r>
        <r>
          <rPr>
            <sz val="9"/>
            <color indexed="81"/>
            <rFont val="Tahoma"/>
            <family val="2"/>
            <charset val="186"/>
          </rPr>
          <t xml:space="preserve">
tehtud 20.04.2017</t>
        </r>
      </text>
    </comment>
    <comment ref="B1631" authorId="2" shapeId="0">
      <text>
        <r>
          <rPr>
            <b/>
            <sz val="9"/>
            <color indexed="81"/>
            <rFont val="Tahoma"/>
            <family val="2"/>
            <charset val="186"/>
          </rPr>
          <t>Anne Altermann:</t>
        </r>
        <r>
          <rPr>
            <sz val="9"/>
            <color indexed="81"/>
            <rFont val="Tahoma"/>
            <family val="2"/>
            <charset val="186"/>
          </rPr>
          <t xml:space="preserve">
tehtud 20.04.2017</t>
        </r>
      </text>
    </comment>
    <comment ref="B1632" authorId="2" shapeId="0">
      <text>
        <r>
          <rPr>
            <b/>
            <sz val="9"/>
            <color indexed="81"/>
            <rFont val="Tahoma"/>
            <family val="2"/>
            <charset val="186"/>
          </rPr>
          <t>Anne Altermann:</t>
        </r>
        <r>
          <rPr>
            <sz val="9"/>
            <color indexed="81"/>
            <rFont val="Tahoma"/>
            <family val="2"/>
            <charset val="186"/>
          </rPr>
          <t xml:space="preserve">
tehtud 24.04.2017</t>
        </r>
      </text>
    </comment>
    <comment ref="B1633" authorId="2" shapeId="0">
      <text>
        <r>
          <rPr>
            <b/>
            <sz val="9"/>
            <color indexed="81"/>
            <rFont val="Tahoma"/>
            <family val="2"/>
            <charset val="186"/>
          </rPr>
          <t>Anne Altermann:</t>
        </r>
        <r>
          <rPr>
            <sz val="9"/>
            <color indexed="81"/>
            <rFont val="Tahoma"/>
            <family val="2"/>
            <charset val="186"/>
          </rPr>
          <t xml:space="preserve">
tehtud 13.06.2017</t>
        </r>
      </text>
    </comment>
    <comment ref="B1634" authorId="2" shapeId="0">
      <text>
        <r>
          <rPr>
            <b/>
            <sz val="9"/>
            <color indexed="81"/>
            <rFont val="Tahoma"/>
            <family val="2"/>
            <charset val="186"/>
          </rPr>
          <t>Anne Altermann:</t>
        </r>
        <r>
          <rPr>
            <sz val="9"/>
            <color indexed="81"/>
            <rFont val="Tahoma"/>
            <family val="2"/>
            <charset val="186"/>
          </rPr>
          <t xml:space="preserve">
tehtud 13.06.2017</t>
        </r>
      </text>
    </comment>
    <comment ref="B1635" authorId="2" shapeId="0">
      <text>
        <r>
          <rPr>
            <b/>
            <sz val="9"/>
            <color indexed="81"/>
            <rFont val="Tahoma"/>
            <family val="2"/>
            <charset val="186"/>
          </rPr>
          <t>Anne Altermann:</t>
        </r>
        <r>
          <rPr>
            <sz val="9"/>
            <color indexed="81"/>
            <rFont val="Tahoma"/>
            <family val="2"/>
            <charset val="186"/>
          </rPr>
          <t xml:space="preserve">
15.06.2017</t>
        </r>
      </text>
    </comment>
    <comment ref="B1636" authorId="2" shapeId="0">
      <text>
        <r>
          <rPr>
            <b/>
            <sz val="9"/>
            <color indexed="81"/>
            <rFont val="Tahoma"/>
            <family val="2"/>
            <charset val="186"/>
          </rPr>
          <t>Anne Altermann:</t>
        </r>
        <r>
          <rPr>
            <sz val="9"/>
            <color indexed="81"/>
            <rFont val="Tahoma"/>
            <family val="2"/>
            <charset val="186"/>
          </rPr>
          <t xml:space="preserve">
15.06.2017</t>
        </r>
      </text>
    </comment>
    <comment ref="B1637" authorId="2" shapeId="0">
      <text>
        <r>
          <rPr>
            <b/>
            <sz val="9"/>
            <color indexed="81"/>
            <rFont val="Tahoma"/>
            <family val="2"/>
            <charset val="186"/>
          </rPr>
          <t>Anne Altermann:</t>
        </r>
        <r>
          <rPr>
            <sz val="9"/>
            <color indexed="81"/>
            <rFont val="Tahoma"/>
            <family val="2"/>
            <charset val="186"/>
          </rPr>
          <t xml:space="preserve">
tehtud 19.06.2017</t>
        </r>
      </text>
    </comment>
    <comment ref="B1638" authorId="2" shapeId="0">
      <text>
        <r>
          <rPr>
            <b/>
            <sz val="9"/>
            <color indexed="81"/>
            <rFont val="Tahoma"/>
            <family val="2"/>
            <charset val="186"/>
          </rPr>
          <t>Anne Altermann:</t>
        </r>
        <r>
          <rPr>
            <sz val="9"/>
            <color indexed="81"/>
            <rFont val="Tahoma"/>
            <family val="2"/>
            <charset val="186"/>
          </rPr>
          <t xml:space="preserve">
tehtud 19.06.2017</t>
        </r>
      </text>
    </comment>
    <comment ref="B1639" authorId="2" shapeId="0">
      <text>
        <r>
          <rPr>
            <b/>
            <sz val="9"/>
            <color indexed="81"/>
            <rFont val="Tahoma"/>
            <family val="2"/>
            <charset val="186"/>
          </rPr>
          <t>Anne Altermann:</t>
        </r>
        <r>
          <rPr>
            <sz val="9"/>
            <color indexed="81"/>
            <rFont val="Tahoma"/>
            <family val="2"/>
            <charset val="186"/>
          </rPr>
          <t xml:space="preserve">
tehtud 19.06.2017</t>
        </r>
      </text>
    </comment>
    <comment ref="B1640" authorId="2" shapeId="0">
      <text>
        <r>
          <rPr>
            <b/>
            <sz val="9"/>
            <color indexed="81"/>
            <rFont val="Tahoma"/>
            <family val="2"/>
            <charset val="186"/>
          </rPr>
          <t>Anne Altermann:</t>
        </r>
        <r>
          <rPr>
            <sz val="9"/>
            <color indexed="81"/>
            <rFont val="Tahoma"/>
            <family val="2"/>
            <charset val="186"/>
          </rPr>
          <t xml:space="preserve">
tehtud 20.06.2017</t>
        </r>
      </text>
    </comment>
    <comment ref="B1641" authorId="2" shapeId="0">
      <text>
        <r>
          <rPr>
            <b/>
            <sz val="9"/>
            <color indexed="81"/>
            <rFont val="Tahoma"/>
            <family val="2"/>
            <charset val="186"/>
          </rPr>
          <t>Anne Altermann:</t>
        </r>
        <r>
          <rPr>
            <sz val="9"/>
            <color indexed="81"/>
            <rFont val="Tahoma"/>
            <family val="2"/>
            <charset val="186"/>
          </rPr>
          <t xml:space="preserve">
tehtud 10.07.2017
</t>
        </r>
      </text>
    </comment>
    <comment ref="B1642" authorId="2" shapeId="0">
      <text>
        <r>
          <rPr>
            <b/>
            <sz val="9"/>
            <color indexed="81"/>
            <rFont val="Tahoma"/>
            <family val="2"/>
            <charset val="186"/>
          </rPr>
          <t>Anne Altermann:</t>
        </r>
        <r>
          <rPr>
            <sz val="9"/>
            <color indexed="81"/>
            <rFont val="Tahoma"/>
            <family val="2"/>
            <charset val="186"/>
          </rPr>
          <t xml:space="preserve">
tehtud 19.07.2017</t>
        </r>
      </text>
    </comment>
    <comment ref="B1643" authorId="2" shapeId="0">
      <text>
        <r>
          <rPr>
            <b/>
            <sz val="9"/>
            <color indexed="81"/>
            <rFont val="Tahoma"/>
            <family val="2"/>
            <charset val="186"/>
          </rPr>
          <t>Anne Altermann:</t>
        </r>
        <r>
          <rPr>
            <sz val="9"/>
            <color indexed="81"/>
            <rFont val="Tahoma"/>
            <family val="2"/>
            <charset val="186"/>
          </rPr>
          <t xml:space="preserve">
tehtud 08.08.2017</t>
        </r>
      </text>
    </comment>
    <comment ref="B1644" authorId="2" shapeId="0">
      <text>
        <r>
          <rPr>
            <b/>
            <sz val="9"/>
            <color indexed="81"/>
            <rFont val="Tahoma"/>
            <family val="2"/>
            <charset val="186"/>
          </rPr>
          <t>Anne Altermann:</t>
        </r>
        <r>
          <rPr>
            <sz val="9"/>
            <color indexed="81"/>
            <rFont val="Tahoma"/>
            <family val="2"/>
            <charset val="186"/>
          </rPr>
          <t xml:space="preserve">
tehtud 08.08.2017</t>
        </r>
      </text>
    </comment>
    <comment ref="B1645" authorId="2" shapeId="0">
      <text>
        <r>
          <rPr>
            <b/>
            <sz val="9"/>
            <color indexed="81"/>
            <rFont val="Tahoma"/>
            <family val="2"/>
            <charset val="186"/>
          </rPr>
          <t>Anne Altermann:</t>
        </r>
        <r>
          <rPr>
            <sz val="9"/>
            <color indexed="81"/>
            <rFont val="Tahoma"/>
            <family val="2"/>
            <charset val="186"/>
          </rPr>
          <t xml:space="preserve">
tehtud 06.09.2017</t>
        </r>
      </text>
    </comment>
    <comment ref="B1646" authorId="2" shapeId="0">
      <text>
        <r>
          <rPr>
            <b/>
            <sz val="9"/>
            <color indexed="81"/>
            <rFont val="Tahoma"/>
            <family val="2"/>
            <charset val="186"/>
          </rPr>
          <t>Anne Altermann:</t>
        </r>
        <r>
          <rPr>
            <sz val="9"/>
            <color indexed="81"/>
            <rFont val="Tahoma"/>
            <family val="2"/>
            <charset val="186"/>
          </rPr>
          <t xml:space="preserve">
tehtud 25.09.2017</t>
        </r>
      </text>
    </comment>
    <comment ref="B1647" authorId="2" shapeId="0">
      <text>
        <r>
          <rPr>
            <b/>
            <sz val="9"/>
            <color indexed="81"/>
            <rFont val="Tahoma"/>
            <family val="2"/>
            <charset val="186"/>
          </rPr>
          <t>Anne Altermann:</t>
        </r>
        <r>
          <rPr>
            <sz val="9"/>
            <color indexed="81"/>
            <rFont val="Tahoma"/>
            <family val="2"/>
            <charset val="186"/>
          </rPr>
          <t xml:space="preserve">
tehtud 25.09.2017</t>
        </r>
      </text>
    </comment>
    <comment ref="B1648" authorId="2" shapeId="0">
      <text>
        <r>
          <rPr>
            <b/>
            <sz val="9"/>
            <color indexed="81"/>
            <rFont val="Tahoma"/>
            <family val="2"/>
            <charset val="186"/>
          </rPr>
          <t>Anne Altermann:</t>
        </r>
        <r>
          <rPr>
            <sz val="9"/>
            <color indexed="81"/>
            <rFont val="Tahoma"/>
            <family val="2"/>
            <charset val="186"/>
          </rPr>
          <t xml:space="preserve">
tehtud 06.09.2017</t>
        </r>
      </text>
    </comment>
    <comment ref="B1649" authorId="2" shapeId="0">
      <text>
        <r>
          <rPr>
            <b/>
            <sz val="9"/>
            <color indexed="81"/>
            <rFont val="Tahoma"/>
            <family val="2"/>
            <charset val="186"/>
          </rPr>
          <t>Anne Altermann:</t>
        </r>
        <r>
          <rPr>
            <sz val="9"/>
            <color indexed="81"/>
            <rFont val="Tahoma"/>
            <family val="2"/>
            <charset val="186"/>
          </rPr>
          <t xml:space="preserve">
tehtud 17.10.2017</t>
        </r>
      </text>
    </comment>
    <comment ref="B1650" authorId="2" shapeId="0">
      <text>
        <r>
          <rPr>
            <b/>
            <sz val="9"/>
            <color indexed="81"/>
            <rFont val="Tahoma"/>
            <family val="2"/>
            <charset val="186"/>
          </rPr>
          <t>Anne Altermann:</t>
        </r>
        <r>
          <rPr>
            <sz val="9"/>
            <color indexed="81"/>
            <rFont val="Tahoma"/>
            <family val="2"/>
            <charset val="186"/>
          </rPr>
          <t xml:space="preserve">
tehtud 02.11.2017
</t>
        </r>
      </text>
    </comment>
    <comment ref="B1652" authorId="2" shapeId="0">
      <text>
        <r>
          <rPr>
            <b/>
            <sz val="9"/>
            <color indexed="81"/>
            <rFont val="Segoe UI"/>
            <family val="2"/>
            <charset val="186"/>
          </rPr>
          <t>Anne Altermann:</t>
        </r>
        <r>
          <rPr>
            <sz val="9"/>
            <color indexed="81"/>
            <rFont val="Segoe UI"/>
            <family val="2"/>
            <charset val="186"/>
          </rPr>
          <t xml:space="preserve">
tehtud 26.01.2018</t>
        </r>
      </text>
    </comment>
    <comment ref="B1653" authorId="2" shapeId="0">
      <text>
        <r>
          <rPr>
            <b/>
            <sz val="9"/>
            <color indexed="81"/>
            <rFont val="Segoe UI"/>
            <family val="2"/>
            <charset val="186"/>
          </rPr>
          <t>Anne Altermann:</t>
        </r>
        <r>
          <rPr>
            <sz val="9"/>
            <color indexed="81"/>
            <rFont val="Segoe UI"/>
            <family val="2"/>
            <charset val="186"/>
          </rPr>
          <t xml:space="preserve">
tehtud 29.01.2018</t>
        </r>
      </text>
    </comment>
    <comment ref="B1654" authorId="2" shapeId="0">
      <text>
        <r>
          <rPr>
            <b/>
            <sz val="9"/>
            <color indexed="81"/>
            <rFont val="Segoe UI"/>
            <family val="2"/>
            <charset val="186"/>
          </rPr>
          <t>Anne Altermann:</t>
        </r>
        <r>
          <rPr>
            <sz val="9"/>
            <color indexed="81"/>
            <rFont val="Segoe UI"/>
            <family val="2"/>
            <charset val="186"/>
          </rPr>
          <t xml:space="preserve">
tehtud 29.01.2018</t>
        </r>
      </text>
    </comment>
    <comment ref="B1655" authorId="2" shapeId="0">
      <text>
        <r>
          <rPr>
            <b/>
            <sz val="9"/>
            <color indexed="81"/>
            <rFont val="Segoe UI"/>
            <family val="2"/>
            <charset val="186"/>
          </rPr>
          <t>Anne Altermann:</t>
        </r>
        <r>
          <rPr>
            <sz val="9"/>
            <color indexed="81"/>
            <rFont val="Segoe UI"/>
            <family val="2"/>
            <charset val="186"/>
          </rPr>
          <t xml:space="preserve">
tehtud 01.02.2018</t>
        </r>
      </text>
    </comment>
    <comment ref="B1656" authorId="2" shapeId="0">
      <text>
        <r>
          <rPr>
            <b/>
            <sz val="9"/>
            <color indexed="81"/>
            <rFont val="Segoe UI"/>
            <family val="2"/>
            <charset val="186"/>
          </rPr>
          <t>Anne Altermann:</t>
        </r>
        <r>
          <rPr>
            <sz val="9"/>
            <color indexed="81"/>
            <rFont val="Segoe UI"/>
            <family val="2"/>
            <charset val="186"/>
          </rPr>
          <t xml:space="preserve">
tehtud 01.02.2018</t>
        </r>
      </text>
    </comment>
    <comment ref="B1657" authorId="2" shapeId="0">
      <text>
        <r>
          <rPr>
            <b/>
            <sz val="9"/>
            <color indexed="81"/>
            <rFont val="Segoe UI"/>
            <family val="2"/>
            <charset val="186"/>
          </rPr>
          <t>Anne Altermann:</t>
        </r>
        <r>
          <rPr>
            <sz val="9"/>
            <color indexed="81"/>
            <rFont val="Segoe UI"/>
            <family val="2"/>
            <charset val="186"/>
          </rPr>
          <t xml:space="preserve">
tehtud 06.02.2018</t>
        </r>
      </text>
    </comment>
    <comment ref="B1658" authorId="2" shapeId="0">
      <text>
        <r>
          <rPr>
            <b/>
            <sz val="9"/>
            <color indexed="81"/>
            <rFont val="Segoe UI"/>
            <family val="2"/>
            <charset val="186"/>
          </rPr>
          <t>Anne Altermann:</t>
        </r>
        <r>
          <rPr>
            <sz val="9"/>
            <color indexed="81"/>
            <rFont val="Segoe UI"/>
            <family val="2"/>
            <charset val="186"/>
          </rPr>
          <t xml:space="preserve">
tehtud 22.02.2018</t>
        </r>
      </text>
    </comment>
    <comment ref="B1660" authorId="2" shapeId="0">
      <text>
        <r>
          <rPr>
            <b/>
            <sz val="9"/>
            <color indexed="81"/>
            <rFont val="Segoe UI"/>
            <family val="2"/>
            <charset val="186"/>
          </rPr>
          <t>Anne Altermann:</t>
        </r>
        <r>
          <rPr>
            <sz val="9"/>
            <color indexed="81"/>
            <rFont val="Segoe UI"/>
            <family val="2"/>
            <charset val="186"/>
          </rPr>
          <t xml:space="preserve">
05.03.2018
</t>
        </r>
      </text>
    </comment>
    <comment ref="B1661" authorId="2" shapeId="0">
      <text>
        <r>
          <rPr>
            <b/>
            <sz val="9"/>
            <color indexed="81"/>
            <rFont val="Segoe UI"/>
            <family val="2"/>
            <charset val="186"/>
          </rPr>
          <t>Anne Altermann:</t>
        </r>
        <r>
          <rPr>
            <sz val="9"/>
            <color indexed="81"/>
            <rFont val="Segoe UI"/>
            <family val="2"/>
            <charset val="186"/>
          </rPr>
          <t xml:space="preserve">
tehtud 06.04.2018
</t>
        </r>
      </text>
    </comment>
    <comment ref="B1662" authorId="2" shapeId="0">
      <text>
        <r>
          <rPr>
            <b/>
            <sz val="9"/>
            <color indexed="81"/>
            <rFont val="Segoe UI"/>
            <family val="2"/>
            <charset val="186"/>
          </rPr>
          <t>Anne Altermann:</t>
        </r>
        <r>
          <rPr>
            <sz val="9"/>
            <color indexed="81"/>
            <rFont val="Segoe UI"/>
            <family val="2"/>
            <charset val="186"/>
          </rPr>
          <t xml:space="preserve">
tehtud 16.04.2018</t>
        </r>
      </text>
    </comment>
    <comment ref="B1663" authorId="2" shapeId="0">
      <text>
        <r>
          <rPr>
            <b/>
            <sz val="9"/>
            <color indexed="81"/>
            <rFont val="Segoe UI"/>
            <family val="2"/>
            <charset val="186"/>
          </rPr>
          <t>Anne Altermann:</t>
        </r>
        <r>
          <rPr>
            <sz val="9"/>
            <color indexed="81"/>
            <rFont val="Segoe UI"/>
            <family val="2"/>
            <charset val="186"/>
          </rPr>
          <t xml:space="preserve">
tehtud 31.05.2018</t>
        </r>
      </text>
    </comment>
    <comment ref="B1664" authorId="2" shapeId="0">
      <text>
        <r>
          <rPr>
            <b/>
            <sz val="9"/>
            <color indexed="81"/>
            <rFont val="Segoe UI"/>
            <family val="2"/>
            <charset val="186"/>
          </rPr>
          <t>Anne Altermann:</t>
        </r>
        <r>
          <rPr>
            <sz val="9"/>
            <color indexed="81"/>
            <rFont val="Segoe UI"/>
            <family val="2"/>
            <charset val="186"/>
          </rPr>
          <t xml:space="preserve">
tehtud 31.05.2018</t>
        </r>
      </text>
    </comment>
    <comment ref="B1665" authorId="2" shapeId="0">
      <text>
        <r>
          <rPr>
            <b/>
            <sz val="9"/>
            <color indexed="81"/>
            <rFont val="Segoe UI"/>
            <family val="2"/>
            <charset val="186"/>
          </rPr>
          <t>Anne Altermann:</t>
        </r>
        <r>
          <rPr>
            <sz val="9"/>
            <color indexed="81"/>
            <rFont val="Segoe UI"/>
            <family val="2"/>
            <charset val="186"/>
          </rPr>
          <t xml:space="preserve">
tehtud 06.06.2018</t>
        </r>
      </text>
    </comment>
    <comment ref="B1666" authorId="2" shapeId="0">
      <text>
        <r>
          <rPr>
            <b/>
            <sz val="9"/>
            <color indexed="81"/>
            <rFont val="Segoe UI"/>
            <family val="2"/>
            <charset val="186"/>
          </rPr>
          <t>Anne Altermann:</t>
        </r>
        <r>
          <rPr>
            <sz val="9"/>
            <color indexed="81"/>
            <rFont val="Segoe UI"/>
            <family val="2"/>
            <charset val="186"/>
          </rPr>
          <t xml:space="preserve">
tehtud 13.06.2018</t>
        </r>
      </text>
    </comment>
    <comment ref="B1667" authorId="2" shapeId="0">
      <text>
        <r>
          <rPr>
            <b/>
            <sz val="9"/>
            <color indexed="81"/>
            <rFont val="Segoe UI"/>
            <family val="2"/>
            <charset val="186"/>
          </rPr>
          <t>Anne Altermann:</t>
        </r>
        <r>
          <rPr>
            <sz val="9"/>
            <color indexed="81"/>
            <rFont val="Segoe UI"/>
            <family val="2"/>
            <charset val="186"/>
          </rPr>
          <t xml:space="preserve">
tehtud 14.06.2018</t>
        </r>
      </text>
    </comment>
    <comment ref="B1668" authorId="2" shapeId="0">
      <text>
        <r>
          <rPr>
            <b/>
            <sz val="9"/>
            <color indexed="81"/>
            <rFont val="Segoe UI"/>
            <family val="2"/>
            <charset val="186"/>
          </rPr>
          <t>Anne Altermann:</t>
        </r>
        <r>
          <rPr>
            <sz val="9"/>
            <color indexed="81"/>
            <rFont val="Segoe UI"/>
            <family val="2"/>
            <charset val="186"/>
          </rPr>
          <t xml:space="preserve">
tehtud 21.06.2018</t>
        </r>
      </text>
    </comment>
    <comment ref="B1669" authorId="15" shapeId="0">
      <text>
        <r>
          <rPr>
            <b/>
            <sz val="9"/>
            <color indexed="81"/>
            <rFont val="Tahoma"/>
            <family val="2"/>
            <charset val="186"/>
          </rPr>
          <t>Maarja Valler:</t>
        </r>
        <r>
          <rPr>
            <sz val="9"/>
            <color indexed="81"/>
            <rFont val="Tahoma"/>
            <family val="2"/>
            <charset val="186"/>
          </rPr>
          <t xml:space="preserve">
02.07.2018</t>
        </r>
      </text>
    </comment>
    <comment ref="B1670" authorId="2" shapeId="0">
      <text>
        <r>
          <rPr>
            <b/>
            <sz val="9"/>
            <color indexed="81"/>
            <rFont val="Segoe UI"/>
            <family val="2"/>
            <charset val="186"/>
          </rPr>
          <t>Anne Altermann:</t>
        </r>
        <r>
          <rPr>
            <sz val="9"/>
            <color indexed="81"/>
            <rFont val="Segoe UI"/>
            <family val="2"/>
            <charset val="186"/>
          </rPr>
          <t xml:space="preserve">
tehtud 03.07.2018</t>
        </r>
      </text>
    </comment>
    <comment ref="B1671" authorId="2" shapeId="0">
      <text>
        <r>
          <rPr>
            <b/>
            <sz val="9"/>
            <color indexed="81"/>
            <rFont val="Tahoma"/>
            <family val="2"/>
            <charset val="186"/>
          </rPr>
          <t>Anne Altermann:</t>
        </r>
        <r>
          <rPr>
            <sz val="9"/>
            <color indexed="81"/>
            <rFont val="Tahoma"/>
            <family val="2"/>
            <charset val="186"/>
          </rPr>
          <t xml:space="preserve">
tehtud 13.08.2018</t>
        </r>
      </text>
    </comment>
    <comment ref="B1672" authorId="2" shapeId="0">
      <text>
        <r>
          <rPr>
            <b/>
            <sz val="9"/>
            <color indexed="81"/>
            <rFont val="Tahoma"/>
            <family val="2"/>
            <charset val="186"/>
          </rPr>
          <t>Anne Altermann:</t>
        </r>
        <r>
          <rPr>
            <sz val="9"/>
            <color indexed="81"/>
            <rFont val="Tahoma"/>
            <family val="2"/>
            <charset val="186"/>
          </rPr>
          <t xml:space="preserve">
tehtud 13.08.2018</t>
        </r>
      </text>
    </comment>
    <comment ref="B1673" authorId="2" shapeId="0">
      <text>
        <r>
          <rPr>
            <b/>
            <sz val="9"/>
            <color indexed="81"/>
            <rFont val="Tahoma"/>
            <family val="2"/>
            <charset val="186"/>
          </rPr>
          <t>Anne Altermann:</t>
        </r>
        <r>
          <rPr>
            <sz val="9"/>
            <color indexed="81"/>
            <rFont val="Tahoma"/>
            <family val="2"/>
            <charset val="186"/>
          </rPr>
          <t xml:space="preserve">
tehtud 21.08.2018</t>
        </r>
      </text>
    </comment>
    <comment ref="B1674" authorId="2" shapeId="0">
      <text>
        <r>
          <rPr>
            <b/>
            <sz val="9"/>
            <color indexed="81"/>
            <rFont val="Segoe UI"/>
            <family val="2"/>
            <charset val="186"/>
          </rPr>
          <t>Anne Altermann:</t>
        </r>
        <r>
          <rPr>
            <sz val="9"/>
            <color indexed="81"/>
            <rFont val="Segoe UI"/>
            <family val="2"/>
            <charset val="186"/>
          </rPr>
          <t xml:space="preserve">
tehtud 27.08.2018
</t>
        </r>
      </text>
    </comment>
    <comment ref="B1675" authorId="2" shapeId="0">
      <text>
        <r>
          <rPr>
            <b/>
            <sz val="9"/>
            <color indexed="81"/>
            <rFont val="Segoe UI"/>
            <family val="2"/>
            <charset val="186"/>
          </rPr>
          <t>Anne Altermann:</t>
        </r>
        <r>
          <rPr>
            <sz val="9"/>
            <color indexed="81"/>
            <rFont val="Segoe UI"/>
            <family val="2"/>
            <charset val="186"/>
          </rPr>
          <t xml:space="preserve">
tehtud 12.09.2018</t>
        </r>
      </text>
    </comment>
    <comment ref="B1676" authorId="2" shapeId="0">
      <text>
        <r>
          <rPr>
            <b/>
            <sz val="9"/>
            <color indexed="81"/>
            <rFont val="Segoe UI"/>
            <family val="2"/>
            <charset val="186"/>
          </rPr>
          <t>Anne Altermann:</t>
        </r>
        <r>
          <rPr>
            <sz val="9"/>
            <color indexed="81"/>
            <rFont val="Segoe UI"/>
            <family val="2"/>
            <charset val="186"/>
          </rPr>
          <t xml:space="preserve">
tehtud 17.09.2018</t>
        </r>
      </text>
    </comment>
    <comment ref="B1677" authorId="2" shapeId="0">
      <text>
        <r>
          <rPr>
            <b/>
            <sz val="9"/>
            <color indexed="81"/>
            <rFont val="Tahoma"/>
            <family val="2"/>
            <charset val="186"/>
          </rPr>
          <t>Anne Altermann:</t>
        </r>
        <r>
          <rPr>
            <sz val="9"/>
            <color indexed="81"/>
            <rFont val="Tahoma"/>
            <family val="2"/>
            <charset val="186"/>
          </rPr>
          <t xml:space="preserve">
tehtud 26.09.2018</t>
        </r>
      </text>
    </comment>
    <comment ref="B1678" authorId="2" shapeId="0">
      <text>
        <r>
          <rPr>
            <b/>
            <sz val="9"/>
            <color indexed="81"/>
            <rFont val="Tahoma"/>
            <family val="2"/>
            <charset val="186"/>
          </rPr>
          <t>Anne Altermann:</t>
        </r>
        <r>
          <rPr>
            <sz val="9"/>
            <color indexed="81"/>
            <rFont val="Tahoma"/>
            <family val="2"/>
            <charset val="186"/>
          </rPr>
          <t xml:space="preserve">
tehtud 26.09.2018</t>
        </r>
      </text>
    </comment>
    <comment ref="B1679" authorId="2" shapeId="0">
      <text>
        <r>
          <rPr>
            <b/>
            <sz val="9"/>
            <color indexed="81"/>
            <rFont val="Segoe UI"/>
            <family val="2"/>
            <charset val="186"/>
          </rPr>
          <t>Anne Altermann:</t>
        </r>
        <r>
          <rPr>
            <sz val="9"/>
            <color indexed="81"/>
            <rFont val="Segoe UI"/>
            <family val="2"/>
            <charset val="186"/>
          </rPr>
          <t xml:space="preserve">
tehtud 10.10.2018</t>
        </r>
      </text>
    </comment>
    <comment ref="B1680" authorId="2" shapeId="0">
      <text>
        <r>
          <rPr>
            <b/>
            <sz val="9"/>
            <color indexed="81"/>
            <rFont val="Segoe UI"/>
            <family val="2"/>
            <charset val="186"/>
          </rPr>
          <t>Anne Altermann:</t>
        </r>
        <r>
          <rPr>
            <sz val="9"/>
            <color indexed="81"/>
            <rFont val="Segoe UI"/>
            <family val="2"/>
            <charset val="186"/>
          </rPr>
          <t xml:space="preserve">
tehtud 16.10.2018</t>
        </r>
      </text>
    </comment>
    <comment ref="B1681" authorId="2" shapeId="0">
      <text>
        <r>
          <rPr>
            <b/>
            <sz val="9"/>
            <color indexed="81"/>
            <rFont val="Segoe UI"/>
            <family val="2"/>
            <charset val="186"/>
          </rPr>
          <t>Anne Altermann:</t>
        </r>
        <r>
          <rPr>
            <sz val="9"/>
            <color indexed="81"/>
            <rFont val="Segoe UI"/>
            <family val="2"/>
            <charset val="186"/>
          </rPr>
          <t xml:space="preserve">
tehtud 17.10.2018</t>
        </r>
      </text>
    </comment>
    <comment ref="B1682" authorId="2" shapeId="0">
      <text>
        <r>
          <rPr>
            <b/>
            <sz val="9"/>
            <color indexed="81"/>
            <rFont val="Tahoma"/>
            <family val="2"/>
            <charset val="186"/>
          </rPr>
          <t>Anne Altermann:</t>
        </r>
        <r>
          <rPr>
            <sz val="9"/>
            <color indexed="81"/>
            <rFont val="Tahoma"/>
            <family val="2"/>
            <charset val="186"/>
          </rPr>
          <t xml:space="preserve">
tehtud 28.11.2018</t>
        </r>
      </text>
    </comment>
    <comment ref="E1682" authorId="2" shapeId="0">
      <text>
        <r>
          <rPr>
            <b/>
            <sz val="9"/>
            <color indexed="81"/>
            <rFont val="Tahoma"/>
            <family val="2"/>
            <charset val="186"/>
          </rPr>
          <t>Anne Altermann:</t>
        </r>
        <r>
          <rPr>
            <sz val="9"/>
            <color indexed="81"/>
            <rFont val="Tahoma"/>
            <family val="2"/>
            <charset val="186"/>
          </rPr>
          <t xml:space="preserve">
2014-2020.1.04.18-0092 aruanne</t>
        </r>
      </text>
    </comment>
    <comment ref="B1683" authorId="2" shapeId="0">
      <text>
        <r>
          <rPr>
            <b/>
            <sz val="9"/>
            <color indexed="81"/>
            <rFont val="Segoe UI"/>
            <family val="2"/>
            <charset val="186"/>
          </rPr>
          <t>Anne Altermann:</t>
        </r>
        <r>
          <rPr>
            <sz val="9"/>
            <color indexed="81"/>
            <rFont val="Segoe UI"/>
            <family val="2"/>
            <charset val="186"/>
          </rPr>
          <t xml:space="preserve">
tehtud 03.01.2019</t>
        </r>
      </text>
    </comment>
    <comment ref="E1683" authorId="2" shapeId="0">
      <text>
        <r>
          <rPr>
            <b/>
            <sz val="9"/>
            <color indexed="81"/>
            <rFont val="Segoe UI"/>
            <family val="2"/>
            <charset val="186"/>
          </rPr>
          <t>Anne Altermann:</t>
        </r>
        <r>
          <rPr>
            <sz val="9"/>
            <color indexed="81"/>
            <rFont val="Segoe UI"/>
            <family val="2"/>
            <charset val="186"/>
          </rPr>
          <t xml:space="preserve">
prj nr 2014-2020.1.02.18-0620</t>
        </r>
      </text>
    </comment>
    <comment ref="B1684" authorId="2" shapeId="0">
      <text>
        <r>
          <rPr>
            <b/>
            <sz val="9"/>
            <color indexed="81"/>
            <rFont val="Tahoma"/>
            <family val="2"/>
            <charset val="186"/>
          </rPr>
          <t>Anne Altermann:</t>
        </r>
        <r>
          <rPr>
            <sz val="9"/>
            <color indexed="81"/>
            <rFont val="Tahoma"/>
            <family val="2"/>
            <charset val="186"/>
          </rPr>
          <t xml:space="preserve">
tehtud 15.05.2019</t>
        </r>
      </text>
    </comment>
    <comment ref="B1685" authorId="2" shapeId="0">
      <text>
        <r>
          <rPr>
            <b/>
            <sz val="9"/>
            <color indexed="81"/>
            <rFont val="Tahoma"/>
            <family val="2"/>
            <charset val="186"/>
          </rPr>
          <t>Anne Altermann:</t>
        </r>
        <r>
          <rPr>
            <sz val="9"/>
            <color indexed="81"/>
            <rFont val="Tahoma"/>
            <family val="2"/>
            <charset val="186"/>
          </rPr>
          <t xml:space="preserve">
tehtud 28.05.2019</t>
        </r>
      </text>
    </comment>
    <comment ref="B1686" authorId="2" shapeId="0">
      <text>
        <r>
          <rPr>
            <b/>
            <sz val="9"/>
            <color indexed="81"/>
            <rFont val="Tahoma"/>
            <family val="2"/>
            <charset val="186"/>
          </rPr>
          <t>Anne Altermann:</t>
        </r>
        <r>
          <rPr>
            <sz val="9"/>
            <color indexed="81"/>
            <rFont val="Tahoma"/>
            <family val="2"/>
            <charset val="186"/>
          </rPr>
          <t xml:space="preserve">
tehtud 18.06.2019</t>
        </r>
      </text>
    </comment>
    <comment ref="B1687" authorId="2" shapeId="0">
      <text>
        <r>
          <rPr>
            <b/>
            <sz val="9"/>
            <color indexed="81"/>
            <rFont val="Tahoma"/>
            <family val="2"/>
            <charset val="186"/>
          </rPr>
          <t>Anne Altermann:</t>
        </r>
        <r>
          <rPr>
            <sz val="9"/>
            <color indexed="81"/>
            <rFont val="Tahoma"/>
            <family val="2"/>
            <charset val="186"/>
          </rPr>
          <t xml:space="preserve">
tehtud 24.06.2019</t>
        </r>
      </text>
    </comment>
    <comment ref="B1688" authorId="2" shapeId="0">
      <text>
        <r>
          <rPr>
            <b/>
            <sz val="9"/>
            <color indexed="81"/>
            <rFont val="Tahoma"/>
            <family val="2"/>
            <charset val="186"/>
          </rPr>
          <t>Anne Altermann:</t>
        </r>
        <r>
          <rPr>
            <sz val="9"/>
            <color indexed="81"/>
            <rFont val="Tahoma"/>
            <family val="2"/>
            <charset val="186"/>
          </rPr>
          <t xml:space="preserve">
tehtud 24.07.2019</t>
        </r>
      </text>
    </comment>
    <comment ref="B1689" authorId="2" shapeId="0">
      <text>
        <r>
          <rPr>
            <b/>
            <sz val="9"/>
            <color indexed="81"/>
            <rFont val="Tahoma"/>
            <family val="2"/>
            <charset val="186"/>
          </rPr>
          <t>Anne Altermann:</t>
        </r>
        <r>
          <rPr>
            <sz val="9"/>
            <color indexed="81"/>
            <rFont val="Tahoma"/>
            <family val="2"/>
            <charset val="186"/>
          </rPr>
          <t xml:space="preserve">
tehtud 10.09.2019</t>
        </r>
      </text>
    </comment>
    <comment ref="B1690" authorId="2" shapeId="0">
      <text>
        <r>
          <rPr>
            <b/>
            <sz val="9"/>
            <color indexed="81"/>
            <rFont val="Tahoma"/>
            <family val="2"/>
            <charset val="186"/>
          </rPr>
          <t>Anne Altermann:</t>
        </r>
        <r>
          <rPr>
            <sz val="9"/>
            <color indexed="81"/>
            <rFont val="Tahoma"/>
            <family val="2"/>
            <charset val="186"/>
          </rPr>
          <t xml:space="preserve">
tehtud 31.10.2019</t>
        </r>
      </text>
    </comment>
    <comment ref="B1691" authorId="2" shapeId="0">
      <text>
        <r>
          <rPr>
            <b/>
            <sz val="9"/>
            <color indexed="81"/>
            <rFont val="Tahoma"/>
            <family val="2"/>
            <charset val="186"/>
          </rPr>
          <t>Anne Altermann:</t>
        </r>
        <r>
          <rPr>
            <sz val="9"/>
            <color indexed="81"/>
            <rFont val="Tahoma"/>
            <family val="2"/>
            <charset val="186"/>
          </rPr>
          <t xml:space="preserve">
tehtud 07.11.2019</t>
        </r>
      </text>
    </comment>
    <comment ref="B1692" authorId="2" shapeId="0">
      <text>
        <r>
          <rPr>
            <b/>
            <sz val="9"/>
            <color indexed="81"/>
            <rFont val="Tahoma"/>
            <family val="2"/>
            <charset val="186"/>
          </rPr>
          <t>Anne Altermann:</t>
        </r>
        <r>
          <rPr>
            <sz val="9"/>
            <color indexed="81"/>
            <rFont val="Tahoma"/>
            <family val="2"/>
            <charset val="186"/>
          </rPr>
          <t xml:space="preserve">
tehtud 14.11.2019</t>
        </r>
      </text>
    </comment>
    <comment ref="B1693" authorId="2" shapeId="0">
      <text>
        <r>
          <rPr>
            <b/>
            <sz val="9"/>
            <color indexed="81"/>
            <rFont val="Tahoma"/>
            <family val="2"/>
            <charset val="186"/>
          </rPr>
          <t>Anne Altermann:</t>
        </r>
        <r>
          <rPr>
            <sz val="9"/>
            <color indexed="81"/>
            <rFont val="Tahoma"/>
            <family val="2"/>
            <charset val="186"/>
          </rPr>
          <t xml:space="preserve">
tehtud 12.12.2019</t>
        </r>
      </text>
    </comment>
    <comment ref="B1694" authorId="2" shapeId="0">
      <text>
        <r>
          <rPr>
            <b/>
            <sz val="9"/>
            <color indexed="81"/>
            <rFont val="Tahoma"/>
            <family val="2"/>
            <charset val="186"/>
          </rPr>
          <t>Anne Altermann:</t>
        </r>
        <r>
          <rPr>
            <sz val="9"/>
            <color indexed="81"/>
            <rFont val="Tahoma"/>
            <family val="2"/>
            <charset val="186"/>
          </rPr>
          <t xml:space="preserve">
tehtud 18.12.2019</t>
        </r>
      </text>
    </comment>
    <comment ref="B1695" authorId="2" shapeId="0">
      <text>
        <r>
          <rPr>
            <b/>
            <sz val="9"/>
            <color indexed="81"/>
            <rFont val="Tahoma"/>
            <family val="2"/>
            <charset val="186"/>
          </rPr>
          <t>Anne Altermann:</t>
        </r>
        <r>
          <rPr>
            <sz val="9"/>
            <color indexed="81"/>
            <rFont val="Tahoma"/>
            <family val="2"/>
            <charset val="186"/>
          </rPr>
          <t xml:space="preserve">
tehtud 07.02.2020</t>
        </r>
      </text>
    </comment>
    <comment ref="B1696" authorId="2" shapeId="0">
      <text>
        <r>
          <rPr>
            <b/>
            <sz val="9"/>
            <color indexed="81"/>
            <rFont val="Tahoma"/>
            <family val="2"/>
            <charset val="186"/>
          </rPr>
          <t>Anne Altermann:</t>
        </r>
        <r>
          <rPr>
            <sz val="9"/>
            <color indexed="81"/>
            <rFont val="Tahoma"/>
            <family val="2"/>
            <charset val="186"/>
          </rPr>
          <t xml:space="preserve">
tehtud 19.03.2020</t>
        </r>
      </text>
    </comment>
    <comment ref="B1697" authorId="2" shapeId="0">
      <text>
        <r>
          <rPr>
            <b/>
            <sz val="9"/>
            <color indexed="81"/>
            <rFont val="Tahoma"/>
            <family val="2"/>
            <charset val="186"/>
          </rPr>
          <t>Anne Altermann:</t>
        </r>
        <r>
          <rPr>
            <sz val="9"/>
            <color indexed="81"/>
            <rFont val="Tahoma"/>
            <family val="2"/>
            <charset val="186"/>
          </rPr>
          <t xml:space="preserve">
tehtud 08.04.2020</t>
        </r>
      </text>
    </comment>
    <comment ref="B1698" authorId="2" shapeId="0">
      <text>
        <r>
          <rPr>
            <b/>
            <sz val="9"/>
            <color indexed="81"/>
            <rFont val="Tahoma"/>
            <family val="2"/>
            <charset val="186"/>
          </rPr>
          <t>Anne Altermann:</t>
        </r>
        <r>
          <rPr>
            <sz val="9"/>
            <color indexed="81"/>
            <rFont val="Tahoma"/>
            <family val="2"/>
            <charset val="186"/>
          </rPr>
          <t xml:space="preserve">
tehtud 27.04.2020</t>
        </r>
      </text>
    </comment>
    <comment ref="B1699" authorId="2" shapeId="0">
      <text>
        <r>
          <rPr>
            <b/>
            <sz val="9"/>
            <color indexed="81"/>
            <rFont val="Tahoma"/>
            <family val="2"/>
            <charset val="186"/>
          </rPr>
          <t>Anne Altermann:</t>
        </r>
        <r>
          <rPr>
            <sz val="9"/>
            <color indexed="81"/>
            <rFont val="Tahoma"/>
            <family val="2"/>
            <charset val="186"/>
          </rPr>
          <t xml:space="preserve">
tehtud 20.05.2020</t>
        </r>
      </text>
    </comment>
    <comment ref="B1700" authorId="2" shapeId="0">
      <text>
        <r>
          <rPr>
            <b/>
            <sz val="9"/>
            <color indexed="81"/>
            <rFont val="Tahoma"/>
            <family val="2"/>
            <charset val="186"/>
          </rPr>
          <t>Anne Altermann:</t>
        </r>
        <r>
          <rPr>
            <sz val="9"/>
            <color indexed="81"/>
            <rFont val="Tahoma"/>
            <family val="2"/>
            <charset val="186"/>
          </rPr>
          <t xml:space="preserve">
tehtud 06.08.2020</t>
        </r>
      </text>
    </comment>
    <comment ref="E1700" authorId="2" shapeId="0">
      <text>
        <r>
          <rPr>
            <b/>
            <sz val="9"/>
            <color indexed="81"/>
            <rFont val="Tahoma"/>
            <family val="2"/>
            <charset val="186"/>
          </rPr>
          <t>Anne Altermann:</t>
        </r>
        <r>
          <rPr>
            <sz val="9"/>
            <color indexed="81"/>
            <rFont val="Tahoma"/>
            <family val="2"/>
            <charset val="186"/>
          </rPr>
          <t xml:space="preserve">
Riigi Tugiteenuste Keskus / Sihtasutus Innove</t>
        </r>
      </text>
    </comment>
    <comment ref="B1701" authorId="2" shapeId="0">
      <text>
        <r>
          <rPr>
            <b/>
            <sz val="9"/>
            <color indexed="81"/>
            <rFont val="Tahoma"/>
            <family val="2"/>
            <charset val="186"/>
          </rPr>
          <t>Anne Altermann:</t>
        </r>
        <r>
          <rPr>
            <sz val="9"/>
            <color indexed="81"/>
            <rFont val="Tahoma"/>
            <family val="2"/>
            <charset val="186"/>
          </rPr>
          <t xml:space="preserve">
tehtud 06.08.2020</t>
        </r>
      </text>
    </comment>
    <comment ref="B1702" authorId="2" shapeId="0">
      <text>
        <r>
          <rPr>
            <b/>
            <sz val="9"/>
            <color indexed="81"/>
            <rFont val="Tahoma"/>
            <family val="2"/>
            <charset val="186"/>
          </rPr>
          <t>Anne Altermann:</t>
        </r>
        <r>
          <rPr>
            <sz val="9"/>
            <color indexed="81"/>
            <rFont val="Tahoma"/>
            <family val="2"/>
            <charset val="186"/>
          </rPr>
          <t xml:space="preserve">
tehtud 17.09.2020
</t>
        </r>
      </text>
    </comment>
    <comment ref="B1703" authorId="2" shapeId="0">
      <text>
        <r>
          <rPr>
            <b/>
            <sz val="9"/>
            <color indexed="81"/>
            <rFont val="Tahoma"/>
            <family val="2"/>
            <charset val="186"/>
          </rPr>
          <t>Anne Altermann:</t>
        </r>
        <r>
          <rPr>
            <sz val="9"/>
            <color indexed="81"/>
            <rFont val="Tahoma"/>
            <family val="2"/>
            <charset val="186"/>
          </rPr>
          <t xml:space="preserve">
tehtud 18.09.2020</t>
        </r>
      </text>
    </comment>
    <comment ref="B1706" authorId="17" shapeId="0">
      <text>
        <r>
          <rPr>
            <b/>
            <sz val="8"/>
            <color indexed="81"/>
            <rFont val="Tahoma"/>
            <family val="2"/>
            <charset val="186"/>
          </rPr>
          <t>treimann:</t>
        </r>
        <r>
          <rPr>
            <sz val="8"/>
            <color indexed="81"/>
            <rFont val="Tahoma"/>
            <family val="2"/>
            <charset val="186"/>
          </rPr>
          <t xml:space="preserve">
tehtud 05.03.12
</t>
        </r>
      </text>
    </comment>
    <comment ref="B1707" authorId="13" shapeId="0">
      <text>
        <r>
          <rPr>
            <b/>
            <sz val="8"/>
            <color indexed="81"/>
            <rFont val="Tahoma"/>
            <family val="2"/>
            <charset val="186"/>
          </rPr>
          <t>roosioja:</t>
        </r>
        <r>
          <rPr>
            <sz val="8"/>
            <color indexed="81"/>
            <rFont val="Tahoma"/>
            <family val="2"/>
            <charset val="186"/>
          </rPr>
          <t xml:space="preserve">
tehtud 260207
</t>
        </r>
      </text>
    </comment>
    <comment ref="B1708" authorId="8" shapeId="0">
      <text>
        <r>
          <rPr>
            <b/>
            <sz val="9"/>
            <color indexed="81"/>
            <rFont val="Tahoma"/>
            <family val="2"/>
            <charset val="186"/>
          </rPr>
          <t>Krista Kibur:</t>
        </r>
        <r>
          <rPr>
            <sz val="9"/>
            <color indexed="81"/>
            <rFont val="Tahoma"/>
            <family val="2"/>
            <charset val="186"/>
          </rPr>
          <t xml:space="preserve">
30.05.2013 RR2</t>
        </r>
      </text>
    </comment>
    <comment ref="C1711" authorId="5" shapeId="0">
      <text>
        <r>
          <rPr>
            <b/>
            <sz val="9"/>
            <color indexed="81"/>
            <rFont val="Tahoma"/>
            <family val="2"/>
            <charset val="186"/>
          </rPr>
          <t>Anne A:</t>
        </r>
        <r>
          <rPr>
            <sz val="9"/>
            <color indexed="81"/>
            <rFont val="Tahoma"/>
            <family val="2"/>
            <charset val="186"/>
          </rPr>
          <t xml:space="preserve">
tehtud 02.12.09</t>
        </r>
      </text>
    </comment>
    <comment ref="E1711" authorId="5" shapeId="0">
      <text>
        <r>
          <rPr>
            <b/>
            <sz val="9"/>
            <color indexed="81"/>
            <rFont val="Tahoma"/>
            <family val="2"/>
            <charset val="186"/>
          </rPr>
          <t xml:space="preserve">Anne A: </t>
        </r>
        <r>
          <rPr>
            <sz val="9"/>
            <color indexed="81"/>
            <rFont val="Tahoma"/>
            <family val="2"/>
            <charset val="186"/>
          </rPr>
          <t>Kristiine Sotsiaalkeskus</t>
        </r>
        <r>
          <rPr>
            <sz val="9"/>
            <color indexed="81"/>
            <rFont val="Tahoma"/>
            <family val="2"/>
            <charset val="186"/>
          </rPr>
          <t xml:space="preserve">
</t>
        </r>
      </text>
    </comment>
    <comment ref="C1712" authorId="0" shapeId="0">
      <text>
        <r>
          <rPr>
            <b/>
            <sz val="9"/>
            <color indexed="81"/>
            <rFont val="Tahoma"/>
            <family val="2"/>
            <charset val="186"/>
          </rPr>
          <t>viinapuu:</t>
        </r>
        <r>
          <rPr>
            <sz val="9"/>
            <color indexed="81"/>
            <rFont val="Tahoma"/>
            <family val="2"/>
            <charset val="186"/>
          </rPr>
          <t xml:space="preserve">
tehtud 26.05.2011</t>
        </r>
      </text>
    </comment>
    <comment ref="C1713" authorId="0" shapeId="0">
      <text>
        <r>
          <rPr>
            <b/>
            <sz val="9"/>
            <color indexed="81"/>
            <rFont val="Tahoma"/>
            <family val="2"/>
            <charset val="186"/>
          </rPr>
          <t>viinapuu:</t>
        </r>
        <r>
          <rPr>
            <sz val="9"/>
            <color indexed="81"/>
            <rFont val="Tahoma"/>
            <family val="2"/>
            <charset val="186"/>
          </rPr>
          <t xml:space="preserve">
tehtud 26.05.2011</t>
        </r>
      </text>
    </comment>
    <comment ref="C1714" authorId="0" shapeId="0">
      <text>
        <r>
          <rPr>
            <b/>
            <sz val="9"/>
            <color indexed="81"/>
            <rFont val="Tahoma"/>
            <family val="2"/>
            <charset val="186"/>
          </rPr>
          <t>viinapuu:</t>
        </r>
        <r>
          <rPr>
            <sz val="9"/>
            <color indexed="81"/>
            <rFont val="Tahoma"/>
            <family val="2"/>
            <charset val="186"/>
          </rPr>
          <t xml:space="preserve">
tehtud 25.11.2011
</t>
        </r>
      </text>
    </comment>
    <comment ref="B1716" authorId="18" shapeId="0">
      <text>
        <r>
          <rPr>
            <b/>
            <sz val="8"/>
            <color indexed="81"/>
            <rFont val="Tahoma"/>
            <family val="2"/>
            <charset val="186"/>
          </rPr>
          <t>keres:</t>
        </r>
        <r>
          <rPr>
            <sz val="8"/>
            <color indexed="81"/>
            <rFont val="Tahoma"/>
            <family val="2"/>
            <charset val="186"/>
          </rPr>
          <t xml:space="preserve">
tehtud!
26.02.2007</t>
        </r>
      </text>
    </comment>
    <comment ref="B1720" authorId="13" shapeId="0">
      <text>
        <r>
          <rPr>
            <b/>
            <sz val="8"/>
            <color indexed="81"/>
            <rFont val="Tahoma"/>
            <family val="2"/>
            <charset val="186"/>
          </rPr>
          <t>roosioja:</t>
        </r>
        <r>
          <rPr>
            <sz val="8"/>
            <color indexed="81"/>
            <rFont val="Tahoma"/>
            <family val="2"/>
            <charset val="186"/>
          </rPr>
          <t xml:space="preserve">
tehtud 31.01 </t>
        </r>
      </text>
    </comment>
    <comment ref="B1721" authorId="13" shapeId="0">
      <text>
        <r>
          <rPr>
            <b/>
            <sz val="8"/>
            <color indexed="81"/>
            <rFont val="Tahoma"/>
            <family val="2"/>
            <charset val="186"/>
          </rPr>
          <t xml:space="preserve">roosioja:
Tehtud 01.02. 07
</t>
        </r>
      </text>
    </comment>
    <comment ref="B1722" authorId="1" shapeId="0">
      <text>
        <r>
          <rPr>
            <b/>
            <sz val="8"/>
            <color indexed="81"/>
            <rFont val="Tahoma"/>
            <family val="2"/>
            <charset val="186"/>
          </rPr>
          <t>valler:</t>
        </r>
        <r>
          <rPr>
            <sz val="8"/>
            <color indexed="81"/>
            <rFont val="Tahoma"/>
            <family val="2"/>
            <charset val="186"/>
          </rPr>
          <t xml:space="preserve">
tehtud 15.02.07</t>
        </r>
      </text>
    </comment>
    <comment ref="B1723" authorId="1" shapeId="0">
      <text>
        <r>
          <rPr>
            <b/>
            <sz val="8"/>
            <color indexed="81"/>
            <rFont val="Tahoma"/>
            <family val="2"/>
            <charset val="186"/>
          </rPr>
          <t>valler:</t>
        </r>
        <r>
          <rPr>
            <sz val="8"/>
            <color indexed="81"/>
            <rFont val="Tahoma"/>
            <family val="2"/>
            <charset val="186"/>
          </rPr>
          <t xml:space="preserve">
tehtud 26.02.07</t>
        </r>
      </text>
    </comment>
    <comment ref="B1724" authorId="1" shapeId="0">
      <text>
        <r>
          <rPr>
            <b/>
            <sz val="8"/>
            <color indexed="81"/>
            <rFont val="Tahoma"/>
            <family val="2"/>
            <charset val="186"/>
          </rPr>
          <t>valler:</t>
        </r>
        <r>
          <rPr>
            <sz val="8"/>
            <color indexed="81"/>
            <rFont val="Tahoma"/>
            <family val="2"/>
            <charset val="186"/>
          </rPr>
          <t xml:space="preserve">
tehtud 26.02.07</t>
        </r>
      </text>
    </comment>
    <comment ref="B1725" authorId="1" shapeId="0">
      <text>
        <r>
          <rPr>
            <b/>
            <sz val="8"/>
            <color indexed="81"/>
            <rFont val="Tahoma"/>
            <family val="2"/>
            <charset val="186"/>
          </rPr>
          <t>valler:</t>
        </r>
        <r>
          <rPr>
            <sz val="8"/>
            <color indexed="81"/>
            <rFont val="Tahoma"/>
            <family val="2"/>
            <charset val="186"/>
          </rPr>
          <t xml:space="preserve">
tehtud 26.02.07</t>
        </r>
      </text>
    </comment>
    <comment ref="B1726" authorId="1" shapeId="0">
      <text>
        <r>
          <rPr>
            <b/>
            <sz val="8"/>
            <color indexed="81"/>
            <rFont val="Tahoma"/>
            <family val="2"/>
            <charset val="186"/>
          </rPr>
          <t>valler:</t>
        </r>
        <r>
          <rPr>
            <sz val="8"/>
            <color indexed="81"/>
            <rFont val="Tahoma"/>
            <family val="2"/>
            <charset val="186"/>
          </rPr>
          <t xml:space="preserve">
tehtud 26.02.07</t>
        </r>
      </text>
    </comment>
    <comment ref="B1727" authorId="1" shapeId="0">
      <text>
        <r>
          <rPr>
            <b/>
            <sz val="8"/>
            <color indexed="81"/>
            <rFont val="Tahoma"/>
            <family val="2"/>
            <charset val="186"/>
          </rPr>
          <t>valler:</t>
        </r>
        <r>
          <rPr>
            <sz val="8"/>
            <color indexed="81"/>
            <rFont val="Tahoma"/>
            <family val="2"/>
            <charset val="186"/>
          </rPr>
          <t xml:space="preserve">
tehtud 26.02.07</t>
        </r>
      </text>
    </comment>
    <comment ref="B1728" authorId="1" shapeId="0">
      <text>
        <r>
          <rPr>
            <b/>
            <sz val="8"/>
            <color indexed="81"/>
            <rFont val="Tahoma"/>
            <family val="2"/>
            <charset val="186"/>
          </rPr>
          <t>valler:</t>
        </r>
        <r>
          <rPr>
            <sz val="8"/>
            <color indexed="81"/>
            <rFont val="Tahoma"/>
            <family val="2"/>
            <charset val="186"/>
          </rPr>
          <t xml:space="preserve">
tehtud 26.02.07</t>
        </r>
      </text>
    </comment>
    <comment ref="B1729" authorId="1" shapeId="0">
      <text>
        <r>
          <rPr>
            <b/>
            <sz val="8"/>
            <color indexed="81"/>
            <rFont val="Tahoma"/>
            <family val="2"/>
            <charset val="186"/>
          </rPr>
          <t>valler:</t>
        </r>
        <r>
          <rPr>
            <sz val="8"/>
            <color indexed="81"/>
            <rFont val="Tahoma"/>
            <family val="2"/>
            <charset val="186"/>
          </rPr>
          <t xml:space="preserve">
tehtud 26.02.07</t>
        </r>
      </text>
    </comment>
    <comment ref="B1730" authorId="1" shapeId="0">
      <text>
        <r>
          <rPr>
            <b/>
            <sz val="8"/>
            <color indexed="81"/>
            <rFont val="Tahoma"/>
            <family val="2"/>
            <charset val="186"/>
          </rPr>
          <t>valler:</t>
        </r>
        <r>
          <rPr>
            <sz val="8"/>
            <color indexed="81"/>
            <rFont val="Tahoma"/>
            <family val="2"/>
            <charset val="186"/>
          </rPr>
          <t xml:space="preserve">
tehtud 26.02.07</t>
        </r>
      </text>
    </comment>
    <comment ref="B1731" authorId="1" shapeId="0">
      <text>
        <r>
          <rPr>
            <b/>
            <sz val="8"/>
            <color indexed="81"/>
            <rFont val="Tahoma"/>
            <family val="2"/>
            <charset val="186"/>
          </rPr>
          <t>valler:</t>
        </r>
        <r>
          <rPr>
            <sz val="8"/>
            <color indexed="81"/>
            <rFont val="Tahoma"/>
            <family val="2"/>
            <charset val="186"/>
          </rPr>
          <t xml:space="preserve">
tehtud 26.02.07</t>
        </r>
      </text>
    </comment>
    <comment ref="B1732" authorId="1" shapeId="0">
      <text>
        <r>
          <rPr>
            <b/>
            <sz val="8"/>
            <color indexed="81"/>
            <rFont val="Tahoma"/>
            <family val="2"/>
            <charset val="186"/>
          </rPr>
          <t>valler:</t>
        </r>
        <r>
          <rPr>
            <sz val="8"/>
            <color indexed="81"/>
            <rFont val="Tahoma"/>
            <family val="2"/>
            <charset val="186"/>
          </rPr>
          <t xml:space="preserve">
tehtud 26.02.07</t>
        </r>
      </text>
    </comment>
    <comment ref="B1733" authorId="1" shapeId="0">
      <text>
        <r>
          <rPr>
            <b/>
            <sz val="8"/>
            <color indexed="81"/>
            <rFont val="Tahoma"/>
            <family val="2"/>
            <charset val="186"/>
          </rPr>
          <t>valler:</t>
        </r>
        <r>
          <rPr>
            <sz val="8"/>
            <color indexed="81"/>
            <rFont val="Tahoma"/>
            <family val="2"/>
            <charset val="186"/>
          </rPr>
          <t xml:space="preserve">
tehtud 26.02.07</t>
        </r>
      </text>
    </comment>
    <comment ref="B1734" authorId="1" shapeId="0">
      <text>
        <r>
          <rPr>
            <b/>
            <sz val="8"/>
            <color indexed="81"/>
            <rFont val="Tahoma"/>
            <family val="2"/>
            <charset val="186"/>
          </rPr>
          <t>valler:</t>
        </r>
        <r>
          <rPr>
            <sz val="8"/>
            <color indexed="81"/>
            <rFont val="Tahoma"/>
            <family val="2"/>
            <charset val="186"/>
          </rPr>
          <t xml:space="preserve">
tehtud 19.03.07
</t>
        </r>
      </text>
    </comment>
    <comment ref="B1735" authorId="1" shapeId="0">
      <text>
        <r>
          <rPr>
            <b/>
            <sz val="8"/>
            <color indexed="81"/>
            <rFont val="Tahoma"/>
            <family val="2"/>
            <charset val="186"/>
          </rPr>
          <t>valler:</t>
        </r>
        <r>
          <rPr>
            <sz val="8"/>
            <color indexed="81"/>
            <rFont val="Tahoma"/>
            <family val="2"/>
            <charset val="186"/>
          </rPr>
          <t xml:space="preserve">
tehtud 19.03.07
</t>
        </r>
      </text>
    </comment>
    <comment ref="B1736" authorId="1" shapeId="0">
      <text>
        <r>
          <rPr>
            <b/>
            <sz val="8"/>
            <color indexed="81"/>
            <rFont val="Tahoma"/>
            <family val="2"/>
            <charset val="186"/>
          </rPr>
          <t>valler:</t>
        </r>
        <r>
          <rPr>
            <sz val="8"/>
            <color indexed="81"/>
            <rFont val="Tahoma"/>
            <family val="2"/>
            <charset val="186"/>
          </rPr>
          <t xml:space="preserve">
tehtud 19.03.07
</t>
        </r>
      </text>
    </comment>
    <comment ref="B1737" authorId="1" shapeId="0">
      <text>
        <r>
          <rPr>
            <b/>
            <sz val="8"/>
            <color indexed="81"/>
            <rFont val="Tahoma"/>
            <family val="2"/>
            <charset val="186"/>
          </rPr>
          <t>valler:</t>
        </r>
        <r>
          <rPr>
            <sz val="8"/>
            <color indexed="81"/>
            <rFont val="Tahoma"/>
            <family val="2"/>
            <charset val="186"/>
          </rPr>
          <t xml:space="preserve">
tehtud 19.03.07
</t>
        </r>
      </text>
    </comment>
    <comment ref="B1738" authorId="1" shapeId="0">
      <text>
        <r>
          <rPr>
            <b/>
            <sz val="8"/>
            <color indexed="81"/>
            <rFont val="Tahoma"/>
            <family val="2"/>
            <charset val="186"/>
          </rPr>
          <t>valler:</t>
        </r>
        <r>
          <rPr>
            <sz val="8"/>
            <color indexed="81"/>
            <rFont val="Tahoma"/>
            <family val="2"/>
            <charset val="186"/>
          </rPr>
          <t xml:space="preserve">
tehtud 03.05.07</t>
        </r>
      </text>
    </comment>
    <comment ref="B1739" authorId="1" shapeId="0">
      <text>
        <r>
          <rPr>
            <b/>
            <sz val="8"/>
            <color indexed="81"/>
            <rFont val="Tahoma"/>
            <family val="2"/>
            <charset val="186"/>
          </rPr>
          <t>valler:</t>
        </r>
        <r>
          <rPr>
            <sz val="8"/>
            <color indexed="81"/>
            <rFont val="Tahoma"/>
            <family val="2"/>
            <charset val="186"/>
          </rPr>
          <t xml:space="preserve">
tehtud 23.05.07</t>
        </r>
      </text>
    </comment>
    <comment ref="B1740" authorId="1" shapeId="0">
      <text>
        <r>
          <rPr>
            <b/>
            <sz val="8"/>
            <color indexed="81"/>
            <rFont val="Tahoma"/>
            <family val="2"/>
            <charset val="186"/>
          </rPr>
          <t>valler:</t>
        </r>
        <r>
          <rPr>
            <sz val="8"/>
            <color indexed="81"/>
            <rFont val="Tahoma"/>
            <family val="2"/>
            <charset val="186"/>
          </rPr>
          <t xml:space="preserve">
tehtud 01.06.07</t>
        </r>
      </text>
    </comment>
    <comment ref="B1741" authorId="0" shapeId="0">
      <text>
        <r>
          <rPr>
            <b/>
            <sz val="8"/>
            <color indexed="81"/>
            <rFont val="Tahoma"/>
            <family val="2"/>
            <charset val="186"/>
          </rPr>
          <t>viinapuu:</t>
        </r>
        <r>
          <rPr>
            <sz val="8"/>
            <color indexed="81"/>
            <rFont val="Tahoma"/>
            <family val="2"/>
            <charset val="186"/>
          </rPr>
          <t xml:space="preserve">
tehtud 31.07.2007
</t>
        </r>
      </text>
    </comment>
    <comment ref="B1742" authorId="14" shapeId="0">
      <text>
        <r>
          <rPr>
            <b/>
            <sz val="8"/>
            <color indexed="81"/>
            <rFont val="Tahoma"/>
            <family val="2"/>
            <charset val="186"/>
          </rPr>
          <t>englas:</t>
        </r>
        <r>
          <rPr>
            <sz val="8"/>
            <color indexed="81"/>
            <rFont val="Tahoma"/>
            <family val="2"/>
            <charset val="186"/>
          </rPr>
          <t xml:space="preserve">
tehtud 31.10.07</t>
        </r>
      </text>
    </comment>
    <comment ref="B1743" authorId="14" shapeId="0">
      <text>
        <r>
          <rPr>
            <b/>
            <sz val="8"/>
            <color indexed="81"/>
            <rFont val="Tahoma"/>
            <family val="2"/>
            <charset val="186"/>
          </rPr>
          <t>englas:</t>
        </r>
        <r>
          <rPr>
            <sz val="8"/>
            <color indexed="81"/>
            <rFont val="Tahoma"/>
            <family val="2"/>
            <charset val="186"/>
          </rPr>
          <t xml:space="preserve">
tehtud 31.10.07</t>
        </r>
      </text>
    </comment>
    <comment ref="B1744" authorId="14" shapeId="0">
      <text>
        <r>
          <rPr>
            <b/>
            <sz val="8"/>
            <color indexed="81"/>
            <rFont val="Tahoma"/>
            <family val="2"/>
            <charset val="186"/>
          </rPr>
          <t>englas:</t>
        </r>
        <r>
          <rPr>
            <sz val="8"/>
            <color indexed="81"/>
            <rFont val="Tahoma"/>
            <family val="2"/>
            <charset val="186"/>
          </rPr>
          <t xml:space="preserve">
31.12.07</t>
        </r>
      </text>
    </comment>
    <comment ref="B1745" authorId="14" shapeId="0">
      <text>
        <r>
          <rPr>
            <b/>
            <sz val="8"/>
            <color indexed="81"/>
            <rFont val="Tahoma"/>
            <family val="2"/>
            <charset val="186"/>
          </rPr>
          <t>englas:</t>
        </r>
        <r>
          <rPr>
            <sz val="8"/>
            <color indexed="81"/>
            <rFont val="Tahoma"/>
            <family val="2"/>
            <charset val="186"/>
          </rPr>
          <t xml:space="preserve">
31.10.07</t>
        </r>
      </text>
    </comment>
    <comment ref="B1746" authorId="14" shapeId="0">
      <text>
        <r>
          <rPr>
            <b/>
            <sz val="8"/>
            <color indexed="81"/>
            <rFont val="Tahoma"/>
            <family val="2"/>
            <charset val="186"/>
          </rPr>
          <t>englas:</t>
        </r>
        <r>
          <rPr>
            <sz val="8"/>
            <color indexed="81"/>
            <rFont val="Tahoma"/>
            <family val="2"/>
            <charset val="186"/>
          </rPr>
          <t xml:space="preserve">
31.10.07</t>
        </r>
      </text>
    </comment>
    <comment ref="B1747" authorId="14" shapeId="0">
      <text>
        <r>
          <rPr>
            <b/>
            <sz val="8"/>
            <color indexed="81"/>
            <rFont val="Tahoma"/>
            <family val="2"/>
            <charset val="186"/>
          </rPr>
          <t>englas:</t>
        </r>
        <r>
          <rPr>
            <sz val="8"/>
            <color indexed="81"/>
            <rFont val="Tahoma"/>
            <family val="2"/>
            <charset val="186"/>
          </rPr>
          <t xml:space="preserve">
31.10.07</t>
        </r>
      </text>
    </comment>
    <comment ref="B1748" authorId="14" shapeId="0">
      <text>
        <r>
          <rPr>
            <b/>
            <sz val="8"/>
            <color indexed="81"/>
            <rFont val="Tahoma"/>
            <family val="2"/>
            <charset val="186"/>
          </rPr>
          <t>englas:</t>
        </r>
        <r>
          <rPr>
            <sz val="8"/>
            <color indexed="81"/>
            <rFont val="Tahoma"/>
            <family val="2"/>
            <charset val="186"/>
          </rPr>
          <t xml:space="preserve">
12.10.2007</t>
        </r>
      </text>
    </comment>
    <comment ref="B1749" authorId="14" shapeId="0">
      <text>
        <r>
          <rPr>
            <b/>
            <sz val="8"/>
            <color indexed="81"/>
            <rFont val="Tahoma"/>
            <family val="2"/>
            <charset val="186"/>
          </rPr>
          <t>englas:</t>
        </r>
        <r>
          <rPr>
            <sz val="8"/>
            <color indexed="81"/>
            <rFont val="Tahoma"/>
            <family val="2"/>
            <charset val="186"/>
          </rPr>
          <t xml:space="preserve">
12.10.2007</t>
        </r>
      </text>
    </comment>
    <comment ref="B1750" authorId="14" shapeId="0">
      <text>
        <r>
          <rPr>
            <b/>
            <sz val="8"/>
            <color indexed="81"/>
            <rFont val="Tahoma"/>
            <family val="2"/>
            <charset val="186"/>
          </rPr>
          <t>englas:</t>
        </r>
        <r>
          <rPr>
            <sz val="8"/>
            <color indexed="81"/>
            <rFont val="Tahoma"/>
            <family val="2"/>
            <charset val="186"/>
          </rPr>
          <t xml:space="preserve">
tehtud 12.12.2007</t>
        </r>
      </text>
    </comment>
    <comment ref="B1751" authorId="14" shapeId="0">
      <text>
        <r>
          <rPr>
            <b/>
            <sz val="8"/>
            <color indexed="81"/>
            <rFont val="Tahoma"/>
            <family val="2"/>
            <charset val="186"/>
          </rPr>
          <t>englas:</t>
        </r>
        <r>
          <rPr>
            <sz val="8"/>
            <color indexed="81"/>
            <rFont val="Tahoma"/>
            <family val="2"/>
            <charset val="186"/>
          </rPr>
          <t xml:space="preserve">
12.10.2007</t>
        </r>
      </text>
    </comment>
    <comment ref="E1751" authorId="14" shapeId="0">
      <text>
        <r>
          <rPr>
            <b/>
            <sz val="8"/>
            <color indexed="81"/>
            <rFont val="Tahoma"/>
            <family val="2"/>
            <charset val="186"/>
          </rPr>
          <t>englas:</t>
        </r>
        <r>
          <rPr>
            <sz val="8"/>
            <color indexed="81"/>
            <rFont val="Tahoma"/>
            <family val="2"/>
            <charset val="186"/>
          </rPr>
          <t xml:space="preserve">
kontaktseminar toimub Taanis ajavahemikul 01.-04.11.2007</t>
        </r>
      </text>
    </comment>
    <comment ref="B1752" authorId="3" shapeId="0">
      <text>
        <r>
          <rPr>
            <b/>
            <sz val="8"/>
            <color indexed="81"/>
            <rFont val="Tahoma"/>
            <family val="2"/>
            <charset val="186"/>
          </rPr>
          <t>ruusmann:</t>
        </r>
        <r>
          <rPr>
            <sz val="8"/>
            <color indexed="81"/>
            <rFont val="Tahoma"/>
            <family val="2"/>
            <charset val="186"/>
          </rPr>
          <t xml:space="preserve">
tehtud 26.05.2008</t>
        </r>
      </text>
    </comment>
    <comment ref="B1753" authorId="3" shapeId="0">
      <text>
        <r>
          <rPr>
            <b/>
            <sz val="8"/>
            <color indexed="81"/>
            <rFont val="Tahoma"/>
            <family val="2"/>
            <charset val="186"/>
          </rPr>
          <t>ruusmann:</t>
        </r>
        <r>
          <rPr>
            <sz val="8"/>
            <color indexed="81"/>
            <rFont val="Tahoma"/>
            <family val="2"/>
            <charset val="186"/>
          </rPr>
          <t xml:space="preserve">
tehtud 29.09.08</t>
        </r>
      </text>
    </comment>
    <comment ref="B1754" authorId="3" shapeId="0">
      <text>
        <r>
          <rPr>
            <b/>
            <sz val="8"/>
            <color indexed="81"/>
            <rFont val="Tahoma"/>
            <family val="2"/>
            <charset val="186"/>
          </rPr>
          <t>ruusmann:</t>
        </r>
        <r>
          <rPr>
            <sz val="8"/>
            <color indexed="81"/>
            <rFont val="Tahoma"/>
            <family val="2"/>
            <charset val="186"/>
          </rPr>
          <t xml:space="preserve">
29.09.08</t>
        </r>
      </text>
    </comment>
    <comment ref="B1755" authorId="3" shapeId="0">
      <text>
        <r>
          <rPr>
            <b/>
            <sz val="8"/>
            <color indexed="81"/>
            <rFont val="Tahoma"/>
            <family val="2"/>
            <charset val="186"/>
          </rPr>
          <t>ruusmann:</t>
        </r>
        <r>
          <rPr>
            <sz val="8"/>
            <color indexed="81"/>
            <rFont val="Tahoma"/>
            <family val="2"/>
            <charset val="186"/>
          </rPr>
          <t xml:space="preserve">
tehtud 29.09.08</t>
        </r>
      </text>
    </comment>
    <comment ref="B1756" authorId="3" shapeId="0">
      <text>
        <r>
          <rPr>
            <b/>
            <sz val="8"/>
            <color indexed="81"/>
            <rFont val="Tahoma"/>
            <family val="2"/>
            <charset val="186"/>
          </rPr>
          <t>ruusmann:</t>
        </r>
        <r>
          <rPr>
            <sz val="8"/>
            <color indexed="81"/>
            <rFont val="Tahoma"/>
            <family val="2"/>
            <charset val="186"/>
          </rPr>
          <t xml:space="preserve">
tehtud 29.09.08</t>
        </r>
      </text>
    </comment>
    <comment ref="B1757" authorId="3" shapeId="0">
      <text>
        <r>
          <rPr>
            <b/>
            <sz val="8"/>
            <color indexed="81"/>
            <rFont val="Tahoma"/>
            <family val="2"/>
            <charset val="186"/>
          </rPr>
          <t>ruusmann:</t>
        </r>
        <r>
          <rPr>
            <sz val="8"/>
            <color indexed="81"/>
            <rFont val="Tahoma"/>
            <family val="2"/>
            <charset val="186"/>
          </rPr>
          <t xml:space="preserve">
tehtud 29.09.08</t>
        </r>
      </text>
    </comment>
    <comment ref="B1758" authorId="3" shapeId="0">
      <text>
        <r>
          <rPr>
            <b/>
            <sz val="8"/>
            <color indexed="81"/>
            <rFont val="Tahoma"/>
            <family val="2"/>
            <charset val="186"/>
          </rPr>
          <t>ruusmann:</t>
        </r>
        <r>
          <rPr>
            <sz val="8"/>
            <color indexed="81"/>
            <rFont val="Tahoma"/>
            <family val="2"/>
            <charset val="186"/>
          </rPr>
          <t xml:space="preserve">
tehtud 29.09.08</t>
        </r>
      </text>
    </comment>
    <comment ref="B1759" authorId="3" shapeId="0">
      <text>
        <r>
          <rPr>
            <b/>
            <sz val="8"/>
            <color indexed="81"/>
            <rFont val="Tahoma"/>
            <family val="2"/>
            <charset val="186"/>
          </rPr>
          <t>ruusmann:</t>
        </r>
        <r>
          <rPr>
            <sz val="8"/>
            <color indexed="81"/>
            <rFont val="Tahoma"/>
            <family val="2"/>
            <charset val="186"/>
          </rPr>
          <t xml:space="preserve">
tehtud 29.09.08</t>
        </r>
      </text>
    </comment>
    <comment ref="B1760" authorId="3" shapeId="0">
      <text>
        <r>
          <rPr>
            <b/>
            <sz val="8"/>
            <color indexed="81"/>
            <rFont val="Tahoma"/>
            <family val="2"/>
            <charset val="186"/>
          </rPr>
          <t>ruusmann:</t>
        </r>
        <r>
          <rPr>
            <sz val="8"/>
            <color indexed="81"/>
            <rFont val="Tahoma"/>
            <family val="2"/>
            <charset val="186"/>
          </rPr>
          <t xml:space="preserve">
tehtud 07.10.2008</t>
        </r>
      </text>
    </comment>
    <comment ref="B1761" authorId="3" shapeId="0">
      <text>
        <r>
          <rPr>
            <b/>
            <sz val="8"/>
            <color indexed="81"/>
            <rFont val="Tahoma"/>
            <family val="2"/>
            <charset val="186"/>
          </rPr>
          <t>ruusmann:</t>
        </r>
        <r>
          <rPr>
            <sz val="8"/>
            <color indexed="81"/>
            <rFont val="Tahoma"/>
            <family val="2"/>
            <charset val="186"/>
          </rPr>
          <t xml:space="preserve">
tehtud 07.10.2008</t>
        </r>
      </text>
    </comment>
    <comment ref="B1762" authorId="3" shapeId="0">
      <text>
        <r>
          <rPr>
            <b/>
            <sz val="8"/>
            <color indexed="81"/>
            <rFont val="Tahoma"/>
            <family val="2"/>
            <charset val="186"/>
          </rPr>
          <t>ruusmann:</t>
        </r>
        <r>
          <rPr>
            <sz val="8"/>
            <color indexed="81"/>
            <rFont val="Tahoma"/>
            <family val="2"/>
            <charset val="186"/>
          </rPr>
          <t xml:space="preserve">
tehtud 07.10.2008</t>
        </r>
      </text>
    </comment>
    <comment ref="B1763" authorId="3" shapeId="0">
      <text>
        <r>
          <rPr>
            <b/>
            <sz val="8"/>
            <color indexed="81"/>
            <rFont val="Tahoma"/>
            <family val="2"/>
            <charset val="186"/>
          </rPr>
          <t>ruusmann:</t>
        </r>
        <r>
          <rPr>
            <sz val="8"/>
            <color indexed="81"/>
            <rFont val="Tahoma"/>
            <family val="2"/>
            <charset val="186"/>
          </rPr>
          <t xml:space="preserve">
tehtud 31.10.2008</t>
        </r>
      </text>
    </comment>
    <comment ref="B1764" authorId="3" shapeId="0">
      <text>
        <r>
          <rPr>
            <b/>
            <sz val="8"/>
            <color indexed="81"/>
            <rFont val="Tahoma"/>
            <family val="2"/>
            <charset val="186"/>
          </rPr>
          <t>ruusmann:</t>
        </r>
        <r>
          <rPr>
            <sz val="8"/>
            <color indexed="81"/>
            <rFont val="Tahoma"/>
            <family val="2"/>
            <charset val="186"/>
          </rPr>
          <t xml:space="preserve">
tehtud 31.10.2008</t>
        </r>
      </text>
    </comment>
    <comment ref="B1765" authorId="3" shapeId="0">
      <text>
        <r>
          <rPr>
            <b/>
            <sz val="8"/>
            <color indexed="81"/>
            <rFont val="Tahoma"/>
            <family val="2"/>
            <charset val="186"/>
          </rPr>
          <t>ruusmann:</t>
        </r>
        <r>
          <rPr>
            <sz val="8"/>
            <color indexed="81"/>
            <rFont val="Tahoma"/>
            <family val="2"/>
            <charset val="186"/>
          </rPr>
          <t xml:space="preserve">
tehtud 31.10.2008</t>
        </r>
      </text>
    </comment>
    <comment ref="B1766" authorId="3" shapeId="0">
      <text>
        <r>
          <rPr>
            <b/>
            <sz val="8"/>
            <color indexed="81"/>
            <rFont val="Tahoma"/>
            <family val="2"/>
            <charset val="186"/>
          </rPr>
          <t>ruusmann:</t>
        </r>
        <r>
          <rPr>
            <sz val="8"/>
            <color indexed="81"/>
            <rFont val="Tahoma"/>
            <family val="2"/>
            <charset val="186"/>
          </rPr>
          <t xml:space="preserve">
tehtud 31.10.2008</t>
        </r>
      </text>
    </comment>
    <comment ref="B1767" authorId="3" shapeId="0">
      <text>
        <r>
          <rPr>
            <b/>
            <sz val="8"/>
            <color indexed="81"/>
            <rFont val="Tahoma"/>
            <family val="2"/>
            <charset val="186"/>
          </rPr>
          <t>ruusmann:</t>
        </r>
        <r>
          <rPr>
            <sz val="8"/>
            <color indexed="81"/>
            <rFont val="Tahoma"/>
            <family val="2"/>
            <charset val="186"/>
          </rPr>
          <t xml:space="preserve">
tehtud 19.11.2008</t>
        </r>
      </text>
    </comment>
    <comment ref="E1767" authorId="3" shapeId="0">
      <text>
        <r>
          <rPr>
            <b/>
            <sz val="8"/>
            <color indexed="81"/>
            <rFont val="Tahoma"/>
            <family val="2"/>
            <charset val="186"/>
          </rPr>
          <t>ruusmann:</t>
        </r>
        <r>
          <rPr>
            <sz val="8"/>
            <color indexed="81"/>
            <rFont val="Tahoma"/>
            <family val="2"/>
            <charset val="186"/>
          </rPr>
          <t xml:space="preserve">
Jakob Westholmi Gümnaasium</t>
        </r>
      </text>
    </comment>
    <comment ref="B1768" authorId="3" shapeId="0">
      <text>
        <r>
          <rPr>
            <b/>
            <sz val="8"/>
            <color indexed="81"/>
            <rFont val="Tahoma"/>
            <family val="2"/>
            <charset val="186"/>
          </rPr>
          <t>ruusmann:</t>
        </r>
        <r>
          <rPr>
            <sz val="8"/>
            <color indexed="81"/>
            <rFont val="Tahoma"/>
            <family val="2"/>
            <charset val="186"/>
          </rPr>
          <t xml:space="preserve">
tehtud 02.12.2008</t>
        </r>
      </text>
    </comment>
    <comment ref="E1768" authorId="3" shapeId="0">
      <text>
        <r>
          <rPr>
            <b/>
            <sz val="8"/>
            <color indexed="81"/>
            <rFont val="Tahoma"/>
            <family val="2"/>
            <charset val="186"/>
          </rPr>
          <t>ruusmann:</t>
        </r>
        <r>
          <rPr>
            <sz val="8"/>
            <color indexed="81"/>
            <rFont val="Tahoma"/>
            <family val="2"/>
            <charset val="186"/>
          </rPr>
          <t xml:space="preserve">
Tallinna Pae Gümnaasium</t>
        </r>
      </text>
    </comment>
    <comment ref="B1769" authorId="3" shapeId="0">
      <text>
        <r>
          <rPr>
            <b/>
            <sz val="8"/>
            <color indexed="81"/>
            <rFont val="Tahoma"/>
            <family val="2"/>
            <charset val="186"/>
          </rPr>
          <t>ruusmann:</t>
        </r>
        <r>
          <rPr>
            <sz val="8"/>
            <color indexed="81"/>
            <rFont val="Tahoma"/>
            <family val="2"/>
            <charset val="186"/>
          </rPr>
          <t xml:space="preserve">
tehtud 01.06.2009</t>
        </r>
      </text>
    </comment>
    <comment ref="E1769" authorId="3" shapeId="0">
      <text>
        <r>
          <rPr>
            <b/>
            <sz val="8"/>
            <color indexed="81"/>
            <rFont val="Tahoma"/>
            <family val="2"/>
            <charset val="186"/>
          </rPr>
          <t>ruusmann:</t>
        </r>
        <r>
          <rPr>
            <sz val="8"/>
            <color indexed="81"/>
            <rFont val="Tahoma"/>
            <family val="2"/>
            <charset val="186"/>
          </rPr>
          <t xml:space="preserve">
Merivälja Koolile</t>
        </r>
      </text>
    </comment>
    <comment ref="B1770" authorId="3" shapeId="0">
      <text>
        <r>
          <rPr>
            <b/>
            <sz val="8"/>
            <color indexed="81"/>
            <rFont val="Tahoma"/>
            <family val="2"/>
            <charset val="186"/>
          </rPr>
          <t>ruusmann:</t>
        </r>
        <r>
          <rPr>
            <sz val="8"/>
            <color indexed="81"/>
            <rFont val="Tahoma"/>
            <family val="2"/>
            <charset val="186"/>
          </rPr>
          <t xml:space="preserve">
tehtud 23.09.2009</t>
        </r>
      </text>
    </comment>
    <comment ref="B1771" authorId="3" shapeId="0">
      <text>
        <r>
          <rPr>
            <b/>
            <sz val="8"/>
            <color indexed="81"/>
            <rFont val="Tahoma"/>
            <family val="2"/>
            <charset val="186"/>
          </rPr>
          <t>ruusmann:</t>
        </r>
        <r>
          <rPr>
            <sz val="8"/>
            <color indexed="81"/>
            <rFont val="Tahoma"/>
            <family val="2"/>
            <charset val="186"/>
          </rPr>
          <t xml:space="preserve">
tehtud 23.09.2009</t>
        </r>
      </text>
    </comment>
    <comment ref="B1772" authorId="3" shapeId="0">
      <text>
        <r>
          <rPr>
            <b/>
            <sz val="8"/>
            <color indexed="81"/>
            <rFont val="Tahoma"/>
            <family val="2"/>
            <charset val="186"/>
          </rPr>
          <t>ruusmann:</t>
        </r>
        <r>
          <rPr>
            <sz val="8"/>
            <color indexed="81"/>
            <rFont val="Tahoma"/>
            <family val="2"/>
            <charset val="186"/>
          </rPr>
          <t xml:space="preserve">
tehtud 23.09.2009</t>
        </r>
      </text>
    </comment>
    <comment ref="B1773" authorId="3" shapeId="0">
      <text>
        <r>
          <rPr>
            <b/>
            <sz val="8"/>
            <color indexed="81"/>
            <rFont val="Tahoma"/>
            <family val="2"/>
            <charset val="186"/>
          </rPr>
          <t>ruusmann:</t>
        </r>
        <r>
          <rPr>
            <sz val="8"/>
            <color indexed="81"/>
            <rFont val="Tahoma"/>
            <family val="2"/>
            <charset val="186"/>
          </rPr>
          <t xml:space="preserve">
tehtud 23.09.2009</t>
        </r>
      </text>
    </comment>
    <comment ref="B1774" authorId="3" shapeId="0">
      <text>
        <r>
          <rPr>
            <b/>
            <sz val="8"/>
            <color indexed="81"/>
            <rFont val="Tahoma"/>
            <family val="2"/>
            <charset val="186"/>
          </rPr>
          <t>ruusmann:</t>
        </r>
        <r>
          <rPr>
            <sz val="8"/>
            <color indexed="81"/>
            <rFont val="Tahoma"/>
            <family val="2"/>
            <charset val="186"/>
          </rPr>
          <t xml:space="preserve">
tehtud 23.09.2009</t>
        </r>
      </text>
    </comment>
    <comment ref="B1775" authorId="3" shapeId="0">
      <text>
        <r>
          <rPr>
            <b/>
            <sz val="8"/>
            <color indexed="81"/>
            <rFont val="Tahoma"/>
            <family val="2"/>
            <charset val="186"/>
          </rPr>
          <t>ruusmann:</t>
        </r>
        <r>
          <rPr>
            <sz val="8"/>
            <color indexed="81"/>
            <rFont val="Tahoma"/>
            <family val="2"/>
            <charset val="186"/>
          </rPr>
          <t xml:space="preserve">
tehtud 23.09.2009</t>
        </r>
      </text>
    </comment>
    <comment ref="B1776" authorId="3" shapeId="0">
      <text>
        <r>
          <rPr>
            <b/>
            <sz val="8"/>
            <color indexed="81"/>
            <rFont val="Tahoma"/>
            <family val="2"/>
            <charset val="186"/>
          </rPr>
          <t>ruusmann:</t>
        </r>
        <r>
          <rPr>
            <sz val="8"/>
            <color indexed="81"/>
            <rFont val="Tahoma"/>
            <family val="2"/>
            <charset val="186"/>
          </rPr>
          <t xml:space="preserve">
tehtud 12.11.2009</t>
        </r>
      </text>
    </comment>
    <comment ref="B1777" authorId="3" shapeId="0">
      <text>
        <r>
          <rPr>
            <b/>
            <sz val="8"/>
            <color indexed="81"/>
            <rFont val="Tahoma"/>
            <family val="2"/>
            <charset val="186"/>
          </rPr>
          <t>ruusmann:</t>
        </r>
        <r>
          <rPr>
            <sz val="8"/>
            <color indexed="81"/>
            <rFont val="Tahoma"/>
            <family val="2"/>
            <charset val="186"/>
          </rPr>
          <t xml:space="preserve">
tehtud 12.11.2009</t>
        </r>
      </text>
    </comment>
    <comment ref="B1778" authorId="3" shapeId="0">
      <text>
        <r>
          <rPr>
            <b/>
            <sz val="8"/>
            <color indexed="81"/>
            <rFont val="Tahoma"/>
            <family val="2"/>
            <charset val="186"/>
          </rPr>
          <t>ruusmann:</t>
        </r>
        <r>
          <rPr>
            <sz val="8"/>
            <color indexed="81"/>
            <rFont val="Tahoma"/>
            <family val="2"/>
            <charset val="186"/>
          </rPr>
          <t xml:space="preserve">
tehtud 12.11.2009</t>
        </r>
      </text>
    </comment>
    <comment ref="B1779" authorId="3" shapeId="0">
      <text>
        <r>
          <rPr>
            <b/>
            <sz val="8"/>
            <color indexed="81"/>
            <rFont val="Tahoma"/>
            <family val="2"/>
            <charset val="186"/>
          </rPr>
          <t>ruusmann:</t>
        </r>
        <r>
          <rPr>
            <sz val="8"/>
            <color indexed="81"/>
            <rFont val="Tahoma"/>
            <family val="2"/>
            <charset val="186"/>
          </rPr>
          <t xml:space="preserve">
tehtud 12.11.2009</t>
        </r>
      </text>
    </comment>
    <comment ref="E1780" authorId="3" shapeId="0">
      <text>
        <r>
          <rPr>
            <b/>
            <sz val="8"/>
            <color indexed="81"/>
            <rFont val="Tahoma"/>
            <family val="2"/>
            <charset val="186"/>
          </rPr>
          <t>ruusmann:</t>
        </r>
        <r>
          <rPr>
            <sz val="8"/>
            <color indexed="81"/>
            <rFont val="Tahoma"/>
            <family val="2"/>
            <charset val="186"/>
          </rPr>
          <t xml:space="preserve">
Tln Raku LA</t>
        </r>
      </text>
    </comment>
    <comment ref="B1781" authorId="3" shapeId="0">
      <text>
        <r>
          <rPr>
            <b/>
            <sz val="8"/>
            <color indexed="81"/>
            <rFont val="Tahoma"/>
            <family val="2"/>
            <charset val="186"/>
          </rPr>
          <t>ruusmann:</t>
        </r>
        <r>
          <rPr>
            <sz val="8"/>
            <color indexed="81"/>
            <rFont val="Tahoma"/>
            <family val="2"/>
            <charset val="186"/>
          </rPr>
          <t xml:space="preserve">
tehtud 14.01.2010</t>
        </r>
      </text>
    </comment>
    <comment ref="E1781" authorId="3" shapeId="0">
      <text>
        <r>
          <rPr>
            <b/>
            <sz val="8"/>
            <color indexed="81"/>
            <rFont val="Tahoma"/>
            <family val="2"/>
            <charset val="186"/>
          </rPr>
          <t>ruusmann:</t>
        </r>
        <r>
          <rPr>
            <sz val="8"/>
            <color indexed="81"/>
            <rFont val="Tahoma"/>
            <family val="2"/>
            <charset val="186"/>
          </rPr>
          <t xml:space="preserve">
Annulleeritud sisu, võimalusel muuta fondi sisu, et fondi taas kasutada saaks!</t>
        </r>
      </text>
    </comment>
    <comment ref="B1782" authorId="3" shapeId="0">
      <text>
        <r>
          <rPr>
            <b/>
            <sz val="8"/>
            <color indexed="81"/>
            <rFont val="Tahoma"/>
            <family val="2"/>
            <charset val="186"/>
          </rPr>
          <t>ruusmann:</t>
        </r>
        <r>
          <rPr>
            <sz val="8"/>
            <color indexed="81"/>
            <rFont val="Tahoma"/>
            <family val="2"/>
            <charset val="186"/>
          </rPr>
          <t xml:space="preserve">
tehtud 17.02.2010
</t>
        </r>
      </text>
    </comment>
    <comment ref="B1783" authorId="3" shapeId="0">
      <text>
        <r>
          <rPr>
            <b/>
            <sz val="8"/>
            <color indexed="81"/>
            <rFont val="Tahoma"/>
            <family val="2"/>
            <charset val="186"/>
          </rPr>
          <t>ruusmann:</t>
        </r>
        <r>
          <rPr>
            <sz val="8"/>
            <color indexed="81"/>
            <rFont val="Tahoma"/>
            <family val="2"/>
            <charset val="186"/>
          </rPr>
          <t xml:space="preserve">
tehtud 02.03.2010</t>
        </r>
      </text>
    </comment>
    <comment ref="B1784" authorId="3" shapeId="0">
      <text>
        <r>
          <rPr>
            <b/>
            <sz val="8"/>
            <color indexed="81"/>
            <rFont val="Tahoma"/>
            <family val="2"/>
            <charset val="186"/>
          </rPr>
          <t>ruusmann:</t>
        </r>
        <r>
          <rPr>
            <sz val="8"/>
            <color indexed="81"/>
            <rFont val="Tahoma"/>
            <family val="2"/>
            <charset val="186"/>
          </rPr>
          <t xml:space="preserve">
tehtud 03.06.2010</t>
        </r>
      </text>
    </comment>
    <comment ref="B1785" authorId="5" shapeId="0">
      <text>
        <r>
          <rPr>
            <b/>
            <sz val="9"/>
            <color indexed="81"/>
            <rFont val="Tahoma"/>
            <family val="2"/>
            <charset val="186"/>
          </rPr>
          <t>altermann1:</t>
        </r>
        <r>
          <rPr>
            <sz val="9"/>
            <color indexed="81"/>
            <rFont val="Tahoma"/>
            <family val="2"/>
            <charset val="186"/>
          </rPr>
          <t xml:space="preserve">
13.09.10</t>
        </r>
      </text>
    </comment>
    <comment ref="B1786" authorId="5" shapeId="0">
      <text>
        <r>
          <rPr>
            <b/>
            <sz val="9"/>
            <color indexed="81"/>
            <rFont val="Tahoma"/>
            <family val="2"/>
            <charset val="186"/>
          </rPr>
          <t>altermann1:</t>
        </r>
        <r>
          <rPr>
            <sz val="9"/>
            <color indexed="81"/>
            <rFont val="Tahoma"/>
            <family val="2"/>
            <charset val="186"/>
          </rPr>
          <t xml:space="preserve">
13.09.10</t>
        </r>
      </text>
    </comment>
    <comment ref="B1787" authorId="5" shapeId="0">
      <text>
        <r>
          <rPr>
            <b/>
            <sz val="9"/>
            <color indexed="81"/>
            <rFont val="Tahoma"/>
            <family val="2"/>
            <charset val="186"/>
          </rPr>
          <t>altermann1:</t>
        </r>
        <r>
          <rPr>
            <sz val="9"/>
            <color indexed="81"/>
            <rFont val="Tahoma"/>
            <family val="2"/>
            <charset val="186"/>
          </rPr>
          <t xml:space="preserve">
13.09.10</t>
        </r>
      </text>
    </comment>
    <comment ref="B1788" authorId="5" shapeId="0">
      <text>
        <r>
          <rPr>
            <b/>
            <sz val="9"/>
            <color indexed="81"/>
            <rFont val="Tahoma"/>
            <family val="2"/>
            <charset val="186"/>
          </rPr>
          <t>altermann1:</t>
        </r>
        <r>
          <rPr>
            <sz val="9"/>
            <color indexed="81"/>
            <rFont val="Tahoma"/>
            <family val="2"/>
            <charset val="186"/>
          </rPr>
          <t xml:space="preserve">
13.09.10</t>
        </r>
      </text>
    </comment>
    <comment ref="B1789" authorId="5" shapeId="0">
      <text>
        <r>
          <rPr>
            <b/>
            <sz val="9"/>
            <color indexed="81"/>
            <rFont val="Tahoma"/>
            <family val="2"/>
            <charset val="186"/>
          </rPr>
          <t>altermann1:</t>
        </r>
        <r>
          <rPr>
            <sz val="9"/>
            <color indexed="81"/>
            <rFont val="Tahoma"/>
            <family val="2"/>
            <charset val="186"/>
          </rPr>
          <t xml:space="preserve">
13.09.10</t>
        </r>
      </text>
    </comment>
    <comment ref="B1790" authorId="5" shapeId="0">
      <text>
        <r>
          <rPr>
            <b/>
            <sz val="9"/>
            <color indexed="81"/>
            <rFont val="Tahoma"/>
            <family val="2"/>
            <charset val="186"/>
          </rPr>
          <t>altermann1:</t>
        </r>
        <r>
          <rPr>
            <sz val="9"/>
            <color indexed="81"/>
            <rFont val="Tahoma"/>
            <family val="2"/>
            <charset val="186"/>
          </rPr>
          <t xml:space="preserve">
13.09.10</t>
        </r>
      </text>
    </comment>
    <comment ref="B1791" authorId="5" shapeId="0">
      <text>
        <r>
          <rPr>
            <b/>
            <sz val="9"/>
            <color indexed="81"/>
            <rFont val="Tahoma"/>
            <family val="2"/>
            <charset val="186"/>
          </rPr>
          <t>altermann1:</t>
        </r>
        <r>
          <rPr>
            <sz val="9"/>
            <color indexed="81"/>
            <rFont val="Tahoma"/>
            <family val="2"/>
            <charset val="186"/>
          </rPr>
          <t xml:space="preserve">
13.09.10</t>
        </r>
      </text>
    </comment>
    <comment ref="B1792" authorId="5" shapeId="0">
      <text>
        <r>
          <rPr>
            <b/>
            <sz val="9"/>
            <color indexed="81"/>
            <rFont val="Tahoma"/>
            <family val="2"/>
            <charset val="186"/>
          </rPr>
          <t>altermann1:</t>
        </r>
        <r>
          <rPr>
            <sz val="9"/>
            <color indexed="81"/>
            <rFont val="Tahoma"/>
            <family val="2"/>
            <charset val="186"/>
          </rPr>
          <t xml:space="preserve">
13.09.10</t>
        </r>
      </text>
    </comment>
    <comment ref="B1793" authorId="0" shapeId="0">
      <text>
        <r>
          <rPr>
            <b/>
            <sz val="9"/>
            <color indexed="81"/>
            <rFont val="Tahoma"/>
            <family val="2"/>
            <charset val="186"/>
          </rPr>
          <t>viinapuu:</t>
        </r>
        <r>
          <rPr>
            <sz val="9"/>
            <color indexed="81"/>
            <rFont val="Tahoma"/>
            <family val="2"/>
            <charset val="186"/>
          </rPr>
          <t xml:space="preserve">
tehtud 22.10.2010</t>
        </r>
      </text>
    </comment>
    <comment ref="B1794" authorId="0" shapeId="0">
      <text>
        <r>
          <rPr>
            <b/>
            <sz val="9"/>
            <color indexed="81"/>
            <rFont val="Tahoma"/>
            <family val="2"/>
            <charset val="186"/>
          </rPr>
          <t>viinapuu:</t>
        </r>
        <r>
          <rPr>
            <sz val="9"/>
            <color indexed="81"/>
            <rFont val="Tahoma"/>
            <family val="2"/>
            <charset val="186"/>
          </rPr>
          <t xml:space="preserve">
tehtud 01.12.2010
</t>
        </r>
      </text>
    </comment>
    <comment ref="B1795" authorId="0" shapeId="0">
      <text>
        <r>
          <rPr>
            <b/>
            <sz val="9"/>
            <color indexed="81"/>
            <rFont val="Tahoma"/>
            <family val="2"/>
            <charset val="186"/>
          </rPr>
          <t>viinapuu:</t>
        </r>
        <r>
          <rPr>
            <sz val="9"/>
            <color indexed="81"/>
            <rFont val="Tahoma"/>
            <family val="2"/>
            <charset val="186"/>
          </rPr>
          <t xml:space="preserve">
tehtud 01.12.2010</t>
        </r>
      </text>
    </comment>
    <comment ref="B1796" authorId="0" shapeId="0">
      <text>
        <r>
          <rPr>
            <b/>
            <sz val="9"/>
            <color indexed="81"/>
            <rFont val="Tahoma"/>
            <family val="2"/>
            <charset val="186"/>
          </rPr>
          <t>viinapuu:</t>
        </r>
        <r>
          <rPr>
            <sz val="9"/>
            <color indexed="81"/>
            <rFont val="Tahoma"/>
            <family val="2"/>
            <charset val="186"/>
          </rPr>
          <t xml:space="preserve">
tehtud 01.12.2010
</t>
        </r>
      </text>
    </comment>
    <comment ref="B1797" authorId="0" shapeId="0">
      <text>
        <r>
          <rPr>
            <b/>
            <sz val="9"/>
            <color indexed="81"/>
            <rFont val="Tahoma"/>
            <family val="2"/>
            <charset val="186"/>
          </rPr>
          <t>viinapuu:</t>
        </r>
        <r>
          <rPr>
            <sz val="9"/>
            <color indexed="81"/>
            <rFont val="Tahoma"/>
            <family val="2"/>
            <charset val="186"/>
          </rPr>
          <t xml:space="preserve">
tehtud 01.12.2010</t>
        </r>
      </text>
    </comment>
    <comment ref="B1798" authorId="5" shapeId="0">
      <text>
        <r>
          <rPr>
            <b/>
            <sz val="9"/>
            <color indexed="81"/>
            <rFont val="Tahoma"/>
            <family val="2"/>
            <charset val="186"/>
          </rPr>
          <t>altermann1:</t>
        </r>
        <r>
          <rPr>
            <sz val="9"/>
            <color indexed="81"/>
            <rFont val="Tahoma"/>
            <family val="2"/>
            <charset val="186"/>
          </rPr>
          <t xml:space="preserve">
18.03.11</t>
        </r>
      </text>
    </comment>
    <comment ref="B1799" authorId="5" shapeId="0">
      <text>
        <r>
          <rPr>
            <b/>
            <sz val="9"/>
            <color indexed="81"/>
            <rFont val="Tahoma"/>
            <family val="2"/>
            <charset val="186"/>
          </rPr>
          <t>altermann1:</t>
        </r>
        <r>
          <rPr>
            <sz val="9"/>
            <color indexed="81"/>
            <rFont val="Tahoma"/>
            <family val="2"/>
            <charset val="186"/>
          </rPr>
          <t xml:space="preserve">
18.03.11</t>
        </r>
      </text>
    </comment>
    <comment ref="E1799" authorId="5" shapeId="0">
      <text>
        <r>
          <rPr>
            <b/>
            <sz val="9"/>
            <color indexed="81"/>
            <rFont val="Tahoma"/>
            <family val="2"/>
            <charset val="186"/>
          </rPr>
          <t>altermann1:</t>
        </r>
        <r>
          <rPr>
            <sz val="9"/>
            <color indexed="81"/>
            <rFont val="Tahoma"/>
            <family val="2"/>
            <charset val="186"/>
          </rPr>
          <t xml:space="preserve">
Tallinna Sikupilli Keskkoolile</t>
        </r>
      </text>
    </comment>
    <comment ref="B1800" authorId="5" shapeId="0">
      <text>
        <r>
          <rPr>
            <b/>
            <sz val="9"/>
            <color indexed="81"/>
            <rFont val="Tahoma"/>
            <family val="2"/>
            <charset val="186"/>
          </rPr>
          <t>altermann1:</t>
        </r>
        <r>
          <rPr>
            <sz val="9"/>
            <color indexed="81"/>
            <rFont val="Tahoma"/>
            <family val="2"/>
            <charset val="186"/>
          </rPr>
          <t xml:space="preserve">
tehtud 01.09.11</t>
        </r>
      </text>
    </comment>
    <comment ref="E1800" authorId="5" shapeId="0">
      <text>
        <r>
          <rPr>
            <b/>
            <sz val="9"/>
            <color indexed="81"/>
            <rFont val="Tahoma"/>
            <family val="2"/>
            <charset val="186"/>
          </rPr>
          <t>altermann1:</t>
        </r>
        <r>
          <rPr>
            <sz val="9"/>
            <color indexed="81"/>
            <rFont val="Tahoma"/>
            <family val="2"/>
            <charset val="186"/>
          </rPr>
          <t xml:space="preserve">
Hariduameti poolt haridusjuhtide õppelähetuse korraldamine Tallinnas</t>
        </r>
      </text>
    </comment>
    <comment ref="B1801" authorId="5" shapeId="0">
      <text>
        <r>
          <rPr>
            <b/>
            <sz val="9"/>
            <color indexed="81"/>
            <rFont val="Tahoma"/>
            <family val="2"/>
            <charset val="186"/>
          </rPr>
          <t>altermann1:</t>
        </r>
        <r>
          <rPr>
            <sz val="9"/>
            <color indexed="81"/>
            <rFont val="Tahoma"/>
            <family val="2"/>
            <charset val="186"/>
          </rPr>
          <t xml:space="preserve">
tehtud 16.09.11</t>
        </r>
      </text>
    </comment>
    <comment ref="B1802" authorId="5" shapeId="0">
      <text>
        <r>
          <rPr>
            <b/>
            <sz val="9"/>
            <color indexed="81"/>
            <rFont val="Tahoma"/>
            <family val="2"/>
            <charset val="186"/>
          </rPr>
          <t>altermann1:</t>
        </r>
        <r>
          <rPr>
            <sz val="9"/>
            <color indexed="81"/>
            <rFont val="Tahoma"/>
            <family val="2"/>
            <charset val="186"/>
          </rPr>
          <t xml:space="preserve">
tehtud 16.09.11</t>
        </r>
      </text>
    </comment>
    <comment ref="B1803" authorId="5" shapeId="0">
      <text>
        <r>
          <rPr>
            <b/>
            <sz val="9"/>
            <color indexed="81"/>
            <rFont val="Tahoma"/>
            <family val="2"/>
            <charset val="186"/>
          </rPr>
          <t>altermann1:</t>
        </r>
        <r>
          <rPr>
            <sz val="9"/>
            <color indexed="81"/>
            <rFont val="Tahoma"/>
            <family val="2"/>
            <charset val="186"/>
          </rPr>
          <t xml:space="preserve">
tehtud 16.09.11</t>
        </r>
      </text>
    </comment>
    <comment ref="B1804" authorId="5" shapeId="0">
      <text>
        <r>
          <rPr>
            <b/>
            <sz val="9"/>
            <color indexed="81"/>
            <rFont val="Tahoma"/>
            <family val="2"/>
            <charset val="186"/>
          </rPr>
          <t>altermann1:</t>
        </r>
        <r>
          <rPr>
            <sz val="9"/>
            <color indexed="81"/>
            <rFont val="Tahoma"/>
            <family val="2"/>
            <charset val="186"/>
          </rPr>
          <t xml:space="preserve">
tehtud 16.09.11</t>
        </r>
      </text>
    </comment>
    <comment ref="B1805" authorId="5" shapeId="0">
      <text>
        <r>
          <rPr>
            <b/>
            <sz val="9"/>
            <color indexed="81"/>
            <rFont val="Tahoma"/>
            <family val="2"/>
            <charset val="186"/>
          </rPr>
          <t>altermann1:</t>
        </r>
        <r>
          <rPr>
            <sz val="9"/>
            <color indexed="81"/>
            <rFont val="Tahoma"/>
            <family val="2"/>
            <charset val="186"/>
          </rPr>
          <t xml:space="preserve">
tehtud 16.09.11</t>
        </r>
      </text>
    </comment>
    <comment ref="B1806" authorId="5" shapeId="0">
      <text>
        <r>
          <rPr>
            <b/>
            <sz val="9"/>
            <color indexed="81"/>
            <rFont val="Tahoma"/>
            <family val="2"/>
            <charset val="186"/>
          </rPr>
          <t>altermann1:</t>
        </r>
        <r>
          <rPr>
            <sz val="9"/>
            <color indexed="81"/>
            <rFont val="Tahoma"/>
            <family val="2"/>
            <charset val="186"/>
          </rPr>
          <t xml:space="preserve">
tehtud 16.09.11</t>
        </r>
      </text>
    </comment>
    <comment ref="B1807" authorId="5" shapeId="0">
      <text>
        <r>
          <rPr>
            <b/>
            <sz val="9"/>
            <color indexed="81"/>
            <rFont val="Tahoma"/>
            <family val="2"/>
            <charset val="186"/>
          </rPr>
          <t>altermann1:</t>
        </r>
        <r>
          <rPr>
            <sz val="9"/>
            <color indexed="81"/>
            <rFont val="Tahoma"/>
            <family val="2"/>
            <charset val="186"/>
          </rPr>
          <t xml:space="preserve">
tehtud 16.09.11</t>
        </r>
      </text>
    </comment>
    <comment ref="B1808" authorId="5" shapeId="0">
      <text>
        <r>
          <rPr>
            <b/>
            <sz val="9"/>
            <color indexed="81"/>
            <rFont val="Tahoma"/>
            <family val="2"/>
            <charset val="186"/>
          </rPr>
          <t>altermann1:</t>
        </r>
        <r>
          <rPr>
            <sz val="9"/>
            <color indexed="81"/>
            <rFont val="Tahoma"/>
            <family val="2"/>
            <charset val="186"/>
          </rPr>
          <t xml:space="preserve">
tehtud 16.09.11</t>
        </r>
      </text>
    </comment>
    <comment ref="B1809" authorId="5" shapeId="0">
      <text>
        <r>
          <rPr>
            <b/>
            <sz val="9"/>
            <color indexed="81"/>
            <rFont val="Tahoma"/>
            <family val="2"/>
            <charset val="186"/>
          </rPr>
          <t>altermann1:</t>
        </r>
        <r>
          <rPr>
            <sz val="9"/>
            <color indexed="81"/>
            <rFont val="Tahoma"/>
            <family val="2"/>
            <charset val="186"/>
          </rPr>
          <t xml:space="preserve">
tehtud 16.09.11</t>
        </r>
      </text>
    </comment>
    <comment ref="B1810" authorId="5" shapeId="0">
      <text>
        <r>
          <rPr>
            <b/>
            <sz val="9"/>
            <color indexed="81"/>
            <rFont val="Tahoma"/>
            <family val="2"/>
            <charset val="186"/>
          </rPr>
          <t>altermann1:</t>
        </r>
        <r>
          <rPr>
            <sz val="9"/>
            <color indexed="81"/>
            <rFont val="Tahoma"/>
            <family val="2"/>
            <charset val="186"/>
          </rPr>
          <t xml:space="preserve">
tehtud 16.09.11</t>
        </r>
      </text>
    </comment>
    <comment ref="B1811" authorId="5" shapeId="0">
      <text>
        <r>
          <rPr>
            <b/>
            <sz val="9"/>
            <color indexed="81"/>
            <rFont val="Tahoma"/>
            <family val="2"/>
            <charset val="186"/>
          </rPr>
          <t>altermann1:</t>
        </r>
        <r>
          <rPr>
            <sz val="9"/>
            <color indexed="81"/>
            <rFont val="Tahoma"/>
            <family val="2"/>
            <charset val="186"/>
          </rPr>
          <t xml:space="preserve">
tehtud 16.09.11</t>
        </r>
      </text>
    </comment>
    <comment ref="B1812" authorId="5" shapeId="0">
      <text>
        <r>
          <rPr>
            <b/>
            <sz val="9"/>
            <color indexed="81"/>
            <rFont val="Tahoma"/>
            <family val="2"/>
            <charset val="186"/>
          </rPr>
          <t>altermann1:</t>
        </r>
        <r>
          <rPr>
            <sz val="9"/>
            <color indexed="81"/>
            <rFont val="Tahoma"/>
            <family val="2"/>
            <charset val="186"/>
          </rPr>
          <t xml:space="preserve">
tehtud 16.09.11</t>
        </r>
      </text>
    </comment>
    <comment ref="B1813" authorId="5" shapeId="0">
      <text>
        <r>
          <rPr>
            <b/>
            <sz val="9"/>
            <color indexed="81"/>
            <rFont val="Tahoma"/>
            <family val="2"/>
            <charset val="186"/>
          </rPr>
          <t>altermann1:</t>
        </r>
        <r>
          <rPr>
            <sz val="9"/>
            <color indexed="81"/>
            <rFont val="Tahoma"/>
            <family val="2"/>
            <charset val="186"/>
          </rPr>
          <t xml:space="preserve">
tehtud 16.09.11</t>
        </r>
      </text>
    </comment>
    <comment ref="B1814" authorId="5" shapeId="0">
      <text>
        <r>
          <rPr>
            <b/>
            <sz val="9"/>
            <color indexed="81"/>
            <rFont val="Tahoma"/>
            <family val="2"/>
            <charset val="186"/>
          </rPr>
          <t>altermann1:</t>
        </r>
        <r>
          <rPr>
            <sz val="9"/>
            <color indexed="81"/>
            <rFont val="Tahoma"/>
            <family val="2"/>
            <charset val="186"/>
          </rPr>
          <t xml:space="preserve">
tehtud 16.09.11</t>
        </r>
      </text>
    </comment>
    <comment ref="B1815" authorId="5" shapeId="0">
      <text>
        <r>
          <rPr>
            <b/>
            <sz val="9"/>
            <color indexed="81"/>
            <rFont val="Tahoma"/>
            <family val="2"/>
            <charset val="186"/>
          </rPr>
          <t>altermann1:</t>
        </r>
        <r>
          <rPr>
            <sz val="9"/>
            <color indexed="81"/>
            <rFont val="Tahoma"/>
            <family val="2"/>
            <charset val="186"/>
          </rPr>
          <t xml:space="preserve">
tehtud 24.10.11</t>
        </r>
      </text>
    </comment>
    <comment ref="B1816" authorId="5" shapeId="0">
      <text>
        <r>
          <rPr>
            <b/>
            <sz val="9"/>
            <color indexed="81"/>
            <rFont val="Tahoma"/>
            <family val="2"/>
            <charset val="186"/>
          </rPr>
          <t>altermann1:</t>
        </r>
        <r>
          <rPr>
            <sz val="9"/>
            <color indexed="81"/>
            <rFont val="Tahoma"/>
            <family val="2"/>
            <charset val="186"/>
          </rPr>
          <t xml:space="preserve">
tehtud 28.11.11</t>
        </r>
      </text>
    </comment>
    <comment ref="B1817" authorId="5" shapeId="0">
      <text>
        <r>
          <rPr>
            <b/>
            <sz val="9"/>
            <color indexed="81"/>
            <rFont val="Tahoma"/>
            <family val="2"/>
            <charset val="186"/>
          </rPr>
          <t>altermann1:</t>
        </r>
        <r>
          <rPr>
            <sz val="9"/>
            <color indexed="81"/>
            <rFont val="Tahoma"/>
            <family val="2"/>
            <charset val="186"/>
          </rPr>
          <t xml:space="preserve">
tehtud 08.12.11</t>
        </r>
      </text>
    </comment>
    <comment ref="B1818" authorId="5" shapeId="0">
      <text>
        <r>
          <rPr>
            <b/>
            <sz val="9"/>
            <color indexed="81"/>
            <rFont val="Tahoma"/>
            <family val="2"/>
            <charset val="186"/>
          </rPr>
          <t>altermann1:</t>
        </r>
        <r>
          <rPr>
            <sz val="9"/>
            <color indexed="81"/>
            <rFont val="Tahoma"/>
            <family val="2"/>
            <charset val="186"/>
          </rPr>
          <t xml:space="preserve">
tehtud 08.12.11</t>
        </r>
      </text>
    </comment>
    <comment ref="B1819" authorId="5" shapeId="0">
      <text>
        <r>
          <rPr>
            <b/>
            <sz val="9"/>
            <color indexed="81"/>
            <rFont val="Tahoma"/>
            <family val="2"/>
            <charset val="186"/>
          </rPr>
          <t>altermann1:</t>
        </r>
        <r>
          <rPr>
            <sz val="9"/>
            <color indexed="81"/>
            <rFont val="Tahoma"/>
            <family val="2"/>
            <charset val="186"/>
          </rPr>
          <t xml:space="preserve">
tehtud 08.12.11</t>
        </r>
      </text>
    </comment>
    <comment ref="B1820" authorId="5" shapeId="0">
      <text>
        <r>
          <rPr>
            <b/>
            <sz val="9"/>
            <color indexed="81"/>
            <rFont val="Tahoma"/>
            <family val="2"/>
            <charset val="186"/>
          </rPr>
          <t>altermann1:</t>
        </r>
        <r>
          <rPr>
            <sz val="9"/>
            <color indexed="81"/>
            <rFont val="Tahoma"/>
            <family val="2"/>
            <charset val="186"/>
          </rPr>
          <t xml:space="preserve">
tehtud 08.12.11</t>
        </r>
      </text>
    </comment>
    <comment ref="B1821" authorId="5" shapeId="0">
      <text>
        <r>
          <rPr>
            <b/>
            <sz val="9"/>
            <color indexed="81"/>
            <rFont val="Tahoma"/>
            <family val="2"/>
            <charset val="186"/>
          </rPr>
          <t>altermann1:</t>
        </r>
        <r>
          <rPr>
            <sz val="9"/>
            <color indexed="81"/>
            <rFont val="Tahoma"/>
            <family val="2"/>
            <charset val="186"/>
          </rPr>
          <t xml:space="preserve">
tehtud 08.12.11</t>
        </r>
      </text>
    </comment>
    <comment ref="B1822" authorId="5" shapeId="0">
      <text>
        <r>
          <rPr>
            <b/>
            <sz val="9"/>
            <color indexed="81"/>
            <rFont val="Tahoma"/>
            <family val="2"/>
            <charset val="186"/>
          </rPr>
          <t>altermann1:</t>
        </r>
        <r>
          <rPr>
            <sz val="9"/>
            <color indexed="81"/>
            <rFont val="Tahoma"/>
            <family val="2"/>
            <charset val="186"/>
          </rPr>
          <t xml:space="preserve">
tehtud 08.12.11</t>
        </r>
      </text>
    </comment>
    <comment ref="B1823" authorId="5" shapeId="0">
      <text>
        <r>
          <rPr>
            <b/>
            <sz val="9"/>
            <color indexed="81"/>
            <rFont val="Tahoma"/>
            <family val="2"/>
            <charset val="186"/>
          </rPr>
          <t>altermann1:</t>
        </r>
        <r>
          <rPr>
            <sz val="9"/>
            <color indexed="81"/>
            <rFont val="Tahoma"/>
            <family val="2"/>
            <charset val="186"/>
          </rPr>
          <t xml:space="preserve">
tehtud 08.12.11</t>
        </r>
      </text>
    </comment>
    <comment ref="B1826" authorId="5" shapeId="0">
      <text>
        <r>
          <rPr>
            <b/>
            <sz val="9"/>
            <color indexed="81"/>
            <rFont val="Tahoma"/>
            <family val="2"/>
            <charset val="186"/>
          </rPr>
          <t>altermann1:</t>
        </r>
        <r>
          <rPr>
            <sz val="9"/>
            <color indexed="81"/>
            <rFont val="Tahoma"/>
            <family val="2"/>
            <charset val="186"/>
          </rPr>
          <t xml:space="preserve">
tehtud 04.01.2012</t>
        </r>
      </text>
    </comment>
    <comment ref="B1827" authorId="5" shapeId="0">
      <text>
        <r>
          <rPr>
            <b/>
            <sz val="9"/>
            <color indexed="81"/>
            <rFont val="Tahoma"/>
            <family val="2"/>
            <charset val="186"/>
          </rPr>
          <t>altermann1:</t>
        </r>
        <r>
          <rPr>
            <sz val="9"/>
            <color indexed="81"/>
            <rFont val="Tahoma"/>
            <family val="2"/>
            <charset val="186"/>
          </rPr>
          <t xml:space="preserve">
tehtud 31.1.12</t>
        </r>
      </text>
    </comment>
    <comment ref="B1828" authorId="5" shapeId="0">
      <text>
        <r>
          <rPr>
            <b/>
            <sz val="9"/>
            <color indexed="81"/>
            <rFont val="Tahoma"/>
            <family val="2"/>
            <charset val="186"/>
          </rPr>
          <t>altermann1:</t>
        </r>
        <r>
          <rPr>
            <sz val="9"/>
            <color indexed="81"/>
            <rFont val="Tahoma"/>
            <family val="2"/>
            <charset val="186"/>
          </rPr>
          <t xml:space="preserve">
tehtud 01.02.12</t>
        </r>
      </text>
    </comment>
    <comment ref="B1829" authorId="5" shapeId="0">
      <text>
        <r>
          <rPr>
            <b/>
            <sz val="9"/>
            <color indexed="81"/>
            <rFont val="Tahoma"/>
            <family val="2"/>
            <charset val="186"/>
          </rPr>
          <t>altermann1:</t>
        </r>
        <r>
          <rPr>
            <sz val="9"/>
            <color indexed="81"/>
            <rFont val="Tahoma"/>
            <family val="2"/>
            <charset val="186"/>
          </rPr>
          <t xml:space="preserve">
tehtud 07.02.12</t>
        </r>
      </text>
    </comment>
    <comment ref="B1830" authorId="5" shapeId="0">
      <text>
        <r>
          <rPr>
            <b/>
            <sz val="9"/>
            <color indexed="81"/>
            <rFont val="Tahoma"/>
            <family val="2"/>
            <charset val="186"/>
          </rPr>
          <t>altermann1:</t>
        </r>
        <r>
          <rPr>
            <sz val="9"/>
            <color indexed="81"/>
            <rFont val="Tahoma"/>
            <family val="2"/>
            <charset val="186"/>
          </rPr>
          <t xml:space="preserve">
tehtud 23.02.12</t>
        </r>
      </text>
    </comment>
    <comment ref="B1831" authorId="5" shapeId="0">
      <text>
        <r>
          <rPr>
            <b/>
            <sz val="9"/>
            <color indexed="81"/>
            <rFont val="Tahoma"/>
            <family val="2"/>
            <charset val="186"/>
          </rPr>
          <t>altermann1:</t>
        </r>
        <r>
          <rPr>
            <sz val="9"/>
            <color indexed="81"/>
            <rFont val="Tahoma"/>
            <family val="2"/>
            <charset val="186"/>
          </rPr>
          <t xml:space="preserve">
tehtud 14.03.12</t>
        </r>
      </text>
    </comment>
    <comment ref="B1832" authorId="2" shapeId="0">
      <text>
        <r>
          <rPr>
            <b/>
            <sz val="9"/>
            <color indexed="81"/>
            <rFont val="Tahoma"/>
            <family val="2"/>
            <charset val="186"/>
          </rPr>
          <t>Anne Altermann:</t>
        </r>
        <r>
          <rPr>
            <sz val="9"/>
            <color indexed="81"/>
            <rFont val="Tahoma"/>
            <family val="2"/>
            <charset val="186"/>
          </rPr>
          <t xml:space="preserve">
tehtud 28.09.12</t>
        </r>
      </text>
    </comment>
    <comment ref="B1833" authorId="2" shapeId="0">
      <text>
        <r>
          <rPr>
            <b/>
            <sz val="9"/>
            <color indexed="81"/>
            <rFont val="Tahoma"/>
            <family val="2"/>
            <charset val="186"/>
          </rPr>
          <t>Anne Altermann:</t>
        </r>
        <r>
          <rPr>
            <sz val="9"/>
            <color indexed="81"/>
            <rFont val="Tahoma"/>
            <family val="2"/>
            <charset val="186"/>
          </rPr>
          <t xml:space="preserve">
tehtud 28.09.12</t>
        </r>
      </text>
    </comment>
    <comment ref="B1834" authorId="2" shapeId="0">
      <text>
        <r>
          <rPr>
            <b/>
            <sz val="9"/>
            <color indexed="81"/>
            <rFont val="Tahoma"/>
            <family val="2"/>
            <charset val="186"/>
          </rPr>
          <t>Anne Altermann:</t>
        </r>
        <r>
          <rPr>
            <sz val="9"/>
            <color indexed="81"/>
            <rFont val="Tahoma"/>
            <family val="2"/>
            <charset val="186"/>
          </rPr>
          <t xml:space="preserve">
tehtud 28.09.12</t>
        </r>
      </text>
    </comment>
    <comment ref="B1835" authorId="2" shapeId="0">
      <text>
        <r>
          <rPr>
            <b/>
            <sz val="9"/>
            <color indexed="81"/>
            <rFont val="Tahoma"/>
            <family val="2"/>
            <charset val="186"/>
          </rPr>
          <t>Anne Altermann:</t>
        </r>
        <r>
          <rPr>
            <sz val="9"/>
            <color indexed="81"/>
            <rFont val="Tahoma"/>
            <family val="2"/>
            <charset val="186"/>
          </rPr>
          <t xml:space="preserve">
tehtud 28.09.12</t>
        </r>
      </text>
    </comment>
    <comment ref="B1836" authorId="2" shapeId="0">
      <text>
        <r>
          <rPr>
            <b/>
            <sz val="9"/>
            <color indexed="81"/>
            <rFont val="Tahoma"/>
            <family val="2"/>
            <charset val="186"/>
          </rPr>
          <t>Anne Altermann:</t>
        </r>
        <r>
          <rPr>
            <sz val="9"/>
            <color indexed="81"/>
            <rFont val="Tahoma"/>
            <family val="2"/>
            <charset val="186"/>
          </rPr>
          <t xml:space="preserve">
tehtud 28.09.12</t>
        </r>
      </text>
    </comment>
    <comment ref="B1837" authorId="2" shapeId="0">
      <text>
        <r>
          <rPr>
            <b/>
            <sz val="9"/>
            <color indexed="81"/>
            <rFont val="Tahoma"/>
            <family val="2"/>
            <charset val="186"/>
          </rPr>
          <t>Anne Altermann:</t>
        </r>
        <r>
          <rPr>
            <sz val="9"/>
            <color indexed="81"/>
            <rFont val="Tahoma"/>
            <family val="2"/>
            <charset val="186"/>
          </rPr>
          <t xml:space="preserve">
tehtud 28.09.12</t>
        </r>
      </text>
    </comment>
    <comment ref="B1838" authorId="2" shapeId="0">
      <text>
        <r>
          <rPr>
            <b/>
            <sz val="9"/>
            <color indexed="81"/>
            <rFont val="Tahoma"/>
            <family val="2"/>
            <charset val="186"/>
          </rPr>
          <t>Anne Altermann:</t>
        </r>
        <r>
          <rPr>
            <sz val="9"/>
            <color indexed="81"/>
            <rFont val="Tahoma"/>
            <family val="2"/>
            <charset val="186"/>
          </rPr>
          <t xml:space="preserve">
tehtud 28.09.12</t>
        </r>
      </text>
    </comment>
    <comment ref="B1839" authorId="2" shapeId="0">
      <text>
        <r>
          <rPr>
            <b/>
            <sz val="9"/>
            <color indexed="81"/>
            <rFont val="Tahoma"/>
            <family val="2"/>
            <charset val="186"/>
          </rPr>
          <t>Anne Altermann:</t>
        </r>
        <r>
          <rPr>
            <sz val="9"/>
            <color indexed="81"/>
            <rFont val="Tahoma"/>
            <family val="2"/>
            <charset val="186"/>
          </rPr>
          <t xml:space="preserve">
tehtud 28.09.12</t>
        </r>
      </text>
    </comment>
    <comment ref="B1840" authorId="2" shapeId="0">
      <text>
        <r>
          <rPr>
            <b/>
            <sz val="9"/>
            <color indexed="81"/>
            <rFont val="Tahoma"/>
            <family val="2"/>
            <charset val="186"/>
          </rPr>
          <t>Anne Altermann:</t>
        </r>
        <r>
          <rPr>
            <sz val="9"/>
            <color indexed="81"/>
            <rFont val="Tahoma"/>
            <family val="2"/>
            <charset val="186"/>
          </rPr>
          <t xml:space="preserve">
tehtud 28.09.12</t>
        </r>
      </text>
    </comment>
    <comment ref="B1841" authorId="2" shapeId="0">
      <text>
        <r>
          <rPr>
            <b/>
            <sz val="9"/>
            <color indexed="81"/>
            <rFont val="Tahoma"/>
            <family val="2"/>
            <charset val="186"/>
          </rPr>
          <t>Anne Altermann:</t>
        </r>
        <r>
          <rPr>
            <sz val="9"/>
            <color indexed="81"/>
            <rFont val="Tahoma"/>
            <family val="2"/>
            <charset val="186"/>
          </rPr>
          <t xml:space="preserve">
tehtud 28.09.12</t>
        </r>
      </text>
    </comment>
    <comment ref="B1842" authorId="2" shapeId="0">
      <text>
        <r>
          <rPr>
            <b/>
            <sz val="9"/>
            <color indexed="81"/>
            <rFont val="Tahoma"/>
            <family val="2"/>
            <charset val="186"/>
          </rPr>
          <t>Anne Altermann:</t>
        </r>
        <r>
          <rPr>
            <sz val="9"/>
            <color indexed="81"/>
            <rFont val="Tahoma"/>
            <family val="2"/>
            <charset val="186"/>
          </rPr>
          <t xml:space="preserve">
tehtud 28.09.12</t>
        </r>
      </text>
    </comment>
    <comment ref="B1843" authorId="2" shapeId="0">
      <text>
        <r>
          <rPr>
            <b/>
            <sz val="9"/>
            <color indexed="81"/>
            <rFont val="Tahoma"/>
            <family val="2"/>
            <charset val="186"/>
          </rPr>
          <t>Anne Altermann:</t>
        </r>
        <r>
          <rPr>
            <sz val="9"/>
            <color indexed="81"/>
            <rFont val="Tahoma"/>
            <family val="2"/>
            <charset val="186"/>
          </rPr>
          <t xml:space="preserve">
tehtud 28.09.12</t>
        </r>
      </text>
    </comment>
    <comment ref="B1844" authorId="2" shapeId="0">
      <text>
        <r>
          <rPr>
            <b/>
            <sz val="9"/>
            <color indexed="81"/>
            <rFont val="Tahoma"/>
            <family val="2"/>
            <charset val="186"/>
          </rPr>
          <t>Anne Altermann:</t>
        </r>
        <r>
          <rPr>
            <sz val="9"/>
            <color indexed="81"/>
            <rFont val="Tahoma"/>
            <family val="2"/>
            <charset val="186"/>
          </rPr>
          <t xml:space="preserve">
tehtud 28.09.12</t>
        </r>
      </text>
    </comment>
    <comment ref="B1845" authorId="6" shapeId="0">
      <text>
        <r>
          <rPr>
            <b/>
            <sz val="9"/>
            <color indexed="81"/>
            <rFont val="Tahoma"/>
            <family val="2"/>
            <charset val="186"/>
          </rPr>
          <t>Anne A.:</t>
        </r>
        <r>
          <rPr>
            <sz val="9"/>
            <color indexed="81"/>
            <rFont val="Tahoma"/>
            <family val="2"/>
            <charset val="186"/>
          </rPr>
          <t xml:space="preserve">
tehtud 03.12.12</t>
        </r>
      </text>
    </comment>
    <comment ref="B1846" authorId="6" shapeId="0">
      <text>
        <r>
          <rPr>
            <b/>
            <sz val="9"/>
            <color indexed="81"/>
            <rFont val="Tahoma"/>
            <family val="2"/>
            <charset val="186"/>
          </rPr>
          <t>Anne A.:</t>
        </r>
        <r>
          <rPr>
            <sz val="9"/>
            <color indexed="81"/>
            <rFont val="Tahoma"/>
            <family val="2"/>
            <charset val="186"/>
          </rPr>
          <t xml:space="preserve">
tehtud 03.12.12</t>
        </r>
      </text>
    </comment>
    <comment ref="B1850" authorId="6" shapeId="0">
      <text>
        <r>
          <rPr>
            <b/>
            <sz val="9"/>
            <color indexed="81"/>
            <rFont val="Tahoma"/>
            <family val="2"/>
            <charset val="186"/>
          </rPr>
          <t>Anne A.:</t>
        </r>
        <r>
          <rPr>
            <sz val="9"/>
            <color indexed="81"/>
            <rFont val="Tahoma"/>
            <family val="2"/>
            <charset val="186"/>
          </rPr>
          <t xml:space="preserve">
tehtud 23.01.2013</t>
        </r>
      </text>
    </comment>
    <comment ref="B1851" authorId="6" shapeId="0">
      <text>
        <r>
          <rPr>
            <b/>
            <sz val="9"/>
            <color indexed="81"/>
            <rFont val="Tahoma"/>
            <family val="2"/>
            <charset val="186"/>
          </rPr>
          <t>Anne A.:</t>
        </r>
        <r>
          <rPr>
            <sz val="9"/>
            <color indexed="81"/>
            <rFont val="Tahoma"/>
            <family val="2"/>
            <charset val="186"/>
          </rPr>
          <t xml:space="preserve">
tehtud 23.01.2013</t>
        </r>
      </text>
    </comment>
    <comment ref="B1852" authorId="6" shapeId="0">
      <text>
        <r>
          <rPr>
            <b/>
            <sz val="9"/>
            <color indexed="81"/>
            <rFont val="Tahoma"/>
            <family val="2"/>
            <charset val="186"/>
          </rPr>
          <t>Anne A.:</t>
        </r>
        <r>
          <rPr>
            <sz val="9"/>
            <color indexed="81"/>
            <rFont val="Tahoma"/>
            <family val="2"/>
            <charset val="186"/>
          </rPr>
          <t xml:space="preserve">
tehtud 23.01.2013</t>
        </r>
      </text>
    </comment>
    <comment ref="B1853" authorId="6" shapeId="0">
      <text>
        <r>
          <rPr>
            <b/>
            <sz val="9"/>
            <color indexed="81"/>
            <rFont val="Tahoma"/>
            <family val="2"/>
            <charset val="186"/>
          </rPr>
          <t>Anne A.:</t>
        </r>
        <r>
          <rPr>
            <sz val="9"/>
            <color indexed="81"/>
            <rFont val="Tahoma"/>
            <family val="2"/>
            <charset val="186"/>
          </rPr>
          <t xml:space="preserve">
tehtud 25.02.13</t>
        </r>
      </text>
    </comment>
    <comment ref="B1854" authorId="6" shapeId="0">
      <text>
        <r>
          <rPr>
            <b/>
            <sz val="9"/>
            <color indexed="81"/>
            <rFont val="Tahoma"/>
            <family val="2"/>
            <charset val="186"/>
          </rPr>
          <t>Anne A.:</t>
        </r>
        <r>
          <rPr>
            <sz val="9"/>
            <color indexed="81"/>
            <rFont val="Tahoma"/>
            <family val="2"/>
            <charset val="186"/>
          </rPr>
          <t xml:space="preserve">
tehtud 05.03.13</t>
        </r>
      </text>
    </comment>
    <comment ref="B1855" authorId="6" shapeId="0">
      <text>
        <r>
          <rPr>
            <b/>
            <sz val="9"/>
            <color indexed="81"/>
            <rFont val="Tahoma"/>
            <family val="2"/>
            <charset val="186"/>
          </rPr>
          <t>Anne A.:</t>
        </r>
        <r>
          <rPr>
            <sz val="9"/>
            <color indexed="81"/>
            <rFont val="Tahoma"/>
            <family val="2"/>
            <charset val="186"/>
          </rPr>
          <t xml:space="preserve">
tehtud 29.05.13</t>
        </r>
      </text>
    </comment>
    <comment ref="B1856" authorId="6" shapeId="0">
      <text>
        <r>
          <rPr>
            <b/>
            <sz val="9"/>
            <color indexed="81"/>
            <rFont val="Tahoma"/>
            <family val="2"/>
            <charset val="186"/>
          </rPr>
          <t>Anne A.:</t>
        </r>
        <r>
          <rPr>
            <sz val="9"/>
            <color indexed="81"/>
            <rFont val="Tahoma"/>
            <family val="2"/>
            <charset val="186"/>
          </rPr>
          <t xml:space="preserve">
tehtud 17.09.2013</t>
        </r>
      </text>
    </comment>
    <comment ref="B1857" authorId="6" shapeId="0">
      <text>
        <r>
          <rPr>
            <b/>
            <sz val="9"/>
            <color indexed="81"/>
            <rFont val="Tahoma"/>
            <family val="2"/>
            <charset val="186"/>
          </rPr>
          <t>Anne A.:</t>
        </r>
        <r>
          <rPr>
            <sz val="9"/>
            <color indexed="81"/>
            <rFont val="Tahoma"/>
            <family val="2"/>
            <charset val="186"/>
          </rPr>
          <t xml:space="preserve">
tehtud 17.09.2013</t>
        </r>
      </text>
    </comment>
    <comment ref="B1858" authorId="6" shapeId="0">
      <text>
        <r>
          <rPr>
            <b/>
            <sz val="9"/>
            <color indexed="81"/>
            <rFont val="Tahoma"/>
            <family val="2"/>
            <charset val="186"/>
          </rPr>
          <t>Anne A.:</t>
        </r>
        <r>
          <rPr>
            <sz val="9"/>
            <color indexed="81"/>
            <rFont val="Tahoma"/>
            <family val="2"/>
            <charset val="186"/>
          </rPr>
          <t xml:space="preserve">
tehtud 17.09.2013</t>
        </r>
      </text>
    </comment>
    <comment ref="B1859" authorId="6" shapeId="0">
      <text>
        <r>
          <rPr>
            <b/>
            <sz val="9"/>
            <color indexed="81"/>
            <rFont val="Tahoma"/>
            <family val="2"/>
            <charset val="186"/>
          </rPr>
          <t>Anne A.:</t>
        </r>
        <r>
          <rPr>
            <sz val="9"/>
            <color indexed="81"/>
            <rFont val="Tahoma"/>
            <family val="2"/>
            <charset val="186"/>
          </rPr>
          <t xml:space="preserve">
tehtud 17.09.2013</t>
        </r>
      </text>
    </comment>
    <comment ref="B1860" authorId="6" shapeId="0">
      <text>
        <r>
          <rPr>
            <b/>
            <sz val="9"/>
            <color indexed="81"/>
            <rFont val="Tahoma"/>
            <family val="2"/>
            <charset val="186"/>
          </rPr>
          <t>Anne A.:</t>
        </r>
        <r>
          <rPr>
            <sz val="9"/>
            <color indexed="81"/>
            <rFont val="Tahoma"/>
            <family val="2"/>
            <charset val="186"/>
          </rPr>
          <t xml:space="preserve">
tehtud 17.09.2013</t>
        </r>
      </text>
    </comment>
    <comment ref="B1861" authorId="6" shapeId="0">
      <text>
        <r>
          <rPr>
            <b/>
            <sz val="9"/>
            <color indexed="81"/>
            <rFont val="Tahoma"/>
            <family val="2"/>
            <charset val="186"/>
          </rPr>
          <t>Anne A.:</t>
        </r>
        <r>
          <rPr>
            <sz val="9"/>
            <color indexed="81"/>
            <rFont val="Tahoma"/>
            <family val="2"/>
            <charset val="186"/>
          </rPr>
          <t xml:space="preserve">
tehtud 17.09.2013</t>
        </r>
      </text>
    </comment>
    <comment ref="B1862" authorId="6" shapeId="0">
      <text>
        <r>
          <rPr>
            <b/>
            <sz val="9"/>
            <color indexed="81"/>
            <rFont val="Tahoma"/>
            <family val="2"/>
            <charset val="186"/>
          </rPr>
          <t>Anne A.:</t>
        </r>
        <r>
          <rPr>
            <sz val="9"/>
            <color indexed="81"/>
            <rFont val="Tahoma"/>
            <family val="2"/>
            <charset val="186"/>
          </rPr>
          <t xml:space="preserve">
tehtud 17.09.2013</t>
        </r>
      </text>
    </comment>
    <comment ref="B1863" authorId="6" shapeId="0">
      <text>
        <r>
          <rPr>
            <b/>
            <sz val="9"/>
            <color indexed="81"/>
            <rFont val="Tahoma"/>
            <family val="2"/>
            <charset val="186"/>
          </rPr>
          <t>Anne A.:</t>
        </r>
        <r>
          <rPr>
            <sz val="9"/>
            <color indexed="81"/>
            <rFont val="Tahoma"/>
            <family val="2"/>
            <charset val="186"/>
          </rPr>
          <t xml:space="preserve">
tehtud 17.09.2013</t>
        </r>
      </text>
    </comment>
    <comment ref="B1864" authorId="6" shapeId="0">
      <text>
        <r>
          <rPr>
            <b/>
            <sz val="9"/>
            <color indexed="81"/>
            <rFont val="Tahoma"/>
            <family val="2"/>
            <charset val="186"/>
          </rPr>
          <t>Anne A.:</t>
        </r>
        <r>
          <rPr>
            <sz val="9"/>
            <color indexed="81"/>
            <rFont val="Tahoma"/>
            <family val="2"/>
            <charset val="186"/>
          </rPr>
          <t xml:space="preserve">
tehtud 27.09.2013</t>
        </r>
      </text>
    </comment>
    <comment ref="B1865" authorId="6" shapeId="0">
      <text>
        <r>
          <rPr>
            <b/>
            <sz val="9"/>
            <color indexed="81"/>
            <rFont val="Tahoma"/>
            <family val="2"/>
            <charset val="186"/>
          </rPr>
          <t>Anne A.:</t>
        </r>
        <r>
          <rPr>
            <sz val="9"/>
            <color indexed="81"/>
            <rFont val="Tahoma"/>
            <family val="2"/>
            <charset val="186"/>
          </rPr>
          <t xml:space="preserve">
tehtud 27.09.2013</t>
        </r>
      </text>
    </comment>
    <comment ref="B1866" authorId="6" shapeId="0">
      <text>
        <r>
          <rPr>
            <b/>
            <sz val="9"/>
            <color indexed="81"/>
            <rFont val="Tahoma"/>
            <family val="2"/>
            <charset val="186"/>
          </rPr>
          <t>Anne A.:</t>
        </r>
        <r>
          <rPr>
            <sz val="9"/>
            <color indexed="81"/>
            <rFont val="Tahoma"/>
            <family val="2"/>
            <charset val="186"/>
          </rPr>
          <t xml:space="preserve">
tehtud 27.09.2013</t>
        </r>
      </text>
    </comment>
    <comment ref="B1867" authorId="6" shapeId="0">
      <text>
        <r>
          <rPr>
            <b/>
            <sz val="9"/>
            <color indexed="81"/>
            <rFont val="Tahoma"/>
            <family val="2"/>
            <charset val="186"/>
          </rPr>
          <t>Anne A.:</t>
        </r>
        <r>
          <rPr>
            <sz val="9"/>
            <color indexed="81"/>
            <rFont val="Tahoma"/>
            <family val="2"/>
            <charset val="186"/>
          </rPr>
          <t xml:space="preserve">
tehtud 27.09.2013</t>
        </r>
      </text>
    </comment>
    <comment ref="B1868" authorId="6" shapeId="0">
      <text>
        <r>
          <rPr>
            <b/>
            <sz val="9"/>
            <color indexed="81"/>
            <rFont val="Tahoma"/>
            <family val="2"/>
            <charset val="186"/>
          </rPr>
          <t>Anne A.:</t>
        </r>
        <r>
          <rPr>
            <sz val="9"/>
            <color indexed="81"/>
            <rFont val="Tahoma"/>
            <family val="2"/>
            <charset val="186"/>
          </rPr>
          <t xml:space="preserve">
tehtid 29.10.2013</t>
        </r>
      </text>
    </comment>
    <comment ref="B1869" authorId="6" shapeId="0">
      <text>
        <r>
          <rPr>
            <b/>
            <sz val="9"/>
            <color indexed="81"/>
            <rFont val="Tahoma"/>
            <family val="2"/>
            <charset val="186"/>
          </rPr>
          <t>Anne A.:</t>
        </r>
        <r>
          <rPr>
            <sz val="9"/>
            <color indexed="81"/>
            <rFont val="Tahoma"/>
            <family val="2"/>
            <charset val="186"/>
          </rPr>
          <t xml:space="preserve">
tehtid 29.10.2013</t>
        </r>
      </text>
    </comment>
    <comment ref="B1872" authorId="6" shapeId="0">
      <text>
        <r>
          <rPr>
            <b/>
            <sz val="9"/>
            <color indexed="81"/>
            <rFont val="Tahoma"/>
            <family val="2"/>
            <charset val="186"/>
          </rPr>
          <t>Anne A.:</t>
        </r>
        <r>
          <rPr>
            <sz val="9"/>
            <color indexed="81"/>
            <rFont val="Tahoma"/>
            <family val="2"/>
            <charset val="186"/>
          </rPr>
          <t xml:space="preserve">
tehtud 24.01.14</t>
        </r>
      </text>
    </comment>
    <comment ref="B1873" authorId="8" shapeId="0">
      <text>
        <r>
          <rPr>
            <b/>
            <sz val="9"/>
            <color indexed="81"/>
            <rFont val="Tahoma"/>
            <family val="2"/>
            <charset val="186"/>
          </rPr>
          <t>Krista Kibur:</t>
        </r>
        <r>
          <rPr>
            <sz val="9"/>
            <color indexed="81"/>
            <rFont val="Tahoma"/>
            <family val="2"/>
            <charset val="186"/>
          </rPr>
          <t xml:space="preserve">
17.07.2014</t>
        </r>
      </text>
    </comment>
    <comment ref="B1874" authorId="6" shapeId="0">
      <text>
        <r>
          <rPr>
            <b/>
            <sz val="9"/>
            <color indexed="81"/>
            <rFont val="Tahoma"/>
            <family val="2"/>
            <charset val="186"/>
          </rPr>
          <t>Anne A.:</t>
        </r>
        <r>
          <rPr>
            <sz val="9"/>
            <color indexed="81"/>
            <rFont val="Tahoma"/>
            <family val="2"/>
            <charset val="186"/>
          </rPr>
          <t xml:space="preserve">
tehtud 02.09.2014</t>
        </r>
      </text>
    </comment>
    <comment ref="B1875" authorId="6" shapeId="0">
      <text>
        <r>
          <rPr>
            <b/>
            <sz val="9"/>
            <color indexed="81"/>
            <rFont val="Tahoma"/>
            <family val="2"/>
            <charset val="186"/>
          </rPr>
          <t>Anne A.:</t>
        </r>
        <r>
          <rPr>
            <sz val="9"/>
            <color indexed="81"/>
            <rFont val="Tahoma"/>
            <family val="2"/>
            <charset val="186"/>
          </rPr>
          <t xml:space="preserve">
tehtud 02.09.2014</t>
        </r>
      </text>
    </comment>
    <comment ref="B1876" authorId="6" shapeId="0">
      <text>
        <r>
          <rPr>
            <b/>
            <sz val="9"/>
            <color indexed="81"/>
            <rFont val="Tahoma"/>
            <family val="2"/>
            <charset val="186"/>
          </rPr>
          <t>Anne A.:</t>
        </r>
        <r>
          <rPr>
            <sz val="9"/>
            <color indexed="81"/>
            <rFont val="Tahoma"/>
            <family val="2"/>
            <charset val="186"/>
          </rPr>
          <t xml:space="preserve">
tehtud 02.09.2014</t>
        </r>
      </text>
    </comment>
    <comment ref="B1877" authorId="6" shapeId="0">
      <text>
        <r>
          <rPr>
            <b/>
            <sz val="9"/>
            <color indexed="81"/>
            <rFont val="Tahoma"/>
            <family val="2"/>
            <charset val="186"/>
          </rPr>
          <t>Anne A.:</t>
        </r>
        <r>
          <rPr>
            <sz val="9"/>
            <color indexed="81"/>
            <rFont val="Tahoma"/>
            <family val="2"/>
            <charset val="186"/>
          </rPr>
          <t xml:space="preserve">
tehtud 02.09.2014</t>
        </r>
      </text>
    </comment>
    <comment ref="B1878" authorId="6" shapeId="0">
      <text>
        <r>
          <rPr>
            <b/>
            <sz val="9"/>
            <color indexed="81"/>
            <rFont val="Tahoma"/>
            <family val="2"/>
            <charset val="186"/>
          </rPr>
          <t>Anne A.:</t>
        </r>
        <r>
          <rPr>
            <sz val="9"/>
            <color indexed="81"/>
            <rFont val="Tahoma"/>
            <family val="2"/>
            <charset val="186"/>
          </rPr>
          <t xml:space="preserve">
tehtud 02.09.2014</t>
        </r>
      </text>
    </comment>
    <comment ref="B1879" authorId="6" shapeId="0">
      <text>
        <r>
          <rPr>
            <b/>
            <sz val="9"/>
            <color indexed="81"/>
            <rFont val="Tahoma"/>
            <family val="2"/>
            <charset val="186"/>
          </rPr>
          <t>Anne A.:</t>
        </r>
        <r>
          <rPr>
            <sz val="9"/>
            <color indexed="81"/>
            <rFont val="Tahoma"/>
            <family val="2"/>
            <charset val="186"/>
          </rPr>
          <t xml:space="preserve">
tehtud 02.09.2014</t>
        </r>
      </text>
    </comment>
    <comment ref="B1880" authorId="6" shapeId="0">
      <text>
        <r>
          <rPr>
            <b/>
            <sz val="9"/>
            <color indexed="81"/>
            <rFont val="Tahoma"/>
            <family val="2"/>
            <charset val="186"/>
          </rPr>
          <t>Anne A.:</t>
        </r>
        <r>
          <rPr>
            <sz val="9"/>
            <color indexed="81"/>
            <rFont val="Tahoma"/>
            <family val="2"/>
            <charset val="186"/>
          </rPr>
          <t xml:space="preserve">
tehtud 04.09.2014</t>
        </r>
      </text>
    </comment>
    <comment ref="B1881" authorId="6" shapeId="0">
      <text>
        <r>
          <rPr>
            <b/>
            <sz val="9"/>
            <color indexed="81"/>
            <rFont val="Tahoma"/>
            <family val="2"/>
            <charset val="186"/>
          </rPr>
          <t>Anne A.:</t>
        </r>
        <r>
          <rPr>
            <sz val="9"/>
            <color indexed="81"/>
            <rFont val="Tahoma"/>
            <family val="2"/>
            <charset val="186"/>
          </rPr>
          <t xml:space="preserve">
tehtud 24.09.2014</t>
        </r>
      </text>
    </comment>
    <comment ref="B1882" authorId="6" shapeId="0">
      <text>
        <r>
          <rPr>
            <b/>
            <sz val="9"/>
            <color indexed="81"/>
            <rFont val="Tahoma"/>
            <family val="2"/>
            <charset val="186"/>
          </rPr>
          <t>Anne A.:</t>
        </r>
        <r>
          <rPr>
            <sz val="9"/>
            <color indexed="81"/>
            <rFont val="Tahoma"/>
            <family val="2"/>
            <charset val="186"/>
          </rPr>
          <t xml:space="preserve">
tehtud 08.10.2014</t>
        </r>
      </text>
    </comment>
    <comment ref="B1883" authorId="2" shapeId="0">
      <text>
        <r>
          <rPr>
            <b/>
            <sz val="8"/>
            <color indexed="81"/>
            <rFont val="Tahoma"/>
            <family val="2"/>
            <charset val="186"/>
          </rPr>
          <t>Anne Altermann:</t>
        </r>
        <r>
          <rPr>
            <sz val="8"/>
            <color indexed="81"/>
            <rFont val="Tahoma"/>
            <family val="2"/>
            <charset val="186"/>
          </rPr>
          <t xml:space="preserve">
tehtud 29.10.2014</t>
        </r>
      </text>
    </comment>
    <comment ref="B1884" authorId="2" shapeId="0">
      <text>
        <r>
          <rPr>
            <b/>
            <sz val="8"/>
            <color indexed="81"/>
            <rFont val="Tahoma"/>
            <family val="2"/>
            <charset val="186"/>
          </rPr>
          <t>Anne Altermann:</t>
        </r>
        <r>
          <rPr>
            <sz val="8"/>
            <color indexed="81"/>
            <rFont val="Tahoma"/>
            <family val="2"/>
            <charset val="186"/>
          </rPr>
          <t xml:space="preserve">
tehtud 29.10.2014</t>
        </r>
      </text>
    </comment>
    <comment ref="B1885" authorId="6" shapeId="0">
      <text>
        <r>
          <rPr>
            <b/>
            <sz val="9"/>
            <color indexed="81"/>
            <rFont val="Tahoma"/>
            <family val="2"/>
            <charset val="186"/>
          </rPr>
          <t>Anne A.:</t>
        </r>
        <r>
          <rPr>
            <sz val="9"/>
            <color indexed="81"/>
            <rFont val="Tahoma"/>
            <family val="2"/>
            <charset val="186"/>
          </rPr>
          <t xml:space="preserve">
tehtud 11.11.2014</t>
        </r>
      </text>
    </comment>
    <comment ref="B1886" authorId="6" shapeId="0">
      <text>
        <r>
          <rPr>
            <b/>
            <sz val="9"/>
            <color indexed="81"/>
            <rFont val="Tahoma"/>
            <family val="2"/>
            <charset val="186"/>
          </rPr>
          <t>Anne A.:</t>
        </r>
        <r>
          <rPr>
            <sz val="9"/>
            <color indexed="81"/>
            <rFont val="Tahoma"/>
            <family val="2"/>
            <charset val="186"/>
          </rPr>
          <t xml:space="preserve">
tehtud 11.11.2014</t>
        </r>
      </text>
    </comment>
    <comment ref="B1887" authorId="6" shapeId="0">
      <text>
        <r>
          <rPr>
            <b/>
            <sz val="9"/>
            <color indexed="81"/>
            <rFont val="Tahoma"/>
            <family val="2"/>
            <charset val="186"/>
          </rPr>
          <t>Anne A.:</t>
        </r>
        <r>
          <rPr>
            <sz val="9"/>
            <color indexed="81"/>
            <rFont val="Tahoma"/>
            <family val="2"/>
            <charset val="186"/>
          </rPr>
          <t xml:space="preserve">
tehtud 11.11.2014</t>
        </r>
      </text>
    </comment>
    <comment ref="E1887" authorId="6" shapeId="0">
      <text>
        <r>
          <rPr>
            <b/>
            <sz val="9"/>
            <color indexed="81"/>
            <rFont val="Tahoma"/>
            <family val="2"/>
            <charset val="186"/>
          </rPr>
          <t>Anne A.:</t>
        </r>
        <r>
          <rPr>
            <sz val="9"/>
            <color indexed="81"/>
            <rFont val="Tahoma"/>
            <family val="2"/>
            <charset val="186"/>
          </rPr>
          <t xml:space="preserve">
Erasmus+ strateegilise koostöö projekt „Rahvusvaheline koostöö saksakeelse majandusõppe sisse viimisel Kadrioru Saksa Gümnaasiumis”</t>
        </r>
      </text>
    </comment>
    <comment ref="B1888" authorId="6" shapeId="0">
      <text>
        <r>
          <rPr>
            <b/>
            <sz val="9"/>
            <color indexed="81"/>
            <rFont val="Tahoma"/>
            <family val="2"/>
            <charset val="186"/>
          </rPr>
          <t>Anne A.:</t>
        </r>
        <r>
          <rPr>
            <sz val="9"/>
            <color indexed="81"/>
            <rFont val="Tahoma"/>
            <family val="2"/>
            <charset val="186"/>
          </rPr>
          <t xml:space="preserve">
tehtud 11.11.2014</t>
        </r>
      </text>
    </comment>
    <comment ref="B1889" authorId="6" shapeId="0">
      <text>
        <r>
          <rPr>
            <b/>
            <sz val="9"/>
            <color indexed="81"/>
            <rFont val="Tahoma"/>
            <family val="2"/>
            <charset val="186"/>
          </rPr>
          <t>Anne A.:</t>
        </r>
        <r>
          <rPr>
            <sz val="9"/>
            <color indexed="81"/>
            <rFont val="Tahoma"/>
            <family val="2"/>
            <charset val="186"/>
          </rPr>
          <t xml:space="preserve">
tehtud 11.11.2014</t>
        </r>
      </text>
    </comment>
    <comment ref="B1892" authorId="6" shapeId="0">
      <text>
        <r>
          <rPr>
            <b/>
            <sz val="9"/>
            <color indexed="81"/>
            <rFont val="Tahoma"/>
            <family val="2"/>
            <charset val="186"/>
          </rPr>
          <t>Anne A.:</t>
        </r>
        <r>
          <rPr>
            <sz val="9"/>
            <color indexed="81"/>
            <rFont val="Tahoma"/>
            <family val="2"/>
            <charset val="186"/>
          </rPr>
          <t xml:space="preserve">
tehtud 05.02.2015</t>
        </r>
      </text>
    </comment>
    <comment ref="B1893" authorId="6" shapeId="0">
      <text>
        <r>
          <rPr>
            <b/>
            <sz val="9"/>
            <color indexed="81"/>
            <rFont val="Tahoma"/>
            <family val="2"/>
            <charset val="186"/>
          </rPr>
          <t>Anne A.:</t>
        </r>
        <r>
          <rPr>
            <sz val="9"/>
            <color indexed="81"/>
            <rFont val="Tahoma"/>
            <family val="2"/>
            <charset val="186"/>
          </rPr>
          <t xml:space="preserve">
tehtud 16.02.2015</t>
        </r>
      </text>
    </comment>
    <comment ref="E1893" authorId="6" shapeId="0">
      <text>
        <r>
          <rPr>
            <b/>
            <sz val="9"/>
            <color indexed="81"/>
            <rFont val="Tahoma"/>
            <family val="2"/>
            <charset val="186"/>
          </rPr>
          <t>Anne A.:</t>
        </r>
        <r>
          <rPr>
            <sz val="9"/>
            <color indexed="81"/>
            <rFont val="Tahoma"/>
            <family val="2"/>
            <charset val="186"/>
          </rPr>
          <t xml:space="preserve">
01.09.2014-31.08.2016</t>
        </r>
      </text>
    </comment>
    <comment ref="B1894" authorId="6" shapeId="0">
      <text>
        <r>
          <rPr>
            <b/>
            <sz val="9"/>
            <color indexed="81"/>
            <rFont val="Tahoma"/>
            <family val="2"/>
            <charset val="186"/>
          </rPr>
          <t>Anne A.:</t>
        </r>
        <r>
          <rPr>
            <sz val="9"/>
            <color indexed="81"/>
            <rFont val="Tahoma"/>
            <family val="2"/>
            <charset val="186"/>
          </rPr>
          <t xml:space="preserve">
tehtud 11.03.2015</t>
        </r>
      </text>
    </comment>
    <comment ref="B1895" authorId="6" shapeId="0">
      <text>
        <r>
          <rPr>
            <b/>
            <sz val="9"/>
            <color indexed="81"/>
            <rFont val="Tahoma"/>
            <family val="2"/>
            <charset val="186"/>
          </rPr>
          <t>Anne A.:</t>
        </r>
        <r>
          <rPr>
            <sz val="9"/>
            <color indexed="81"/>
            <rFont val="Tahoma"/>
            <family val="2"/>
            <charset val="186"/>
          </rPr>
          <t xml:space="preserve">
tehtud 12.05.2015
</t>
        </r>
      </text>
    </comment>
    <comment ref="B1896" authorId="6" shapeId="0">
      <text>
        <r>
          <rPr>
            <b/>
            <sz val="9"/>
            <color indexed="81"/>
            <rFont val="Tahoma"/>
            <family val="2"/>
            <charset val="186"/>
          </rPr>
          <t>Anne A.:</t>
        </r>
        <r>
          <rPr>
            <sz val="9"/>
            <color indexed="81"/>
            <rFont val="Tahoma"/>
            <family val="2"/>
            <charset val="186"/>
          </rPr>
          <t xml:space="preserve">
tehtud 04.06.15</t>
        </r>
      </text>
    </comment>
    <comment ref="B1897" authorId="6" shapeId="0">
      <text>
        <r>
          <rPr>
            <b/>
            <sz val="9"/>
            <color indexed="81"/>
            <rFont val="Tahoma"/>
            <family val="2"/>
            <charset val="186"/>
          </rPr>
          <t>Anne A.:</t>
        </r>
        <r>
          <rPr>
            <sz val="9"/>
            <color indexed="81"/>
            <rFont val="Tahoma"/>
            <family val="2"/>
            <charset val="186"/>
          </rPr>
          <t xml:space="preserve">
tehtud 29.06.2015</t>
        </r>
      </text>
    </comment>
    <comment ref="B1898" authorId="6" shapeId="0">
      <text>
        <r>
          <rPr>
            <b/>
            <sz val="9"/>
            <color indexed="81"/>
            <rFont val="Tahoma"/>
            <family val="2"/>
            <charset val="186"/>
          </rPr>
          <t>Anne A.:</t>
        </r>
        <r>
          <rPr>
            <sz val="9"/>
            <color indexed="81"/>
            <rFont val="Tahoma"/>
            <family val="2"/>
            <charset val="186"/>
          </rPr>
          <t xml:space="preserve">
tehtud 30.06.2015</t>
        </r>
      </text>
    </comment>
    <comment ref="B1903" authorId="6" shapeId="0">
      <text>
        <r>
          <rPr>
            <b/>
            <sz val="9"/>
            <color indexed="81"/>
            <rFont val="Tahoma"/>
            <family val="2"/>
            <charset val="186"/>
          </rPr>
          <t>Anne A.:</t>
        </r>
        <r>
          <rPr>
            <sz val="9"/>
            <color indexed="81"/>
            <rFont val="Tahoma"/>
            <family val="2"/>
            <charset val="186"/>
          </rPr>
          <t xml:space="preserve">
tehtud 03.09.2015</t>
        </r>
      </text>
    </comment>
    <comment ref="E1903" authorId="6" shapeId="0">
      <text>
        <r>
          <rPr>
            <b/>
            <sz val="9"/>
            <color indexed="81"/>
            <rFont val="Tahoma"/>
            <family val="2"/>
            <charset val="186"/>
          </rPr>
          <t>Anne A.:</t>
        </r>
        <r>
          <rPr>
            <sz val="9"/>
            <color indexed="81"/>
            <rFont val="Tahoma"/>
            <family val="2"/>
            <charset val="186"/>
          </rPr>
          <t xml:space="preserve">
Erasmus+ täienduskoolitusprojekt</t>
        </r>
      </text>
    </comment>
    <comment ref="B1904" authorId="6" shapeId="0">
      <text>
        <r>
          <rPr>
            <b/>
            <sz val="9"/>
            <color indexed="81"/>
            <rFont val="Tahoma"/>
            <family val="2"/>
            <charset val="186"/>
          </rPr>
          <t>Anne A.:</t>
        </r>
        <r>
          <rPr>
            <sz val="9"/>
            <color indexed="81"/>
            <rFont val="Tahoma"/>
            <family val="2"/>
            <charset val="186"/>
          </rPr>
          <t xml:space="preserve">
tehtud 08.09.2015</t>
        </r>
      </text>
    </comment>
    <comment ref="B1905" authorId="6" shapeId="0">
      <text>
        <r>
          <rPr>
            <b/>
            <sz val="9"/>
            <color indexed="81"/>
            <rFont val="Tahoma"/>
            <family val="2"/>
            <charset val="186"/>
          </rPr>
          <t>Anne A.:</t>
        </r>
        <r>
          <rPr>
            <sz val="9"/>
            <color indexed="81"/>
            <rFont val="Tahoma"/>
            <family val="2"/>
            <charset val="186"/>
          </rPr>
          <t xml:space="preserve">
tehtud 01.10.2015</t>
        </r>
      </text>
    </comment>
    <comment ref="B1907" authorId="6" shapeId="0">
      <text>
        <r>
          <rPr>
            <b/>
            <sz val="9"/>
            <color indexed="81"/>
            <rFont val="Tahoma"/>
            <family val="2"/>
            <charset val="186"/>
          </rPr>
          <t>Anne A.:</t>
        </r>
        <r>
          <rPr>
            <sz val="9"/>
            <color indexed="81"/>
            <rFont val="Tahoma"/>
            <family val="2"/>
            <charset val="186"/>
          </rPr>
          <t xml:space="preserve">
tehtud 13.10.2015</t>
        </r>
      </text>
    </comment>
    <comment ref="B1908" authorId="6" shapeId="0">
      <text>
        <r>
          <rPr>
            <b/>
            <sz val="9"/>
            <color indexed="81"/>
            <rFont val="Tahoma"/>
            <family val="2"/>
            <charset val="186"/>
          </rPr>
          <t>Anne A.:</t>
        </r>
        <r>
          <rPr>
            <sz val="9"/>
            <color indexed="81"/>
            <rFont val="Tahoma"/>
            <family val="2"/>
            <charset val="186"/>
          </rPr>
          <t xml:space="preserve">
tehtud 30.10.2015</t>
        </r>
      </text>
    </comment>
    <comment ref="B1909" authorId="6" shapeId="0">
      <text>
        <r>
          <rPr>
            <b/>
            <sz val="9"/>
            <color indexed="81"/>
            <rFont val="Tahoma"/>
            <family val="2"/>
            <charset val="186"/>
          </rPr>
          <t>Anne A.:</t>
        </r>
        <r>
          <rPr>
            <sz val="9"/>
            <color indexed="81"/>
            <rFont val="Tahoma"/>
            <family val="2"/>
            <charset val="186"/>
          </rPr>
          <t xml:space="preserve">
tehtud 30.10.2015</t>
        </r>
      </text>
    </comment>
    <comment ref="B1910" authorId="6" shapeId="0">
      <text>
        <r>
          <rPr>
            <b/>
            <sz val="9"/>
            <color indexed="81"/>
            <rFont val="Tahoma"/>
            <family val="2"/>
            <charset val="186"/>
          </rPr>
          <t>Anne A.:</t>
        </r>
        <r>
          <rPr>
            <sz val="9"/>
            <color indexed="81"/>
            <rFont val="Tahoma"/>
            <family val="2"/>
            <charset val="186"/>
          </rPr>
          <t xml:space="preserve">
tehtud 30.10.2015</t>
        </r>
      </text>
    </comment>
    <comment ref="B1911" authorId="6" shapeId="0">
      <text>
        <r>
          <rPr>
            <b/>
            <sz val="9"/>
            <color indexed="81"/>
            <rFont val="Tahoma"/>
            <family val="2"/>
            <charset val="186"/>
          </rPr>
          <t>Anne A.:</t>
        </r>
        <r>
          <rPr>
            <sz val="9"/>
            <color indexed="81"/>
            <rFont val="Tahoma"/>
            <family val="2"/>
            <charset val="186"/>
          </rPr>
          <t xml:space="preserve">
tehtud 30.10.2015</t>
        </r>
      </text>
    </comment>
    <comment ref="B1914" authorId="6" shapeId="0">
      <text>
        <r>
          <rPr>
            <b/>
            <sz val="9"/>
            <color indexed="81"/>
            <rFont val="Tahoma"/>
            <family val="2"/>
            <charset val="186"/>
          </rPr>
          <t>Anne A.:</t>
        </r>
        <r>
          <rPr>
            <sz val="9"/>
            <color indexed="81"/>
            <rFont val="Tahoma"/>
            <family val="2"/>
            <charset val="186"/>
          </rPr>
          <t xml:space="preserve">
tehtud 25.01.2016</t>
        </r>
      </text>
    </comment>
    <comment ref="B1915" authorId="2" shapeId="0">
      <text>
        <r>
          <rPr>
            <b/>
            <sz val="9"/>
            <color indexed="81"/>
            <rFont val="Tahoma"/>
            <family val="2"/>
            <charset val="186"/>
          </rPr>
          <t>Anne Altermann:</t>
        </r>
        <r>
          <rPr>
            <sz val="9"/>
            <color indexed="81"/>
            <rFont val="Tahoma"/>
            <family val="2"/>
            <charset val="186"/>
          </rPr>
          <t xml:space="preserve">
tehtud 14.04.2016</t>
        </r>
      </text>
    </comment>
    <comment ref="B1916" authorId="2" shapeId="0">
      <text>
        <r>
          <rPr>
            <b/>
            <sz val="9"/>
            <color indexed="81"/>
            <rFont val="Tahoma"/>
            <family val="2"/>
            <charset val="186"/>
          </rPr>
          <t>Anne Altermann:</t>
        </r>
        <r>
          <rPr>
            <sz val="9"/>
            <color indexed="81"/>
            <rFont val="Tahoma"/>
            <family val="2"/>
            <charset val="186"/>
          </rPr>
          <t xml:space="preserve">
tehtud 18.05.2016</t>
        </r>
      </text>
    </comment>
    <comment ref="B1917" authorId="2" shapeId="0">
      <text>
        <r>
          <rPr>
            <b/>
            <sz val="9"/>
            <color indexed="81"/>
            <rFont val="Tahoma"/>
            <family val="2"/>
            <charset val="186"/>
          </rPr>
          <t>Anne Altermann:</t>
        </r>
        <r>
          <rPr>
            <sz val="9"/>
            <color indexed="81"/>
            <rFont val="Tahoma"/>
            <family val="2"/>
            <charset val="186"/>
          </rPr>
          <t xml:space="preserve">
tehtud 27.06.2016</t>
        </r>
      </text>
    </comment>
    <comment ref="B1918" authorId="2" shapeId="0">
      <text>
        <r>
          <rPr>
            <b/>
            <sz val="9"/>
            <color indexed="81"/>
            <rFont val="Tahoma"/>
            <family val="2"/>
            <charset val="186"/>
          </rPr>
          <t>Anne Altermann:</t>
        </r>
        <r>
          <rPr>
            <sz val="9"/>
            <color indexed="81"/>
            <rFont val="Tahoma"/>
            <family val="2"/>
            <charset val="186"/>
          </rPr>
          <t xml:space="preserve">
tehtud 28.06.2016</t>
        </r>
      </text>
    </comment>
    <comment ref="B1919" authorId="2" shapeId="0">
      <text>
        <r>
          <rPr>
            <b/>
            <sz val="9"/>
            <color indexed="81"/>
            <rFont val="Tahoma"/>
            <family val="2"/>
            <charset val="186"/>
          </rPr>
          <t>Anne Altermann:</t>
        </r>
        <r>
          <rPr>
            <sz val="9"/>
            <color indexed="81"/>
            <rFont val="Tahoma"/>
            <family val="2"/>
            <charset val="186"/>
          </rPr>
          <t xml:space="preserve">
tehtud 30.06.2016
</t>
        </r>
      </text>
    </comment>
    <comment ref="B1920" authorId="2" shapeId="0">
      <text>
        <r>
          <rPr>
            <b/>
            <sz val="9"/>
            <color indexed="81"/>
            <rFont val="Tahoma"/>
            <family val="2"/>
            <charset val="186"/>
          </rPr>
          <t>Anne Altermann:</t>
        </r>
        <r>
          <rPr>
            <sz val="9"/>
            <color indexed="81"/>
            <rFont val="Tahoma"/>
            <family val="2"/>
            <charset val="186"/>
          </rPr>
          <t xml:space="preserve">
tehtud 30.06.2016
</t>
        </r>
      </text>
    </comment>
    <comment ref="B1921" authorId="2" shapeId="0">
      <text>
        <r>
          <rPr>
            <b/>
            <sz val="9"/>
            <color indexed="81"/>
            <rFont val="Tahoma"/>
            <family val="2"/>
            <charset val="186"/>
          </rPr>
          <t>Anne Altermann:</t>
        </r>
        <r>
          <rPr>
            <sz val="9"/>
            <color indexed="81"/>
            <rFont val="Tahoma"/>
            <family val="2"/>
            <charset val="186"/>
          </rPr>
          <t xml:space="preserve">
tehtud 06.07.2016</t>
        </r>
      </text>
    </comment>
    <comment ref="B1922" authorId="2" shapeId="0">
      <text>
        <r>
          <rPr>
            <b/>
            <sz val="9"/>
            <color indexed="81"/>
            <rFont val="Tahoma"/>
            <family val="2"/>
            <charset val="186"/>
          </rPr>
          <t>Anne Altermann:</t>
        </r>
        <r>
          <rPr>
            <sz val="9"/>
            <color indexed="81"/>
            <rFont val="Tahoma"/>
            <family val="2"/>
            <charset val="186"/>
          </rPr>
          <t xml:space="preserve">
tehtud 07.07.2016</t>
        </r>
      </text>
    </comment>
    <comment ref="B1924" authorId="2" shapeId="0">
      <text>
        <r>
          <rPr>
            <b/>
            <sz val="9"/>
            <color indexed="81"/>
            <rFont val="Tahoma"/>
            <family val="2"/>
            <charset val="186"/>
          </rPr>
          <t>Anne Altermann:</t>
        </r>
        <r>
          <rPr>
            <sz val="9"/>
            <color indexed="81"/>
            <rFont val="Tahoma"/>
            <family val="2"/>
            <charset val="186"/>
          </rPr>
          <t xml:space="preserve">
tehtud 23.09.2016</t>
        </r>
      </text>
    </comment>
    <comment ref="B1925" authorId="2" shapeId="0">
      <text>
        <r>
          <rPr>
            <b/>
            <sz val="9"/>
            <color indexed="81"/>
            <rFont val="Tahoma"/>
            <family val="2"/>
            <charset val="186"/>
          </rPr>
          <t>Anne Altermann:</t>
        </r>
        <r>
          <rPr>
            <sz val="9"/>
            <color indexed="81"/>
            <rFont val="Tahoma"/>
            <family val="2"/>
            <charset val="186"/>
          </rPr>
          <t xml:space="preserve">
tehtud 26.09.2016</t>
        </r>
      </text>
    </comment>
    <comment ref="B1926" authorId="2" shapeId="0">
      <text>
        <r>
          <rPr>
            <b/>
            <sz val="9"/>
            <color indexed="81"/>
            <rFont val="Tahoma"/>
            <family val="2"/>
            <charset val="186"/>
          </rPr>
          <t>Anne Altermann:</t>
        </r>
        <r>
          <rPr>
            <sz val="9"/>
            <color indexed="81"/>
            <rFont val="Tahoma"/>
            <family val="2"/>
            <charset val="186"/>
          </rPr>
          <t xml:space="preserve">
tehtud 30.09.2016</t>
        </r>
      </text>
    </comment>
    <comment ref="B1927" authorId="2" shapeId="0">
      <text>
        <r>
          <rPr>
            <b/>
            <sz val="9"/>
            <color indexed="81"/>
            <rFont val="Tahoma"/>
            <family val="2"/>
            <charset val="186"/>
          </rPr>
          <t>Anne Altermann:</t>
        </r>
        <r>
          <rPr>
            <sz val="9"/>
            <color indexed="81"/>
            <rFont val="Tahoma"/>
            <family val="2"/>
            <charset val="186"/>
          </rPr>
          <t xml:space="preserve">
tehtud 17.10.2016</t>
        </r>
      </text>
    </comment>
    <comment ref="B1928" authorId="2" shapeId="0">
      <text>
        <r>
          <rPr>
            <b/>
            <sz val="9"/>
            <color indexed="81"/>
            <rFont val="Tahoma"/>
            <family val="2"/>
            <charset val="186"/>
          </rPr>
          <t>Anne Altermann:</t>
        </r>
        <r>
          <rPr>
            <sz val="9"/>
            <color indexed="81"/>
            <rFont val="Tahoma"/>
            <family val="2"/>
            <charset val="186"/>
          </rPr>
          <t xml:space="preserve">
tehtud 26.10.2016</t>
        </r>
      </text>
    </comment>
    <comment ref="B1929" authorId="2" shapeId="0">
      <text>
        <r>
          <rPr>
            <b/>
            <sz val="9"/>
            <color indexed="81"/>
            <rFont val="Tahoma"/>
            <family val="2"/>
            <charset val="186"/>
          </rPr>
          <t>Anne Altermann:</t>
        </r>
        <r>
          <rPr>
            <sz val="9"/>
            <color indexed="81"/>
            <rFont val="Tahoma"/>
            <family val="2"/>
            <charset val="186"/>
          </rPr>
          <t xml:space="preserve">
tehtud 01.11.2016</t>
        </r>
      </text>
    </comment>
    <comment ref="B1930" authorId="2" shapeId="0">
      <text>
        <r>
          <rPr>
            <b/>
            <sz val="9"/>
            <color indexed="81"/>
            <rFont val="Tahoma"/>
            <family val="2"/>
            <charset val="186"/>
          </rPr>
          <t>Anne Altermann:</t>
        </r>
        <r>
          <rPr>
            <sz val="9"/>
            <color indexed="81"/>
            <rFont val="Tahoma"/>
            <family val="2"/>
            <charset val="186"/>
          </rPr>
          <t xml:space="preserve">
tehtud 02.11.206</t>
        </r>
      </text>
    </comment>
    <comment ref="B1931" authorId="2" shapeId="0">
      <text>
        <r>
          <rPr>
            <b/>
            <sz val="9"/>
            <color indexed="81"/>
            <rFont val="Tahoma"/>
            <family val="2"/>
            <charset val="186"/>
          </rPr>
          <t>Anne Altermann:</t>
        </r>
        <r>
          <rPr>
            <sz val="9"/>
            <color indexed="81"/>
            <rFont val="Tahoma"/>
            <family val="2"/>
            <charset val="186"/>
          </rPr>
          <t xml:space="preserve">
tehtud 14.11.2016</t>
        </r>
      </text>
    </comment>
    <comment ref="B1933" authorId="2" shapeId="0">
      <text>
        <r>
          <rPr>
            <b/>
            <sz val="9"/>
            <color indexed="81"/>
            <rFont val="Tahoma"/>
            <family val="2"/>
            <charset val="186"/>
          </rPr>
          <t>Anne Altermann:</t>
        </r>
        <r>
          <rPr>
            <sz val="9"/>
            <color indexed="81"/>
            <rFont val="Tahoma"/>
            <family val="2"/>
            <charset val="186"/>
          </rPr>
          <t xml:space="preserve">
tehtud 25.11.2016</t>
        </r>
      </text>
    </comment>
    <comment ref="B1934" authorId="15" shapeId="0">
      <text>
        <r>
          <rPr>
            <b/>
            <sz val="9"/>
            <color indexed="81"/>
            <rFont val="Tahoma"/>
            <family val="2"/>
            <charset val="186"/>
          </rPr>
          <t>Maarja Valler:</t>
        </r>
        <r>
          <rPr>
            <sz val="9"/>
            <color indexed="81"/>
            <rFont val="Tahoma"/>
            <family val="2"/>
            <charset val="186"/>
          </rPr>
          <t xml:space="preserve">
06.12.2016</t>
        </r>
      </text>
    </comment>
    <comment ref="B1935" authorId="15" shapeId="0">
      <text>
        <r>
          <rPr>
            <b/>
            <sz val="9"/>
            <color indexed="81"/>
            <rFont val="Tahoma"/>
            <family val="2"/>
            <charset val="186"/>
          </rPr>
          <t>Maarja Valler:</t>
        </r>
        <r>
          <rPr>
            <sz val="9"/>
            <color indexed="81"/>
            <rFont val="Tahoma"/>
            <family val="2"/>
            <charset val="186"/>
          </rPr>
          <t xml:space="preserve">
29.12.2016</t>
        </r>
      </text>
    </comment>
    <comment ref="B1938" authorId="2" shapeId="0">
      <text>
        <r>
          <rPr>
            <b/>
            <sz val="9"/>
            <color indexed="81"/>
            <rFont val="Tahoma"/>
            <family val="2"/>
            <charset val="186"/>
          </rPr>
          <t>Anne Altermann:</t>
        </r>
        <r>
          <rPr>
            <sz val="9"/>
            <color indexed="81"/>
            <rFont val="Tahoma"/>
            <family val="2"/>
            <charset val="186"/>
          </rPr>
          <t xml:space="preserve">
tehtud 16.01.2017</t>
        </r>
      </text>
    </comment>
    <comment ref="B1939" authorId="2" shapeId="0">
      <text>
        <r>
          <rPr>
            <b/>
            <sz val="9"/>
            <color indexed="81"/>
            <rFont val="Tahoma"/>
            <family val="2"/>
            <charset val="186"/>
          </rPr>
          <t>Anne Altermann:</t>
        </r>
        <r>
          <rPr>
            <sz val="9"/>
            <color indexed="81"/>
            <rFont val="Tahoma"/>
            <family val="2"/>
            <charset val="186"/>
          </rPr>
          <t xml:space="preserve">
tehtud 23.02.2017</t>
        </r>
      </text>
    </comment>
    <comment ref="B1940" authorId="2" shapeId="0">
      <text>
        <r>
          <rPr>
            <b/>
            <sz val="9"/>
            <color indexed="81"/>
            <rFont val="Tahoma"/>
            <family val="2"/>
            <charset val="186"/>
          </rPr>
          <t>Anne Altermann:</t>
        </r>
        <r>
          <rPr>
            <sz val="9"/>
            <color indexed="81"/>
            <rFont val="Tahoma"/>
            <family val="2"/>
            <charset val="186"/>
          </rPr>
          <t xml:space="preserve">
tehtud 22.03.2017</t>
        </r>
      </text>
    </comment>
    <comment ref="B1941" authorId="2" shapeId="0">
      <text>
        <r>
          <rPr>
            <b/>
            <sz val="9"/>
            <color indexed="81"/>
            <rFont val="Tahoma"/>
            <family val="2"/>
            <charset val="186"/>
          </rPr>
          <t>Anne Altermann:</t>
        </r>
        <r>
          <rPr>
            <sz val="9"/>
            <color indexed="81"/>
            <rFont val="Tahoma"/>
            <family val="2"/>
            <charset val="186"/>
          </rPr>
          <t xml:space="preserve">
tehtud 25.04.2017</t>
        </r>
      </text>
    </comment>
    <comment ref="B1942" authorId="2" shapeId="0">
      <text>
        <r>
          <rPr>
            <b/>
            <sz val="9"/>
            <color indexed="81"/>
            <rFont val="Tahoma"/>
            <family val="2"/>
            <charset val="186"/>
          </rPr>
          <t>Anne Altermann:</t>
        </r>
        <r>
          <rPr>
            <sz val="9"/>
            <color indexed="81"/>
            <rFont val="Tahoma"/>
            <family val="2"/>
            <charset val="186"/>
          </rPr>
          <t xml:space="preserve">
tehtud 25.04.2017</t>
        </r>
      </text>
    </comment>
    <comment ref="B1943" authorId="2" shapeId="0">
      <text>
        <r>
          <rPr>
            <b/>
            <sz val="9"/>
            <color indexed="81"/>
            <rFont val="Tahoma"/>
            <family val="2"/>
            <charset val="186"/>
          </rPr>
          <t>Anne Altermann:</t>
        </r>
        <r>
          <rPr>
            <sz val="9"/>
            <color indexed="81"/>
            <rFont val="Tahoma"/>
            <family val="2"/>
            <charset val="186"/>
          </rPr>
          <t xml:space="preserve">
tehtud 12.06.2017
</t>
        </r>
      </text>
    </comment>
    <comment ref="B1944" authorId="2" shapeId="0">
      <text>
        <r>
          <rPr>
            <b/>
            <sz val="9"/>
            <color indexed="81"/>
            <rFont val="Tahoma"/>
            <family val="2"/>
            <charset val="186"/>
          </rPr>
          <t>Anne Altermann:</t>
        </r>
        <r>
          <rPr>
            <sz val="9"/>
            <color indexed="81"/>
            <rFont val="Tahoma"/>
            <family val="2"/>
            <charset val="186"/>
          </rPr>
          <t xml:space="preserve">
tehtud 13.06.2017</t>
        </r>
      </text>
    </comment>
    <comment ref="B1945" authorId="2" shapeId="0">
      <text>
        <r>
          <rPr>
            <b/>
            <sz val="9"/>
            <color indexed="81"/>
            <rFont val="Tahoma"/>
            <family val="2"/>
            <charset val="186"/>
          </rPr>
          <t>Anne Altermann:</t>
        </r>
        <r>
          <rPr>
            <sz val="9"/>
            <color indexed="81"/>
            <rFont val="Tahoma"/>
            <family val="2"/>
            <charset val="186"/>
          </rPr>
          <t xml:space="preserve">
tehtud 13.06.2017</t>
        </r>
      </text>
    </comment>
    <comment ref="B1946" authorId="2" shapeId="0">
      <text>
        <r>
          <rPr>
            <b/>
            <sz val="9"/>
            <color indexed="81"/>
            <rFont val="Tahoma"/>
            <family val="2"/>
            <charset val="186"/>
          </rPr>
          <t>Anne Altermann:</t>
        </r>
        <r>
          <rPr>
            <sz val="9"/>
            <color indexed="81"/>
            <rFont val="Tahoma"/>
            <family val="2"/>
            <charset val="186"/>
          </rPr>
          <t xml:space="preserve">
tehtud 13.06.2017</t>
        </r>
      </text>
    </comment>
    <comment ref="B1947" authorId="2" shapeId="0">
      <text>
        <r>
          <rPr>
            <b/>
            <sz val="9"/>
            <color indexed="81"/>
            <rFont val="Tahoma"/>
            <family val="2"/>
            <charset val="186"/>
          </rPr>
          <t>Anne Altermann:</t>
        </r>
        <r>
          <rPr>
            <sz val="9"/>
            <color indexed="81"/>
            <rFont val="Tahoma"/>
            <family val="2"/>
            <charset val="186"/>
          </rPr>
          <t xml:space="preserve">
tehtud 15.06.2017</t>
        </r>
      </text>
    </comment>
    <comment ref="B1948" authorId="2" shapeId="0">
      <text>
        <r>
          <rPr>
            <b/>
            <sz val="9"/>
            <color indexed="81"/>
            <rFont val="Tahoma"/>
            <family val="2"/>
            <charset val="186"/>
          </rPr>
          <t>Anne Altermann:</t>
        </r>
        <r>
          <rPr>
            <sz val="9"/>
            <color indexed="81"/>
            <rFont val="Tahoma"/>
            <family val="2"/>
            <charset val="186"/>
          </rPr>
          <t xml:space="preserve">
tehtud 10.07.2017</t>
        </r>
      </text>
    </comment>
    <comment ref="B1949" authorId="15" shapeId="0">
      <text>
        <r>
          <rPr>
            <b/>
            <sz val="9"/>
            <color indexed="81"/>
            <rFont val="Tahoma"/>
            <family val="2"/>
            <charset val="186"/>
          </rPr>
          <t>Maarja Valler:</t>
        </r>
        <r>
          <rPr>
            <sz val="9"/>
            <color indexed="81"/>
            <rFont val="Tahoma"/>
            <family val="2"/>
            <charset val="186"/>
          </rPr>
          <t xml:space="preserve">
tehtud 20.07.2017</t>
        </r>
      </text>
    </comment>
    <comment ref="B1950" authorId="2" shapeId="0">
      <text>
        <r>
          <rPr>
            <b/>
            <sz val="9"/>
            <color indexed="81"/>
            <rFont val="Tahoma"/>
            <family val="2"/>
            <charset val="186"/>
          </rPr>
          <t>Anne Altermann:</t>
        </r>
        <r>
          <rPr>
            <sz val="9"/>
            <color indexed="81"/>
            <rFont val="Tahoma"/>
            <family val="2"/>
            <charset val="186"/>
          </rPr>
          <t xml:space="preserve">
tehtud 24.07.2017</t>
        </r>
      </text>
    </comment>
    <comment ref="B1951" authorId="2" shapeId="0">
      <text>
        <r>
          <rPr>
            <b/>
            <sz val="9"/>
            <color indexed="81"/>
            <rFont val="Tahoma"/>
            <family val="2"/>
            <charset val="186"/>
          </rPr>
          <t>Anne Altermann:</t>
        </r>
        <r>
          <rPr>
            <sz val="9"/>
            <color indexed="81"/>
            <rFont val="Tahoma"/>
            <family val="2"/>
            <charset val="186"/>
          </rPr>
          <t xml:space="preserve">
tehtud 24.07.2017</t>
        </r>
      </text>
    </comment>
    <comment ref="B1952" authorId="2" shapeId="0">
      <text>
        <r>
          <rPr>
            <b/>
            <sz val="9"/>
            <color indexed="81"/>
            <rFont val="Tahoma"/>
            <family val="2"/>
            <charset val="186"/>
          </rPr>
          <t>Anne Altermann:</t>
        </r>
        <r>
          <rPr>
            <sz val="9"/>
            <color indexed="81"/>
            <rFont val="Tahoma"/>
            <family val="2"/>
            <charset val="186"/>
          </rPr>
          <t xml:space="preserve">
tehtud 25.07.2017</t>
        </r>
      </text>
    </comment>
    <comment ref="B1953" authorId="2" shapeId="0">
      <text>
        <r>
          <rPr>
            <b/>
            <sz val="9"/>
            <color indexed="81"/>
            <rFont val="Tahoma"/>
            <family val="2"/>
            <charset val="186"/>
          </rPr>
          <t>Anne Altermann:</t>
        </r>
        <r>
          <rPr>
            <sz val="9"/>
            <color indexed="81"/>
            <rFont val="Tahoma"/>
            <family val="2"/>
            <charset val="186"/>
          </rPr>
          <t xml:space="preserve">
tehtud 01.08.2017</t>
        </r>
      </text>
    </comment>
    <comment ref="B1954" authorId="2" shapeId="0">
      <text>
        <r>
          <rPr>
            <b/>
            <sz val="9"/>
            <color indexed="81"/>
            <rFont val="Tahoma"/>
            <family val="2"/>
            <charset val="186"/>
          </rPr>
          <t>Anne Altermann:</t>
        </r>
        <r>
          <rPr>
            <sz val="9"/>
            <color indexed="81"/>
            <rFont val="Tahoma"/>
            <family val="2"/>
            <charset val="186"/>
          </rPr>
          <t xml:space="preserve">
tehtud 01.08.2017</t>
        </r>
      </text>
    </comment>
    <comment ref="B1955" authorId="2" shapeId="0">
      <text>
        <r>
          <rPr>
            <b/>
            <sz val="9"/>
            <color indexed="81"/>
            <rFont val="Tahoma"/>
            <family val="2"/>
            <charset val="186"/>
          </rPr>
          <t>Anne Altermann:</t>
        </r>
        <r>
          <rPr>
            <sz val="9"/>
            <color indexed="81"/>
            <rFont val="Tahoma"/>
            <family val="2"/>
            <charset val="186"/>
          </rPr>
          <t xml:space="preserve">
tehtud 18.09.2017</t>
        </r>
      </text>
    </comment>
    <comment ref="B1956" authorId="2" shapeId="0">
      <text>
        <r>
          <rPr>
            <b/>
            <sz val="9"/>
            <color indexed="81"/>
            <rFont val="Tahoma"/>
            <family val="2"/>
            <charset val="186"/>
          </rPr>
          <t>Anne Altermann:</t>
        </r>
        <r>
          <rPr>
            <sz val="9"/>
            <color indexed="81"/>
            <rFont val="Tahoma"/>
            <family val="2"/>
            <charset val="186"/>
          </rPr>
          <t xml:space="preserve">
tehtud 25.09.2017</t>
        </r>
      </text>
    </comment>
    <comment ref="B1957" authorId="2" shapeId="0">
      <text>
        <r>
          <rPr>
            <b/>
            <sz val="9"/>
            <color indexed="81"/>
            <rFont val="Tahoma"/>
            <family val="2"/>
            <charset val="186"/>
          </rPr>
          <t>Anne Altermann:</t>
        </r>
        <r>
          <rPr>
            <sz val="9"/>
            <color indexed="81"/>
            <rFont val="Tahoma"/>
            <family val="2"/>
            <charset val="186"/>
          </rPr>
          <t xml:space="preserve">
tehtud 26.09.2017</t>
        </r>
      </text>
    </comment>
    <comment ref="B1958" authorId="2" shapeId="0">
      <text>
        <r>
          <rPr>
            <b/>
            <sz val="9"/>
            <color indexed="81"/>
            <rFont val="Tahoma"/>
            <family val="2"/>
            <charset val="186"/>
          </rPr>
          <t>Anne Altermann:</t>
        </r>
        <r>
          <rPr>
            <sz val="9"/>
            <color indexed="81"/>
            <rFont val="Tahoma"/>
            <family val="2"/>
            <charset val="186"/>
          </rPr>
          <t xml:space="preserve">
tehtud 26.09.2017</t>
        </r>
      </text>
    </comment>
    <comment ref="B1959" authorId="2" shapeId="0">
      <text>
        <r>
          <rPr>
            <b/>
            <sz val="9"/>
            <color indexed="81"/>
            <rFont val="Tahoma"/>
            <family val="2"/>
            <charset val="186"/>
          </rPr>
          <t>Anne Altermann:</t>
        </r>
        <r>
          <rPr>
            <sz val="9"/>
            <color indexed="81"/>
            <rFont val="Tahoma"/>
            <family val="2"/>
            <charset val="186"/>
          </rPr>
          <t xml:space="preserve">
tehtud 27.08.2017</t>
        </r>
      </text>
    </comment>
    <comment ref="B1960" authorId="2" shapeId="0">
      <text>
        <r>
          <rPr>
            <b/>
            <sz val="9"/>
            <color indexed="81"/>
            <rFont val="Tahoma"/>
            <family val="2"/>
            <charset val="186"/>
          </rPr>
          <t>Anne Altermann:</t>
        </r>
        <r>
          <rPr>
            <sz val="9"/>
            <color indexed="81"/>
            <rFont val="Tahoma"/>
            <family val="2"/>
            <charset val="186"/>
          </rPr>
          <t xml:space="preserve">
tehtud 28.09.2017</t>
        </r>
      </text>
    </comment>
    <comment ref="B1961" authorId="2" shapeId="0">
      <text>
        <r>
          <rPr>
            <b/>
            <sz val="9"/>
            <color indexed="81"/>
            <rFont val="Tahoma"/>
            <family val="2"/>
            <charset val="186"/>
          </rPr>
          <t>Anne Altermann:</t>
        </r>
        <r>
          <rPr>
            <sz val="9"/>
            <color indexed="81"/>
            <rFont val="Tahoma"/>
            <family val="2"/>
            <charset val="186"/>
          </rPr>
          <t xml:space="preserve">
tehtud 28.09.2017</t>
        </r>
      </text>
    </comment>
    <comment ref="B1962" authorId="2" shapeId="0">
      <text>
        <r>
          <rPr>
            <b/>
            <sz val="9"/>
            <color indexed="81"/>
            <rFont val="Tahoma"/>
            <family val="2"/>
            <charset val="186"/>
          </rPr>
          <t>Anne Altermann:</t>
        </r>
        <r>
          <rPr>
            <sz val="9"/>
            <color indexed="81"/>
            <rFont val="Tahoma"/>
            <family val="2"/>
            <charset val="186"/>
          </rPr>
          <t xml:space="preserve">
tehtud 28.09.2017</t>
        </r>
      </text>
    </comment>
    <comment ref="B1963" authorId="2" shapeId="0">
      <text>
        <r>
          <rPr>
            <b/>
            <sz val="9"/>
            <color indexed="81"/>
            <rFont val="Tahoma"/>
            <family val="2"/>
            <charset val="186"/>
          </rPr>
          <t>Anne Altermann:</t>
        </r>
        <r>
          <rPr>
            <sz val="9"/>
            <color indexed="81"/>
            <rFont val="Tahoma"/>
            <family val="2"/>
            <charset val="186"/>
          </rPr>
          <t xml:space="preserve">
tehtud 29.09.2017</t>
        </r>
      </text>
    </comment>
    <comment ref="B1964" authorId="2" shapeId="0">
      <text>
        <r>
          <rPr>
            <b/>
            <sz val="9"/>
            <color indexed="81"/>
            <rFont val="Tahoma"/>
            <family val="2"/>
            <charset val="186"/>
          </rPr>
          <t>Anne Altermann:</t>
        </r>
        <r>
          <rPr>
            <sz val="9"/>
            <color indexed="81"/>
            <rFont val="Tahoma"/>
            <family val="2"/>
            <charset val="186"/>
          </rPr>
          <t xml:space="preserve">
tehtud 02.10.2017</t>
        </r>
      </text>
    </comment>
    <comment ref="B1965" authorId="2" shapeId="0">
      <text>
        <r>
          <rPr>
            <b/>
            <sz val="9"/>
            <color indexed="81"/>
            <rFont val="Tahoma"/>
            <family val="2"/>
            <charset val="186"/>
          </rPr>
          <t>Anne Altermann:</t>
        </r>
        <r>
          <rPr>
            <sz val="9"/>
            <color indexed="81"/>
            <rFont val="Tahoma"/>
            <family val="2"/>
            <charset val="186"/>
          </rPr>
          <t xml:space="preserve">
tehtud 06.09.2017</t>
        </r>
      </text>
    </comment>
    <comment ref="B1966" authorId="2" shapeId="0">
      <text>
        <r>
          <rPr>
            <b/>
            <sz val="9"/>
            <color indexed="81"/>
            <rFont val="Tahoma"/>
            <family val="2"/>
            <charset val="186"/>
          </rPr>
          <t>Anne Altermann:</t>
        </r>
        <r>
          <rPr>
            <sz val="9"/>
            <color indexed="81"/>
            <rFont val="Tahoma"/>
            <family val="2"/>
            <charset val="186"/>
          </rPr>
          <t xml:space="preserve">
tehtud 09.10.2017</t>
        </r>
      </text>
    </comment>
    <comment ref="B1967" authorId="2" shapeId="0">
      <text>
        <r>
          <rPr>
            <b/>
            <sz val="9"/>
            <color indexed="81"/>
            <rFont val="Tahoma"/>
            <family val="2"/>
            <charset val="186"/>
          </rPr>
          <t>Anne Altermann:</t>
        </r>
        <r>
          <rPr>
            <sz val="9"/>
            <color indexed="81"/>
            <rFont val="Tahoma"/>
            <family val="2"/>
            <charset val="186"/>
          </rPr>
          <t xml:space="preserve">
tehtud 11.10.2017
</t>
        </r>
      </text>
    </comment>
    <comment ref="B1968" authorId="2" shapeId="0">
      <text>
        <r>
          <rPr>
            <b/>
            <sz val="9"/>
            <color indexed="81"/>
            <rFont val="Tahoma"/>
            <family val="2"/>
            <charset val="186"/>
          </rPr>
          <t>Anne Altermann:</t>
        </r>
        <r>
          <rPr>
            <sz val="9"/>
            <color indexed="81"/>
            <rFont val="Tahoma"/>
            <family val="2"/>
            <charset val="186"/>
          </rPr>
          <t xml:space="preserve">
tehtud 11.10.2017
</t>
        </r>
      </text>
    </comment>
    <comment ref="B1969" authorId="2" shapeId="0">
      <text>
        <r>
          <rPr>
            <b/>
            <sz val="9"/>
            <color indexed="81"/>
            <rFont val="Tahoma"/>
            <family val="2"/>
            <charset val="186"/>
          </rPr>
          <t>Anne Altermann:</t>
        </r>
        <r>
          <rPr>
            <sz val="9"/>
            <color indexed="81"/>
            <rFont val="Tahoma"/>
            <family val="2"/>
            <charset val="186"/>
          </rPr>
          <t xml:space="preserve">
tehtud 20.10.2017</t>
        </r>
      </text>
    </comment>
    <comment ref="B1970" authorId="2" shapeId="0">
      <text>
        <r>
          <rPr>
            <b/>
            <sz val="9"/>
            <color indexed="81"/>
            <rFont val="Tahoma"/>
            <family val="2"/>
            <charset val="186"/>
          </rPr>
          <t>Anne Altermann:</t>
        </r>
        <r>
          <rPr>
            <sz val="9"/>
            <color indexed="81"/>
            <rFont val="Tahoma"/>
            <family val="2"/>
            <charset val="186"/>
          </rPr>
          <t xml:space="preserve">
tehtud 25.10.2017</t>
        </r>
      </text>
    </comment>
    <comment ref="B1971" authorId="2" shapeId="0">
      <text>
        <r>
          <rPr>
            <b/>
            <sz val="9"/>
            <color indexed="81"/>
            <rFont val="Tahoma"/>
            <family val="2"/>
            <charset val="186"/>
          </rPr>
          <t>Anne Altermann:</t>
        </r>
        <r>
          <rPr>
            <sz val="9"/>
            <color indexed="81"/>
            <rFont val="Tahoma"/>
            <family val="2"/>
            <charset val="186"/>
          </rPr>
          <t xml:space="preserve">
tehtud 25.10.2017</t>
        </r>
      </text>
    </comment>
    <comment ref="B1972" authorId="2" shapeId="0">
      <text>
        <r>
          <rPr>
            <b/>
            <sz val="9"/>
            <color indexed="81"/>
            <rFont val="Tahoma"/>
            <family val="2"/>
            <charset val="186"/>
          </rPr>
          <t>Anne Altermann:</t>
        </r>
        <r>
          <rPr>
            <sz val="9"/>
            <color indexed="81"/>
            <rFont val="Tahoma"/>
            <family val="2"/>
            <charset val="186"/>
          </rPr>
          <t xml:space="preserve">
tehtud 27.10.2017
</t>
        </r>
      </text>
    </comment>
    <comment ref="B1974" authorId="2" shapeId="0">
      <text>
        <r>
          <rPr>
            <b/>
            <sz val="9"/>
            <color indexed="81"/>
            <rFont val="Tahoma"/>
            <family val="2"/>
            <charset val="186"/>
          </rPr>
          <t>Anne Altermann:</t>
        </r>
        <r>
          <rPr>
            <sz val="9"/>
            <color indexed="81"/>
            <rFont val="Tahoma"/>
            <family val="2"/>
            <charset val="186"/>
          </rPr>
          <t xml:space="preserve">
tehtud 24.11.2018</t>
        </r>
      </text>
    </comment>
    <comment ref="B1978" authorId="2" shapeId="0">
      <text>
        <r>
          <rPr>
            <b/>
            <sz val="9"/>
            <color indexed="81"/>
            <rFont val="Segoe UI"/>
            <family val="2"/>
            <charset val="186"/>
          </rPr>
          <t>Anne Altermann:</t>
        </r>
        <r>
          <rPr>
            <sz val="9"/>
            <color indexed="81"/>
            <rFont val="Segoe UI"/>
            <family val="2"/>
            <charset val="186"/>
          </rPr>
          <t xml:space="preserve">
tehtud 19.01.2018
</t>
        </r>
      </text>
    </comment>
    <comment ref="B1979" authorId="2" shapeId="0">
      <text>
        <r>
          <rPr>
            <b/>
            <sz val="9"/>
            <color indexed="81"/>
            <rFont val="Segoe UI"/>
            <family val="2"/>
            <charset val="186"/>
          </rPr>
          <t>Anne Altermann:</t>
        </r>
        <r>
          <rPr>
            <sz val="9"/>
            <color indexed="81"/>
            <rFont val="Segoe UI"/>
            <family val="2"/>
            <charset val="186"/>
          </rPr>
          <t xml:space="preserve">
tehtud 23.01.2018</t>
        </r>
      </text>
    </comment>
    <comment ref="B1980" authorId="2" shapeId="0">
      <text>
        <r>
          <rPr>
            <b/>
            <sz val="9"/>
            <color indexed="81"/>
            <rFont val="Segoe UI"/>
            <family val="2"/>
            <charset val="186"/>
          </rPr>
          <t>Anne Altermann:</t>
        </r>
        <r>
          <rPr>
            <sz val="9"/>
            <color indexed="81"/>
            <rFont val="Segoe UI"/>
            <family val="2"/>
            <charset val="186"/>
          </rPr>
          <t xml:space="preserve">
tehtud 29.01.2018</t>
        </r>
      </text>
    </comment>
    <comment ref="E1980" authorId="2" shapeId="0">
      <text>
        <r>
          <rPr>
            <b/>
            <sz val="9"/>
            <color indexed="81"/>
            <rFont val="Segoe UI"/>
            <family val="2"/>
            <charset val="186"/>
          </rPr>
          <t>Anne Altermann:</t>
        </r>
        <r>
          <rPr>
            <sz val="9"/>
            <color indexed="81"/>
            <rFont val="Segoe UI"/>
            <family val="2"/>
            <charset val="186"/>
          </rPr>
          <t xml:space="preserve">
SANA lepingutel edaspidi Haridusamet haldusalas üks tulufond 1264230480, projekte eristab FA kood.</t>
        </r>
      </text>
    </comment>
    <comment ref="B1981" authorId="2" shapeId="0">
      <text>
        <r>
          <rPr>
            <b/>
            <sz val="9"/>
            <color indexed="81"/>
            <rFont val="Segoe UI"/>
            <family val="2"/>
            <charset val="186"/>
          </rPr>
          <t>Anne Altermann:</t>
        </r>
        <r>
          <rPr>
            <sz val="9"/>
            <color indexed="81"/>
            <rFont val="Segoe UI"/>
            <family val="2"/>
            <charset val="186"/>
          </rPr>
          <t xml:space="preserve">
tehtud 29.01.2018</t>
        </r>
      </text>
    </comment>
    <comment ref="B1982" authorId="2" shapeId="0">
      <text>
        <r>
          <rPr>
            <b/>
            <sz val="9"/>
            <color indexed="81"/>
            <rFont val="Segoe UI"/>
            <family val="2"/>
            <charset val="186"/>
          </rPr>
          <t>Anne Altermann:</t>
        </r>
        <r>
          <rPr>
            <sz val="9"/>
            <color indexed="81"/>
            <rFont val="Segoe UI"/>
            <family val="2"/>
            <charset val="186"/>
          </rPr>
          <t xml:space="preserve">
tehtud 16.04.2018</t>
        </r>
      </text>
    </comment>
    <comment ref="B1983" authorId="2" shapeId="0">
      <text>
        <r>
          <rPr>
            <b/>
            <sz val="9"/>
            <color indexed="81"/>
            <rFont val="Segoe UI"/>
            <family val="2"/>
            <charset val="186"/>
          </rPr>
          <t>Anne Altermann:</t>
        </r>
        <r>
          <rPr>
            <sz val="9"/>
            <color indexed="81"/>
            <rFont val="Segoe UI"/>
            <family val="2"/>
            <charset val="186"/>
          </rPr>
          <t xml:space="preserve">
tehtud 02.05.2018</t>
        </r>
      </text>
    </comment>
    <comment ref="B1984" authorId="2" shapeId="0">
      <text>
        <r>
          <rPr>
            <b/>
            <sz val="9"/>
            <color indexed="81"/>
            <rFont val="Segoe UI"/>
            <family val="2"/>
            <charset val="186"/>
          </rPr>
          <t>Anne Altermann:</t>
        </r>
        <r>
          <rPr>
            <sz val="9"/>
            <color indexed="81"/>
            <rFont val="Segoe UI"/>
            <family val="2"/>
            <charset val="186"/>
          </rPr>
          <t xml:space="preserve">
tehtud 15.06.2018</t>
        </r>
      </text>
    </comment>
    <comment ref="B1985" authorId="2" shapeId="0">
      <text>
        <r>
          <rPr>
            <b/>
            <sz val="9"/>
            <color indexed="81"/>
            <rFont val="Segoe UI"/>
            <family val="2"/>
            <charset val="186"/>
          </rPr>
          <t>Anne Altermann:</t>
        </r>
        <r>
          <rPr>
            <sz val="9"/>
            <color indexed="81"/>
            <rFont val="Segoe UI"/>
            <family val="2"/>
            <charset val="186"/>
          </rPr>
          <t xml:space="preserve">
tehtud 22.06.2018</t>
        </r>
      </text>
    </comment>
    <comment ref="B1986" authorId="15" shapeId="0">
      <text>
        <r>
          <rPr>
            <b/>
            <sz val="9"/>
            <color indexed="81"/>
            <rFont val="Tahoma"/>
            <family val="2"/>
            <charset val="186"/>
          </rPr>
          <t>Maarja Valler:</t>
        </r>
        <r>
          <rPr>
            <sz val="9"/>
            <color indexed="81"/>
            <rFont val="Tahoma"/>
            <family val="2"/>
            <charset val="186"/>
          </rPr>
          <t xml:space="preserve">
02.07.2018</t>
        </r>
      </text>
    </comment>
    <comment ref="B1987" authorId="2" shapeId="0">
      <text>
        <r>
          <rPr>
            <b/>
            <sz val="9"/>
            <color indexed="81"/>
            <rFont val="Segoe UI"/>
            <family val="2"/>
            <charset val="186"/>
          </rPr>
          <t>Anne Altermann:</t>
        </r>
        <r>
          <rPr>
            <sz val="9"/>
            <color indexed="81"/>
            <rFont val="Segoe UI"/>
            <family val="2"/>
            <charset val="186"/>
          </rPr>
          <t xml:space="preserve">
tehtud 11.07.2018</t>
        </r>
      </text>
    </comment>
    <comment ref="B1988" authorId="2" shapeId="0">
      <text>
        <r>
          <rPr>
            <b/>
            <sz val="9"/>
            <color indexed="81"/>
            <rFont val="Tahoma"/>
            <family val="2"/>
            <charset val="186"/>
          </rPr>
          <t>Anne Altermann:</t>
        </r>
        <r>
          <rPr>
            <sz val="9"/>
            <color indexed="81"/>
            <rFont val="Tahoma"/>
            <family val="2"/>
            <charset val="186"/>
          </rPr>
          <t xml:space="preserve">
tehtud 25.07.2018</t>
        </r>
      </text>
    </comment>
    <comment ref="B1989" authorId="2" shapeId="0">
      <text>
        <r>
          <rPr>
            <b/>
            <sz val="9"/>
            <color indexed="81"/>
            <rFont val="Tahoma"/>
            <family val="2"/>
            <charset val="186"/>
          </rPr>
          <t>Anne Altermann:</t>
        </r>
        <r>
          <rPr>
            <sz val="9"/>
            <color indexed="81"/>
            <rFont val="Tahoma"/>
            <family val="2"/>
            <charset val="186"/>
          </rPr>
          <t xml:space="preserve">
tehtud 21.08.2018</t>
        </r>
      </text>
    </comment>
    <comment ref="B1990" authorId="2" shapeId="0">
      <text>
        <r>
          <rPr>
            <b/>
            <sz val="9"/>
            <color indexed="81"/>
            <rFont val="Segoe UI"/>
            <family val="2"/>
            <charset val="186"/>
          </rPr>
          <t>Anne Altermann:</t>
        </r>
        <r>
          <rPr>
            <sz val="9"/>
            <color indexed="81"/>
            <rFont val="Segoe UI"/>
            <family val="2"/>
            <charset val="186"/>
          </rPr>
          <t xml:space="preserve">
tehtud 27.08.2018</t>
        </r>
      </text>
    </comment>
    <comment ref="B1991" authorId="2" shapeId="0">
      <text>
        <r>
          <rPr>
            <b/>
            <sz val="9"/>
            <color indexed="81"/>
            <rFont val="Segoe UI"/>
            <family val="2"/>
            <charset val="186"/>
          </rPr>
          <t>Anne Altermann:</t>
        </r>
        <r>
          <rPr>
            <sz val="9"/>
            <color indexed="81"/>
            <rFont val="Segoe UI"/>
            <family val="2"/>
            <charset val="186"/>
          </rPr>
          <t xml:space="preserve">
tehtud 17.09.2018</t>
        </r>
      </text>
    </comment>
    <comment ref="B1992" authorId="2" shapeId="0">
      <text>
        <r>
          <rPr>
            <b/>
            <sz val="9"/>
            <color indexed="81"/>
            <rFont val="Segoe UI"/>
            <family val="2"/>
            <charset val="186"/>
          </rPr>
          <t>Anne Altermann:</t>
        </r>
        <r>
          <rPr>
            <sz val="9"/>
            <color indexed="81"/>
            <rFont val="Segoe UI"/>
            <family val="2"/>
            <charset val="186"/>
          </rPr>
          <t xml:space="preserve">
tehtud 17.09.2018</t>
        </r>
      </text>
    </comment>
    <comment ref="B1993" authorId="2" shapeId="0">
      <text>
        <r>
          <rPr>
            <b/>
            <sz val="9"/>
            <color indexed="81"/>
            <rFont val="Segoe UI"/>
            <family val="2"/>
            <charset val="186"/>
          </rPr>
          <t>Anne Altermann:</t>
        </r>
        <r>
          <rPr>
            <sz val="9"/>
            <color indexed="81"/>
            <rFont val="Segoe UI"/>
            <family val="2"/>
            <charset val="186"/>
          </rPr>
          <t xml:space="preserve">
tehtud 21.09.2018</t>
        </r>
      </text>
    </comment>
    <comment ref="B1994" authorId="2" shapeId="0">
      <text>
        <r>
          <rPr>
            <b/>
            <sz val="9"/>
            <color indexed="81"/>
            <rFont val="Segoe UI"/>
            <family val="2"/>
            <charset val="186"/>
          </rPr>
          <t>Anne Altermann:</t>
        </r>
        <r>
          <rPr>
            <sz val="9"/>
            <color indexed="81"/>
            <rFont val="Segoe UI"/>
            <family val="2"/>
            <charset val="186"/>
          </rPr>
          <t xml:space="preserve">
tehtud 26.09.2018</t>
        </r>
      </text>
    </comment>
    <comment ref="B1995" authorId="2" shapeId="0">
      <text>
        <r>
          <rPr>
            <b/>
            <sz val="9"/>
            <color indexed="81"/>
            <rFont val="Tahoma"/>
            <family val="2"/>
            <charset val="186"/>
          </rPr>
          <t>Anne Altermann:</t>
        </r>
        <r>
          <rPr>
            <sz val="9"/>
            <color indexed="81"/>
            <rFont val="Tahoma"/>
            <family val="2"/>
            <charset val="186"/>
          </rPr>
          <t xml:space="preserve">
tehtud 26.09.2018</t>
        </r>
      </text>
    </comment>
    <comment ref="E1995" authorId="2" shapeId="0">
      <text>
        <r>
          <rPr>
            <b/>
            <sz val="9"/>
            <color indexed="81"/>
            <rFont val="Tahoma"/>
            <family val="2"/>
            <charset val="186"/>
          </rPr>
          <t>Anne Altermann:</t>
        </r>
        <r>
          <rPr>
            <sz val="9"/>
            <color indexed="81"/>
            <rFont val="Tahoma"/>
            <family val="2"/>
            <charset val="186"/>
          </rPr>
          <t xml:space="preserve">
Juhtpartner Archimedese projektis on Kirkkoharjun koulu </t>
        </r>
      </text>
    </comment>
    <comment ref="B1996" authorId="2" shapeId="0">
      <text>
        <r>
          <rPr>
            <b/>
            <sz val="9"/>
            <color indexed="81"/>
            <rFont val="Tahoma"/>
            <family val="2"/>
            <charset val="186"/>
          </rPr>
          <t>Anne Altermann:</t>
        </r>
        <r>
          <rPr>
            <sz val="9"/>
            <color indexed="81"/>
            <rFont val="Tahoma"/>
            <family val="2"/>
            <charset val="186"/>
          </rPr>
          <t xml:space="preserve">
tehtud 26.09.2018</t>
        </r>
      </text>
    </comment>
    <comment ref="B1997" authorId="2" shapeId="0">
      <text>
        <r>
          <rPr>
            <b/>
            <sz val="9"/>
            <color indexed="81"/>
            <rFont val="Tahoma"/>
            <family val="2"/>
            <charset val="186"/>
          </rPr>
          <t>Anne Altermann:</t>
        </r>
        <r>
          <rPr>
            <sz val="9"/>
            <color indexed="81"/>
            <rFont val="Tahoma"/>
            <family val="2"/>
            <charset val="186"/>
          </rPr>
          <t xml:space="preserve">
tehtud 26.09.2018</t>
        </r>
      </text>
    </comment>
    <comment ref="B1998" authorId="2" shapeId="0">
      <text>
        <r>
          <rPr>
            <b/>
            <sz val="9"/>
            <color indexed="81"/>
            <rFont val="Segoe UI"/>
            <family val="2"/>
            <charset val="186"/>
          </rPr>
          <t>Anne Altermann:</t>
        </r>
        <r>
          <rPr>
            <sz val="9"/>
            <color indexed="81"/>
            <rFont val="Segoe UI"/>
            <family val="2"/>
            <charset val="186"/>
          </rPr>
          <t xml:space="preserve">
tehtud 02.10.2018</t>
        </r>
      </text>
    </comment>
    <comment ref="B1999" authorId="2" shapeId="0">
      <text>
        <r>
          <rPr>
            <b/>
            <sz val="9"/>
            <color indexed="81"/>
            <rFont val="Segoe UI"/>
            <family val="2"/>
            <charset val="186"/>
          </rPr>
          <t>Anne Altermann:</t>
        </r>
        <r>
          <rPr>
            <sz val="9"/>
            <color indexed="81"/>
            <rFont val="Segoe UI"/>
            <family val="2"/>
            <charset val="186"/>
          </rPr>
          <t xml:space="preserve">
tehtud 02.10.2018</t>
        </r>
      </text>
    </comment>
    <comment ref="B2000" authorId="2" shapeId="0">
      <text>
        <r>
          <rPr>
            <b/>
            <sz val="9"/>
            <color indexed="81"/>
            <rFont val="Segoe UI"/>
            <family val="2"/>
            <charset val="186"/>
          </rPr>
          <t>Anne Altermann:</t>
        </r>
        <r>
          <rPr>
            <sz val="9"/>
            <color indexed="81"/>
            <rFont val="Segoe UI"/>
            <family val="2"/>
            <charset val="186"/>
          </rPr>
          <t xml:space="preserve">
tehtud 05.10.2018</t>
        </r>
      </text>
    </comment>
    <comment ref="B2001" authorId="2" shapeId="0">
      <text>
        <r>
          <rPr>
            <b/>
            <sz val="9"/>
            <color indexed="81"/>
            <rFont val="Segoe UI"/>
            <family val="2"/>
            <charset val="186"/>
          </rPr>
          <t>Anne Altermann:</t>
        </r>
        <r>
          <rPr>
            <sz val="9"/>
            <color indexed="81"/>
            <rFont val="Segoe UI"/>
            <family val="2"/>
            <charset val="186"/>
          </rPr>
          <t xml:space="preserve">
tehtud 10.10.2018</t>
        </r>
      </text>
    </comment>
    <comment ref="B2002" authorId="2" shapeId="0">
      <text>
        <r>
          <rPr>
            <b/>
            <sz val="9"/>
            <color indexed="81"/>
            <rFont val="Segoe UI"/>
            <family val="2"/>
            <charset val="186"/>
          </rPr>
          <t>Anne Altermann:</t>
        </r>
        <r>
          <rPr>
            <sz val="9"/>
            <color indexed="81"/>
            <rFont val="Segoe UI"/>
            <family val="2"/>
            <charset val="186"/>
          </rPr>
          <t xml:space="preserve">
tehtud 10.10.2018</t>
        </r>
      </text>
    </comment>
    <comment ref="B2003" authorId="2" shapeId="0">
      <text>
        <r>
          <rPr>
            <b/>
            <sz val="9"/>
            <color indexed="81"/>
            <rFont val="Segoe UI"/>
            <family val="2"/>
            <charset val="186"/>
          </rPr>
          <t>Anne Altermann:</t>
        </r>
        <r>
          <rPr>
            <sz val="9"/>
            <color indexed="81"/>
            <rFont val="Segoe UI"/>
            <family val="2"/>
            <charset val="186"/>
          </rPr>
          <t xml:space="preserve">
tehtud 17.10.2018</t>
        </r>
      </text>
    </comment>
    <comment ref="B2004" authorId="2" shapeId="0">
      <text>
        <r>
          <rPr>
            <b/>
            <sz val="9"/>
            <color indexed="81"/>
            <rFont val="Segoe UI"/>
            <family val="2"/>
            <charset val="186"/>
          </rPr>
          <t>Anne Altermann:</t>
        </r>
        <r>
          <rPr>
            <sz val="9"/>
            <color indexed="81"/>
            <rFont val="Segoe UI"/>
            <family val="2"/>
            <charset val="186"/>
          </rPr>
          <t xml:space="preserve">
22.10.2018</t>
        </r>
      </text>
    </comment>
    <comment ref="E2004" authorId="2" shapeId="0">
      <text>
        <r>
          <rPr>
            <b/>
            <sz val="9"/>
            <color indexed="81"/>
            <rFont val="Segoe UI"/>
            <family val="2"/>
            <charset val="186"/>
          </rPr>
          <t>Anne Altermann:</t>
        </r>
        <r>
          <rPr>
            <sz val="9"/>
            <color indexed="81"/>
            <rFont val="Segoe UI"/>
            <family val="2"/>
            <charset val="186"/>
          </rPr>
          <t xml:space="preserve">
Projekt on üle võetud MTÜ-lt Koolisõber 19.07.2018 kokkuleppe alusel</t>
        </r>
      </text>
    </comment>
    <comment ref="B2005" authorId="2" shapeId="0">
      <text>
        <r>
          <rPr>
            <b/>
            <sz val="9"/>
            <color indexed="81"/>
            <rFont val="Segoe UI"/>
            <family val="2"/>
            <charset val="186"/>
          </rPr>
          <t>Anne Altermann:</t>
        </r>
        <r>
          <rPr>
            <sz val="9"/>
            <color indexed="81"/>
            <rFont val="Segoe UI"/>
            <family val="2"/>
            <charset val="186"/>
          </rPr>
          <t xml:space="preserve">
tehtud 29.10.2018</t>
        </r>
      </text>
    </comment>
    <comment ref="B2006" authorId="2" shapeId="0">
      <text>
        <r>
          <rPr>
            <b/>
            <sz val="9"/>
            <color indexed="81"/>
            <rFont val="Segoe UI"/>
            <family val="2"/>
            <charset val="186"/>
          </rPr>
          <t>Anne Altermann:</t>
        </r>
        <r>
          <rPr>
            <sz val="9"/>
            <color indexed="81"/>
            <rFont val="Segoe UI"/>
            <family val="2"/>
            <charset val="186"/>
          </rPr>
          <t xml:space="preserve">
tehtud 30.10.2018</t>
        </r>
      </text>
    </comment>
    <comment ref="B2007" authorId="2" shapeId="0">
      <text>
        <r>
          <rPr>
            <b/>
            <sz val="9"/>
            <color indexed="81"/>
            <rFont val="Segoe UI"/>
            <family val="2"/>
            <charset val="186"/>
          </rPr>
          <t>Anne Altermann:</t>
        </r>
        <r>
          <rPr>
            <sz val="9"/>
            <color indexed="81"/>
            <rFont val="Segoe UI"/>
            <family val="2"/>
            <charset val="186"/>
          </rPr>
          <t xml:space="preserve">
tehtud 30.10.2018</t>
        </r>
      </text>
    </comment>
    <comment ref="B2008" authorId="2" shapeId="0">
      <text>
        <r>
          <rPr>
            <b/>
            <sz val="9"/>
            <color indexed="81"/>
            <rFont val="Segoe UI"/>
            <family val="2"/>
            <charset val="186"/>
          </rPr>
          <t>Anne Altermann:</t>
        </r>
        <r>
          <rPr>
            <sz val="9"/>
            <color indexed="81"/>
            <rFont val="Segoe UI"/>
            <family val="2"/>
            <charset val="186"/>
          </rPr>
          <t xml:space="preserve">
tehtud 14.11.2018</t>
        </r>
      </text>
    </comment>
    <comment ref="B2009" authorId="2" shapeId="0">
      <text>
        <r>
          <rPr>
            <b/>
            <sz val="9"/>
            <color indexed="81"/>
            <rFont val="Segoe UI"/>
            <family val="2"/>
            <charset val="186"/>
          </rPr>
          <t>Anne Altermann:</t>
        </r>
        <r>
          <rPr>
            <sz val="9"/>
            <color indexed="81"/>
            <rFont val="Segoe UI"/>
            <family val="2"/>
            <charset val="186"/>
          </rPr>
          <t xml:space="preserve">
tehtud 14.11.2018</t>
        </r>
      </text>
    </comment>
    <comment ref="B2010" authorId="2" shapeId="0">
      <text>
        <r>
          <rPr>
            <b/>
            <sz val="9"/>
            <color indexed="81"/>
            <rFont val="Segoe UI"/>
            <family val="2"/>
            <charset val="186"/>
          </rPr>
          <t>Anne Altermann:</t>
        </r>
        <r>
          <rPr>
            <sz val="9"/>
            <color indexed="81"/>
            <rFont val="Segoe UI"/>
            <family val="2"/>
            <charset val="186"/>
          </rPr>
          <t xml:space="preserve">
tehtud 15.11.2018</t>
        </r>
      </text>
    </comment>
    <comment ref="B2011" authorId="2" shapeId="0">
      <text>
        <r>
          <rPr>
            <b/>
            <sz val="9"/>
            <color indexed="81"/>
            <rFont val="Tahoma"/>
            <family val="2"/>
            <charset val="186"/>
          </rPr>
          <t>Anne Altermann:</t>
        </r>
        <r>
          <rPr>
            <sz val="9"/>
            <color indexed="81"/>
            <rFont val="Tahoma"/>
            <family val="2"/>
            <charset val="186"/>
          </rPr>
          <t xml:space="preserve">
tehtud 28.11.2018</t>
        </r>
      </text>
    </comment>
    <comment ref="B2012" authorId="2" shapeId="0">
      <text>
        <r>
          <rPr>
            <b/>
            <sz val="9"/>
            <color indexed="81"/>
            <rFont val="Tahoma"/>
            <family val="2"/>
            <charset val="186"/>
          </rPr>
          <t>Anne Altermann:</t>
        </r>
        <r>
          <rPr>
            <sz val="9"/>
            <color indexed="81"/>
            <rFont val="Tahoma"/>
            <family val="2"/>
            <charset val="186"/>
          </rPr>
          <t xml:space="preserve">
tehtud 28.11.2018</t>
        </r>
      </text>
    </comment>
    <comment ref="B2013" authorId="2" shapeId="0">
      <text>
        <r>
          <rPr>
            <b/>
            <sz val="9"/>
            <color indexed="81"/>
            <rFont val="Segoe UI"/>
            <family val="2"/>
            <charset val="186"/>
          </rPr>
          <t>Anne Altermann:</t>
        </r>
        <r>
          <rPr>
            <sz val="9"/>
            <color indexed="81"/>
            <rFont val="Segoe UI"/>
            <family val="2"/>
            <charset val="186"/>
          </rPr>
          <t xml:space="preserve">
tehtud 07.12.2018</t>
        </r>
      </text>
    </comment>
    <comment ref="B2014" authorId="2" shapeId="0">
      <text>
        <r>
          <rPr>
            <b/>
            <sz val="9"/>
            <color indexed="81"/>
            <rFont val="Segoe UI"/>
            <family val="2"/>
            <charset val="186"/>
          </rPr>
          <t>Anne Altermann:</t>
        </r>
        <r>
          <rPr>
            <sz val="9"/>
            <color indexed="81"/>
            <rFont val="Segoe UI"/>
            <family val="2"/>
            <charset val="186"/>
          </rPr>
          <t xml:space="preserve">
tehtud 13.12.2018</t>
        </r>
      </text>
    </comment>
    <comment ref="E2014" authorId="2" shapeId="0">
      <text>
        <r>
          <rPr>
            <b/>
            <sz val="9"/>
            <color indexed="81"/>
            <rFont val="Segoe UI"/>
            <family val="2"/>
            <charset val="186"/>
          </rPr>
          <t>Anne Altermann:</t>
        </r>
        <r>
          <rPr>
            <sz val="9"/>
            <color indexed="81"/>
            <rFont val="Segoe UI"/>
            <family val="2"/>
            <charset val="186"/>
          </rPr>
          <t xml:space="preserve">
Juhtpartner 1st General Lyceum of Levadia </t>
        </r>
      </text>
    </comment>
    <comment ref="B2015" authorId="2" shapeId="0">
      <text>
        <r>
          <rPr>
            <b/>
            <sz val="9"/>
            <color indexed="81"/>
            <rFont val="Tahoma"/>
            <family val="2"/>
            <charset val="186"/>
          </rPr>
          <t>Anne Altermann:</t>
        </r>
        <r>
          <rPr>
            <sz val="9"/>
            <color indexed="81"/>
            <rFont val="Tahoma"/>
            <family val="2"/>
            <charset val="186"/>
          </rPr>
          <t xml:space="preserve">
tehtud 26.12.2018</t>
        </r>
      </text>
    </comment>
    <comment ref="E2015" authorId="2" shapeId="0">
      <text>
        <r>
          <rPr>
            <b/>
            <sz val="9"/>
            <color indexed="81"/>
            <rFont val="Tahoma"/>
            <family val="2"/>
            <charset val="186"/>
          </rPr>
          <t>Anne Altermann:</t>
        </r>
        <r>
          <rPr>
            <sz val="9"/>
            <color indexed="81"/>
            <rFont val="Tahoma"/>
            <family val="2"/>
            <charset val="186"/>
          </rPr>
          <t xml:space="preserve">
Projekti juhtpartner on Belgia, Katholieke Universiteit Leuven </t>
        </r>
      </text>
    </comment>
    <comment ref="B2018" authorId="2" shapeId="0">
      <text>
        <r>
          <rPr>
            <b/>
            <sz val="9"/>
            <color indexed="81"/>
            <rFont val="Segoe UI"/>
            <family val="2"/>
            <charset val="186"/>
          </rPr>
          <t>Anne Altermann:</t>
        </r>
        <r>
          <rPr>
            <sz val="9"/>
            <color indexed="81"/>
            <rFont val="Segoe UI"/>
            <family val="2"/>
            <charset val="186"/>
          </rPr>
          <t xml:space="preserve">
tehtud 18.01.2019</t>
        </r>
      </text>
    </comment>
    <comment ref="B2020" authorId="2" shapeId="0">
      <text>
        <r>
          <rPr>
            <b/>
            <sz val="9"/>
            <color indexed="81"/>
            <rFont val="Tahoma"/>
            <family val="2"/>
            <charset val="186"/>
          </rPr>
          <t>Anne Altermann:</t>
        </r>
        <r>
          <rPr>
            <sz val="9"/>
            <color indexed="81"/>
            <rFont val="Tahoma"/>
            <family val="2"/>
            <charset val="186"/>
          </rPr>
          <t xml:space="preserve">
tehtud 06.06.2019</t>
        </r>
      </text>
    </comment>
    <comment ref="B2021" authorId="2" shapeId="0">
      <text>
        <r>
          <rPr>
            <b/>
            <sz val="9"/>
            <color indexed="81"/>
            <rFont val="Tahoma"/>
            <family val="2"/>
            <charset val="186"/>
          </rPr>
          <t>Anne Altermann:</t>
        </r>
        <r>
          <rPr>
            <sz val="9"/>
            <color indexed="81"/>
            <rFont val="Tahoma"/>
            <family val="2"/>
            <charset val="186"/>
          </rPr>
          <t xml:space="preserve">
tehtud 10.06.2019</t>
        </r>
      </text>
    </comment>
    <comment ref="B2022" authorId="2" shapeId="0">
      <text>
        <r>
          <rPr>
            <b/>
            <sz val="9"/>
            <color indexed="81"/>
            <rFont val="Tahoma"/>
            <family val="2"/>
            <charset val="186"/>
          </rPr>
          <t xml:space="preserve">Anne Altermann:
</t>
        </r>
        <r>
          <rPr>
            <sz val="9"/>
            <color indexed="81"/>
            <rFont val="Tahoma"/>
            <family val="2"/>
            <charset val="186"/>
          </rPr>
          <t>tehtud 18.06.2019</t>
        </r>
      </text>
    </comment>
    <comment ref="B2023" authorId="2" shapeId="0">
      <text>
        <r>
          <rPr>
            <b/>
            <sz val="9"/>
            <color indexed="81"/>
            <rFont val="Tahoma"/>
            <family val="2"/>
            <charset val="186"/>
          </rPr>
          <t xml:space="preserve">Anne Altermann:
</t>
        </r>
        <r>
          <rPr>
            <sz val="9"/>
            <color indexed="81"/>
            <rFont val="Tahoma"/>
            <family val="2"/>
            <charset val="186"/>
          </rPr>
          <t>tehtud 18.06.2019</t>
        </r>
      </text>
    </comment>
    <comment ref="B2024" authorId="2" shapeId="0">
      <text>
        <r>
          <rPr>
            <b/>
            <sz val="9"/>
            <color indexed="81"/>
            <rFont val="Tahoma"/>
            <family val="2"/>
            <charset val="186"/>
          </rPr>
          <t>Anne Altermann:</t>
        </r>
        <r>
          <rPr>
            <sz val="9"/>
            <color indexed="81"/>
            <rFont val="Tahoma"/>
            <family val="2"/>
            <charset val="186"/>
          </rPr>
          <t xml:space="preserve">
tehtud 24.06.2019</t>
        </r>
      </text>
    </comment>
    <comment ref="B2025" authorId="2" shapeId="0">
      <text>
        <r>
          <rPr>
            <b/>
            <sz val="9"/>
            <color indexed="81"/>
            <rFont val="Tahoma"/>
            <family val="2"/>
            <charset val="186"/>
          </rPr>
          <t>Anne Altermann:</t>
        </r>
        <r>
          <rPr>
            <sz val="9"/>
            <color indexed="81"/>
            <rFont val="Tahoma"/>
            <family val="2"/>
            <charset val="186"/>
          </rPr>
          <t xml:space="preserve">
tehtud 18.07.2019</t>
        </r>
      </text>
    </comment>
    <comment ref="B2026" authorId="2" shapeId="0">
      <text>
        <r>
          <rPr>
            <b/>
            <sz val="9"/>
            <color indexed="81"/>
            <rFont val="Tahoma"/>
            <family val="2"/>
            <charset val="186"/>
          </rPr>
          <t>Anne Altermann:</t>
        </r>
        <r>
          <rPr>
            <sz val="9"/>
            <color indexed="81"/>
            <rFont val="Tahoma"/>
            <family val="2"/>
            <charset val="186"/>
          </rPr>
          <t xml:space="preserve">
tehtud 29.07.2019</t>
        </r>
      </text>
    </comment>
    <comment ref="B2027" authorId="2" shapeId="0">
      <text>
        <r>
          <rPr>
            <b/>
            <sz val="9"/>
            <color indexed="81"/>
            <rFont val="Tahoma"/>
            <family val="2"/>
            <charset val="186"/>
          </rPr>
          <t>Anne Altermann:</t>
        </r>
        <r>
          <rPr>
            <sz val="9"/>
            <color indexed="81"/>
            <rFont val="Tahoma"/>
            <family val="2"/>
            <charset val="186"/>
          </rPr>
          <t xml:space="preserve">
tehtud 15.08.2019</t>
        </r>
      </text>
    </comment>
    <comment ref="B2028" authorId="2" shapeId="0">
      <text>
        <r>
          <rPr>
            <b/>
            <sz val="9"/>
            <color indexed="81"/>
            <rFont val="Tahoma"/>
            <family val="2"/>
            <charset val="186"/>
          </rPr>
          <t>Anne Altermann:</t>
        </r>
        <r>
          <rPr>
            <sz val="9"/>
            <color indexed="81"/>
            <rFont val="Tahoma"/>
            <family val="2"/>
            <charset val="186"/>
          </rPr>
          <t xml:space="preserve">
tehtud 21.08.2019</t>
        </r>
      </text>
    </comment>
    <comment ref="B2029" authorId="2" shapeId="0">
      <text>
        <r>
          <rPr>
            <b/>
            <sz val="9"/>
            <color indexed="81"/>
            <rFont val="Tahoma"/>
            <family val="2"/>
            <charset val="186"/>
          </rPr>
          <t>Anne Altermann:</t>
        </r>
        <r>
          <rPr>
            <sz val="9"/>
            <color indexed="81"/>
            <rFont val="Tahoma"/>
            <family val="2"/>
            <charset val="186"/>
          </rPr>
          <t xml:space="preserve">
tehtud 29.09.2019</t>
        </r>
      </text>
    </comment>
    <comment ref="B2030" authorId="2" shapeId="0">
      <text>
        <r>
          <rPr>
            <b/>
            <sz val="9"/>
            <color indexed="81"/>
            <rFont val="Tahoma"/>
            <family val="2"/>
            <charset val="186"/>
          </rPr>
          <t>Anne Altermann:</t>
        </r>
        <r>
          <rPr>
            <sz val="9"/>
            <color indexed="81"/>
            <rFont val="Tahoma"/>
            <family val="2"/>
            <charset val="186"/>
          </rPr>
          <t xml:space="preserve">
tehtud 17.09.2019</t>
        </r>
      </text>
    </comment>
    <comment ref="B2031" authorId="2" shapeId="0">
      <text>
        <r>
          <rPr>
            <b/>
            <sz val="9"/>
            <color indexed="81"/>
            <rFont val="Tahoma"/>
            <family val="2"/>
            <charset val="186"/>
          </rPr>
          <t>Anne Altermann:</t>
        </r>
        <r>
          <rPr>
            <sz val="9"/>
            <color indexed="81"/>
            <rFont val="Tahoma"/>
            <family val="2"/>
            <charset val="186"/>
          </rPr>
          <t xml:space="preserve">
tehtuf 17.09.2019</t>
        </r>
      </text>
    </comment>
    <comment ref="B2032" authorId="2" shapeId="0">
      <text>
        <r>
          <rPr>
            <b/>
            <sz val="9"/>
            <color indexed="81"/>
            <rFont val="Tahoma"/>
            <family val="2"/>
            <charset val="186"/>
          </rPr>
          <t>Anne Altermann:</t>
        </r>
        <r>
          <rPr>
            <sz val="9"/>
            <color indexed="81"/>
            <rFont val="Tahoma"/>
            <family val="2"/>
            <charset val="186"/>
          </rPr>
          <t xml:space="preserve">
tehtud 18.09.2019</t>
        </r>
      </text>
    </comment>
    <comment ref="B2033" authorId="2" shapeId="0">
      <text>
        <r>
          <rPr>
            <b/>
            <sz val="9"/>
            <color indexed="81"/>
            <rFont val="Tahoma"/>
            <family val="2"/>
            <charset val="186"/>
          </rPr>
          <t>Anne Altermann:</t>
        </r>
        <r>
          <rPr>
            <sz val="9"/>
            <color indexed="81"/>
            <rFont val="Tahoma"/>
            <family val="2"/>
            <charset val="186"/>
          </rPr>
          <t xml:space="preserve">
tehtud 26.09.2019</t>
        </r>
      </text>
    </comment>
    <comment ref="B2034" authorId="2" shapeId="0">
      <text>
        <r>
          <rPr>
            <b/>
            <sz val="9"/>
            <color indexed="81"/>
            <rFont val="Tahoma"/>
            <family val="2"/>
            <charset val="186"/>
          </rPr>
          <t>Anne Altermann:</t>
        </r>
        <r>
          <rPr>
            <sz val="9"/>
            <color indexed="81"/>
            <rFont val="Tahoma"/>
            <family val="2"/>
            <charset val="186"/>
          </rPr>
          <t xml:space="preserve">
tehtud 27.09.2019</t>
        </r>
      </text>
    </comment>
    <comment ref="B2035" authorId="2" shapeId="0">
      <text>
        <r>
          <rPr>
            <b/>
            <sz val="9"/>
            <color indexed="81"/>
            <rFont val="Tahoma"/>
            <family val="2"/>
            <charset val="186"/>
          </rPr>
          <t>Anne Altermann:</t>
        </r>
        <r>
          <rPr>
            <sz val="9"/>
            <color indexed="81"/>
            <rFont val="Tahoma"/>
            <family val="2"/>
            <charset val="186"/>
          </rPr>
          <t xml:space="preserve">
tehtud 01.10.2019</t>
        </r>
      </text>
    </comment>
    <comment ref="B2036" authorId="2" shapeId="0">
      <text>
        <r>
          <rPr>
            <b/>
            <sz val="9"/>
            <color indexed="81"/>
            <rFont val="Tahoma"/>
            <family val="2"/>
            <charset val="186"/>
          </rPr>
          <t>Anne Altermann:</t>
        </r>
        <r>
          <rPr>
            <sz val="9"/>
            <color indexed="81"/>
            <rFont val="Tahoma"/>
            <family val="2"/>
            <charset val="186"/>
          </rPr>
          <t xml:space="preserve">
tehtud 03.10.2019</t>
        </r>
      </text>
    </comment>
    <comment ref="B2037" authorId="2" shapeId="0">
      <text>
        <r>
          <rPr>
            <b/>
            <sz val="9"/>
            <color indexed="81"/>
            <rFont val="Tahoma"/>
            <family val="2"/>
            <charset val="186"/>
          </rPr>
          <t>Anne Altermann:</t>
        </r>
        <r>
          <rPr>
            <sz val="9"/>
            <color indexed="81"/>
            <rFont val="Tahoma"/>
            <family val="2"/>
            <charset val="186"/>
          </rPr>
          <t xml:space="preserve">
tehtud 03.10.2019</t>
        </r>
      </text>
    </comment>
    <comment ref="B2038" authorId="2" shapeId="0">
      <text>
        <r>
          <rPr>
            <b/>
            <sz val="9"/>
            <color indexed="81"/>
            <rFont val="Tahoma"/>
            <family val="2"/>
            <charset val="186"/>
          </rPr>
          <t>Anne Altermann:</t>
        </r>
        <r>
          <rPr>
            <sz val="9"/>
            <color indexed="81"/>
            <rFont val="Tahoma"/>
            <family val="2"/>
            <charset val="186"/>
          </rPr>
          <t xml:space="preserve">
tehtud 03.10.2019</t>
        </r>
      </text>
    </comment>
    <comment ref="B2039" authorId="2" shapeId="0">
      <text>
        <r>
          <rPr>
            <b/>
            <sz val="9"/>
            <color indexed="81"/>
            <rFont val="Tahoma"/>
            <family val="2"/>
            <charset val="186"/>
          </rPr>
          <t>Anne Altermann:</t>
        </r>
        <r>
          <rPr>
            <sz val="9"/>
            <color indexed="81"/>
            <rFont val="Tahoma"/>
            <family val="2"/>
            <charset val="186"/>
          </rPr>
          <t xml:space="preserve">
tehtud 08.10.2019</t>
        </r>
      </text>
    </comment>
    <comment ref="B2040" authorId="2" shapeId="0">
      <text>
        <r>
          <rPr>
            <b/>
            <sz val="9"/>
            <color indexed="81"/>
            <rFont val="Tahoma"/>
            <family val="2"/>
            <charset val="186"/>
          </rPr>
          <t>Anne Altermann:</t>
        </r>
        <r>
          <rPr>
            <sz val="9"/>
            <color indexed="81"/>
            <rFont val="Tahoma"/>
            <family val="2"/>
            <charset val="186"/>
          </rPr>
          <t xml:space="preserve">
tehtud 08.10.2019</t>
        </r>
      </text>
    </comment>
    <comment ref="B2041" authorId="2" shapeId="0">
      <text>
        <r>
          <rPr>
            <b/>
            <sz val="9"/>
            <color indexed="81"/>
            <rFont val="Tahoma"/>
            <family val="2"/>
            <charset val="186"/>
          </rPr>
          <t>Anne Altermann:</t>
        </r>
        <r>
          <rPr>
            <sz val="9"/>
            <color indexed="81"/>
            <rFont val="Tahoma"/>
            <family val="2"/>
            <charset val="186"/>
          </rPr>
          <t xml:space="preserve">
tehtud 08.10.2019</t>
        </r>
      </text>
    </comment>
    <comment ref="B2042" authorId="2" shapeId="0">
      <text>
        <r>
          <rPr>
            <b/>
            <sz val="9"/>
            <color indexed="81"/>
            <rFont val="Tahoma"/>
            <family val="2"/>
            <charset val="186"/>
          </rPr>
          <t>Anne Altermann:</t>
        </r>
        <r>
          <rPr>
            <sz val="9"/>
            <color indexed="81"/>
            <rFont val="Tahoma"/>
            <family val="2"/>
            <charset val="186"/>
          </rPr>
          <t xml:space="preserve">
tehtud 10.10.2019</t>
        </r>
      </text>
    </comment>
    <comment ref="B2043" authorId="2" shapeId="0">
      <text>
        <r>
          <rPr>
            <b/>
            <sz val="9"/>
            <color indexed="81"/>
            <rFont val="Tahoma"/>
            <family val="2"/>
            <charset val="186"/>
          </rPr>
          <t>Anne Altermann:</t>
        </r>
        <r>
          <rPr>
            <sz val="9"/>
            <color indexed="81"/>
            <rFont val="Tahoma"/>
            <family val="2"/>
            <charset val="186"/>
          </rPr>
          <t xml:space="preserve">
tehtud 10.10.2019</t>
        </r>
      </text>
    </comment>
    <comment ref="B2044" authorId="2" shapeId="0">
      <text>
        <r>
          <rPr>
            <b/>
            <sz val="9"/>
            <color indexed="81"/>
            <rFont val="Tahoma"/>
            <family val="2"/>
            <charset val="186"/>
          </rPr>
          <t>Anne Altermann:</t>
        </r>
        <r>
          <rPr>
            <sz val="9"/>
            <color indexed="81"/>
            <rFont val="Tahoma"/>
            <family val="2"/>
            <charset val="186"/>
          </rPr>
          <t xml:space="preserve">
tehtud 02.11.2019</t>
        </r>
      </text>
    </comment>
    <comment ref="B2045" authorId="2" shapeId="0">
      <text>
        <r>
          <rPr>
            <b/>
            <sz val="9"/>
            <color indexed="81"/>
            <rFont val="Tahoma"/>
            <family val="2"/>
            <charset val="186"/>
          </rPr>
          <t>Anne Altermann:</t>
        </r>
        <r>
          <rPr>
            <sz val="9"/>
            <color indexed="81"/>
            <rFont val="Tahoma"/>
            <family val="2"/>
            <charset val="186"/>
          </rPr>
          <t xml:space="preserve">
tehtud 02.11.2019</t>
        </r>
      </text>
    </comment>
    <comment ref="B2046" authorId="2" shapeId="0">
      <text>
        <r>
          <rPr>
            <b/>
            <sz val="9"/>
            <color indexed="81"/>
            <rFont val="Tahoma"/>
            <family val="2"/>
            <charset val="186"/>
          </rPr>
          <t>Anne Altermann:</t>
        </r>
        <r>
          <rPr>
            <sz val="9"/>
            <color indexed="81"/>
            <rFont val="Tahoma"/>
            <family val="2"/>
            <charset val="186"/>
          </rPr>
          <t xml:space="preserve">
tehtud 21.11.2019</t>
        </r>
      </text>
    </comment>
    <comment ref="B2047" authorId="2" shapeId="0">
      <text>
        <r>
          <rPr>
            <b/>
            <sz val="9"/>
            <color indexed="81"/>
            <rFont val="Tahoma"/>
            <family val="2"/>
            <charset val="186"/>
          </rPr>
          <t>Anne Altermann:</t>
        </r>
        <r>
          <rPr>
            <sz val="9"/>
            <color indexed="81"/>
            <rFont val="Tahoma"/>
            <family val="2"/>
            <charset val="186"/>
          </rPr>
          <t xml:space="preserve">
tehtud 13.12.2019</t>
        </r>
      </text>
    </comment>
    <comment ref="E2047" authorId="2" shapeId="0">
      <text>
        <r>
          <rPr>
            <b/>
            <sz val="9"/>
            <color indexed="81"/>
            <rFont val="Tahoma"/>
            <family val="2"/>
            <charset val="186"/>
          </rPr>
          <t>Anne Altermann:</t>
        </r>
        <r>
          <rPr>
            <sz val="9"/>
            <color indexed="81"/>
            <rFont val="Tahoma"/>
            <family val="2"/>
            <charset val="186"/>
          </rPr>
          <t xml:space="preserve">
juhtpartner University of Iceland</t>
        </r>
      </text>
    </comment>
    <comment ref="B2050" authorId="2" shapeId="0">
      <text>
        <r>
          <rPr>
            <b/>
            <sz val="9"/>
            <color indexed="81"/>
            <rFont val="Tahoma"/>
            <family val="2"/>
            <charset val="186"/>
          </rPr>
          <t>Anne Altermann:</t>
        </r>
        <r>
          <rPr>
            <sz val="9"/>
            <color indexed="81"/>
            <rFont val="Tahoma"/>
            <family val="2"/>
            <charset val="186"/>
          </rPr>
          <t xml:space="preserve">
tehtud 23.01.2020
</t>
        </r>
      </text>
    </comment>
    <comment ref="B2051" authorId="2" shapeId="0">
      <text>
        <r>
          <rPr>
            <b/>
            <sz val="9"/>
            <color indexed="81"/>
            <rFont val="Tahoma"/>
            <family val="2"/>
            <charset val="186"/>
          </rPr>
          <t>Anne Altermann:</t>
        </r>
        <r>
          <rPr>
            <sz val="9"/>
            <color indexed="81"/>
            <rFont val="Tahoma"/>
            <family val="2"/>
            <charset val="186"/>
          </rPr>
          <t xml:space="preserve">
tehtud 29.01.2020</t>
        </r>
      </text>
    </comment>
    <comment ref="B2052" authorId="2" shapeId="0">
      <text>
        <r>
          <rPr>
            <b/>
            <sz val="9"/>
            <color indexed="81"/>
            <rFont val="Tahoma"/>
            <family val="2"/>
            <charset val="186"/>
          </rPr>
          <t>Anne Altermann:</t>
        </r>
        <r>
          <rPr>
            <sz val="9"/>
            <color indexed="81"/>
            <rFont val="Tahoma"/>
            <family val="2"/>
            <charset val="186"/>
          </rPr>
          <t xml:space="preserve">
tehtud 25.06.2020</t>
        </r>
      </text>
    </comment>
    <comment ref="B2053" authorId="2" shapeId="0">
      <text>
        <r>
          <rPr>
            <b/>
            <sz val="9"/>
            <color indexed="81"/>
            <rFont val="Tahoma"/>
            <family val="2"/>
            <charset val="186"/>
          </rPr>
          <t>Anne Altermann:</t>
        </r>
        <r>
          <rPr>
            <sz val="9"/>
            <color indexed="81"/>
            <rFont val="Tahoma"/>
            <family val="2"/>
            <charset val="186"/>
          </rPr>
          <t xml:space="preserve">
tehtud 29.06.2020</t>
        </r>
      </text>
    </comment>
    <comment ref="B2054" authorId="2" shapeId="0">
      <text>
        <r>
          <rPr>
            <b/>
            <sz val="9"/>
            <color indexed="81"/>
            <rFont val="Tahoma"/>
            <family val="2"/>
            <charset val="186"/>
          </rPr>
          <t>Anne Altermann:</t>
        </r>
        <r>
          <rPr>
            <sz val="9"/>
            <color indexed="81"/>
            <rFont val="Tahoma"/>
            <family val="2"/>
            <charset val="186"/>
          </rPr>
          <t xml:space="preserve">
tehtud 21.07.2020</t>
        </r>
      </text>
    </comment>
    <comment ref="B2055" authorId="2" shapeId="0">
      <text>
        <r>
          <rPr>
            <b/>
            <sz val="9"/>
            <color indexed="81"/>
            <rFont val="Tahoma"/>
            <family val="2"/>
            <charset val="186"/>
          </rPr>
          <t>Anne Altermann:</t>
        </r>
        <r>
          <rPr>
            <sz val="9"/>
            <color indexed="81"/>
            <rFont val="Tahoma"/>
            <family val="2"/>
            <charset val="186"/>
          </rPr>
          <t xml:space="preserve">
tehtud 22.07.2020</t>
        </r>
      </text>
    </comment>
    <comment ref="B2056" authorId="2" shapeId="0">
      <text>
        <r>
          <rPr>
            <b/>
            <sz val="9"/>
            <color indexed="81"/>
            <rFont val="Tahoma"/>
            <family val="2"/>
            <charset val="186"/>
          </rPr>
          <t>Anne Altermann:</t>
        </r>
        <r>
          <rPr>
            <sz val="9"/>
            <color indexed="81"/>
            <rFont val="Tahoma"/>
            <family val="2"/>
            <charset val="186"/>
          </rPr>
          <t xml:space="preserve">
tehtud 25.08.2020</t>
        </r>
      </text>
    </comment>
    <comment ref="B2057" authorId="2" shapeId="0">
      <text>
        <r>
          <rPr>
            <b/>
            <sz val="9"/>
            <color indexed="81"/>
            <rFont val="Tahoma"/>
            <family val="2"/>
            <charset val="186"/>
          </rPr>
          <t>Anne Altermann:</t>
        </r>
        <r>
          <rPr>
            <sz val="9"/>
            <color indexed="81"/>
            <rFont val="Tahoma"/>
            <family val="2"/>
            <charset val="186"/>
          </rPr>
          <t xml:space="preserve">
tehtud 25.08.2020</t>
        </r>
      </text>
    </comment>
    <comment ref="B2058" authorId="2" shapeId="0">
      <text>
        <r>
          <rPr>
            <b/>
            <sz val="9"/>
            <color indexed="81"/>
            <rFont val="Tahoma"/>
            <family val="2"/>
            <charset val="186"/>
          </rPr>
          <t>Anne Altermann:</t>
        </r>
        <r>
          <rPr>
            <sz val="9"/>
            <color indexed="81"/>
            <rFont val="Tahoma"/>
            <family val="2"/>
            <charset val="186"/>
          </rPr>
          <t xml:space="preserve">
tehtud 26.08.2020
</t>
        </r>
      </text>
    </comment>
    <comment ref="B2059" authorId="2" shapeId="0">
      <text>
        <r>
          <rPr>
            <b/>
            <sz val="9"/>
            <color indexed="81"/>
            <rFont val="Tahoma"/>
            <family val="2"/>
            <charset val="186"/>
          </rPr>
          <t>Anne Altermann:</t>
        </r>
        <r>
          <rPr>
            <sz val="9"/>
            <color indexed="81"/>
            <rFont val="Tahoma"/>
            <family val="2"/>
            <charset val="186"/>
          </rPr>
          <t xml:space="preserve">
tehtud 26.08.2020
</t>
        </r>
      </text>
    </comment>
    <comment ref="B2060" authorId="2" shapeId="0">
      <text>
        <r>
          <rPr>
            <b/>
            <sz val="9"/>
            <color indexed="81"/>
            <rFont val="Tahoma"/>
            <family val="2"/>
            <charset val="186"/>
          </rPr>
          <t>Anne Altermann:</t>
        </r>
        <r>
          <rPr>
            <sz val="9"/>
            <color indexed="81"/>
            <rFont val="Tahoma"/>
            <family val="2"/>
            <charset val="186"/>
          </rPr>
          <t xml:space="preserve">
tehtud 31.08.2020</t>
        </r>
      </text>
    </comment>
    <comment ref="B2061" authorId="2" shapeId="0">
      <text>
        <r>
          <rPr>
            <b/>
            <sz val="9"/>
            <color indexed="81"/>
            <rFont val="Tahoma"/>
            <family val="2"/>
            <charset val="186"/>
          </rPr>
          <t>Anne Altermann:</t>
        </r>
        <r>
          <rPr>
            <sz val="9"/>
            <color indexed="81"/>
            <rFont val="Tahoma"/>
            <family val="2"/>
            <charset val="186"/>
          </rPr>
          <t xml:space="preserve">
tehtud 03.09.2020</t>
        </r>
      </text>
    </comment>
    <comment ref="B2062" authorId="2" shapeId="0">
      <text>
        <r>
          <rPr>
            <b/>
            <sz val="9"/>
            <color indexed="81"/>
            <rFont val="Tahoma"/>
            <family val="2"/>
            <charset val="186"/>
          </rPr>
          <t>Anne Altermann:</t>
        </r>
        <r>
          <rPr>
            <sz val="9"/>
            <color indexed="81"/>
            <rFont val="Tahoma"/>
            <family val="2"/>
            <charset val="186"/>
          </rPr>
          <t xml:space="preserve">
tehtud 07.09.2020</t>
        </r>
      </text>
    </comment>
    <comment ref="B2063" authorId="2" shapeId="0">
      <text>
        <r>
          <rPr>
            <b/>
            <sz val="9"/>
            <color indexed="81"/>
            <rFont val="Tahoma"/>
            <family val="2"/>
            <charset val="186"/>
          </rPr>
          <t>Anne Altermann:</t>
        </r>
        <r>
          <rPr>
            <sz val="9"/>
            <color indexed="81"/>
            <rFont val="Tahoma"/>
            <family val="2"/>
            <charset val="186"/>
          </rPr>
          <t xml:space="preserve">
tehtud 14.09.2020</t>
        </r>
      </text>
    </comment>
    <comment ref="B2064" authorId="2" shapeId="0">
      <text>
        <r>
          <rPr>
            <b/>
            <sz val="9"/>
            <color indexed="81"/>
            <rFont val="Tahoma"/>
            <family val="2"/>
            <charset val="186"/>
          </rPr>
          <t>Anne Altermann:</t>
        </r>
        <r>
          <rPr>
            <sz val="9"/>
            <color indexed="81"/>
            <rFont val="Tahoma"/>
            <family val="2"/>
            <charset val="186"/>
          </rPr>
          <t xml:space="preserve">
tehtud 24.09.2020</t>
        </r>
      </text>
    </comment>
    <comment ref="E2064" authorId="2" shapeId="0">
      <text>
        <r>
          <rPr>
            <b/>
            <sz val="9"/>
            <color indexed="81"/>
            <rFont val="Segoe UI"/>
            <family val="2"/>
            <charset val="186"/>
          </rPr>
          <t>Anne Altermann</t>
        </r>
        <r>
          <rPr>
            <sz val="9"/>
            <color indexed="81"/>
            <rFont val="Segoe UI"/>
            <family val="2"/>
            <charset val="186"/>
          </rPr>
          <t xml:space="preserve">
Edaspidi kajastakase lasteaedade tulusid Archimedese lepingutel ühe tulufondiga 1264233280</t>
        </r>
      </text>
    </comment>
    <comment ref="B2065" authorId="2" shapeId="0">
      <text>
        <r>
          <rPr>
            <b/>
            <sz val="9"/>
            <color indexed="81"/>
            <rFont val="Tahoma"/>
            <family val="2"/>
            <charset val="186"/>
          </rPr>
          <t>Anne Altermann:</t>
        </r>
        <r>
          <rPr>
            <sz val="9"/>
            <color indexed="81"/>
            <rFont val="Tahoma"/>
            <family val="2"/>
            <charset val="186"/>
          </rPr>
          <t xml:space="preserve">
tehtud 24.09.2020</t>
        </r>
      </text>
    </comment>
    <comment ref="E2065" authorId="2" shapeId="0">
      <text>
        <r>
          <rPr>
            <b/>
            <sz val="9"/>
            <color indexed="81"/>
            <rFont val="Segoe UI"/>
            <family val="2"/>
            <charset val="186"/>
          </rPr>
          <t>Anne Altermann</t>
        </r>
        <r>
          <rPr>
            <sz val="9"/>
            <color indexed="81"/>
            <rFont val="Segoe UI"/>
            <family val="2"/>
            <charset val="186"/>
          </rPr>
          <t xml:space="preserve">
Edaspidi kajastakase üldhariduskoolide tulusid Archimedese lepingutel ühe tulufondiga 1264233290</t>
        </r>
      </text>
    </comment>
    <comment ref="B2066" authorId="2" shapeId="0">
      <text>
        <r>
          <rPr>
            <b/>
            <sz val="9"/>
            <color indexed="81"/>
            <rFont val="Tahoma"/>
            <family val="2"/>
            <charset val="186"/>
          </rPr>
          <t>Anne Altermann:</t>
        </r>
        <r>
          <rPr>
            <sz val="9"/>
            <color indexed="81"/>
            <rFont val="Tahoma"/>
            <family val="2"/>
            <charset val="186"/>
          </rPr>
          <t xml:space="preserve">
tehtud 15.02.2021</t>
        </r>
      </text>
    </comment>
    <comment ref="B2069" authorId="1" shapeId="0">
      <text>
        <r>
          <rPr>
            <b/>
            <sz val="8"/>
            <color indexed="81"/>
            <rFont val="Tahoma"/>
            <family val="2"/>
            <charset val="186"/>
          </rPr>
          <t>valler:</t>
        </r>
        <r>
          <rPr>
            <sz val="8"/>
            <color indexed="81"/>
            <rFont val="Tahoma"/>
            <family val="2"/>
            <charset val="186"/>
          </rPr>
          <t xml:space="preserve">
tehtud 10.03.08</t>
        </r>
      </text>
    </comment>
    <comment ref="B2070" authorId="6" shapeId="0">
      <text>
        <r>
          <rPr>
            <b/>
            <sz val="9"/>
            <color indexed="81"/>
            <rFont val="Tahoma"/>
            <family val="2"/>
            <charset val="186"/>
          </rPr>
          <t>Anne A.:</t>
        </r>
        <r>
          <rPr>
            <sz val="9"/>
            <color indexed="81"/>
            <rFont val="Tahoma"/>
            <family val="2"/>
            <charset val="186"/>
          </rPr>
          <t xml:space="preserve">
tehtud 07.01.2016</t>
        </r>
      </text>
    </comment>
    <comment ref="B2071" authorId="6" shapeId="0">
      <text>
        <r>
          <rPr>
            <b/>
            <sz val="9"/>
            <color indexed="81"/>
            <rFont val="Tahoma"/>
            <family val="2"/>
            <charset val="186"/>
          </rPr>
          <t>Anne A.:</t>
        </r>
        <r>
          <rPr>
            <sz val="9"/>
            <color indexed="81"/>
            <rFont val="Tahoma"/>
            <family val="2"/>
            <charset val="186"/>
          </rPr>
          <t xml:space="preserve">
tehtud 08.01.2016</t>
        </r>
      </text>
    </comment>
    <comment ref="B2072" authorId="2" shapeId="0">
      <text>
        <r>
          <rPr>
            <b/>
            <sz val="9"/>
            <color indexed="81"/>
            <rFont val="Tahoma"/>
            <family val="2"/>
            <charset val="186"/>
          </rPr>
          <t>Anne Altermann:</t>
        </r>
        <r>
          <rPr>
            <sz val="9"/>
            <color indexed="81"/>
            <rFont val="Tahoma"/>
            <family val="2"/>
            <charset val="186"/>
          </rPr>
          <t xml:space="preserve">
tehtud 14.10.2016</t>
        </r>
      </text>
    </comment>
    <comment ref="E2072" authorId="2" shapeId="0">
      <text>
        <r>
          <rPr>
            <b/>
            <sz val="9"/>
            <color indexed="81"/>
            <rFont val="Tahoma"/>
            <family val="2"/>
            <charset val="186"/>
          </rPr>
          <t>Anne Altermann:</t>
        </r>
        <r>
          <rPr>
            <sz val="9"/>
            <color indexed="81"/>
            <rFont val="Tahoma"/>
            <family val="2"/>
            <charset val="186"/>
          </rPr>
          <t xml:space="preserve">
SA Archimedes rahaline preemia</t>
        </r>
      </text>
    </comment>
    <comment ref="B2073" authorId="2" shapeId="0">
      <text>
        <r>
          <rPr>
            <b/>
            <sz val="9"/>
            <color indexed="81"/>
            <rFont val="Tahoma"/>
            <family val="2"/>
            <charset val="186"/>
          </rPr>
          <t>Anne Altermann:</t>
        </r>
        <r>
          <rPr>
            <sz val="9"/>
            <color indexed="81"/>
            <rFont val="Tahoma"/>
            <family val="2"/>
            <charset val="186"/>
          </rPr>
          <t xml:space="preserve">
tehtud 18.07.2019</t>
        </r>
      </text>
    </comment>
    <comment ref="B2077" authorId="13" shapeId="0">
      <text>
        <r>
          <rPr>
            <b/>
            <sz val="8"/>
            <color indexed="81"/>
            <rFont val="Tahoma"/>
            <family val="2"/>
            <charset val="186"/>
          </rPr>
          <t>roosioja:</t>
        </r>
        <r>
          <rPr>
            <sz val="8"/>
            <color indexed="81"/>
            <rFont val="Tahoma"/>
            <family val="2"/>
            <charset val="186"/>
          </rPr>
          <t xml:space="preserve">
tehtud 260207
</t>
        </r>
      </text>
    </comment>
    <comment ref="B2078" authorId="13" shapeId="0">
      <text>
        <r>
          <rPr>
            <b/>
            <sz val="8"/>
            <color indexed="81"/>
            <rFont val="Tahoma"/>
            <family val="2"/>
            <charset val="186"/>
          </rPr>
          <t>roosioja:</t>
        </r>
        <r>
          <rPr>
            <sz val="8"/>
            <color indexed="81"/>
            <rFont val="Tahoma"/>
            <family val="2"/>
            <charset val="186"/>
          </rPr>
          <t xml:space="preserve">
tehtud 260207
</t>
        </r>
      </text>
    </comment>
    <comment ref="B2079" authorId="13" shapeId="0">
      <text>
        <r>
          <rPr>
            <b/>
            <sz val="8"/>
            <color indexed="81"/>
            <rFont val="Tahoma"/>
            <family val="2"/>
            <charset val="186"/>
          </rPr>
          <t>keres</t>
        </r>
        <r>
          <rPr>
            <sz val="8"/>
            <color indexed="81"/>
            <rFont val="Tahoma"/>
            <family val="2"/>
            <charset val="186"/>
          </rPr>
          <t xml:space="preserve">
tehtud 190407
</t>
        </r>
      </text>
    </comment>
    <comment ref="B2080" authorId="4" shapeId="0">
      <text>
        <r>
          <rPr>
            <b/>
            <sz val="8"/>
            <color indexed="81"/>
            <rFont val="Tahoma"/>
            <family val="2"/>
            <charset val="186"/>
          </rPr>
          <t>kibur:</t>
        </r>
        <r>
          <rPr>
            <sz val="8"/>
            <color indexed="81"/>
            <rFont val="Tahoma"/>
            <family val="2"/>
            <charset val="186"/>
          </rPr>
          <t xml:space="preserve">
tehtud 04.05.07</t>
        </r>
      </text>
    </comment>
    <comment ref="B2081" authorId="1" shapeId="0">
      <text>
        <r>
          <rPr>
            <b/>
            <sz val="8"/>
            <color indexed="81"/>
            <rFont val="Tahoma"/>
            <family val="2"/>
            <charset val="186"/>
          </rPr>
          <t>valler:</t>
        </r>
        <r>
          <rPr>
            <sz val="8"/>
            <color indexed="81"/>
            <rFont val="Tahoma"/>
            <family val="2"/>
            <charset val="186"/>
          </rPr>
          <t xml:space="preserve">
tehtud 02.07.07</t>
        </r>
      </text>
    </comment>
    <comment ref="B2082" authorId="1" shapeId="0">
      <text>
        <r>
          <rPr>
            <b/>
            <sz val="8"/>
            <color indexed="81"/>
            <rFont val="Tahoma"/>
            <family val="2"/>
            <charset val="186"/>
          </rPr>
          <t>valler:</t>
        </r>
        <r>
          <rPr>
            <sz val="8"/>
            <color indexed="81"/>
            <rFont val="Tahoma"/>
            <family val="2"/>
            <charset val="186"/>
          </rPr>
          <t xml:space="preserve">
tehtud 17.04.08</t>
        </r>
      </text>
    </comment>
    <comment ref="B2085" authorId="4" shapeId="0">
      <text>
        <r>
          <rPr>
            <b/>
            <sz val="8"/>
            <color indexed="81"/>
            <rFont val="Tahoma"/>
            <family val="2"/>
            <charset val="186"/>
          </rPr>
          <t>kibur:</t>
        </r>
        <r>
          <rPr>
            <sz val="8"/>
            <color indexed="81"/>
            <rFont val="Tahoma"/>
            <family val="2"/>
            <charset val="186"/>
          </rPr>
          <t xml:space="preserve">
tehtud 17.09.2010</t>
        </r>
      </text>
    </comment>
    <comment ref="B2086" authorId="4" shapeId="0">
      <text>
        <r>
          <rPr>
            <b/>
            <sz val="8"/>
            <color indexed="81"/>
            <rFont val="Tahoma"/>
            <family val="2"/>
            <charset val="186"/>
          </rPr>
          <t>kibur:</t>
        </r>
        <r>
          <rPr>
            <sz val="8"/>
            <color indexed="81"/>
            <rFont val="Tahoma"/>
            <family val="2"/>
            <charset val="186"/>
          </rPr>
          <t xml:space="preserve">
tehtud 17.09.2010</t>
        </r>
      </text>
    </comment>
    <comment ref="B2087" authorId="4" shapeId="0">
      <text>
        <r>
          <rPr>
            <b/>
            <sz val="9"/>
            <color indexed="81"/>
            <rFont val="Tahoma"/>
            <family val="2"/>
            <charset val="186"/>
          </rPr>
          <t>kibur:</t>
        </r>
        <r>
          <rPr>
            <sz val="9"/>
            <color indexed="81"/>
            <rFont val="Tahoma"/>
            <family val="2"/>
            <charset val="186"/>
          </rPr>
          <t xml:space="preserve">
19.05. 11 II RR</t>
        </r>
      </text>
    </comment>
    <comment ref="B2088" authorId="4" shapeId="0">
      <text>
        <r>
          <rPr>
            <b/>
            <sz val="9"/>
            <color indexed="81"/>
            <rFont val="Tahoma"/>
            <family val="2"/>
            <charset val="186"/>
          </rPr>
          <t>kibur:</t>
        </r>
        <r>
          <rPr>
            <sz val="9"/>
            <color indexed="81"/>
            <rFont val="Tahoma"/>
            <family val="2"/>
            <charset val="186"/>
          </rPr>
          <t xml:space="preserve">
19.05. 11 II RR</t>
        </r>
      </text>
    </comment>
    <comment ref="B2089" authorId="4" shapeId="0">
      <text>
        <r>
          <rPr>
            <b/>
            <sz val="9"/>
            <color indexed="81"/>
            <rFont val="Tahoma"/>
            <family val="2"/>
            <charset val="186"/>
          </rPr>
          <t>kibur:</t>
        </r>
        <r>
          <rPr>
            <sz val="9"/>
            <color indexed="81"/>
            <rFont val="Tahoma"/>
            <family val="2"/>
            <charset val="186"/>
          </rPr>
          <t xml:space="preserve">
19.05. 11 II RR</t>
        </r>
      </text>
    </comment>
    <comment ref="B2090" authorId="4" shapeId="0">
      <text>
        <r>
          <rPr>
            <b/>
            <sz val="9"/>
            <color indexed="81"/>
            <rFont val="Tahoma"/>
            <family val="2"/>
            <charset val="186"/>
          </rPr>
          <t>kibur:</t>
        </r>
        <r>
          <rPr>
            <sz val="9"/>
            <color indexed="81"/>
            <rFont val="Tahoma"/>
            <family val="2"/>
            <charset val="186"/>
          </rPr>
          <t xml:space="preserve">
tehtud 17-08-2011</t>
        </r>
      </text>
    </comment>
    <comment ref="B2091" authorId="4" shapeId="0">
      <text>
        <r>
          <rPr>
            <b/>
            <sz val="9"/>
            <color indexed="81"/>
            <rFont val="Tahoma"/>
            <family val="2"/>
            <charset val="186"/>
          </rPr>
          <t>kibur:</t>
        </r>
        <r>
          <rPr>
            <sz val="9"/>
            <color indexed="81"/>
            <rFont val="Tahoma"/>
            <family val="2"/>
            <charset val="186"/>
          </rPr>
          <t xml:space="preserve">
tehtud 16.02.12 </t>
        </r>
      </text>
    </comment>
    <comment ref="B2092" authorId="8" shapeId="0">
      <text>
        <r>
          <rPr>
            <b/>
            <sz val="9"/>
            <color indexed="81"/>
            <rFont val="Tahoma"/>
            <family val="2"/>
            <charset val="186"/>
          </rPr>
          <t>Krista Kibur:</t>
        </r>
        <r>
          <rPr>
            <sz val="9"/>
            <color indexed="81"/>
            <rFont val="Tahoma"/>
            <family val="2"/>
            <charset val="186"/>
          </rPr>
          <t xml:space="preserve">
tehtud 26.09.2012
</t>
        </r>
      </text>
    </comment>
    <comment ref="B2093" authorId="8" shapeId="0">
      <text>
        <r>
          <rPr>
            <b/>
            <sz val="9"/>
            <color indexed="81"/>
            <rFont val="Tahoma"/>
            <family val="2"/>
            <charset val="186"/>
          </rPr>
          <t>Krista Kibur:</t>
        </r>
        <r>
          <rPr>
            <sz val="9"/>
            <color indexed="81"/>
            <rFont val="Tahoma"/>
            <family val="2"/>
            <charset val="186"/>
          </rPr>
          <t xml:space="preserve">
30.05.2013 RR2</t>
        </r>
      </text>
    </comment>
    <comment ref="B2094" authorId="8" shapeId="0">
      <text>
        <r>
          <rPr>
            <b/>
            <sz val="9"/>
            <color indexed="81"/>
            <rFont val="Tahoma"/>
            <family val="2"/>
            <charset val="186"/>
          </rPr>
          <t>Krista Kibur:</t>
        </r>
        <r>
          <rPr>
            <sz val="9"/>
            <color indexed="81"/>
            <rFont val="Tahoma"/>
            <family val="2"/>
            <charset val="186"/>
          </rPr>
          <t xml:space="preserve">
tehtud 04.09.2013
</t>
        </r>
      </text>
    </comment>
    <comment ref="B2095" authorId="8" shapeId="0">
      <text>
        <r>
          <rPr>
            <b/>
            <sz val="9"/>
            <color indexed="81"/>
            <rFont val="Tahoma"/>
            <family val="2"/>
            <charset val="186"/>
          </rPr>
          <t>Krista Kibur:</t>
        </r>
        <r>
          <rPr>
            <sz val="9"/>
            <color indexed="81"/>
            <rFont val="Tahoma"/>
            <family val="2"/>
            <charset val="186"/>
          </rPr>
          <t xml:space="preserve">
04.09.2014</t>
        </r>
      </text>
    </comment>
    <comment ref="B2096" authorId="16" shapeId="0">
      <text>
        <r>
          <rPr>
            <b/>
            <sz val="9"/>
            <color indexed="81"/>
            <rFont val="Tahoma"/>
            <family val="2"/>
            <charset val="186"/>
          </rPr>
          <t>Kristi Urmann:</t>
        </r>
        <r>
          <rPr>
            <sz val="9"/>
            <color indexed="81"/>
            <rFont val="Tahoma"/>
            <family val="2"/>
            <charset val="186"/>
          </rPr>
          <t xml:space="preserve">
Tehtud 17.03.2015
</t>
        </r>
      </text>
    </comment>
    <comment ref="E2096" authorId="16" shapeId="0">
      <text>
        <r>
          <rPr>
            <b/>
            <sz val="9"/>
            <color indexed="81"/>
            <rFont val="Tahoma"/>
            <family val="2"/>
            <charset val="186"/>
          </rPr>
          <t>Kristi Urmann:</t>
        </r>
        <r>
          <rPr>
            <sz val="9"/>
            <color indexed="81"/>
            <rFont val="Tahoma"/>
            <family val="2"/>
            <charset val="186"/>
          </rPr>
          <t xml:space="preserve">
Haabersti VAK</t>
        </r>
      </text>
    </comment>
    <comment ref="B2097" authorId="8" shapeId="0">
      <text>
        <r>
          <rPr>
            <b/>
            <sz val="8"/>
            <color indexed="81"/>
            <rFont val="Tahoma"/>
            <family val="2"/>
            <charset val="186"/>
          </rPr>
          <t>Krista Kibur:</t>
        </r>
        <r>
          <rPr>
            <sz val="8"/>
            <color indexed="81"/>
            <rFont val="Tahoma"/>
            <family val="2"/>
            <charset val="186"/>
          </rPr>
          <t xml:space="preserve">
01.06.2015</t>
        </r>
      </text>
    </comment>
    <comment ref="B2098" authorId="6" shapeId="0">
      <text>
        <r>
          <rPr>
            <b/>
            <sz val="9"/>
            <color indexed="81"/>
            <rFont val="Tahoma"/>
            <family val="2"/>
            <charset val="186"/>
          </rPr>
          <t>Anne A.:</t>
        </r>
        <r>
          <rPr>
            <sz val="9"/>
            <color indexed="81"/>
            <rFont val="Tahoma"/>
            <family val="2"/>
            <charset val="186"/>
          </rPr>
          <t xml:space="preserve">
tehtud 08.07.2015</t>
        </r>
      </text>
    </comment>
    <comment ref="B2099" authorId="6" shapeId="0">
      <text>
        <r>
          <rPr>
            <b/>
            <sz val="9"/>
            <color indexed="81"/>
            <rFont val="Tahoma"/>
            <family val="2"/>
            <charset val="186"/>
          </rPr>
          <t>Anne A.:</t>
        </r>
        <r>
          <rPr>
            <sz val="9"/>
            <color indexed="81"/>
            <rFont val="Tahoma"/>
            <family val="2"/>
            <charset val="186"/>
          </rPr>
          <t xml:space="preserve">
tehtud 27.08.2015</t>
        </r>
      </text>
    </comment>
    <comment ref="E2099" authorId="6" shapeId="0">
      <text>
        <r>
          <rPr>
            <b/>
            <sz val="9"/>
            <color indexed="81"/>
            <rFont val="Tahoma"/>
            <family val="2"/>
            <charset val="186"/>
          </rPr>
          <t>Anne A.:</t>
        </r>
        <r>
          <rPr>
            <sz val="9"/>
            <color indexed="81"/>
            <rFont val="Tahoma"/>
            <family val="2"/>
            <charset val="186"/>
          </rPr>
          <t xml:space="preserve">
Leping  2015-KA105-59
01.08.2015-30.09.2016</t>
        </r>
      </text>
    </comment>
    <comment ref="B2100" authorId="6" shapeId="0">
      <text>
        <r>
          <rPr>
            <b/>
            <sz val="9"/>
            <color indexed="81"/>
            <rFont val="Tahoma"/>
            <family val="2"/>
            <charset val="186"/>
          </rPr>
          <t>Anne A.:</t>
        </r>
        <r>
          <rPr>
            <sz val="9"/>
            <color indexed="81"/>
            <rFont val="Tahoma"/>
            <family val="2"/>
            <charset val="186"/>
          </rPr>
          <t xml:space="preserve">
27.08.2015</t>
        </r>
      </text>
    </comment>
    <comment ref="E2100" authorId="6" shapeId="0">
      <text>
        <r>
          <rPr>
            <b/>
            <sz val="9"/>
            <color indexed="81"/>
            <rFont val="Tahoma"/>
            <family val="2"/>
            <charset val="186"/>
          </rPr>
          <t>Anne A.:</t>
        </r>
        <r>
          <rPr>
            <sz val="9"/>
            <color indexed="81"/>
            <rFont val="Tahoma"/>
            <family val="2"/>
            <charset val="186"/>
          </rPr>
          <t xml:space="preserve">
projekti nr. 2015-2-NL02-KA105-0001002
sept 2015 - juli 2016</t>
        </r>
      </text>
    </comment>
    <comment ref="B2101" authorId="16" shapeId="0">
      <text>
        <r>
          <rPr>
            <b/>
            <sz val="9"/>
            <color indexed="81"/>
            <rFont val="Tahoma"/>
            <family val="2"/>
            <charset val="186"/>
          </rPr>
          <t>Kristi Urmann:</t>
        </r>
        <r>
          <rPr>
            <sz val="9"/>
            <color indexed="81"/>
            <rFont val="Tahoma"/>
            <family val="2"/>
            <charset val="186"/>
          </rPr>
          <t xml:space="preserve">
28.01.2016
</t>
        </r>
      </text>
    </comment>
    <comment ref="B2102" authorId="16" shapeId="0">
      <text>
        <r>
          <rPr>
            <b/>
            <sz val="9"/>
            <color indexed="81"/>
            <rFont val="Tahoma"/>
            <family val="2"/>
            <charset val="186"/>
          </rPr>
          <t>Kristi Urmann:</t>
        </r>
        <r>
          <rPr>
            <sz val="9"/>
            <color indexed="81"/>
            <rFont val="Tahoma"/>
            <family val="2"/>
            <charset val="186"/>
          </rPr>
          <t xml:space="preserve">
28.01.2016
</t>
        </r>
      </text>
    </comment>
    <comment ref="B2103" authorId="16" shapeId="0">
      <text>
        <r>
          <rPr>
            <b/>
            <sz val="9"/>
            <color indexed="81"/>
            <rFont val="Tahoma"/>
            <family val="2"/>
            <charset val="186"/>
          </rPr>
          <t>Kristi Urmann:</t>
        </r>
        <r>
          <rPr>
            <sz val="9"/>
            <color indexed="81"/>
            <rFont val="Tahoma"/>
            <family val="2"/>
            <charset val="186"/>
          </rPr>
          <t xml:space="preserve">
Tehtud 17.06.2016</t>
        </r>
      </text>
    </comment>
    <comment ref="B2111" authorId="2" shapeId="0">
      <text>
        <r>
          <rPr>
            <b/>
            <sz val="9"/>
            <color indexed="81"/>
            <rFont val="Segoe UI"/>
            <family val="2"/>
            <charset val="186"/>
          </rPr>
          <t>Anne Altermann:</t>
        </r>
        <r>
          <rPr>
            <sz val="9"/>
            <color indexed="81"/>
            <rFont val="Segoe UI"/>
            <family val="2"/>
            <charset val="186"/>
          </rPr>
          <t xml:space="preserve">
tehtud 27.01.2018</t>
        </r>
      </text>
    </comment>
    <comment ref="B2112" authorId="12" shapeId="0">
      <text>
        <r>
          <rPr>
            <b/>
            <sz val="9"/>
            <color indexed="81"/>
            <rFont val="Tahoma"/>
            <family val="2"/>
            <charset val="186"/>
          </rPr>
          <t>Monika Pertel:</t>
        </r>
        <r>
          <rPr>
            <sz val="9"/>
            <color indexed="81"/>
            <rFont val="Tahoma"/>
            <family val="2"/>
            <charset val="186"/>
          </rPr>
          <t xml:space="preserve">
tehtud 20.06.18
</t>
        </r>
      </text>
    </comment>
    <comment ref="B2114" authorId="12" shapeId="0">
      <text>
        <r>
          <rPr>
            <b/>
            <sz val="9"/>
            <color indexed="81"/>
            <rFont val="Tahoma"/>
            <family val="2"/>
            <charset val="186"/>
          </rPr>
          <t>Monika Pertel:</t>
        </r>
        <r>
          <rPr>
            <sz val="9"/>
            <color indexed="81"/>
            <rFont val="Tahoma"/>
            <family val="2"/>
            <charset val="186"/>
          </rPr>
          <t xml:space="preserve">
tehtud 15.08.19
</t>
        </r>
      </text>
    </comment>
    <comment ref="B2115" authorId="2" shapeId="0">
      <text>
        <r>
          <rPr>
            <b/>
            <sz val="9"/>
            <color indexed="81"/>
            <rFont val="Tahoma"/>
            <family val="2"/>
            <charset val="186"/>
          </rPr>
          <t>Anne Altermann:</t>
        </r>
        <r>
          <rPr>
            <sz val="9"/>
            <color indexed="81"/>
            <rFont val="Tahoma"/>
            <family val="2"/>
            <charset val="186"/>
          </rPr>
          <t xml:space="preserve">
tehtud 21.08.2019</t>
        </r>
      </text>
    </comment>
    <comment ref="B2117" authorId="2" shapeId="0">
      <text>
        <r>
          <rPr>
            <b/>
            <sz val="9"/>
            <color indexed="81"/>
            <rFont val="Tahoma"/>
            <family val="2"/>
            <charset val="186"/>
          </rPr>
          <t>Anne Altermann:</t>
        </r>
        <r>
          <rPr>
            <sz val="9"/>
            <color indexed="81"/>
            <rFont val="Tahoma"/>
            <family val="2"/>
            <charset val="186"/>
          </rPr>
          <t xml:space="preserve">
tehtud 21.11.2019</t>
        </r>
      </text>
    </comment>
    <comment ref="B2118" authorId="12" shapeId="0">
      <text>
        <r>
          <rPr>
            <b/>
            <sz val="9"/>
            <color indexed="81"/>
            <rFont val="Tahoma"/>
            <family val="2"/>
            <charset val="186"/>
          </rPr>
          <t>Monika Pertel:</t>
        </r>
        <r>
          <rPr>
            <sz val="9"/>
            <color indexed="81"/>
            <rFont val="Tahoma"/>
            <family val="2"/>
            <charset val="186"/>
          </rPr>
          <t xml:space="preserve">
20.01.20 tehtud</t>
        </r>
      </text>
    </comment>
    <comment ref="B2119" authorId="2" shapeId="0">
      <text>
        <r>
          <rPr>
            <b/>
            <sz val="9"/>
            <color indexed="81"/>
            <rFont val="Tahoma"/>
            <family val="2"/>
            <charset val="186"/>
          </rPr>
          <t>Anne Altermann:</t>
        </r>
        <r>
          <rPr>
            <sz val="9"/>
            <color indexed="81"/>
            <rFont val="Tahoma"/>
            <family val="2"/>
            <charset val="186"/>
          </rPr>
          <t xml:space="preserve">
tehtud 12.08.2020</t>
        </r>
      </text>
    </comment>
    <comment ref="B2120" authorId="0" shapeId="0">
      <text>
        <r>
          <rPr>
            <b/>
            <sz val="8"/>
            <color indexed="81"/>
            <rFont val="Tahoma"/>
            <family val="2"/>
            <charset val="186"/>
          </rPr>
          <t>viinapuu:</t>
        </r>
        <r>
          <rPr>
            <sz val="8"/>
            <color indexed="81"/>
            <rFont val="Tahoma"/>
            <family val="2"/>
            <charset val="186"/>
          </rPr>
          <t xml:space="preserve">
tehtud 08.05.08</t>
        </r>
      </text>
    </comment>
    <comment ref="B2121" authorId="10" shapeId="0">
      <text>
        <r>
          <rPr>
            <b/>
            <sz val="9"/>
            <color indexed="81"/>
            <rFont val="Tahoma"/>
            <family val="2"/>
            <charset val="186"/>
          </rPr>
          <t>Anne Viinapuu:</t>
        </r>
        <r>
          <rPr>
            <sz val="9"/>
            <color indexed="81"/>
            <rFont val="Tahoma"/>
            <family val="2"/>
            <charset val="186"/>
          </rPr>
          <t xml:space="preserve">
tehtud 24 09.2012
</t>
        </r>
      </text>
    </comment>
    <comment ref="B2124" authorId="10" shapeId="0">
      <text>
        <r>
          <rPr>
            <b/>
            <sz val="9"/>
            <color indexed="81"/>
            <rFont val="Tahoma"/>
            <family val="2"/>
            <charset val="186"/>
          </rPr>
          <t>Anne Viinapuu:</t>
        </r>
        <r>
          <rPr>
            <sz val="9"/>
            <color indexed="81"/>
            <rFont val="Tahoma"/>
            <family val="2"/>
            <charset val="186"/>
          </rPr>
          <t xml:space="preserve">
tehtud 08.01.2020</t>
        </r>
      </text>
    </comment>
    <comment ref="D2125" authorId="5" shapeId="0">
      <text>
        <r>
          <rPr>
            <b/>
            <sz val="9"/>
            <color indexed="81"/>
            <rFont val="Tahoma"/>
            <family val="2"/>
            <charset val="186"/>
          </rPr>
          <t>Anne A:</t>
        </r>
        <r>
          <rPr>
            <sz val="9"/>
            <color indexed="81"/>
            <rFont val="Tahoma"/>
            <family val="2"/>
            <charset val="186"/>
          </rPr>
          <t xml:space="preserve">
end nimi Integratsiooni ja Migratsiooni Sihtasutus Meie Inimesed (MISA) ajavahemikul 08.01.2010 - 15.03.2017
enen seda oli endine nimi Integratsiooni Sihtasutus
ajavahemikul 25.03.2008 - 08.01.2010
</t>
        </r>
      </text>
    </comment>
    <comment ref="B2126" authorId="4" shapeId="0">
      <text>
        <r>
          <rPr>
            <b/>
            <sz val="8"/>
            <color indexed="81"/>
            <rFont val="Tahoma"/>
            <family val="2"/>
            <charset val="186"/>
          </rPr>
          <t>kibur:</t>
        </r>
        <r>
          <rPr>
            <sz val="8"/>
            <color indexed="81"/>
            <rFont val="Tahoma"/>
            <family val="2"/>
            <charset val="186"/>
          </rPr>
          <t xml:space="preserve">
tehtud 28.05.2010 Linnakantselei</t>
        </r>
      </text>
    </comment>
    <comment ref="B2127" authorId="1" shapeId="0">
      <text>
        <r>
          <rPr>
            <b/>
            <sz val="8"/>
            <color indexed="81"/>
            <rFont val="Tahoma"/>
            <family val="2"/>
            <charset val="186"/>
          </rPr>
          <t>valler:</t>
        </r>
        <r>
          <rPr>
            <sz val="8"/>
            <color indexed="81"/>
            <rFont val="Tahoma"/>
            <family val="2"/>
            <charset val="186"/>
          </rPr>
          <t xml:space="preserve">
tehtud 09.02.07</t>
        </r>
      </text>
    </comment>
    <comment ref="B2128" authorId="1" shapeId="0">
      <text>
        <r>
          <rPr>
            <b/>
            <sz val="8"/>
            <color indexed="81"/>
            <rFont val="Tahoma"/>
            <family val="2"/>
            <charset val="186"/>
          </rPr>
          <t>valler:</t>
        </r>
        <r>
          <rPr>
            <sz val="8"/>
            <color indexed="81"/>
            <rFont val="Tahoma"/>
            <family val="2"/>
            <charset val="186"/>
          </rPr>
          <t xml:space="preserve">
tehtud 09.02.07</t>
        </r>
      </text>
    </comment>
    <comment ref="B2129" authorId="1" shapeId="0">
      <text>
        <r>
          <rPr>
            <b/>
            <sz val="8"/>
            <color indexed="81"/>
            <rFont val="Tahoma"/>
            <family val="2"/>
            <charset val="186"/>
          </rPr>
          <t>valler:</t>
        </r>
        <r>
          <rPr>
            <sz val="8"/>
            <color indexed="81"/>
            <rFont val="Tahoma"/>
            <family val="2"/>
            <charset val="186"/>
          </rPr>
          <t xml:space="preserve">
tehtud 09.02.07
</t>
        </r>
      </text>
    </comment>
    <comment ref="B2130" authorId="1" shapeId="0">
      <text>
        <r>
          <rPr>
            <b/>
            <sz val="8"/>
            <color indexed="81"/>
            <rFont val="Tahoma"/>
            <family val="2"/>
            <charset val="186"/>
          </rPr>
          <t>valler:</t>
        </r>
        <r>
          <rPr>
            <sz val="8"/>
            <color indexed="81"/>
            <rFont val="Tahoma"/>
            <family val="2"/>
            <charset val="186"/>
          </rPr>
          <t xml:space="preserve">
tehtud 26.02.07</t>
        </r>
      </text>
    </comment>
    <comment ref="B2131" authorId="1" shapeId="0">
      <text>
        <r>
          <rPr>
            <b/>
            <sz val="8"/>
            <color indexed="81"/>
            <rFont val="Tahoma"/>
            <family val="2"/>
            <charset val="186"/>
          </rPr>
          <t>valler:</t>
        </r>
        <r>
          <rPr>
            <sz val="8"/>
            <color indexed="81"/>
            <rFont val="Tahoma"/>
            <family val="2"/>
            <charset val="186"/>
          </rPr>
          <t xml:space="preserve">
tehtud 26.02.07</t>
        </r>
      </text>
    </comment>
    <comment ref="B2132" authorId="1" shapeId="0">
      <text>
        <r>
          <rPr>
            <b/>
            <sz val="8"/>
            <color indexed="81"/>
            <rFont val="Tahoma"/>
            <family val="2"/>
            <charset val="186"/>
          </rPr>
          <t>valler:</t>
        </r>
        <r>
          <rPr>
            <sz val="8"/>
            <color indexed="81"/>
            <rFont val="Tahoma"/>
            <family val="2"/>
            <charset val="186"/>
          </rPr>
          <t xml:space="preserve">
tehtud 03.05.07</t>
        </r>
      </text>
    </comment>
    <comment ref="B2133" authorId="1" shapeId="0">
      <text>
        <r>
          <rPr>
            <b/>
            <sz val="8"/>
            <color indexed="81"/>
            <rFont val="Tahoma"/>
            <family val="2"/>
            <charset val="186"/>
          </rPr>
          <t>valler:</t>
        </r>
        <r>
          <rPr>
            <sz val="8"/>
            <color indexed="81"/>
            <rFont val="Tahoma"/>
            <family val="2"/>
            <charset val="186"/>
          </rPr>
          <t xml:space="preserve">
tehtud 03.05.07</t>
        </r>
      </text>
    </comment>
    <comment ref="B2134" authorId="1" shapeId="0">
      <text>
        <r>
          <rPr>
            <b/>
            <sz val="8"/>
            <color indexed="81"/>
            <rFont val="Tahoma"/>
            <family val="2"/>
            <charset val="186"/>
          </rPr>
          <t>valler:</t>
        </r>
        <r>
          <rPr>
            <sz val="8"/>
            <color indexed="81"/>
            <rFont val="Tahoma"/>
            <family val="2"/>
            <charset val="186"/>
          </rPr>
          <t xml:space="preserve">
tehtud 08.05.07</t>
        </r>
      </text>
    </comment>
    <comment ref="B2135" authorId="1" shapeId="0">
      <text>
        <r>
          <rPr>
            <b/>
            <sz val="8"/>
            <color indexed="81"/>
            <rFont val="Tahoma"/>
            <family val="2"/>
            <charset val="186"/>
          </rPr>
          <t>valler:</t>
        </r>
        <r>
          <rPr>
            <sz val="8"/>
            <color indexed="81"/>
            <rFont val="Tahoma"/>
            <family val="2"/>
            <charset val="186"/>
          </rPr>
          <t xml:space="preserve">
tehtud 05.06.07</t>
        </r>
      </text>
    </comment>
    <comment ref="B2136" authorId="1" shapeId="0">
      <text>
        <r>
          <rPr>
            <b/>
            <sz val="8"/>
            <color indexed="81"/>
            <rFont val="Tahoma"/>
            <family val="2"/>
            <charset val="186"/>
          </rPr>
          <t>valler:</t>
        </r>
        <r>
          <rPr>
            <sz val="8"/>
            <color indexed="81"/>
            <rFont val="Tahoma"/>
            <family val="2"/>
            <charset val="186"/>
          </rPr>
          <t xml:space="preserve">
tehtud 12.07.07</t>
        </r>
      </text>
    </comment>
    <comment ref="B2137" authorId="1" shapeId="0">
      <text>
        <r>
          <rPr>
            <b/>
            <sz val="8"/>
            <color indexed="81"/>
            <rFont val="Tahoma"/>
            <family val="2"/>
            <charset val="186"/>
          </rPr>
          <t>valler:</t>
        </r>
        <r>
          <rPr>
            <sz val="8"/>
            <color indexed="81"/>
            <rFont val="Tahoma"/>
            <family val="2"/>
            <charset val="186"/>
          </rPr>
          <t xml:space="preserve">
tehtud 12.07.07</t>
        </r>
      </text>
    </comment>
    <comment ref="B2138" authorId="1" shapeId="0">
      <text>
        <r>
          <rPr>
            <b/>
            <sz val="8"/>
            <color indexed="81"/>
            <rFont val="Tahoma"/>
            <family val="2"/>
            <charset val="186"/>
          </rPr>
          <t>valler:</t>
        </r>
        <r>
          <rPr>
            <sz val="8"/>
            <color indexed="81"/>
            <rFont val="Tahoma"/>
            <family val="2"/>
            <charset val="186"/>
          </rPr>
          <t xml:space="preserve">
tehtud 12.07.07</t>
        </r>
      </text>
    </comment>
    <comment ref="B2139" authorId="1" shapeId="0">
      <text>
        <r>
          <rPr>
            <b/>
            <sz val="8"/>
            <color indexed="81"/>
            <rFont val="Tahoma"/>
            <family val="2"/>
            <charset val="186"/>
          </rPr>
          <t>valler:</t>
        </r>
        <r>
          <rPr>
            <sz val="8"/>
            <color indexed="81"/>
            <rFont val="Tahoma"/>
            <family val="2"/>
            <charset val="186"/>
          </rPr>
          <t xml:space="preserve">
tehtud 12.09.07</t>
        </r>
      </text>
    </comment>
    <comment ref="B2140" authorId="1" shapeId="0">
      <text>
        <r>
          <rPr>
            <b/>
            <sz val="8"/>
            <color indexed="81"/>
            <rFont val="Tahoma"/>
            <family val="2"/>
            <charset val="186"/>
          </rPr>
          <t>valler:</t>
        </r>
        <r>
          <rPr>
            <sz val="8"/>
            <color indexed="81"/>
            <rFont val="Tahoma"/>
            <family val="2"/>
            <charset val="186"/>
          </rPr>
          <t xml:space="preserve">
tehtud 19.10.07</t>
        </r>
      </text>
    </comment>
    <comment ref="B2141" authorId="1" shapeId="0">
      <text>
        <r>
          <rPr>
            <b/>
            <sz val="8"/>
            <color indexed="81"/>
            <rFont val="Tahoma"/>
            <family val="2"/>
            <charset val="186"/>
          </rPr>
          <t>valler:</t>
        </r>
        <r>
          <rPr>
            <sz val="8"/>
            <color indexed="81"/>
            <rFont val="Tahoma"/>
            <family val="2"/>
            <charset val="186"/>
          </rPr>
          <t xml:space="preserve">
tehtud 19.10.07</t>
        </r>
      </text>
    </comment>
    <comment ref="B2142" authorId="1" shapeId="0">
      <text>
        <r>
          <rPr>
            <b/>
            <sz val="8"/>
            <color indexed="81"/>
            <rFont val="Tahoma"/>
            <family val="2"/>
            <charset val="186"/>
          </rPr>
          <t>valler:</t>
        </r>
        <r>
          <rPr>
            <sz val="8"/>
            <color indexed="81"/>
            <rFont val="Tahoma"/>
            <family val="2"/>
            <charset val="186"/>
          </rPr>
          <t xml:space="preserve">
tehtud 19.10.07</t>
        </r>
      </text>
    </comment>
    <comment ref="B2143" authorId="1" shapeId="0">
      <text>
        <r>
          <rPr>
            <b/>
            <sz val="8"/>
            <color indexed="81"/>
            <rFont val="Tahoma"/>
            <family val="2"/>
            <charset val="186"/>
          </rPr>
          <t>valler:</t>
        </r>
        <r>
          <rPr>
            <sz val="8"/>
            <color indexed="81"/>
            <rFont val="Tahoma"/>
            <family val="2"/>
            <charset val="186"/>
          </rPr>
          <t xml:space="preserve">
tehtud 09.01.08</t>
        </r>
      </text>
    </comment>
    <comment ref="B2144" authorId="14" shapeId="0">
      <text>
        <r>
          <rPr>
            <b/>
            <sz val="8"/>
            <color indexed="81"/>
            <rFont val="Tahoma"/>
            <family val="2"/>
            <charset val="186"/>
          </rPr>
          <t>englas:</t>
        </r>
        <r>
          <rPr>
            <sz val="8"/>
            <color indexed="81"/>
            <rFont val="Tahoma"/>
            <family val="2"/>
            <charset val="186"/>
          </rPr>
          <t xml:space="preserve">
tehtud 31.10.07</t>
        </r>
      </text>
    </comment>
    <comment ref="B2145" authorId="3" shapeId="0">
      <text>
        <r>
          <rPr>
            <b/>
            <sz val="8"/>
            <color indexed="81"/>
            <rFont val="Tahoma"/>
            <family val="2"/>
            <charset val="186"/>
          </rPr>
          <t>ruusmann:</t>
        </r>
        <r>
          <rPr>
            <sz val="8"/>
            <color indexed="81"/>
            <rFont val="Tahoma"/>
            <family val="2"/>
            <charset val="186"/>
          </rPr>
          <t xml:space="preserve">
tehtud 07.05.2008</t>
        </r>
      </text>
    </comment>
    <comment ref="B2146" authorId="1" shapeId="0">
      <text>
        <r>
          <rPr>
            <b/>
            <sz val="8"/>
            <color indexed="81"/>
            <rFont val="Tahoma"/>
            <family val="2"/>
            <charset val="186"/>
          </rPr>
          <t>valler:</t>
        </r>
        <r>
          <rPr>
            <sz val="8"/>
            <color indexed="81"/>
            <rFont val="Tahoma"/>
            <family val="2"/>
            <charset val="186"/>
          </rPr>
          <t xml:space="preserve">
tehtud 19.06.08</t>
        </r>
      </text>
    </comment>
    <comment ref="E2146" authorId="3" shapeId="0">
      <text>
        <r>
          <rPr>
            <b/>
            <sz val="8"/>
            <color indexed="81"/>
            <rFont val="Tahoma"/>
            <family val="2"/>
            <charset val="186"/>
          </rPr>
          <t>ruusmann:</t>
        </r>
        <r>
          <rPr>
            <sz val="8"/>
            <color indexed="81"/>
            <rFont val="Tahoma"/>
            <family val="2"/>
            <charset val="186"/>
          </rPr>
          <t xml:space="preserve">
14.08.2008 Tallinna Lilleküla Gümnaasium</t>
        </r>
      </text>
    </comment>
    <comment ref="B2147" authorId="1" shapeId="0">
      <text>
        <r>
          <rPr>
            <b/>
            <sz val="8"/>
            <color indexed="81"/>
            <rFont val="Tahoma"/>
            <family val="2"/>
            <charset val="186"/>
          </rPr>
          <t>valler:</t>
        </r>
        <r>
          <rPr>
            <sz val="8"/>
            <color indexed="81"/>
            <rFont val="Tahoma"/>
            <family val="2"/>
            <charset val="186"/>
          </rPr>
          <t xml:space="preserve">
tehtud 14.07.08</t>
        </r>
      </text>
    </comment>
    <comment ref="B2148" authorId="3" shapeId="0">
      <text>
        <r>
          <rPr>
            <b/>
            <sz val="8"/>
            <color indexed="81"/>
            <rFont val="Tahoma"/>
            <family val="2"/>
            <charset val="186"/>
          </rPr>
          <t>ruusmann:</t>
        </r>
        <r>
          <rPr>
            <sz val="8"/>
            <color indexed="81"/>
            <rFont val="Tahoma"/>
            <family val="2"/>
            <charset val="186"/>
          </rPr>
          <t xml:space="preserve">
tehtud 14.08.2008</t>
        </r>
      </text>
    </comment>
    <comment ref="E2148" authorId="3" shapeId="0">
      <text>
        <r>
          <rPr>
            <b/>
            <sz val="8"/>
            <color indexed="81"/>
            <rFont val="Tahoma"/>
            <family val="2"/>
            <charset val="186"/>
          </rPr>
          <t>ruusmann:</t>
        </r>
        <r>
          <rPr>
            <sz val="8"/>
            <color indexed="81"/>
            <rFont val="Tahoma"/>
            <family val="2"/>
            <charset val="186"/>
          </rPr>
          <t xml:space="preserve">
Tallinna  Lasteaed Täheke</t>
        </r>
      </text>
    </comment>
    <comment ref="B2149" authorId="3" shapeId="0">
      <text>
        <r>
          <rPr>
            <b/>
            <sz val="8"/>
            <color indexed="81"/>
            <rFont val="Tahoma"/>
            <family val="2"/>
            <charset val="186"/>
          </rPr>
          <t>ruusmann:</t>
        </r>
        <r>
          <rPr>
            <sz val="8"/>
            <color indexed="81"/>
            <rFont val="Tahoma"/>
            <family val="2"/>
            <charset val="186"/>
          </rPr>
          <t xml:space="preserve">
tehtud 14.08.2008</t>
        </r>
      </text>
    </comment>
    <comment ref="E2149" authorId="3" shapeId="0">
      <text>
        <r>
          <rPr>
            <b/>
            <sz val="8"/>
            <color indexed="81"/>
            <rFont val="Tahoma"/>
            <family val="2"/>
            <charset val="186"/>
          </rPr>
          <t>ruusmann:</t>
        </r>
        <r>
          <rPr>
            <sz val="8"/>
            <color indexed="81"/>
            <rFont val="Tahoma"/>
            <family val="2"/>
            <charset val="186"/>
          </rPr>
          <t xml:space="preserve">
Tallinna Lasteaed Sinilill</t>
        </r>
      </text>
    </comment>
    <comment ref="B2150" authorId="3" shapeId="0">
      <text>
        <r>
          <rPr>
            <b/>
            <sz val="8"/>
            <color indexed="81"/>
            <rFont val="Tahoma"/>
            <family val="2"/>
            <charset val="186"/>
          </rPr>
          <t>ruusmann:</t>
        </r>
        <r>
          <rPr>
            <sz val="8"/>
            <color indexed="81"/>
            <rFont val="Tahoma"/>
            <family val="2"/>
            <charset val="186"/>
          </rPr>
          <t xml:space="preserve">
tehtud 14.08.2008</t>
        </r>
      </text>
    </comment>
    <comment ref="E2150" authorId="3" shapeId="0">
      <text>
        <r>
          <rPr>
            <b/>
            <sz val="8"/>
            <color indexed="81"/>
            <rFont val="Tahoma"/>
            <family val="2"/>
            <charset val="186"/>
          </rPr>
          <t>ruusmann:</t>
        </r>
        <r>
          <rPr>
            <sz val="8"/>
            <color indexed="81"/>
            <rFont val="Tahoma"/>
            <family val="2"/>
            <charset val="186"/>
          </rPr>
          <t xml:space="preserve">
Lasteaed Mesipuu</t>
        </r>
      </text>
    </comment>
    <comment ref="B2151" authorId="3" shapeId="0">
      <text>
        <r>
          <rPr>
            <b/>
            <sz val="8"/>
            <color indexed="81"/>
            <rFont val="Tahoma"/>
            <family val="2"/>
            <charset val="186"/>
          </rPr>
          <t>ruusmann:</t>
        </r>
        <r>
          <rPr>
            <sz val="8"/>
            <color indexed="81"/>
            <rFont val="Tahoma"/>
            <family val="2"/>
            <charset val="186"/>
          </rPr>
          <t xml:space="preserve">
tehtud 14.08.2008</t>
        </r>
      </text>
    </comment>
    <comment ref="E2151" authorId="3" shapeId="0">
      <text>
        <r>
          <rPr>
            <b/>
            <sz val="8"/>
            <color indexed="81"/>
            <rFont val="Tahoma"/>
            <family val="2"/>
            <charset val="186"/>
          </rPr>
          <t>ruusmann:</t>
        </r>
        <r>
          <rPr>
            <sz val="8"/>
            <color indexed="81"/>
            <rFont val="Tahoma"/>
            <family val="2"/>
            <charset val="186"/>
          </rPr>
          <t xml:space="preserve">
Lasteaed Maasikas</t>
        </r>
      </text>
    </comment>
    <comment ref="B2152" authorId="3" shapeId="0">
      <text>
        <r>
          <rPr>
            <b/>
            <sz val="8"/>
            <color indexed="81"/>
            <rFont val="Tahoma"/>
            <family val="2"/>
            <charset val="186"/>
          </rPr>
          <t>ruusmann:</t>
        </r>
        <r>
          <rPr>
            <sz val="8"/>
            <color indexed="81"/>
            <rFont val="Tahoma"/>
            <family val="2"/>
            <charset val="186"/>
          </rPr>
          <t xml:space="preserve">
tehtud 14.08.2008</t>
        </r>
      </text>
    </comment>
    <comment ref="E2152" authorId="3" shapeId="0">
      <text>
        <r>
          <rPr>
            <b/>
            <sz val="8"/>
            <color indexed="81"/>
            <rFont val="Tahoma"/>
            <family val="2"/>
            <charset val="186"/>
          </rPr>
          <t>ruusmann:</t>
        </r>
        <r>
          <rPr>
            <sz val="8"/>
            <color indexed="81"/>
            <rFont val="Tahoma"/>
            <family val="2"/>
            <charset val="186"/>
          </rPr>
          <t xml:space="preserve">
Tallinna Lasteaed Laagna Rukkilill</t>
        </r>
      </text>
    </comment>
    <comment ref="B2153" authorId="3" shapeId="0">
      <text>
        <r>
          <rPr>
            <b/>
            <sz val="8"/>
            <color indexed="81"/>
            <rFont val="Tahoma"/>
            <family val="2"/>
            <charset val="186"/>
          </rPr>
          <t>ruusmann:</t>
        </r>
        <r>
          <rPr>
            <sz val="8"/>
            <color indexed="81"/>
            <rFont val="Tahoma"/>
            <family val="2"/>
            <charset val="186"/>
          </rPr>
          <t xml:space="preserve">
tehtud 14.08.2008</t>
        </r>
      </text>
    </comment>
    <comment ref="E2153" authorId="3" shapeId="0">
      <text>
        <r>
          <rPr>
            <b/>
            <sz val="8"/>
            <color indexed="81"/>
            <rFont val="Tahoma"/>
            <family val="2"/>
            <charset val="186"/>
          </rPr>
          <t>ruusmann:</t>
        </r>
        <r>
          <rPr>
            <sz val="8"/>
            <color indexed="81"/>
            <rFont val="Tahoma"/>
            <family val="2"/>
            <charset val="186"/>
          </rPr>
          <t xml:space="preserve">
Tallinna Vindi Lasteaed ja </t>
        </r>
      </text>
    </comment>
    <comment ref="B2154" authorId="3" shapeId="0">
      <text>
        <r>
          <rPr>
            <b/>
            <sz val="8"/>
            <color indexed="81"/>
            <rFont val="Tahoma"/>
            <family val="2"/>
            <charset val="186"/>
          </rPr>
          <t>ruusmann:</t>
        </r>
        <r>
          <rPr>
            <sz val="8"/>
            <color indexed="81"/>
            <rFont val="Tahoma"/>
            <family val="2"/>
            <charset val="186"/>
          </rPr>
          <t xml:space="preserve">
tehtud 14.08.2008</t>
        </r>
      </text>
    </comment>
    <comment ref="B2155" authorId="3" shapeId="0">
      <text>
        <r>
          <rPr>
            <b/>
            <sz val="8"/>
            <color indexed="81"/>
            <rFont val="Tahoma"/>
            <family val="2"/>
            <charset val="186"/>
          </rPr>
          <t>ruusmann:</t>
        </r>
        <r>
          <rPr>
            <sz val="8"/>
            <color indexed="81"/>
            <rFont val="Tahoma"/>
            <family val="2"/>
            <charset val="186"/>
          </rPr>
          <t xml:space="preserve">
tehtud 22.08.2008</t>
        </r>
      </text>
    </comment>
    <comment ref="E2155" authorId="3" shapeId="0">
      <text>
        <r>
          <rPr>
            <b/>
            <sz val="8"/>
            <color indexed="81"/>
            <rFont val="Tahoma"/>
            <family val="2"/>
            <charset val="186"/>
          </rPr>
          <t>ruusmann:</t>
        </r>
        <r>
          <rPr>
            <sz val="8"/>
            <color indexed="81"/>
            <rFont val="Tahoma"/>
            <family val="2"/>
            <charset val="186"/>
          </rPr>
          <t xml:space="preserve">
Lasnamäe Gümnaasium</t>
        </r>
      </text>
    </comment>
    <comment ref="B2156" authorId="3" shapeId="0">
      <text>
        <r>
          <rPr>
            <b/>
            <sz val="8"/>
            <color indexed="81"/>
            <rFont val="Tahoma"/>
            <family val="2"/>
            <charset val="186"/>
          </rPr>
          <t>ruusmann:</t>
        </r>
        <r>
          <rPr>
            <sz val="8"/>
            <color indexed="81"/>
            <rFont val="Tahoma"/>
            <family val="2"/>
            <charset val="186"/>
          </rPr>
          <t xml:space="preserve">
tehtud 29.09.08
</t>
        </r>
      </text>
    </comment>
    <comment ref="B2157" authorId="3" shapeId="0">
      <text>
        <r>
          <rPr>
            <b/>
            <sz val="8"/>
            <color indexed="81"/>
            <rFont val="Tahoma"/>
            <family val="2"/>
            <charset val="186"/>
          </rPr>
          <t>ruusmann:</t>
        </r>
        <r>
          <rPr>
            <sz val="8"/>
            <color indexed="81"/>
            <rFont val="Tahoma"/>
            <family val="2"/>
            <charset val="186"/>
          </rPr>
          <t xml:space="preserve">
tehtud 29.09.08</t>
        </r>
      </text>
    </comment>
    <comment ref="B2158" authorId="3" shapeId="0">
      <text>
        <r>
          <rPr>
            <b/>
            <sz val="8"/>
            <color indexed="81"/>
            <rFont val="Tahoma"/>
            <family val="2"/>
            <charset val="186"/>
          </rPr>
          <t>ruusmann:</t>
        </r>
        <r>
          <rPr>
            <sz val="8"/>
            <color indexed="81"/>
            <rFont val="Tahoma"/>
            <family val="2"/>
            <charset val="186"/>
          </rPr>
          <t xml:space="preserve">
tehtud 29.09.08</t>
        </r>
      </text>
    </comment>
    <comment ref="B2159" authorId="3" shapeId="0">
      <text>
        <r>
          <rPr>
            <b/>
            <sz val="8"/>
            <color indexed="81"/>
            <rFont val="Tahoma"/>
            <family val="2"/>
            <charset val="186"/>
          </rPr>
          <t>ruusmann:</t>
        </r>
        <r>
          <rPr>
            <sz val="8"/>
            <color indexed="81"/>
            <rFont val="Tahoma"/>
            <family val="2"/>
            <charset val="186"/>
          </rPr>
          <t xml:space="preserve">
tehtud 04.11.2008</t>
        </r>
      </text>
    </comment>
    <comment ref="E2159" authorId="3" shapeId="0">
      <text>
        <r>
          <rPr>
            <b/>
            <sz val="8"/>
            <color indexed="81"/>
            <rFont val="Tahoma"/>
            <family val="2"/>
            <charset val="186"/>
          </rPr>
          <t>ruusmann:</t>
        </r>
        <r>
          <rPr>
            <sz val="8"/>
            <color indexed="81"/>
            <rFont val="Tahoma"/>
            <family val="2"/>
            <charset val="186"/>
          </rPr>
          <t xml:space="preserve">
Tallinna Laagna Gümnaasium</t>
        </r>
      </text>
    </comment>
    <comment ref="B2160" authorId="3" shapeId="0">
      <text>
        <r>
          <rPr>
            <b/>
            <sz val="8"/>
            <color indexed="81"/>
            <rFont val="Tahoma"/>
            <family val="2"/>
            <charset val="186"/>
          </rPr>
          <t>ruusmann:</t>
        </r>
        <r>
          <rPr>
            <sz val="8"/>
            <color indexed="81"/>
            <rFont val="Tahoma"/>
            <family val="2"/>
            <charset val="186"/>
          </rPr>
          <t xml:space="preserve">
tehtud 19.02.2009</t>
        </r>
      </text>
    </comment>
    <comment ref="B2161" authorId="3" shapeId="0">
      <text>
        <r>
          <rPr>
            <b/>
            <sz val="8"/>
            <color indexed="81"/>
            <rFont val="Tahoma"/>
            <family val="2"/>
            <charset val="186"/>
          </rPr>
          <t>ruusmann:</t>
        </r>
        <r>
          <rPr>
            <sz val="8"/>
            <color indexed="81"/>
            <rFont val="Tahoma"/>
            <family val="2"/>
            <charset val="186"/>
          </rPr>
          <t xml:space="preserve">
tehtud 23.09.2009</t>
        </r>
      </text>
    </comment>
    <comment ref="B2162" authorId="3" shapeId="0">
      <text>
        <r>
          <rPr>
            <b/>
            <sz val="8"/>
            <color indexed="81"/>
            <rFont val="Tahoma"/>
            <family val="2"/>
            <charset val="186"/>
          </rPr>
          <t>ruusmann:</t>
        </r>
        <r>
          <rPr>
            <sz val="8"/>
            <color indexed="81"/>
            <rFont val="Tahoma"/>
            <family val="2"/>
            <charset val="186"/>
          </rPr>
          <t xml:space="preserve">
tehtud 23.09.2009</t>
        </r>
      </text>
    </comment>
    <comment ref="B2163" authorId="3" shapeId="0">
      <text>
        <r>
          <rPr>
            <b/>
            <sz val="8"/>
            <color indexed="81"/>
            <rFont val="Tahoma"/>
            <family val="2"/>
            <charset val="186"/>
          </rPr>
          <t>ruusmann:</t>
        </r>
        <r>
          <rPr>
            <sz val="8"/>
            <color indexed="81"/>
            <rFont val="Tahoma"/>
            <family val="2"/>
            <charset val="186"/>
          </rPr>
          <t xml:space="preserve">
tehtud 23.09.2009</t>
        </r>
      </text>
    </comment>
    <comment ref="B2164" authorId="3" shapeId="0">
      <text>
        <r>
          <rPr>
            <b/>
            <sz val="8"/>
            <color indexed="81"/>
            <rFont val="Tahoma"/>
            <family val="2"/>
            <charset val="186"/>
          </rPr>
          <t>ruusmann:</t>
        </r>
        <r>
          <rPr>
            <sz val="8"/>
            <color indexed="81"/>
            <rFont val="Tahoma"/>
            <family val="2"/>
            <charset val="186"/>
          </rPr>
          <t xml:space="preserve">
tehtud 23.09.2009
</t>
        </r>
      </text>
    </comment>
    <comment ref="B2165" authorId="3" shapeId="0">
      <text>
        <r>
          <rPr>
            <b/>
            <sz val="8"/>
            <color indexed="81"/>
            <rFont val="Tahoma"/>
            <family val="2"/>
            <charset val="186"/>
          </rPr>
          <t>ruusmann:</t>
        </r>
        <r>
          <rPr>
            <sz val="8"/>
            <color indexed="81"/>
            <rFont val="Tahoma"/>
            <family val="2"/>
            <charset val="186"/>
          </rPr>
          <t xml:space="preserve">
tehtud 23.09.2009</t>
        </r>
      </text>
    </comment>
    <comment ref="B2166" authorId="3" shapeId="0">
      <text>
        <r>
          <rPr>
            <b/>
            <sz val="8"/>
            <color indexed="81"/>
            <rFont val="Tahoma"/>
            <family val="2"/>
            <charset val="186"/>
          </rPr>
          <t>ruusmann:</t>
        </r>
        <r>
          <rPr>
            <sz val="8"/>
            <color indexed="81"/>
            <rFont val="Tahoma"/>
            <family val="2"/>
            <charset val="186"/>
          </rPr>
          <t xml:space="preserve">
tehtud 23.09.2009</t>
        </r>
      </text>
    </comment>
    <comment ref="B2167" authorId="3" shapeId="0">
      <text>
        <r>
          <rPr>
            <b/>
            <sz val="8"/>
            <color indexed="81"/>
            <rFont val="Tahoma"/>
            <family val="2"/>
            <charset val="186"/>
          </rPr>
          <t>ruusmann:</t>
        </r>
        <r>
          <rPr>
            <sz val="8"/>
            <color indexed="81"/>
            <rFont val="Tahoma"/>
            <family val="2"/>
            <charset val="186"/>
          </rPr>
          <t xml:space="preserve">
tehtud 03.12.2009</t>
        </r>
      </text>
    </comment>
    <comment ref="B2168" authorId="3" shapeId="0">
      <text>
        <r>
          <rPr>
            <b/>
            <sz val="8"/>
            <color indexed="81"/>
            <rFont val="Tahoma"/>
            <family val="2"/>
            <charset val="186"/>
          </rPr>
          <t>ruusmann:</t>
        </r>
        <r>
          <rPr>
            <sz val="8"/>
            <color indexed="81"/>
            <rFont val="Tahoma"/>
            <family val="2"/>
            <charset val="186"/>
          </rPr>
          <t xml:space="preserve">
03.12.2009</t>
        </r>
      </text>
    </comment>
    <comment ref="B2169" authorId="3" shapeId="0">
      <text>
        <r>
          <rPr>
            <b/>
            <sz val="8"/>
            <color indexed="81"/>
            <rFont val="Tahoma"/>
            <family val="2"/>
            <charset val="186"/>
          </rPr>
          <t>ruusmann:</t>
        </r>
        <r>
          <rPr>
            <sz val="8"/>
            <color indexed="81"/>
            <rFont val="Tahoma"/>
            <family val="2"/>
            <charset val="186"/>
          </rPr>
          <t xml:space="preserve">
tehtud 03.12.2009
</t>
        </r>
      </text>
    </comment>
    <comment ref="B2170" authorId="3" shapeId="0">
      <text>
        <r>
          <rPr>
            <b/>
            <sz val="8"/>
            <color indexed="81"/>
            <rFont val="Tahoma"/>
            <family val="2"/>
            <charset val="186"/>
          </rPr>
          <t>ruusmann:</t>
        </r>
        <r>
          <rPr>
            <sz val="8"/>
            <color indexed="81"/>
            <rFont val="Tahoma"/>
            <family val="2"/>
            <charset val="186"/>
          </rPr>
          <t xml:space="preserve">
tehtud 03.12.2009</t>
        </r>
      </text>
    </comment>
    <comment ref="B2171" authorId="3" shapeId="0">
      <text>
        <r>
          <rPr>
            <b/>
            <sz val="8"/>
            <color indexed="81"/>
            <rFont val="Tahoma"/>
            <family val="2"/>
            <charset val="186"/>
          </rPr>
          <t>ruusmann:</t>
        </r>
        <r>
          <rPr>
            <sz val="8"/>
            <color indexed="81"/>
            <rFont val="Tahoma"/>
            <family val="2"/>
            <charset val="186"/>
          </rPr>
          <t xml:space="preserve">
tehtud 03.12.2009</t>
        </r>
      </text>
    </comment>
    <comment ref="B2172" authorId="3" shapeId="0">
      <text>
        <r>
          <rPr>
            <b/>
            <sz val="8"/>
            <color indexed="81"/>
            <rFont val="Tahoma"/>
            <family val="2"/>
            <charset val="186"/>
          </rPr>
          <t>ruusmann:</t>
        </r>
        <r>
          <rPr>
            <sz val="8"/>
            <color indexed="81"/>
            <rFont val="Tahoma"/>
            <family val="2"/>
            <charset val="186"/>
          </rPr>
          <t xml:space="preserve">
tehtud 03.12.2009</t>
        </r>
      </text>
    </comment>
    <comment ref="B2173" authorId="3" shapeId="0">
      <text>
        <r>
          <rPr>
            <b/>
            <sz val="8"/>
            <color indexed="81"/>
            <rFont val="Tahoma"/>
            <family val="2"/>
            <charset val="186"/>
          </rPr>
          <t>ruusmann:</t>
        </r>
        <r>
          <rPr>
            <sz val="8"/>
            <color indexed="81"/>
            <rFont val="Tahoma"/>
            <family val="2"/>
            <charset val="186"/>
          </rPr>
          <t xml:space="preserve">
tehtud 03.12.2009</t>
        </r>
      </text>
    </comment>
    <comment ref="B2174" authorId="3" shapeId="0">
      <text>
        <r>
          <rPr>
            <b/>
            <sz val="8"/>
            <color indexed="81"/>
            <rFont val="Tahoma"/>
            <family val="2"/>
            <charset val="186"/>
          </rPr>
          <t>ruusmann:</t>
        </r>
        <r>
          <rPr>
            <sz val="8"/>
            <color indexed="81"/>
            <rFont val="Tahoma"/>
            <family val="2"/>
            <charset val="186"/>
          </rPr>
          <t xml:space="preserve">
tehtud 12.01.2010</t>
        </r>
      </text>
    </comment>
    <comment ref="B2175" authorId="3" shapeId="0">
      <text>
        <r>
          <rPr>
            <b/>
            <sz val="8"/>
            <color indexed="81"/>
            <rFont val="Tahoma"/>
            <family val="2"/>
            <charset val="186"/>
          </rPr>
          <t>ruusmann:</t>
        </r>
        <r>
          <rPr>
            <sz val="8"/>
            <color indexed="81"/>
            <rFont val="Tahoma"/>
            <family val="2"/>
            <charset val="186"/>
          </rPr>
          <t xml:space="preserve">
tehtud 02.03.2010</t>
        </r>
      </text>
    </comment>
    <comment ref="B2176" authorId="3" shapeId="0">
      <text>
        <r>
          <rPr>
            <b/>
            <sz val="8"/>
            <color indexed="81"/>
            <rFont val="Tahoma"/>
            <family val="2"/>
            <charset val="186"/>
          </rPr>
          <t>ruusmann:</t>
        </r>
        <r>
          <rPr>
            <sz val="8"/>
            <color indexed="81"/>
            <rFont val="Tahoma"/>
            <family val="2"/>
            <charset val="186"/>
          </rPr>
          <t xml:space="preserve">
tehtud 02.03.2010</t>
        </r>
      </text>
    </comment>
    <comment ref="B2177" authorId="3" shapeId="0">
      <text>
        <r>
          <rPr>
            <b/>
            <sz val="8"/>
            <color indexed="81"/>
            <rFont val="Tahoma"/>
            <family val="2"/>
            <charset val="186"/>
          </rPr>
          <t>ruusmann:</t>
        </r>
        <r>
          <rPr>
            <sz val="8"/>
            <color indexed="81"/>
            <rFont val="Tahoma"/>
            <family val="2"/>
            <charset val="186"/>
          </rPr>
          <t xml:space="preserve">
tehtud 03.03.2010</t>
        </r>
      </text>
    </comment>
    <comment ref="B2178" authorId="3" shapeId="0">
      <text>
        <r>
          <rPr>
            <b/>
            <sz val="8"/>
            <color indexed="81"/>
            <rFont val="Tahoma"/>
            <family val="2"/>
            <charset val="186"/>
          </rPr>
          <t>ruusmann:</t>
        </r>
        <r>
          <rPr>
            <sz val="8"/>
            <color indexed="81"/>
            <rFont val="Tahoma"/>
            <family val="2"/>
            <charset val="186"/>
          </rPr>
          <t xml:space="preserve">
tehtud 03.03.2010</t>
        </r>
      </text>
    </comment>
    <comment ref="B2179" authorId="3" shapeId="0">
      <text>
        <r>
          <rPr>
            <b/>
            <sz val="8"/>
            <color indexed="81"/>
            <rFont val="Tahoma"/>
            <family val="2"/>
            <charset val="186"/>
          </rPr>
          <t>ruusmann:</t>
        </r>
        <r>
          <rPr>
            <sz val="8"/>
            <color indexed="81"/>
            <rFont val="Tahoma"/>
            <family val="2"/>
            <charset val="186"/>
          </rPr>
          <t xml:space="preserve">
tehtud 03.03.2010</t>
        </r>
      </text>
    </comment>
    <comment ref="B2180" authorId="3" shapeId="0">
      <text>
        <r>
          <rPr>
            <b/>
            <sz val="8"/>
            <color indexed="81"/>
            <rFont val="Tahoma"/>
            <family val="2"/>
            <charset val="186"/>
          </rPr>
          <t>ruusmann:</t>
        </r>
        <r>
          <rPr>
            <sz val="8"/>
            <color indexed="81"/>
            <rFont val="Tahoma"/>
            <family val="2"/>
            <charset val="186"/>
          </rPr>
          <t xml:space="preserve">
tehtud 27.07.2010
</t>
        </r>
      </text>
    </comment>
    <comment ref="B2181" authorId="5" shapeId="0">
      <text>
        <r>
          <rPr>
            <b/>
            <sz val="9"/>
            <color indexed="81"/>
            <rFont val="Tahoma"/>
            <family val="2"/>
            <charset val="186"/>
          </rPr>
          <t>Anne A:</t>
        </r>
        <r>
          <rPr>
            <sz val="9"/>
            <color indexed="81"/>
            <rFont val="Tahoma"/>
            <family val="2"/>
            <charset val="186"/>
          </rPr>
          <t xml:space="preserve">
tehtud 13.09.10</t>
        </r>
      </text>
    </comment>
    <comment ref="E2181" authorId="5" shapeId="0">
      <text>
        <r>
          <rPr>
            <b/>
            <sz val="9"/>
            <color indexed="81"/>
            <rFont val="Tahoma"/>
            <family val="2"/>
            <charset val="186"/>
          </rPr>
          <t>Anne A:</t>
        </r>
        <r>
          <rPr>
            <sz val="9"/>
            <color indexed="81"/>
            <rFont val="Tahoma"/>
            <family val="2"/>
            <charset val="186"/>
          </rPr>
          <t xml:space="preserve">
Lasteaiale Mesipuu</t>
        </r>
      </text>
    </comment>
    <comment ref="B2182" authorId="5" shapeId="0">
      <text>
        <r>
          <rPr>
            <b/>
            <sz val="9"/>
            <color indexed="81"/>
            <rFont val="Tahoma"/>
            <family val="2"/>
            <charset val="186"/>
          </rPr>
          <t>Anne A:</t>
        </r>
        <r>
          <rPr>
            <sz val="9"/>
            <color indexed="81"/>
            <rFont val="Tahoma"/>
            <family val="2"/>
            <charset val="186"/>
          </rPr>
          <t xml:space="preserve">
tehtud 13.09.10</t>
        </r>
      </text>
    </comment>
    <comment ref="E2182" authorId="5" shapeId="0">
      <text>
        <r>
          <rPr>
            <b/>
            <sz val="9"/>
            <color indexed="81"/>
            <rFont val="Tahoma"/>
            <family val="2"/>
            <charset val="186"/>
          </rPr>
          <t>Anne A:</t>
        </r>
        <r>
          <rPr>
            <sz val="9"/>
            <color indexed="81"/>
            <rFont val="Tahoma"/>
            <family val="2"/>
            <charset val="186"/>
          </rPr>
          <t xml:space="preserve">
Lasteaiale Nõmmekannike</t>
        </r>
      </text>
    </comment>
    <comment ref="B2183" authorId="5" shapeId="0">
      <text>
        <r>
          <rPr>
            <b/>
            <sz val="9"/>
            <color indexed="81"/>
            <rFont val="Tahoma"/>
            <family val="2"/>
            <charset val="186"/>
          </rPr>
          <t>Anne A:</t>
        </r>
        <r>
          <rPr>
            <sz val="9"/>
            <color indexed="81"/>
            <rFont val="Tahoma"/>
            <family val="2"/>
            <charset val="186"/>
          </rPr>
          <t xml:space="preserve">
tehtud 13.09.10</t>
        </r>
      </text>
    </comment>
    <comment ref="E2183" authorId="5" shapeId="0">
      <text>
        <r>
          <rPr>
            <b/>
            <sz val="9"/>
            <color indexed="81"/>
            <rFont val="Tahoma"/>
            <family val="2"/>
            <charset val="186"/>
          </rPr>
          <t>Anne A:</t>
        </r>
        <r>
          <rPr>
            <sz val="9"/>
            <color indexed="81"/>
            <rFont val="Tahoma"/>
            <family val="2"/>
            <charset val="186"/>
          </rPr>
          <t xml:space="preserve">
Tallinna Rõõmupesa Lasteaiale</t>
        </r>
      </text>
    </comment>
    <comment ref="B2184" authorId="5" shapeId="0">
      <text>
        <r>
          <rPr>
            <b/>
            <sz val="9"/>
            <color indexed="81"/>
            <rFont val="Tahoma"/>
            <family val="2"/>
            <charset val="186"/>
          </rPr>
          <t>Anne A:</t>
        </r>
        <r>
          <rPr>
            <sz val="9"/>
            <color indexed="81"/>
            <rFont val="Tahoma"/>
            <family val="2"/>
            <charset val="186"/>
          </rPr>
          <t xml:space="preserve">
tehtud 13.09.10</t>
        </r>
      </text>
    </comment>
    <comment ref="E2184" authorId="5" shapeId="0">
      <text>
        <r>
          <rPr>
            <b/>
            <sz val="9"/>
            <color indexed="81"/>
            <rFont val="Tahoma"/>
            <family val="2"/>
            <charset val="186"/>
          </rPr>
          <t>Anne A:</t>
        </r>
        <r>
          <rPr>
            <sz val="9"/>
            <color indexed="81"/>
            <rFont val="Tahoma"/>
            <family val="2"/>
            <charset val="186"/>
          </rPr>
          <t xml:space="preserve">
Tallinna Rõõmupesa Lasteaiale</t>
        </r>
      </text>
    </comment>
    <comment ref="B2185" authorId="5" shapeId="0">
      <text>
        <r>
          <rPr>
            <b/>
            <sz val="9"/>
            <color indexed="81"/>
            <rFont val="Tahoma"/>
            <family val="2"/>
            <charset val="186"/>
          </rPr>
          <t>Anne A:</t>
        </r>
        <r>
          <rPr>
            <sz val="9"/>
            <color indexed="81"/>
            <rFont val="Tahoma"/>
            <family val="2"/>
            <charset val="186"/>
          </rPr>
          <t xml:space="preserve">
tehtud 13.09.10</t>
        </r>
      </text>
    </comment>
    <comment ref="E2185" authorId="5" shapeId="0">
      <text>
        <r>
          <rPr>
            <b/>
            <sz val="9"/>
            <color indexed="81"/>
            <rFont val="Tahoma"/>
            <family val="2"/>
            <charset val="186"/>
          </rPr>
          <t>Anne A:</t>
        </r>
        <r>
          <rPr>
            <sz val="9"/>
            <color indexed="81"/>
            <rFont val="Tahoma"/>
            <family val="2"/>
            <charset val="186"/>
          </rPr>
          <t xml:space="preserve">
Tallinna Vindi Lasteaiale</t>
        </r>
      </text>
    </comment>
    <comment ref="B2186" authorId="5" shapeId="0">
      <text>
        <r>
          <rPr>
            <b/>
            <sz val="9"/>
            <color indexed="81"/>
            <rFont val="Tahoma"/>
            <family val="2"/>
            <charset val="186"/>
          </rPr>
          <t>Anne A:</t>
        </r>
        <r>
          <rPr>
            <sz val="9"/>
            <color indexed="81"/>
            <rFont val="Tahoma"/>
            <family val="2"/>
            <charset val="186"/>
          </rPr>
          <t xml:space="preserve">
tehtud 13.09.10</t>
        </r>
      </text>
    </comment>
    <comment ref="E2186" authorId="5" shapeId="0">
      <text>
        <r>
          <rPr>
            <b/>
            <sz val="9"/>
            <color indexed="81"/>
            <rFont val="Tahoma"/>
            <family val="2"/>
            <charset val="186"/>
          </rPr>
          <t>Anne A:</t>
        </r>
        <r>
          <rPr>
            <sz val="9"/>
            <color indexed="81"/>
            <rFont val="Tahoma"/>
            <family val="2"/>
            <charset val="186"/>
          </rPr>
          <t xml:space="preserve">
Tallinna Kesklinna Vene Gümnaasiumile</t>
        </r>
      </text>
    </comment>
    <comment ref="B2187" authorId="5" shapeId="0">
      <text>
        <r>
          <rPr>
            <b/>
            <sz val="9"/>
            <color indexed="81"/>
            <rFont val="Tahoma"/>
            <family val="2"/>
            <charset val="186"/>
          </rPr>
          <t>Anne A:</t>
        </r>
        <r>
          <rPr>
            <sz val="9"/>
            <color indexed="81"/>
            <rFont val="Tahoma"/>
            <family val="2"/>
            <charset val="186"/>
          </rPr>
          <t xml:space="preserve">
tehtud 13.09.10</t>
        </r>
      </text>
    </comment>
    <comment ref="E2187" authorId="5" shapeId="0">
      <text>
        <r>
          <rPr>
            <b/>
            <sz val="9"/>
            <color indexed="81"/>
            <rFont val="Tahoma"/>
            <family val="2"/>
            <charset val="186"/>
          </rPr>
          <t>Anne A:</t>
        </r>
        <r>
          <rPr>
            <sz val="9"/>
            <color indexed="81"/>
            <rFont val="Tahoma"/>
            <family val="2"/>
            <charset val="186"/>
          </rPr>
          <t xml:space="preserve">
Tallinna Õismäe Vene Lütseum</t>
        </r>
      </text>
    </comment>
    <comment ref="B2188" authorId="0" shapeId="0">
      <text>
        <r>
          <rPr>
            <b/>
            <sz val="9"/>
            <color indexed="81"/>
            <rFont val="Tahoma"/>
            <family val="2"/>
            <charset val="186"/>
          </rPr>
          <t>viinapuu:</t>
        </r>
        <r>
          <rPr>
            <sz val="9"/>
            <color indexed="81"/>
            <rFont val="Tahoma"/>
            <family val="2"/>
            <charset val="186"/>
          </rPr>
          <t xml:space="preserve">
tehtud 16.09.10</t>
        </r>
      </text>
    </comment>
    <comment ref="E2188" authorId="0" shapeId="0">
      <text>
        <r>
          <rPr>
            <b/>
            <sz val="9"/>
            <color indexed="81"/>
            <rFont val="Tahoma"/>
            <family val="2"/>
            <charset val="186"/>
          </rPr>
          <t>viinapuu:</t>
        </r>
        <r>
          <rPr>
            <sz val="9"/>
            <color indexed="81"/>
            <rFont val="Tahoma"/>
            <family val="2"/>
            <charset val="186"/>
          </rPr>
          <t xml:space="preserve">
Lasteaed Pääsupesa</t>
        </r>
      </text>
    </comment>
    <comment ref="B2189" authorId="0" shapeId="0">
      <text>
        <r>
          <rPr>
            <b/>
            <sz val="9"/>
            <color indexed="81"/>
            <rFont val="Tahoma"/>
            <family val="2"/>
            <charset val="186"/>
          </rPr>
          <t>viinapuu:</t>
        </r>
        <r>
          <rPr>
            <sz val="9"/>
            <color indexed="81"/>
            <rFont val="Tahoma"/>
            <family val="2"/>
            <charset val="186"/>
          </rPr>
          <t xml:space="preserve">
tehtud 22.11.2010</t>
        </r>
      </text>
    </comment>
    <comment ref="B2190" authorId="5" shapeId="0">
      <text>
        <r>
          <rPr>
            <b/>
            <sz val="9"/>
            <color indexed="81"/>
            <rFont val="Tahoma"/>
            <family val="2"/>
            <charset val="186"/>
          </rPr>
          <t>altermann1:</t>
        </r>
        <r>
          <rPr>
            <sz val="9"/>
            <color indexed="81"/>
            <rFont val="Tahoma"/>
            <family val="2"/>
            <charset val="186"/>
          </rPr>
          <t xml:space="preserve">
16.09.11</t>
        </r>
      </text>
    </comment>
    <comment ref="E2190" authorId="5" shapeId="0">
      <text>
        <r>
          <rPr>
            <b/>
            <sz val="9"/>
            <color indexed="81"/>
            <rFont val="Tahoma"/>
            <family val="2"/>
            <charset val="186"/>
          </rPr>
          <t>altermann1:</t>
        </r>
        <r>
          <rPr>
            <sz val="9"/>
            <color indexed="81"/>
            <rFont val="Tahoma"/>
            <family val="2"/>
            <charset val="186"/>
          </rPr>
          <t xml:space="preserve">
Tallinna Raadiku Lasteaed</t>
        </r>
      </text>
    </comment>
    <comment ref="B2191" authorId="5" shapeId="0">
      <text>
        <r>
          <rPr>
            <b/>
            <sz val="9"/>
            <color indexed="81"/>
            <rFont val="Tahoma"/>
            <family val="2"/>
            <charset val="186"/>
          </rPr>
          <t>altermann1:</t>
        </r>
        <r>
          <rPr>
            <sz val="9"/>
            <color indexed="81"/>
            <rFont val="Tahoma"/>
            <family val="2"/>
            <charset val="186"/>
          </rPr>
          <t xml:space="preserve">
tehtud 16.09.11</t>
        </r>
      </text>
    </comment>
    <comment ref="E2191" authorId="5" shapeId="0">
      <text>
        <r>
          <rPr>
            <b/>
            <sz val="9"/>
            <color indexed="81"/>
            <rFont val="Tahoma"/>
            <family val="2"/>
            <charset val="186"/>
          </rPr>
          <t>altermann1:</t>
        </r>
        <r>
          <rPr>
            <sz val="9"/>
            <color indexed="81"/>
            <rFont val="Tahoma"/>
            <family val="2"/>
            <charset val="186"/>
          </rPr>
          <t xml:space="preserve">
Tallinna Vindi Lasteaiale</t>
        </r>
      </text>
    </comment>
    <comment ref="B2192" authorId="5" shapeId="0">
      <text>
        <r>
          <rPr>
            <b/>
            <sz val="9"/>
            <color indexed="81"/>
            <rFont val="Tahoma"/>
            <family val="2"/>
            <charset val="186"/>
          </rPr>
          <t>altermann1:</t>
        </r>
        <r>
          <rPr>
            <sz val="9"/>
            <color indexed="81"/>
            <rFont val="Tahoma"/>
            <family val="2"/>
            <charset val="186"/>
          </rPr>
          <t xml:space="preserve">
tehtud 16.09.11</t>
        </r>
      </text>
    </comment>
    <comment ref="B2193" authorId="5" shapeId="0">
      <text>
        <r>
          <rPr>
            <b/>
            <sz val="9"/>
            <color indexed="81"/>
            <rFont val="Tahoma"/>
            <family val="2"/>
            <charset val="186"/>
          </rPr>
          <t>altermann1:</t>
        </r>
        <r>
          <rPr>
            <sz val="9"/>
            <color indexed="81"/>
            <rFont val="Tahoma"/>
            <family val="2"/>
            <charset val="186"/>
          </rPr>
          <t xml:space="preserve">
tehtud 16.09.11</t>
        </r>
      </text>
    </comment>
    <comment ref="B2194" authorId="5" shapeId="0">
      <text>
        <r>
          <rPr>
            <b/>
            <sz val="9"/>
            <color indexed="81"/>
            <rFont val="Tahoma"/>
            <family val="2"/>
            <charset val="186"/>
          </rPr>
          <t>altermann1:</t>
        </r>
        <r>
          <rPr>
            <sz val="9"/>
            <color indexed="81"/>
            <rFont val="Tahoma"/>
            <family val="2"/>
            <charset val="186"/>
          </rPr>
          <t xml:space="preserve">
tehtud 16.09.11</t>
        </r>
      </text>
    </comment>
    <comment ref="B2195" authorId="5" shapeId="0">
      <text>
        <r>
          <rPr>
            <b/>
            <sz val="9"/>
            <color indexed="81"/>
            <rFont val="Tahoma"/>
            <family val="2"/>
            <charset val="186"/>
          </rPr>
          <t>altermann1:</t>
        </r>
        <r>
          <rPr>
            <sz val="9"/>
            <color indexed="81"/>
            <rFont val="Tahoma"/>
            <family val="2"/>
            <charset val="186"/>
          </rPr>
          <t xml:space="preserve">
tehtud 16.09.11</t>
        </r>
      </text>
    </comment>
    <comment ref="B2196" authorId="5" shapeId="0">
      <text>
        <r>
          <rPr>
            <b/>
            <sz val="9"/>
            <color indexed="81"/>
            <rFont val="Tahoma"/>
            <family val="2"/>
            <charset val="186"/>
          </rPr>
          <t>altermann1:</t>
        </r>
        <r>
          <rPr>
            <sz val="9"/>
            <color indexed="81"/>
            <rFont val="Tahoma"/>
            <family val="2"/>
            <charset val="186"/>
          </rPr>
          <t xml:space="preserve">
tehtud 16.09.11</t>
        </r>
      </text>
    </comment>
    <comment ref="B2197" authorId="5" shapeId="0">
      <text>
        <r>
          <rPr>
            <b/>
            <sz val="9"/>
            <color indexed="81"/>
            <rFont val="Tahoma"/>
            <family val="2"/>
            <charset val="186"/>
          </rPr>
          <t>altermann1:</t>
        </r>
        <r>
          <rPr>
            <sz val="9"/>
            <color indexed="81"/>
            <rFont val="Tahoma"/>
            <family val="2"/>
            <charset val="186"/>
          </rPr>
          <t xml:space="preserve">
tehtud 16.09.11</t>
        </r>
      </text>
    </comment>
    <comment ref="E2198" authorId="5" shapeId="0">
      <text>
        <r>
          <rPr>
            <b/>
            <sz val="9"/>
            <color indexed="81"/>
            <rFont val="Tahoma"/>
            <family val="2"/>
            <charset val="186"/>
          </rPr>
          <t>altermann1:</t>
        </r>
        <r>
          <rPr>
            <sz val="9"/>
            <color indexed="81"/>
            <rFont val="Tahoma"/>
            <family val="2"/>
            <charset val="186"/>
          </rPr>
          <t xml:space="preserve">
tehtud 11.11.2011.a.</t>
        </r>
      </text>
    </comment>
    <comment ref="B2199" authorId="5" shapeId="0">
      <text>
        <r>
          <rPr>
            <b/>
            <sz val="9"/>
            <color indexed="81"/>
            <rFont val="Tahoma"/>
            <family val="2"/>
            <charset val="186"/>
          </rPr>
          <t>altermann1:</t>
        </r>
        <r>
          <rPr>
            <sz val="9"/>
            <color indexed="81"/>
            <rFont val="Tahoma"/>
            <family val="2"/>
            <charset val="186"/>
          </rPr>
          <t xml:space="preserve">
tehtud 08.12.11</t>
        </r>
      </text>
    </comment>
    <comment ref="B2200" authorId="5" shapeId="0">
      <text>
        <r>
          <rPr>
            <b/>
            <sz val="9"/>
            <color indexed="81"/>
            <rFont val="Tahoma"/>
            <family val="2"/>
            <charset val="186"/>
          </rPr>
          <t>altermann1:</t>
        </r>
        <r>
          <rPr>
            <sz val="9"/>
            <color indexed="81"/>
            <rFont val="Tahoma"/>
            <family val="2"/>
            <charset val="186"/>
          </rPr>
          <t xml:space="preserve">
tehtud 08.12.11</t>
        </r>
      </text>
    </comment>
    <comment ref="B2201" authorId="5" shapeId="0">
      <text>
        <r>
          <rPr>
            <b/>
            <sz val="9"/>
            <color indexed="81"/>
            <rFont val="Tahoma"/>
            <family val="2"/>
            <charset val="186"/>
          </rPr>
          <t>altermann1:</t>
        </r>
        <r>
          <rPr>
            <sz val="9"/>
            <color indexed="81"/>
            <rFont val="Tahoma"/>
            <family val="2"/>
            <charset val="186"/>
          </rPr>
          <t xml:space="preserve">
tehtud 12.12.11</t>
        </r>
      </text>
    </comment>
    <comment ref="B2202" authorId="5" shapeId="0">
      <text>
        <r>
          <rPr>
            <b/>
            <sz val="9"/>
            <color indexed="81"/>
            <rFont val="Tahoma"/>
            <family val="2"/>
            <charset val="186"/>
          </rPr>
          <t>altermann1:</t>
        </r>
        <r>
          <rPr>
            <sz val="9"/>
            <color indexed="81"/>
            <rFont val="Tahoma"/>
            <family val="2"/>
            <charset val="186"/>
          </rPr>
          <t xml:space="preserve">
tehtud 12.12.11</t>
        </r>
      </text>
    </comment>
    <comment ref="B2203" authorId="5" shapeId="0">
      <text>
        <r>
          <rPr>
            <b/>
            <sz val="9"/>
            <color indexed="81"/>
            <rFont val="Tahoma"/>
            <family val="2"/>
            <charset val="186"/>
          </rPr>
          <t>altermann1:</t>
        </r>
        <r>
          <rPr>
            <sz val="9"/>
            <color indexed="81"/>
            <rFont val="Tahoma"/>
            <family val="2"/>
            <charset val="186"/>
          </rPr>
          <t xml:space="preserve">
tehtud 12.12.11</t>
        </r>
      </text>
    </comment>
    <comment ref="B2204" authorId="5" shapeId="0">
      <text>
        <r>
          <rPr>
            <b/>
            <sz val="9"/>
            <color indexed="81"/>
            <rFont val="Tahoma"/>
            <family val="2"/>
            <charset val="186"/>
          </rPr>
          <t>altermann1:</t>
        </r>
        <r>
          <rPr>
            <sz val="9"/>
            <color indexed="81"/>
            <rFont val="Tahoma"/>
            <family val="2"/>
            <charset val="186"/>
          </rPr>
          <t xml:space="preserve">
tehtud 18.05.12</t>
        </r>
      </text>
    </comment>
    <comment ref="B2205" authorId="5" shapeId="0">
      <text>
        <r>
          <rPr>
            <b/>
            <sz val="9"/>
            <color indexed="81"/>
            <rFont val="Tahoma"/>
            <family val="2"/>
            <charset val="186"/>
          </rPr>
          <t>altermann1:</t>
        </r>
        <r>
          <rPr>
            <sz val="9"/>
            <color indexed="81"/>
            <rFont val="Tahoma"/>
            <family val="2"/>
            <charset val="186"/>
          </rPr>
          <t xml:space="preserve">
tehtud 31.05.12</t>
        </r>
      </text>
    </comment>
    <comment ref="B2206" authorId="5" shapeId="0">
      <text>
        <r>
          <rPr>
            <b/>
            <sz val="9"/>
            <color indexed="81"/>
            <rFont val="Tahoma"/>
            <family val="2"/>
            <charset val="186"/>
          </rPr>
          <t>altermann1:</t>
        </r>
        <r>
          <rPr>
            <sz val="9"/>
            <color indexed="81"/>
            <rFont val="Tahoma"/>
            <family val="2"/>
            <charset val="186"/>
          </rPr>
          <t xml:space="preserve">
tehtud 01.06.12</t>
        </r>
      </text>
    </comment>
    <comment ref="B2207" authorId="2" shapeId="0">
      <text>
        <r>
          <rPr>
            <b/>
            <sz val="9"/>
            <color indexed="81"/>
            <rFont val="Tahoma"/>
            <family val="2"/>
            <charset val="186"/>
          </rPr>
          <t>Anne Altermann:</t>
        </r>
        <r>
          <rPr>
            <sz val="9"/>
            <color indexed="81"/>
            <rFont val="Tahoma"/>
            <family val="2"/>
            <charset val="186"/>
          </rPr>
          <t xml:space="preserve">
tehtud 12.09.12</t>
        </r>
      </text>
    </comment>
    <comment ref="B2208" authorId="2" shapeId="0">
      <text>
        <r>
          <rPr>
            <b/>
            <sz val="9"/>
            <color indexed="81"/>
            <rFont val="Tahoma"/>
            <family val="2"/>
            <charset val="186"/>
          </rPr>
          <t>Anne Altermann:</t>
        </r>
        <r>
          <rPr>
            <sz val="9"/>
            <color indexed="81"/>
            <rFont val="Tahoma"/>
            <family val="2"/>
            <charset val="186"/>
          </rPr>
          <t xml:space="preserve">
tehtud 12.09.12</t>
        </r>
      </text>
    </comment>
    <comment ref="B2209" authorId="2" shapeId="0">
      <text>
        <r>
          <rPr>
            <b/>
            <sz val="9"/>
            <color indexed="81"/>
            <rFont val="Tahoma"/>
            <family val="2"/>
            <charset val="186"/>
          </rPr>
          <t>Anne Altermann:</t>
        </r>
        <r>
          <rPr>
            <sz val="9"/>
            <color indexed="81"/>
            <rFont val="Tahoma"/>
            <family val="2"/>
            <charset val="186"/>
          </rPr>
          <t xml:space="preserve">
tehtud 12.09.12</t>
        </r>
      </text>
    </comment>
    <comment ref="B2210" authorId="2" shapeId="0">
      <text>
        <r>
          <rPr>
            <b/>
            <sz val="9"/>
            <color indexed="81"/>
            <rFont val="Tahoma"/>
            <family val="2"/>
            <charset val="186"/>
          </rPr>
          <t>Anne Altermann:</t>
        </r>
        <r>
          <rPr>
            <sz val="9"/>
            <color indexed="81"/>
            <rFont val="Tahoma"/>
            <family val="2"/>
            <charset val="186"/>
          </rPr>
          <t xml:space="preserve">
tehtud 12.09.12</t>
        </r>
      </text>
    </comment>
    <comment ref="B2211" authorId="2" shapeId="0">
      <text>
        <r>
          <rPr>
            <b/>
            <sz val="9"/>
            <color indexed="81"/>
            <rFont val="Tahoma"/>
            <family val="2"/>
            <charset val="186"/>
          </rPr>
          <t>Anne Altermann:</t>
        </r>
        <r>
          <rPr>
            <sz val="9"/>
            <color indexed="81"/>
            <rFont val="Tahoma"/>
            <family val="2"/>
            <charset val="186"/>
          </rPr>
          <t xml:space="preserve">
tehtud 12.09.12</t>
        </r>
      </text>
    </comment>
    <comment ref="B2212" authorId="2" shapeId="0">
      <text>
        <r>
          <rPr>
            <b/>
            <sz val="9"/>
            <color indexed="81"/>
            <rFont val="Tahoma"/>
            <family val="2"/>
            <charset val="186"/>
          </rPr>
          <t>Anne Altermann:</t>
        </r>
        <r>
          <rPr>
            <sz val="9"/>
            <color indexed="81"/>
            <rFont val="Tahoma"/>
            <family val="2"/>
            <charset val="186"/>
          </rPr>
          <t xml:space="preserve">
tehtud 12.09.12</t>
        </r>
      </text>
    </comment>
    <comment ref="B2213" authorId="2" shapeId="0">
      <text>
        <r>
          <rPr>
            <b/>
            <sz val="9"/>
            <color indexed="81"/>
            <rFont val="Tahoma"/>
            <family val="2"/>
            <charset val="186"/>
          </rPr>
          <t>Anne Altermann:</t>
        </r>
        <r>
          <rPr>
            <sz val="9"/>
            <color indexed="81"/>
            <rFont val="Tahoma"/>
            <family val="2"/>
            <charset val="186"/>
          </rPr>
          <t xml:space="preserve">
tehtud 12.09.12</t>
        </r>
      </text>
    </comment>
    <comment ref="B2214" authorId="2" shapeId="0">
      <text>
        <r>
          <rPr>
            <b/>
            <sz val="9"/>
            <color indexed="81"/>
            <rFont val="Tahoma"/>
            <family val="2"/>
            <charset val="186"/>
          </rPr>
          <t>Anne Altermann:</t>
        </r>
        <r>
          <rPr>
            <sz val="9"/>
            <color indexed="81"/>
            <rFont val="Tahoma"/>
            <family val="2"/>
            <charset val="186"/>
          </rPr>
          <t xml:space="preserve">
tehtud 28.09.12</t>
        </r>
      </text>
    </comment>
    <comment ref="B2215" authorId="6" shapeId="0">
      <text>
        <r>
          <rPr>
            <b/>
            <sz val="9"/>
            <color indexed="81"/>
            <rFont val="Tahoma"/>
            <family val="2"/>
            <charset val="186"/>
          </rPr>
          <t>Anne A.:</t>
        </r>
        <r>
          <rPr>
            <sz val="9"/>
            <color indexed="81"/>
            <rFont val="Tahoma"/>
            <family val="2"/>
            <charset val="186"/>
          </rPr>
          <t xml:space="preserve">
tehtud 19.11.12</t>
        </r>
      </text>
    </comment>
    <comment ref="B2216" authorId="6" shapeId="0">
      <text>
        <r>
          <rPr>
            <b/>
            <sz val="9"/>
            <color indexed="81"/>
            <rFont val="Tahoma"/>
            <family val="2"/>
            <charset val="186"/>
          </rPr>
          <t>Anne A.:</t>
        </r>
        <r>
          <rPr>
            <sz val="9"/>
            <color indexed="81"/>
            <rFont val="Tahoma"/>
            <family val="2"/>
            <charset val="186"/>
          </rPr>
          <t xml:space="preserve">
tehtud 05.03.13</t>
        </r>
      </text>
    </comment>
    <comment ref="B2217" authorId="6" shapeId="0">
      <text>
        <r>
          <rPr>
            <b/>
            <sz val="9"/>
            <color indexed="81"/>
            <rFont val="Tahoma"/>
            <family val="2"/>
            <charset val="186"/>
          </rPr>
          <t>Anne A.:</t>
        </r>
        <r>
          <rPr>
            <sz val="9"/>
            <color indexed="81"/>
            <rFont val="Tahoma"/>
            <family val="2"/>
            <charset val="186"/>
          </rPr>
          <t xml:space="preserve">
tehtud 17.09.2013</t>
        </r>
      </text>
    </comment>
    <comment ref="B2218" authorId="6" shapeId="0">
      <text>
        <r>
          <rPr>
            <b/>
            <sz val="9"/>
            <color indexed="81"/>
            <rFont val="Tahoma"/>
            <family val="2"/>
            <charset val="186"/>
          </rPr>
          <t>Anne A.:</t>
        </r>
        <r>
          <rPr>
            <sz val="9"/>
            <color indexed="81"/>
            <rFont val="Tahoma"/>
            <family val="2"/>
            <charset val="186"/>
          </rPr>
          <t xml:space="preserve">
</t>
        </r>
      </text>
    </comment>
    <comment ref="B2219" authorId="16" shapeId="0">
      <text>
        <r>
          <rPr>
            <b/>
            <sz val="9"/>
            <color indexed="81"/>
            <rFont val="Tahoma"/>
            <family val="2"/>
            <charset val="186"/>
          </rPr>
          <t>Kristi Urmann:</t>
        </r>
        <r>
          <rPr>
            <sz val="9"/>
            <color indexed="81"/>
            <rFont val="Tahoma"/>
            <family val="2"/>
            <charset val="186"/>
          </rPr>
          <t xml:space="preserve">
Tehtud 09.07.2014</t>
        </r>
      </text>
    </comment>
    <comment ref="B2220" authorId="6" shapeId="0">
      <text>
        <r>
          <rPr>
            <b/>
            <sz val="9"/>
            <color indexed="81"/>
            <rFont val="Tahoma"/>
            <family val="2"/>
            <charset val="186"/>
          </rPr>
          <t>Anne A.:</t>
        </r>
        <r>
          <rPr>
            <sz val="9"/>
            <color indexed="81"/>
            <rFont val="Tahoma"/>
            <family val="2"/>
            <charset val="186"/>
          </rPr>
          <t xml:space="preserve">
tehtud 26.09.2014</t>
        </r>
      </text>
    </comment>
    <comment ref="B2221" authorId="6" shapeId="0">
      <text>
        <r>
          <rPr>
            <b/>
            <sz val="9"/>
            <color indexed="81"/>
            <rFont val="Tahoma"/>
            <family val="2"/>
            <charset val="186"/>
          </rPr>
          <t>Anne A.:</t>
        </r>
        <r>
          <rPr>
            <sz val="9"/>
            <color indexed="81"/>
            <rFont val="Tahoma"/>
            <family val="2"/>
            <charset val="186"/>
          </rPr>
          <t xml:space="preserve">
tehtud 15.01.2015</t>
        </r>
      </text>
    </comment>
    <comment ref="B2224" authorId="2" shapeId="0">
      <text>
        <r>
          <rPr>
            <b/>
            <sz val="9"/>
            <color indexed="81"/>
            <rFont val="Tahoma"/>
            <family val="2"/>
            <charset val="186"/>
          </rPr>
          <t>Anne Altermann:</t>
        </r>
        <r>
          <rPr>
            <sz val="9"/>
            <color indexed="81"/>
            <rFont val="Tahoma"/>
            <family val="2"/>
            <charset val="186"/>
          </rPr>
          <t xml:space="preserve">
tehtud 18.03.207</t>
        </r>
      </text>
    </comment>
    <comment ref="B2226" authorId="2" shapeId="0">
      <text>
        <r>
          <rPr>
            <b/>
            <sz val="9"/>
            <color indexed="81"/>
            <rFont val="Tahoma"/>
            <family val="2"/>
            <charset val="186"/>
          </rPr>
          <t>Anne Altermann:</t>
        </r>
        <r>
          <rPr>
            <sz val="9"/>
            <color indexed="81"/>
            <rFont val="Tahoma"/>
            <family val="2"/>
            <charset val="186"/>
          </rPr>
          <t xml:space="preserve">
tehtud 07.09.2017</t>
        </r>
      </text>
    </comment>
    <comment ref="B2227" authorId="2" shapeId="0">
      <text>
        <r>
          <rPr>
            <b/>
            <sz val="9"/>
            <color indexed="81"/>
            <rFont val="Tahoma"/>
            <family val="2"/>
            <charset val="186"/>
          </rPr>
          <t>Anne Altermann:</t>
        </r>
        <r>
          <rPr>
            <sz val="9"/>
            <color indexed="81"/>
            <rFont val="Tahoma"/>
            <family val="2"/>
            <charset val="186"/>
          </rPr>
          <t xml:space="preserve">
tehtud 07.09.2017</t>
        </r>
      </text>
    </comment>
    <comment ref="B2228" authorId="2" shapeId="0">
      <text>
        <r>
          <rPr>
            <b/>
            <sz val="9"/>
            <color indexed="81"/>
            <rFont val="Tahoma"/>
            <family val="2"/>
            <charset val="186"/>
          </rPr>
          <t>Anne Altermann:</t>
        </r>
        <r>
          <rPr>
            <sz val="9"/>
            <color indexed="81"/>
            <rFont val="Tahoma"/>
            <family val="2"/>
            <charset val="186"/>
          </rPr>
          <t xml:space="preserve">
tehtud 27.09.2017</t>
        </r>
      </text>
    </comment>
    <comment ref="B2229" authorId="2" shapeId="0">
      <text>
        <r>
          <rPr>
            <b/>
            <sz val="9"/>
            <color indexed="81"/>
            <rFont val="Tahoma"/>
            <family val="2"/>
            <charset val="186"/>
          </rPr>
          <t>Anne Altermann:</t>
        </r>
        <r>
          <rPr>
            <sz val="9"/>
            <color indexed="81"/>
            <rFont val="Tahoma"/>
            <family val="2"/>
            <charset val="186"/>
          </rPr>
          <t xml:space="preserve">
tehtud 27.09.2017</t>
        </r>
      </text>
    </comment>
    <comment ref="B2230" authorId="2" shapeId="0">
      <text>
        <r>
          <rPr>
            <b/>
            <sz val="9"/>
            <color indexed="81"/>
            <rFont val="Segoe UI"/>
            <family val="2"/>
            <charset val="186"/>
          </rPr>
          <t>Anne Altermann:</t>
        </r>
        <r>
          <rPr>
            <sz val="9"/>
            <color indexed="81"/>
            <rFont val="Segoe UI"/>
            <family val="2"/>
            <charset val="186"/>
          </rPr>
          <t xml:space="preserve">
20.12.2017</t>
        </r>
      </text>
    </comment>
    <comment ref="B2233" authorId="6" shapeId="0">
      <text>
        <r>
          <rPr>
            <b/>
            <sz val="9"/>
            <color indexed="81"/>
            <rFont val="Tahoma"/>
            <family val="2"/>
            <charset val="186"/>
          </rPr>
          <t>Anne A.:</t>
        </r>
        <r>
          <rPr>
            <sz val="9"/>
            <color indexed="81"/>
            <rFont val="Tahoma"/>
            <family val="2"/>
            <charset val="186"/>
          </rPr>
          <t xml:space="preserve">
tehtud 17.12.2013</t>
        </r>
      </text>
    </comment>
    <comment ref="B2234" authorId="6" shapeId="0">
      <text>
        <r>
          <rPr>
            <b/>
            <sz val="9"/>
            <color indexed="81"/>
            <rFont val="Tahoma"/>
            <family val="2"/>
            <charset val="186"/>
          </rPr>
          <t>Anne A.:</t>
        </r>
        <r>
          <rPr>
            <sz val="9"/>
            <color indexed="81"/>
            <rFont val="Tahoma"/>
            <family val="2"/>
            <charset val="186"/>
          </rPr>
          <t xml:space="preserve">
tehtud 25.08.2015</t>
        </r>
      </text>
    </comment>
    <comment ref="E2234" authorId="6" shapeId="0">
      <text>
        <r>
          <rPr>
            <b/>
            <sz val="9"/>
            <color indexed="81"/>
            <rFont val="Tahoma"/>
            <family val="2"/>
            <charset val="186"/>
          </rPr>
          <t>Anne A.:</t>
        </r>
        <r>
          <rPr>
            <sz val="9"/>
            <color indexed="81"/>
            <rFont val="Tahoma"/>
            <family val="2"/>
            <charset val="186"/>
          </rPr>
          <t xml:space="preserve">
7.09.2015 - 14.12.2015</t>
        </r>
      </text>
    </comment>
    <comment ref="B2235" authorId="2" shapeId="0">
      <text>
        <r>
          <rPr>
            <b/>
            <sz val="9"/>
            <color indexed="81"/>
            <rFont val="Segoe UI"/>
            <family val="2"/>
            <charset val="186"/>
          </rPr>
          <t>Anne Altermann:</t>
        </r>
        <r>
          <rPr>
            <sz val="9"/>
            <color indexed="81"/>
            <rFont val="Segoe UI"/>
            <family val="2"/>
            <charset val="186"/>
          </rPr>
          <t xml:space="preserve">
tehtud 03.05.2018</t>
        </r>
      </text>
    </comment>
    <comment ref="B2236" authorId="2" shapeId="0">
      <text>
        <r>
          <rPr>
            <b/>
            <sz val="9"/>
            <color indexed="81"/>
            <rFont val="Tahoma"/>
            <family val="2"/>
            <charset val="186"/>
          </rPr>
          <t>Anne Altermann:</t>
        </r>
        <r>
          <rPr>
            <sz val="9"/>
            <color indexed="81"/>
            <rFont val="Tahoma"/>
            <family val="2"/>
            <charset val="186"/>
          </rPr>
          <t xml:space="preserve">
tehtud 05.10.2020</t>
        </r>
      </text>
    </comment>
    <comment ref="B2240" authorId="4" shapeId="0">
      <text>
        <r>
          <rPr>
            <b/>
            <sz val="8"/>
            <color indexed="81"/>
            <rFont val="Tahoma"/>
            <family val="2"/>
            <charset val="186"/>
          </rPr>
          <t>kibur:</t>
        </r>
        <r>
          <rPr>
            <sz val="8"/>
            <color indexed="81"/>
            <rFont val="Tahoma"/>
            <family val="2"/>
            <charset val="186"/>
          </rPr>
          <t xml:space="preserve">
tehtud 30.08.2010</t>
        </r>
      </text>
    </comment>
    <comment ref="B2249" authorId="1" shapeId="0">
      <text>
        <r>
          <rPr>
            <b/>
            <sz val="8"/>
            <color indexed="81"/>
            <rFont val="Tahoma"/>
            <family val="2"/>
            <charset val="186"/>
          </rPr>
          <t>valler:</t>
        </r>
        <r>
          <rPr>
            <sz val="8"/>
            <color indexed="81"/>
            <rFont val="Tahoma"/>
            <family val="2"/>
            <charset val="186"/>
          </rPr>
          <t xml:space="preserve">
tehtud 03.05.07</t>
        </r>
      </text>
    </comment>
    <comment ref="B2250" authorId="1" shapeId="0">
      <text>
        <r>
          <rPr>
            <b/>
            <sz val="8"/>
            <color indexed="81"/>
            <rFont val="Tahoma"/>
            <family val="2"/>
            <charset val="186"/>
          </rPr>
          <t>valler:</t>
        </r>
        <r>
          <rPr>
            <sz val="8"/>
            <color indexed="81"/>
            <rFont val="Tahoma"/>
            <family val="2"/>
            <charset val="186"/>
          </rPr>
          <t xml:space="preserve">
tehtud 03.05.07</t>
        </r>
      </text>
    </comment>
    <comment ref="B2251" authorId="1" shapeId="0">
      <text>
        <r>
          <rPr>
            <b/>
            <sz val="8"/>
            <color indexed="81"/>
            <rFont val="Tahoma"/>
            <family val="2"/>
            <charset val="186"/>
          </rPr>
          <t>valler:</t>
        </r>
        <r>
          <rPr>
            <sz val="8"/>
            <color indexed="81"/>
            <rFont val="Tahoma"/>
            <family val="2"/>
            <charset val="186"/>
          </rPr>
          <t xml:space="preserve">
tehtud 08.05.07</t>
        </r>
      </text>
    </comment>
    <comment ref="B2252" authorId="1" shapeId="0">
      <text>
        <r>
          <rPr>
            <b/>
            <sz val="8"/>
            <color indexed="81"/>
            <rFont val="Tahoma"/>
            <family val="2"/>
            <charset val="186"/>
          </rPr>
          <t>valler:</t>
        </r>
        <r>
          <rPr>
            <sz val="8"/>
            <color indexed="81"/>
            <rFont val="Tahoma"/>
            <family val="2"/>
            <charset val="186"/>
          </rPr>
          <t xml:space="preserve">
tehtud 08.05.07</t>
        </r>
      </text>
    </comment>
    <comment ref="B2253" authorId="1" shapeId="0">
      <text>
        <r>
          <rPr>
            <b/>
            <sz val="8"/>
            <color indexed="81"/>
            <rFont val="Tahoma"/>
            <family val="2"/>
            <charset val="186"/>
          </rPr>
          <t>valler:</t>
        </r>
        <r>
          <rPr>
            <sz val="8"/>
            <color indexed="81"/>
            <rFont val="Tahoma"/>
            <family val="2"/>
            <charset val="186"/>
          </rPr>
          <t xml:space="preserve">
tehtud 05.06.07</t>
        </r>
      </text>
    </comment>
    <comment ref="B2254" authorId="14" shapeId="0">
      <text>
        <r>
          <rPr>
            <b/>
            <sz val="8"/>
            <color indexed="81"/>
            <rFont val="Tahoma"/>
            <family val="2"/>
            <charset val="186"/>
          </rPr>
          <t>englas:</t>
        </r>
        <r>
          <rPr>
            <sz val="8"/>
            <color indexed="81"/>
            <rFont val="Tahoma"/>
            <family val="2"/>
            <charset val="186"/>
          </rPr>
          <t xml:space="preserve">
tehtud 31.10.07</t>
        </r>
      </text>
    </comment>
    <comment ref="B2255" authorId="14" shapeId="0">
      <text>
        <r>
          <rPr>
            <b/>
            <sz val="8"/>
            <color indexed="81"/>
            <rFont val="Tahoma"/>
            <family val="2"/>
            <charset val="186"/>
          </rPr>
          <t>englas:</t>
        </r>
        <r>
          <rPr>
            <sz val="8"/>
            <color indexed="81"/>
            <rFont val="Tahoma"/>
            <family val="2"/>
            <charset val="186"/>
          </rPr>
          <t xml:space="preserve">
tehtud 25.01.08</t>
        </r>
      </text>
    </comment>
    <comment ref="B2256" authorId="3" shapeId="0">
      <text>
        <r>
          <rPr>
            <b/>
            <sz val="8"/>
            <color indexed="81"/>
            <rFont val="Tahoma"/>
            <family val="2"/>
            <charset val="186"/>
          </rPr>
          <t>ruusmann:</t>
        </r>
        <r>
          <rPr>
            <sz val="8"/>
            <color indexed="81"/>
            <rFont val="Tahoma"/>
            <family val="2"/>
            <charset val="186"/>
          </rPr>
          <t xml:space="preserve">
tehtud 22.08.2008</t>
        </r>
      </text>
    </comment>
    <comment ref="B2258" authorId="3" shapeId="0">
      <text>
        <r>
          <rPr>
            <b/>
            <sz val="8"/>
            <color indexed="81"/>
            <rFont val="Tahoma"/>
            <family val="2"/>
            <charset val="186"/>
          </rPr>
          <t>ruusmann:</t>
        </r>
        <r>
          <rPr>
            <sz val="8"/>
            <color indexed="81"/>
            <rFont val="Tahoma"/>
            <family val="2"/>
            <charset val="186"/>
          </rPr>
          <t xml:space="preserve">
tehtud 03.12.2008</t>
        </r>
      </text>
    </comment>
    <comment ref="E2258" authorId="3" shapeId="0">
      <text>
        <r>
          <rPr>
            <b/>
            <sz val="8"/>
            <color indexed="81"/>
            <rFont val="Tahoma"/>
            <family val="2"/>
            <charset val="186"/>
          </rPr>
          <t>ruusmann:</t>
        </r>
        <r>
          <rPr>
            <sz val="8"/>
            <color indexed="81"/>
            <rFont val="Tahoma"/>
            <family val="2"/>
            <charset val="186"/>
          </rPr>
          <t xml:space="preserve">
Haabersti Vene Gümnaasiumile</t>
        </r>
      </text>
    </comment>
    <comment ref="B2259" authorId="3" shapeId="0">
      <text>
        <r>
          <rPr>
            <b/>
            <sz val="8"/>
            <color indexed="81"/>
            <rFont val="Tahoma"/>
            <family val="2"/>
            <charset val="186"/>
          </rPr>
          <t>ruusmann:</t>
        </r>
        <r>
          <rPr>
            <sz val="8"/>
            <color indexed="81"/>
            <rFont val="Tahoma"/>
            <family val="2"/>
            <charset val="186"/>
          </rPr>
          <t xml:space="preserve">
tehtu 30.03.2009</t>
        </r>
      </text>
    </comment>
    <comment ref="E2260" authorId="5" shapeId="0">
      <text>
        <r>
          <rPr>
            <b/>
            <sz val="9"/>
            <color indexed="81"/>
            <rFont val="Tahoma"/>
            <family val="2"/>
            <charset val="186"/>
          </rPr>
          <t>Anne A:</t>
        </r>
        <r>
          <rPr>
            <sz val="9"/>
            <color indexed="81"/>
            <rFont val="Tahoma"/>
            <family val="2"/>
            <charset val="186"/>
          </rPr>
          <t xml:space="preserve">
Tehtud 04.05.2010
Projekti kestvus 01.02.10 - 01.06.10</t>
        </r>
      </text>
    </comment>
    <comment ref="B2261" authorId="3" shapeId="0">
      <text>
        <r>
          <rPr>
            <b/>
            <sz val="8"/>
            <color indexed="81"/>
            <rFont val="Tahoma"/>
            <family val="2"/>
            <charset val="186"/>
          </rPr>
          <t>ruusmann:</t>
        </r>
        <r>
          <rPr>
            <sz val="8"/>
            <color indexed="81"/>
            <rFont val="Tahoma"/>
            <family val="2"/>
            <charset val="186"/>
          </rPr>
          <t xml:space="preserve">
tehtud 03.06.2010</t>
        </r>
      </text>
    </comment>
    <comment ref="B2262" authorId="5" shapeId="0">
      <text>
        <r>
          <rPr>
            <b/>
            <sz val="9"/>
            <color indexed="81"/>
            <rFont val="Tahoma"/>
            <family val="2"/>
            <charset val="186"/>
          </rPr>
          <t>Anne A:</t>
        </r>
        <r>
          <rPr>
            <sz val="9"/>
            <color indexed="81"/>
            <rFont val="Tahoma"/>
            <family val="2"/>
            <charset val="186"/>
          </rPr>
          <t xml:space="preserve">
tehtud 13.09.10</t>
        </r>
      </text>
    </comment>
    <comment ref="E2262" authorId="5" shapeId="0">
      <text>
        <r>
          <rPr>
            <b/>
            <sz val="9"/>
            <color indexed="81"/>
            <rFont val="Tahoma"/>
            <family val="2"/>
            <charset val="186"/>
          </rPr>
          <t>altermann1:</t>
        </r>
        <r>
          <rPr>
            <sz val="9"/>
            <color indexed="81"/>
            <rFont val="Tahoma"/>
            <family val="2"/>
            <charset val="186"/>
          </rPr>
          <t xml:space="preserve">
Lasnamäe Lasteaed-Algkoolile</t>
        </r>
      </text>
    </comment>
    <comment ref="B2263" authorId="5" shapeId="0">
      <text>
        <r>
          <rPr>
            <b/>
            <sz val="9"/>
            <color indexed="81"/>
            <rFont val="Tahoma"/>
            <family val="2"/>
            <charset val="186"/>
          </rPr>
          <t>Anne A:</t>
        </r>
        <r>
          <rPr>
            <sz val="9"/>
            <color indexed="81"/>
            <rFont val="Tahoma"/>
            <family val="2"/>
            <charset val="186"/>
          </rPr>
          <t xml:space="preserve">
tehtud 13.09.10</t>
        </r>
      </text>
    </comment>
    <comment ref="E2263" authorId="5" shapeId="0">
      <text>
        <r>
          <rPr>
            <b/>
            <sz val="9"/>
            <color indexed="81"/>
            <rFont val="Tahoma"/>
            <family val="2"/>
            <charset val="186"/>
          </rPr>
          <t>altermann1:</t>
        </r>
        <r>
          <rPr>
            <sz val="9"/>
            <color indexed="81"/>
            <rFont val="Tahoma"/>
            <family val="2"/>
            <charset val="186"/>
          </rPr>
          <t xml:space="preserve">
Tallinna Lasteaiale Nõmmekannike
</t>
        </r>
      </text>
    </comment>
    <comment ref="B2264" authorId="5" shapeId="0">
      <text>
        <r>
          <rPr>
            <b/>
            <sz val="9"/>
            <color indexed="81"/>
            <rFont val="Tahoma"/>
            <family val="2"/>
            <charset val="186"/>
          </rPr>
          <t>Anne A:</t>
        </r>
        <r>
          <rPr>
            <sz val="9"/>
            <color indexed="81"/>
            <rFont val="Tahoma"/>
            <family val="2"/>
            <charset val="186"/>
          </rPr>
          <t xml:space="preserve">
tehtud 13.09.10</t>
        </r>
      </text>
    </comment>
    <comment ref="E2264" authorId="5" shapeId="0">
      <text>
        <r>
          <rPr>
            <b/>
            <sz val="9"/>
            <color indexed="81"/>
            <rFont val="Tahoma"/>
            <family val="2"/>
            <charset val="186"/>
          </rPr>
          <t>altermann1:</t>
        </r>
        <r>
          <rPr>
            <sz val="9"/>
            <color indexed="81"/>
            <rFont val="Tahoma"/>
            <family val="2"/>
            <charset val="186"/>
          </rPr>
          <t xml:space="preserve">
Tallinna Lehola Lasteaiale</t>
        </r>
      </text>
    </comment>
    <comment ref="B2265" authorId="5" shapeId="0">
      <text>
        <r>
          <rPr>
            <b/>
            <sz val="9"/>
            <color indexed="81"/>
            <rFont val="Tahoma"/>
            <family val="2"/>
            <charset val="186"/>
          </rPr>
          <t>Anne A:</t>
        </r>
        <r>
          <rPr>
            <sz val="9"/>
            <color indexed="81"/>
            <rFont val="Tahoma"/>
            <family val="2"/>
            <charset val="186"/>
          </rPr>
          <t xml:space="preserve">
tehtud 13.09.10</t>
        </r>
      </text>
    </comment>
    <comment ref="E2265" authorId="5" shapeId="0">
      <text>
        <r>
          <rPr>
            <b/>
            <sz val="9"/>
            <color indexed="81"/>
            <rFont val="Tahoma"/>
            <family val="2"/>
            <charset val="186"/>
          </rPr>
          <t>altermann1:</t>
        </r>
        <r>
          <rPr>
            <sz val="9"/>
            <color indexed="81"/>
            <rFont val="Tahoma"/>
            <family val="2"/>
            <charset val="186"/>
          </rPr>
          <t xml:space="preserve">
Pirita Majandusgümnaasiumile</t>
        </r>
      </text>
    </comment>
    <comment ref="B2266" authorId="5" shapeId="0">
      <text>
        <r>
          <rPr>
            <b/>
            <sz val="9"/>
            <color indexed="81"/>
            <rFont val="Tahoma"/>
            <family val="2"/>
            <charset val="186"/>
          </rPr>
          <t>altermann1:</t>
        </r>
        <r>
          <rPr>
            <sz val="9"/>
            <color indexed="81"/>
            <rFont val="Tahoma"/>
            <family val="2"/>
            <charset val="186"/>
          </rPr>
          <t xml:space="preserve">
Tehtud 09.12.2010</t>
        </r>
      </text>
    </comment>
    <comment ref="B2267" authorId="5" shapeId="0">
      <text>
        <r>
          <rPr>
            <b/>
            <sz val="9"/>
            <color indexed="81"/>
            <rFont val="Tahoma"/>
            <family val="2"/>
            <charset val="186"/>
          </rPr>
          <t>altermann1:</t>
        </r>
        <r>
          <rPr>
            <sz val="9"/>
            <color indexed="81"/>
            <rFont val="Tahoma"/>
            <family val="2"/>
            <charset val="186"/>
          </rPr>
          <t xml:space="preserve">
tehtud 18.03.11</t>
        </r>
      </text>
    </comment>
    <comment ref="E2267" authorId="5" shapeId="0">
      <text>
        <r>
          <rPr>
            <b/>
            <sz val="9"/>
            <color indexed="81"/>
            <rFont val="Tahoma"/>
            <family val="2"/>
            <charset val="186"/>
          </rPr>
          <t>altermann1:</t>
        </r>
        <r>
          <rPr>
            <sz val="9"/>
            <color indexed="81"/>
            <rFont val="Tahoma"/>
            <family val="2"/>
            <charset val="186"/>
          </rPr>
          <t xml:space="preserve">
 Tallinna Linnupesa Lasteaiale</t>
        </r>
      </text>
    </comment>
    <comment ref="B2268" authorId="5" shapeId="0">
      <text>
        <r>
          <rPr>
            <b/>
            <sz val="9"/>
            <color indexed="81"/>
            <rFont val="Tahoma"/>
            <family val="2"/>
            <charset val="186"/>
          </rPr>
          <t>altermann1:</t>
        </r>
        <r>
          <rPr>
            <sz val="9"/>
            <color indexed="81"/>
            <rFont val="Tahoma"/>
            <family val="2"/>
            <charset val="186"/>
          </rPr>
          <t xml:space="preserve">
tehtud 06.06.11</t>
        </r>
      </text>
    </comment>
    <comment ref="B2269" authorId="5" shapeId="0">
      <text>
        <r>
          <rPr>
            <b/>
            <sz val="9"/>
            <color indexed="81"/>
            <rFont val="Tahoma"/>
            <family val="2"/>
            <charset val="186"/>
          </rPr>
          <t>altermann1:</t>
        </r>
        <r>
          <rPr>
            <sz val="9"/>
            <color indexed="81"/>
            <rFont val="Tahoma"/>
            <family val="2"/>
            <charset val="186"/>
          </rPr>
          <t xml:space="preserve">
tehtud 06.06.11</t>
        </r>
      </text>
    </comment>
    <comment ref="B2270" authorId="5" shapeId="0">
      <text>
        <r>
          <rPr>
            <b/>
            <sz val="9"/>
            <color indexed="81"/>
            <rFont val="Tahoma"/>
            <family val="2"/>
            <charset val="186"/>
          </rPr>
          <t>altermann1:</t>
        </r>
        <r>
          <rPr>
            <sz val="9"/>
            <color indexed="81"/>
            <rFont val="Tahoma"/>
            <family val="2"/>
            <charset val="186"/>
          </rPr>
          <t xml:space="preserve">
tehtud 08.08.11</t>
        </r>
      </text>
    </comment>
    <comment ref="E2270" authorId="5" shapeId="0">
      <text>
        <r>
          <rPr>
            <b/>
            <sz val="9"/>
            <color indexed="81"/>
            <rFont val="Tahoma"/>
            <family val="2"/>
            <charset val="186"/>
          </rPr>
          <t>altermann1:</t>
        </r>
        <r>
          <rPr>
            <sz val="9"/>
            <color indexed="81"/>
            <rFont val="Tahoma"/>
            <family val="2"/>
            <charset val="186"/>
          </rPr>
          <t xml:space="preserve">
Tallinna Mustamäe Gümnaasium</t>
        </r>
      </text>
    </comment>
    <comment ref="B2271" authorId="5" shapeId="0">
      <text>
        <r>
          <rPr>
            <b/>
            <sz val="9"/>
            <color indexed="81"/>
            <rFont val="Tahoma"/>
            <family val="2"/>
            <charset val="186"/>
          </rPr>
          <t>altermann1:</t>
        </r>
        <r>
          <rPr>
            <sz val="9"/>
            <color indexed="81"/>
            <rFont val="Tahoma"/>
            <family val="2"/>
            <charset val="186"/>
          </rPr>
          <t xml:space="preserve">
16.09.11</t>
        </r>
      </text>
    </comment>
    <comment ref="B2272" authorId="5" shapeId="0">
      <text>
        <r>
          <rPr>
            <b/>
            <sz val="9"/>
            <color indexed="81"/>
            <rFont val="Tahoma"/>
            <family val="2"/>
            <charset val="186"/>
          </rPr>
          <t>altermann1:</t>
        </r>
        <r>
          <rPr>
            <sz val="9"/>
            <color indexed="81"/>
            <rFont val="Tahoma"/>
            <family val="2"/>
            <charset val="186"/>
          </rPr>
          <t xml:space="preserve">
16.09.11</t>
        </r>
      </text>
    </comment>
    <comment ref="B2273" authorId="5" shapeId="0">
      <text>
        <r>
          <rPr>
            <b/>
            <sz val="9"/>
            <color indexed="81"/>
            <rFont val="Tahoma"/>
            <family val="2"/>
            <charset val="186"/>
          </rPr>
          <t>altermann1:</t>
        </r>
        <r>
          <rPr>
            <sz val="9"/>
            <color indexed="81"/>
            <rFont val="Tahoma"/>
            <family val="2"/>
            <charset val="186"/>
          </rPr>
          <t xml:space="preserve">
tehtud 16.09.11</t>
        </r>
      </text>
    </comment>
    <comment ref="B2274" authorId="5" shapeId="0">
      <text>
        <r>
          <rPr>
            <b/>
            <sz val="9"/>
            <color indexed="81"/>
            <rFont val="Tahoma"/>
            <family val="2"/>
            <charset val="186"/>
          </rPr>
          <t>altermann1:</t>
        </r>
        <r>
          <rPr>
            <sz val="9"/>
            <color indexed="81"/>
            <rFont val="Tahoma"/>
            <family val="2"/>
            <charset val="186"/>
          </rPr>
          <t xml:space="preserve">
tehtud 05.12.11</t>
        </r>
      </text>
    </comment>
    <comment ref="B2275" authorId="5" shapeId="0">
      <text>
        <r>
          <rPr>
            <b/>
            <sz val="9"/>
            <color indexed="81"/>
            <rFont val="Tahoma"/>
            <family val="2"/>
            <charset val="186"/>
          </rPr>
          <t>altermann1:</t>
        </r>
        <r>
          <rPr>
            <sz val="9"/>
            <color indexed="81"/>
            <rFont val="Tahoma"/>
            <family val="2"/>
            <charset val="186"/>
          </rPr>
          <t xml:space="preserve">
tehtud 05.12.11</t>
        </r>
      </text>
    </comment>
    <comment ref="B2276" authorId="5" shapeId="0">
      <text>
        <r>
          <rPr>
            <b/>
            <sz val="9"/>
            <color indexed="81"/>
            <rFont val="Tahoma"/>
            <family val="2"/>
            <charset val="186"/>
          </rPr>
          <t>altermann1:</t>
        </r>
        <r>
          <rPr>
            <sz val="9"/>
            <color indexed="81"/>
            <rFont val="Tahoma"/>
            <family val="2"/>
            <charset val="186"/>
          </rPr>
          <t xml:space="preserve">
tehtud 05.12.11</t>
        </r>
      </text>
    </comment>
    <comment ref="B2277" authorId="5" shapeId="0">
      <text>
        <r>
          <rPr>
            <b/>
            <sz val="9"/>
            <color indexed="81"/>
            <rFont val="Tahoma"/>
            <family val="2"/>
            <charset val="186"/>
          </rPr>
          <t>altermann1:</t>
        </r>
        <r>
          <rPr>
            <sz val="9"/>
            <color indexed="81"/>
            <rFont val="Tahoma"/>
            <family val="2"/>
            <charset val="186"/>
          </rPr>
          <t xml:space="preserve">
tehtud 05.12.11</t>
        </r>
      </text>
    </comment>
    <comment ref="B2278" authorId="5" shapeId="0">
      <text>
        <r>
          <rPr>
            <b/>
            <sz val="9"/>
            <color indexed="81"/>
            <rFont val="Tahoma"/>
            <family val="2"/>
            <charset val="186"/>
          </rPr>
          <t>altermann1:</t>
        </r>
        <r>
          <rPr>
            <sz val="9"/>
            <color indexed="81"/>
            <rFont val="Tahoma"/>
            <family val="2"/>
            <charset val="186"/>
          </rPr>
          <t xml:space="preserve">
tehtud 08.12.11</t>
        </r>
      </text>
    </comment>
    <comment ref="B2281" authorId="4" shapeId="0">
      <text>
        <r>
          <rPr>
            <b/>
            <sz val="9"/>
            <color indexed="81"/>
            <rFont val="Tahoma"/>
            <family val="2"/>
            <charset val="186"/>
          </rPr>
          <t>kibur:</t>
        </r>
        <r>
          <rPr>
            <sz val="9"/>
            <color indexed="81"/>
            <rFont val="Tahoma"/>
            <family val="2"/>
            <charset val="186"/>
          </rPr>
          <t xml:space="preserve">
tehtud 18.07.2012</t>
        </r>
      </text>
    </comment>
    <comment ref="B2282" authorId="4" shapeId="0">
      <text>
        <r>
          <rPr>
            <b/>
            <sz val="9"/>
            <color indexed="81"/>
            <rFont val="Tahoma"/>
            <family val="2"/>
            <charset val="186"/>
          </rPr>
          <t>kibur:</t>
        </r>
        <r>
          <rPr>
            <sz val="9"/>
            <color indexed="81"/>
            <rFont val="Tahoma"/>
            <family val="2"/>
            <charset val="186"/>
          </rPr>
          <t xml:space="preserve">
tehtud 19.07.2012</t>
        </r>
      </text>
    </comment>
    <comment ref="B2283" authorId="4" shapeId="0">
      <text>
        <r>
          <rPr>
            <b/>
            <sz val="9"/>
            <color indexed="81"/>
            <rFont val="Tahoma"/>
            <family val="2"/>
            <charset val="186"/>
          </rPr>
          <t>kibur:</t>
        </r>
        <r>
          <rPr>
            <sz val="9"/>
            <color indexed="81"/>
            <rFont val="Tahoma"/>
            <family val="2"/>
            <charset val="186"/>
          </rPr>
          <t xml:space="preserve">
tehtud 19.07.2012</t>
        </r>
      </text>
    </comment>
    <comment ref="B2284" authorId="5" shapeId="0">
      <text>
        <r>
          <rPr>
            <b/>
            <sz val="9"/>
            <color indexed="81"/>
            <rFont val="Tahoma"/>
            <family val="2"/>
            <charset val="186"/>
          </rPr>
          <t>altermann1:</t>
        </r>
        <r>
          <rPr>
            <sz val="9"/>
            <color indexed="81"/>
            <rFont val="Tahoma"/>
            <family val="2"/>
            <charset val="186"/>
          </rPr>
          <t xml:space="preserve">
tehtud 06.09.12</t>
        </r>
      </text>
    </comment>
    <comment ref="B2285" authorId="2" shapeId="0">
      <text>
        <r>
          <rPr>
            <b/>
            <sz val="9"/>
            <color indexed="81"/>
            <rFont val="Tahoma"/>
            <family val="2"/>
            <charset val="186"/>
          </rPr>
          <t>Anne Altermann:</t>
        </r>
        <r>
          <rPr>
            <sz val="9"/>
            <color indexed="81"/>
            <rFont val="Tahoma"/>
            <family val="2"/>
            <charset val="186"/>
          </rPr>
          <t xml:space="preserve">
tehtud 12.09.12</t>
        </r>
      </text>
    </comment>
    <comment ref="B2286" authorId="2" shapeId="0">
      <text>
        <r>
          <rPr>
            <b/>
            <sz val="9"/>
            <color indexed="81"/>
            <rFont val="Tahoma"/>
            <family val="2"/>
            <charset val="186"/>
          </rPr>
          <t>Anne Altermann:</t>
        </r>
        <r>
          <rPr>
            <sz val="9"/>
            <color indexed="81"/>
            <rFont val="Tahoma"/>
            <family val="2"/>
            <charset val="186"/>
          </rPr>
          <t xml:space="preserve">
tehtud 12.09.12</t>
        </r>
      </text>
    </comment>
    <comment ref="B2287" authorId="2" shapeId="0">
      <text>
        <r>
          <rPr>
            <b/>
            <sz val="9"/>
            <color indexed="81"/>
            <rFont val="Tahoma"/>
            <family val="2"/>
            <charset val="186"/>
          </rPr>
          <t>Anne Altermann:</t>
        </r>
        <r>
          <rPr>
            <sz val="9"/>
            <color indexed="81"/>
            <rFont val="Tahoma"/>
            <family val="2"/>
            <charset val="186"/>
          </rPr>
          <t xml:space="preserve">
tehtud 12.09.12</t>
        </r>
      </text>
    </comment>
    <comment ref="B2288" authorId="2" shapeId="0">
      <text>
        <r>
          <rPr>
            <b/>
            <sz val="9"/>
            <color indexed="81"/>
            <rFont val="Tahoma"/>
            <family val="2"/>
            <charset val="186"/>
          </rPr>
          <t>Anne Altermann:</t>
        </r>
        <r>
          <rPr>
            <sz val="9"/>
            <color indexed="81"/>
            <rFont val="Tahoma"/>
            <family val="2"/>
            <charset val="186"/>
          </rPr>
          <t xml:space="preserve">
tehtud 28.09.12</t>
        </r>
      </text>
    </comment>
    <comment ref="B2289" authorId="2" shapeId="0">
      <text>
        <r>
          <rPr>
            <b/>
            <sz val="9"/>
            <color indexed="81"/>
            <rFont val="Tahoma"/>
            <family val="2"/>
            <charset val="186"/>
          </rPr>
          <t>Anne Altermann:</t>
        </r>
        <r>
          <rPr>
            <sz val="9"/>
            <color indexed="81"/>
            <rFont val="Tahoma"/>
            <family val="2"/>
            <charset val="186"/>
          </rPr>
          <t xml:space="preserve">
tehtud 28.09.12</t>
        </r>
      </text>
    </comment>
    <comment ref="B2290" authorId="2" shapeId="0">
      <text>
        <r>
          <rPr>
            <b/>
            <sz val="9"/>
            <color indexed="81"/>
            <rFont val="Tahoma"/>
            <family val="2"/>
            <charset val="186"/>
          </rPr>
          <t>Anne Altermann:</t>
        </r>
        <r>
          <rPr>
            <sz val="9"/>
            <color indexed="81"/>
            <rFont val="Tahoma"/>
            <family val="2"/>
            <charset val="186"/>
          </rPr>
          <t xml:space="preserve">
tehtud 28.09.12</t>
        </r>
      </text>
    </comment>
    <comment ref="B2291" authorId="2" shapeId="0">
      <text>
        <r>
          <rPr>
            <b/>
            <sz val="9"/>
            <color indexed="81"/>
            <rFont val="Tahoma"/>
            <family val="2"/>
            <charset val="186"/>
          </rPr>
          <t>Anne Altermann:</t>
        </r>
        <r>
          <rPr>
            <sz val="9"/>
            <color indexed="81"/>
            <rFont val="Tahoma"/>
            <family val="2"/>
            <charset val="186"/>
          </rPr>
          <t xml:space="preserve">
tehtud 28.09.12</t>
        </r>
      </text>
    </comment>
    <comment ref="B2292" authorId="6" shapeId="0">
      <text>
        <r>
          <rPr>
            <b/>
            <sz val="9"/>
            <color indexed="81"/>
            <rFont val="Tahoma"/>
            <family val="2"/>
            <charset val="186"/>
          </rPr>
          <t>Anne A.:</t>
        </r>
        <r>
          <rPr>
            <sz val="9"/>
            <color indexed="81"/>
            <rFont val="Tahoma"/>
            <family val="2"/>
            <charset val="186"/>
          </rPr>
          <t xml:space="preserve">
tehtud sept 2012</t>
        </r>
      </text>
    </comment>
    <comment ref="B2295" authorId="2" shapeId="0">
      <text>
        <r>
          <rPr>
            <b/>
            <sz val="8"/>
            <color indexed="81"/>
            <rFont val="Tahoma"/>
            <family val="2"/>
            <charset val="186"/>
          </rPr>
          <t>Anne Altermann:</t>
        </r>
        <r>
          <rPr>
            <sz val="8"/>
            <color indexed="81"/>
            <rFont val="Tahoma"/>
            <family val="2"/>
            <charset val="186"/>
          </rPr>
          <t xml:space="preserve">
tehtud 21.04.2013</t>
        </r>
      </text>
    </comment>
    <comment ref="B2296" authorId="6" shapeId="0">
      <text>
        <r>
          <rPr>
            <b/>
            <sz val="9"/>
            <color indexed="81"/>
            <rFont val="Tahoma"/>
            <family val="2"/>
            <charset val="186"/>
          </rPr>
          <t>Anne A.:</t>
        </r>
        <r>
          <rPr>
            <sz val="9"/>
            <color indexed="81"/>
            <rFont val="Tahoma"/>
            <family val="2"/>
            <charset val="186"/>
          </rPr>
          <t xml:space="preserve">
tehtud 27.05.13</t>
        </r>
      </text>
    </comment>
    <comment ref="B2297" authorId="6" shapeId="0">
      <text>
        <r>
          <rPr>
            <b/>
            <sz val="9"/>
            <color indexed="81"/>
            <rFont val="Tahoma"/>
            <family val="2"/>
            <charset val="186"/>
          </rPr>
          <t>Anne A.:</t>
        </r>
        <r>
          <rPr>
            <sz val="9"/>
            <color indexed="81"/>
            <rFont val="Tahoma"/>
            <family val="2"/>
            <charset val="186"/>
          </rPr>
          <t xml:space="preserve">
tehtud 27.05.13</t>
        </r>
      </text>
    </comment>
    <comment ref="B2298" authorId="6" shapeId="0">
      <text>
        <r>
          <rPr>
            <b/>
            <sz val="9"/>
            <color indexed="81"/>
            <rFont val="Tahoma"/>
            <family val="2"/>
            <charset val="186"/>
          </rPr>
          <t>Anne A.:</t>
        </r>
        <r>
          <rPr>
            <sz val="9"/>
            <color indexed="81"/>
            <rFont val="Tahoma"/>
            <family val="2"/>
            <charset val="186"/>
          </rPr>
          <t xml:space="preserve">
tehtud 27.05.13</t>
        </r>
      </text>
    </comment>
    <comment ref="B2299" authorId="6" shapeId="0">
      <text>
        <r>
          <rPr>
            <b/>
            <sz val="9"/>
            <color indexed="81"/>
            <rFont val="Tahoma"/>
            <family val="2"/>
            <charset val="186"/>
          </rPr>
          <t>Anne A.:</t>
        </r>
        <r>
          <rPr>
            <sz val="9"/>
            <color indexed="81"/>
            <rFont val="Tahoma"/>
            <family val="2"/>
            <charset val="186"/>
          </rPr>
          <t xml:space="preserve">
tehtud 29.05.13</t>
        </r>
      </text>
    </comment>
    <comment ref="B2300" authorId="6" shapeId="0">
      <text>
        <r>
          <rPr>
            <b/>
            <sz val="9"/>
            <color indexed="81"/>
            <rFont val="Tahoma"/>
            <family val="2"/>
            <charset val="186"/>
          </rPr>
          <t>Anne A.:</t>
        </r>
        <r>
          <rPr>
            <sz val="9"/>
            <color indexed="81"/>
            <rFont val="Tahoma"/>
            <family val="2"/>
            <charset val="186"/>
          </rPr>
          <t xml:space="preserve">
tehtud 17.09.2013</t>
        </r>
      </text>
    </comment>
    <comment ref="B2301" authorId="6" shapeId="0">
      <text>
        <r>
          <rPr>
            <b/>
            <sz val="9"/>
            <color indexed="81"/>
            <rFont val="Tahoma"/>
            <family val="2"/>
            <charset val="186"/>
          </rPr>
          <t>Anne A.:</t>
        </r>
        <r>
          <rPr>
            <sz val="9"/>
            <color indexed="81"/>
            <rFont val="Tahoma"/>
            <family val="2"/>
            <charset val="186"/>
          </rPr>
          <t xml:space="preserve">
tehtud 17.09.2013</t>
        </r>
      </text>
    </comment>
    <comment ref="B2302" authorId="6" shapeId="0">
      <text>
        <r>
          <rPr>
            <b/>
            <sz val="9"/>
            <color indexed="81"/>
            <rFont val="Tahoma"/>
            <family val="2"/>
            <charset val="186"/>
          </rPr>
          <t>Anne A.:</t>
        </r>
        <r>
          <rPr>
            <sz val="9"/>
            <color indexed="81"/>
            <rFont val="Tahoma"/>
            <family val="2"/>
            <charset val="186"/>
          </rPr>
          <t xml:space="preserve">
tehtud 17.09.2013</t>
        </r>
      </text>
    </comment>
    <comment ref="B2303" authorId="6" shapeId="0">
      <text>
        <r>
          <rPr>
            <b/>
            <sz val="9"/>
            <color indexed="81"/>
            <rFont val="Tahoma"/>
            <family val="2"/>
            <charset val="186"/>
          </rPr>
          <t>Anne A.:</t>
        </r>
        <r>
          <rPr>
            <sz val="9"/>
            <color indexed="81"/>
            <rFont val="Tahoma"/>
            <family val="2"/>
            <charset val="186"/>
          </rPr>
          <t xml:space="preserve">
tehtud 17.09.2013</t>
        </r>
      </text>
    </comment>
    <comment ref="B2304" authorId="6" shapeId="0">
      <text>
        <r>
          <rPr>
            <b/>
            <sz val="9"/>
            <color indexed="81"/>
            <rFont val="Tahoma"/>
            <family val="2"/>
            <charset val="186"/>
          </rPr>
          <t>Anne A.:</t>
        </r>
        <r>
          <rPr>
            <sz val="9"/>
            <color indexed="81"/>
            <rFont val="Tahoma"/>
            <family val="2"/>
            <charset val="186"/>
          </rPr>
          <t xml:space="preserve">
tehtud 27.09.13</t>
        </r>
      </text>
    </comment>
    <comment ref="B2305" authorId="6" shapeId="0">
      <text>
        <r>
          <rPr>
            <b/>
            <sz val="9"/>
            <color indexed="81"/>
            <rFont val="Tahoma"/>
            <family val="2"/>
            <charset val="186"/>
          </rPr>
          <t>Anne A.:</t>
        </r>
        <r>
          <rPr>
            <sz val="9"/>
            <color indexed="81"/>
            <rFont val="Tahoma"/>
            <family val="2"/>
            <charset val="186"/>
          </rPr>
          <t xml:space="preserve">
tehtud 27.09.13</t>
        </r>
      </text>
    </comment>
    <comment ref="B2306" authorId="6" shapeId="0">
      <text>
        <r>
          <rPr>
            <b/>
            <sz val="9"/>
            <color indexed="81"/>
            <rFont val="Tahoma"/>
            <family val="2"/>
            <charset val="186"/>
          </rPr>
          <t>Anne A.:</t>
        </r>
        <r>
          <rPr>
            <sz val="9"/>
            <color indexed="81"/>
            <rFont val="Tahoma"/>
            <family val="2"/>
            <charset val="186"/>
          </rPr>
          <t xml:space="preserve">
tehtud 29.10.2013</t>
        </r>
      </text>
    </comment>
    <comment ref="B2307" authorId="6" shapeId="0">
      <text>
        <r>
          <rPr>
            <b/>
            <sz val="9"/>
            <color indexed="81"/>
            <rFont val="Tahoma"/>
            <family val="2"/>
            <charset val="186"/>
          </rPr>
          <t>Anne A.:</t>
        </r>
        <r>
          <rPr>
            <sz val="9"/>
            <color indexed="81"/>
            <rFont val="Tahoma"/>
            <family val="2"/>
            <charset val="186"/>
          </rPr>
          <t xml:space="preserve">
tehtud 29.10.2013</t>
        </r>
      </text>
    </comment>
    <comment ref="B2308" authorId="6" shapeId="0">
      <text>
        <r>
          <rPr>
            <b/>
            <sz val="9"/>
            <color indexed="81"/>
            <rFont val="Tahoma"/>
            <family val="2"/>
            <charset val="186"/>
          </rPr>
          <t>Anne A.:</t>
        </r>
        <r>
          <rPr>
            <sz val="9"/>
            <color indexed="81"/>
            <rFont val="Tahoma"/>
            <family val="2"/>
            <charset val="186"/>
          </rPr>
          <t xml:space="preserve">
tehtud 06.11.2013</t>
        </r>
      </text>
    </comment>
    <comment ref="B2311" authorId="6" shapeId="0">
      <text>
        <r>
          <rPr>
            <b/>
            <sz val="9"/>
            <color indexed="81"/>
            <rFont val="Tahoma"/>
            <family val="2"/>
            <charset val="186"/>
          </rPr>
          <t>Anne A.:</t>
        </r>
        <r>
          <rPr>
            <sz val="9"/>
            <color indexed="81"/>
            <rFont val="Tahoma"/>
            <family val="2"/>
            <charset val="186"/>
          </rPr>
          <t xml:space="preserve">
tehtud 20.02.14
</t>
        </r>
      </text>
    </comment>
    <comment ref="B2312" authorId="6" shapeId="0">
      <text>
        <r>
          <rPr>
            <b/>
            <sz val="9"/>
            <color indexed="81"/>
            <rFont val="Tahoma"/>
            <family val="2"/>
            <charset val="186"/>
          </rPr>
          <t>Anne A.:</t>
        </r>
        <r>
          <rPr>
            <sz val="9"/>
            <color indexed="81"/>
            <rFont val="Tahoma"/>
            <family val="2"/>
            <charset val="186"/>
          </rPr>
          <t xml:space="preserve">
04.04.2014</t>
        </r>
      </text>
    </comment>
    <comment ref="B2313" authorId="6" shapeId="0">
      <text>
        <r>
          <rPr>
            <b/>
            <sz val="9"/>
            <color indexed="81"/>
            <rFont val="Tahoma"/>
            <family val="2"/>
            <charset val="186"/>
          </rPr>
          <t>Anne A.:</t>
        </r>
        <r>
          <rPr>
            <sz val="9"/>
            <color indexed="81"/>
            <rFont val="Tahoma"/>
            <family val="2"/>
            <charset val="186"/>
          </rPr>
          <t xml:space="preserve">
tehtud 02.09.2014</t>
        </r>
      </text>
    </comment>
    <comment ref="B2314" authorId="6" shapeId="0">
      <text>
        <r>
          <rPr>
            <b/>
            <sz val="9"/>
            <color indexed="81"/>
            <rFont val="Tahoma"/>
            <family val="2"/>
            <charset val="186"/>
          </rPr>
          <t>Anne A.:</t>
        </r>
        <r>
          <rPr>
            <sz val="9"/>
            <color indexed="81"/>
            <rFont val="Tahoma"/>
            <family val="2"/>
            <charset val="186"/>
          </rPr>
          <t xml:space="preserve">
tehtud 15.09.14</t>
        </r>
      </text>
    </comment>
    <comment ref="B2315" authorId="6" shapeId="0">
      <text>
        <r>
          <rPr>
            <b/>
            <sz val="9"/>
            <color indexed="81"/>
            <rFont val="Tahoma"/>
            <family val="2"/>
            <charset val="186"/>
          </rPr>
          <t>Anne A.:</t>
        </r>
        <r>
          <rPr>
            <sz val="9"/>
            <color indexed="81"/>
            <rFont val="Tahoma"/>
            <family val="2"/>
            <charset val="186"/>
          </rPr>
          <t xml:space="preserve">
tehtud 15.09.14</t>
        </r>
      </text>
    </comment>
    <comment ref="B2316" authorId="6" shapeId="0">
      <text>
        <r>
          <rPr>
            <b/>
            <sz val="9"/>
            <color indexed="81"/>
            <rFont val="Tahoma"/>
            <family val="2"/>
            <charset val="186"/>
          </rPr>
          <t>Anne A.:</t>
        </r>
        <r>
          <rPr>
            <sz val="9"/>
            <color indexed="81"/>
            <rFont val="Tahoma"/>
            <family val="2"/>
            <charset val="186"/>
          </rPr>
          <t xml:space="preserve">
tehtud 17.09.2014
</t>
        </r>
      </text>
    </comment>
    <comment ref="B2317" authorId="6" shapeId="0">
      <text>
        <r>
          <rPr>
            <b/>
            <sz val="9"/>
            <color indexed="81"/>
            <rFont val="Tahoma"/>
            <family val="2"/>
            <charset val="186"/>
          </rPr>
          <t>Anne A.:</t>
        </r>
        <r>
          <rPr>
            <sz val="9"/>
            <color indexed="81"/>
            <rFont val="Tahoma"/>
            <family val="2"/>
            <charset val="186"/>
          </rPr>
          <t xml:space="preserve">
tehtud 24.09.2014</t>
        </r>
      </text>
    </comment>
    <comment ref="B2318" authorId="2" shapeId="0">
      <text>
        <r>
          <rPr>
            <b/>
            <sz val="8"/>
            <color indexed="81"/>
            <rFont val="Tahoma"/>
            <family val="2"/>
            <charset val="186"/>
          </rPr>
          <t>Anne Altermann:</t>
        </r>
        <r>
          <rPr>
            <sz val="8"/>
            <color indexed="81"/>
            <rFont val="Tahoma"/>
            <family val="2"/>
            <charset val="186"/>
          </rPr>
          <t xml:space="preserve">
tehtud 29.10.2014</t>
        </r>
      </text>
    </comment>
    <comment ref="B2321" authorId="6" shapeId="0">
      <text>
        <r>
          <rPr>
            <b/>
            <sz val="9"/>
            <color indexed="81"/>
            <rFont val="Tahoma"/>
            <family val="2"/>
            <charset val="186"/>
          </rPr>
          <t>Anne A.:</t>
        </r>
        <r>
          <rPr>
            <sz val="9"/>
            <color indexed="81"/>
            <rFont val="Tahoma"/>
            <family val="2"/>
            <charset val="186"/>
          </rPr>
          <t xml:space="preserve">
tehtud 05.02.2015</t>
        </r>
      </text>
    </comment>
    <comment ref="B2322" authorId="6" shapeId="0">
      <text>
        <r>
          <rPr>
            <b/>
            <sz val="9"/>
            <color indexed="81"/>
            <rFont val="Tahoma"/>
            <family val="2"/>
            <charset val="186"/>
          </rPr>
          <t>Anne A.:</t>
        </r>
        <r>
          <rPr>
            <sz val="9"/>
            <color indexed="81"/>
            <rFont val="Tahoma"/>
            <family val="2"/>
            <charset val="186"/>
          </rPr>
          <t xml:space="preserve">
tehtud 05.02.2015</t>
        </r>
      </text>
    </comment>
    <comment ref="B2323" authorId="6" shapeId="0">
      <text>
        <r>
          <rPr>
            <b/>
            <sz val="9"/>
            <color indexed="81"/>
            <rFont val="Tahoma"/>
            <family val="2"/>
            <charset val="186"/>
          </rPr>
          <t>Anne A.:</t>
        </r>
        <r>
          <rPr>
            <sz val="9"/>
            <color indexed="81"/>
            <rFont val="Tahoma"/>
            <family val="2"/>
            <charset val="186"/>
          </rPr>
          <t xml:space="preserve">
tehtud 25.02.2015</t>
        </r>
      </text>
    </comment>
    <comment ref="B2324" authorId="6" shapeId="0">
      <text>
        <r>
          <rPr>
            <b/>
            <sz val="9"/>
            <color indexed="81"/>
            <rFont val="Tahoma"/>
            <family val="2"/>
            <charset val="186"/>
          </rPr>
          <t>Anne A.:</t>
        </r>
        <r>
          <rPr>
            <sz val="9"/>
            <color indexed="81"/>
            <rFont val="Tahoma"/>
            <family val="2"/>
            <charset val="186"/>
          </rPr>
          <t xml:space="preserve">
tehtud 13.04.2015</t>
        </r>
      </text>
    </comment>
    <comment ref="B2325" authorId="6" shapeId="0">
      <text>
        <r>
          <rPr>
            <b/>
            <sz val="9"/>
            <color indexed="81"/>
            <rFont val="Tahoma"/>
            <family val="2"/>
            <charset val="186"/>
          </rPr>
          <t>Anne A.:</t>
        </r>
        <r>
          <rPr>
            <sz val="9"/>
            <color indexed="81"/>
            <rFont val="Tahoma"/>
            <family val="2"/>
            <charset val="186"/>
          </rPr>
          <t xml:space="preserve">
tehtud 23.04.2015</t>
        </r>
      </text>
    </comment>
    <comment ref="B2326" authorId="6" shapeId="0">
      <text>
        <r>
          <rPr>
            <b/>
            <sz val="9"/>
            <color indexed="81"/>
            <rFont val="Tahoma"/>
            <family val="2"/>
            <charset val="186"/>
          </rPr>
          <t>Anne A.:</t>
        </r>
        <r>
          <rPr>
            <sz val="9"/>
            <color indexed="81"/>
            <rFont val="Tahoma"/>
            <family val="2"/>
            <charset val="186"/>
          </rPr>
          <t xml:space="preserve">
tehtud 23.04.2015</t>
        </r>
      </text>
    </comment>
    <comment ref="B2327" authorId="6" shapeId="0">
      <text>
        <r>
          <rPr>
            <b/>
            <sz val="9"/>
            <color indexed="81"/>
            <rFont val="Tahoma"/>
            <family val="2"/>
            <charset val="186"/>
          </rPr>
          <t>Anne A.:</t>
        </r>
        <r>
          <rPr>
            <sz val="9"/>
            <color indexed="81"/>
            <rFont val="Tahoma"/>
            <family val="2"/>
            <charset val="186"/>
          </rPr>
          <t xml:space="preserve">
tehtud 23.04.2015</t>
        </r>
      </text>
    </comment>
    <comment ref="B2328" authorId="6" shapeId="0">
      <text>
        <r>
          <rPr>
            <b/>
            <sz val="9"/>
            <color indexed="81"/>
            <rFont val="Tahoma"/>
            <family val="2"/>
            <charset val="186"/>
          </rPr>
          <t>Anne A.:</t>
        </r>
        <r>
          <rPr>
            <sz val="9"/>
            <color indexed="81"/>
            <rFont val="Tahoma"/>
            <family val="2"/>
            <charset val="186"/>
          </rPr>
          <t xml:space="preserve">
tehtud 27.05.2015</t>
        </r>
      </text>
    </comment>
    <comment ref="B2329" authorId="6" shapeId="0">
      <text>
        <r>
          <rPr>
            <b/>
            <sz val="9"/>
            <color indexed="81"/>
            <rFont val="Tahoma"/>
            <family val="2"/>
            <charset val="186"/>
          </rPr>
          <t>Anne A.:</t>
        </r>
        <r>
          <rPr>
            <sz val="9"/>
            <color indexed="81"/>
            <rFont val="Tahoma"/>
            <family val="2"/>
            <charset val="186"/>
          </rPr>
          <t xml:space="preserve">
tehtud 04.06.2015</t>
        </r>
      </text>
    </comment>
    <comment ref="B2330" authorId="6" shapeId="0">
      <text>
        <r>
          <rPr>
            <b/>
            <sz val="9"/>
            <color indexed="81"/>
            <rFont val="Tahoma"/>
            <family val="2"/>
            <charset val="186"/>
          </rPr>
          <t>Anne A.:</t>
        </r>
        <r>
          <rPr>
            <sz val="9"/>
            <color indexed="81"/>
            <rFont val="Tahoma"/>
            <family val="2"/>
            <charset val="186"/>
          </rPr>
          <t xml:space="preserve">
tehtud 04.06.2015</t>
        </r>
      </text>
    </comment>
    <comment ref="B2331" authorId="6" shapeId="0">
      <text>
        <r>
          <rPr>
            <b/>
            <sz val="9"/>
            <color indexed="81"/>
            <rFont val="Tahoma"/>
            <family val="2"/>
            <charset val="186"/>
          </rPr>
          <t>Anne A.:</t>
        </r>
        <r>
          <rPr>
            <sz val="9"/>
            <color indexed="81"/>
            <rFont val="Tahoma"/>
            <family val="2"/>
            <charset val="186"/>
          </rPr>
          <t xml:space="preserve">
tehtud 04.06.2015</t>
        </r>
      </text>
    </comment>
    <comment ref="B2332" authorId="6" shapeId="0">
      <text>
        <r>
          <rPr>
            <b/>
            <sz val="9"/>
            <color indexed="81"/>
            <rFont val="Tahoma"/>
            <family val="2"/>
            <charset val="186"/>
          </rPr>
          <t>Anne A.:</t>
        </r>
        <r>
          <rPr>
            <sz val="9"/>
            <color indexed="81"/>
            <rFont val="Tahoma"/>
            <family val="2"/>
            <charset val="186"/>
          </rPr>
          <t xml:space="preserve">
tehtud 04.06.2015</t>
        </r>
      </text>
    </comment>
    <comment ref="B2333" authorId="6" shapeId="0">
      <text>
        <r>
          <rPr>
            <b/>
            <sz val="9"/>
            <color indexed="81"/>
            <rFont val="Tahoma"/>
            <family val="2"/>
            <charset val="186"/>
          </rPr>
          <t>Anne A.:</t>
        </r>
        <r>
          <rPr>
            <sz val="9"/>
            <color indexed="81"/>
            <rFont val="Tahoma"/>
            <family val="2"/>
            <charset val="186"/>
          </rPr>
          <t xml:space="preserve">
tehtud 08.06.2015</t>
        </r>
      </text>
    </comment>
    <comment ref="B2334" authorId="6" shapeId="0">
      <text>
        <r>
          <rPr>
            <b/>
            <sz val="9"/>
            <color indexed="81"/>
            <rFont val="Tahoma"/>
            <family val="2"/>
            <charset val="186"/>
          </rPr>
          <t>Anne A.:</t>
        </r>
        <r>
          <rPr>
            <sz val="9"/>
            <color indexed="81"/>
            <rFont val="Tahoma"/>
            <family val="2"/>
            <charset val="186"/>
          </rPr>
          <t xml:space="preserve">
tehtud 15.06.2015</t>
        </r>
      </text>
    </comment>
    <comment ref="B2338" authorId="6" shapeId="0">
      <text>
        <r>
          <rPr>
            <b/>
            <sz val="9"/>
            <color indexed="81"/>
            <rFont val="Tahoma"/>
            <family val="2"/>
            <charset val="186"/>
          </rPr>
          <t>Anne A.:</t>
        </r>
        <r>
          <rPr>
            <sz val="9"/>
            <color indexed="81"/>
            <rFont val="Tahoma"/>
            <family val="2"/>
            <charset val="186"/>
          </rPr>
          <t xml:space="preserve">
tehtud 08.09.2015</t>
        </r>
      </text>
    </comment>
    <comment ref="B2339" authorId="6" shapeId="0">
      <text>
        <r>
          <rPr>
            <b/>
            <sz val="9"/>
            <color indexed="81"/>
            <rFont val="Tahoma"/>
            <family val="2"/>
            <charset val="186"/>
          </rPr>
          <t>Anne A.:</t>
        </r>
        <r>
          <rPr>
            <sz val="9"/>
            <color indexed="81"/>
            <rFont val="Tahoma"/>
            <family val="2"/>
            <charset val="186"/>
          </rPr>
          <t xml:space="preserve">
tehtud 14.09.2015</t>
        </r>
      </text>
    </comment>
    <comment ref="B2340" authorId="6" shapeId="0">
      <text>
        <r>
          <rPr>
            <b/>
            <sz val="9"/>
            <color indexed="81"/>
            <rFont val="Tahoma"/>
            <family val="2"/>
            <charset val="186"/>
          </rPr>
          <t>Anne A.:</t>
        </r>
        <r>
          <rPr>
            <sz val="9"/>
            <color indexed="81"/>
            <rFont val="Tahoma"/>
            <family val="2"/>
            <charset val="186"/>
          </rPr>
          <t xml:space="preserve">
tehtud 16.09.2015
</t>
        </r>
      </text>
    </comment>
    <comment ref="E2340" authorId="6" shapeId="0">
      <text>
        <r>
          <rPr>
            <b/>
            <sz val="9"/>
            <color indexed="81"/>
            <rFont val="Tahoma"/>
            <family val="2"/>
            <charset val="186"/>
          </rPr>
          <t>Anne A.:</t>
        </r>
        <r>
          <rPr>
            <sz val="9"/>
            <color indexed="81"/>
            <rFont val="Tahoma"/>
            <family val="2"/>
            <charset val="186"/>
          </rPr>
          <t xml:space="preserve">
Pirita Lasteaia õppekäigud Viimsi Looduskeskusesse</t>
        </r>
      </text>
    </comment>
    <comment ref="B2341" authorId="6" shapeId="0">
      <text>
        <r>
          <rPr>
            <b/>
            <sz val="9"/>
            <color indexed="81"/>
            <rFont val="Tahoma"/>
            <family val="2"/>
            <charset val="186"/>
          </rPr>
          <t>Anne A.:</t>
        </r>
        <r>
          <rPr>
            <sz val="9"/>
            <color indexed="81"/>
            <rFont val="Tahoma"/>
            <family val="2"/>
            <charset val="186"/>
          </rPr>
          <t xml:space="preserve">
tehtud 23.09.2015
</t>
        </r>
      </text>
    </comment>
    <comment ref="B2342" authorId="6" shapeId="0">
      <text>
        <r>
          <rPr>
            <b/>
            <sz val="9"/>
            <color indexed="81"/>
            <rFont val="Tahoma"/>
            <family val="2"/>
            <charset val="186"/>
          </rPr>
          <t>Anne A.:</t>
        </r>
        <r>
          <rPr>
            <sz val="9"/>
            <color indexed="81"/>
            <rFont val="Tahoma"/>
            <family val="2"/>
            <charset val="186"/>
          </rPr>
          <t xml:space="preserve">
tehtud 23.09.2015
</t>
        </r>
      </text>
    </comment>
    <comment ref="B2343" authorId="6" shapeId="0">
      <text>
        <r>
          <rPr>
            <b/>
            <sz val="9"/>
            <color indexed="81"/>
            <rFont val="Tahoma"/>
            <family val="2"/>
            <charset val="186"/>
          </rPr>
          <t>Anne A.:</t>
        </r>
        <r>
          <rPr>
            <sz val="9"/>
            <color indexed="81"/>
            <rFont val="Tahoma"/>
            <family val="2"/>
            <charset val="186"/>
          </rPr>
          <t xml:space="preserve">
tehtud 01.10.2015
</t>
        </r>
      </text>
    </comment>
    <comment ref="B2344" authorId="6" shapeId="0">
      <text>
        <r>
          <rPr>
            <b/>
            <sz val="9"/>
            <color indexed="81"/>
            <rFont val="Tahoma"/>
            <family val="2"/>
            <charset val="186"/>
          </rPr>
          <t>Anne A.:</t>
        </r>
        <r>
          <rPr>
            <sz val="9"/>
            <color indexed="81"/>
            <rFont val="Tahoma"/>
            <family val="2"/>
            <charset val="186"/>
          </rPr>
          <t xml:space="preserve">
tehtud 19.10.2015
</t>
        </r>
      </text>
    </comment>
    <comment ref="B2345" authorId="6" shapeId="0">
      <text>
        <r>
          <rPr>
            <b/>
            <sz val="9"/>
            <color indexed="81"/>
            <rFont val="Tahoma"/>
            <family val="2"/>
            <charset val="186"/>
          </rPr>
          <t>Anne A.:</t>
        </r>
        <r>
          <rPr>
            <sz val="9"/>
            <color indexed="81"/>
            <rFont val="Tahoma"/>
            <family val="2"/>
            <charset val="186"/>
          </rPr>
          <t xml:space="preserve">
tehtud 08.12.2015</t>
        </r>
      </text>
    </comment>
    <comment ref="B2348" authorId="2" shapeId="0">
      <text>
        <r>
          <rPr>
            <b/>
            <sz val="9"/>
            <color indexed="81"/>
            <rFont val="Tahoma"/>
            <family val="2"/>
            <charset val="186"/>
          </rPr>
          <t>Anne Altermann:</t>
        </r>
        <r>
          <rPr>
            <sz val="9"/>
            <color indexed="81"/>
            <rFont val="Tahoma"/>
            <family val="2"/>
            <charset val="186"/>
          </rPr>
          <t xml:space="preserve">
tehtud 28.03.2016
</t>
        </r>
      </text>
    </comment>
    <comment ref="B2349" authorId="2" shapeId="0">
      <text>
        <r>
          <rPr>
            <b/>
            <sz val="9"/>
            <color indexed="81"/>
            <rFont val="Tahoma"/>
            <family val="2"/>
            <charset val="186"/>
          </rPr>
          <t>Anne Altermann:</t>
        </r>
        <r>
          <rPr>
            <sz val="9"/>
            <color indexed="81"/>
            <rFont val="Tahoma"/>
            <family val="2"/>
            <charset val="186"/>
          </rPr>
          <t xml:space="preserve">
15.04.2016</t>
        </r>
      </text>
    </comment>
    <comment ref="B2350" authorId="2" shapeId="0">
      <text>
        <r>
          <rPr>
            <b/>
            <sz val="9"/>
            <color indexed="81"/>
            <rFont val="Tahoma"/>
            <family val="2"/>
            <charset val="186"/>
          </rPr>
          <t>Anne Altermann:</t>
        </r>
        <r>
          <rPr>
            <sz val="9"/>
            <color indexed="81"/>
            <rFont val="Tahoma"/>
            <family val="2"/>
            <charset val="186"/>
          </rPr>
          <t xml:space="preserve">
tehtud 13.05.2016</t>
        </r>
      </text>
    </comment>
    <comment ref="B2351" authorId="2" shapeId="0">
      <text>
        <r>
          <rPr>
            <b/>
            <sz val="9"/>
            <color indexed="81"/>
            <rFont val="Tahoma"/>
            <family val="2"/>
            <charset val="186"/>
          </rPr>
          <t>Anne Altermann:</t>
        </r>
        <r>
          <rPr>
            <sz val="9"/>
            <color indexed="81"/>
            <rFont val="Tahoma"/>
            <family val="2"/>
            <charset val="186"/>
          </rPr>
          <t xml:space="preserve">
tehtid 16.05.2016</t>
        </r>
      </text>
    </comment>
    <comment ref="B2352" authorId="2" shapeId="0">
      <text>
        <r>
          <rPr>
            <b/>
            <sz val="9"/>
            <color indexed="81"/>
            <rFont val="Tahoma"/>
            <family val="2"/>
            <charset val="186"/>
          </rPr>
          <t>Anne Altermann:</t>
        </r>
        <r>
          <rPr>
            <sz val="9"/>
            <color indexed="81"/>
            <rFont val="Tahoma"/>
            <family val="2"/>
            <charset val="186"/>
          </rPr>
          <t xml:space="preserve">
tehtud 16.06.2016</t>
        </r>
      </text>
    </comment>
    <comment ref="B2353" authorId="2" shapeId="0">
      <text>
        <r>
          <rPr>
            <b/>
            <sz val="9"/>
            <color indexed="81"/>
            <rFont val="Tahoma"/>
            <family val="2"/>
            <charset val="186"/>
          </rPr>
          <t>Anne Altermann:</t>
        </r>
        <r>
          <rPr>
            <sz val="9"/>
            <color indexed="81"/>
            <rFont val="Tahoma"/>
            <family val="2"/>
            <charset val="186"/>
          </rPr>
          <t xml:space="preserve">
tehtud 27.06.2016</t>
        </r>
      </text>
    </comment>
    <comment ref="B2354" authorId="2" shapeId="0">
      <text>
        <r>
          <rPr>
            <b/>
            <sz val="9"/>
            <color indexed="81"/>
            <rFont val="Tahoma"/>
            <family val="2"/>
            <charset val="186"/>
          </rPr>
          <t>Anne Altermann:</t>
        </r>
        <r>
          <rPr>
            <sz val="9"/>
            <color indexed="81"/>
            <rFont val="Tahoma"/>
            <family val="2"/>
            <charset val="186"/>
          </rPr>
          <t xml:space="preserve">
tehtud 27.06.2016</t>
        </r>
      </text>
    </comment>
    <comment ref="B2355" authorId="2" shapeId="0">
      <text>
        <r>
          <rPr>
            <b/>
            <sz val="9"/>
            <color indexed="81"/>
            <rFont val="Tahoma"/>
            <family val="2"/>
            <charset val="186"/>
          </rPr>
          <t>Anne Altermann:</t>
        </r>
        <r>
          <rPr>
            <sz val="9"/>
            <color indexed="81"/>
            <rFont val="Tahoma"/>
            <family val="2"/>
            <charset val="186"/>
          </rPr>
          <t xml:space="preserve">
tehtud 29.06.2016</t>
        </r>
      </text>
    </comment>
    <comment ref="B2356" authorId="2" shapeId="0">
      <text>
        <r>
          <rPr>
            <b/>
            <sz val="9"/>
            <color indexed="81"/>
            <rFont val="Tahoma"/>
            <family val="2"/>
            <charset val="186"/>
          </rPr>
          <t>Anne Altermann:</t>
        </r>
        <r>
          <rPr>
            <sz val="9"/>
            <color indexed="81"/>
            <rFont val="Tahoma"/>
            <family val="2"/>
            <charset val="186"/>
          </rPr>
          <t xml:space="preserve">
tehtud 13.07.2016</t>
        </r>
      </text>
    </comment>
    <comment ref="B2357" authorId="2" shapeId="0">
      <text>
        <r>
          <rPr>
            <b/>
            <sz val="9"/>
            <color indexed="81"/>
            <rFont val="Tahoma"/>
            <family val="2"/>
            <charset val="186"/>
          </rPr>
          <t>Anne Altermann:</t>
        </r>
        <r>
          <rPr>
            <sz val="9"/>
            <color indexed="81"/>
            <rFont val="Tahoma"/>
            <family val="2"/>
            <charset val="186"/>
          </rPr>
          <t xml:space="preserve">
tehtud 13.07.2016</t>
        </r>
      </text>
    </comment>
    <comment ref="B2358" authorId="2" shapeId="0">
      <text>
        <r>
          <rPr>
            <b/>
            <sz val="9"/>
            <color indexed="81"/>
            <rFont val="Tahoma"/>
            <family val="2"/>
            <charset val="186"/>
          </rPr>
          <t>Anne Altermann:</t>
        </r>
        <r>
          <rPr>
            <sz val="9"/>
            <color indexed="81"/>
            <rFont val="Tahoma"/>
            <family val="2"/>
            <charset val="186"/>
          </rPr>
          <t xml:space="preserve">
tehtud 13.07.2016</t>
        </r>
      </text>
    </comment>
    <comment ref="B2360" authorId="2" shapeId="0">
      <text>
        <r>
          <rPr>
            <b/>
            <sz val="9"/>
            <color indexed="81"/>
            <rFont val="Tahoma"/>
            <family val="2"/>
            <charset val="186"/>
          </rPr>
          <t>Anne Altermann:</t>
        </r>
        <r>
          <rPr>
            <sz val="9"/>
            <color indexed="81"/>
            <rFont val="Tahoma"/>
            <family val="2"/>
            <charset val="186"/>
          </rPr>
          <t xml:space="preserve">
tehtud 22.08.2016</t>
        </r>
      </text>
    </comment>
    <comment ref="B2361" authorId="2" shapeId="0">
      <text>
        <r>
          <rPr>
            <b/>
            <sz val="9"/>
            <color indexed="81"/>
            <rFont val="Tahoma"/>
            <family val="2"/>
            <charset val="186"/>
          </rPr>
          <t>Anne Altermann:</t>
        </r>
        <r>
          <rPr>
            <sz val="9"/>
            <color indexed="81"/>
            <rFont val="Tahoma"/>
            <family val="2"/>
            <charset val="186"/>
          </rPr>
          <t xml:space="preserve">
tehtud 24.08.2016</t>
        </r>
      </text>
    </comment>
    <comment ref="B2362" authorId="2" shapeId="0">
      <text>
        <r>
          <rPr>
            <b/>
            <sz val="9"/>
            <color indexed="81"/>
            <rFont val="Tahoma"/>
            <family val="2"/>
            <charset val="186"/>
          </rPr>
          <t>Anne Altermann:</t>
        </r>
        <r>
          <rPr>
            <sz val="9"/>
            <color indexed="81"/>
            <rFont val="Tahoma"/>
            <family val="2"/>
            <charset val="186"/>
          </rPr>
          <t xml:space="preserve">
25.08.2016</t>
        </r>
      </text>
    </comment>
    <comment ref="B2363" authorId="2" shapeId="0">
      <text>
        <r>
          <rPr>
            <b/>
            <sz val="9"/>
            <color indexed="81"/>
            <rFont val="Tahoma"/>
            <family val="2"/>
            <charset val="186"/>
          </rPr>
          <t>Anne Altermann:</t>
        </r>
        <r>
          <rPr>
            <sz val="9"/>
            <color indexed="81"/>
            <rFont val="Tahoma"/>
            <family val="2"/>
            <charset val="186"/>
          </rPr>
          <t xml:space="preserve">
tehtud 05.09.2016</t>
        </r>
      </text>
    </comment>
    <comment ref="B2364" authorId="2" shapeId="0">
      <text>
        <r>
          <rPr>
            <b/>
            <sz val="9"/>
            <color indexed="81"/>
            <rFont val="Tahoma"/>
            <family val="2"/>
            <charset val="186"/>
          </rPr>
          <t>Anne Altermann:</t>
        </r>
        <r>
          <rPr>
            <sz val="9"/>
            <color indexed="81"/>
            <rFont val="Tahoma"/>
            <family val="2"/>
            <charset val="186"/>
          </rPr>
          <t xml:space="preserve">
tehtud 08.09.2016</t>
        </r>
      </text>
    </comment>
    <comment ref="B2365" authorId="2" shapeId="0">
      <text>
        <r>
          <rPr>
            <b/>
            <sz val="9"/>
            <color indexed="81"/>
            <rFont val="Tahoma"/>
            <family val="2"/>
            <charset val="186"/>
          </rPr>
          <t>Anne Altermann:</t>
        </r>
        <r>
          <rPr>
            <sz val="9"/>
            <color indexed="81"/>
            <rFont val="Tahoma"/>
            <family val="2"/>
            <charset val="186"/>
          </rPr>
          <t xml:space="preserve">
tehtud 08.09.2016</t>
        </r>
      </text>
    </comment>
    <comment ref="B2366" authorId="2" shapeId="0">
      <text>
        <r>
          <rPr>
            <b/>
            <sz val="9"/>
            <color indexed="81"/>
            <rFont val="Tahoma"/>
            <family val="2"/>
            <charset val="186"/>
          </rPr>
          <t>Anne Altermann:</t>
        </r>
        <r>
          <rPr>
            <sz val="9"/>
            <color indexed="81"/>
            <rFont val="Tahoma"/>
            <family val="2"/>
            <charset val="186"/>
          </rPr>
          <t xml:space="preserve">
tehtud 13.09.2016</t>
        </r>
      </text>
    </comment>
    <comment ref="B2367" authorId="2" shapeId="0">
      <text>
        <r>
          <rPr>
            <b/>
            <sz val="9"/>
            <color indexed="81"/>
            <rFont val="Tahoma"/>
            <family val="2"/>
            <charset val="186"/>
          </rPr>
          <t>Anne Altermann:</t>
        </r>
        <r>
          <rPr>
            <sz val="9"/>
            <color indexed="81"/>
            <rFont val="Tahoma"/>
            <family val="2"/>
            <charset val="186"/>
          </rPr>
          <t xml:space="preserve">
tehtud 13.09.2016</t>
        </r>
      </text>
    </comment>
    <comment ref="B2368" authorId="2" shapeId="0">
      <text>
        <r>
          <rPr>
            <b/>
            <sz val="9"/>
            <color indexed="81"/>
            <rFont val="Tahoma"/>
            <family val="2"/>
            <charset val="186"/>
          </rPr>
          <t>Anne Altermann:</t>
        </r>
        <r>
          <rPr>
            <sz val="9"/>
            <color indexed="81"/>
            <rFont val="Tahoma"/>
            <family val="2"/>
            <charset val="186"/>
          </rPr>
          <t xml:space="preserve">
tehtud 15.09.2016</t>
        </r>
      </text>
    </comment>
    <comment ref="B2369" authorId="2" shapeId="0">
      <text>
        <r>
          <rPr>
            <b/>
            <sz val="9"/>
            <color indexed="81"/>
            <rFont val="Tahoma"/>
            <family val="2"/>
            <charset val="186"/>
          </rPr>
          <t>Anne Altermann:</t>
        </r>
        <r>
          <rPr>
            <sz val="9"/>
            <color indexed="81"/>
            <rFont val="Tahoma"/>
            <family val="2"/>
            <charset val="186"/>
          </rPr>
          <t xml:space="preserve">
tehtud 23.09.2016</t>
        </r>
      </text>
    </comment>
    <comment ref="B2370" authorId="2" shapeId="0">
      <text>
        <r>
          <rPr>
            <b/>
            <sz val="9"/>
            <color indexed="81"/>
            <rFont val="Tahoma"/>
            <family val="2"/>
            <charset val="186"/>
          </rPr>
          <t>Anne Altermann:</t>
        </r>
        <r>
          <rPr>
            <sz val="9"/>
            <color indexed="81"/>
            <rFont val="Tahoma"/>
            <family val="2"/>
            <charset val="186"/>
          </rPr>
          <t xml:space="preserve">
tehtud 23.09.2016</t>
        </r>
      </text>
    </comment>
    <comment ref="B2371" authorId="2" shapeId="0">
      <text>
        <r>
          <rPr>
            <b/>
            <sz val="9"/>
            <color indexed="81"/>
            <rFont val="Tahoma"/>
            <family val="2"/>
            <charset val="186"/>
          </rPr>
          <t>Anne Altermann:</t>
        </r>
        <r>
          <rPr>
            <sz val="9"/>
            <color indexed="81"/>
            <rFont val="Tahoma"/>
            <family val="2"/>
            <charset val="186"/>
          </rPr>
          <t xml:space="preserve">
tehtud 30.09.2016</t>
        </r>
      </text>
    </comment>
    <comment ref="B2372" authorId="2" shapeId="0">
      <text>
        <r>
          <rPr>
            <b/>
            <sz val="9"/>
            <color indexed="81"/>
            <rFont val="Tahoma"/>
            <family val="2"/>
            <charset val="186"/>
          </rPr>
          <t>Anne Altermann:</t>
        </r>
        <r>
          <rPr>
            <sz val="9"/>
            <color indexed="81"/>
            <rFont val="Tahoma"/>
            <family val="2"/>
            <charset val="186"/>
          </rPr>
          <t xml:space="preserve">
tehtud 30.09.2016</t>
        </r>
      </text>
    </comment>
    <comment ref="B2373" authorId="2" shapeId="0">
      <text>
        <r>
          <rPr>
            <b/>
            <sz val="9"/>
            <color indexed="81"/>
            <rFont val="Tahoma"/>
            <family val="2"/>
            <charset val="186"/>
          </rPr>
          <t>Anne Altermann:</t>
        </r>
        <r>
          <rPr>
            <sz val="9"/>
            <color indexed="81"/>
            <rFont val="Tahoma"/>
            <family val="2"/>
            <charset val="186"/>
          </rPr>
          <t xml:space="preserve">
tehtud 30.09.2016</t>
        </r>
      </text>
    </comment>
    <comment ref="B2374" authorId="2" shapeId="0">
      <text>
        <r>
          <rPr>
            <b/>
            <sz val="9"/>
            <color indexed="81"/>
            <rFont val="Tahoma"/>
            <family val="2"/>
            <charset val="186"/>
          </rPr>
          <t>Anne Altermann:</t>
        </r>
        <r>
          <rPr>
            <sz val="9"/>
            <color indexed="81"/>
            <rFont val="Tahoma"/>
            <family val="2"/>
            <charset val="186"/>
          </rPr>
          <t xml:space="preserve">
tehtud 30.09.2016</t>
        </r>
      </text>
    </comment>
    <comment ref="B2375" authorId="2" shapeId="0">
      <text>
        <r>
          <rPr>
            <b/>
            <sz val="9"/>
            <color indexed="81"/>
            <rFont val="Tahoma"/>
            <family val="2"/>
            <charset val="186"/>
          </rPr>
          <t>Anne Altermann:</t>
        </r>
        <r>
          <rPr>
            <sz val="9"/>
            <color indexed="81"/>
            <rFont val="Tahoma"/>
            <family val="2"/>
            <charset val="186"/>
          </rPr>
          <t xml:space="preserve">
tehtud 03.10.2016</t>
        </r>
      </text>
    </comment>
    <comment ref="B2376" authorId="2" shapeId="0">
      <text>
        <r>
          <rPr>
            <b/>
            <sz val="9"/>
            <color indexed="81"/>
            <rFont val="Tahoma"/>
            <family val="2"/>
            <charset val="186"/>
          </rPr>
          <t>Anne Altermann:</t>
        </r>
        <r>
          <rPr>
            <sz val="9"/>
            <color indexed="81"/>
            <rFont val="Tahoma"/>
            <family val="2"/>
            <charset val="186"/>
          </rPr>
          <t xml:space="preserve">
tehtud 04.10.2016</t>
        </r>
      </text>
    </comment>
    <comment ref="B2377" authorId="2" shapeId="0">
      <text>
        <r>
          <rPr>
            <b/>
            <sz val="9"/>
            <color indexed="81"/>
            <rFont val="Tahoma"/>
            <family val="2"/>
            <charset val="186"/>
          </rPr>
          <t>Anne Altermann:</t>
        </r>
        <r>
          <rPr>
            <sz val="9"/>
            <color indexed="81"/>
            <rFont val="Tahoma"/>
            <family val="2"/>
            <charset val="186"/>
          </rPr>
          <t xml:space="preserve">
07.10.2016</t>
        </r>
      </text>
    </comment>
    <comment ref="B2378" authorId="2" shapeId="0">
      <text>
        <r>
          <rPr>
            <b/>
            <sz val="9"/>
            <color indexed="81"/>
            <rFont val="Tahoma"/>
            <family val="2"/>
            <charset val="186"/>
          </rPr>
          <t>Anne Altermann:</t>
        </r>
        <r>
          <rPr>
            <sz val="9"/>
            <color indexed="81"/>
            <rFont val="Tahoma"/>
            <family val="2"/>
            <charset val="186"/>
          </rPr>
          <t xml:space="preserve">
07.10.2016</t>
        </r>
      </text>
    </comment>
    <comment ref="B2379" authorId="2" shapeId="0">
      <text>
        <r>
          <rPr>
            <b/>
            <sz val="9"/>
            <color indexed="81"/>
            <rFont val="Tahoma"/>
            <family val="2"/>
            <charset val="186"/>
          </rPr>
          <t>Anne Altermann:</t>
        </r>
        <r>
          <rPr>
            <sz val="9"/>
            <color indexed="81"/>
            <rFont val="Tahoma"/>
            <family val="2"/>
            <charset val="186"/>
          </rPr>
          <t xml:space="preserve">
tehtud 18.10.2016</t>
        </r>
      </text>
    </comment>
    <comment ref="B2380" authorId="2" shapeId="0">
      <text>
        <r>
          <rPr>
            <b/>
            <sz val="9"/>
            <color indexed="81"/>
            <rFont val="Tahoma"/>
            <family val="2"/>
            <charset val="186"/>
          </rPr>
          <t>Anne Altermann:</t>
        </r>
        <r>
          <rPr>
            <sz val="9"/>
            <color indexed="81"/>
            <rFont val="Tahoma"/>
            <family val="2"/>
            <charset val="186"/>
          </rPr>
          <t xml:space="preserve">
tehtud 18.10.2016</t>
        </r>
      </text>
    </comment>
    <comment ref="B2381" authorId="2" shapeId="0">
      <text>
        <r>
          <rPr>
            <b/>
            <sz val="9"/>
            <color indexed="81"/>
            <rFont val="Tahoma"/>
            <family val="2"/>
            <charset val="186"/>
          </rPr>
          <t>Anne Altermann:</t>
        </r>
        <r>
          <rPr>
            <sz val="9"/>
            <color indexed="81"/>
            <rFont val="Tahoma"/>
            <family val="2"/>
            <charset val="186"/>
          </rPr>
          <t xml:space="preserve">
tehtud 20.10.2016</t>
        </r>
      </text>
    </comment>
    <comment ref="B2382" authorId="2" shapeId="0">
      <text>
        <r>
          <rPr>
            <b/>
            <sz val="9"/>
            <color indexed="81"/>
            <rFont val="Tahoma"/>
            <family val="2"/>
            <charset val="186"/>
          </rPr>
          <t>Anne Altermann:</t>
        </r>
        <r>
          <rPr>
            <sz val="9"/>
            <color indexed="81"/>
            <rFont val="Tahoma"/>
            <family val="2"/>
            <charset val="186"/>
          </rPr>
          <t xml:space="preserve">
tehtud 20.10.2016</t>
        </r>
      </text>
    </comment>
    <comment ref="B2383" authorId="2" shapeId="0">
      <text>
        <r>
          <rPr>
            <b/>
            <sz val="9"/>
            <color indexed="81"/>
            <rFont val="Tahoma"/>
            <family val="2"/>
            <charset val="186"/>
          </rPr>
          <t>Anne Altermann:</t>
        </r>
        <r>
          <rPr>
            <sz val="9"/>
            <color indexed="81"/>
            <rFont val="Tahoma"/>
            <family val="2"/>
            <charset val="186"/>
          </rPr>
          <t xml:space="preserve">
tehtud 20.10.2016</t>
        </r>
      </text>
    </comment>
    <comment ref="B2384" authorId="2" shapeId="0">
      <text>
        <r>
          <rPr>
            <b/>
            <sz val="9"/>
            <color indexed="81"/>
            <rFont val="Tahoma"/>
            <family val="2"/>
            <charset val="186"/>
          </rPr>
          <t>Anne Altermann:</t>
        </r>
        <r>
          <rPr>
            <sz val="9"/>
            <color indexed="81"/>
            <rFont val="Tahoma"/>
            <family val="2"/>
            <charset val="186"/>
          </rPr>
          <t xml:space="preserve">
tehtud 20.10.2016</t>
        </r>
      </text>
    </comment>
    <comment ref="B2385" authorId="2" shapeId="0">
      <text>
        <r>
          <rPr>
            <b/>
            <sz val="9"/>
            <color indexed="81"/>
            <rFont val="Tahoma"/>
            <family val="2"/>
            <charset val="186"/>
          </rPr>
          <t>Anne Altermann:</t>
        </r>
        <r>
          <rPr>
            <sz val="9"/>
            <color indexed="81"/>
            <rFont val="Tahoma"/>
            <family val="2"/>
            <charset val="186"/>
          </rPr>
          <t xml:space="preserve">
tehtud 21.10.2016</t>
        </r>
      </text>
    </comment>
    <comment ref="B2386" authorId="2" shapeId="0">
      <text>
        <r>
          <rPr>
            <b/>
            <sz val="9"/>
            <color indexed="81"/>
            <rFont val="Tahoma"/>
            <family val="2"/>
            <charset val="186"/>
          </rPr>
          <t>Anne Altermann:</t>
        </r>
        <r>
          <rPr>
            <sz val="9"/>
            <color indexed="81"/>
            <rFont val="Tahoma"/>
            <family val="2"/>
            <charset val="186"/>
          </rPr>
          <t xml:space="preserve">
tehtud 26.10.2016</t>
        </r>
      </text>
    </comment>
    <comment ref="B2387" authorId="2" shapeId="0">
      <text>
        <r>
          <rPr>
            <b/>
            <sz val="9"/>
            <color indexed="81"/>
            <rFont val="Tahoma"/>
            <family val="2"/>
            <charset val="186"/>
          </rPr>
          <t>Anne Altermann:</t>
        </r>
        <r>
          <rPr>
            <sz val="9"/>
            <color indexed="81"/>
            <rFont val="Tahoma"/>
            <family val="2"/>
            <charset val="186"/>
          </rPr>
          <t xml:space="preserve">
tehtud 26.10.2016</t>
        </r>
      </text>
    </comment>
    <comment ref="B2388" authorId="2" shapeId="0">
      <text>
        <r>
          <rPr>
            <b/>
            <sz val="9"/>
            <color indexed="81"/>
            <rFont val="Tahoma"/>
            <family val="2"/>
            <charset val="186"/>
          </rPr>
          <t>Anne Altermann:</t>
        </r>
        <r>
          <rPr>
            <sz val="9"/>
            <color indexed="81"/>
            <rFont val="Tahoma"/>
            <family val="2"/>
            <charset val="186"/>
          </rPr>
          <t xml:space="preserve">
tehtud 26.10.2016</t>
        </r>
      </text>
    </comment>
    <comment ref="B2389" authorId="2" shapeId="0">
      <text>
        <r>
          <rPr>
            <b/>
            <sz val="9"/>
            <color indexed="81"/>
            <rFont val="Tahoma"/>
            <family val="2"/>
            <charset val="186"/>
          </rPr>
          <t>Anne Altermann:</t>
        </r>
        <r>
          <rPr>
            <sz val="9"/>
            <color indexed="81"/>
            <rFont val="Tahoma"/>
            <family val="2"/>
            <charset val="186"/>
          </rPr>
          <t xml:space="preserve">
tehtud 26.10.2016</t>
        </r>
      </text>
    </comment>
    <comment ref="B2390" authorId="2" shapeId="0">
      <text>
        <r>
          <rPr>
            <b/>
            <sz val="9"/>
            <color indexed="81"/>
            <rFont val="Tahoma"/>
            <family val="2"/>
            <charset val="186"/>
          </rPr>
          <t>Anne Altermann:</t>
        </r>
        <r>
          <rPr>
            <sz val="9"/>
            <color indexed="81"/>
            <rFont val="Tahoma"/>
            <family val="2"/>
            <charset val="186"/>
          </rPr>
          <t xml:space="preserve">
tehtud 04.11.2016</t>
        </r>
      </text>
    </comment>
    <comment ref="B2391" authorId="2" shapeId="0">
      <text>
        <r>
          <rPr>
            <b/>
            <sz val="9"/>
            <color indexed="81"/>
            <rFont val="Tahoma"/>
            <family val="2"/>
            <charset val="186"/>
          </rPr>
          <t>Anne Altermann:</t>
        </r>
        <r>
          <rPr>
            <sz val="9"/>
            <color indexed="81"/>
            <rFont val="Tahoma"/>
            <family val="2"/>
            <charset val="186"/>
          </rPr>
          <t xml:space="preserve">
tehtud 04.11.2016</t>
        </r>
      </text>
    </comment>
    <comment ref="B2392" authorId="2" shapeId="0">
      <text>
        <r>
          <rPr>
            <b/>
            <sz val="9"/>
            <color indexed="81"/>
            <rFont val="Tahoma"/>
            <family val="2"/>
            <charset val="186"/>
          </rPr>
          <t>Anne Altermann:</t>
        </r>
        <r>
          <rPr>
            <sz val="9"/>
            <color indexed="81"/>
            <rFont val="Tahoma"/>
            <family val="2"/>
            <charset val="186"/>
          </rPr>
          <t xml:space="preserve">
tehtud 07.11.2016</t>
        </r>
      </text>
    </comment>
    <comment ref="B2393" authorId="2" shapeId="0">
      <text>
        <r>
          <rPr>
            <b/>
            <sz val="9"/>
            <color indexed="81"/>
            <rFont val="Tahoma"/>
            <family val="2"/>
            <charset val="186"/>
          </rPr>
          <t>Anne Altermann:</t>
        </r>
        <r>
          <rPr>
            <sz val="9"/>
            <color indexed="81"/>
            <rFont val="Tahoma"/>
            <family val="2"/>
            <charset val="186"/>
          </rPr>
          <t xml:space="preserve">
tehtud 07.11.2016</t>
        </r>
      </text>
    </comment>
    <comment ref="B2394" authorId="2" shapeId="0">
      <text>
        <r>
          <rPr>
            <b/>
            <sz val="9"/>
            <color indexed="81"/>
            <rFont val="Tahoma"/>
            <family val="2"/>
            <charset val="186"/>
          </rPr>
          <t>Anne Altermann:</t>
        </r>
        <r>
          <rPr>
            <sz val="9"/>
            <color indexed="81"/>
            <rFont val="Tahoma"/>
            <family val="2"/>
            <charset val="186"/>
          </rPr>
          <t xml:space="preserve">
tehtud 09.11.2016</t>
        </r>
      </text>
    </comment>
    <comment ref="B2395" authorId="2" shapeId="0">
      <text>
        <r>
          <rPr>
            <b/>
            <sz val="9"/>
            <color indexed="81"/>
            <rFont val="Tahoma"/>
            <family val="2"/>
            <charset val="186"/>
          </rPr>
          <t>Anne Altermann:</t>
        </r>
        <r>
          <rPr>
            <sz val="9"/>
            <color indexed="81"/>
            <rFont val="Tahoma"/>
            <family val="2"/>
            <charset val="186"/>
          </rPr>
          <t xml:space="preserve">
tehtud 22.11.2016
</t>
        </r>
      </text>
    </comment>
    <comment ref="B2398" authorId="2" shapeId="0">
      <text>
        <r>
          <rPr>
            <b/>
            <sz val="9"/>
            <color indexed="81"/>
            <rFont val="Tahoma"/>
            <family val="2"/>
            <charset val="186"/>
          </rPr>
          <t>Anne Altermann:</t>
        </r>
        <r>
          <rPr>
            <sz val="9"/>
            <color indexed="81"/>
            <rFont val="Tahoma"/>
            <family val="2"/>
            <charset val="186"/>
          </rPr>
          <t xml:space="preserve">
tehtud 31.03.2017</t>
        </r>
      </text>
    </comment>
    <comment ref="B2401" authorId="2" shapeId="0">
      <text>
        <r>
          <rPr>
            <b/>
            <sz val="9"/>
            <color indexed="81"/>
            <rFont val="Tahoma"/>
            <family val="2"/>
            <charset val="186"/>
          </rPr>
          <t>Anne Altermann:</t>
        </r>
        <r>
          <rPr>
            <sz val="9"/>
            <color indexed="81"/>
            <rFont val="Tahoma"/>
            <family val="2"/>
            <charset val="186"/>
          </rPr>
          <t xml:space="preserve">
tehtud 24.07.2017</t>
        </r>
      </text>
    </comment>
    <comment ref="B2402" authorId="2" shapeId="0">
      <text>
        <r>
          <rPr>
            <b/>
            <sz val="9"/>
            <color indexed="81"/>
            <rFont val="Tahoma"/>
            <family val="2"/>
            <charset val="186"/>
          </rPr>
          <t>Anne Altermann:</t>
        </r>
        <r>
          <rPr>
            <sz val="9"/>
            <color indexed="81"/>
            <rFont val="Tahoma"/>
            <family val="2"/>
            <charset val="186"/>
          </rPr>
          <t xml:space="preserve">
tehtud 25.07.2017</t>
        </r>
      </text>
    </comment>
    <comment ref="B2403" authorId="2" shapeId="0">
      <text>
        <r>
          <rPr>
            <b/>
            <sz val="9"/>
            <color indexed="81"/>
            <rFont val="Tahoma"/>
            <family val="2"/>
            <charset val="186"/>
          </rPr>
          <t>Anne Altermann:</t>
        </r>
        <r>
          <rPr>
            <sz val="9"/>
            <color indexed="81"/>
            <rFont val="Tahoma"/>
            <family val="2"/>
            <charset val="186"/>
          </rPr>
          <t xml:space="preserve">
tehtud 22.08.2017
</t>
        </r>
      </text>
    </comment>
    <comment ref="B2404" authorId="2" shapeId="0">
      <text>
        <r>
          <rPr>
            <b/>
            <sz val="9"/>
            <color indexed="81"/>
            <rFont val="Tahoma"/>
            <family val="2"/>
            <charset val="186"/>
          </rPr>
          <t>Anne Altermann:</t>
        </r>
        <r>
          <rPr>
            <sz val="9"/>
            <color indexed="81"/>
            <rFont val="Tahoma"/>
            <family val="2"/>
            <charset val="186"/>
          </rPr>
          <t xml:space="preserve">
tehtud 24.08.2017</t>
        </r>
      </text>
    </comment>
    <comment ref="B2405" authorId="2" shapeId="0">
      <text>
        <r>
          <rPr>
            <b/>
            <sz val="9"/>
            <color indexed="81"/>
            <rFont val="Tahoma"/>
            <family val="2"/>
            <charset val="186"/>
          </rPr>
          <t>Anne Altermann:</t>
        </r>
        <r>
          <rPr>
            <sz val="9"/>
            <color indexed="81"/>
            <rFont val="Tahoma"/>
            <family val="2"/>
            <charset val="186"/>
          </rPr>
          <t xml:space="preserve">
tehtud 16.09.2017</t>
        </r>
      </text>
    </comment>
    <comment ref="B2406" authorId="2" shapeId="0">
      <text>
        <r>
          <rPr>
            <b/>
            <sz val="9"/>
            <color indexed="81"/>
            <rFont val="Tahoma"/>
            <family val="2"/>
            <charset val="186"/>
          </rPr>
          <t>Anne Altermann:</t>
        </r>
        <r>
          <rPr>
            <sz val="9"/>
            <color indexed="81"/>
            <rFont val="Tahoma"/>
            <family val="2"/>
            <charset val="186"/>
          </rPr>
          <t xml:space="preserve">
tehtud 27.09.2017</t>
        </r>
      </text>
    </comment>
    <comment ref="B2407" authorId="2" shapeId="0">
      <text>
        <r>
          <rPr>
            <b/>
            <sz val="9"/>
            <color indexed="81"/>
            <rFont val="Tahoma"/>
            <family val="2"/>
            <charset val="186"/>
          </rPr>
          <t>Anne Altermann:</t>
        </r>
        <r>
          <rPr>
            <sz val="9"/>
            <color indexed="81"/>
            <rFont val="Tahoma"/>
            <family val="2"/>
            <charset val="186"/>
          </rPr>
          <t xml:space="preserve">
tehtud 27.09.2017</t>
        </r>
      </text>
    </comment>
    <comment ref="B2408" authorId="2" shapeId="0">
      <text>
        <r>
          <rPr>
            <b/>
            <sz val="9"/>
            <color indexed="81"/>
            <rFont val="Tahoma"/>
            <family val="2"/>
            <charset val="186"/>
          </rPr>
          <t>Anne Altermann:</t>
        </r>
        <r>
          <rPr>
            <sz val="9"/>
            <color indexed="81"/>
            <rFont val="Tahoma"/>
            <family val="2"/>
            <charset val="186"/>
          </rPr>
          <t xml:space="preserve">
tehtud 05.09.2017</t>
        </r>
      </text>
    </comment>
    <comment ref="B2409" authorId="2" shapeId="0">
      <text>
        <r>
          <rPr>
            <b/>
            <sz val="9"/>
            <color indexed="81"/>
            <rFont val="Tahoma"/>
            <family val="2"/>
            <charset val="186"/>
          </rPr>
          <t>Anne Altermann:</t>
        </r>
        <r>
          <rPr>
            <sz val="9"/>
            <color indexed="81"/>
            <rFont val="Tahoma"/>
            <family val="2"/>
            <charset val="186"/>
          </rPr>
          <t xml:space="preserve">
tehtud 05.09.2017</t>
        </r>
      </text>
    </comment>
    <comment ref="B2410" authorId="2" shapeId="0">
      <text>
        <r>
          <rPr>
            <b/>
            <sz val="9"/>
            <color indexed="81"/>
            <rFont val="Tahoma"/>
            <family val="2"/>
            <charset val="186"/>
          </rPr>
          <t>Anne Altermann:</t>
        </r>
        <r>
          <rPr>
            <sz val="9"/>
            <color indexed="81"/>
            <rFont val="Tahoma"/>
            <family val="2"/>
            <charset val="186"/>
          </rPr>
          <t xml:space="preserve">
tehtud 06.09.2017</t>
        </r>
      </text>
    </comment>
    <comment ref="B2411" authorId="2" shapeId="0">
      <text>
        <r>
          <rPr>
            <b/>
            <sz val="9"/>
            <color indexed="81"/>
            <rFont val="Tahoma"/>
            <family val="2"/>
            <charset val="186"/>
          </rPr>
          <t>Anne Altermann:</t>
        </r>
        <r>
          <rPr>
            <sz val="9"/>
            <color indexed="81"/>
            <rFont val="Tahoma"/>
            <family val="2"/>
            <charset val="186"/>
          </rPr>
          <t xml:space="preserve">
tehtud 01.11.2017
</t>
        </r>
      </text>
    </comment>
    <comment ref="B2412" authorId="2" shapeId="0">
      <text>
        <r>
          <rPr>
            <b/>
            <sz val="9"/>
            <color indexed="81"/>
            <rFont val="Tahoma"/>
            <family val="2"/>
            <charset val="186"/>
          </rPr>
          <t>Anne Altermann:</t>
        </r>
        <r>
          <rPr>
            <sz val="9"/>
            <color indexed="81"/>
            <rFont val="Tahoma"/>
            <family val="2"/>
            <charset val="186"/>
          </rPr>
          <t xml:space="preserve">
tehtud 14.11.2017</t>
        </r>
      </text>
    </comment>
    <comment ref="B2413" authorId="2" shapeId="0">
      <text>
        <r>
          <rPr>
            <b/>
            <sz val="9"/>
            <color indexed="81"/>
            <rFont val="Tahoma"/>
            <family val="2"/>
            <charset val="186"/>
          </rPr>
          <t>Anne Altermann:</t>
        </r>
        <r>
          <rPr>
            <sz val="9"/>
            <color indexed="81"/>
            <rFont val="Tahoma"/>
            <family val="2"/>
            <charset val="186"/>
          </rPr>
          <t xml:space="preserve">
tehtud 14.11.2017</t>
        </r>
      </text>
    </comment>
    <comment ref="B2414" authorId="2" shapeId="0">
      <text>
        <r>
          <rPr>
            <b/>
            <sz val="9"/>
            <color indexed="81"/>
            <rFont val="Segoe UI"/>
            <family val="2"/>
            <charset val="186"/>
          </rPr>
          <t>Anne Altermann:</t>
        </r>
        <r>
          <rPr>
            <sz val="9"/>
            <color indexed="81"/>
            <rFont val="Segoe UI"/>
            <family val="2"/>
            <charset val="186"/>
          </rPr>
          <t xml:space="preserve">
tehtud 07.02.2018</t>
        </r>
      </text>
    </comment>
    <comment ref="B2415" authorId="2" shapeId="0">
      <text>
        <r>
          <rPr>
            <b/>
            <sz val="9"/>
            <color indexed="81"/>
            <rFont val="Segoe UI"/>
            <family val="2"/>
            <charset val="186"/>
          </rPr>
          <t>Anne Altermann:</t>
        </r>
        <r>
          <rPr>
            <sz val="9"/>
            <color indexed="81"/>
            <rFont val="Segoe UI"/>
            <family val="2"/>
            <charset val="186"/>
          </rPr>
          <t xml:space="preserve">
tehtud 06.06.2018</t>
        </r>
      </text>
    </comment>
    <comment ref="B2416" authorId="2" shapeId="0">
      <text>
        <r>
          <rPr>
            <b/>
            <sz val="9"/>
            <color indexed="81"/>
            <rFont val="Segoe UI"/>
            <family val="2"/>
            <charset val="186"/>
          </rPr>
          <t>Anne Altermann:</t>
        </r>
        <r>
          <rPr>
            <sz val="9"/>
            <color indexed="81"/>
            <rFont val="Segoe UI"/>
            <family val="2"/>
            <charset val="186"/>
          </rPr>
          <t xml:space="preserve">
tehtud 12.10.2018</t>
        </r>
      </text>
    </comment>
    <comment ref="B2419" authorId="2" shapeId="0">
      <text>
        <r>
          <rPr>
            <b/>
            <sz val="9"/>
            <color indexed="81"/>
            <rFont val="Tahoma"/>
            <family val="2"/>
            <charset val="186"/>
          </rPr>
          <t>Anne Altermann:</t>
        </r>
        <r>
          <rPr>
            <sz val="9"/>
            <color indexed="81"/>
            <rFont val="Tahoma"/>
            <family val="2"/>
            <charset val="186"/>
          </rPr>
          <t xml:space="preserve">
tehtud 15.07.2019</t>
        </r>
      </text>
    </comment>
    <comment ref="B2423" authorId="1" shapeId="0">
      <text>
        <r>
          <rPr>
            <b/>
            <sz val="8"/>
            <color indexed="81"/>
            <rFont val="Tahoma"/>
            <family val="2"/>
            <charset val="186"/>
          </rPr>
          <t>valler:</t>
        </r>
        <r>
          <rPr>
            <sz val="8"/>
            <color indexed="81"/>
            <rFont val="Tahoma"/>
            <family val="2"/>
            <charset val="186"/>
          </rPr>
          <t xml:space="preserve">
tehtud 27.03.08</t>
        </r>
      </text>
    </comment>
    <comment ref="B2424" authorId="1" shapeId="0">
      <text>
        <r>
          <rPr>
            <b/>
            <sz val="8"/>
            <color indexed="81"/>
            <rFont val="Tahoma"/>
            <family val="2"/>
            <charset val="186"/>
          </rPr>
          <t>valler:</t>
        </r>
        <r>
          <rPr>
            <sz val="8"/>
            <color indexed="81"/>
            <rFont val="Tahoma"/>
            <family val="2"/>
            <charset val="186"/>
          </rPr>
          <t xml:space="preserve">
tehtud 09.07.08</t>
        </r>
      </text>
    </comment>
    <comment ref="B2425" authorId="5" shapeId="0">
      <text>
        <r>
          <rPr>
            <b/>
            <sz val="9"/>
            <color indexed="81"/>
            <rFont val="Tahoma"/>
            <family val="2"/>
            <charset val="186"/>
          </rPr>
          <t>Anne A:</t>
        </r>
        <r>
          <rPr>
            <sz val="9"/>
            <color indexed="81"/>
            <rFont val="Tahoma"/>
            <family val="2"/>
            <charset val="186"/>
          </rPr>
          <t xml:space="preserve">
tehtud 07.10.2010.a.</t>
        </r>
      </text>
    </comment>
    <comment ref="B2428" authorId="5" shapeId="0">
      <text>
        <r>
          <rPr>
            <b/>
            <sz val="9"/>
            <color indexed="81"/>
            <rFont val="Tahoma"/>
            <family val="2"/>
            <charset val="186"/>
          </rPr>
          <t>altermann1:</t>
        </r>
        <r>
          <rPr>
            <sz val="9"/>
            <color indexed="81"/>
            <rFont val="Tahoma"/>
            <family val="2"/>
            <charset val="186"/>
          </rPr>
          <t xml:space="preserve">
tehtud 10.10.11</t>
        </r>
      </text>
    </comment>
    <comment ref="B2429" authorId="5" shapeId="0">
      <text>
        <r>
          <rPr>
            <b/>
            <sz val="9"/>
            <color indexed="81"/>
            <rFont val="Tahoma"/>
            <family val="2"/>
            <charset val="186"/>
          </rPr>
          <t>altermann1:</t>
        </r>
        <r>
          <rPr>
            <sz val="9"/>
            <color indexed="81"/>
            <rFont val="Tahoma"/>
            <family val="2"/>
            <charset val="186"/>
          </rPr>
          <t xml:space="preserve">
tehtud 28.11.11</t>
        </r>
      </text>
    </comment>
    <comment ref="B2432" authorId="5" shapeId="0">
      <text>
        <r>
          <rPr>
            <b/>
            <sz val="9"/>
            <color indexed="81"/>
            <rFont val="Tahoma"/>
            <family val="2"/>
            <charset val="186"/>
          </rPr>
          <t>altermann1:</t>
        </r>
        <r>
          <rPr>
            <sz val="9"/>
            <color indexed="81"/>
            <rFont val="Tahoma"/>
            <family val="2"/>
            <charset val="186"/>
          </rPr>
          <t xml:space="preserve">
tehtud 28.06.12</t>
        </r>
      </text>
    </comment>
    <comment ref="B2433" authorId="6" shapeId="0">
      <text>
        <r>
          <rPr>
            <b/>
            <sz val="9"/>
            <color indexed="81"/>
            <rFont val="Tahoma"/>
            <family val="2"/>
            <charset val="186"/>
          </rPr>
          <t>Anne A.:</t>
        </r>
        <r>
          <rPr>
            <sz val="9"/>
            <color indexed="81"/>
            <rFont val="Tahoma"/>
            <family val="2"/>
            <charset val="186"/>
          </rPr>
          <t xml:space="preserve">
tehtud 28.01.2013</t>
        </r>
      </text>
    </comment>
    <comment ref="B2434" authorId="6" shapeId="0">
      <text>
        <r>
          <rPr>
            <b/>
            <sz val="9"/>
            <color indexed="81"/>
            <rFont val="Tahoma"/>
            <family val="2"/>
            <charset val="186"/>
          </rPr>
          <t>Anne A.:</t>
        </r>
        <r>
          <rPr>
            <sz val="9"/>
            <color indexed="81"/>
            <rFont val="Tahoma"/>
            <family val="2"/>
            <charset val="186"/>
          </rPr>
          <t xml:space="preserve">
tehtud 30.01.2013</t>
        </r>
      </text>
    </comment>
    <comment ref="B2435" authorId="6" shapeId="0">
      <text>
        <r>
          <rPr>
            <b/>
            <sz val="9"/>
            <color indexed="81"/>
            <rFont val="Tahoma"/>
            <family val="2"/>
            <charset val="186"/>
          </rPr>
          <t>Anne A.:</t>
        </r>
        <r>
          <rPr>
            <sz val="9"/>
            <color indexed="81"/>
            <rFont val="Tahoma"/>
            <family val="2"/>
            <charset val="186"/>
          </rPr>
          <t xml:space="preserve">
tehtud 13.08.2013</t>
        </r>
      </text>
    </comment>
    <comment ref="B2436" authorId="6" shapeId="0">
      <text>
        <r>
          <rPr>
            <b/>
            <sz val="9"/>
            <color indexed="81"/>
            <rFont val="Tahoma"/>
            <family val="2"/>
            <charset val="186"/>
          </rPr>
          <t>Anne A.:</t>
        </r>
        <r>
          <rPr>
            <sz val="9"/>
            <color indexed="81"/>
            <rFont val="Tahoma"/>
            <family val="2"/>
            <charset val="186"/>
          </rPr>
          <t xml:space="preserve">
tehtud 21.08.2013</t>
        </r>
      </text>
    </comment>
    <comment ref="B2437" authorId="2" shapeId="0">
      <text>
        <r>
          <rPr>
            <b/>
            <sz val="8"/>
            <color indexed="81"/>
            <rFont val="Tahoma"/>
            <family val="2"/>
          </rPr>
          <t>Anne Altermann:</t>
        </r>
        <r>
          <rPr>
            <sz val="8"/>
            <color indexed="81"/>
            <rFont val="Tahoma"/>
            <family val="2"/>
          </rPr>
          <t xml:space="preserve">
tehtud 25.02.2014</t>
        </r>
      </text>
    </comment>
    <comment ref="B2441" authorId="6" shapeId="0">
      <text>
        <r>
          <rPr>
            <b/>
            <sz val="9"/>
            <color indexed="81"/>
            <rFont val="Tahoma"/>
            <family val="2"/>
            <charset val="186"/>
          </rPr>
          <t>Anne A.:</t>
        </r>
        <r>
          <rPr>
            <sz val="9"/>
            <color indexed="81"/>
            <rFont val="Tahoma"/>
            <family val="2"/>
            <charset val="186"/>
          </rPr>
          <t xml:space="preserve">
tehtud 05.01.2015
</t>
        </r>
      </text>
    </comment>
    <comment ref="B2442" authorId="6" shapeId="0">
      <text>
        <r>
          <rPr>
            <b/>
            <sz val="9"/>
            <color indexed="81"/>
            <rFont val="Tahoma"/>
            <family val="2"/>
            <charset val="186"/>
          </rPr>
          <t>Anne A.:</t>
        </r>
        <r>
          <rPr>
            <sz val="9"/>
            <color indexed="81"/>
            <rFont val="Tahoma"/>
            <family val="2"/>
            <charset val="186"/>
          </rPr>
          <t xml:space="preserve">
tehtud 27.02.2015
</t>
        </r>
      </text>
    </comment>
    <comment ref="B2443" authorId="6" shapeId="0">
      <text>
        <r>
          <rPr>
            <b/>
            <sz val="9"/>
            <color indexed="81"/>
            <rFont val="Tahoma"/>
            <family val="2"/>
            <charset val="186"/>
          </rPr>
          <t>Anne A.:</t>
        </r>
        <r>
          <rPr>
            <sz val="9"/>
            <color indexed="81"/>
            <rFont val="Tahoma"/>
            <family val="2"/>
            <charset val="186"/>
          </rPr>
          <t xml:space="preserve">
tehtud 17.03.2015</t>
        </r>
      </text>
    </comment>
    <comment ref="B2444" authorId="6" shapeId="0">
      <text>
        <r>
          <rPr>
            <b/>
            <sz val="9"/>
            <color indexed="81"/>
            <rFont val="Tahoma"/>
            <family val="2"/>
            <charset val="186"/>
          </rPr>
          <t>Anne A.:</t>
        </r>
        <r>
          <rPr>
            <sz val="9"/>
            <color indexed="81"/>
            <rFont val="Tahoma"/>
            <family val="2"/>
            <charset val="186"/>
          </rPr>
          <t xml:space="preserve">
tehtud 29.06.2015
</t>
        </r>
      </text>
    </comment>
    <comment ref="B2445" authorId="6" shapeId="0">
      <text>
        <r>
          <rPr>
            <b/>
            <sz val="9"/>
            <color indexed="81"/>
            <rFont val="Tahoma"/>
            <family val="2"/>
            <charset val="186"/>
          </rPr>
          <t>Anne A.:</t>
        </r>
        <r>
          <rPr>
            <sz val="9"/>
            <color indexed="81"/>
            <rFont val="Tahoma"/>
            <family val="2"/>
            <charset val="186"/>
          </rPr>
          <t xml:space="preserve">
tehtud 07.07.2015</t>
        </r>
      </text>
    </comment>
    <comment ref="B2447" authorId="6" shapeId="0">
      <text>
        <r>
          <rPr>
            <b/>
            <sz val="9"/>
            <color indexed="81"/>
            <rFont val="Tahoma"/>
            <family val="2"/>
            <charset val="186"/>
          </rPr>
          <t>Anne A.:</t>
        </r>
        <r>
          <rPr>
            <sz val="9"/>
            <color indexed="81"/>
            <rFont val="Tahoma"/>
            <family val="2"/>
            <charset val="186"/>
          </rPr>
          <t xml:space="preserve">
tehtud 26.11.2015</t>
        </r>
      </text>
    </comment>
    <comment ref="B2449" authorId="2" shapeId="0">
      <text>
        <r>
          <rPr>
            <b/>
            <sz val="9"/>
            <color indexed="81"/>
            <rFont val="Tahoma"/>
            <family val="2"/>
            <charset val="186"/>
          </rPr>
          <t>Anne Altermann:</t>
        </r>
        <r>
          <rPr>
            <sz val="9"/>
            <color indexed="81"/>
            <rFont val="Tahoma"/>
            <family val="2"/>
            <charset val="186"/>
          </rPr>
          <t xml:space="preserve">
tehtud 18.03.2017</t>
        </r>
      </text>
    </comment>
    <comment ref="B2454" authorId="8" shapeId="0">
      <text>
        <r>
          <rPr>
            <b/>
            <sz val="9"/>
            <color indexed="81"/>
            <rFont val="Tahoma"/>
            <family val="2"/>
            <charset val="186"/>
          </rPr>
          <t>Krista Kibur:</t>
        </r>
        <r>
          <rPr>
            <sz val="9"/>
            <color indexed="81"/>
            <rFont val="Tahoma"/>
            <family val="2"/>
            <charset val="186"/>
          </rPr>
          <t xml:space="preserve">
11.06.2012</t>
        </r>
      </text>
    </comment>
    <comment ref="B2455" authorId="1" shapeId="0">
      <text>
        <r>
          <rPr>
            <b/>
            <sz val="8"/>
            <color indexed="81"/>
            <rFont val="Tahoma"/>
            <family val="2"/>
            <charset val="186"/>
          </rPr>
          <t>valler:</t>
        </r>
        <r>
          <rPr>
            <sz val="8"/>
            <color indexed="81"/>
            <rFont val="Tahoma"/>
            <family val="2"/>
            <charset val="186"/>
          </rPr>
          <t xml:space="preserve">
tehtud 21.06.07</t>
        </r>
      </text>
    </comment>
    <comment ref="B2457" authorId="1" shapeId="0">
      <text>
        <r>
          <rPr>
            <b/>
            <sz val="8"/>
            <color indexed="81"/>
            <rFont val="Tahoma"/>
            <family val="2"/>
            <charset val="186"/>
          </rPr>
          <t>valler:</t>
        </r>
        <r>
          <rPr>
            <sz val="8"/>
            <color indexed="81"/>
            <rFont val="Tahoma"/>
            <family val="2"/>
            <charset val="186"/>
          </rPr>
          <t xml:space="preserve">
tehtud 03.07.07</t>
        </r>
      </text>
    </comment>
    <comment ref="B2460" authorId="5" shapeId="0">
      <text>
        <r>
          <rPr>
            <b/>
            <sz val="8"/>
            <color indexed="81"/>
            <rFont val="Tahoma"/>
            <family val="2"/>
            <charset val="186"/>
          </rPr>
          <t>altermann1:</t>
        </r>
        <r>
          <rPr>
            <sz val="8"/>
            <color indexed="81"/>
            <rFont val="Tahoma"/>
            <family val="2"/>
            <charset val="186"/>
          </rPr>
          <t xml:space="preserve">
11.03.2009</t>
        </r>
      </text>
    </comment>
    <comment ref="B2475" authorId="18" shapeId="0">
      <text>
        <r>
          <rPr>
            <b/>
            <sz val="8"/>
            <color indexed="81"/>
            <rFont val="Tahoma"/>
            <family val="2"/>
            <charset val="186"/>
          </rPr>
          <t>keres:</t>
        </r>
        <r>
          <rPr>
            <sz val="8"/>
            <color indexed="81"/>
            <rFont val="Tahoma"/>
            <family val="2"/>
            <charset val="186"/>
          </rPr>
          <t xml:space="preserve">
tehtud 23.02.2007</t>
        </r>
      </text>
    </comment>
    <comment ref="B2477" authorId="0" shapeId="0">
      <text>
        <r>
          <rPr>
            <b/>
            <sz val="8"/>
            <color indexed="81"/>
            <rFont val="Tahoma"/>
            <family val="2"/>
            <charset val="186"/>
          </rPr>
          <t>viinapuu:</t>
        </r>
        <r>
          <rPr>
            <sz val="8"/>
            <color indexed="81"/>
            <rFont val="Tahoma"/>
            <family val="2"/>
            <charset val="186"/>
          </rPr>
          <t xml:space="preserve">
tehtud 19.08.2008
</t>
        </r>
      </text>
    </comment>
    <comment ref="B2483" authorId="5" shapeId="0">
      <text>
        <r>
          <rPr>
            <b/>
            <sz val="8"/>
            <color indexed="81"/>
            <rFont val="Tahoma"/>
            <family val="2"/>
            <charset val="186"/>
          </rPr>
          <t>Anne A:</t>
        </r>
        <r>
          <rPr>
            <sz val="8"/>
            <color indexed="81"/>
            <rFont val="Tahoma"/>
            <family val="2"/>
            <charset val="186"/>
          </rPr>
          <t xml:space="preserve">
tehtud 04.08.10.a.</t>
        </r>
      </text>
    </comment>
    <comment ref="B2503" authorId="18" shapeId="0">
      <text>
        <r>
          <rPr>
            <b/>
            <sz val="8"/>
            <color indexed="81"/>
            <rFont val="Tahoma"/>
            <family val="2"/>
            <charset val="186"/>
          </rPr>
          <t>keres:</t>
        </r>
        <r>
          <rPr>
            <sz val="8"/>
            <color indexed="81"/>
            <rFont val="Tahoma"/>
            <family val="2"/>
            <charset val="186"/>
          </rPr>
          <t xml:space="preserve">
tehtud 25.05</t>
        </r>
      </text>
    </comment>
    <comment ref="C2508" authorId="0" shapeId="0">
      <text>
        <r>
          <rPr>
            <b/>
            <sz val="9"/>
            <color indexed="81"/>
            <rFont val="Tahoma"/>
            <family val="2"/>
            <charset val="186"/>
          </rPr>
          <t>viinapuu:</t>
        </r>
        <r>
          <rPr>
            <sz val="9"/>
            <color indexed="81"/>
            <rFont val="Tahoma"/>
            <family val="2"/>
            <charset val="186"/>
          </rPr>
          <t xml:space="preserve">
tehtud 16.03.2012
</t>
        </r>
      </text>
    </comment>
    <comment ref="C2511" authorId="1" shapeId="0">
      <text>
        <r>
          <rPr>
            <b/>
            <sz val="8"/>
            <color indexed="81"/>
            <rFont val="Tahoma"/>
            <family val="2"/>
            <charset val="186"/>
          </rPr>
          <t>valler:</t>
        </r>
        <r>
          <rPr>
            <sz val="8"/>
            <color indexed="81"/>
            <rFont val="Tahoma"/>
            <family val="2"/>
            <charset val="186"/>
          </rPr>
          <t xml:space="preserve">
tehtud 24.08.07</t>
        </r>
      </text>
    </comment>
    <comment ref="B2512" authorId="2" shapeId="0">
      <text>
        <r>
          <rPr>
            <b/>
            <sz val="9"/>
            <color indexed="81"/>
            <rFont val="Tahoma"/>
            <family val="2"/>
            <charset val="186"/>
          </rPr>
          <t>Anne Altermann:</t>
        </r>
        <r>
          <rPr>
            <sz val="9"/>
            <color indexed="81"/>
            <rFont val="Tahoma"/>
            <family val="2"/>
            <charset val="186"/>
          </rPr>
          <t xml:space="preserve">
tehtud 21.11.2017
</t>
        </r>
      </text>
    </comment>
    <comment ref="B2513" authorId="3" shapeId="0">
      <text>
        <r>
          <rPr>
            <b/>
            <sz val="8"/>
            <color indexed="81"/>
            <rFont val="Tahoma"/>
            <family val="2"/>
            <charset val="186"/>
          </rPr>
          <t>ruusmann:</t>
        </r>
        <r>
          <rPr>
            <sz val="8"/>
            <color indexed="81"/>
            <rFont val="Tahoma"/>
            <family val="2"/>
            <charset val="186"/>
          </rPr>
          <t xml:space="preserve">
tehtud 09.07.2008</t>
        </r>
      </text>
    </comment>
    <comment ref="B2514" authorId="3" shapeId="0">
      <text>
        <r>
          <rPr>
            <b/>
            <sz val="8"/>
            <color indexed="81"/>
            <rFont val="Tahoma"/>
            <family val="2"/>
            <charset val="186"/>
          </rPr>
          <t>ruusmann:</t>
        </r>
        <r>
          <rPr>
            <sz val="8"/>
            <color indexed="81"/>
            <rFont val="Tahoma"/>
            <family val="2"/>
            <charset val="186"/>
          </rPr>
          <t xml:space="preserve">
tehtud 03.09.2008</t>
        </r>
      </text>
    </comment>
    <comment ref="B2515" authorId="5" shapeId="0">
      <text>
        <r>
          <rPr>
            <b/>
            <sz val="9"/>
            <color indexed="81"/>
            <rFont val="Tahoma"/>
            <family val="2"/>
            <charset val="186"/>
          </rPr>
          <t>Anne A:</t>
        </r>
        <r>
          <rPr>
            <sz val="9"/>
            <color indexed="81"/>
            <rFont val="Tahoma"/>
            <family val="2"/>
            <charset val="186"/>
          </rPr>
          <t xml:space="preserve">
tehtud 15.09.10</t>
        </r>
      </text>
    </comment>
    <comment ref="B2516" authorId="5" shapeId="0">
      <text>
        <r>
          <rPr>
            <b/>
            <sz val="9"/>
            <color indexed="81"/>
            <rFont val="Tahoma"/>
            <family val="2"/>
            <charset val="186"/>
          </rPr>
          <t>Anne A:</t>
        </r>
        <r>
          <rPr>
            <sz val="9"/>
            <color indexed="81"/>
            <rFont val="Tahoma"/>
            <family val="2"/>
            <charset val="186"/>
          </rPr>
          <t xml:space="preserve">
Tehtud 07.10.10</t>
        </r>
      </text>
    </comment>
    <comment ref="B2517" authorId="6" shapeId="0">
      <text>
        <r>
          <rPr>
            <b/>
            <sz val="9"/>
            <color indexed="81"/>
            <rFont val="Tahoma"/>
            <family val="2"/>
            <charset val="186"/>
          </rPr>
          <t>Anne A.:</t>
        </r>
        <r>
          <rPr>
            <sz val="9"/>
            <color indexed="81"/>
            <rFont val="Tahoma"/>
            <family val="2"/>
            <charset val="186"/>
          </rPr>
          <t xml:space="preserve">
tehtud 14.01.13</t>
        </r>
      </text>
    </comment>
    <comment ref="B2518" authorId="2" shapeId="0">
      <text>
        <r>
          <rPr>
            <b/>
            <sz val="9"/>
            <color indexed="81"/>
            <rFont val="Tahoma"/>
            <family val="2"/>
            <charset val="186"/>
          </rPr>
          <t>Anne Altermann:</t>
        </r>
        <r>
          <rPr>
            <sz val="9"/>
            <color indexed="81"/>
            <rFont val="Tahoma"/>
            <family val="2"/>
            <charset val="186"/>
          </rPr>
          <t xml:space="preserve">
tehtud 08.11.2017</t>
        </r>
      </text>
    </comment>
    <comment ref="B2520" authorId="2" shapeId="0">
      <text>
        <r>
          <rPr>
            <b/>
            <sz val="9"/>
            <color indexed="81"/>
            <rFont val="Tahoma"/>
            <family val="2"/>
            <charset val="186"/>
          </rPr>
          <t>Anne Altermann:</t>
        </r>
        <r>
          <rPr>
            <sz val="9"/>
            <color indexed="81"/>
            <rFont val="Tahoma"/>
            <family val="2"/>
            <charset val="186"/>
          </rPr>
          <t xml:space="preserve">
tehtud 14.01.2020</t>
        </r>
      </text>
    </comment>
    <comment ref="B2523" authorId="4" shapeId="0">
      <text>
        <r>
          <rPr>
            <b/>
            <sz val="9"/>
            <color indexed="81"/>
            <rFont val="Tahoma"/>
            <family val="2"/>
            <charset val="186"/>
          </rPr>
          <t>kibur:</t>
        </r>
        <r>
          <rPr>
            <sz val="9"/>
            <color indexed="81"/>
            <rFont val="Tahoma"/>
            <family val="2"/>
            <charset val="186"/>
          </rPr>
          <t xml:space="preserve">
tehtud 29.10.2010</t>
        </r>
      </text>
    </comment>
    <comment ref="B2529" authorId="1" shapeId="0">
      <text>
        <r>
          <rPr>
            <b/>
            <sz val="8"/>
            <color indexed="81"/>
            <rFont val="Tahoma"/>
            <family val="2"/>
            <charset val="186"/>
          </rPr>
          <t>valler:</t>
        </r>
        <r>
          <rPr>
            <sz val="8"/>
            <color indexed="81"/>
            <rFont val="Tahoma"/>
            <family val="2"/>
            <charset val="186"/>
          </rPr>
          <t xml:space="preserve">
tehtud 26.02.07</t>
        </r>
      </text>
    </comment>
    <comment ref="B2530" authorId="1" shapeId="0">
      <text>
        <r>
          <rPr>
            <b/>
            <sz val="8"/>
            <color indexed="81"/>
            <rFont val="Tahoma"/>
            <family val="2"/>
            <charset val="186"/>
          </rPr>
          <t>valler:</t>
        </r>
        <r>
          <rPr>
            <sz val="8"/>
            <color indexed="81"/>
            <rFont val="Tahoma"/>
            <family val="2"/>
            <charset val="186"/>
          </rPr>
          <t xml:space="preserve">
tehtud 12.07.07</t>
        </r>
      </text>
    </comment>
    <comment ref="E2530" authorId="1" shapeId="0">
      <text>
        <r>
          <rPr>
            <b/>
            <sz val="8"/>
            <color indexed="81"/>
            <rFont val="Tahoma"/>
            <family val="2"/>
            <charset val="186"/>
          </rPr>
          <t>valler:</t>
        </r>
        <r>
          <rPr>
            <sz val="8"/>
            <color indexed="81"/>
            <rFont val="Tahoma"/>
            <family val="2"/>
            <charset val="186"/>
          </rPr>
          <t xml:space="preserve">
eraldab Tln Nõmme Noortemajale 10 000.-</t>
        </r>
      </text>
    </comment>
    <comment ref="B2531" authorId="1" shapeId="0">
      <text>
        <r>
          <rPr>
            <b/>
            <sz val="8"/>
            <color indexed="81"/>
            <rFont val="Tahoma"/>
            <family val="2"/>
            <charset val="186"/>
          </rPr>
          <t>valler:</t>
        </r>
        <r>
          <rPr>
            <sz val="8"/>
            <color indexed="81"/>
            <rFont val="Tahoma"/>
            <family val="2"/>
            <charset val="186"/>
          </rPr>
          <t xml:space="preserve">
tehtud 19.10.07</t>
        </r>
      </text>
    </comment>
    <comment ref="B2532" authorId="6" shapeId="0">
      <text>
        <r>
          <rPr>
            <b/>
            <sz val="9"/>
            <color indexed="81"/>
            <rFont val="Tahoma"/>
            <family val="2"/>
            <charset val="186"/>
          </rPr>
          <t>Anne A.:</t>
        </r>
        <r>
          <rPr>
            <sz val="9"/>
            <color indexed="81"/>
            <rFont val="Tahoma"/>
            <family val="2"/>
            <charset val="186"/>
          </rPr>
          <t xml:space="preserve">
tehtud 20.05.2014</t>
        </r>
      </text>
    </comment>
    <comment ref="B2533" authorId="1" shapeId="0">
      <text>
        <r>
          <rPr>
            <b/>
            <sz val="8"/>
            <color indexed="81"/>
            <rFont val="Tahoma"/>
            <family val="2"/>
            <charset val="186"/>
          </rPr>
          <t>valler:</t>
        </r>
        <r>
          <rPr>
            <sz val="8"/>
            <color indexed="81"/>
            <rFont val="Tahoma"/>
            <family val="2"/>
            <charset val="186"/>
          </rPr>
          <t xml:space="preserve">
tehtud 14.07.08</t>
        </r>
      </text>
    </comment>
    <comment ref="B2534" authorId="2" shapeId="0">
      <text>
        <r>
          <rPr>
            <b/>
            <sz val="9"/>
            <color indexed="81"/>
            <rFont val="Segoe UI"/>
            <family val="2"/>
            <charset val="186"/>
          </rPr>
          <t>Anne Altermann:</t>
        </r>
        <r>
          <rPr>
            <sz val="9"/>
            <color indexed="81"/>
            <rFont val="Segoe UI"/>
            <family val="2"/>
            <charset val="186"/>
          </rPr>
          <t xml:space="preserve">
tehtud 01.11.2018
</t>
        </r>
      </text>
    </comment>
    <comment ref="B2535" authorId="0" shapeId="0">
      <text>
        <r>
          <rPr>
            <b/>
            <sz val="9"/>
            <color indexed="81"/>
            <rFont val="Tahoma"/>
            <family val="2"/>
            <charset val="186"/>
          </rPr>
          <t>viinapuu:</t>
        </r>
        <r>
          <rPr>
            <sz val="9"/>
            <color indexed="81"/>
            <rFont val="Tahoma"/>
            <family val="2"/>
            <charset val="186"/>
          </rPr>
          <t xml:space="preserve">
tehtud 31.05.2011
</t>
        </r>
      </text>
    </comment>
    <comment ref="B2538" authorId="1" shapeId="0">
      <text>
        <r>
          <rPr>
            <b/>
            <sz val="8"/>
            <color indexed="81"/>
            <rFont val="Tahoma"/>
            <family val="2"/>
            <charset val="186"/>
          </rPr>
          <t>valler:</t>
        </r>
        <r>
          <rPr>
            <sz val="8"/>
            <color indexed="81"/>
            <rFont val="Tahoma"/>
            <family val="2"/>
            <charset val="186"/>
          </rPr>
          <t xml:space="preserve">
tehtud 02.07.07</t>
        </r>
      </text>
    </comment>
    <comment ref="B2539" authorId="13" shapeId="0">
      <text>
        <r>
          <rPr>
            <b/>
            <sz val="8"/>
            <color indexed="81"/>
            <rFont val="Tahoma"/>
            <family val="2"/>
            <charset val="186"/>
          </rPr>
          <t>roosioja:</t>
        </r>
        <r>
          <rPr>
            <sz val="8"/>
            <color indexed="81"/>
            <rFont val="Tahoma"/>
            <family val="2"/>
            <charset val="186"/>
          </rPr>
          <t xml:space="preserve">
tehtud 31.01</t>
        </r>
      </text>
    </comment>
    <comment ref="B2540" authorId="1" shapeId="0">
      <text>
        <r>
          <rPr>
            <b/>
            <sz val="8"/>
            <color indexed="81"/>
            <rFont val="Tahoma"/>
            <family val="2"/>
            <charset val="186"/>
          </rPr>
          <t>valler:</t>
        </r>
        <r>
          <rPr>
            <sz val="8"/>
            <color indexed="81"/>
            <rFont val="Tahoma"/>
            <family val="2"/>
            <charset val="186"/>
          </rPr>
          <t xml:space="preserve">
tehtud 14.03.07</t>
        </r>
      </text>
    </comment>
    <comment ref="B2541" authorId="0" shapeId="0">
      <text>
        <r>
          <rPr>
            <b/>
            <sz val="9"/>
            <color indexed="81"/>
            <rFont val="Tahoma"/>
            <family val="2"/>
            <charset val="186"/>
          </rPr>
          <t>viinapuu:</t>
        </r>
        <r>
          <rPr>
            <sz val="9"/>
            <color indexed="81"/>
            <rFont val="Tahoma"/>
            <family val="2"/>
            <charset val="186"/>
          </rPr>
          <t xml:space="preserve">
tehtud 31.03.09
</t>
        </r>
      </text>
    </comment>
    <comment ref="B2542" authorId="1" shapeId="0">
      <text>
        <r>
          <rPr>
            <b/>
            <sz val="8"/>
            <color indexed="81"/>
            <rFont val="Tahoma"/>
            <family val="2"/>
            <charset val="186"/>
          </rPr>
          <t>valler:</t>
        </r>
        <r>
          <rPr>
            <sz val="8"/>
            <color indexed="81"/>
            <rFont val="Tahoma"/>
            <family val="2"/>
            <charset val="186"/>
          </rPr>
          <t xml:space="preserve">
30.04.08</t>
        </r>
      </text>
    </comment>
    <comment ref="B2543" authorId="10" shapeId="0">
      <text>
        <r>
          <rPr>
            <b/>
            <sz val="9"/>
            <color indexed="81"/>
            <rFont val="Tahoma"/>
            <family val="2"/>
            <charset val="186"/>
          </rPr>
          <t>Anne Viinapuu:</t>
        </r>
        <r>
          <rPr>
            <sz val="9"/>
            <color indexed="81"/>
            <rFont val="Tahoma"/>
            <family val="2"/>
            <charset val="186"/>
          </rPr>
          <t xml:space="preserve">
tehtud 27.04.2020</t>
        </r>
      </text>
    </comment>
    <comment ref="B2545" authorId="16" shapeId="0">
      <text>
        <r>
          <rPr>
            <b/>
            <sz val="9"/>
            <color indexed="81"/>
            <rFont val="Tahoma"/>
            <family val="2"/>
            <charset val="186"/>
          </rPr>
          <t>Kristi Urmann:</t>
        </r>
        <r>
          <rPr>
            <sz val="9"/>
            <color indexed="81"/>
            <rFont val="Tahoma"/>
            <family val="2"/>
            <charset val="186"/>
          </rPr>
          <t xml:space="preserve">
Tehtud 10.11.2014</t>
        </r>
      </text>
    </comment>
    <comment ref="E2545" authorId="16" shapeId="0">
      <text>
        <r>
          <rPr>
            <b/>
            <sz val="9"/>
            <color indexed="81"/>
            <rFont val="Tahoma"/>
            <family val="2"/>
            <charset val="186"/>
          </rPr>
          <t>Kristi Urmann:</t>
        </r>
        <r>
          <rPr>
            <sz val="9"/>
            <color indexed="81"/>
            <rFont val="Tahoma"/>
            <family val="2"/>
            <charset val="186"/>
          </rPr>
          <t xml:space="preserve">
Pirita Linnaosa Valitsus</t>
        </r>
      </text>
    </comment>
    <comment ref="B2546" authorId="1" shapeId="0">
      <text>
        <r>
          <rPr>
            <b/>
            <sz val="8"/>
            <color indexed="81"/>
            <rFont val="Tahoma"/>
            <family val="2"/>
            <charset val="186"/>
          </rPr>
          <t>valler:</t>
        </r>
        <r>
          <rPr>
            <sz val="8"/>
            <color indexed="81"/>
            <rFont val="Tahoma"/>
            <family val="2"/>
            <charset val="186"/>
          </rPr>
          <t xml:space="preserve">
tehtud 15.02.07</t>
        </r>
      </text>
    </comment>
    <comment ref="B2547" authorId="1" shapeId="0">
      <text>
        <r>
          <rPr>
            <b/>
            <sz val="8"/>
            <color indexed="81"/>
            <rFont val="Tahoma"/>
            <family val="2"/>
            <charset val="186"/>
          </rPr>
          <t>valler:</t>
        </r>
        <r>
          <rPr>
            <sz val="8"/>
            <color indexed="81"/>
            <rFont val="Tahoma"/>
            <family val="2"/>
            <charset val="186"/>
          </rPr>
          <t xml:space="preserve">
tehtud 26.02.07</t>
        </r>
      </text>
    </comment>
    <comment ref="E2547" authorId="1" shapeId="0">
      <text>
        <r>
          <rPr>
            <b/>
            <sz val="8"/>
            <color indexed="81"/>
            <rFont val="Tahoma"/>
            <family val="2"/>
            <charset val="186"/>
          </rPr>
          <t>valler:</t>
        </r>
        <r>
          <rPr>
            <sz val="8"/>
            <color indexed="81"/>
            <rFont val="Tahoma"/>
            <family val="2"/>
            <charset val="186"/>
          </rPr>
          <t xml:space="preserve">
1. Reaalkoolile õpilaste ekskursioonide korraldamiseks ja raamatute ostmiseks;
2. Vendade Taburite fondi toetuseks;
3. Tallinna Lilleküla Gümnaasiumile uusimmigrantidest õpilaste õppe korraldamiseks teistes Eesti koolides</t>
        </r>
      </text>
    </comment>
    <comment ref="B2548" authorId="1" shapeId="0">
      <text>
        <r>
          <rPr>
            <b/>
            <sz val="8"/>
            <color indexed="81"/>
            <rFont val="Tahoma"/>
            <family val="2"/>
            <charset val="186"/>
          </rPr>
          <t>valler:</t>
        </r>
        <r>
          <rPr>
            <sz val="8"/>
            <color indexed="81"/>
            <rFont val="Tahoma"/>
            <family val="2"/>
            <charset val="186"/>
          </rPr>
          <t xml:space="preserve">
tehtud 26.02.07</t>
        </r>
      </text>
    </comment>
    <comment ref="B2549" authorId="1" shapeId="0">
      <text>
        <r>
          <rPr>
            <b/>
            <sz val="8"/>
            <color indexed="81"/>
            <rFont val="Tahoma"/>
            <family val="2"/>
            <charset val="186"/>
          </rPr>
          <t>valler:</t>
        </r>
        <r>
          <rPr>
            <sz val="8"/>
            <color indexed="81"/>
            <rFont val="Tahoma"/>
            <family val="2"/>
            <charset val="186"/>
          </rPr>
          <t xml:space="preserve">
tehtud 26.02.07</t>
        </r>
      </text>
    </comment>
    <comment ref="B2550" authorId="1" shapeId="0">
      <text>
        <r>
          <rPr>
            <b/>
            <sz val="8"/>
            <color indexed="81"/>
            <rFont val="Tahoma"/>
            <family val="2"/>
            <charset val="186"/>
          </rPr>
          <t>valler:</t>
        </r>
        <r>
          <rPr>
            <sz val="8"/>
            <color indexed="81"/>
            <rFont val="Tahoma"/>
            <family val="2"/>
            <charset val="186"/>
          </rPr>
          <t xml:space="preserve">
tehtud 12.07.07</t>
        </r>
      </text>
    </comment>
    <comment ref="E2550" authorId="1" shapeId="0">
      <text>
        <r>
          <rPr>
            <b/>
            <sz val="8"/>
            <color indexed="81"/>
            <rFont val="Tahoma"/>
            <family val="2"/>
            <charset val="186"/>
          </rPr>
          <t>valler:</t>
        </r>
        <r>
          <rPr>
            <sz val="8"/>
            <color indexed="81"/>
            <rFont val="Tahoma"/>
            <family val="2"/>
            <charset val="186"/>
          </rPr>
          <t xml:space="preserve">
Jakob Westholmi Gümnaasiumile ja Tallinna Tõnismäe Reaalkoolile projektiks "Kooli häälekandja 07"
</t>
        </r>
        <r>
          <rPr>
            <b/>
            <sz val="8"/>
            <color indexed="81"/>
            <rFont val="Tahoma"/>
            <family val="2"/>
            <charset val="186"/>
          </rPr>
          <t>Ruusmann</t>
        </r>
        <r>
          <rPr>
            <sz val="8"/>
            <color indexed="81"/>
            <rFont val="Tahoma"/>
            <family val="2"/>
            <charset val="186"/>
          </rPr>
          <t xml:space="preserve">: Tallinna 21. Koolile noorteprojektide konkursi "Tähed särama" alamprojekti "Puhas loodus" korraldamise raames uus projekt "Uue ringi kool ehk recycling school"
</t>
        </r>
        <r>
          <rPr>
            <b/>
            <sz val="8"/>
            <color indexed="81"/>
            <rFont val="Tahoma"/>
            <family val="2"/>
            <charset val="186"/>
          </rPr>
          <t>Ruusmann</t>
        </r>
        <r>
          <rPr>
            <sz val="8"/>
            <color indexed="81"/>
            <rFont val="Tahoma"/>
            <family val="2"/>
            <charset val="186"/>
          </rPr>
          <t>: Tallinna Mustamäe Reaalgümnaasiumile noorteprojektide konkursi "Tähed särama" alamprojekti  "Puhas loodus" korraldamise raames uus projekt "Uue ringi kool ehk recycling school"</t>
        </r>
      </text>
    </comment>
    <comment ref="B2551" authorId="1" shapeId="0">
      <text>
        <r>
          <rPr>
            <b/>
            <sz val="8"/>
            <color indexed="81"/>
            <rFont val="Tahoma"/>
            <family val="2"/>
            <charset val="186"/>
          </rPr>
          <t>valler:</t>
        </r>
        <r>
          <rPr>
            <sz val="8"/>
            <color indexed="81"/>
            <rFont val="Tahoma"/>
            <family val="2"/>
            <charset val="186"/>
          </rPr>
          <t xml:space="preserve">
tehtud 06.11.07</t>
        </r>
      </text>
    </comment>
    <comment ref="E2551" authorId="14" shapeId="0">
      <text>
        <r>
          <rPr>
            <b/>
            <sz val="8"/>
            <color indexed="81"/>
            <rFont val="Tahoma"/>
            <family val="2"/>
            <charset val="186"/>
          </rPr>
          <t>englas:</t>
        </r>
        <r>
          <rPr>
            <sz val="8"/>
            <color indexed="81"/>
            <rFont val="Tahoma"/>
            <family val="2"/>
            <charset val="186"/>
          </rPr>
          <t xml:space="preserve">
projekt "Õppiv Eesti"</t>
        </r>
      </text>
    </comment>
    <comment ref="B2552" authorId="14" shapeId="0">
      <text>
        <r>
          <rPr>
            <b/>
            <sz val="8"/>
            <color indexed="81"/>
            <rFont val="Tahoma"/>
            <family val="2"/>
            <charset val="186"/>
          </rPr>
          <t>englas:</t>
        </r>
        <r>
          <rPr>
            <sz val="8"/>
            <color indexed="81"/>
            <rFont val="Tahoma"/>
            <family val="2"/>
            <charset val="186"/>
          </rPr>
          <t xml:space="preserve">
12.12.2007</t>
        </r>
      </text>
    </comment>
    <comment ref="E2552" authorId="14" shapeId="0">
      <text>
        <r>
          <rPr>
            <b/>
            <sz val="8"/>
            <color indexed="81"/>
            <rFont val="Tahoma"/>
            <family val="2"/>
            <charset val="186"/>
          </rPr>
          <t>englas:</t>
        </r>
        <r>
          <rPr>
            <sz val="8"/>
            <color indexed="81"/>
            <rFont val="Tahoma"/>
            <family val="2"/>
            <charset val="186"/>
          </rPr>
          <t xml:space="preserve">
toetus filmifestival "KSG Nui" 2007 läbiviimiseks</t>
        </r>
      </text>
    </comment>
    <comment ref="B2553" authorId="14" shapeId="0">
      <text>
        <r>
          <rPr>
            <b/>
            <sz val="8"/>
            <color indexed="81"/>
            <rFont val="Tahoma"/>
            <family val="2"/>
            <charset val="186"/>
          </rPr>
          <t>englas:</t>
        </r>
        <r>
          <rPr>
            <sz val="8"/>
            <color indexed="81"/>
            <rFont val="Tahoma"/>
            <family val="2"/>
            <charset val="186"/>
          </rPr>
          <t xml:space="preserve">
10.12.2007</t>
        </r>
      </text>
    </comment>
    <comment ref="E2553" authorId="14" shapeId="0">
      <text>
        <r>
          <rPr>
            <sz val="8"/>
            <color indexed="81"/>
            <rFont val="Tahoma"/>
            <family val="2"/>
            <charset val="186"/>
          </rPr>
          <t>Projekt "Igale lapsele oma pill"</t>
        </r>
      </text>
    </comment>
    <comment ref="B2554" authorId="14" shapeId="0">
      <text>
        <r>
          <rPr>
            <b/>
            <sz val="8"/>
            <color indexed="81"/>
            <rFont val="Tahoma"/>
            <family val="2"/>
            <charset val="186"/>
          </rPr>
          <t>englas:</t>
        </r>
        <r>
          <rPr>
            <sz val="8"/>
            <color indexed="81"/>
            <rFont val="Tahoma"/>
            <family val="2"/>
            <charset val="186"/>
          </rPr>
          <t xml:space="preserve">
25.01.08</t>
        </r>
      </text>
    </comment>
    <comment ref="E2554" authorId="14" shapeId="0">
      <text>
        <r>
          <rPr>
            <b/>
            <sz val="8"/>
            <color indexed="81"/>
            <rFont val="Tahoma"/>
            <family val="2"/>
            <charset val="186"/>
          </rPr>
          <t>englas:</t>
        </r>
        <r>
          <rPr>
            <sz val="8"/>
            <color indexed="81"/>
            <rFont val="Tahoma"/>
            <family val="2"/>
            <charset val="186"/>
          </rPr>
          <t xml:space="preserve">
toetus Tallinna Kanutiaia Noortemajale, Tallinna Huvikeskusele KULLO,  Tallinna Nõmme Noortemajale ja Vanalinna Hariduskolleegiumile huvihariduse kaasajastamiseks (õppevahendite soetus)                                              </t>
        </r>
      </text>
    </comment>
    <comment ref="B2555" authorId="14" shapeId="0">
      <text>
        <r>
          <rPr>
            <b/>
            <sz val="8"/>
            <color indexed="81"/>
            <rFont val="Tahoma"/>
            <family val="2"/>
            <charset val="186"/>
          </rPr>
          <t>englas:</t>
        </r>
        <r>
          <rPr>
            <sz val="8"/>
            <color indexed="81"/>
            <rFont val="Tahoma"/>
            <family val="2"/>
            <charset val="186"/>
          </rPr>
          <t xml:space="preserve">
25.01.08</t>
        </r>
      </text>
    </comment>
    <comment ref="E2555" authorId="14" shapeId="0">
      <text>
        <r>
          <rPr>
            <b/>
            <sz val="8"/>
            <color indexed="81"/>
            <rFont val="Tahoma"/>
            <family val="2"/>
            <charset val="186"/>
          </rPr>
          <t>englas:</t>
        </r>
        <r>
          <rPr>
            <sz val="8"/>
            <color indexed="81"/>
            <rFont val="Tahoma"/>
            <family val="2"/>
            <charset val="186"/>
          </rPr>
          <t xml:space="preserve">
toetus Tallinna 32. Keskkoolile, Kadrioru Saksa Gümnaasiumile, Tallinna Kristiine Gümnaasiumile, Jakob Westholmi Gümnaasiumile ja Tallinna Väike-Õismäe Gümnaasiumile</t>
        </r>
      </text>
    </comment>
    <comment ref="B2556" authorId="3" shapeId="0">
      <text>
        <r>
          <rPr>
            <b/>
            <sz val="8"/>
            <color indexed="81"/>
            <rFont val="Tahoma"/>
            <family val="2"/>
            <charset val="186"/>
          </rPr>
          <t>ruusmann:</t>
        </r>
        <r>
          <rPr>
            <sz val="8"/>
            <color indexed="81"/>
            <rFont val="Tahoma"/>
            <family val="2"/>
            <charset val="186"/>
          </rPr>
          <t xml:space="preserve">
tehtud 26.05.2008</t>
        </r>
      </text>
    </comment>
    <comment ref="E2556" authorId="3" shapeId="0">
      <text>
        <r>
          <rPr>
            <b/>
            <sz val="8"/>
            <color indexed="81"/>
            <rFont val="Tahoma"/>
            <family val="2"/>
            <charset val="186"/>
          </rPr>
          <t>ruusmann:</t>
        </r>
        <r>
          <rPr>
            <sz val="8"/>
            <color indexed="81"/>
            <rFont val="Tahoma"/>
            <family val="2"/>
            <charset val="186"/>
          </rPr>
          <t xml:space="preserve">
Tallinna Nõmme Gümnaasiumile eesti õpetajate Udmurtiasse sõiduks</t>
        </r>
      </text>
    </comment>
    <comment ref="B2557" authorId="3" shapeId="0">
      <text>
        <r>
          <rPr>
            <b/>
            <sz val="8"/>
            <color indexed="81"/>
            <rFont val="Tahoma"/>
            <family val="2"/>
            <charset val="186"/>
          </rPr>
          <t>ruusmann:</t>
        </r>
        <r>
          <rPr>
            <sz val="8"/>
            <color indexed="81"/>
            <rFont val="Tahoma"/>
            <family val="2"/>
            <charset val="186"/>
          </rPr>
          <t xml:space="preserve">
tehtud 26.05.2008</t>
        </r>
      </text>
    </comment>
    <comment ref="E2557" authorId="3" shapeId="0">
      <text>
        <r>
          <rPr>
            <sz val="8"/>
            <color indexed="81"/>
            <rFont val="Tahoma"/>
            <family val="2"/>
            <charset val="186"/>
          </rPr>
          <t>kooliolümpiapäeva korraldamine</t>
        </r>
      </text>
    </comment>
    <comment ref="B2558" authorId="3" shapeId="0">
      <text>
        <r>
          <rPr>
            <b/>
            <sz val="8"/>
            <color indexed="81"/>
            <rFont val="Tahoma"/>
            <family val="2"/>
            <charset val="186"/>
          </rPr>
          <t>ruusmann:</t>
        </r>
        <r>
          <rPr>
            <sz val="8"/>
            <color indexed="81"/>
            <rFont val="Tahoma"/>
            <family val="2"/>
            <charset val="186"/>
          </rPr>
          <t xml:space="preserve">
tehtud 26.05.2008</t>
        </r>
      </text>
    </comment>
    <comment ref="B2559" authorId="3" shapeId="0">
      <text>
        <r>
          <rPr>
            <b/>
            <sz val="8"/>
            <color indexed="81"/>
            <rFont val="Tahoma"/>
            <family val="2"/>
            <charset val="186"/>
          </rPr>
          <t>ruusmann:</t>
        </r>
        <r>
          <rPr>
            <sz val="8"/>
            <color indexed="81"/>
            <rFont val="Tahoma"/>
            <family val="2"/>
            <charset val="186"/>
          </rPr>
          <t xml:space="preserve">
tehtud 16.10.2008</t>
        </r>
      </text>
    </comment>
    <comment ref="E2559" authorId="3" shapeId="0">
      <text>
        <r>
          <rPr>
            <b/>
            <sz val="8"/>
            <color indexed="81"/>
            <rFont val="Tahoma"/>
            <family val="2"/>
            <charset val="186"/>
          </rPr>
          <t>ruusmann:</t>
        </r>
        <r>
          <rPr>
            <sz val="8"/>
            <color indexed="81"/>
            <rFont val="Tahoma"/>
            <family val="2"/>
            <charset val="186"/>
          </rPr>
          <t xml:space="preserve">
Pirita VAK
Tallinna Rahvaülikool
Tallinna Keskraamatukogu
</t>
        </r>
      </text>
    </comment>
    <comment ref="B2560" authorId="3" shapeId="0">
      <text>
        <r>
          <rPr>
            <b/>
            <sz val="8"/>
            <color indexed="81"/>
            <rFont val="Tahoma"/>
            <family val="2"/>
            <charset val="186"/>
          </rPr>
          <t>ruusmann:</t>
        </r>
        <r>
          <rPr>
            <sz val="8"/>
            <color indexed="81"/>
            <rFont val="Tahoma"/>
            <family val="2"/>
            <charset val="186"/>
          </rPr>
          <t xml:space="preserve">
tehtud 19.02.2008</t>
        </r>
      </text>
    </comment>
    <comment ref="B2561" authorId="3" shapeId="0">
      <text>
        <r>
          <rPr>
            <b/>
            <sz val="8"/>
            <color indexed="81"/>
            <rFont val="Tahoma"/>
            <family val="2"/>
            <charset val="186"/>
          </rPr>
          <t>ruusmann:</t>
        </r>
        <r>
          <rPr>
            <sz val="8"/>
            <color indexed="81"/>
            <rFont val="Tahoma"/>
            <family val="2"/>
            <charset val="186"/>
          </rPr>
          <t xml:space="preserve">
tehtud 12.06.2009</t>
        </r>
      </text>
    </comment>
    <comment ref="B2563" authorId="3" shapeId="0">
      <text>
        <r>
          <rPr>
            <b/>
            <sz val="8"/>
            <color indexed="81"/>
            <rFont val="Tahoma"/>
            <family val="2"/>
            <charset val="186"/>
          </rPr>
          <t>ruusmann:</t>
        </r>
        <r>
          <rPr>
            <sz val="8"/>
            <color indexed="81"/>
            <rFont val="Tahoma"/>
            <family val="2"/>
            <charset val="186"/>
          </rPr>
          <t xml:space="preserve">
tehtud 04.12.2009</t>
        </r>
      </text>
    </comment>
    <comment ref="E2563" authorId="3" shapeId="0">
      <text>
        <r>
          <rPr>
            <b/>
            <sz val="8"/>
            <color indexed="81"/>
            <rFont val="Tahoma"/>
            <family val="2"/>
            <charset val="186"/>
          </rPr>
          <t>ruusmann:</t>
        </r>
        <r>
          <rPr>
            <sz val="8"/>
            <color indexed="81"/>
            <rFont val="Tahoma"/>
            <family val="2"/>
            <charset val="186"/>
          </rPr>
          <t xml:space="preserve">
Huvikeskus Kullole</t>
        </r>
      </text>
    </comment>
    <comment ref="C2564" authorId="5" shapeId="0">
      <text>
        <r>
          <rPr>
            <b/>
            <sz val="9"/>
            <color indexed="81"/>
            <rFont val="Tahoma"/>
            <family val="2"/>
            <charset val="186"/>
          </rPr>
          <t>altermann1:</t>
        </r>
        <r>
          <rPr>
            <sz val="9"/>
            <color indexed="81"/>
            <rFont val="Tahoma"/>
            <family val="2"/>
            <charset val="186"/>
          </rPr>
          <t xml:space="preserve">
Tehtud 02.03.10.a.</t>
        </r>
      </text>
    </comment>
    <comment ref="B2565" authorId="3" shapeId="0">
      <text>
        <r>
          <rPr>
            <b/>
            <sz val="8"/>
            <color indexed="81"/>
            <rFont val="Tahoma"/>
            <family val="2"/>
            <charset val="186"/>
          </rPr>
          <t>ruusmann:</t>
        </r>
        <r>
          <rPr>
            <sz val="8"/>
            <color indexed="81"/>
            <rFont val="Tahoma"/>
            <family val="2"/>
            <charset val="186"/>
          </rPr>
          <t xml:space="preserve">
tehtud 03.03.2010</t>
        </r>
      </text>
    </comment>
    <comment ref="E2565" authorId="3" shapeId="0">
      <text>
        <r>
          <rPr>
            <b/>
            <sz val="8"/>
            <color indexed="81"/>
            <rFont val="Tahoma"/>
            <family val="2"/>
            <charset val="186"/>
          </rPr>
          <t>ruusmann:</t>
        </r>
        <r>
          <rPr>
            <sz val="8"/>
            <color indexed="81"/>
            <rFont val="Tahoma"/>
            <family val="2"/>
            <charset val="186"/>
          </rPr>
          <t xml:space="preserve">
ESF meetme "Avalike teenistujate, kohalike omavalitsuste ja mittetulundusühingute töötajate koolitus ja arendamine" projekti "Tallinna Haridusameti allasutuste juhtide ja allasutuste kuraatorite juhtimisalase professionaalsuse tõstmine" teostamiseks</t>
        </r>
      </text>
    </comment>
    <comment ref="B2566" authorId="5" shapeId="0">
      <text>
        <r>
          <rPr>
            <b/>
            <sz val="9"/>
            <color indexed="81"/>
            <rFont val="Tahoma"/>
            <family val="2"/>
            <charset val="186"/>
          </rPr>
          <t>Anne A:</t>
        </r>
        <r>
          <rPr>
            <sz val="9"/>
            <color indexed="81"/>
            <rFont val="Tahoma"/>
            <family val="2"/>
            <charset val="186"/>
          </rPr>
          <t xml:space="preserve">
Tehtud 05.01.11</t>
        </r>
      </text>
    </comment>
    <comment ref="B2567" authorId="5" shapeId="0">
      <text>
        <r>
          <rPr>
            <b/>
            <sz val="9"/>
            <color indexed="81"/>
            <rFont val="Tahoma"/>
            <family val="2"/>
            <charset val="186"/>
          </rPr>
          <t>Anne A:</t>
        </r>
        <r>
          <rPr>
            <sz val="9"/>
            <color indexed="81"/>
            <rFont val="Tahoma"/>
            <family val="2"/>
            <charset val="186"/>
          </rPr>
          <t xml:space="preserve">
Tehtud 05.01.11</t>
        </r>
      </text>
    </comment>
    <comment ref="B2568" authorId="5" shapeId="0">
      <text>
        <r>
          <rPr>
            <b/>
            <sz val="9"/>
            <color indexed="81"/>
            <rFont val="Tahoma"/>
            <family val="2"/>
            <charset val="186"/>
          </rPr>
          <t>altermann1:</t>
        </r>
        <r>
          <rPr>
            <sz val="9"/>
            <color indexed="81"/>
            <rFont val="Tahoma"/>
            <family val="2"/>
            <charset val="186"/>
          </rPr>
          <t xml:space="preserve">
18.03.11</t>
        </r>
      </text>
    </comment>
    <comment ref="E2568" authorId="5" shapeId="0">
      <text>
        <r>
          <rPr>
            <b/>
            <sz val="9"/>
            <color indexed="81"/>
            <rFont val="Tahoma"/>
            <family val="2"/>
            <charset val="186"/>
          </rPr>
          <t>altermann1:</t>
        </r>
        <r>
          <rPr>
            <sz val="9"/>
            <color indexed="81"/>
            <rFont val="Tahoma"/>
            <family val="2"/>
            <charset val="186"/>
          </rPr>
          <t>T
Gustav Adolfi Gümnaasiumile projekti "Koostöökava"Kohtumine iseendaga Internetis"" teostamiseks</t>
        </r>
      </text>
    </comment>
    <comment ref="B2569" authorId="5" shapeId="0">
      <text>
        <r>
          <rPr>
            <b/>
            <sz val="9"/>
            <color indexed="81"/>
            <rFont val="Tahoma"/>
            <family val="2"/>
            <charset val="186"/>
          </rPr>
          <t>altermann1:</t>
        </r>
        <r>
          <rPr>
            <sz val="9"/>
            <color indexed="81"/>
            <rFont val="Tahoma"/>
            <family val="2"/>
            <charset val="186"/>
          </rPr>
          <t xml:space="preserve">
tehtud 06.06.11</t>
        </r>
      </text>
    </comment>
    <comment ref="E2569" authorId="5" shapeId="0">
      <text>
        <r>
          <rPr>
            <b/>
            <sz val="9"/>
            <color indexed="81"/>
            <rFont val="Tahoma"/>
            <family val="2"/>
            <charset val="186"/>
          </rPr>
          <t>altermann1:</t>
        </r>
        <r>
          <rPr>
            <sz val="9"/>
            <color indexed="81"/>
            <rFont val="Tahoma"/>
            <family val="2"/>
            <charset val="186"/>
          </rPr>
          <t xml:space="preserve">
Gustav Adolfi Gümnaasiumile rootsi keele õpetamiseks</t>
        </r>
      </text>
    </comment>
    <comment ref="B2570" authorId="5" shapeId="0">
      <text>
        <r>
          <rPr>
            <b/>
            <sz val="9"/>
            <color indexed="81"/>
            <rFont val="Tahoma"/>
            <family val="2"/>
            <charset val="186"/>
          </rPr>
          <t>altermann1:</t>
        </r>
        <r>
          <rPr>
            <sz val="9"/>
            <color indexed="81"/>
            <rFont val="Tahoma"/>
            <family val="2"/>
            <charset val="186"/>
          </rPr>
          <t xml:space="preserve">
tehtud 08.12.11</t>
        </r>
      </text>
    </comment>
    <comment ref="B2571" authorId="5" shapeId="0">
      <text>
        <r>
          <rPr>
            <b/>
            <sz val="9"/>
            <color indexed="81"/>
            <rFont val="Tahoma"/>
            <family val="2"/>
            <charset val="186"/>
          </rPr>
          <t>altermann1:</t>
        </r>
        <r>
          <rPr>
            <sz val="9"/>
            <color indexed="81"/>
            <rFont val="Tahoma"/>
            <family val="2"/>
            <charset val="186"/>
          </rPr>
          <t xml:space="preserve">
tehtud 03.04.12</t>
        </r>
      </text>
    </comment>
    <comment ref="E2571" authorId="5" shapeId="0">
      <text>
        <r>
          <rPr>
            <b/>
            <sz val="9"/>
            <color indexed="81"/>
            <rFont val="Tahoma"/>
            <family val="2"/>
            <charset val="186"/>
          </rPr>
          <t>altermann1:</t>
        </r>
        <r>
          <rPr>
            <sz val="9"/>
            <color indexed="81"/>
            <rFont val="Tahoma"/>
            <family val="2"/>
            <charset val="186"/>
          </rPr>
          <t xml:space="preserve">
HA projekti „Tark e-kontor - IKT fookusega infotöötaja-sekretär“</t>
        </r>
      </text>
    </comment>
    <comment ref="B2572" authorId="5" shapeId="0">
      <text>
        <r>
          <rPr>
            <b/>
            <sz val="9"/>
            <color indexed="81"/>
            <rFont val="Tahoma"/>
            <family val="2"/>
            <charset val="186"/>
          </rPr>
          <t>altermann1:</t>
        </r>
        <r>
          <rPr>
            <sz val="9"/>
            <color indexed="81"/>
            <rFont val="Tahoma"/>
            <family val="2"/>
            <charset val="186"/>
          </rPr>
          <t xml:space="preserve">
tehtud 10.04.12</t>
        </r>
      </text>
    </comment>
    <comment ref="B2573" authorId="2" shapeId="0">
      <text>
        <r>
          <rPr>
            <b/>
            <sz val="9"/>
            <color indexed="81"/>
            <rFont val="Tahoma"/>
            <family val="2"/>
            <charset val="186"/>
          </rPr>
          <t>Anne Altermann:</t>
        </r>
        <r>
          <rPr>
            <sz val="9"/>
            <color indexed="81"/>
            <rFont val="Tahoma"/>
            <family val="2"/>
            <charset val="186"/>
          </rPr>
          <t xml:space="preserve">
tehtud 12.09.12</t>
        </r>
      </text>
    </comment>
    <comment ref="B2574" authorId="2" shapeId="0">
      <text>
        <r>
          <rPr>
            <b/>
            <sz val="9"/>
            <color indexed="81"/>
            <rFont val="Tahoma"/>
            <family val="2"/>
            <charset val="186"/>
          </rPr>
          <t>Anne Altermann:</t>
        </r>
        <r>
          <rPr>
            <sz val="9"/>
            <color indexed="81"/>
            <rFont val="Tahoma"/>
            <family val="2"/>
            <charset val="186"/>
          </rPr>
          <t xml:space="preserve">
tehtud 17.09.2012</t>
        </r>
      </text>
    </comment>
    <comment ref="B2575" authorId="6" shapeId="0">
      <text>
        <r>
          <rPr>
            <b/>
            <sz val="9"/>
            <color indexed="81"/>
            <rFont val="Tahoma"/>
            <family val="2"/>
            <charset val="186"/>
          </rPr>
          <t>Anne A.:</t>
        </r>
        <r>
          <rPr>
            <sz val="9"/>
            <color indexed="81"/>
            <rFont val="Tahoma"/>
            <family val="2"/>
            <charset val="186"/>
          </rPr>
          <t xml:space="preserve">
tehtid 19.11.12</t>
        </r>
      </text>
    </comment>
    <comment ref="B2576" authorId="6" shapeId="0">
      <text>
        <r>
          <rPr>
            <b/>
            <sz val="9"/>
            <color indexed="81"/>
            <rFont val="Tahoma"/>
            <family val="2"/>
            <charset val="186"/>
          </rPr>
          <t>Anne A.:</t>
        </r>
        <r>
          <rPr>
            <sz val="9"/>
            <color indexed="81"/>
            <rFont val="Tahoma"/>
            <family val="2"/>
            <charset val="186"/>
          </rPr>
          <t xml:space="preserve">
tehtud 09.01.13</t>
        </r>
      </text>
    </comment>
    <comment ref="B2577" authorId="6" shapeId="0">
      <text>
        <r>
          <rPr>
            <b/>
            <sz val="9"/>
            <color indexed="81"/>
            <rFont val="Tahoma"/>
            <family val="2"/>
            <charset val="186"/>
          </rPr>
          <t>Anne A.:</t>
        </r>
        <r>
          <rPr>
            <sz val="9"/>
            <color indexed="81"/>
            <rFont val="Tahoma"/>
            <family val="2"/>
            <charset val="186"/>
          </rPr>
          <t xml:space="preserve">
tehtud 04.07.13</t>
        </r>
      </text>
    </comment>
    <comment ref="B2578" authorId="6" shapeId="0">
      <text>
        <r>
          <rPr>
            <b/>
            <sz val="9"/>
            <color indexed="81"/>
            <rFont val="Tahoma"/>
            <family val="2"/>
            <charset val="186"/>
          </rPr>
          <t>Anne A.:</t>
        </r>
        <r>
          <rPr>
            <sz val="9"/>
            <color indexed="81"/>
            <rFont val="Tahoma"/>
            <family val="2"/>
            <charset val="186"/>
          </rPr>
          <t xml:space="preserve">
tehtud 04.07.13</t>
        </r>
      </text>
    </comment>
    <comment ref="B2579" authorId="6" shapeId="0">
      <text>
        <r>
          <rPr>
            <b/>
            <sz val="9"/>
            <color indexed="81"/>
            <rFont val="Tahoma"/>
            <family val="2"/>
            <charset val="186"/>
          </rPr>
          <t>Anne A.:</t>
        </r>
        <r>
          <rPr>
            <sz val="9"/>
            <color indexed="81"/>
            <rFont val="Tahoma"/>
            <family val="2"/>
            <charset val="186"/>
          </rPr>
          <t xml:space="preserve">
tehrud 07.08.2013</t>
        </r>
      </text>
    </comment>
    <comment ref="B2580" authorId="2" shapeId="0">
      <text>
        <r>
          <rPr>
            <b/>
            <sz val="8"/>
            <color indexed="81"/>
            <rFont val="Tahoma"/>
            <family val="2"/>
          </rPr>
          <t>Anne Altermann:</t>
        </r>
        <r>
          <rPr>
            <sz val="8"/>
            <color indexed="81"/>
            <rFont val="Tahoma"/>
            <family val="2"/>
          </rPr>
          <t xml:space="preserve">
tehtud 27.02.2014
</t>
        </r>
      </text>
    </comment>
    <comment ref="B2582" authorId="6" shapeId="0">
      <text>
        <r>
          <rPr>
            <b/>
            <sz val="9"/>
            <color indexed="81"/>
            <rFont val="Tahoma"/>
            <family val="2"/>
            <charset val="186"/>
          </rPr>
          <t>Anne A.:</t>
        </r>
        <r>
          <rPr>
            <sz val="9"/>
            <color indexed="81"/>
            <rFont val="Tahoma"/>
            <family val="2"/>
            <charset val="186"/>
          </rPr>
          <t xml:space="preserve">
tehtud 29.05.2014</t>
        </r>
      </text>
    </comment>
    <comment ref="B2586" authorId="16" shapeId="0">
      <text>
        <r>
          <rPr>
            <b/>
            <sz val="9"/>
            <color indexed="81"/>
            <rFont val="Tahoma"/>
            <family val="2"/>
            <charset val="186"/>
          </rPr>
          <t>Kristi Urmann:</t>
        </r>
        <r>
          <rPr>
            <sz val="9"/>
            <color indexed="81"/>
            <rFont val="Tahoma"/>
            <family val="2"/>
            <charset val="186"/>
          </rPr>
          <t xml:space="preserve">
Tehtud 09.07.2014</t>
        </r>
      </text>
    </comment>
    <comment ref="B2587" authorId="6" shapeId="0">
      <text>
        <r>
          <rPr>
            <b/>
            <sz val="9"/>
            <color indexed="81"/>
            <rFont val="Tahoma"/>
            <family val="2"/>
            <charset val="186"/>
          </rPr>
          <t>Anne A.:</t>
        </r>
        <r>
          <rPr>
            <sz val="9"/>
            <color indexed="81"/>
            <rFont val="Tahoma"/>
            <family val="2"/>
            <charset val="186"/>
          </rPr>
          <t xml:space="preserve">
tehtud 17.10.2014</t>
        </r>
      </text>
    </comment>
    <comment ref="B2588" authorId="6" shapeId="0">
      <text>
        <r>
          <rPr>
            <b/>
            <sz val="9"/>
            <color indexed="81"/>
            <rFont val="Tahoma"/>
            <family val="2"/>
            <charset val="186"/>
          </rPr>
          <t>Anne A.:</t>
        </r>
        <r>
          <rPr>
            <sz val="9"/>
            <color indexed="81"/>
            <rFont val="Tahoma"/>
            <family val="2"/>
            <charset val="186"/>
          </rPr>
          <t xml:space="preserve">
tehtud 17.10.2014</t>
        </r>
      </text>
    </comment>
    <comment ref="B2589" authorId="6" shapeId="0">
      <text>
        <r>
          <rPr>
            <b/>
            <sz val="9"/>
            <color indexed="81"/>
            <rFont val="Tahoma"/>
            <family val="2"/>
            <charset val="186"/>
          </rPr>
          <t>Anne A.:</t>
        </r>
        <r>
          <rPr>
            <sz val="9"/>
            <color indexed="81"/>
            <rFont val="Tahoma"/>
            <family val="2"/>
            <charset val="186"/>
          </rPr>
          <t xml:space="preserve">
tehtud 11.11.2014</t>
        </r>
      </text>
    </comment>
    <comment ref="B2590" authorId="6" shapeId="0">
      <text>
        <r>
          <rPr>
            <b/>
            <sz val="9"/>
            <color indexed="81"/>
            <rFont val="Tahoma"/>
            <family val="2"/>
            <charset val="186"/>
          </rPr>
          <t>Anne A.:</t>
        </r>
        <r>
          <rPr>
            <sz val="9"/>
            <color indexed="81"/>
            <rFont val="Tahoma"/>
            <family val="2"/>
            <charset val="186"/>
          </rPr>
          <t xml:space="preserve">
tehtud 11.11.2014</t>
        </r>
      </text>
    </comment>
    <comment ref="B2591" authorId="6" shapeId="0">
      <text>
        <r>
          <rPr>
            <b/>
            <sz val="9"/>
            <color indexed="81"/>
            <rFont val="Tahoma"/>
            <family val="2"/>
            <charset val="186"/>
          </rPr>
          <t>Anne A.:</t>
        </r>
        <r>
          <rPr>
            <sz val="9"/>
            <color indexed="81"/>
            <rFont val="Tahoma"/>
            <family val="2"/>
            <charset val="186"/>
          </rPr>
          <t xml:space="preserve">
tehtud 20.11.2014</t>
        </r>
      </text>
    </comment>
    <comment ref="B2592" authorId="6" shapeId="0">
      <text>
        <r>
          <rPr>
            <b/>
            <sz val="9"/>
            <color indexed="81"/>
            <rFont val="Tahoma"/>
            <family val="2"/>
            <charset val="186"/>
          </rPr>
          <t>Anne A.:</t>
        </r>
        <r>
          <rPr>
            <sz val="9"/>
            <color indexed="81"/>
            <rFont val="Tahoma"/>
            <family val="2"/>
            <charset val="186"/>
          </rPr>
          <t xml:space="preserve">
tehtud 01.12.2014</t>
        </r>
      </text>
    </comment>
    <comment ref="B2593" authorId="6" shapeId="0">
      <text>
        <r>
          <rPr>
            <b/>
            <sz val="9"/>
            <color indexed="81"/>
            <rFont val="Tahoma"/>
            <family val="2"/>
            <charset val="186"/>
          </rPr>
          <t>Anne A.:</t>
        </r>
        <r>
          <rPr>
            <sz val="9"/>
            <color indexed="81"/>
            <rFont val="Tahoma"/>
            <family val="2"/>
            <charset val="186"/>
          </rPr>
          <t xml:space="preserve">
tehtud 06.05.2015
</t>
        </r>
      </text>
    </comment>
    <comment ref="B2594" authorId="6" shapeId="0">
      <text>
        <r>
          <rPr>
            <b/>
            <sz val="9"/>
            <color indexed="81"/>
            <rFont val="Tahoma"/>
            <family val="2"/>
            <charset val="186"/>
          </rPr>
          <t>Anne A.:</t>
        </r>
        <r>
          <rPr>
            <sz val="9"/>
            <color indexed="81"/>
            <rFont val="Tahoma"/>
            <family val="2"/>
            <charset val="186"/>
          </rPr>
          <t xml:space="preserve">
tehtud 08.06.2015</t>
        </r>
      </text>
    </comment>
    <comment ref="B2595" authorId="6" shapeId="0">
      <text>
        <r>
          <rPr>
            <b/>
            <sz val="9"/>
            <color indexed="81"/>
            <rFont val="Tahoma"/>
            <family val="2"/>
            <charset val="186"/>
          </rPr>
          <t>Anne A.:</t>
        </r>
        <r>
          <rPr>
            <sz val="9"/>
            <color indexed="81"/>
            <rFont val="Tahoma"/>
            <family val="2"/>
            <charset val="186"/>
          </rPr>
          <t xml:space="preserve">
tehtud 11.06.2015</t>
        </r>
      </text>
    </comment>
    <comment ref="B2596" authorId="2" shapeId="0">
      <text>
        <r>
          <rPr>
            <b/>
            <sz val="9"/>
            <color indexed="81"/>
            <rFont val="Tahoma"/>
            <family val="2"/>
            <charset val="186"/>
          </rPr>
          <t>Anne Altermann:</t>
        </r>
        <r>
          <rPr>
            <sz val="9"/>
            <color indexed="81"/>
            <rFont val="Tahoma"/>
            <family val="2"/>
            <charset val="186"/>
          </rPr>
          <t xml:space="preserve">
tehtud 22.03.2016</t>
        </r>
      </text>
    </comment>
    <comment ref="B2597" authorId="2" shapeId="0">
      <text>
        <r>
          <rPr>
            <b/>
            <sz val="9"/>
            <color indexed="81"/>
            <rFont val="Tahoma"/>
            <family val="2"/>
            <charset val="186"/>
          </rPr>
          <t>Anne Altermann:</t>
        </r>
        <r>
          <rPr>
            <sz val="9"/>
            <color indexed="81"/>
            <rFont val="Tahoma"/>
            <family val="2"/>
            <charset val="186"/>
          </rPr>
          <t xml:space="preserve">
tehtud 22.03.2016</t>
        </r>
      </text>
    </comment>
    <comment ref="B2600" authorId="2" shapeId="0">
      <text>
        <r>
          <rPr>
            <b/>
            <sz val="9"/>
            <color indexed="81"/>
            <rFont val="Tahoma"/>
            <family val="2"/>
            <charset val="186"/>
          </rPr>
          <t>Anne Altermann:</t>
        </r>
        <r>
          <rPr>
            <sz val="9"/>
            <color indexed="81"/>
            <rFont val="Tahoma"/>
            <family val="2"/>
            <charset val="186"/>
          </rPr>
          <t xml:space="preserve">
tehtud 21.11.2016</t>
        </r>
      </text>
    </comment>
    <comment ref="B2601" authorId="2" shapeId="0">
      <text>
        <r>
          <rPr>
            <b/>
            <sz val="9"/>
            <color indexed="81"/>
            <rFont val="Tahoma"/>
            <family val="2"/>
            <charset val="186"/>
          </rPr>
          <t>Anne Altermann:</t>
        </r>
        <r>
          <rPr>
            <sz val="9"/>
            <color indexed="81"/>
            <rFont val="Tahoma"/>
            <family val="2"/>
            <charset val="186"/>
          </rPr>
          <t xml:space="preserve">
tehtud 28.02.2017</t>
        </r>
      </text>
    </comment>
    <comment ref="B2602" authorId="2" shapeId="0">
      <text>
        <r>
          <rPr>
            <b/>
            <sz val="9"/>
            <color indexed="81"/>
            <rFont val="Tahoma"/>
            <family val="2"/>
            <charset val="186"/>
          </rPr>
          <t>Anne Altermann:</t>
        </r>
        <r>
          <rPr>
            <sz val="9"/>
            <color indexed="81"/>
            <rFont val="Tahoma"/>
            <family val="2"/>
            <charset val="186"/>
          </rPr>
          <t xml:space="preserve">
tehtud 06.03.20147</t>
        </r>
      </text>
    </comment>
    <comment ref="B2603" authorId="2" shapeId="0">
      <text>
        <r>
          <rPr>
            <b/>
            <sz val="9"/>
            <color indexed="81"/>
            <rFont val="Tahoma"/>
            <family val="2"/>
            <charset val="186"/>
          </rPr>
          <t>Anne Altermann:</t>
        </r>
        <r>
          <rPr>
            <sz val="9"/>
            <color indexed="81"/>
            <rFont val="Tahoma"/>
            <family val="2"/>
            <charset val="186"/>
          </rPr>
          <t xml:space="preserve">
tehtud 18.03.2017</t>
        </r>
      </text>
    </comment>
    <comment ref="B2604" authorId="2" shapeId="0">
      <text>
        <r>
          <rPr>
            <b/>
            <sz val="9"/>
            <color indexed="81"/>
            <rFont val="Tahoma"/>
            <family val="2"/>
            <charset val="186"/>
          </rPr>
          <t>Anne Altermann:</t>
        </r>
        <r>
          <rPr>
            <sz val="9"/>
            <color indexed="81"/>
            <rFont val="Tahoma"/>
            <family val="2"/>
            <charset val="186"/>
          </rPr>
          <t xml:space="preserve">
tehtud 30.10.2017
</t>
        </r>
      </text>
    </comment>
    <comment ref="B2606" authorId="2" shapeId="0">
      <text>
        <r>
          <rPr>
            <b/>
            <sz val="9"/>
            <color indexed="81"/>
            <rFont val="Segoe UI"/>
            <family val="2"/>
            <charset val="186"/>
          </rPr>
          <t>Anne Altermann:</t>
        </r>
        <r>
          <rPr>
            <sz val="9"/>
            <color indexed="81"/>
            <rFont val="Segoe UI"/>
            <family val="2"/>
            <charset val="186"/>
          </rPr>
          <t xml:space="preserve">
tehtud 22.08.2018
</t>
        </r>
      </text>
    </comment>
    <comment ref="B2607" authorId="2" shapeId="0">
      <text>
        <r>
          <rPr>
            <b/>
            <sz val="9"/>
            <color indexed="81"/>
            <rFont val="Tahoma"/>
            <family val="2"/>
            <charset val="186"/>
          </rPr>
          <t>Anne Altermann:</t>
        </r>
        <r>
          <rPr>
            <sz val="9"/>
            <color indexed="81"/>
            <rFont val="Tahoma"/>
            <family val="2"/>
            <charset val="186"/>
          </rPr>
          <t xml:space="preserve">
tehtud 31.12.2018</t>
        </r>
      </text>
    </comment>
    <comment ref="B2608" authorId="2" shapeId="0">
      <text>
        <r>
          <rPr>
            <b/>
            <sz val="9"/>
            <color indexed="81"/>
            <rFont val="Tahoma"/>
            <family val="2"/>
            <charset val="186"/>
          </rPr>
          <t>Anne Altermann:</t>
        </r>
        <r>
          <rPr>
            <sz val="9"/>
            <color indexed="81"/>
            <rFont val="Tahoma"/>
            <family val="2"/>
            <charset val="186"/>
          </rPr>
          <t xml:space="preserve">
tehtud 18.02.2019</t>
        </r>
      </text>
    </comment>
    <comment ref="B2609" authorId="2" shapeId="0">
      <text>
        <r>
          <rPr>
            <b/>
            <sz val="9"/>
            <color indexed="81"/>
            <rFont val="Tahoma"/>
            <family val="2"/>
            <charset val="186"/>
          </rPr>
          <t>Anne Altermann:</t>
        </r>
        <r>
          <rPr>
            <sz val="9"/>
            <color indexed="81"/>
            <rFont val="Tahoma"/>
            <family val="2"/>
            <charset val="186"/>
          </rPr>
          <t xml:space="preserve">
tehtud 16.05.2019</t>
        </r>
      </text>
    </comment>
    <comment ref="B2610" authorId="2" shapeId="0">
      <text>
        <r>
          <rPr>
            <b/>
            <sz val="9"/>
            <color indexed="81"/>
            <rFont val="Tahoma"/>
            <family val="2"/>
            <charset val="186"/>
          </rPr>
          <t>Anne Altermann:</t>
        </r>
        <r>
          <rPr>
            <sz val="9"/>
            <color indexed="81"/>
            <rFont val="Tahoma"/>
            <family val="2"/>
            <charset val="186"/>
          </rPr>
          <t xml:space="preserve">
tehtud 21.01.2020</t>
        </r>
      </text>
    </comment>
    <comment ref="B2611" authorId="2" shapeId="0">
      <text>
        <r>
          <rPr>
            <b/>
            <sz val="9"/>
            <color indexed="81"/>
            <rFont val="Tahoma"/>
            <family val="2"/>
            <charset val="186"/>
          </rPr>
          <t>Anne Altermann:</t>
        </r>
        <r>
          <rPr>
            <sz val="9"/>
            <color indexed="81"/>
            <rFont val="Tahoma"/>
            <family val="2"/>
            <charset val="186"/>
          </rPr>
          <t xml:space="preserve">
tehtud 01.12.2020</t>
        </r>
      </text>
    </comment>
    <comment ref="B2614" authorId="1" shapeId="0">
      <text>
        <r>
          <rPr>
            <b/>
            <sz val="8"/>
            <color indexed="81"/>
            <rFont val="Tahoma"/>
            <family val="2"/>
            <charset val="186"/>
          </rPr>
          <t>valler:</t>
        </r>
        <r>
          <rPr>
            <sz val="8"/>
            <color indexed="81"/>
            <rFont val="Tahoma"/>
            <family val="2"/>
            <charset val="186"/>
          </rPr>
          <t xml:space="preserve">
tehtud 26.02.07</t>
        </r>
      </text>
    </comment>
    <comment ref="E2614" authorId="3" shapeId="0">
      <text>
        <r>
          <rPr>
            <b/>
            <sz val="8"/>
            <color indexed="81"/>
            <rFont val="Tahoma"/>
            <family val="2"/>
            <charset val="186"/>
          </rPr>
          <t>ruusmann:</t>
        </r>
        <r>
          <rPr>
            <sz val="8"/>
            <color indexed="81"/>
            <rFont val="Tahoma"/>
            <family val="2"/>
            <charset val="186"/>
          </rPr>
          <t xml:space="preserve">
Tallinna Rahvaülikool</t>
        </r>
      </text>
    </comment>
    <comment ref="B2615" authorId="1" shapeId="0">
      <text>
        <r>
          <rPr>
            <b/>
            <sz val="8"/>
            <color indexed="81"/>
            <rFont val="Tahoma"/>
            <family val="2"/>
            <charset val="186"/>
          </rPr>
          <t>valler:</t>
        </r>
        <r>
          <rPr>
            <sz val="8"/>
            <color indexed="81"/>
            <rFont val="Tahoma"/>
            <family val="2"/>
            <charset val="186"/>
          </rPr>
          <t xml:space="preserve">
tehtud 21.03.07</t>
        </r>
      </text>
    </comment>
    <comment ref="B2616" authorId="14" shapeId="0">
      <text>
        <r>
          <rPr>
            <b/>
            <sz val="8"/>
            <color indexed="81"/>
            <rFont val="Tahoma"/>
            <family val="2"/>
            <charset val="186"/>
          </rPr>
          <t>englas:</t>
        </r>
        <r>
          <rPr>
            <sz val="8"/>
            <color indexed="81"/>
            <rFont val="Tahoma"/>
            <family val="2"/>
            <charset val="186"/>
          </rPr>
          <t xml:space="preserve">
tehtud 21.12.2007</t>
        </r>
      </text>
    </comment>
    <comment ref="E2616" authorId="14" shapeId="0">
      <text>
        <r>
          <rPr>
            <b/>
            <sz val="8"/>
            <color indexed="81"/>
            <rFont val="Tahoma"/>
            <family val="2"/>
            <charset val="186"/>
          </rPr>
          <t>englas:</t>
        </r>
        <r>
          <rPr>
            <sz val="8"/>
            <color indexed="81"/>
            <rFont val="Tahoma"/>
            <family val="2"/>
            <charset val="186"/>
          </rPr>
          <t xml:space="preserve">
Tallinna Rahvaülikoolile projekti "Täiskasvanud õppija nädala korraldamiseks"</t>
        </r>
      </text>
    </comment>
    <comment ref="B2617" authorId="14" shapeId="0">
      <text>
        <r>
          <rPr>
            <b/>
            <sz val="8"/>
            <color indexed="81"/>
            <rFont val="Tahoma"/>
            <family val="2"/>
            <charset val="186"/>
          </rPr>
          <t>englas:</t>
        </r>
        <r>
          <rPr>
            <sz val="8"/>
            <color indexed="81"/>
            <rFont val="Tahoma"/>
            <family val="2"/>
            <charset val="186"/>
          </rPr>
          <t xml:space="preserve">
tehtud 25.10.07</t>
        </r>
      </text>
    </comment>
    <comment ref="E2617" authorId="14" shapeId="0">
      <text>
        <r>
          <rPr>
            <b/>
            <sz val="8"/>
            <color indexed="81"/>
            <rFont val="Tahoma"/>
            <family val="2"/>
            <charset val="186"/>
          </rPr>
          <t>englas:</t>
        </r>
        <r>
          <rPr>
            <sz val="8"/>
            <color indexed="81"/>
            <rFont val="Tahoma"/>
            <family val="2"/>
            <charset val="186"/>
          </rPr>
          <t xml:space="preserve">
eraldis Tallinna Loomaaia Sõprade Seltsilt Tallinna Loomaaiale (videokaamera ja digislvesti)</t>
        </r>
      </text>
    </comment>
    <comment ref="B2618" authorId="1" shapeId="0">
      <text>
        <r>
          <rPr>
            <b/>
            <sz val="8"/>
            <color indexed="81"/>
            <rFont val="Tahoma"/>
            <family val="2"/>
            <charset val="186"/>
          </rPr>
          <t>valler:</t>
        </r>
        <r>
          <rPr>
            <sz val="8"/>
            <color indexed="81"/>
            <rFont val="Tahoma"/>
            <family val="2"/>
            <charset val="186"/>
          </rPr>
          <t xml:space="preserve">
TEHTUD 31.03.08</t>
        </r>
      </text>
    </comment>
    <comment ref="B2619" authorId="1" shapeId="0">
      <text>
        <r>
          <rPr>
            <b/>
            <sz val="8"/>
            <color indexed="81"/>
            <rFont val="Tahoma"/>
            <family val="2"/>
            <charset val="186"/>
          </rPr>
          <t>valler:</t>
        </r>
        <r>
          <rPr>
            <sz val="8"/>
            <color indexed="81"/>
            <rFont val="Tahoma"/>
            <family val="2"/>
            <charset val="186"/>
          </rPr>
          <t xml:space="preserve">
tehtud 21.04.08</t>
        </r>
      </text>
    </comment>
    <comment ref="E2619" authorId="1" shapeId="0">
      <text>
        <r>
          <rPr>
            <b/>
            <sz val="8"/>
            <color indexed="81"/>
            <rFont val="Tahoma"/>
            <family val="2"/>
            <charset val="186"/>
          </rPr>
          <t>valler:</t>
        </r>
        <r>
          <rPr>
            <sz val="8"/>
            <color indexed="81"/>
            <rFont val="Tahoma"/>
            <family val="2"/>
            <charset val="186"/>
          </rPr>
          <t xml:space="preserve">
Tallinna Filharmooniale projekti Diplomaatilised noodid/Saksamaa korraldamiseks</t>
        </r>
      </text>
    </comment>
    <comment ref="B2620" authorId="3" shapeId="0">
      <text>
        <r>
          <rPr>
            <b/>
            <sz val="8"/>
            <color indexed="81"/>
            <rFont val="Tahoma"/>
            <family val="2"/>
            <charset val="186"/>
          </rPr>
          <t>ruusmann:</t>
        </r>
        <r>
          <rPr>
            <sz val="8"/>
            <color indexed="81"/>
            <rFont val="Tahoma"/>
            <family val="2"/>
            <charset val="186"/>
          </rPr>
          <t xml:space="preserve">
tehtud 04.07.2008</t>
        </r>
      </text>
    </comment>
    <comment ref="B2621" authorId="3" shapeId="0">
      <text>
        <r>
          <rPr>
            <b/>
            <sz val="8"/>
            <color indexed="81"/>
            <rFont val="Tahoma"/>
            <family val="2"/>
            <charset val="186"/>
          </rPr>
          <t>ruusmann:</t>
        </r>
        <r>
          <rPr>
            <sz val="8"/>
            <color indexed="81"/>
            <rFont val="Tahoma"/>
            <family val="2"/>
            <charset val="186"/>
          </rPr>
          <t xml:space="preserve">
tehtud 21.07.2008</t>
        </r>
      </text>
    </comment>
    <comment ref="E2621" authorId="3" shapeId="0">
      <text>
        <r>
          <rPr>
            <b/>
            <sz val="8"/>
            <color indexed="81"/>
            <rFont val="Tahoma"/>
            <family val="2"/>
            <charset val="186"/>
          </rPr>
          <t>ruusmann:</t>
        </r>
        <r>
          <rPr>
            <sz val="8"/>
            <color indexed="81"/>
            <rFont val="Tahoma"/>
            <family val="2"/>
            <charset val="186"/>
          </rPr>
          <t xml:space="preserve">
sponsorluslepingu alusel</t>
        </r>
      </text>
    </comment>
    <comment ref="B2622" authorId="3" shapeId="0">
      <text>
        <r>
          <rPr>
            <b/>
            <sz val="8"/>
            <color indexed="81"/>
            <rFont val="Tahoma"/>
            <family val="2"/>
            <charset val="186"/>
          </rPr>
          <t>ruusmann:</t>
        </r>
        <r>
          <rPr>
            <sz val="8"/>
            <color indexed="81"/>
            <rFont val="Tahoma"/>
            <family val="2"/>
            <charset val="186"/>
          </rPr>
          <t xml:space="preserve">
tehtud 27.10.2008</t>
        </r>
      </text>
    </comment>
    <comment ref="E2622" authorId="3" shapeId="0">
      <text>
        <r>
          <rPr>
            <b/>
            <sz val="8"/>
            <color indexed="81"/>
            <rFont val="Tahoma"/>
            <family val="2"/>
            <charset val="186"/>
          </rPr>
          <t>ruusmann:</t>
        </r>
        <r>
          <rPr>
            <sz val="8"/>
            <color indexed="81"/>
            <rFont val="Tahoma"/>
            <family val="2"/>
            <charset val="186"/>
          </rPr>
          <t xml:space="preserve">
Tallinna Rahvaülikool
</t>
        </r>
      </text>
    </comment>
    <comment ref="B2623" authorId="3" shapeId="0">
      <text>
        <r>
          <rPr>
            <b/>
            <sz val="8"/>
            <color indexed="81"/>
            <rFont val="Tahoma"/>
            <family val="2"/>
            <charset val="186"/>
          </rPr>
          <t>ruusmann:</t>
        </r>
        <r>
          <rPr>
            <sz val="8"/>
            <color indexed="81"/>
            <rFont val="Tahoma"/>
            <family val="2"/>
            <charset val="186"/>
          </rPr>
          <t xml:space="preserve">
tehtud 20.01.2010
</t>
        </r>
      </text>
    </comment>
    <comment ref="E2623" authorId="3" shapeId="0">
      <text>
        <r>
          <rPr>
            <b/>
            <sz val="8"/>
            <color indexed="81"/>
            <rFont val="Tahoma"/>
            <family val="2"/>
            <charset val="186"/>
          </rPr>
          <t>ruusmann:</t>
        </r>
        <r>
          <rPr>
            <sz val="8"/>
            <color indexed="81"/>
            <rFont val="Tahoma"/>
            <family val="2"/>
            <charset val="186"/>
          </rPr>
          <t xml:space="preserve">
2010. aastat Valter Ojakäär, Olav Ehala</t>
        </r>
      </text>
    </comment>
    <comment ref="B2624" authorId="5" shapeId="0">
      <text>
        <r>
          <rPr>
            <b/>
            <sz val="9"/>
            <color indexed="81"/>
            <rFont val="Tahoma"/>
            <family val="2"/>
            <charset val="186"/>
          </rPr>
          <t>altermann1:</t>
        </r>
        <r>
          <rPr>
            <sz val="9"/>
            <color indexed="81"/>
            <rFont val="Tahoma"/>
            <family val="2"/>
            <charset val="186"/>
          </rPr>
          <t xml:space="preserve">
Tehtud 15.09.10</t>
        </r>
      </text>
    </comment>
    <comment ref="E2625" authorId="17" shapeId="0">
      <text>
        <r>
          <rPr>
            <b/>
            <sz val="8"/>
            <color indexed="81"/>
            <rFont val="Tahoma"/>
            <family val="2"/>
            <charset val="186"/>
          </rPr>
          <t>treimann:</t>
        </r>
        <r>
          <rPr>
            <sz val="8"/>
            <color indexed="81"/>
            <rFont val="Tahoma"/>
            <family val="2"/>
            <charset val="186"/>
          </rPr>
          <t xml:space="preserve">
Salme Kultuurikeskusele 14.03.2011</t>
        </r>
      </text>
    </comment>
    <comment ref="E2626" authorId="5" shapeId="0">
      <text>
        <r>
          <rPr>
            <b/>
            <sz val="9"/>
            <color indexed="81"/>
            <rFont val="Tahoma"/>
            <family val="2"/>
            <charset val="186"/>
          </rPr>
          <t>altermann1:</t>
        </r>
        <r>
          <rPr>
            <sz val="9"/>
            <color indexed="81"/>
            <rFont val="Tahoma"/>
            <family val="2"/>
            <charset val="186"/>
          </rPr>
          <t xml:space="preserve">
tehtud 20.01.12</t>
        </r>
      </text>
    </comment>
    <comment ref="B2627" authorId="5" shapeId="0">
      <text>
        <r>
          <rPr>
            <b/>
            <sz val="9"/>
            <color indexed="81"/>
            <rFont val="Tahoma"/>
            <family val="2"/>
            <charset val="186"/>
          </rPr>
          <t>altermann1:</t>
        </r>
        <r>
          <rPr>
            <sz val="9"/>
            <color indexed="81"/>
            <rFont val="Tahoma"/>
            <family val="2"/>
            <charset val="186"/>
          </rPr>
          <t xml:space="preserve">
tehtud 22.03.12</t>
        </r>
      </text>
    </comment>
    <comment ref="B2628" authorId="5" shapeId="0">
      <text>
        <r>
          <rPr>
            <b/>
            <sz val="9"/>
            <color indexed="81"/>
            <rFont val="Tahoma"/>
            <family val="2"/>
            <charset val="186"/>
          </rPr>
          <t>altermann1:</t>
        </r>
        <r>
          <rPr>
            <sz val="9"/>
            <color indexed="81"/>
            <rFont val="Tahoma"/>
            <family val="2"/>
            <charset val="186"/>
          </rPr>
          <t xml:space="preserve">
24.05.12</t>
        </r>
      </text>
    </comment>
    <comment ref="B2629" authorId="5" shapeId="0">
      <text>
        <r>
          <rPr>
            <b/>
            <sz val="9"/>
            <color indexed="81"/>
            <rFont val="Tahoma"/>
            <family val="2"/>
            <charset val="186"/>
          </rPr>
          <t>altermann1:</t>
        </r>
        <r>
          <rPr>
            <sz val="9"/>
            <color indexed="81"/>
            <rFont val="Tahoma"/>
            <family val="2"/>
            <charset val="186"/>
          </rPr>
          <t xml:space="preserve">
tehtud 31.05.12</t>
        </r>
      </text>
    </comment>
    <comment ref="C2630" authorId="4" shapeId="0">
      <text>
        <r>
          <rPr>
            <b/>
            <sz val="9"/>
            <color indexed="81"/>
            <rFont val="Tahoma"/>
            <family val="2"/>
            <charset val="186"/>
          </rPr>
          <t>kibur:</t>
        </r>
        <r>
          <rPr>
            <sz val="9"/>
            <color indexed="81"/>
            <rFont val="Tahoma"/>
            <family val="2"/>
            <charset val="186"/>
          </rPr>
          <t xml:space="preserve">
tehtud 19.07.2012</t>
        </r>
      </text>
    </comment>
    <comment ref="B2631" authorId="6" shapeId="0">
      <text>
        <r>
          <rPr>
            <b/>
            <sz val="9"/>
            <color indexed="81"/>
            <rFont val="Tahoma"/>
            <family val="2"/>
            <charset val="186"/>
          </rPr>
          <t>Anne A.:</t>
        </r>
        <r>
          <rPr>
            <sz val="9"/>
            <color indexed="81"/>
            <rFont val="Tahoma"/>
            <family val="2"/>
            <charset val="186"/>
          </rPr>
          <t xml:space="preserve">
tehtud 11.12.12</t>
        </r>
      </text>
    </comment>
    <comment ref="B2632" authorId="6" shapeId="0">
      <text>
        <r>
          <rPr>
            <b/>
            <sz val="9"/>
            <color indexed="81"/>
            <rFont val="Tahoma"/>
            <family val="2"/>
            <charset val="186"/>
          </rPr>
          <t>Anne A.:</t>
        </r>
        <r>
          <rPr>
            <sz val="9"/>
            <color indexed="81"/>
            <rFont val="Tahoma"/>
            <family val="2"/>
            <charset val="186"/>
          </rPr>
          <t xml:space="preserve">
tehtud 23.01.13</t>
        </r>
      </text>
    </comment>
    <comment ref="B2633" authorId="6" shapeId="0">
      <text>
        <r>
          <rPr>
            <b/>
            <sz val="9"/>
            <color indexed="81"/>
            <rFont val="Tahoma"/>
            <family val="2"/>
            <charset val="186"/>
          </rPr>
          <t>Anne A.:</t>
        </r>
        <r>
          <rPr>
            <sz val="9"/>
            <color indexed="81"/>
            <rFont val="Tahoma"/>
            <family val="2"/>
            <charset val="186"/>
          </rPr>
          <t xml:space="preserve">
tehtud 28.01.13</t>
        </r>
      </text>
    </comment>
    <comment ref="B2634" authorId="2" shapeId="0">
      <text>
        <r>
          <rPr>
            <b/>
            <sz val="8"/>
            <color indexed="81"/>
            <rFont val="Tahoma"/>
            <family val="2"/>
            <charset val="186"/>
          </rPr>
          <t>Anne Altermann:</t>
        </r>
        <r>
          <rPr>
            <sz val="8"/>
            <color indexed="81"/>
            <rFont val="Tahoma"/>
            <family val="2"/>
            <charset val="186"/>
          </rPr>
          <t xml:space="preserve">
06.05.2013</t>
        </r>
      </text>
    </comment>
    <comment ref="B2635" authorId="6" shapeId="0">
      <text>
        <r>
          <rPr>
            <b/>
            <sz val="9"/>
            <color indexed="81"/>
            <rFont val="Tahoma"/>
            <family val="2"/>
            <charset val="186"/>
          </rPr>
          <t>Anne A.:</t>
        </r>
        <r>
          <rPr>
            <sz val="9"/>
            <color indexed="81"/>
            <rFont val="Tahoma"/>
            <family val="2"/>
            <charset val="186"/>
          </rPr>
          <t xml:space="preserve">
tehtud 19.03.2015</t>
        </r>
      </text>
    </comment>
    <comment ref="B2636" authorId="2" shapeId="0">
      <text>
        <r>
          <rPr>
            <b/>
            <sz val="9"/>
            <color indexed="81"/>
            <rFont val="Tahoma"/>
            <family val="2"/>
            <charset val="186"/>
          </rPr>
          <t>Anne Altermann:</t>
        </r>
        <r>
          <rPr>
            <sz val="9"/>
            <color indexed="81"/>
            <rFont val="Tahoma"/>
            <family val="2"/>
            <charset val="186"/>
          </rPr>
          <t xml:space="preserve">
tehtud 08.10.2015</t>
        </r>
      </text>
    </comment>
    <comment ref="B2637" authorId="2" shapeId="0">
      <text>
        <r>
          <rPr>
            <b/>
            <sz val="9"/>
            <color indexed="81"/>
            <rFont val="Tahoma"/>
            <family val="2"/>
            <charset val="186"/>
          </rPr>
          <t>Anne Altermann:</t>
        </r>
        <r>
          <rPr>
            <sz val="9"/>
            <color indexed="81"/>
            <rFont val="Tahoma"/>
            <family val="2"/>
            <charset val="186"/>
          </rPr>
          <t xml:space="preserve">
tehtud 26.05.2016</t>
        </r>
      </text>
    </comment>
    <comment ref="B2638" authorId="2" shapeId="0">
      <text>
        <r>
          <rPr>
            <b/>
            <sz val="9"/>
            <color indexed="81"/>
            <rFont val="Tahoma"/>
            <family val="2"/>
            <charset val="186"/>
          </rPr>
          <t>Anne Altermann:</t>
        </r>
        <r>
          <rPr>
            <sz val="9"/>
            <color indexed="81"/>
            <rFont val="Tahoma"/>
            <family val="2"/>
            <charset val="186"/>
          </rPr>
          <t xml:space="preserve">
tehtud 21.06.2016</t>
        </r>
      </text>
    </comment>
    <comment ref="B2639" authorId="2" shapeId="0">
      <text>
        <r>
          <rPr>
            <b/>
            <sz val="9"/>
            <color indexed="81"/>
            <rFont val="Tahoma"/>
            <family val="2"/>
            <charset val="186"/>
          </rPr>
          <t>Anne Altermann:</t>
        </r>
        <r>
          <rPr>
            <sz val="9"/>
            <color indexed="81"/>
            <rFont val="Tahoma"/>
            <family val="2"/>
            <charset val="186"/>
          </rPr>
          <t xml:space="preserve">
tehtud 29.09.2016</t>
        </r>
      </text>
    </comment>
    <comment ref="B2640" authorId="2" shapeId="0">
      <text>
        <r>
          <rPr>
            <b/>
            <sz val="9"/>
            <color indexed="81"/>
            <rFont val="Tahoma"/>
            <family val="2"/>
            <charset val="186"/>
          </rPr>
          <t>Anne Altermann:</t>
        </r>
        <r>
          <rPr>
            <sz val="9"/>
            <color indexed="81"/>
            <rFont val="Tahoma"/>
            <family val="2"/>
            <charset val="186"/>
          </rPr>
          <t xml:space="preserve">
tehtud 07.10.2016</t>
        </r>
      </text>
    </comment>
    <comment ref="B2642" authorId="2" shapeId="0">
      <text>
        <r>
          <rPr>
            <b/>
            <sz val="9"/>
            <color indexed="81"/>
            <rFont val="Tahoma"/>
            <family val="2"/>
            <charset val="186"/>
          </rPr>
          <t xml:space="preserve">Anne Altermann:
</t>
        </r>
        <r>
          <rPr>
            <sz val="9"/>
            <color indexed="81"/>
            <rFont val="Tahoma"/>
            <family val="2"/>
            <charset val="186"/>
          </rPr>
          <t xml:space="preserve">tehtud 08.02.2017
</t>
        </r>
      </text>
    </comment>
    <comment ref="B2643" authorId="2" shapeId="0">
      <text>
        <r>
          <rPr>
            <b/>
            <sz val="9"/>
            <color indexed="81"/>
            <rFont val="Tahoma"/>
            <family val="2"/>
            <charset val="186"/>
          </rPr>
          <t>Anne Altermann:</t>
        </r>
        <r>
          <rPr>
            <sz val="9"/>
            <color indexed="81"/>
            <rFont val="Tahoma"/>
            <family val="2"/>
            <charset val="186"/>
          </rPr>
          <t xml:space="preserve">
tehtud 18.05.2017
</t>
        </r>
      </text>
    </comment>
    <comment ref="B2644" authorId="2" shapeId="0">
      <text>
        <r>
          <rPr>
            <b/>
            <sz val="9"/>
            <color indexed="81"/>
            <rFont val="Segoe UI"/>
            <family val="2"/>
            <charset val="186"/>
          </rPr>
          <t>Anne Altermann:</t>
        </r>
        <r>
          <rPr>
            <sz val="9"/>
            <color indexed="81"/>
            <rFont val="Segoe UI"/>
            <family val="2"/>
            <charset val="186"/>
          </rPr>
          <t xml:space="preserve">
tehtud 07.08.2018
</t>
        </r>
      </text>
    </comment>
    <comment ref="B2645" authorId="2" shapeId="0">
      <text>
        <r>
          <rPr>
            <b/>
            <sz val="9"/>
            <color indexed="81"/>
            <rFont val="Segoe UI"/>
            <family val="2"/>
            <charset val="186"/>
          </rPr>
          <t>Anne Altermann:</t>
        </r>
        <r>
          <rPr>
            <sz val="9"/>
            <color indexed="81"/>
            <rFont val="Segoe UI"/>
            <family val="2"/>
            <charset val="186"/>
          </rPr>
          <t xml:space="preserve">
tehtud 12.12.2018</t>
        </r>
      </text>
    </comment>
    <comment ref="B2646" authorId="2" shapeId="0">
      <text>
        <r>
          <rPr>
            <b/>
            <sz val="9"/>
            <color indexed="81"/>
            <rFont val="Tahoma"/>
            <family val="2"/>
            <charset val="186"/>
          </rPr>
          <t>Anne Altermann:</t>
        </r>
        <r>
          <rPr>
            <sz val="9"/>
            <color indexed="81"/>
            <rFont val="Tahoma"/>
            <family val="2"/>
            <charset val="186"/>
          </rPr>
          <t xml:space="preserve">
tehtud 07.01.2021</t>
        </r>
      </text>
    </comment>
    <comment ref="B2649" authorId="8" shapeId="0">
      <text>
        <r>
          <rPr>
            <b/>
            <sz val="9"/>
            <color indexed="81"/>
            <rFont val="Tahoma"/>
            <family val="2"/>
            <charset val="186"/>
          </rPr>
          <t>Krista Kibur:</t>
        </r>
        <r>
          <rPr>
            <sz val="9"/>
            <color indexed="81"/>
            <rFont val="Tahoma"/>
            <family val="2"/>
            <charset val="186"/>
          </rPr>
          <t xml:space="preserve">
11.06.2013</t>
        </r>
      </text>
    </comment>
    <comment ref="B2650" authorId="4" shapeId="0">
      <text>
        <r>
          <rPr>
            <b/>
            <sz val="8"/>
            <color indexed="81"/>
            <rFont val="Tahoma"/>
            <family val="2"/>
            <charset val="186"/>
          </rPr>
          <t>kibur:</t>
        </r>
        <r>
          <rPr>
            <sz val="8"/>
            <color indexed="81"/>
            <rFont val="Tahoma"/>
            <family val="2"/>
            <charset val="186"/>
          </rPr>
          <t xml:space="preserve">
tehtud 21.06</t>
        </r>
      </text>
    </comment>
    <comment ref="B2651" authorId="4" shapeId="0">
      <text>
        <r>
          <rPr>
            <b/>
            <sz val="8"/>
            <color indexed="81"/>
            <rFont val="Tahoma"/>
            <family val="2"/>
            <charset val="186"/>
          </rPr>
          <t>kibur:</t>
        </r>
        <r>
          <rPr>
            <sz val="8"/>
            <color indexed="81"/>
            <rFont val="Tahoma"/>
            <family val="2"/>
            <charset val="186"/>
          </rPr>
          <t xml:space="preserve">
tehtud 5.12.
</t>
        </r>
      </text>
    </comment>
    <comment ref="B2652" authorId="5" shapeId="0">
      <text>
        <r>
          <rPr>
            <b/>
            <sz val="8"/>
            <color indexed="81"/>
            <rFont val="Tahoma"/>
            <family val="2"/>
            <charset val="186"/>
          </rPr>
          <t xml:space="preserve">Anne A </t>
        </r>
        <r>
          <rPr>
            <sz val="8"/>
            <color indexed="81"/>
            <rFont val="Tahoma"/>
            <family val="2"/>
            <charset val="186"/>
          </rPr>
          <t>tehtud 26.02.09</t>
        </r>
        <r>
          <rPr>
            <sz val="8"/>
            <color indexed="81"/>
            <rFont val="Tahoma"/>
            <family val="2"/>
            <charset val="186"/>
          </rPr>
          <t xml:space="preserve">
</t>
        </r>
      </text>
    </comment>
    <comment ref="B2653" authorId="17" shapeId="0">
      <text>
        <r>
          <rPr>
            <b/>
            <sz val="9"/>
            <color indexed="81"/>
            <rFont val="Tahoma"/>
            <family val="2"/>
            <charset val="186"/>
          </rPr>
          <t>treimann:</t>
        </r>
        <r>
          <rPr>
            <sz val="9"/>
            <color indexed="81"/>
            <rFont val="Tahoma"/>
            <family val="2"/>
            <charset val="186"/>
          </rPr>
          <t xml:space="preserve">
Tehtud 13.12.10
</t>
        </r>
      </text>
    </comment>
    <comment ref="B2654" authorId="4" shapeId="0">
      <text>
        <r>
          <rPr>
            <b/>
            <sz val="9"/>
            <color indexed="81"/>
            <rFont val="Tahoma"/>
            <family val="2"/>
            <charset val="186"/>
          </rPr>
          <t>kibur:</t>
        </r>
        <r>
          <rPr>
            <sz val="9"/>
            <color indexed="81"/>
            <rFont val="Tahoma"/>
            <family val="2"/>
            <charset val="186"/>
          </rPr>
          <t xml:space="preserve">
tehtud 28.11.2011 (IV RR)
</t>
        </r>
      </text>
    </comment>
    <comment ref="B2655" authorId="16" shapeId="0">
      <text>
        <r>
          <rPr>
            <b/>
            <sz val="9"/>
            <color indexed="81"/>
            <rFont val="Tahoma"/>
            <family val="2"/>
            <charset val="186"/>
          </rPr>
          <t>Kristi Urmann:</t>
        </r>
        <r>
          <rPr>
            <sz val="9"/>
            <color indexed="81"/>
            <rFont val="Tahoma"/>
            <family val="2"/>
            <charset val="186"/>
          </rPr>
          <t xml:space="preserve">
27.05.2013</t>
        </r>
      </text>
    </comment>
    <comment ref="E2656" authorId="16" shapeId="0">
      <text>
        <r>
          <rPr>
            <b/>
            <sz val="9"/>
            <color indexed="81"/>
            <rFont val="Tahoma"/>
            <family val="2"/>
            <charset val="186"/>
          </rPr>
          <t>Kristi Urmann:</t>
        </r>
        <r>
          <rPr>
            <sz val="9"/>
            <color indexed="81"/>
            <rFont val="Tahoma"/>
            <family val="2"/>
            <charset val="186"/>
          </rPr>
          <t xml:space="preserve">
Leping 2014-2016</t>
        </r>
      </text>
    </comment>
    <comment ref="B2658" authorId="16" shapeId="0">
      <text>
        <r>
          <rPr>
            <b/>
            <sz val="9"/>
            <color indexed="81"/>
            <rFont val="Tahoma"/>
            <family val="2"/>
            <charset val="186"/>
          </rPr>
          <t>Kristi Urmann:</t>
        </r>
        <r>
          <rPr>
            <sz val="9"/>
            <color indexed="81"/>
            <rFont val="Tahoma"/>
            <family val="2"/>
            <charset val="186"/>
          </rPr>
          <t xml:space="preserve">
Tehtud 31.03.2016</t>
        </r>
      </text>
    </comment>
    <comment ref="E2658" authorId="16" shapeId="0">
      <text>
        <r>
          <rPr>
            <b/>
            <sz val="9"/>
            <color indexed="81"/>
            <rFont val="Tahoma"/>
            <family val="2"/>
            <charset val="186"/>
          </rPr>
          <t>Kristi Urmann:</t>
        </r>
        <r>
          <rPr>
            <sz val="9"/>
            <color indexed="81"/>
            <rFont val="Tahoma"/>
            <family val="2"/>
            <charset val="186"/>
          </rPr>
          <t xml:space="preserve">
Nõmme Vaba Aja Keskus
</t>
        </r>
      </text>
    </comment>
    <comment ref="B2659" authorId="16" shapeId="0">
      <text>
        <r>
          <rPr>
            <b/>
            <sz val="9"/>
            <color indexed="81"/>
            <rFont val="Tahoma"/>
            <family val="2"/>
            <charset val="186"/>
          </rPr>
          <t>Kristi Urmann:</t>
        </r>
        <r>
          <rPr>
            <sz val="9"/>
            <color indexed="81"/>
            <rFont val="Tahoma"/>
            <family val="2"/>
            <charset val="186"/>
          </rPr>
          <t xml:space="preserve">
07.04.2016</t>
        </r>
      </text>
    </comment>
    <comment ref="E2659" authorId="16" shapeId="0">
      <text>
        <r>
          <rPr>
            <b/>
            <sz val="9"/>
            <color indexed="81"/>
            <rFont val="Tahoma"/>
            <family val="2"/>
            <charset val="186"/>
          </rPr>
          <t>Kristi Urmann:</t>
        </r>
        <r>
          <rPr>
            <sz val="9"/>
            <color indexed="81"/>
            <rFont val="Tahoma"/>
            <family val="2"/>
            <charset val="186"/>
          </rPr>
          <t xml:space="preserve">
Pirita Vaba Aja Keskus</t>
        </r>
      </text>
    </comment>
    <comment ref="E2660" authorId="16" shapeId="0">
      <text>
        <r>
          <rPr>
            <b/>
            <sz val="9"/>
            <color indexed="81"/>
            <rFont val="Tahoma"/>
            <family val="2"/>
            <charset val="186"/>
          </rPr>
          <t>Kristi Urmann:</t>
        </r>
        <r>
          <rPr>
            <sz val="9"/>
            <color indexed="81"/>
            <rFont val="Tahoma"/>
            <family val="2"/>
            <charset val="186"/>
          </rPr>
          <t xml:space="preserve">
Nõmme Vaba Aja Keskus (Pääsküla NK)</t>
        </r>
      </text>
    </comment>
    <comment ref="E2661" authorId="16" shapeId="0">
      <text>
        <r>
          <rPr>
            <b/>
            <sz val="9"/>
            <color indexed="81"/>
            <rFont val="Tahoma"/>
            <family val="2"/>
            <charset val="186"/>
          </rPr>
          <t>Kristi Urmann:</t>
        </r>
        <r>
          <rPr>
            <sz val="9"/>
            <color indexed="81"/>
            <rFont val="Tahoma"/>
            <family val="2"/>
            <charset val="186"/>
          </rPr>
          <t xml:space="preserve">
Nõmme Vaba Aja Keskus (Männiku NK)
</t>
        </r>
      </text>
    </comment>
    <comment ref="B2669" authorId="2" shapeId="0">
      <text>
        <r>
          <rPr>
            <b/>
            <sz val="9"/>
            <color indexed="81"/>
            <rFont val="Tahoma"/>
            <family val="2"/>
            <charset val="186"/>
          </rPr>
          <t>Anne Altermann:</t>
        </r>
        <r>
          <rPr>
            <sz val="9"/>
            <color indexed="81"/>
            <rFont val="Tahoma"/>
            <family val="2"/>
            <charset val="186"/>
          </rPr>
          <t xml:space="preserve">
tehtud 07.04.2017</t>
        </r>
      </text>
    </comment>
    <comment ref="B2670" authorId="2" shapeId="0">
      <text>
        <r>
          <rPr>
            <b/>
            <sz val="9"/>
            <color indexed="81"/>
            <rFont val="Tahoma"/>
            <family val="2"/>
            <charset val="186"/>
          </rPr>
          <t>Anne Altermann:</t>
        </r>
        <r>
          <rPr>
            <sz val="9"/>
            <color indexed="81"/>
            <rFont val="Tahoma"/>
            <family val="2"/>
            <charset val="186"/>
          </rPr>
          <t xml:space="preserve">
tehtud 07.04.2017</t>
        </r>
      </text>
    </comment>
    <comment ref="B2675" authorId="12" shapeId="0">
      <text>
        <r>
          <rPr>
            <b/>
            <sz val="9"/>
            <color indexed="81"/>
            <rFont val="Tahoma"/>
            <family val="2"/>
            <charset val="186"/>
          </rPr>
          <t>Monika Pertel:</t>
        </r>
        <r>
          <rPr>
            <sz val="9"/>
            <color indexed="81"/>
            <rFont val="Tahoma"/>
            <family val="2"/>
            <charset val="186"/>
          </rPr>
          <t xml:space="preserve">
Tehtud 18.04.18.
Edaspidi kõik LOV-ide ENTK projektid selle koodiga, projekti eristab FA kood
</t>
        </r>
      </text>
    </comment>
    <comment ref="C2676" authorId="12" shapeId="0">
      <text>
        <r>
          <rPr>
            <b/>
            <sz val="9"/>
            <color indexed="81"/>
            <rFont val="Tahoma"/>
            <family val="2"/>
            <charset val="186"/>
          </rPr>
          <t>Monika Pertel:</t>
        </r>
        <r>
          <rPr>
            <sz val="9"/>
            <color indexed="81"/>
            <rFont val="Tahoma"/>
            <family val="2"/>
            <charset val="186"/>
          </rPr>
          <t xml:space="preserve">
tehtud 04.06.20
</t>
        </r>
      </text>
    </comment>
    <comment ref="E2677" authorId="1" shapeId="0">
      <text>
        <r>
          <rPr>
            <b/>
            <sz val="8"/>
            <color indexed="81"/>
            <rFont val="Tahoma"/>
            <family val="2"/>
            <charset val="186"/>
          </rPr>
          <t>valler:</t>
        </r>
        <r>
          <rPr>
            <sz val="8"/>
            <color indexed="81"/>
            <rFont val="Tahoma"/>
            <family val="2"/>
            <charset val="186"/>
          </rPr>
          <t xml:space="preserve">
leping 10.09.2007  AEF-i stipendiumi E07-3.01-02-05 kasutamiseks, summas 10 100 krooni</t>
        </r>
      </text>
    </comment>
    <comment ref="B2678" authorId="0" shapeId="0">
      <text>
        <r>
          <rPr>
            <b/>
            <sz val="9"/>
            <color indexed="81"/>
            <rFont val="Tahoma"/>
            <family val="2"/>
            <charset val="186"/>
          </rPr>
          <t>viinapuu:</t>
        </r>
        <r>
          <rPr>
            <sz val="9"/>
            <color indexed="81"/>
            <rFont val="Tahoma"/>
            <family val="2"/>
            <charset val="186"/>
          </rPr>
          <t xml:space="preserve">
tehtud 13.04.09</t>
        </r>
      </text>
    </comment>
    <comment ref="B2679" authorId="5" shapeId="0">
      <text>
        <r>
          <rPr>
            <b/>
            <sz val="9"/>
            <color indexed="81"/>
            <rFont val="Tahoma"/>
            <family val="2"/>
            <charset val="186"/>
          </rPr>
          <t>altermann1:</t>
        </r>
        <r>
          <rPr>
            <sz val="9"/>
            <color indexed="81"/>
            <rFont val="Tahoma"/>
            <family val="2"/>
            <charset val="186"/>
          </rPr>
          <t xml:space="preserve">
tehtud 02.12.11</t>
        </r>
      </text>
    </comment>
    <comment ref="B2681" authorId="12" shapeId="0">
      <text>
        <r>
          <rPr>
            <b/>
            <sz val="9"/>
            <color indexed="81"/>
            <rFont val="Tahoma"/>
            <family val="2"/>
            <charset val="186"/>
          </rPr>
          <t>Monika Pertel:</t>
        </r>
        <r>
          <rPr>
            <sz val="9"/>
            <color indexed="81"/>
            <rFont val="Tahoma"/>
            <family val="2"/>
            <charset val="186"/>
          </rPr>
          <t xml:space="preserve">
tehtud 23.09.19
</t>
        </r>
      </text>
    </comment>
    <comment ref="B2683" authorId="12" shapeId="0">
      <text>
        <r>
          <rPr>
            <b/>
            <sz val="9"/>
            <color indexed="81"/>
            <rFont val="Tahoma"/>
            <family val="2"/>
            <charset val="186"/>
          </rPr>
          <t>Monika Pertel:</t>
        </r>
        <r>
          <rPr>
            <sz val="9"/>
            <color indexed="81"/>
            <rFont val="Tahoma"/>
            <family val="2"/>
            <charset val="186"/>
          </rPr>
          <t xml:space="preserve">
19.08.20
</t>
        </r>
      </text>
    </comment>
    <comment ref="C2706" authorId="16" shapeId="0">
      <text>
        <r>
          <rPr>
            <b/>
            <sz val="9"/>
            <color indexed="81"/>
            <rFont val="Tahoma"/>
            <family val="2"/>
            <charset val="186"/>
          </rPr>
          <t>Kristi Urmann:</t>
        </r>
        <r>
          <rPr>
            <sz val="9"/>
            <color indexed="81"/>
            <rFont val="Tahoma"/>
            <family val="2"/>
            <charset val="186"/>
          </rPr>
          <t xml:space="preserve">
05.05.2014</t>
        </r>
      </text>
    </comment>
    <comment ref="C2712" authorId="7" shapeId="0">
      <text>
        <r>
          <rPr>
            <b/>
            <sz val="10"/>
            <color indexed="81"/>
            <rFont val="Tahoma"/>
            <family val="2"/>
            <charset val="186"/>
          </rPr>
          <t>kriesenthal:</t>
        </r>
        <r>
          <rPr>
            <sz val="10"/>
            <color indexed="81"/>
            <rFont val="Tahoma"/>
            <family val="2"/>
            <charset val="186"/>
          </rPr>
          <t xml:space="preserve">
kehtib alates 01.01.2010</t>
        </r>
      </text>
    </comment>
    <comment ref="C2717" authorId="16" shapeId="0">
      <text>
        <r>
          <rPr>
            <b/>
            <sz val="9"/>
            <color indexed="81"/>
            <rFont val="Tahoma"/>
            <family val="2"/>
            <charset val="186"/>
          </rPr>
          <t>Kristi Urmann:</t>
        </r>
        <r>
          <rPr>
            <sz val="9"/>
            <color indexed="81"/>
            <rFont val="Tahoma"/>
            <family val="2"/>
            <charset val="186"/>
          </rPr>
          <t xml:space="preserve">
10.11.2014</t>
        </r>
      </text>
    </comment>
    <comment ref="B2722" authorId="1" shapeId="0">
      <text>
        <r>
          <rPr>
            <b/>
            <sz val="8"/>
            <color indexed="81"/>
            <rFont val="Tahoma"/>
            <family val="2"/>
            <charset val="186"/>
          </rPr>
          <t>valler:</t>
        </r>
        <r>
          <rPr>
            <sz val="8"/>
            <color indexed="81"/>
            <rFont val="Tahoma"/>
            <family val="2"/>
            <charset val="186"/>
          </rPr>
          <t xml:space="preserve">
tehtud 11.09.07</t>
        </r>
      </text>
    </comment>
    <comment ref="B2723" authorId="1" shapeId="0">
      <text>
        <r>
          <rPr>
            <b/>
            <sz val="8"/>
            <color indexed="81"/>
            <rFont val="Tahoma"/>
            <family val="2"/>
            <charset val="186"/>
          </rPr>
          <t>valler:</t>
        </r>
        <r>
          <rPr>
            <sz val="8"/>
            <color indexed="81"/>
            <rFont val="Tahoma"/>
            <family val="2"/>
            <charset val="186"/>
          </rPr>
          <t xml:space="preserve">
tehtud 20.12.07</t>
        </r>
      </text>
    </comment>
    <comment ref="B2724" authorId="1" shapeId="0">
      <text>
        <r>
          <rPr>
            <b/>
            <sz val="8"/>
            <color indexed="81"/>
            <rFont val="Tahoma"/>
            <family val="2"/>
            <charset val="186"/>
          </rPr>
          <t>valler:</t>
        </r>
        <r>
          <rPr>
            <sz val="8"/>
            <color indexed="81"/>
            <rFont val="Tahoma"/>
            <family val="2"/>
            <charset val="186"/>
          </rPr>
          <t xml:space="preserve">
tehtud 07.11.07</t>
        </r>
      </text>
    </comment>
    <comment ref="B2725" authorId="1" shapeId="0">
      <text>
        <r>
          <rPr>
            <b/>
            <sz val="8"/>
            <color indexed="81"/>
            <rFont val="Tahoma"/>
            <family val="2"/>
            <charset val="186"/>
          </rPr>
          <t>valler:</t>
        </r>
        <r>
          <rPr>
            <sz val="8"/>
            <color indexed="81"/>
            <rFont val="Tahoma"/>
            <family val="2"/>
            <charset val="186"/>
          </rPr>
          <t xml:space="preserve">
tehtud 20.06.08</t>
        </r>
      </text>
    </comment>
    <comment ref="B2726" authorId="4" shapeId="0">
      <text>
        <r>
          <rPr>
            <b/>
            <sz val="9"/>
            <color indexed="81"/>
            <rFont val="Tahoma"/>
            <family val="2"/>
            <charset val="186"/>
          </rPr>
          <t>kibur:</t>
        </r>
        <r>
          <rPr>
            <sz val="9"/>
            <color indexed="81"/>
            <rFont val="Tahoma"/>
            <family val="2"/>
            <charset val="186"/>
          </rPr>
          <t xml:space="preserve">
Valler 28,08,2009</t>
        </r>
      </text>
    </comment>
    <comment ref="B2727" authorId="4" shapeId="0">
      <text>
        <r>
          <rPr>
            <b/>
            <sz val="9"/>
            <color indexed="81"/>
            <rFont val="Tahoma"/>
            <family val="2"/>
            <charset val="186"/>
          </rPr>
          <t>kibur:</t>
        </r>
        <r>
          <rPr>
            <sz val="9"/>
            <color indexed="81"/>
            <rFont val="Tahoma"/>
            <family val="2"/>
            <charset val="186"/>
          </rPr>
          <t xml:space="preserve">
Valler 31,08,2009</t>
        </r>
      </text>
    </comment>
    <comment ref="B2728" authorId="4" shapeId="0">
      <text>
        <r>
          <rPr>
            <b/>
            <sz val="8"/>
            <color indexed="81"/>
            <rFont val="Tahoma"/>
            <family val="2"/>
            <charset val="186"/>
          </rPr>
          <t>kibur:</t>
        </r>
        <r>
          <rPr>
            <sz val="8"/>
            <color indexed="81"/>
            <rFont val="Tahoma"/>
            <family val="2"/>
            <charset val="186"/>
          </rPr>
          <t xml:space="preserve">
tehtud 25.08.2010</t>
        </r>
      </text>
    </comment>
    <comment ref="B2731" authorId="4" shapeId="0">
      <text>
        <r>
          <rPr>
            <b/>
            <sz val="9"/>
            <color indexed="81"/>
            <rFont val="Tahoma"/>
            <family val="2"/>
            <charset val="186"/>
          </rPr>
          <t>kibur:</t>
        </r>
        <r>
          <rPr>
            <sz val="9"/>
            <color indexed="81"/>
            <rFont val="Tahoma"/>
            <family val="2"/>
            <charset val="186"/>
          </rPr>
          <t xml:space="preserve">
tehtud 24.08.2012
</t>
        </r>
      </text>
    </comment>
    <comment ref="B2732" authorId="4" shapeId="0">
      <text>
        <r>
          <rPr>
            <b/>
            <sz val="9"/>
            <color indexed="81"/>
            <rFont val="Tahoma"/>
            <family val="2"/>
            <charset val="186"/>
          </rPr>
          <t>kibur:</t>
        </r>
        <r>
          <rPr>
            <sz val="9"/>
            <color indexed="81"/>
            <rFont val="Tahoma"/>
            <family val="2"/>
            <charset val="186"/>
          </rPr>
          <t xml:space="preserve">
tehtud 29.08.2012</t>
        </r>
      </text>
    </comment>
    <comment ref="B2733" authorId="4" shapeId="0">
      <text>
        <r>
          <rPr>
            <b/>
            <sz val="9"/>
            <color indexed="81"/>
            <rFont val="Tahoma"/>
            <family val="2"/>
            <charset val="186"/>
          </rPr>
          <t>kibur:</t>
        </r>
        <r>
          <rPr>
            <sz val="9"/>
            <color indexed="81"/>
            <rFont val="Tahoma"/>
            <family val="2"/>
            <charset val="186"/>
          </rPr>
          <t xml:space="preserve">
tehtud 29.08.2012</t>
        </r>
      </text>
    </comment>
    <comment ref="B2734" authorId="8" shapeId="0">
      <text>
        <r>
          <rPr>
            <b/>
            <sz val="9"/>
            <color indexed="81"/>
            <rFont val="Tahoma"/>
            <family val="2"/>
            <charset val="186"/>
          </rPr>
          <t>Krista Kibur:</t>
        </r>
        <r>
          <rPr>
            <sz val="9"/>
            <color indexed="81"/>
            <rFont val="Tahoma"/>
            <family val="2"/>
            <charset val="186"/>
          </rPr>
          <t xml:space="preserve">
tehtud 04.10.2012 II LEA</t>
        </r>
      </text>
    </comment>
    <comment ref="B2735" authorId="8" shapeId="0">
      <text>
        <r>
          <rPr>
            <b/>
            <sz val="9"/>
            <color indexed="81"/>
            <rFont val="Tahoma"/>
            <family val="2"/>
            <charset val="186"/>
          </rPr>
          <t>Krista Kibur:</t>
        </r>
        <r>
          <rPr>
            <sz val="9"/>
            <color indexed="81"/>
            <rFont val="Tahoma"/>
            <family val="2"/>
            <charset val="186"/>
          </rPr>
          <t xml:space="preserve">
31.05.2013 II LEA
</t>
        </r>
      </text>
    </comment>
    <comment ref="B2736" authorId="8" shapeId="0">
      <text>
        <r>
          <rPr>
            <b/>
            <sz val="9"/>
            <color indexed="81"/>
            <rFont val="Tahoma"/>
            <family val="2"/>
            <charset val="186"/>
          </rPr>
          <t>Krista Kibur:</t>
        </r>
        <r>
          <rPr>
            <sz val="9"/>
            <color indexed="81"/>
            <rFont val="Tahoma"/>
            <family val="2"/>
            <charset val="186"/>
          </rPr>
          <t xml:space="preserve">
16.09.2013</t>
        </r>
      </text>
    </comment>
    <comment ref="B2737" authorId="8" shapeId="0">
      <text>
        <r>
          <rPr>
            <b/>
            <sz val="9"/>
            <color indexed="81"/>
            <rFont val="Tahoma"/>
            <family val="2"/>
            <charset val="186"/>
          </rPr>
          <t>Krista Kibur:</t>
        </r>
        <r>
          <rPr>
            <sz val="9"/>
            <color indexed="81"/>
            <rFont val="Tahoma"/>
            <family val="2"/>
            <charset val="186"/>
          </rPr>
          <t xml:space="preserve">
26.05.2014 I LEA</t>
        </r>
      </text>
    </comment>
    <comment ref="B2738" authorId="8" shapeId="0">
      <text>
        <r>
          <rPr>
            <b/>
            <sz val="9"/>
            <color indexed="81"/>
            <rFont val="Tahoma"/>
            <family val="2"/>
            <charset val="186"/>
          </rPr>
          <t>Krista Kibur:</t>
        </r>
        <r>
          <rPr>
            <sz val="9"/>
            <color indexed="81"/>
            <rFont val="Tahoma"/>
            <family val="2"/>
            <charset val="186"/>
          </rPr>
          <t xml:space="preserve">
26.05.2014 I LEA</t>
        </r>
      </text>
    </comment>
    <comment ref="B2739" authorId="8" shapeId="0">
      <text>
        <r>
          <rPr>
            <b/>
            <sz val="8"/>
            <color indexed="81"/>
            <rFont val="Tahoma"/>
            <family val="2"/>
            <charset val="186"/>
          </rPr>
          <t>Krista Kibur:</t>
        </r>
        <r>
          <rPr>
            <sz val="8"/>
            <color indexed="81"/>
            <rFont val="Tahoma"/>
            <family val="2"/>
            <charset val="186"/>
          </rPr>
          <t xml:space="preserve">
13.01.2016 (2015 RR3)</t>
        </r>
      </text>
    </comment>
    <comment ref="B2740" authorId="8" shapeId="0">
      <text>
        <r>
          <rPr>
            <b/>
            <sz val="9"/>
            <color indexed="81"/>
            <rFont val="Tahoma"/>
            <family val="2"/>
            <charset val="186"/>
          </rPr>
          <t>Krista Kibur:</t>
        </r>
        <r>
          <rPr>
            <sz val="9"/>
            <color indexed="81"/>
            <rFont val="Tahoma"/>
            <family val="2"/>
            <charset val="186"/>
          </rPr>
          <t xml:space="preserve">
03.05.2016 I lEA
</t>
        </r>
      </text>
    </comment>
    <comment ref="B2742" authorId="2" shapeId="0">
      <text>
        <r>
          <rPr>
            <b/>
            <sz val="9"/>
            <color indexed="81"/>
            <rFont val="Tahoma"/>
            <family val="2"/>
            <charset val="186"/>
          </rPr>
          <t>Anne Altermann:</t>
        </r>
        <r>
          <rPr>
            <sz val="9"/>
            <color indexed="81"/>
            <rFont val="Tahoma"/>
            <family val="2"/>
            <charset val="186"/>
          </rPr>
          <t xml:space="preserve">
tehtud 17.09.2019</t>
        </r>
      </text>
    </comment>
    <comment ref="B2743" authorId="2" shapeId="0">
      <text>
        <r>
          <rPr>
            <b/>
            <sz val="9"/>
            <color indexed="81"/>
            <rFont val="Tahoma"/>
            <family val="2"/>
            <charset val="186"/>
          </rPr>
          <t>Anne Altermann:</t>
        </r>
        <r>
          <rPr>
            <sz val="9"/>
            <color indexed="81"/>
            <rFont val="Tahoma"/>
            <family val="2"/>
            <charset val="186"/>
          </rPr>
          <t xml:space="preserve">
tehtud 08.01.2020</t>
        </r>
      </text>
    </comment>
    <comment ref="E2743" authorId="2" shapeId="0">
      <text>
        <r>
          <rPr>
            <b/>
            <sz val="9"/>
            <color indexed="81"/>
            <rFont val="Tahoma"/>
            <family val="2"/>
            <charset val="186"/>
          </rPr>
          <t>Anne Altermann:</t>
        </r>
        <r>
          <rPr>
            <sz val="9"/>
            <color indexed="81"/>
            <rFont val="Tahoma"/>
            <family val="2"/>
            <charset val="186"/>
          </rPr>
          <t xml:space="preserve">
Riigi Tugiteenuste Keskus / taolus esitatud Rahandusministeeriumile</t>
        </r>
      </text>
    </comment>
    <comment ref="B2746" authorId="16" shapeId="0">
      <text>
        <r>
          <rPr>
            <b/>
            <sz val="9"/>
            <color indexed="81"/>
            <rFont val="Tahoma"/>
            <family val="2"/>
            <charset val="186"/>
          </rPr>
          <t>Kristi Urmann:</t>
        </r>
        <r>
          <rPr>
            <sz val="9"/>
            <color indexed="81"/>
            <rFont val="Tahoma"/>
            <family val="2"/>
            <charset val="186"/>
          </rPr>
          <t xml:space="preserve">
Tehtud 01.03.2013</t>
        </r>
      </text>
    </comment>
    <comment ref="E2746" authorId="16" shapeId="0">
      <text>
        <r>
          <rPr>
            <b/>
            <sz val="9"/>
            <color indexed="81"/>
            <rFont val="Tahoma"/>
            <family val="2"/>
            <charset val="186"/>
          </rPr>
          <t>Kristi Urmann:</t>
        </r>
        <r>
          <rPr>
            <sz val="9"/>
            <color indexed="81"/>
            <rFont val="Tahoma"/>
            <family val="2"/>
            <charset val="186"/>
          </rPr>
          <t xml:space="preserve">
Põhja-Tallinna LOV</t>
        </r>
      </text>
    </comment>
    <comment ref="B2747" authorId="16" shapeId="0">
      <text>
        <r>
          <rPr>
            <b/>
            <sz val="9"/>
            <color indexed="81"/>
            <rFont val="Tahoma"/>
            <family val="2"/>
            <charset val="186"/>
          </rPr>
          <t>Kristi Urmann:</t>
        </r>
        <r>
          <rPr>
            <sz val="9"/>
            <color indexed="81"/>
            <rFont val="Tahoma"/>
            <family val="2"/>
            <charset val="186"/>
          </rPr>
          <t xml:space="preserve">
Tehtud 17.05.2016</t>
        </r>
      </text>
    </comment>
    <comment ref="E2747" authorId="16" shapeId="0">
      <text>
        <r>
          <rPr>
            <b/>
            <sz val="9"/>
            <color indexed="81"/>
            <rFont val="Tahoma"/>
            <family val="2"/>
            <charset val="186"/>
          </rPr>
          <t>Kristi Urmann:</t>
        </r>
        <r>
          <rPr>
            <sz val="9"/>
            <color indexed="81"/>
            <rFont val="Tahoma"/>
            <family val="2"/>
            <charset val="186"/>
          </rPr>
          <t xml:space="preserve">
Tallinna Kesklinna Valitsus</t>
        </r>
      </text>
    </comment>
    <comment ref="B2749" authorId="1" shapeId="0">
      <text>
        <r>
          <rPr>
            <b/>
            <sz val="8"/>
            <color indexed="81"/>
            <rFont val="Tahoma"/>
            <family val="2"/>
            <charset val="186"/>
          </rPr>
          <t>valler:</t>
        </r>
        <r>
          <rPr>
            <sz val="8"/>
            <color indexed="81"/>
            <rFont val="Tahoma"/>
            <family val="2"/>
            <charset val="186"/>
          </rPr>
          <t xml:space="preserve">
tehtud 19.03.07</t>
        </r>
      </text>
    </comment>
    <comment ref="B2750" authorId="8" shapeId="0">
      <text>
        <r>
          <rPr>
            <b/>
            <sz val="9"/>
            <color indexed="81"/>
            <rFont val="Tahoma"/>
            <family val="2"/>
            <charset val="186"/>
          </rPr>
          <t>Krista Kibur:</t>
        </r>
        <r>
          <rPr>
            <sz val="9"/>
            <color indexed="81"/>
            <rFont val="Tahoma"/>
            <family val="2"/>
            <charset val="186"/>
          </rPr>
          <t xml:space="preserve">
31.05.2013. II LEA</t>
        </r>
      </text>
    </comment>
    <comment ref="B2751" authorId="1" shapeId="0">
      <text>
        <r>
          <rPr>
            <b/>
            <sz val="8"/>
            <color indexed="81"/>
            <rFont val="Tahoma"/>
            <family val="2"/>
            <charset val="186"/>
          </rPr>
          <t>valler:</t>
        </r>
        <r>
          <rPr>
            <sz val="8"/>
            <color indexed="81"/>
            <rFont val="Tahoma"/>
            <family val="2"/>
            <charset val="186"/>
          </rPr>
          <t xml:space="preserve">
tehtud 23.05.07</t>
        </r>
      </text>
    </comment>
    <comment ref="B2752" authorId="3" shapeId="0">
      <text>
        <r>
          <rPr>
            <b/>
            <sz val="8"/>
            <color indexed="81"/>
            <rFont val="Tahoma"/>
            <family val="2"/>
            <charset val="186"/>
          </rPr>
          <t>ruusmann:</t>
        </r>
        <r>
          <rPr>
            <sz val="8"/>
            <color indexed="81"/>
            <rFont val="Tahoma"/>
            <family val="2"/>
            <charset val="186"/>
          </rPr>
          <t xml:space="preserve">
tehtud 04.07.2008</t>
        </r>
      </text>
    </comment>
    <comment ref="B2753" authorId="3" shapeId="0">
      <text>
        <r>
          <rPr>
            <b/>
            <sz val="8"/>
            <color indexed="81"/>
            <rFont val="Tahoma"/>
            <family val="2"/>
            <charset val="186"/>
          </rPr>
          <t>ruusmann:</t>
        </r>
        <r>
          <rPr>
            <sz val="8"/>
            <color indexed="81"/>
            <rFont val="Tahoma"/>
            <family val="2"/>
            <charset val="186"/>
          </rPr>
          <t xml:space="preserve">
tehtud 04.07.2008</t>
        </r>
      </text>
    </comment>
    <comment ref="E2754" authorId="2" shapeId="0">
      <text>
        <r>
          <rPr>
            <b/>
            <sz val="9"/>
            <color indexed="81"/>
            <rFont val="Tahoma"/>
            <family val="2"/>
            <charset val="186"/>
          </rPr>
          <t>Anne Altermann:</t>
        </r>
        <r>
          <rPr>
            <sz val="9"/>
            <color indexed="81"/>
            <rFont val="Tahoma"/>
            <family val="2"/>
            <charset val="186"/>
          </rPr>
          <t xml:space="preserve">
Eraldaja European Platform (vana Elos leping)</t>
        </r>
      </text>
    </comment>
    <comment ref="B2755" authorId="3" shapeId="0">
      <text>
        <r>
          <rPr>
            <b/>
            <sz val="8"/>
            <color indexed="81"/>
            <rFont val="Tahoma"/>
            <family val="2"/>
            <charset val="186"/>
          </rPr>
          <t>ruusmann:</t>
        </r>
        <r>
          <rPr>
            <sz val="8"/>
            <color indexed="81"/>
            <rFont val="Tahoma"/>
            <family val="2"/>
            <charset val="186"/>
          </rPr>
          <t xml:space="preserve">
tehtud 12.11.2009</t>
        </r>
      </text>
    </comment>
    <comment ref="E2755" authorId="3" shapeId="0">
      <text>
        <r>
          <rPr>
            <b/>
            <sz val="8"/>
            <color indexed="81"/>
            <rFont val="Tahoma"/>
            <family val="2"/>
            <charset val="186"/>
          </rPr>
          <t>ruusmann:</t>
        </r>
        <r>
          <rPr>
            <sz val="8"/>
            <color indexed="81"/>
            <rFont val="Tahoma"/>
            <family val="2"/>
            <charset val="186"/>
          </rPr>
          <t xml:space="preserve">
3. a projket, kinnit volikogus, muud eelarvepositsioonid</t>
        </r>
      </text>
    </comment>
    <comment ref="B2756" authorId="3" shapeId="0">
      <text>
        <r>
          <rPr>
            <b/>
            <sz val="8"/>
            <color indexed="81"/>
            <rFont val="Tahoma"/>
            <family val="2"/>
            <charset val="186"/>
          </rPr>
          <t>ruusmann:</t>
        </r>
        <r>
          <rPr>
            <sz val="8"/>
            <color indexed="81"/>
            <rFont val="Tahoma"/>
            <family val="2"/>
            <charset val="186"/>
          </rPr>
          <t xml:space="preserve">
tehtud 10.12.2009</t>
        </r>
      </text>
    </comment>
    <comment ref="E2756" authorId="3" shapeId="0">
      <text>
        <r>
          <rPr>
            <b/>
            <sz val="8"/>
            <color indexed="81"/>
            <rFont val="Tahoma"/>
            <family val="2"/>
            <charset val="186"/>
          </rPr>
          <t>ruusmann:</t>
        </r>
        <r>
          <rPr>
            <sz val="8"/>
            <color indexed="81"/>
            <rFont val="Tahoma"/>
            <family val="2"/>
            <charset val="186"/>
          </rPr>
          <t xml:space="preserve">
2010 onvesteering</t>
        </r>
      </text>
    </comment>
    <comment ref="B2757" authorId="3" shapeId="0">
      <text>
        <r>
          <rPr>
            <b/>
            <sz val="8"/>
            <color indexed="81"/>
            <rFont val="Tahoma"/>
            <family val="2"/>
            <charset val="186"/>
          </rPr>
          <t>ruusmann:</t>
        </r>
        <r>
          <rPr>
            <sz val="8"/>
            <color indexed="81"/>
            <rFont val="Tahoma"/>
            <family val="2"/>
            <charset val="186"/>
          </rPr>
          <t xml:space="preserve">
tehtud 10.12.2009</t>
        </r>
      </text>
    </comment>
    <comment ref="E2757" authorId="3" shapeId="0">
      <text>
        <r>
          <rPr>
            <b/>
            <sz val="8"/>
            <color indexed="81"/>
            <rFont val="Tahoma"/>
            <family val="2"/>
            <charset val="186"/>
          </rPr>
          <t>ruusmann:</t>
        </r>
        <r>
          <rPr>
            <sz val="8"/>
            <color indexed="81"/>
            <rFont val="Tahoma"/>
            <family val="2"/>
            <charset val="186"/>
          </rPr>
          <t xml:space="preserve">
2010 investeering</t>
        </r>
      </text>
    </comment>
    <comment ref="B2758" authorId="3" shapeId="0">
      <text>
        <r>
          <rPr>
            <b/>
            <sz val="8"/>
            <color indexed="81"/>
            <rFont val="Tahoma"/>
            <family val="2"/>
            <charset val="186"/>
          </rPr>
          <t>ruusmann:</t>
        </r>
        <r>
          <rPr>
            <sz val="8"/>
            <color indexed="81"/>
            <rFont val="Tahoma"/>
            <family val="2"/>
            <charset val="186"/>
          </rPr>
          <t xml:space="preserve">
tehtud 19.01.2010</t>
        </r>
      </text>
    </comment>
    <comment ref="B2759" authorId="5" shapeId="0">
      <text>
        <r>
          <rPr>
            <b/>
            <sz val="9"/>
            <color indexed="81"/>
            <rFont val="Tahoma"/>
            <family val="2"/>
            <charset val="186"/>
          </rPr>
          <t>altermann1:</t>
        </r>
        <r>
          <rPr>
            <sz val="9"/>
            <color indexed="81"/>
            <rFont val="Tahoma"/>
            <family val="2"/>
            <charset val="186"/>
          </rPr>
          <t xml:space="preserve">
tehtud 12.09.2011</t>
        </r>
      </text>
    </comment>
    <comment ref="E2759" authorId="5" shapeId="0">
      <text>
        <r>
          <rPr>
            <b/>
            <sz val="9"/>
            <color indexed="81"/>
            <rFont val="Tahoma"/>
            <family val="2"/>
            <charset val="186"/>
          </rPr>
          <t>altermann1:</t>
        </r>
        <r>
          <rPr>
            <sz val="9"/>
            <color indexed="81"/>
            <rFont val="Tahoma"/>
            <family val="2"/>
            <charset val="186"/>
          </rPr>
          <t xml:space="preserve">
Projekti kestus 06.2011- 12.2013 </t>
        </r>
      </text>
    </comment>
    <comment ref="E2760" authorId="5" shapeId="0">
      <text>
        <r>
          <rPr>
            <b/>
            <sz val="9"/>
            <color indexed="81"/>
            <rFont val="Tahoma"/>
            <family val="2"/>
            <charset val="186"/>
          </rPr>
          <t>altermann1:</t>
        </r>
        <r>
          <rPr>
            <sz val="9"/>
            <color indexed="81"/>
            <rFont val="Tahoma"/>
            <family val="2"/>
            <charset val="186"/>
          </rPr>
          <t xml:space="preserve">
Tallinna Sikupilli Keskkoolile</t>
        </r>
      </text>
    </comment>
    <comment ref="E2761" authorId="2" shapeId="0">
      <text>
        <r>
          <rPr>
            <b/>
            <sz val="9"/>
            <color indexed="81"/>
            <rFont val="Tahoma"/>
            <family val="2"/>
            <charset val="186"/>
          </rPr>
          <t>Anne Altermann:</t>
        </r>
        <r>
          <rPr>
            <sz val="9"/>
            <color indexed="81"/>
            <rFont val="Tahoma"/>
            <family val="2"/>
            <charset val="186"/>
          </rPr>
          <t xml:space="preserve">
Eraldaja Once Middelbaar Leping nr 2011-3934/001-001 (aprill 2012)</t>
        </r>
      </text>
    </comment>
    <comment ref="B2762" authorId="6" shapeId="0">
      <text>
        <r>
          <rPr>
            <b/>
            <sz val="9"/>
            <color indexed="81"/>
            <rFont val="Tahoma"/>
            <family val="2"/>
            <charset val="186"/>
          </rPr>
          <t>Anne A.:</t>
        </r>
        <r>
          <rPr>
            <sz val="9"/>
            <color indexed="81"/>
            <rFont val="Tahoma"/>
            <family val="2"/>
            <charset val="186"/>
          </rPr>
          <t xml:space="preserve">
tehtud 11.03.13</t>
        </r>
      </text>
    </comment>
    <comment ref="B2763" authorId="2" shapeId="0">
      <text>
        <r>
          <rPr>
            <b/>
            <sz val="8"/>
            <color indexed="81"/>
            <rFont val="Tahoma"/>
            <family val="2"/>
            <charset val="186"/>
          </rPr>
          <t>Anne Altermann:</t>
        </r>
        <r>
          <rPr>
            <sz val="8"/>
            <color indexed="81"/>
            <rFont val="Tahoma"/>
            <family val="2"/>
            <charset val="186"/>
          </rPr>
          <t xml:space="preserve">
tehtud 21.04.2013</t>
        </r>
      </text>
    </comment>
    <comment ref="B2764" authorId="6" shapeId="0">
      <text>
        <r>
          <rPr>
            <b/>
            <sz val="9"/>
            <color indexed="81"/>
            <rFont val="Tahoma"/>
            <family val="2"/>
            <charset val="186"/>
          </rPr>
          <t>Anne A.:</t>
        </r>
        <r>
          <rPr>
            <sz val="9"/>
            <color indexed="81"/>
            <rFont val="Tahoma"/>
            <family val="2"/>
            <charset val="186"/>
          </rPr>
          <t xml:space="preserve">
tehtud 14.08.2013</t>
        </r>
      </text>
    </comment>
    <comment ref="B2765" authorId="6" shapeId="0">
      <text>
        <r>
          <rPr>
            <b/>
            <sz val="9"/>
            <color indexed="81"/>
            <rFont val="Tahoma"/>
            <family val="2"/>
            <charset val="186"/>
          </rPr>
          <t>Anne A.:</t>
        </r>
        <r>
          <rPr>
            <sz val="9"/>
            <color indexed="81"/>
            <rFont val="Tahoma"/>
            <family val="2"/>
            <charset val="186"/>
          </rPr>
          <t xml:space="preserve">
tehtud 19.11.2013</t>
        </r>
      </text>
    </comment>
    <comment ref="B2766" authorId="6" shapeId="0">
      <text>
        <r>
          <rPr>
            <b/>
            <sz val="9"/>
            <color indexed="81"/>
            <rFont val="Tahoma"/>
            <family val="2"/>
            <charset val="186"/>
          </rPr>
          <t>Anne A.:</t>
        </r>
        <r>
          <rPr>
            <sz val="9"/>
            <color indexed="81"/>
            <rFont val="Tahoma"/>
            <family val="2"/>
            <charset val="186"/>
          </rPr>
          <t xml:space="preserve">
tehtud 19.11.2013</t>
        </r>
      </text>
    </comment>
    <comment ref="B2767" authorId="2" shapeId="0">
      <text>
        <r>
          <rPr>
            <b/>
            <sz val="8"/>
            <color indexed="81"/>
            <rFont val="Tahoma"/>
            <family val="2"/>
            <charset val="186"/>
          </rPr>
          <t>Anne Altermann:</t>
        </r>
        <r>
          <rPr>
            <sz val="8"/>
            <color indexed="81"/>
            <rFont val="Tahoma"/>
            <family val="2"/>
            <charset val="186"/>
          </rPr>
          <t xml:space="preserve">
tehtud 21.01.2014</t>
        </r>
      </text>
    </comment>
    <comment ref="E2767" authorId="2" shapeId="0">
      <text>
        <r>
          <rPr>
            <b/>
            <sz val="8"/>
            <color indexed="81"/>
            <rFont val="Tahoma"/>
            <family val="2"/>
            <charset val="186"/>
          </rPr>
          <t>Anne Altermann:</t>
        </r>
        <r>
          <rPr>
            <sz val="8"/>
            <color indexed="81"/>
            <rFont val="Tahoma"/>
            <family val="2"/>
            <charset val="186"/>
          </rPr>
          <t xml:space="preserve">
01.01.2014-28.02.2015</t>
        </r>
      </text>
    </comment>
    <comment ref="B2768" authorId="6" shapeId="0">
      <text>
        <r>
          <rPr>
            <b/>
            <sz val="9"/>
            <color indexed="81"/>
            <rFont val="Tahoma"/>
            <family val="2"/>
            <charset val="186"/>
          </rPr>
          <t>Anne A.:</t>
        </r>
        <r>
          <rPr>
            <sz val="9"/>
            <color indexed="81"/>
            <rFont val="Tahoma"/>
            <family val="2"/>
            <charset val="186"/>
          </rPr>
          <t xml:space="preserve">
tehtud 10.02.2014
</t>
        </r>
      </text>
    </comment>
    <comment ref="B2769" authorId="6" shapeId="0">
      <text>
        <r>
          <rPr>
            <b/>
            <sz val="9"/>
            <color indexed="81"/>
            <rFont val="Tahoma"/>
            <family val="2"/>
            <charset val="186"/>
          </rPr>
          <t>Anne A.:</t>
        </r>
        <r>
          <rPr>
            <sz val="9"/>
            <color indexed="81"/>
            <rFont val="Tahoma"/>
            <family val="2"/>
            <charset val="186"/>
          </rPr>
          <t xml:space="preserve">
tehtud 26.09.2014</t>
        </r>
      </text>
    </comment>
    <comment ref="B2770" authorId="2" shapeId="0">
      <text>
        <r>
          <rPr>
            <b/>
            <sz val="8"/>
            <color indexed="81"/>
            <rFont val="Tahoma"/>
            <family val="2"/>
            <charset val="186"/>
          </rPr>
          <t>Anne Altermann:</t>
        </r>
        <r>
          <rPr>
            <sz val="8"/>
            <color indexed="81"/>
            <rFont val="Tahoma"/>
            <family val="2"/>
            <charset val="186"/>
          </rPr>
          <t xml:space="preserve">
tehtud 26.10.2014</t>
        </r>
      </text>
    </comment>
    <comment ref="B2771" authorId="6" shapeId="0">
      <text>
        <r>
          <rPr>
            <b/>
            <sz val="9"/>
            <color indexed="81"/>
            <rFont val="Tahoma"/>
            <family val="2"/>
            <charset val="186"/>
          </rPr>
          <t>Anne A.:</t>
        </r>
        <r>
          <rPr>
            <sz val="9"/>
            <color indexed="81"/>
            <rFont val="Tahoma"/>
            <family val="2"/>
            <charset val="186"/>
          </rPr>
          <t xml:space="preserve">
tehtud 20.11.2014</t>
        </r>
      </text>
    </comment>
    <comment ref="B2772" authorId="6" shapeId="0">
      <text>
        <r>
          <rPr>
            <b/>
            <sz val="9"/>
            <color indexed="81"/>
            <rFont val="Tahoma"/>
            <family val="2"/>
            <charset val="186"/>
          </rPr>
          <t>Anne A.:</t>
        </r>
        <r>
          <rPr>
            <sz val="9"/>
            <color indexed="81"/>
            <rFont val="Tahoma"/>
            <family val="2"/>
            <charset val="186"/>
          </rPr>
          <t xml:space="preserve">
tehtud 03.09.2015</t>
        </r>
      </text>
    </comment>
    <comment ref="B2776" authorId="2" shapeId="0">
      <text>
        <r>
          <rPr>
            <b/>
            <sz val="9"/>
            <color indexed="81"/>
            <rFont val="Tahoma"/>
            <family val="2"/>
            <charset val="186"/>
          </rPr>
          <t>Anne Altermann:</t>
        </r>
        <r>
          <rPr>
            <sz val="9"/>
            <color indexed="81"/>
            <rFont val="Tahoma"/>
            <family val="2"/>
            <charset val="186"/>
          </rPr>
          <t xml:space="preserve">
tehtud 13.09.2016</t>
        </r>
      </text>
    </comment>
    <comment ref="B2777" authorId="2" shapeId="0">
      <text>
        <r>
          <rPr>
            <b/>
            <sz val="9"/>
            <color indexed="81"/>
            <rFont val="Tahoma"/>
            <family val="2"/>
            <charset val="186"/>
          </rPr>
          <t>Anne Altermann:</t>
        </r>
        <r>
          <rPr>
            <sz val="9"/>
            <color indexed="81"/>
            <rFont val="Tahoma"/>
            <family val="2"/>
            <charset val="186"/>
          </rPr>
          <t xml:space="preserve">
tehtud 01.11.2016</t>
        </r>
      </text>
    </comment>
    <comment ref="B2778" authorId="2" shapeId="0">
      <text>
        <r>
          <rPr>
            <b/>
            <sz val="9"/>
            <color indexed="81"/>
            <rFont val="Tahoma"/>
            <family val="2"/>
            <charset val="186"/>
          </rPr>
          <t>Anne Altermann:</t>
        </r>
        <r>
          <rPr>
            <sz val="9"/>
            <color indexed="81"/>
            <rFont val="Tahoma"/>
            <family val="2"/>
            <charset val="186"/>
          </rPr>
          <t xml:space="preserve">
tehtid 10.07.2017</t>
        </r>
      </text>
    </comment>
    <comment ref="B2779" authorId="2" shapeId="0">
      <text>
        <r>
          <rPr>
            <b/>
            <sz val="9"/>
            <color indexed="81"/>
            <rFont val="Tahoma"/>
            <family val="2"/>
            <charset val="186"/>
          </rPr>
          <t>Anne Altermann:</t>
        </r>
        <r>
          <rPr>
            <sz val="9"/>
            <color indexed="81"/>
            <rFont val="Tahoma"/>
            <family val="2"/>
            <charset val="186"/>
          </rPr>
          <t xml:space="preserve">
tehtud 24.07.2017</t>
        </r>
      </text>
    </comment>
    <comment ref="B2780" authorId="2" shapeId="0">
      <text>
        <r>
          <rPr>
            <b/>
            <sz val="9"/>
            <color indexed="81"/>
            <rFont val="Tahoma"/>
            <family val="2"/>
            <charset val="186"/>
          </rPr>
          <t>Anne Altermann:</t>
        </r>
        <r>
          <rPr>
            <sz val="9"/>
            <color indexed="81"/>
            <rFont val="Tahoma"/>
            <family val="2"/>
            <charset val="186"/>
          </rPr>
          <t xml:space="preserve">
tehtud 25.07.2017</t>
        </r>
      </text>
    </comment>
    <comment ref="B2781" authorId="2" shapeId="0">
      <text>
        <r>
          <rPr>
            <b/>
            <sz val="9"/>
            <color indexed="81"/>
            <rFont val="Segoe UI"/>
            <family val="2"/>
            <charset val="186"/>
          </rPr>
          <t>Anne Altermann:</t>
        </r>
        <r>
          <rPr>
            <sz val="9"/>
            <color indexed="81"/>
            <rFont val="Segoe UI"/>
            <family val="2"/>
            <charset val="186"/>
          </rPr>
          <t xml:space="preserve">
24.01.2018</t>
        </r>
      </text>
    </comment>
    <comment ref="B2782" authorId="2" shapeId="0">
      <text>
        <r>
          <rPr>
            <b/>
            <sz val="9"/>
            <color indexed="81"/>
            <rFont val="Segoe UI"/>
            <family val="2"/>
            <charset val="186"/>
          </rPr>
          <t>Anne Altermann:</t>
        </r>
        <r>
          <rPr>
            <sz val="9"/>
            <color indexed="81"/>
            <rFont val="Segoe UI"/>
            <family val="2"/>
            <charset val="186"/>
          </rPr>
          <t xml:space="preserve">
tehtud 08.05.2018</t>
        </r>
      </text>
    </comment>
    <comment ref="B2783" authorId="2" shapeId="0">
      <text>
        <r>
          <rPr>
            <b/>
            <sz val="9"/>
            <color indexed="81"/>
            <rFont val="Segoe UI"/>
            <family val="2"/>
            <charset val="186"/>
          </rPr>
          <t>Anne Altermann:</t>
        </r>
        <r>
          <rPr>
            <sz val="9"/>
            <color indexed="81"/>
            <rFont val="Segoe UI"/>
            <family val="2"/>
            <charset val="186"/>
          </rPr>
          <t xml:space="preserve">
tehtud 12.06.2018</t>
        </r>
      </text>
    </comment>
    <comment ref="B2784" authorId="2" shapeId="0">
      <text>
        <r>
          <rPr>
            <b/>
            <sz val="9"/>
            <color indexed="81"/>
            <rFont val="Segoe UI"/>
            <family val="2"/>
            <charset val="186"/>
          </rPr>
          <t>Anne Altermann:</t>
        </r>
        <r>
          <rPr>
            <sz val="9"/>
            <color indexed="81"/>
            <rFont val="Segoe UI"/>
            <family val="2"/>
            <charset val="186"/>
          </rPr>
          <t xml:space="preserve">
tehtud 19.10.2018
</t>
        </r>
      </text>
    </comment>
    <comment ref="B2785" authorId="2" shapeId="0">
      <text>
        <r>
          <rPr>
            <b/>
            <sz val="9"/>
            <color indexed="81"/>
            <rFont val="Segoe UI"/>
            <family val="2"/>
            <charset val="186"/>
          </rPr>
          <t>Anne Altermann:</t>
        </r>
        <r>
          <rPr>
            <sz val="9"/>
            <color indexed="81"/>
            <rFont val="Segoe UI"/>
            <family val="2"/>
            <charset val="186"/>
          </rPr>
          <t xml:space="preserve">
tehtud 11.12.2018</t>
        </r>
      </text>
    </comment>
    <comment ref="B2786" authorId="2" shapeId="0">
      <text>
        <r>
          <rPr>
            <b/>
            <sz val="9"/>
            <color indexed="81"/>
            <rFont val="Tahoma"/>
            <family val="2"/>
            <charset val="186"/>
          </rPr>
          <t>Anne Altermann:</t>
        </r>
        <r>
          <rPr>
            <sz val="9"/>
            <color indexed="81"/>
            <rFont val="Tahoma"/>
            <family val="2"/>
            <charset val="186"/>
          </rPr>
          <t xml:space="preserve">
tehtud 26.04.2019</t>
        </r>
      </text>
    </comment>
    <comment ref="B2787" authorId="2" shapeId="0">
      <text>
        <r>
          <rPr>
            <b/>
            <sz val="9"/>
            <color indexed="81"/>
            <rFont val="Tahoma"/>
            <family val="2"/>
            <charset val="186"/>
          </rPr>
          <t>Anne Altermann:</t>
        </r>
        <r>
          <rPr>
            <sz val="9"/>
            <color indexed="81"/>
            <rFont val="Tahoma"/>
            <family val="2"/>
            <charset val="186"/>
          </rPr>
          <t xml:space="preserve">
tehtud 06.05.2019
</t>
        </r>
      </text>
    </comment>
    <comment ref="B2788" authorId="2" shapeId="0">
      <text>
        <r>
          <rPr>
            <b/>
            <sz val="9"/>
            <color indexed="81"/>
            <rFont val="Tahoma"/>
            <family val="2"/>
            <charset val="186"/>
          </rPr>
          <t>Anne Altermann:</t>
        </r>
        <r>
          <rPr>
            <sz val="9"/>
            <color indexed="81"/>
            <rFont val="Tahoma"/>
            <family val="2"/>
            <charset val="186"/>
          </rPr>
          <t xml:space="preserve">
tehtud 06.06.2019</t>
        </r>
      </text>
    </comment>
    <comment ref="B2789" authorId="2" shapeId="0">
      <text>
        <r>
          <rPr>
            <b/>
            <sz val="9"/>
            <color indexed="81"/>
            <rFont val="Tahoma"/>
            <family val="2"/>
            <charset val="186"/>
          </rPr>
          <t>Anne Altermann:</t>
        </r>
        <r>
          <rPr>
            <sz val="9"/>
            <color indexed="81"/>
            <rFont val="Tahoma"/>
            <family val="2"/>
            <charset val="186"/>
          </rPr>
          <t xml:space="preserve">
tehtud 15.07.2019</t>
        </r>
      </text>
    </comment>
    <comment ref="B2790" authorId="2" shapeId="0">
      <text>
        <r>
          <rPr>
            <b/>
            <sz val="9"/>
            <color indexed="81"/>
            <rFont val="Tahoma"/>
            <family val="2"/>
            <charset val="186"/>
          </rPr>
          <t>Anne Altermann:</t>
        </r>
        <r>
          <rPr>
            <sz val="9"/>
            <color indexed="81"/>
            <rFont val="Tahoma"/>
            <family val="2"/>
            <charset val="186"/>
          </rPr>
          <t xml:space="preserve">
tehtud 10.10.2019</t>
        </r>
      </text>
    </comment>
    <comment ref="B2791" authorId="2" shapeId="0">
      <text>
        <r>
          <rPr>
            <b/>
            <sz val="9"/>
            <color indexed="81"/>
            <rFont val="Tahoma"/>
            <family val="2"/>
            <charset val="186"/>
          </rPr>
          <t>Anne Altermann:</t>
        </r>
        <r>
          <rPr>
            <sz val="9"/>
            <color indexed="81"/>
            <rFont val="Tahoma"/>
            <family val="2"/>
            <charset val="186"/>
          </rPr>
          <t xml:space="preserve">
tehtud 23.10.2019</t>
        </r>
      </text>
    </comment>
    <comment ref="B2792" authorId="2" shapeId="0">
      <text>
        <r>
          <rPr>
            <b/>
            <sz val="9"/>
            <color indexed="81"/>
            <rFont val="Tahoma"/>
            <family val="2"/>
            <charset val="186"/>
          </rPr>
          <t>Anne Altermann:</t>
        </r>
        <r>
          <rPr>
            <sz val="9"/>
            <color indexed="81"/>
            <rFont val="Tahoma"/>
            <family val="2"/>
            <charset val="186"/>
          </rPr>
          <t xml:space="preserve">
tehtud 26.06.2020</t>
        </r>
      </text>
    </comment>
    <comment ref="B2795" authorId="1" shapeId="0">
      <text>
        <r>
          <rPr>
            <b/>
            <sz val="8"/>
            <color indexed="81"/>
            <rFont val="Tahoma"/>
            <family val="2"/>
            <charset val="186"/>
          </rPr>
          <t>valler:</t>
        </r>
        <r>
          <rPr>
            <sz val="8"/>
            <color indexed="81"/>
            <rFont val="Tahoma"/>
            <family val="2"/>
            <charset val="186"/>
          </rPr>
          <t xml:space="preserve">
tehtud 23.04.07</t>
        </r>
      </text>
    </comment>
    <comment ref="E2795" authorId="1" shapeId="0">
      <text>
        <r>
          <rPr>
            <b/>
            <sz val="8"/>
            <color indexed="81"/>
            <rFont val="Tahoma"/>
            <family val="2"/>
            <charset val="186"/>
          </rPr>
          <t>valler:</t>
        </r>
        <r>
          <rPr>
            <sz val="8"/>
            <color indexed="81"/>
            <rFont val="Tahoma"/>
            <family val="2"/>
            <charset val="186"/>
          </rPr>
          <t xml:space="preserve">
Euroopa Liidu regionaalfondist</t>
        </r>
      </text>
    </comment>
    <comment ref="B2796" authorId="3" shapeId="0">
      <text>
        <r>
          <rPr>
            <b/>
            <sz val="8"/>
            <color indexed="81"/>
            <rFont val="Tahoma"/>
            <family val="2"/>
            <charset val="186"/>
          </rPr>
          <t>ruusmann:</t>
        </r>
        <r>
          <rPr>
            <sz val="8"/>
            <color indexed="81"/>
            <rFont val="Tahoma"/>
            <family val="2"/>
            <charset val="186"/>
          </rPr>
          <t xml:space="preserve">
tehtud 27.08.08</t>
        </r>
      </text>
    </comment>
    <comment ref="E2796" authorId="3" shapeId="0">
      <text>
        <r>
          <rPr>
            <b/>
            <sz val="8"/>
            <color indexed="81"/>
            <rFont val="Tahoma"/>
            <family val="2"/>
            <charset val="186"/>
          </rPr>
          <t>ruusmann:</t>
        </r>
        <r>
          <rPr>
            <sz val="8"/>
            <color indexed="81"/>
            <rFont val="Tahoma"/>
            <family val="2"/>
            <charset val="186"/>
          </rPr>
          <t xml:space="preserve">
City of Helsinki Cultural Office (Helsingi linnavalitsuse kultuuriosakond), Euroopa Liit</t>
        </r>
      </text>
    </comment>
    <comment ref="B2798" authorId="3" shapeId="0">
      <text>
        <r>
          <rPr>
            <b/>
            <sz val="8"/>
            <color indexed="81"/>
            <rFont val="Tahoma"/>
            <family val="2"/>
            <charset val="186"/>
          </rPr>
          <t>ruusmann:</t>
        </r>
        <r>
          <rPr>
            <sz val="8"/>
            <color indexed="81"/>
            <rFont val="Tahoma"/>
            <family val="2"/>
            <charset val="186"/>
          </rPr>
          <t xml:space="preserve">
tehtud 17.12.2009</t>
        </r>
      </text>
    </comment>
    <comment ref="B2799" authorId="6" shapeId="0">
      <text>
        <r>
          <rPr>
            <b/>
            <sz val="9"/>
            <color indexed="81"/>
            <rFont val="Tahoma"/>
            <family val="2"/>
            <charset val="186"/>
          </rPr>
          <t>Anne A.:</t>
        </r>
        <r>
          <rPr>
            <sz val="9"/>
            <color indexed="81"/>
            <rFont val="Tahoma"/>
            <family val="2"/>
            <charset val="186"/>
          </rPr>
          <t xml:space="preserve">
tehtud 17.02.2015</t>
        </r>
      </text>
    </comment>
    <comment ref="B2800" authorId="6" shapeId="0">
      <text>
        <r>
          <rPr>
            <b/>
            <sz val="9"/>
            <color indexed="81"/>
            <rFont val="Tahoma"/>
            <family val="2"/>
            <charset val="186"/>
          </rPr>
          <t>Anne A.:</t>
        </r>
        <r>
          <rPr>
            <sz val="9"/>
            <color indexed="81"/>
            <rFont val="Tahoma"/>
            <family val="2"/>
            <charset val="186"/>
          </rPr>
          <t xml:space="preserve">
tehtud 09.09.2015</t>
        </r>
      </text>
    </comment>
    <comment ref="B2801" authorId="6" shapeId="0">
      <text>
        <r>
          <rPr>
            <b/>
            <sz val="9"/>
            <color indexed="81"/>
            <rFont val="Tahoma"/>
            <family val="2"/>
            <charset val="186"/>
          </rPr>
          <t>Anne A.:</t>
        </r>
        <r>
          <rPr>
            <sz val="9"/>
            <color indexed="81"/>
            <rFont val="Tahoma"/>
            <family val="2"/>
            <charset val="186"/>
          </rPr>
          <t xml:space="preserve">
tehtud 18.09.2015</t>
        </r>
      </text>
    </comment>
    <comment ref="E2801" authorId="2" shapeId="0">
      <text>
        <r>
          <rPr>
            <b/>
            <sz val="9"/>
            <color indexed="81"/>
            <rFont val="Tahoma"/>
            <family val="2"/>
            <charset val="186"/>
          </rPr>
          <t>Anne Altermann:</t>
        </r>
        <r>
          <rPr>
            <sz val="9"/>
            <color indexed="81"/>
            <rFont val="Tahoma"/>
            <family val="2"/>
            <charset val="186"/>
          </rPr>
          <t xml:space="preserve">
CreaDream Forum in Library</t>
        </r>
      </text>
    </comment>
    <comment ref="B2802" authorId="2" shapeId="0">
      <text>
        <r>
          <rPr>
            <b/>
            <sz val="9"/>
            <color indexed="81"/>
            <rFont val="Tahoma"/>
            <family val="2"/>
            <charset val="186"/>
          </rPr>
          <t>Anne Altermann:</t>
        </r>
        <r>
          <rPr>
            <sz val="9"/>
            <color indexed="81"/>
            <rFont val="Tahoma"/>
            <family val="2"/>
            <charset val="186"/>
          </rPr>
          <t xml:space="preserve">
tehtud 24.05.2017
</t>
        </r>
      </text>
    </comment>
    <comment ref="E2802" authorId="2" shapeId="0">
      <text>
        <r>
          <rPr>
            <b/>
            <sz val="9"/>
            <color indexed="81"/>
            <rFont val="Tahoma"/>
            <family val="2"/>
            <charset val="186"/>
          </rPr>
          <t>Anne Altermann:</t>
        </r>
        <r>
          <rPr>
            <sz val="9"/>
            <color indexed="81"/>
            <rFont val="Tahoma"/>
            <family val="2"/>
            <charset val="186"/>
          </rPr>
          <t xml:space="preserve">
KIK eraldis</t>
        </r>
      </text>
    </comment>
    <comment ref="B2803" authorId="2" shapeId="0">
      <text>
        <r>
          <rPr>
            <b/>
            <sz val="9"/>
            <color indexed="81"/>
            <rFont val="Tahoma"/>
            <family val="2"/>
            <charset val="186"/>
          </rPr>
          <t>Anne Altermann:</t>
        </r>
        <r>
          <rPr>
            <sz val="9"/>
            <color indexed="81"/>
            <rFont val="Tahoma"/>
            <family val="2"/>
            <charset val="186"/>
          </rPr>
          <t xml:space="preserve">
tehtud 24.05.2017
</t>
        </r>
      </text>
    </comment>
    <comment ref="B2804" authorId="2" shapeId="0">
      <text>
        <r>
          <rPr>
            <b/>
            <sz val="9"/>
            <color indexed="81"/>
            <rFont val="Tahoma"/>
            <family val="2"/>
            <charset val="186"/>
          </rPr>
          <t>Anne Altermann:</t>
        </r>
        <r>
          <rPr>
            <sz val="9"/>
            <color indexed="81"/>
            <rFont val="Tahoma"/>
            <family val="2"/>
            <charset val="186"/>
          </rPr>
          <t xml:space="preserve">
tehtud 06.07.2017</t>
        </r>
      </text>
    </comment>
    <comment ref="E2804" authorId="2" shapeId="0">
      <text>
        <r>
          <rPr>
            <b/>
            <sz val="9"/>
            <color indexed="81"/>
            <rFont val="Tahoma"/>
            <family val="2"/>
            <charset val="186"/>
          </rPr>
          <t>Anne Altermann:</t>
        </r>
        <r>
          <rPr>
            <sz val="9"/>
            <color indexed="81"/>
            <rFont val="Tahoma"/>
            <family val="2"/>
            <charset val="186"/>
          </rPr>
          <t xml:space="preserve">
CreaTeams in Library</t>
        </r>
      </text>
    </comment>
    <comment ref="B2805" authorId="2" shapeId="0">
      <text>
        <r>
          <rPr>
            <b/>
            <sz val="9"/>
            <color indexed="81"/>
            <rFont val="Tahoma"/>
            <family val="2"/>
            <charset val="186"/>
          </rPr>
          <t>Anne Altermann:</t>
        </r>
        <r>
          <rPr>
            <sz val="9"/>
            <color indexed="81"/>
            <rFont val="Tahoma"/>
            <family val="2"/>
            <charset val="186"/>
          </rPr>
          <t xml:space="preserve">
tehtud 02.09.2019</t>
        </r>
      </text>
    </comment>
    <comment ref="E2805" authorId="2" shapeId="0">
      <text>
        <r>
          <rPr>
            <b/>
            <sz val="9"/>
            <color indexed="81"/>
            <rFont val="Tahoma"/>
            <family val="2"/>
            <charset val="186"/>
          </rPr>
          <t>Anne Altermann:</t>
        </r>
        <r>
          <rPr>
            <sz val="9"/>
            <color indexed="81"/>
            <rFont val="Tahoma"/>
            <family val="2"/>
            <charset val="186"/>
          </rPr>
          <t xml:space="preserve">
My Green Identity
Juhtpartner Turku City Library</t>
        </r>
      </text>
    </comment>
    <comment ref="B2806" authorId="2" shapeId="0">
      <text>
        <r>
          <rPr>
            <b/>
            <sz val="9"/>
            <color indexed="81"/>
            <rFont val="Tahoma"/>
            <family val="2"/>
            <charset val="186"/>
          </rPr>
          <t>Anne Altermann:</t>
        </r>
        <r>
          <rPr>
            <sz val="9"/>
            <color indexed="81"/>
            <rFont val="Tahoma"/>
            <family val="2"/>
            <charset val="186"/>
          </rPr>
          <t xml:space="preserve">
tehtud 07.10.2019,  kasutatakse ka II etapil</t>
        </r>
      </text>
    </comment>
    <comment ref="B2807" authorId="20" shapeId="0">
      <text>
        <r>
          <rPr>
            <b/>
            <sz val="9"/>
            <color indexed="81"/>
            <rFont val="Tahoma"/>
            <family val="2"/>
            <charset val="186"/>
          </rPr>
          <t>Inga-Moonika Zgudadze:</t>
        </r>
        <r>
          <rPr>
            <sz val="9"/>
            <color indexed="81"/>
            <rFont val="Tahoma"/>
            <family val="2"/>
            <charset val="186"/>
          </rPr>
          <t xml:space="preserve">
lisatud 21.05.2020</t>
        </r>
      </text>
    </comment>
    <comment ref="B2810" authorId="8" shapeId="0">
      <text>
        <r>
          <rPr>
            <b/>
            <sz val="9"/>
            <color indexed="81"/>
            <rFont val="Tahoma"/>
            <family val="2"/>
            <charset val="186"/>
          </rPr>
          <t>Krista Kibur:</t>
        </r>
        <r>
          <rPr>
            <sz val="9"/>
            <color indexed="81"/>
            <rFont val="Tahoma"/>
            <family val="2"/>
            <charset val="186"/>
          </rPr>
          <t xml:space="preserve">
02.02.2016
</t>
        </r>
      </text>
    </comment>
    <comment ref="B2811" authorId="4" shapeId="0">
      <text>
        <r>
          <rPr>
            <b/>
            <sz val="8"/>
            <color indexed="81"/>
            <rFont val="Tahoma"/>
            <family val="2"/>
            <charset val="186"/>
          </rPr>
          <t>kibur:</t>
        </r>
        <r>
          <rPr>
            <sz val="8"/>
            <color indexed="81"/>
            <rFont val="Tahoma"/>
            <family val="2"/>
            <charset val="186"/>
          </rPr>
          <t xml:space="preserve">
tehtud 2009 II RR jaoks</t>
        </r>
      </text>
    </comment>
    <comment ref="B2813" authorId="4" shapeId="0">
      <text>
        <r>
          <rPr>
            <b/>
            <sz val="8"/>
            <color indexed="81"/>
            <rFont val="Tahoma"/>
            <family val="2"/>
            <charset val="186"/>
          </rPr>
          <t>kibur:</t>
        </r>
        <r>
          <rPr>
            <sz val="8"/>
            <color indexed="81"/>
            <rFont val="Tahoma"/>
            <family val="2"/>
            <charset val="186"/>
          </rPr>
          <t xml:space="preserve">
tehtud 08.03.2010 I RR</t>
        </r>
      </text>
    </comment>
    <comment ref="B2814" authorId="4" shapeId="0">
      <text>
        <r>
          <rPr>
            <b/>
            <sz val="8"/>
            <color indexed="81"/>
            <rFont val="Tahoma"/>
            <family val="2"/>
            <charset val="186"/>
          </rPr>
          <t>kibur:</t>
        </r>
        <r>
          <rPr>
            <sz val="8"/>
            <color indexed="81"/>
            <rFont val="Tahoma"/>
            <family val="2"/>
            <charset val="186"/>
          </rPr>
          <t xml:space="preserve">
tehtud 07.05.2010
</t>
        </r>
      </text>
    </comment>
    <comment ref="B2815" authorId="4" shapeId="0">
      <text>
        <r>
          <rPr>
            <b/>
            <sz val="9"/>
            <color indexed="81"/>
            <rFont val="Tahoma"/>
            <family val="2"/>
            <charset val="186"/>
          </rPr>
          <t>kibur:</t>
        </r>
        <r>
          <rPr>
            <sz val="9"/>
            <color indexed="81"/>
            <rFont val="Tahoma"/>
            <family val="2"/>
            <charset val="186"/>
          </rPr>
          <t xml:space="preserve">
tehtud 08.12.2010.</t>
        </r>
      </text>
    </comment>
    <comment ref="B2816" authorId="4" shapeId="0">
      <text>
        <r>
          <rPr>
            <b/>
            <sz val="9"/>
            <color indexed="81"/>
            <rFont val="Tahoma"/>
            <family val="2"/>
            <charset val="186"/>
          </rPr>
          <t>kibur:</t>
        </r>
        <r>
          <rPr>
            <sz val="9"/>
            <color indexed="81"/>
            <rFont val="Tahoma"/>
            <family val="2"/>
            <charset val="186"/>
          </rPr>
          <t xml:space="preserve">
tehtud 04.03.2011</t>
        </r>
      </text>
    </comment>
    <comment ref="B2817" authorId="4" shapeId="0">
      <text>
        <r>
          <rPr>
            <b/>
            <sz val="9"/>
            <color indexed="81"/>
            <rFont val="Tahoma"/>
            <family val="2"/>
            <charset val="186"/>
          </rPr>
          <t>kibur:</t>
        </r>
        <r>
          <rPr>
            <sz val="9"/>
            <color indexed="81"/>
            <rFont val="Tahoma"/>
            <family val="2"/>
            <charset val="186"/>
          </rPr>
          <t xml:space="preserve">
tehtud 16.02.12 (RR I)</t>
        </r>
      </text>
    </comment>
    <comment ref="B2818" authorId="4" shapeId="0">
      <text>
        <r>
          <rPr>
            <b/>
            <sz val="9"/>
            <color indexed="81"/>
            <rFont val="Tahoma"/>
            <family val="2"/>
            <charset val="186"/>
          </rPr>
          <t>kibur:</t>
        </r>
        <r>
          <rPr>
            <sz val="9"/>
            <color indexed="81"/>
            <rFont val="Tahoma"/>
            <family val="2"/>
            <charset val="186"/>
          </rPr>
          <t xml:space="preserve">
tehtud 16.02.12 (RR I)</t>
        </r>
      </text>
    </comment>
    <comment ref="B2819" authorId="4" shapeId="0">
      <text>
        <r>
          <rPr>
            <b/>
            <sz val="9"/>
            <color indexed="81"/>
            <rFont val="Tahoma"/>
            <family val="2"/>
            <charset val="186"/>
          </rPr>
          <t>kibur:</t>
        </r>
        <r>
          <rPr>
            <sz val="9"/>
            <color indexed="81"/>
            <rFont val="Tahoma"/>
            <family val="2"/>
            <charset val="186"/>
          </rPr>
          <t xml:space="preserve">
tehtud 31.05.2012</t>
        </r>
      </text>
    </comment>
    <comment ref="B2820" authorId="8" shapeId="0">
      <text>
        <r>
          <rPr>
            <b/>
            <sz val="9"/>
            <color indexed="81"/>
            <rFont val="Tahoma"/>
            <family val="2"/>
            <charset val="186"/>
          </rPr>
          <t>Krista Kibur:</t>
        </r>
        <r>
          <rPr>
            <sz val="9"/>
            <color indexed="81"/>
            <rFont val="Tahoma"/>
            <family val="2"/>
            <charset val="186"/>
          </rPr>
          <t xml:space="preserve">
tehtud 26.09.2012</t>
        </r>
      </text>
    </comment>
    <comment ref="B2822" authorId="8" shapeId="0">
      <text>
        <r>
          <rPr>
            <b/>
            <sz val="9"/>
            <color indexed="81"/>
            <rFont val="Tahoma"/>
            <family val="2"/>
            <charset val="186"/>
          </rPr>
          <t>Krista Kibur:</t>
        </r>
        <r>
          <rPr>
            <sz val="9"/>
            <color indexed="81"/>
            <rFont val="Tahoma"/>
            <family val="2"/>
            <charset val="186"/>
          </rPr>
          <t xml:space="preserve">
30.05.2013 RR2</t>
        </r>
      </text>
    </comment>
    <comment ref="B2823" authorId="8" shapeId="0">
      <text>
        <r>
          <rPr>
            <b/>
            <sz val="9"/>
            <color indexed="81"/>
            <rFont val="Tahoma"/>
            <family val="2"/>
            <charset val="186"/>
          </rPr>
          <t>Krista Kibur:</t>
        </r>
        <r>
          <rPr>
            <sz val="9"/>
            <color indexed="81"/>
            <rFont val="Tahoma"/>
            <family val="2"/>
            <charset val="186"/>
          </rPr>
          <t xml:space="preserve">
tehtud 23.07.205 II RR</t>
        </r>
      </text>
    </comment>
    <comment ref="B2824" authorId="8" shapeId="0">
      <text>
        <r>
          <rPr>
            <b/>
            <sz val="9"/>
            <color indexed="81"/>
            <rFont val="Tahoma"/>
            <family val="2"/>
            <charset val="186"/>
          </rPr>
          <t>Krista Kibur:</t>
        </r>
        <r>
          <rPr>
            <sz val="9"/>
            <color indexed="81"/>
            <rFont val="Tahoma"/>
            <family val="2"/>
            <charset val="186"/>
          </rPr>
          <t xml:space="preserve">
tehtud 23.07.2015 II RR</t>
        </r>
      </text>
    </comment>
    <comment ref="B2825" authorId="1" shapeId="0">
      <text>
        <r>
          <rPr>
            <b/>
            <sz val="8"/>
            <color indexed="81"/>
            <rFont val="Tahoma"/>
            <family val="2"/>
            <charset val="186"/>
          </rPr>
          <t>valler:</t>
        </r>
        <r>
          <rPr>
            <sz val="8"/>
            <color indexed="81"/>
            <rFont val="Tahoma"/>
            <family val="2"/>
            <charset val="186"/>
          </rPr>
          <t xml:space="preserve">
tehtud 29.08.07</t>
        </r>
      </text>
    </comment>
    <comment ref="E2825" authorId="1" shapeId="0">
      <text>
        <r>
          <rPr>
            <b/>
            <sz val="8"/>
            <color indexed="81"/>
            <rFont val="Tahoma"/>
            <family val="2"/>
            <charset val="186"/>
          </rPr>
          <t>valler:</t>
        </r>
        <r>
          <rPr>
            <sz val="8"/>
            <color indexed="81"/>
            <rFont val="Tahoma"/>
            <family val="2"/>
            <charset val="186"/>
          </rPr>
          <t xml:space="preserve">
INTERREG programm</t>
        </r>
      </text>
    </comment>
    <comment ref="B2826" authorId="0" shapeId="0">
      <text>
        <r>
          <rPr>
            <b/>
            <sz val="9"/>
            <color indexed="81"/>
            <rFont val="Tahoma"/>
            <family val="2"/>
            <charset val="186"/>
          </rPr>
          <t>viinapuu:</t>
        </r>
        <r>
          <rPr>
            <sz val="9"/>
            <color indexed="81"/>
            <rFont val="Tahoma"/>
            <family val="2"/>
            <charset val="186"/>
          </rPr>
          <t xml:space="preserve">
tehtud 12.11.2008</t>
        </r>
      </text>
    </comment>
    <comment ref="B2827" authorId="0" shapeId="0">
      <text>
        <r>
          <rPr>
            <b/>
            <sz val="9"/>
            <color indexed="81"/>
            <rFont val="Tahoma"/>
            <family val="2"/>
            <charset val="186"/>
          </rPr>
          <t>viinapuu:</t>
        </r>
        <r>
          <rPr>
            <sz val="9"/>
            <color indexed="81"/>
            <rFont val="Tahoma"/>
            <family val="2"/>
            <charset val="186"/>
          </rPr>
          <t xml:space="preserve">
tehtud 25.05.09
</t>
        </r>
      </text>
    </comment>
    <comment ref="B2829" authorId="0" shapeId="0">
      <text>
        <r>
          <rPr>
            <b/>
            <sz val="9"/>
            <color indexed="81"/>
            <rFont val="Tahoma"/>
            <family val="2"/>
            <charset val="186"/>
          </rPr>
          <t>viinapuu:</t>
        </r>
        <r>
          <rPr>
            <sz val="9"/>
            <color indexed="81"/>
            <rFont val="Tahoma"/>
            <family val="2"/>
            <charset val="186"/>
          </rPr>
          <t xml:space="preserve">
Tehtud 21.05.2012</t>
        </r>
      </text>
    </comment>
    <comment ref="C2830" authorId="0" shapeId="0">
      <text>
        <r>
          <rPr>
            <b/>
            <sz val="9"/>
            <color indexed="81"/>
            <rFont val="Tahoma"/>
            <family val="2"/>
            <charset val="186"/>
          </rPr>
          <t>viinapuu:</t>
        </r>
        <r>
          <rPr>
            <sz val="9"/>
            <color indexed="81"/>
            <rFont val="Tahoma"/>
            <family val="2"/>
            <charset val="186"/>
          </rPr>
          <t xml:space="preserve">
tehtud 20.06.2012</t>
        </r>
      </text>
    </comment>
    <comment ref="C2831" authorId="10" shapeId="0">
      <text>
        <r>
          <rPr>
            <b/>
            <sz val="9"/>
            <color indexed="81"/>
            <rFont val="Tahoma"/>
            <family val="2"/>
            <charset val="186"/>
          </rPr>
          <t>Anne Viinapuu:</t>
        </r>
        <r>
          <rPr>
            <sz val="9"/>
            <color indexed="81"/>
            <rFont val="Tahoma"/>
            <family val="2"/>
            <charset val="186"/>
          </rPr>
          <t xml:space="preserve">
tehtud 06.03.2013
</t>
        </r>
      </text>
    </comment>
    <comment ref="B2832" authorId="10" shapeId="0">
      <text>
        <r>
          <rPr>
            <b/>
            <sz val="9"/>
            <color indexed="81"/>
            <rFont val="Tahoma"/>
            <family val="2"/>
            <charset val="186"/>
          </rPr>
          <t>Anne Viinapuu:</t>
        </r>
        <r>
          <rPr>
            <sz val="9"/>
            <color indexed="81"/>
            <rFont val="Tahoma"/>
            <family val="2"/>
            <charset val="186"/>
          </rPr>
          <t xml:space="preserve">
tehtud 06.09.2013
</t>
        </r>
      </text>
    </comment>
    <comment ref="B2833" authorId="10" shapeId="0">
      <text>
        <r>
          <rPr>
            <b/>
            <sz val="9"/>
            <color indexed="81"/>
            <rFont val="Tahoma"/>
            <family val="2"/>
            <charset val="186"/>
          </rPr>
          <t>Anne Viinapuu:</t>
        </r>
        <r>
          <rPr>
            <sz val="9"/>
            <color indexed="81"/>
            <rFont val="Tahoma"/>
            <family val="2"/>
            <charset val="186"/>
          </rPr>
          <t xml:space="preserve">
tehtud 02.02.2016
</t>
        </r>
      </text>
    </comment>
    <comment ref="B2834" authorId="10" shapeId="0">
      <text>
        <r>
          <rPr>
            <b/>
            <sz val="9"/>
            <color indexed="81"/>
            <rFont val="Tahoma"/>
            <family val="2"/>
            <charset val="186"/>
          </rPr>
          <t>Anne Viinapuu:</t>
        </r>
        <r>
          <rPr>
            <sz val="9"/>
            <color indexed="81"/>
            <rFont val="Tahoma"/>
            <family val="2"/>
            <charset val="186"/>
          </rPr>
          <t xml:space="preserve">
tehtud 13.01.2017</t>
        </r>
      </text>
    </comment>
    <comment ref="B2845" authorId="1" shapeId="0">
      <text>
        <r>
          <rPr>
            <b/>
            <sz val="8"/>
            <color indexed="81"/>
            <rFont val="Tahoma"/>
            <family val="2"/>
            <charset val="186"/>
          </rPr>
          <t>valler:</t>
        </r>
        <r>
          <rPr>
            <sz val="8"/>
            <color indexed="81"/>
            <rFont val="Tahoma"/>
            <family val="2"/>
            <charset val="186"/>
          </rPr>
          <t xml:space="preserve">
tehtud 30.04.08</t>
        </r>
      </text>
    </comment>
    <comment ref="B2863" authorId="13" shapeId="0">
      <text>
        <r>
          <rPr>
            <b/>
            <sz val="8"/>
            <color indexed="81"/>
            <rFont val="Tahoma"/>
            <family val="2"/>
            <charset val="186"/>
          </rPr>
          <t>roosioja:</t>
        </r>
        <r>
          <rPr>
            <sz val="8"/>
            <color indexed="81"/>
            <rFont val="Tahoma"/>
            <family val="2"/>
            <charset val="186"/>
          </rPr>
          <t xml:space="preserve">
tehtud 31.01 keskkonnaamet</t>
        </r>
      </text>
    </comment>
    <comment ref="B2866" authorId="1" shapeId="0">
      <text>
        <r>
          <rPr>
            <b/>
            <sz val="8"/>
            <color indexed="81"/>
            <rFont val="Tahoma"/>
            <family val="2"/>
            <charset val="186"/>
          </rPr>
          <t>valler:</t>
        </r>
        <r>
          <rPr>
            <sz val="8"/>
            <color indexed="81"/>
            <rFont val="Tahoma"/>
            <family val="2"/>
            <charset val="186"/>
          </rPr>
          <t xml:space="preserve">
10.12.08</t>
        </r>
      </text>
    </comment>
    <comment ref="B2867" authorId="1" shapeId="0">
      <text>
        <r>
          <rPr>
            <b/>
            <sz val="8"/>
            <color indexed="81"/>
            <rFont val="Tahoma"/>
            <family val="2"/>
            <charset val="186"/>
          </rPr>
          <t>valler:</t>
        </r>
        <r>
          <rPr>
            <sz val="8"/>
            <color indexed="81"/>
            <rFont val="Tahoma"/>
            <family val="2"/>
            <charset val="186"/>
          </rPr>
          <t xml:space="preserve">
27.05.09</t>
        </r>
      </text>
    </comment>
    <comment ref="B2868" authorId="1" shapeId="0">
      <text>
        <r>
          <rPr>
            <b/>
            <sz val="8"/>
            <color indexed="81"/>
            <rFont val="Tahoma"/>
            <family val="2"/>
            <charset val="186"/>
          </rPr>
          <t>valler:</t>
        </r>
        <r>
          <rPr>
            <sz val="8"/>
            <color indexed="81"/>
            <rFont val="Tahoma"/>
            <family val="2"/>
            <charset val="186"/>
          </rPr>
          <t xml:space="preserve">
tehtud 05.02.10</t>
        </r>
      </text>
    </comment>
    <comment ref="E2868" authorId="1" shapeId="0">
      <text>
        <r>
          <rPr>
            <b/>
            <sz val="8"/>
            <color indexed="81"/>
            <rFont val="Tahoma"/>
            <family val="2"/>
            <charset val="186"/>
          </rPr>
          <t>valler:</t>
        </r>
        <r>
          <rPr>
            <sz val="8"/>
            <color indexed="81"/>
            <rFont val="Tahoma"/>
            <family val="2"/>
            <charset val="186"/>
          </rPr>
          <t xml:space="preserve">
projekt aastast 2006, millega seoses on vajali tulukanne</t>
        </r>
      </text>
    </comment>
    <comment ref="B2882" authorId="1" shapeId="0">
      <text>
        <r>
          <rPr>
            <b/>
            <sz val="8"/>
            <color indexed="81"/>
            <rFont val="Tahoma"/>
            <family val="2"/>
            <charset val="186"/>
          </rPr>
          <t>valler:</t>
        </r>
        <r>
          <rPr>
            <sz val="8"/>
            <color indexed="81"/>
            <rFont val="Tahoma"/>
            <family val="2"/>
            <charset val="186"/>
          </rPr>
          <t xml:space="preserve">
tehtud 30.08.07</t>
        </r>
      </text>
    </comment>
    <comment ref="B2884" authorId="1" shapeId="0">
      <text>
        <r>
          <rPr>
            <b/>
            <sz val="8"/>
            <color indexed="81"/>
            <rFont val="Tahoma"/>
            <family val="2"/>
            <charset val="186"/>
          </rPr>
          <t>valler:</t>
        </r>
        <r>
          <rPr>
            <sz val="8"/>
            <color indexed="81"/>
            <rFont val="Tahoma"/>
            <family val="2"/>
            <charset val="186"/>
          </rPr>
          <t xml:space="preserve">
tehtud 30.08.07</t>
        </r>
      </text>
    </comment>
    <comment ref="B2885" authorId="1" shapeId="0">
      <text>
        <r>
          <rPr>
            <b/>
            <sz val="8"/>
            <color indexed="81"/>
            <rFont val="Tahoma"/>
            <family val="2"/>
            <charset val="186"/>
          </rPr>
          <t>valler:</t>
        </r>
        <r>
          <rPr>
            <sz val="8"/>
            <color indexed="81"/>
            <rFont val="Tahoma"/>
            <family val="2"/>
            <charset val="186"/>
          </rPr>
          <t xml:space="preserve">
tehtud 30.08.07</t>
        </r>
      </text>
    </comment>
    <comment ref="B2886" authorId="1" shapeId="0">
      <text>
        <r>
          <rPr>
            <b/>
            <sz val="8"/>
            <color indexed="81"/>
            <rFont val="Tahoma"/>
            <family val="2"/>
            <charset val="186"/>
          </rPr>
          <t>valler:</t>
        </r>
        <r>
          <rPr>
            <sz val="8"/>
            <color indexed="81"/>
            <rFont val="Tahoma"/>
            <family val="2"/>
            <charset val="186"/>
          </rPr>
          <t xml:space="preserve">
tehtud 30.08.07</t>
        </r>
      </text>
    </comment>
    <comment ref="B2887" authorId="1" shapeId="0">
      <text>
        <r>
          <rPr>
            <b/>
            <sz val="8"/>
            <color indexed="81"/>
            <rFont val="Tahoma"/>
            <family val="2"/>
            <charset val="186"/>
          </rPr>
          <t>valler:</t>
        </r>
        <r>
          <rPr>
            <sz val="8"/>
            <color indexed="81"/>
            <rFont val="Tahoma"/>
            <family val="2"/>
            <charset val="186"/>
          </rPr>
          <t xml:space="preserve">
tehtud 30.08.07</t>
        </r>
      </text>
    </comment>
    <comment ref="C2901" authorId="20" shapeId="0">
      <text>
        <r>
          <rPr>
            <b/>
            <sz val="9"/>
            <color indexed="81"/>
            <rFont val="Tahoma"/>
            <family val="2"/>
            <charset val="186"/>
          </rPr>
          <t>Inga-Moonika Zgudadze:</t>
        </r>
        <r>
          <rPr>
            <sz val="9"/>
            <color indexed="81"/>
            <rFont val="Tahoma"/>
            <family val="2"/>
            <charset val="186"/>
          </rPr>
          <t xml:space="preserve">
tehtud 06.03.2020</t>
        </r>
      </text>
    </comment>
    <comment ref="C2926" authorId="12" shapeId="0">
      <text>
        <r>
          <rPr>
            <b/>
            <sz val="9"/>
            <color indexed="81"/>
            <rFont val="Tahoma"/>
            <family val="2"/>
            <charset val="186"/>
          </rPr>
          <t>Monika Pertel:</t>
        </r>
        <r>
          <rPr>
            <sz val="9"/>
            <color indexed="81"/>
            <rFont val="Tahoma"/>
            <family val="2"/>
            <charset val="186"/>
          </rPr>
          <t xml:space="preserve">
tehtud 13.08.19
</t>
        </r>
      </text>
    </comment>
    <comment ref="C2927" authorId="20" shapeId="0">
      <text>
        <r>
          <rPr>
            <b/>
            <sz val="9"/>
            <color indexed="81"/>
            <rFont val="Tahoma"/>
            <family val="2"/>
            <charset val="186"/>
          </rPr>
          <t>Inga-Moonika Zgudadze:</t>
        </r>
        <r>
          <rPr>
            <sz val="9"/>
            <color indexed="81"/>
            <rFont val="Tahoma"/>
            <family val="2"/>
            <charset val="186"/>
          </rPr>
          <t xml:space="preserve">
lisatud 27.03.2020</t>
        </r>
      </text>
    </comment>
    <comment ref="E2940" authorId="5" shapeId="0">
      <text>
        <r>
          <rPr>
            <b/>
            <sz val="9"/>
            <color indexed="81"/>
            <rFont val="Tahoma"/>
            <family val="2"/>
            <charset val="186"/>
          </rPr>
          <t xml:space="preserve">Anne A: </t>
        </r>
        <r>
          <rPr>
            <sz val="9"/>
            <color indexed="81"/>
            <rFont val="Tahoma"/>
            <family val="2"/>
            <charset val="186"/>
          </rPr>
          <t>Tehtud 14.06.2010.a. 
Põhja-Tallinna Valitsuse - INTERREG IVC välisprojekti “Kaasaegne riskijuhtimine kohalikus omavalitsuses (MISRAR)”</t>
        </r>
        <r>
          <rPr>
            <sz val="9"/>
            <color indexed="81"/>
            <rFont val="Tahoma"/>
            <family val="2"/>
            <charset val="186"/>
          </rPr>
          <t xml:space="preserve">
Projekti kestvus 2010-2012 Tallinna Linnavolikogu otsus 25.02.2010 nr 46</t>
        </r>
      </text>
    </comment>
    <comment ref="C2941" authorId="0" shapeId="0">
      <text>
        <r>
          <rPr>
            <b/>
            <sz val="9"/>
            <color indexed="81"/>
            <rFont val="Tahoma"/>
            <family val="2"/>
            <charset val="186"/>
          </rPr>
          <t>viinapuu:</t>
        </r>
        <r>
          <rPr>
            <sz val="9"/>
            <color indexed="81"/>
            <rFont val="Tahoma"/>
            <family val="2"/>
            <charset val="186"/>
          </rPr>
          <t xml:space="preserve">
tehtud 23.08.10</t>
        </r>
      </text>
    </comment>
    <comment ref="C2942" authorId="0" shapeId="0">
      <text>
        <r>
          <rPr>
            <b/>
            <sz val="9"/>
            <color indexed="81"/>
            <rFont val="Tahoma"/>
            <family val="2"/>
            <charset val="186"/>
          </rPr>
          <t>viinapuu:</t>
        </r>
        <r>
          <rPr>
            <sz val="9"/>
            <color indexed="81"/>
            <rFont val="Tahoma"/>
            <family val="2"/>
            <charset val="186"/>
          </rPr>
          <t xml:space="preserve">
tehtud 16.08.2011</t>
        </r>
      </text>
    </comment>
    <comment ref="C2943" authorId="0" shapeId="0">
      <text>
        <r>
          <rPr>
            <b/>
            <sz val="9"/>
            <color indexed="81"/>
            <rFont val="Tahoma"/>
            <family val="2"/>
            <charset val="186"/>
          </rPr>
          <t>viinapuu:</t>
        </r>
        <r>
          <rPr>
            <sz val="9"/>
            <color indexed="81"/>
            <rFont val="Tahoma"/>
            <family val="2"/>
            <charset val="186"/>
          </rPr>
          <t xml:space="preserve">
tehtud 13.03.2012</t>
        </r>
      </text>
    </comment>
    <comment ref="C2944" authorId="10" shapeId="0">
      <text>
        <r>
          <rPr>
            <b/>
            <sz val="9"/>
            <color indexed="81"/>
            <rFont val="Tahoma"/>
            <family val="2"/>
            <charset val="186"/>
          </rPr>
          <t>Anne Viinapuu:</t>
        </r>
        <r>
          <rPr>
            <sz val="9"/>
            <color indexed="81"/>
            <rFont val="Tahoma"/>
            <family val="2"/>
            <charset val="186"/>
          </rPr>
          <t xml:space="preserve">
tehtud 4.02.2016
</t>
        </r>
      </text>
    </comment>
    <comment ref="B2948" authorId="13" shapeId="0">
      <text>
        <r>
          <rPr>
            <b/>
            <sz val="8"/>
            <color indexed="81"/>
            <rFont val="Tahoma"/>
            <family val="2"/>
            <charset val="186"/>
          </rPr>
          <t>Keres</t>
        </r>
        <r>
          <rPr>
            <sz val="8"/>
            <color indexed="81"/>
            <rFont val="Tahoma"/>
            <family val="2"/>
            <charset val="186"/>
          </rPr>
          <t xml:space="preserve">
tehtud 02.05</t>
        </r>
      </text>
    </comment>
    <comment ref="B2954" authorId="8" shapeId="0">
      <text>
        <r>
          <rPr>
            <b/>
            <sz val="9"/>
            <color indexed="81"/>
            <rFont val="Tahoma"/>
            <family val="2"/>
            <charset val="186"/>
          </rPr>
          <t>Krista Kibur:</t>
        </r>
        <r>
          <rPr>
            <sz val="9"/>
            <color indexed="81"/>
            <rFont val="Tahoma"/>
            <family val="2"/>
            <charset val="186"/>
          </rPr>
          <t xml:space="preserve">
10.11.2014 (2015. eelarve)</t>
        </r>
      </text>
    </comment>
    <comment ref="B2957" authorId="13" shapeId="0">
      <text>
        <r>
          <rPr>
            <b/>
            <sz val="8"/>
            <color indexed="81"/>
            <rFont val="Tahoma"/>
            <family val="2"/>
            <charset val="186"/>
          </rPr>
          <t>roosioja:</t>
        </r>
        <r>
          <rPr>
            <sz val="8"/>
            <color indexed="81"/>
            <rFont val="Tahoma"/>
            <family val="2"/>
            <charset val="186"/>
          </rPr>
          <t xml:space="preserve">
tehtud 14.02</t>
        </r>
      </text>
    </comment>
    <comment ref="B2958" authorId="1" shapeId="0">
      <text>
        <r>
          <rPr>
            <b/>
            <sz val="8"/>
            <color indexed="81"/>
            <rFont val="Tahoma"/>
            <family val="2"/>
            <charset val="186"/>
          </rPr>
          <t>valler:</t>
        </r>
        <r>
          <rPr>
            <sz val="8"/>
            <color indexed="81"/>
            <rFont val="Tahoma"/>
            <family val="2"/>
            <charset val="186"/>
          </rPr>
          <t xml:space="preserve">
tehtud 26.02.07</t>
        </r>
      </text>
    </comment>
    <comment ref="B2959" authorId="1" shapeId="0">
      <text>
        <r>
          <rPr>
            <b/>
            <sz val="8"/>
            <color indexed="81"/>
            <rFont val="Tahoma"/>
            <family val="2"/>
            <charset val="186"/>
          </rPr>
          <t>valler:</t>
        </r>
        <r>
          <rPr>
            <sz val="8"/>
            <color indexed="81"/>
            <rFont val="Tahoma"/>
            <family val="2"/>
            <charset val="186"/>
          </rPr>
          <t xml:space="preserve">
tehtud 19.03.07</t>
        </r>
      </text>
    </comment>
    <comment ref="B2960" authorId="3" shapeId="0">
      <text>
        <r>
          <rPr>
            <b/>
            <sz val="8"/>
            <color indexed="81"/>
            <rFont val="Tahoma"/>
            <family val="2"/>
            <charset val="186"/>
          </rPr>
          <t>ruusmann:</t>
        </r>
        <r>
          <rPr>
            <sz val="8"/>
            <color indexed="81"/>
            <rFont val="Tahoma"/>
            <family val="2"/>
            <charset val="186"/>
          </rPr>
          <t xml:space="preserve">
tehtud 08.03.2010
</t>
        </r>
      </text>
    </comment>
    <comment ref="B2961" authorId="5" shapeId="0">
      <text>
        <r>
          <rPr>
            <b/>
            <sz val="9"/>
            <color indexed="81"/>
            <rFont val="Tahoma"/>
            <family val="2"/>
            <charset val="186"/>
          </rPr>
          <t>altermann1:</t>
        </r>
        <r>
          <rPr>
            <sz val="9"/>
            <color indexed="81"/>
            <rFont val="Tahoma"/>
            <family val="2"/>
            <charset val="186"/>
          </rPr>
          <t xml:space="preserve">
tehtud 19.09.11</t>
        </r>
      </text>
    </comment>
    <comment ref="B2962" authorId="5" shapeId="0">
      <text>
        <r>
          <rPr>
            <b/>
            <sz val="9"/>
            <color indexed="81"/>
            <rFont val="Tahoma"/>
            <family val="2"/>
            <charset val="186"/>
          </rPr>
          <t>altermann1:</t>
        </r>
        <r>
          <rPr>
            <sz val="9"/>
            <color indexed="81"/>
            <rFont val="Tahoma"/>
            <family val="2"/>
            <charset val="186"/>
          </rPr>
          <t xml:space="preserve">
tehtud 07.10.2011</t>
        </r>
      </text>
    </comment>
    <comment ref="E2962" authorId="5" shapeId="0">
      <text>
        <r>
          <rPr>
            <b/>
            <sz val="9"/>
            <color indexed="81"/>
            <rFont val="Tahoma"/>
            <family val="2"/>
            <charset val="186"/>
          </rPr>
          <t>altermann1:</t>
        </r>
        <r>
          <rPr>
            <sz val="9"/>
            <color indexed="81"/>
            <rFont val="Tahoma"/>
            <family val="2"/>
            <charset val="186"/>
          </rPr>
          <t xml:space="preserve">
Kultuurikeskusele Lindakivi eraldatakse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2963" authorId="8" shapeId="0">
      <text>
        <r>
          <rPr>
            <b/>
            <sz val="9"/>
            <color indexed="81"/>
            <rFont val="Tahoma"/>
            <family val="2"/>
            <charset val="186"/>
          </rPr>
          <t>Krista Kibur:</t>
        </r>
        <r>
          <rPr>
            <sz val="9"/>
            <color indexed="81"/>
            <rFont val="Tahoma"/>
            <family val="2"/>
            <charset val="186"/>
          </rPr>
          <t xml:space="preserve">
tehtus 11.02.20123</t>
        </r>
      </text>
    </comment>
    <comment ref="B2964" authorId="6" shapeId="0">
      <text>
        <r>
          <rPr>
            <b/>
            <sz val="9"/>
            <color indexed="81"/>
            <rFont val="Tahoma"/>
            <family val="2"/>
            <charset val="186"/>
          </rPr>
          <t>Anne A.:</t>
        </r>
        <r>
          <rPr>
            <sz val="9"/>
            <color indexed="81"/>
            <rFont val="Tahoma"/>
            <family val="2"/>
            <charset val="186"/>
          </rPr>
          <t xml:space="preserve">
tehtud 23.01.14</t>
        </r>
      </text>
    </comment>
    <comment ref="B2965" authorId="6" shapeId="0">
      <text>
        <r>
          <rPr>
            <b/>
            <sz val="9"/>
            <color indexed="81"/>
            <rFont val="Tahoma"/>
            <family val="2"/>
            <charset val="186"/>
          </rPr>
          <t>Anne A.:</t>
        </r>
        <r>
          <rPr>
            <sz val="9"/>
            <color indexed="81"/>
            <rFont val="Tahoma"/>
            <family val="2"/>
            <charset val="186"/>
          </rPr>
          <t xml:space="preserve">
tehtud 31.07.2014</t>
        </r>
      </text>
    </comment>
    <comment ref="E2965" authorId="6" shapeId="0">
      <text>
        <r>
          <rPr>
            <b/>
            <sz val="9"/>
            <color indexed="81"/>
            <rFont val="Tahoma"/>
            <family val="2"/>
            <charset val="186"/>
          </rPr>
          <t>Anne A.:</t>
        </r>
        <r>
          <rPr>
            <sz val="9"/>
            <color indexed="81"/>
            <rFont val="Tahoma"/>
            <family val="2"/>
            <charset val="186"/>
          </rPr>
          <t xml:space="preserve">
Programm: Põhja- ja Baltimaade avaliku halduse mobiilsusprogramm (Nordic-Baltic mobility programme for Public Administration)</t>
        </r>
      </text>
    </comment>
    <comment ref="B2967" authorId="6" shapeId="0">
      <text>
        <r>
          <rPr>
            <b/>
            <sz val="9"/>
            <color indexed="81"/>
            <rFont val="Tahoma"/>
            <family val="2"/>
            <charset val="186"/>
          </rPr>
          <t>Anne A.:</t>
        </r>
        <r>
          <rPr>
            <sz val="9"/>
            <color indexed="81"/>
            <rFont val="Tahoma"/>
            <family val="2"/>
            <charset val="186"/>
          </rPr>
          <t xml:space="preserve">
tehtud 05.05.2015</t>
        </r>
      </text>
    </comment>
    <comment ref="B2968" authorId="6" shapeId="0">
      <text>
        <r>
          <rPr>
            <b/>
            <sz val="9"/>
            <color indexed="81"/>
            <rFont val="Tahoma"/>
            <family val="2"/>
            <charset val="186"/>
          </rPr>
          <t>Anne A.:</t>
        </r>
        <r>
          <rPr>
            <sz val="9"/>
            <color indexed="81"/>
            <rFont val="Tahoma"/>
            <family val="2"/>
            <charset val="186"/>
          </rPr>
          <t xml:space="preserve">
Tehtud 23.09.2015
</t>
        </r>
      </text>
    </comment>
    <comment ref="E2968" authorId="6" shapeId="0">
      <text>
        <r>
          <rPr>
            <b/>
            <sz val="9"/>
            <color indexed="81"/>
            <rFont val="Tahoma"/>
            <family val="2"/>
            <charset val="186"/>
          </rPr>
          <t>Anne A.:</t>
        </r>
        <r>
          <rPr>
            <sz val="9"/>
            <color indexed="81"/>
            <rFont val="Tahoma"/>
            <family val="2"/>
            <charset val="186"/>
          </rPr>
          <t xml:space="preserve">
Фонд содействия развитию  культурных программ «Балтийский международный фестивальный центр» (Санкт-Петербург, Россия)</t>
        </r>
      </text>
    </comment>
    <comment ref="B2969" authorId="6" shapeId="0">
      <text>
        <r>
          <rPr>
            <b/>
            <sz val="9"/>
            <color indexed="81"/>
            <rFont val="Tahoma"/>
            <family val="2"/>
            <charset val="186"/>
          </rPr>
          <t>Anne A.:</t>
        </r>
        <r>
          <rPr>
            <sz val="9"/>
            <color indexed="81"/>
            <rFont val="Tahoma"/>
            <family val="2"/>
            <charset val="186"/>
          </rPr>
          <t xml:space="preserve">
Tehtud 23.09.2015
</t>
        </r>
      </text>
    </comment>
    <comment ref="B2970" authorId="2" shapeId="0">
      <text>
        <r>
          <rPr>
            <b/>
            <sz val="9"/>
            <color indexed="81"/>
            <rFont val="Tahoma"/>
            <family val="2"/>
            <charset val="186"/>
          </rPr>
          <t>Anne Altermann:</t>
        </r>
        <r>
          <rPr>
            <sz val="9"/>
            <color indexed="81"/>
            <rFont val="Tahoma"/>
            <family val="2"/>
            <charset val="186"/>
          </rPr>
          <t xml:space="preserve">
tehtud 25.11.2016</t>
        </r>
      </text>
    </comment>
    <comment ref="E2970" authorId="2" shapeId="0">
      <text>
        <r>
          <rPr>
            <b/>
            <sz val="9"/>
            <color indexed="81"/>
            <rFont val="Tahoma"/>
            <family val="2"/>
            <charset val="186"/>
          </rPr>
          <t>Anne Altermann:</t>
        </r>
        <r>
          <rPr>
            <sz val="9"/>
            <color indexed="81"/>
            <rFont val="Tahoma"/>
            <family val="2"/>
            <charset val="186"/>
          </rPr>
          <t xml:space="preserve">
tietuse andja Riiklik Vene Muuseum (St. Peterburg, Venemaa)</t>
        </r>
      </text>
    </comment>
    <comment ref="B2971" authorId="2" shapeId="0">
      <text>
        <r>
          <rPr>
            <b/>
            <sz val="9"/>
            <color indexed="81"/>
            <rFont val="Tahoma"/>
            <family val="2"/>
            <charset val="186"/>
          </rPr>
          <t>Anne Altermann:</t>
        </r>
        <r>
          <rPr>
            <sz val="9"/>
            <color indexed="81"/>
            <rFont val="Tahoma"/>
            <family val="2"/>
            <charset val="186"/>
          </rPr>
          <t xml:space="preserve">
tehtud 17.01.2017</t>
        </r>
      </text>
    </comment>
    <comment ref="B2972" authorId="2" shapeId="0">
      <text>
        <r>
          <rPr>
            <b/>
            <sz val="9"/>
            <color indexed="81"/>
            <rFont val="Tahoma"/>
            <family val="2"/>
            <charset val="186"/>
          </rPr>
          <t>Anne Altermann:</t>
        </r>
        <r>
          <rPr>
            <sz val="9"/>
            <color indexed="81"/>
            <rFont val="Tahoma"/>
            <family val="2"/>
            <charset val="186"/>
          </rPr>
          <t xml:space="preserve">
tehtud 21.02.2017</t>
        </r>
      </text>
    </comment>
    <comment ref="E2972" authorId="2" shapeId="0">
      <text>
        <r>
          <rPr>
            <b/>
            <sz val="9"/>
            <color indexed="81"/>
            <rFont val="Tahoma"/>
            <family val="2"/>
            <charset val="186"/>
          </rPr>
          <t>Anne Altermann:</t>
        </r>
        <r>
          <rPr>
            <sz val="9"/>
            <color indexed="81"/>
            <rFont val="Tahoma"/>
            <family val="2"/>
            <charset val="186"/>
          </rPr>
          <t xml:space="preserve">
Suomen Viron-Instituutin </t>
        </r>
      </text>
    </comment>
    <comment ref="B2973" authorId="15" shapeId="0">
      <text>
        <r>
          <rPr>
            <b/>
            <sz val="9"/>
            <color indexed="81"/>
            <rFont val="Tahoma"/>
            <family val="2"/>
            <charset val="186"/>
          </rPr>
          <t>Maarja Valler:</t>
        </r>
        <r>
          <rPr>
            <sz val="9"/>
            <color indexed="81"/>
            <rFont val="Tahoma"/>
            <family val="2"/>
            <charset val="186"/>
          </rPr>
          <t xml:space="preserve">
tehtud 20.07.2017</t>
        </r>
      </text>
    </comment>
    <comment ref="B2974" authorId="2" shapeId="0">
      <text>
        <r>
          <rPr>
            <b/>
            <sz val="9"/>
            <color indexed="81"/>
            <rFont val="Tahoma"/>
            <family val="2"/>
            <charset val="186"/>
          </rPr>
          <t>Anne Altermann:</t>
        </r>
        <r>
          <rPr>
            <sz val="9"/>
            <color indexed="81"/>
            <rFont val="Tahoma"/>
            <family val="2"/>
            <charset val="186"/>
          </rPr>
          <t xml:space="preserve">
tehtud 06.09.2017</t>
        </r>
      </text>
    </comment>
    <comment ref="B2975" authorId="2" shapeId="0">
      <text>
        <r>
          <rPr>
            <b/>
            <sz val="9"/>
            <color indexed="81"/>
            <rFont val="Tahoma"/>
            <family val="2"/>
            <charset val="186"/>
          </rPr>
          <t>Anne Altermann:</t>
        </r>
        <r>
          <rPr>
            <sz val="9"/>
            <color indexed="81"/>
            <rFont val="Tahoma"/>
            <family val="2"/>
            <charset val="186"/>
          </rPr>
          <t xml:space="preserve">
tehtud 30.10.2017</t>
        </r>
      </text>
    </comment>
    <comment ref="B2976" authorId="2" shapeId="0">
      <text>
        <r>
          <rPr>
            <b/>
            <sz val="9"/>
            <color indexed="81"/>
            <rFont val="Segoe UI"/>
            <family val="2"/>
            <charset val="186"/>
          </rPr>
          <t>Anne Altermann:</t>
        </r>
        <r>
          <rPr>
            <sz val="9"/>
            <color indexed="81"/>
            <rFont val="Segoe UI"/>
            <family val="2"/>
            <charset val="186"/>
          </rPr>
          <t xml:space="preserve">
tehtud 04.12.2018</t>
        </r>
      </text>
    </comment>
    <comment ref="B2978" authorId="2" shapeId="0">
      <text>
        <r>
          <rPr>
            <b/>
            <sz val="9"/>
            <color indexed="81"/>
            <rFont val="Tahoma"/>
            <family val="2"/>
            <charset val="186"/>
          </rPr>
          <t>Anne Altermann:</t>
        </r>
        <r>
          <rPr>
            <sz val="9"/>
            <color indexed="81"/>
            <rFont val="Tahoma"/>
            <family val="2"/>
            <charset val="186"/>
          </rPr>
          <t xml:space="preserve">
Tehtud 03.11.2020</t>
        </r>
      </text>
    </comment>
    <comment ref="B2980" authorId="1" shapeId="0">
      <text>
        <r>
          <rPr>
            <b/>
            <sz val="8"/>
            <color indexed="81"/>
            <rFont val="Tahoma"/>
            <family val="2"/>
            <charset val="186"/>
          </rPr>
          <t>valler:</t>
        </r>
        <r>
          <rPr>
            <sz val="8"/>
            <color indexed="81"/>
            <rFont val="Tahoma"/>
            <family val="2"/>
            <charset val="186"/>
          </rPr>
          <t xml:space="preserve">
tehtud 08.05.07</t>
        </r>
      </text>
    </comment>
    <comment ref="B2981" authorId="1" shapeId="0">
      <text>
        <r>
          <rPr>
            <b/>
            <sz val="8"/>
            <color indexed="81"/>
            <rFont val="Tahoma"/>
            <family val="2"/>
            <charset val="186"/>
          </rPr>
          <t>valler:</t>
        </r>
        <r>
          <rPr>
            <sz val="8"/>
            <color indexed="81"/>
            <rFont val="Tahoma"/>
            <family val="2"/>
            <charset val="186"/>
          </rPr>
          <t xml:space="preserve">
tehtud 06.11.07</t>
        </r>
      </text>
    </comment>
    <comment ref="E2981" authorId="1" shapeId="0">
      <text>
        <r>
          <rPr>
            <b/>
            <sz val="8"/>
            <color indexed="81"/>
            <rFont val="Tahoma"/>
            <family val="2"/>
            <charset val="186"/>
          </rPr>
          <t>valler:</t>
        </r>
        <r>
          <rPr>
            <sz val="8"/>
            <color indexed="81"/>
            <rFont val="Tahoma"/>
            <family val="2"/>
            <charset val="186"/>
          </rPr>
          <t xml:space="preserve">
Tallinna Heleni Koolile 8425</t>
        </r>
      </text>
    </comment>
    <comment ref="B2982" authorId="1" shapeId="0">
      <text>
        <r>
          <rPr>
            <b/>
            <sz val="8"/>
            <color indexed="81"/>
            <rFont val="Tahoma"/>
            <family val="2"/>
            <charset val="186"/>
          </rPr>
          <t>valler:</t>
        </r>
        <r>
          <rPr>
            <sz val="8"/>
            <color indexed="81"/>
            <rFont val="Tahoma"/>
            <family val="2"/>
            <charset val="186"/>
          </rPr>
          <t xml:space="preserve">
tehtud 08.07.08</t>
        </r>
      </text>
    </comment>
    <comment ref="E2982" authorId="1" shapeId="0">
      <text>
        <r>
          <rPr>
            <b/>
            <sz val="8"/>
            <color indexed="81"/>
            <rFont val="Tahoma"/>
            <family val="2"/>
            <charset val="186"/>
          </rPr>
          <t>valler:</t>
        </r>
        <r>
          <rPr>
            <sz val="8"/>
            <color indexed="81"/>
            <rFont val="Tahoma"/>
            <family val="2"/>
            <charset val="186"/>
          </rPr>
          <t xml:space="preserve">
projekt "Following our Grandpa's Stories..."</t>
        </r>
      </text>
    </comment>
    <comment ref="B2983" authorId="3" shapeId="0">
      <text>
        <r>
          <rPr>
            <b/>
            <sz val="8"/>
            <color indexed="81"/>
            <rFont val="Tahoma"/>
            <family val="2"/>
            <charset val="186"/>
          </rPr>
          <t>ruusmann:</t>
        </r>
        <r>
          <rPr>
            <sz val="8"/>
            <color indexed="81"/>
            <rFont val="Tahoma"/>
            <family val="2"/>
            <charset val="186"/>
          </rPr>
          <t xml:space="preserve">
tehtud 19.02.2009</t>
        </r>
      </text>
    </comment>
    <comment ref="B2984" authorId="5" shapeId="0">
      <text>
        <r>
          <rPr>
            <b/>
            <sz val="9"/>
            <color indexed="81"/>
            <rFont val="Tahoma"/>
            <family val="2"/>
            <charset val="186"/>
          </rPr>
          <t>altermann1:</t>
        </r>
        <r>
          <rPr>
            <sz val="9"/>
            <color indexed="81"/>
            <rFont val="Tahoma"/>
            <family val="2"/>
            <charset val="186"/>
          </rPr>
          <t xml:space="preserve">
Tehtud 01.09.11</t>
        </r>
      </text>
    </comment>
    <comment ref="E2984" authorId="5" shapeId="0">
      <text>
        <r>
          <rPr>
            <b/>
            <sz val="9"/>
            <color indexed="81"/>
            <rFont val="Tahoma"/>
            <family val="2"/>
            <charset val="186"/>
          </rPr>
          <t>altermann1:</t>
        </r>
        <r>
          <rPr>
            <sz val="9"/>
            <color indexed="81"/>
            <rFont val="Tahoma"/>
            <family val="2"/>
            <charset val="186"/>
          </rPr>
          <t xml:space="preserve">
Tallinna Lasteaiale Delfiin, Tallinna Lasteaiale Sinilill, Tallinna Männiku Lasteaiale ja ka Tallinna Luha Lasteaiale eraldatakse vahendid C02 kvoodi müügist Marubeni Corporationile. Aluseks on Vabariigi Valitsuse korraldus 02.12.2010 nr 460 ja rahandusministri määrus 04.02.2011 nr 5.
LV 16.02.2011 korraldis nr 244-k
</t>
        </r>
      </text>
    </comment>
    <comment ref="B2985" authorId="5" shapeId="0">
      <text>
        <r>
          <rPr>
            <b/>
            <sz val="8"/>
            <color indexed="81"/>
            <rFont val="Tahoma"/>
            <family val="2"/>
            <charset val="186"/>
          </rPr>
          <t>altermann1:</t>
        </r>
        <r>
          <rPr>
            <sz val="8"/>
            <color indexed="81"/>
            <rFont val="Tahoma"/>
            <family val="2"/>
            <charset val="186"/>
          </rPr>
          <t xml:space="preserve">
tehtud 21.11.11</t>
        </r>
      </text>
    </comment>
    <comment ref="E2985" authorId="5" shapeId="0">
      <text>
        <r>
          <rPr>
            <b/>
            <sz val="9"/>
            <color indexed="81"/>
            <rFont val="Tahoma"/>
            <family val="2"/>
            <charset val="186"/>
          </rPr>
          <t>altermann1:</t>
        </r>
        <r>
          <rPr>
            <sz val="9"/>
            <color indexed="81"/>
            <rFont val="Tahoma"/>
            <family val="2"/>
            <charset val="186"/>
          </rPr>
          <t xml:space="preserve">
Tallinna Kullatera Lateaiale, Mustakivi Lasteaiale, Mustjõe Gümnaasiumileja Tõnismäe Reaalkoolile  eraldatakse vahendid C02 kvoodi müügist Sumitomo Corporationile. Aluseks rahandusministri 16.märts 2011. a määrusest nr 14 „Riigi lubatud heitkoguse ühikutega kauplemise Eesti Vabariigi ja Sumitomo Corporationi vahel sõlmitud kuuendast kokkuleppest saadud vahendite kasutamise tingimused ja kord“
</t>
        </r>
      </text>
    </comment>
    <comment ref="B2986" authorId="5" shapeId="0">
      <text>
        <r>
          <rPr>
            <b/>
            <sz val="8"/>
            <color indexed="81"/>
            <rFont val="Tahoma"/>
            <family val="2"/>
            <charset val="186"/>
          </rPr>
          <t>altermann1:</t>
        </r>
        <r>
          <rPr>
            <sz val="8"/>
            <color indexed="81"/>
            <rFont val="Tahoma"/>
            <family val="2"/>
            <charset val="186"/>
          </rPr>
          <t xml:space="preserve">
tehtud 21.11.11</t>
        </r>
      </text>
    </comment>
    <comment ref="E2986" authorId="5" shapeId="0">
      <text>
        <r>
          <rPr>
            <b/>
            <sz val="9"/>
            <color indexed="81"/>
            <rFont val="Tahoma"/>
            <family val="2"/>
            <charset val="186"/>
          </rPr>
          <t>altermann1:</t>
        </r>
        <r>
          <rPr>
            <sz val="9"/>
            <color indexed="81"/>
            <rFont val="Tahoma"/>
            <family val="2"/>
            <charset val="186"/>
          </rPr>
          <t xml:space="preserve">
Tallinna Inglise Kolledzile  eraldatakse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2987" authorId="5" shapeId="0">
      <text>
        <r>
          <rPr>
            <b/>
            <sz val="9"/>
            <color indexed="81"/>
            <rFont val="Tahoma"/>
            <family val="2"/>
            <charset val="186"/>
          </rPr>
          <t>altermann1:</t>
        </r>
        <r>
          <rPr>
            <sz val="9"/>
            <color indexed="81"/>
            <rFont val="Tahoma"/>
            <family val="2"/>
            <charset val="186"/>
          </rPr>
          <t xml:space="preserve">
 tehtud 19.03.12</t>
        </r>
      </text>
    </comment>
    <comment ref="B2988" authorId="5" shapeId="0">
      <text>
        <r>
          <rPr>
            <b/>
            <sz val="9"/>
            <color indexed="81"/>
            <rFont val="Tahoma"/>
            <family val="2"/>
            <charset val="186"/>
          </rPr>
          <t>altermann1:</t>
        </r>
        <r>
          <rPr>
            <sz val="9"/>
            <color indexed="81"/>
            <rFont val="Tahoma"/>
            <family val="2"/>
            <charset val="186"/>
          </rPr>
          <t xml:space="preserve">
tehtud 10.04.12</t>
        </r>
      </text>
    </comment>
    <comment ref="B2989" authorId="5" shapeId="0">
      <text>
        <r>
          <rPr>
            <b/>
            <sz val="9"/>
            <color indexed="81"/>
            <rFont val="Tahoma"/>
            <family val="2"/>
            <charset val="186"/>
          </rPr>
          <t>altermann1:</t>
        </r>
        <r>
          <rPr>
            <sz val="9"/>
            <color indexed="81"/>
            <rFont val="Tahoma"/>
            <family val="2"/>
            <charset val="186"/>
          </rPr>
          <t xml:space="preserve">
tehtud 10.04.12</t>
        </r>
      </text>
    </comment>
    <comment ref="B2990" authorId="5" shapeId="0">
      <text>
        <r>
          <rPr>
            <b/>
            <sz val="9"/>
            <color indexed="81"/>
            <rFont val="Tahoma"/>
            <family val="2"/>
            <charset val="186"/>
          </rPr>
          <t>altermann1:</t>
        </r>
        <r>
          <rPr>
            <sz val="9"/>
            <color indexed="81"/>
            <rFont val="Tahoma"/>
            <family val="2"/>
            <charset val="186"/>
          </rPr>
          <t xml:space="preserve">
tehtud 26.04.12</t>
        </r>
      </text>
    </comment>
    <comment ref="B2991" authorId="6" shapeId="0">
      <text>
        <r>
          <rPr>
            <b/>
            <sz val="9"/>
            <color indexed="81"/>
            <rFont val="Tahoma"/>
            <family val="2"/>
            <charset val="186"/>
          </rPr>
          <t>Anne A.:</t>
        </r>
        <r>
          <rPr>
            <sz val="9"/>
            <color indexed="81"/>
            <rFont val="Tahoma"/>
            <family val="2"/>
            <charset val="186"/>
          </rPr>
          <t xml:space="preserve">
tehtud 30.11.12</t>
        </r>
      </text>
    </comment>
    <comment ref="E2991" authorId="6" shapeId="0">
      <text>
        <r>
          <rPr>
            <b/>
            <sz val="9"/>
            <color indexed="81"/>
            <rFont val="Tahoma"/>
            <family val="2"/>
            <charset val="186"/>
          </rPr>
          <t xml:space="preserve">Anne:
</t>
        </r>
        <r>
          <rPr>
            <sz val="9"/>
            <color indexed="81"/>
            <rFont val="Tahoma"/>
            <family val="2"/>
            <charset val="186"/>
          </rPr>
          <t>eraldajad erinevad, nt
Haabersti Vene GÜ oli partneriks kool Belgist</t>
        </r>
      </text>
    </comment>
    <comment ref="B2992" authorId="6" shapeId="0">
      <text>
        <r>
          <rPr>
            <b/>
            <sz val="9"/>
            <color indexed="81"/>
            <rFont val="Tahoma"/>
            <family val="2"/>
            <charset val="186"/>
          </rPr>
          <t>Anne A.:</t>
        </r>
        <r>
          <rPr>
            <sz val="9"/>
            <color indexed="81"/>
            <rFont val="Tahoma"/>
            <family val="2"/>
            <charset val="186"/>
          </rPr>
          <t xml:space="preserve">
tehtud 30.11.12</t>
        </r>
      </text>
    </comment>
    <comment ref="E2992" authorId="6" shapeId="0">
      <text>
        <r>
          <rPr>
            <b/>
            <sz val="9"/>
            <color indexed="81"/>
            <rFont val="Tahoma"/>
            <family val="2"/>
            <charset val="186"/>
          </rPr>
          <t>Anne A.:</t>
        </r>
        <r>
          <rPr>
            <sz val="9"/>
            <color indexed="81"/>
            <rFont val="Tahoma"/>
            <family val="2"/>
            <charset val="186"/>
          </rPr>
          <t xml:space="preserve">
Tallinna Linnupesa Lasteaiale </t>
        </r>
      </text>
    </comment>
    <comment ref="B2993" authorId="6" shapeId="0">
      <text>
        <r>
          <rPr>
            <b/>
            <sz val="9"/>
            <color indexed="81"/>
            <rFont val="Tahoma"/>
            <family val="2"/>
            <charset val="186"/>
          </rPr>
          <t>Anne A.:</t>
        </r>
        <r>
          <rPr>
            <sz val="9"/>
            <color indexed="81"/>
            <rFont val="Tahoma"/>
            <family val="2"/>
            <charset val="186"/>
          </rPr>
          <t xml:space="preserve">
tehtud 17.09.2013</t>
        </r>
      </text>
    </comment>
    <comment ref="E2993" authorId="2" shapeId="0">
      <text>
        <r>
          <rPr>
            <b/>
            <sz val="9"/>
            <color indexed="81"/>
            <rFont val="Tahoma"/>
            <family val="2"/>
            <charset val="186"/>
          </rPr>
          <t>Anne Altermann:</t>
        </r>
        <r>
          <rPr>
            <sz val="9"/>
            <color indexed="81"/>
            <rFont val="Tahoma"/>
            <family val="2"/>
            <charset val="186"/>
          </rPr>
          <t xml:space="preserve">
Uus nimi Tallinna Goethe Instituut</t>
        </r>
      </text>
    </comment>
    <comment ref="B2994" authorId="8" shapeId="0">
      <text>
        <r>
          <rPr>
            <b/>
            <sz val="9"/>
            <color indexed="81"/>
            <rFont val="Tahoma"/>
            <family val="2"/>
            <charset val="186"/>
          </rPr>
          <t>Krista Kibur:</t>
        </r>
        <r>
          <rPr>
            <sz val="9"/>
            <color indexed="81"/>
            <rFont val="Tahoma"/>
            <family val="2"/>
            <charset val="186"/>
          </rPr>
          <t xml:space="preserve">
17.07.2014</t>
        </r>
      </text>
    </comment>
    <comment ref="B2995" authorId="6" shapeId="0">
      <text>
        <r>
          <rPr>
            <b/>
            <sz val="9"/>
            <color indexed="81"/>
            <rFont val="Tahoma"/>
            <family val="2"/>
            <charset val="186"/>
          </rPr>
          <t>Anne A.:</t>
        </r>
        <r>
          <rPr>
            <sz val="9"/>
            <color indexed="81"/>
            <rFont val="Tahoma"/>
            <family val="2"/>
            <charset val="186"/>
          </rPr>
          <t xml:space="preserve">
tehtud 12.11.2014</t>
        </r>
      </text>
    </comment>
    <comment ref="B2996" authorId="6" shapeId="0">
      <text>
        <r>
          <rPr>
            <b/>
            <sz val="9"/>
            <color indexed="81"/>
            <rFont val="Tahoma"/>
            <family val="2"/>
            <charset val="186"/>
          </rPr>
          <t>Anne A.:</t>
        </r>
        <r>
          <rPr>
            <sz val="9"/>
            <color indexed="81"/>
            <rFont val="Tahoma"/>
            <family val="2"/>
            <charset val="186"/>
          </rPr>
          <t xml:space="preserve">
tehtud 11.03.2015</t>
        </r>
      </text>
    </comment>
    <comment ref="F2996" authorId="6" shapeId="0">
      <text>
        <r>
          <rPr>
            <b/>
            <sz val="9"/>
            <color indexed="81"/>
            <rFont val="Tahoma"/>
            <family val="2"/>
            <charset val="186"/>
          </rPr>
          <t>Anne A.:</t>
        </r>
        <r>
          <rPr>
            <sz val="9"/>
            <color indexed="81"/>
            <rFont val="Tahoma"/>
            <family val="2"/>
            <charset val="186"/>
          </rPr>
          <t xml:space="preserve">
01.09.2014-31.08.2017
kokku 32360€</t>
        </r>
      </text>
    </comment>
    <comment ref="B2997" authorId="6" shapeId="0">
      <text>
        <r>
          <rPr>
            <b/>
            <sz val="9"/>
            <color indexed="81"/>
            <rFont val="Tahoma"/>
            <family val="2"/>
            <charset val="186"/>
          </rPr>
          <t>Anne A.:</t>
        </r>
        <r>
          <rPr>
            <sz val="9"/>
            <color indexed="81"/>
            <rFont val="Tahoma"/>
            <family val="2"/>
            <charset val="186"/>
          </rPr>
          <t xml:space="preserve">
tehtud 22.12.2015</t>
        </r>
      </text>
    </comment>
    <comment ref="B2998" authorId="6" shapeId="0">
      <text>
        <r>
          <rPr>
            <b/>
            <sz val="9"/>
            <color indexed="81"/>
            <rFont val="Tahoma"/>
            <family val="2"/>
            <charset val="186"/>
          </rPr>
          <t>Anne A.:</t>
        </r>
        <r>
          <rPr>
            <sz val="9"/>
            <color indexed="81"/>
            <rFont val="Tahoma"/>
            <family val="2"/>
            <charset val="186"/>
          </rPr>
          <t xml:space="preserve">
Tehtud 13.01.2016</t>
        </r>
      </text>
    </comment>
    <comment ref="B2999" authorId="6" shapeId="0">
      <text>
        <r>
          <rPr>
            <b/>
            <sz val="9"/>
            <color indexed="81"/>
            <rFont val="Tahoma"/>
            <family val="2"/>
            <charset val="186"/>
          </rPr>
          <t>Anne A.:</t>
        </r>
        <r>
          <rPr>
            <sz val="9"/>
            <color indexed="81"/>
            <rFont val="Tahoma"/>
            <family val="2"/>
            <charset val="186"/>
          </rPr>
          <t xml:space="preserve">
tehtud 29.01.2016</t>
        </r>
      </text>
    </comment>
    <comment ref="B3001" authorId="2" shapeId="0">
      <text>
        <r>
          <rPr>
            <b/>
            <sz val="9"/>
            <color indexed="81"/>
            <rFont val="Tahoma"/>
            <family val="2"/>
            <charset val="186"/>
          </rPr>
          <t>Anne Altermann:</t>
        </r>
        <r>
          <rPr>
            <sz val="9"/>
            <color indexed="81"/>
            <rFont val="Tahoma"/>
            <family val="2"/>
            <charset val="186"/>
          </rPr>
          <t xml:space="preserve">
tehtud 18.01.2017</t>
        </r>
      </text>
    </comment>
    <comment ref="B3002" authorId="2" shapeId="0">
      <text>
        <r>
          <rPr>
            <b/>
            <sz val="9"/>
            <color indexed="81"/>
            <rFont val="Tahoma"/>
            <family val="2"/>
            <charset val="186"/>
          </rPr>
          <t>Anne Altermann:</t>
        </r>
        <r>
          <rPr>
            <sz val="9"/>
            <color indexed="81"/>
            <rFont val="Tahoma"/>
            <family val="2"/>
            <charset val="186"/>
          </rPr>
          <t xml:space="preserve">
tehtud 28.11.2017</t>
        </r>
      </text>
    </comment>
    <comment ref="B3003" authorId="2" shapeId="0">
      <text>
        <r>
          <rPr>
            <b/>
            <sz val="9"/>
            <color indexed="81"/>
            <rFont val="Tahoma"/>
            <family val="2"/>
            <charset val="186"/>
          </rPr>
          <t>Anne Altermann:</t>
        </r>
        <r>
          <rPr>
            <sz val="9"/>
            <color indexed="81"/>
            <rFont val="Tahoma"/>
            <family val="2"/>
            <charset val="186"/>
          </rPr>
          <t xml:space="preserve">
tehtud 29.01.2020</t>
        </r>
      </text>
    </comment>
    <comment ref="B3004" authorId="2" shapeId="0">
      <text>
        <r>
          <rPr>
            <b/>
            <sz val="9"/>
            <color indexed="81"/>
            <rFont val="Tahoma"/>
            <family val="2"/>
            <charset val="186"/>
          </rPr>
          <t>Anne Altermann:</t>
        </r>
        <r>
          <rPr>
            <sz val="9"/>
            <color indexed="81"/>
            <rFont val="Tahoma"/>
            <family val="2"/>
            <charset val="186"/>
          </rPr>
          <t xml:space="preserve">
tehtud 12.02.2021</t>
        </r>
      </text>
    </comment>
    <comment ref="E3007" authorId="5" shapeId="0">
      <text>
        <r>
          <rPr>
            <b/>
            <sz val="9"/>
            <color indexed="81"/>
            <rFont val="Tahoma"/>
            <family val="2"/>
            <charset val="186"/>
          </rPr>
          <t>altermann1:</t>
        </r>
        <r>
          <rPr>
            <sz val="9"/>
            <color indexed="81"/>
            <rFont val="Tahoma"/>
            <family val="2"/>
            <charset val="186"/>
          </rPr>
          <t xml:space="preserve">
</t>
        </r>
        <r>
          <rPr>
            <u/>
            <sz val="9"/>
            <color indexed="81"/>
            <rFont val="Tahoma"/>
            <family val="2"/>
            <charset val="186"/>
          </rPr>
          <t xml:space="preserve">Asutusele Kristiine Sport </t>
        </r>
        <r>
          <rPr>
            <sz val="9"/>
            <color indexed="81"/>
            <rFont val="Tahoma"/>
            <family val="2"/>
            <charset val="186"/>
          </rPr>
          <t xml:space="preserve">eraldatakse </t>
        </r>
        <r>
          <rPr>
            <b/>
            <sz val="9"/>
            <color indexed="81"/>
            <rFont val="Tahoma"/>
            <family val="2"/>
            <charset val="186"/>
          </rPr>
          <t>Kadaka Spordihalli renoveerimiseks</t>
        </r>
        <r>
          <rPr>
            <sz val="9"/>
            <color indexed="81"/>
            <rFont val="Tahoma"/>
            <family val="2"/>
            <charset val="186"/>
          </rPr>
          <t xml:space="preserve"> vahendid C02 kvoodi müügist Sumitomo Mitsui Banking Corporation. Aluseks rahandusministri 25. aprilli 2011. a määrusest nr 23 „Riigi lubatud heitkoguse ühikutega kauplemise Eesti Vabariigi ja Sumitomo Mitsui Banking Corporationi vahel sõlmitud kuuendast kokkuleppest saadud vahendite kasutamise tingimused ja kord“
</t>
        </r>
      </text>
    </comment>
    <comment ref="B3008" authorId="4" shapeId="0">
      <text>
        <r>
          <rPr>
            <b/>
            <sz val="8"/>
            <color indexed="81"/>
            <rFont val="Tahoma"/>
            <family val="2"/>
            <charset val="186"/>
          </rPr>
          <t>kibur:</t>
        </r>
        <r>
          <rPr>
            <sz val="8"/>
            <color indexed="81"/>
            <rFont val="Tahoma"/>
            <family val="2"/>
            <charset val="186"/>
          </rPr>
          <t xml:space="preserve">
tehtud 2008</t>
        </r>
      </text>
    </comment>
    <comment ref="B3009" authorId="4" shapeId="0">
      <text>
        <r>
          <rPr>
            <b/>
            <sz val="8"/>
            <color indexed="81"/>
            <rFont val="Tahoma"/>
            <family val="2"/>
            <charset val="186"/>
          </rPr>
          <t>kibur:</t>
        </r>
        <r>
          <rPr>
            <sz val="8"/>
            <color indexed="81"/>
            <rFont val="Tahoma"/>
            <family val="2"/>
            <charset val="186"/>
          </rPr>
          <t xml:space="preserve">
tehtud 05.05.2010
</t>
        </r>
      </text>
    </comment>
    <comment ref="B3011" authorId="8" shapeId="0">
      <text>
        <r>
          <rPr>
            <b/>
            <sz val="9"/>
            <color indexed="81"/>
            <rFont val="Tahoma"/>
            <family val="2"/>
            <charset val="186"/>
          </rPr>
          <t>Krista Kibur:</t>
        </r>
        <r>
          <rPr>
            <sz val="9"/>
            <color indexed="81"/>
            <rFont val="Tahoma"/>
            <family val="2"/>
            <charset val="186"/>
          </rPr>
          <t xml:space="preserve">
tegtud 04.12.2012 IV RR</t>
        </r>
      </text>
    </comment>
    <comment ref="B3013" authorId="18" shapeId="0">
      <text>
        <r>
          <rPr>
            <b/>
            <sz val="8"/>
            <color indexed="81"/>
            <rFont val="Tahoma"/>
            <family val="2"/>
            <charset val="186"/>
          </rPr>
          <t>keres:</t>
        </r>
        <r>
          <rPr>
            <sz val="8"/>
            <color indexed="81"/>
            <rFont val="Tahoma"/>
            <family val="2"/>
            <charset val="186"/>
          </rPr>
          <t xml:space="preserve">
tehtud 21.06.07</t>
        </r>
      </text>
    </comment>
    <comment ref="B3014" authorId="0" shapeId="0">
      <text>
        <r>
          <rPr>
            <b/>
            <sz val="9"/>
            <color indexed="81"/>
            <rFont val="Tahoma"/>
            <family val="2"/>
            <charset val="186"/>
          </rPr>
          <t>viinapuu:</t>
        </r>
        <r>
          <rPr>
            <sz val="9"/>
            <color indexed="81"/>
            <rFont val="Tahoma"/>
            <family val="2"/>
            <charset val="186"/>
          </rPr>
          <t xml:space="preserve">
tehtud 22.11.2011</t>
        </r>
      </text>
    </comment>
    <comment ref="B3016" authorId="1" shapeId="0">
      <text>
        <r>
          <rPr>
            <b/>
            <sz val="8"/>
            <color indexed="81"/>
            <rFont val="Tahoma"/>
            <family val="2"/>
            <charset val="186"/>
          </rPr>
          <t>valler:</t>
        </r>
        <r>
          <rPr>
            <sz val="8"/>
            <color indexed="81"/>
            <rFont val="Tahoma"/>
            <family val="2"/>
            <charset val="186"/>
          </rPr>
          <t xml:space="preserve">
tehtud 02.07.2007</t>
        </r>
      </text>
    </comment>
    <comment ref="B3017" authorId="1" shapeId="0">
      <text>
        <r>
          <rPr>
            <b/>
            <sz val="8"/>
            <color indexed="81"/>
            <rFont val="Tahoma"/>
            <family val="2"/>
            <charset val="186"/>
          </rPr>
          <t>valler:
tehtud 02.07.07</t>
        </r>
      </text>
    </comment>
    <comment ref="B3019" authorId="1" shapeId="0">
      <text>
        <r>
          <rPr>
            <b/>
            <sz val="8"/>
            <color indexed="81"/>
            <rFont val="Tahoma"/>
            <family val="2"/>
            <charset val="186"/>
          </rPr>
          <t>valler:</t>
        </r>
        <r>
          <rPr>
            <sz val="8"/>
            <color indexed="81"/>
            <rFont val="Tahoma"/>
            <family val="2"/>
            <charset val="186"/>
          </rPr>
          <t xml:space="preserve">
tehtud 20.09.07</t>
        </r>
      </text>
    </comment>
    <comment ref="A3028" authorId="11" shapeId="0">
      <text>
        <r>
          <rPr>
            <b/>
            <sz val="9"/>
            <color indexed="81"/>
            <rFont val="Tahoma"/>
            <family val="2"/>
            <charset val="186"/>
          </rPr>
          <t>Robert Kriesenthal:</t>
        </r>
        <r>
          <rPr>
            <sz val="9"/>
            <color indexed="81"/>
            <rFont val="Tahoma"/>
            <family val="2"/>
            <charset val="186"/>
          </rPr>
          <t xml:space="preserve">
Tehtud 18.03.2021</t>
        </r>
      </text>
    </comment>
    <comment ref="A3029" authorId="1" shapeId="0">
      <text>
        <r>
          <rPr>
            <b/>
            <sz val="8"/>
            <color indexed="81"/>
            <rFont val="Tahoma"/>
            <family val="2"/>
            <charset val="186"/>
          </rPr>
          <t>valler:</t>
        </r>
        <r>
          <rPr>
            <sz val="8"/>
            <color indexed="81"/>
            <rFont val="Tahoma"/>
            <family val="2"/>
            <charset val="186"/>
          </rPr>
          <t xml:space="preserve">
tehtud 13.01.09</t>
        </r>
      </text>
    </comment>
    <comment ref="A3032" authorId="4" shapeId="0">
      <text>
        <r>
          <rPr>
            <b/>
            <sz val="8"/>
            <color indexed="81"/>
            <rFont val="Tahoma"/>
            <family val="2"/>
            <charset val="186"/>
          </rPr>
          <t>kibur:</t>
        </r>
        <r>
          <rPr>
            <sz val="8"/>
            <color indexed="81"/>
            <rFont val="Tahoma"/>
            <family val="2"/>
            <charset val="186"/>
          </rPr>
          <t xml:space="preserve">
tehtud 13.01.2010</t>
        </r>
      </text>
    </comment>
    <comment ref="A3038" authorId="8" shapeId="0">
      <text>
        <r>
          <rPr>
            <b/>
            <sz val="9"/>
            <color indexed="81"/>
            <rFont val="Tahoma"/>
            <family val="2"/>
            <charset val="186"/>
          </rPr>
          <t>Krista Kibur:</t>
        </r>
        <r>
          <rPr>
            <sz val="9"/>
            <color indexed="81"/>
            <rFont val="Tahoma"/>
            <family val="2"/>
            <charset val="186"/>
          </rPr>
          <t xml:space="preserve">
kasutusel alates 2014. aastast (tehtud paranduskanded: 1159599000 fond on asedatud selle fondiga) </t>
        </r>
      </text>
    </comment>
    <comment ref="F3039" authorId="15" shapeId="0">
      <text>
        <r>
          <rPr>
            <b/>
            <sz val="9"/>
            <color indexed="81"/>
            <rFont val="Tahoma"/>
            <family val="2"/>
            <charset val="186"/>
          </rPr>
          <t>Maarja Valler:</t>
        </r>
        <r>
          <rPr>
            <sz val="9"/>
            <color indexed="81"/>
            <rFont val="Tahoma"/>
            <family val="2"/>
            <charset val="186"/>
          </rPr>
          <t xml:space="preserve">
KÜ</t>
        </r>
      </text>
    </comment>
  </commentList>
</comments>
</file>

<file path=xl/comments10.xml><?xml version="1.0" encoding="utf-8"?>
<comments xmlns="http://schemas.openxmlformats.org/spreadsheetml/2006/main">
  <authors>
    <author>Krista Kibur</author>
    <author>Maarja Valler</author>
  </authors>
  <commentList>
    <comment ref="C130" authorId="0" shapeId="0">
      <text>
        <r>
          <rPr>
            <b/>
            <sz val="9"/>
            <color indexed="81"/>
            <rFont val="Tahoma"/>
            <family val="2"/>
            <charset val="186"/>
          </rPr>
          <t>Krista Kibur:</t>
        </r>
        <r>
          <rPr>
            <sz val="9"/>
            <color indexed="81"/>
            <rFont val="Tahoma"/>
            <family val="2"/>
            <charset val="186"/>
          </rPr>
          <t xml:space="preserve">
lisatud 23.09.2013</t>
        </r>
      </text>
    </comment>
    <comment ref="D288" authorId="1" shapeId="0">
      <text>
        <r>
          <rPr>
            <b/>
            <sz val="9"/>
            <color indexed="81"/>
            <rFont val="Tahoma"/>
            <family val="2"/>
            <charset val="186"/>
          </rPr>
          <t>Maarja Valler:</t>
        </r>
        <r>
          <rPr>
            <sz val="9"/>
            <color indexed="81"/>
            <rFont val="Tahoma"/>
            <family val="2"/>
            <charset val="186"/>
          </rPr>
          <t xml:space="preserve">
Alates 15.10 Haabersti Päevakeskus, varem Haabersti Sotsiaalkeskus</t>
        </r>
      </text>
    </comment>
  </commentList>
</comments>
</file>

<file path=xl/comments11.xml><?xml version="1.0" encoding="utf-8"?>
<comments xmlns="http://schemas.openxmlformats.org/spreadsheetml/2006/main">
  <authors>
    <author>altermann1</author>
    <author>Anne A.</author>
    <author>Anne Altermann</author>
  </authors>
  <commentList>
    <comment ref="C11" authorId="0" shapeId="0">
      <text>
        <r>
          <rPr>
            <b/>
            <sz val="9"/>
            <color indexed="81"/>
            <rFont val="Tahoma"/>
            <family val="2"/>
            <charset val="186"/>
          </rPr>
          <t>Anne A:</t>
        </r>
        <r>
          <rPr>
            <sz val="9"/>
            <color indexed="81"/>
            <rFont val="Tahoma"/>
            <family val="2"/>
            <charset val="186"/>
          </rPr>
          <t xml:space="preserve">
Endine Lasnamäe Lasteaed-Algkool. Tallinna Tuule lasteaed alates 01.09.2010.a.</t>
        </r>
      </text>
    </comment>
    <comment ref="C13" authorId="1" shapeId="0">
      <text>
        <r>
          <rPr>
            <b/>
            <sz val="9"/>
            <color indexed="81"/>
            <rFont val="Tahoma"/>
            <family val="2"/>
            <charset val="186"/>
          </rPr>
          <t>Anne A.:</t>
        </r>
        <r>
          <rPr>
            <sz val="9"/>
            <color indexed="81"/>
            <rFont val="Tahoma"/>
            <family val="2"/>
            <charset val="186"/>
          </rPr>
          <t xml:space="preserve">
endine Tallinna Mustamäe 1. Lasteaed-Algkool.
Tallinna Tammetõru Lasteaed alates 01.09.2014.</t>
        </r>
      </text>
    </comment>
    <comment ref="C27" authorId="2" shapeId="0">
      <text>
        <r>
          <rPr>
            <sz val="9"/>
            <color indexed="81"/>
            <rFont val="Tahoma"/>
            <family val="2"/>
            <charset val="186"/>
          </rPr>
          <t>Veerise tn 1
Asutatud al. 01.05.2017</t>
        </r>
      </text>
    </comment>
    <comment ref="C30" authorId="2" shapeId="0">
      <text>
        <r>
          <rPr>
            <b/>
            <sz val="9"/>
            <color indexed="81"/>
            <rFont val="Tahoma"/>
            <family val="2"/>
            <charset val="186"/>
          </rPr>
          <t>Anne Altermann:</t>
        </r>
        <r>
          <rPr>
            <sz val="9"/>
            <color indexed="81"/>
            <rFont val="Tahoma"/>
            <family val="2"/>
            <charset val="186"/>
          </rPr>
          <t xml:space="preserve">
Liita Tallinna 9. Lasteaed (FK 117099) Tallinna Kiisupere Lasteaiaga ja lõpetada Tallinna 9. Lasteaia tegevus 1. septembriks 2015.</t>
        </r>
      </text>
    </comment>
    <comment ref="C31" authorId="0" shapeId="0">
      <text>
        <r>
          <rPr>
            <b/>
            <sz val="9"/>
            <color indexed="81"/>
            <rFont val="Tahoma"/>
            <family val="2"/>
            <charset val="186"/>
          </rPr>
          <t>Anne A:</t>
        </r>
        <r>
          <rPr>
            <sz val="9"/>
            <color indexed="81"/>
            <rFont val="Tahoma"/>
            <family val="2"/>
            <charset val="186"/>
          </rPr>
          <t xml:space="preserve">
Likvideeritud 2007</t>
        </r>
      </text>
    </comment>
    <comment ref="C32" authorId="2" shapeId="0">
      <text>
        <r>
          <rPr>
            <b/>
            <sz val="9"/>
            <color indexed="81"/>
            <rFont val="Tahoma"/>
            <family val="2"/>
            <charset val="186"/>
          </rPr>
          <t>Anne Altermann:</t>
        </r>
        <r>
          <rPr>
            <sz val="9"/>
            <color indexed="81"/>
            <rFont val="Tahoma"/>
            <family val="2"/>
            <charset val="186"/>
          </rPr>
          <t xml:space="preserve">
Liita Siisikese Lasteaed Tallinna Mürakaru (FK 126099)Lasteaiaga ja lõpetada Siisikese Lasteaia tegevus 28. veebruaril 2015.</t>
        </r>
      </text>
    </comment>
    <comment ref="C36" authorId="1" shapeId="0">
      <text>
        <r>
          <rPr>
            <b/>
            <sz val="9"/>
            <color indexed="81"/>
            <rFont val="Tahoma"/>
            <family val="2"/>
            <charset val="186"/>
          </rPr>
          <t>Anne A.:</t>
        </r>
        <r>
          <rPr>
            <sz val="9"/>
            <color indexed="81"/>
            <rFont val="Tahoma"/>
            <family val="2"/>
            <charset val="186"/>
          </rPr>
          <t xml:space="preserve">
2007 -  Lastesõime Aasalill (FK 110099) ja Tallinna Kullatera Lasteaia ümberkorraldamine Tallinna Kullatera Lasteaiaks
1950 - 2002 Tallinna 3. Lasteaed </t>
        </r>
      </text>
    </comment>
    <comment ref="C37" authorId="0" shapeId="0">
      <text>
        <r>
          <rPr>
            <b/>
            <sz val="9"/>
            <color indexed="81"/>
            <rFont val="Tahoma"/>
            <family val="2"/>
            <charset val="186"/>
          </rPr>
          <t>Anne A:</t>
        </r>
        <r>
          <rPr>
            <sz val="9"/>
            <color indexed="81"/>
            <rFont val="Tahoma"/>
            <family val="2"/>
            <charset val="186"/>
          </rPr>
          <t xml:space="preserve">
Endine Tallinna 5. Lasteaed</t>
        </r>
      </text>
    </comment>
    <comment ref="C38" authorId="2" shapeId="0">
      <text>
        <r>
          <rPr>
            <b/>
            <sz val="9"/>
            <color indexed="81"/>
            <rFont val="Tahoma"/>
            <family val="2"/>
            <charset val="186"/>
          </rPr>
          <t>Anne Altermann:</t>
        </r>
        <r>
          <rPr>
            <sz val="9"/>
            <color indexed="81"/>
            <rFont val="Tahoma"/>
            <family val="2"/>
            <charset val="186"/>
          </rPr>
          <t xml:space="preserve">
Liita Tallinna 9. Lasteaed Tallinna Kiisupere (FK 109099)Lasteaiaga ja lõpetada Tallinna 9. Lasteaia tegevus 1. septembriks 2015.</t>
        </r>
      </text>
    </comment>
    <comment ref="C44" authorId="2" shapeId="0">
      <text>
        <r>
          <rPr>
            <sz val="9"/>
            <color indexed="81"/>
            <rFont val="Tahoma"/>
            <family val="2"/>
            <charset val="186"/>
          </rPr>
          <t>Koidula tn 23
asutatud al. 01.05.2017</t>
        </r>
      </text>
    </comment>
    <comment ref="C46" authorId="0" shapeId="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
</t>
        </r>
      </text>
    </comment>
    <comment ref="C47" authorId="2" shapeId="0">
      <text>
        <r>
          <rPr>
            <b/>
            <sz val="9"/>
            <color indexed="81"/>
            <rFont val="Tahoma"/>
            <family val="2"/>
            <charset val="186"/>
          </rPr>
          <t>Anne Altermann:</t>
        </r>
        <r>
          <rPr>
            <sz val="9"/>
            <color indexed="81"/>
            <rFont val="Tahoma"/>
            <family val="2"/>
            <charset val="186"/>
          </rPr>
          <t xml:space="preserve">
Liita Siisikese Lasteaed Tallinna Mürakaru Lasteaiaga ja lõpetada Siisikese Lasteaia (FK 111099) tegevus 28. veebruaril 2015.</t>
        </r>
      </text>
    </comment>
    <comment ref="C48" authorId="2" shapeId="0">
      <text>
        <r>
          <rPr>
            <b/>
            <sz val="9"/>
            <color indexed="81"/>
            <rFont val="Tahoma"/>
            <family val="2"/>
            <charset val="186"/>
          </rPr>
          <t>Anne Altermann:</t>
        </r>
        <r>
          <rPr>
            <sz val="9"/>
            <color indexed="81"/>
            <rFont val="Tahoma"/>
            <family val="2"/>
            <charset val="186"/>
          </rPr>
          <t xml:space="preserve">
Liita Tallinna Terakese Lasteaed Tallinna Lasteaiaga Südameke ja lõpetada Tallinna Terakese Lasteaia tegevus 1. septembriks 2017
Tallinna Lasteaed Südameke FK 130099</t>
        </r>
      </text>
    </comment>
    <comment ref="C49" authorId="0" shapeId="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t>
        </r>
      </text>
    </comment>
    <comment ref="C50" authorId="2" shapeId="0">
      <text>
        <r>
          <rPr>
            <b/>
            <sz val="9"/>
            <color indexed="81"/>
            <rFont val="Tahoma"/>
            <family val="2"/>
            <charset val="186"/>
          </rPr>
          <t>Anne Altermann:</t>
        </r>
        <r>
          <rPr>
            <sz val="9"/>
            <color indexed="81"/>
            <rFont val="Tahoma"/>
            <family val="2"/>
            <charset val="186"/>
          </rPr>
          <t xml:space="preserve">
Liita Tallinna Liivalaia Lasteaed (FK 132099) Tallinna Päikesejänku Lasteaiaga   ja lõpetada Tallinna Liivalaia (FK 132099) Lasteaia tegevus 28. veebruaril 2015</t>
        </r>
      </text>
    </comment>
    <comment ref="C52" authorId="2" shapeId="0">
      <text>
        <r>
          <rPr>
            <b/>
            <sz val="9"/>
            <color indexed="81"/>
            <rFont val="Segoe UI"/>
            <family val="2"/>
            <charset val="186"/>
          </rPr>
          <t>Anne Altermann:</t>
        </r>
        <r>
          <rPr>
            <sz val="9"/>
            <color indexed="81"/>
            <rFont val="Segoe UI"/>
            <family val="2"/>
            <charset val="186"/>
          </rPr>
          <t xml:space="preserve">
varem Tallinna 26. Lasteaed </t>
        </r>
      </text>
    </comment>
    <comment ref="C53" authorId="2" shapeId="0">
      <text>
        <r>
          <rPr>
            <b/>
            <sz val="9"/>
            <color indexed="81"/>
            <rFont val="Tahoma"/>
            <family val="2"/>
            <charset val="186"/>
          </rPr>
          <t>Anne Altermann:</t>
        </r>
        <r>
          <rPr>
            <sz val="9"/>
            <color indexed="81"/>
            <rFont val="Tahoma"/>
            <family val="2"/>
            <charset val="186"/>
          </rPr>
          <t xml:space="preserve">
Liita Tallinna Liivalaia Lasteaed Tallinna Päikesejänku Lasteaiaga (FK 129099)  ja lõpetada Tallinna Liivalaia Lasteaia tegevus 28. veebruaril 2015</t>
        </r>
      </text>
    </comment>
    <comment ref="C60" authorId="1" shapeId="0">
      <text>
        <r>
          <rPr>
            <sz val="9"/>
            <color indexed="81"/>
            <rFont val="Tahoma"/>
            <family val="2"/>
            <charset val="186"/>
          </rPr>
          <t>Kõneravi  lasteaed</t>
        </r>
      </text>
    </comment>
    <comment ref="C110" authorId="2" shapeId="0">
      <text>
        <r>
          <rPr>
            <sz val="9"/>
            <color indexed="81"/>
            <rFont val="Tahoma"/>
            <family val="2"/>
            <charset val="186"/>
          </rPr>
          <t>Liita Tallinna Piiri Lasteaed Tallinna Lasteaiaga Kaseke ja lõpetada Tallinna Piiri Lasteaia tegevus 1. septembriks 2017
Tallinna Lasteaed Kaseke fondikeskus 195099</t>
        </r>
      </text>
    </comment>
    <comment ref="C127" authorId="0" shapeId="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
 </t>
        </r>
      </text>
    </comment>
    <comment ref="C137" authorId="0" shapeId="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t>
        </r>
      </text>
    </comment>
    <comment ref="C148" authorId="1" shapeId="0">
      <text>
        <r>
          <rPr>
            <b/>
            <sz val="9"/>
            <color indexed="81"/>
            <rFont val="Tahoma"/>
            <family val="2"/>
            <charset val="186"/>
          </rPr>
          <t>Anne A.:</t>
        </r>
        <r>
          <rPr>
            <sz val="9"/>
            <color indexed="81"/>
            <rFont val="Tahoma"/>
            <family val="2"/>
            <charset val="186"/>
          </rPr>
          <t xml:space="preserve">
endise nimega Mahtra Gümnaasium (al. 01.09.2014 põhikool)</t>
        </r>
      </text>
    </comment>
    <comment ref="C149" authorId="1" shapeId="0">
      <text>
        <r>
          <rPr>
            <sz val="9"/>
            <color indexed="81"/>
            <rFont val="Tahoma"/>
            <family val="2"/>
            <charset val="186"/>
          </rPr>
          <t>Tallinna Linnavolikogu 20.03.2014 otsusega nr 54 on alates 1. septembrist 2014 Lasnamäe Üldgümnaasium korraldatud ümber põhikooliks ning kooli uus nimetus Tallinna Merekalda Kool.
Tallinna Linnavolikogu 17. novembri 2016 otsusega nr 181„Tallinna Merekalda Kooli ja Tallinna Kuristiku Gümnaasiumi ümberkorraldamine Tallinna Kuristiku Gümnaasiumiks“ liideti alates 1.09.2017 Tallinna Merekalda Kool Tallinna Kuristiku Gümnaasiumiga (FK 059099).</t>
        </r>
      </text>
    </comment>
    <comment ref="C156" authorId="0" shapeId="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162" authorId="0" shapeId="0">
      <text>
        <r>
          <rPr>
            <b/>
            <sz val="9"/>
            <color indexed="81"/>
            <rFont val="Tahoma"/>
            <family val="2"/>
            <charset val="186"/>
          </rPr>
          <t>altermann1:</t>
        </r>
        <r>
          <rPr>
            <sz val="9"/>
            <color indexed="81"/>
            <rFont val="Tahoma"/>
            <family val="2"/>
            <charset val="186"/>
          </rPr>
          <t xml:space="preserve">
Tallinna Väike-Õismäe Gümnaasium (021099) ja Tallinna Õismäe Humanitaargümnaasium (020099) reorganiseeriti ümber Tallinna Õismäe Gümnaasiumiks alates 01.09.2010.a. </t>
        </r>
      </text>
    </comment>
    <comment ref="C169" authorId="1" shapeId="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4" authorId="1" shapeId="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7" authorId="1" shapeId="0">
      <text>
        <r>
          <rPr>
            <b/>
            <sz val="9"/>
            <color indexed="81"/>
            <rFont val="Tahoma"/>
            <family val="2"/>
            <charset val="186"/>
          </rPr>
          <t>Anne A.:</t>
        </r>
        <r>
          <rPr>
            <sz val="9"/>
            <color indexed="81"/>
            <rFont val="Tahoma"/>
            <family val="2"/>
            <charset val="186"/>
          </rPr>
          <t xml:space="preserve">
End. Nimi Liivalaia Gümnaasium (al. 01.09.2013 uus nimi)</t>
        </r>
      </text>
    </comment>
    <comment ref="C184" authorId="1" shapeId="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85" authorId="1" shapeId="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90" authorId="1" shapeId="0">
      <text>
        <r>
          <rPr>
            <b/>
            <sz val="9"/>
            <color indexed="81"/>
            <rFont val="Tahoma"/>
            <family val="2"/>
            <charset val="186"/>
          </rPr>
          <t>Anne A.:</t>
        </r>
        <r>
          <rPr>
            <sz val="9"/>
            <color indexed="81"/>
            <rFont val="Tahoma"/>
            <family val="2"/>
            <charset val="186"/>
          </rPr>
          <t xml:space="preserve">
endise nimega Mahtra Gümnaasium (al. 01.09.2014 põhikool)</t>
        </r>
      </text>
    </comment>
    <comment ref="C191" authorId="2" shapeId="0">
      <text>
        <r>
          <rPr>
            <b/>
            <sz val="9"/>
            <color indexed="81"/>
            <rFont val="Tahoma"/>
            <family val="2"/>
            <charset val="186"/>
          </rPr>
          <t>Anne Altermann:</t>
        </r>
        <r>
          <rPr>
            <sz val="9"/>
            <color indexed="81"/>
            <rFont val="Tahoma"/>
            <family val="2"/>
            <charset val="186"/>
          </rPr>
          <t xml:space="preserve">
Tallinna Linnavolikogu 17. novembri 2016 otsusega nr 181„Tallinna Merekalda Kooli ja Tallinna Kuristiku Gümnaasiumi ümberkorraldamine Tallinna Kuristiku Gümnaasiumiks“ liideti alates 1.09.2017 Tallinna Merekalda Kool Tallinna Kuristiku Gümnaasiumiga</t>
        </r>
      </text>
    </comment>
    <comment ref="C192" authorId="1" shapeId="0">
      <text>
        <r>
          <rPr>
            <b/>
            <sz val="9"/>
            <color indexed="81"/>
            <rFont val="Tahoma"/>
            <family val="2"/>
            <charset val="186"/>
          </rPr>
          <t>Anne A.:</t>
        </r>
        <r>
          <rPr>
            <sz val="9"/>
            <color indexed="81"/>
            <rFont val="Tahoma"/>
            <family val="2"/>
            <charset val="186"/>
          </rPr>
          <t xml:space="preserve">
Tallinna Linnavolikogu 20.03.2014 otsusega nr 54 on alates 1. septembrist 2014 Lasnamäe Üldgümnaasium korraldatud ümber põhikooliks ning kooli uus nimetus Tallinna Merekalda Kool.</t>
        </r>
      </text>
    </comment>
    <comment ref="C193" authorId="2" shapeId="0">
      <text>
        <r>
          <rPr>
            <b/>
            <sz val="9"/>
            <color indexed="81"/>
            <rFont val="Tahoma"/>
            <family val="2"/>
            <charset val="186"/>
          </rPr>
          <t>Anne Altermann:</t>
        </r>
        <r>
          <rPr>
            <sz val="9"/>
            <color indexed="81"/>
            <rFont val="Tahoma"/>
            <family val="2"/>
            <charset val="186"/>
          </rPr>
          <t xml:space="preserve">
Tallinna Linnavolikogu 17. novembri 2016 otsusega nr 182 „Vana-Kalamaja Täiskasvanute Gümnaasiumi ja Tallinna Linnamäe Vene Lütseumi ümberkorraldamine Tallinna Linnamäe Vene Lütseumiks“ liideti 1.09.2017 Vana-Kalamaja Täiskasvanute Gümnaasium Tallinna Linnamäe Vene Lütseumiga</t>
        </r>
      </text>
    </comment>
    <comment ref="C196" authorId="1" shapeId="0">
      <text>
        <r>
          <rPr>
            <b/>
            <sz val="9"/>
            <color indexed="81"/>
            <rFont val="Tahoma"/>
            <family val="2"/>
            <charset val="186"/>
          </rPr>
          <t>Anne A.:</t>
        </r>
        <r>
          <rPr>
            <sz val="9"/>
            <color indexed="81"/>
            <rFont val="Tahoma"/>
            <family val="2"/>
            <charset val="186"/>
          </rPr>
          <t xml:space="preserve">
Tallinna Linnavolikogu 20.03.2014 otsusega nr 51 on alates 1. septembrist 2014 Tallinna 37. Keskkool likvideeritud. </t>
        </r>
      </text>
    </comment>
    <comment ref="C205" authorId="2" shapeId="0">
      <text>
        <r>
          <rPr>
            <b/>
            <sz val="9"/>
            <color indexed="81"/>
            <rFont val="Segoe UI"/>
            <family val="2"/>
            <charset val="186"/>
          </rPr>
          <t>Anne Altermann:</t>
        </r>
        <r>
          <rPr>
            <sz val="9"/>
            <color indexed="81"/>
            <rFont val="Segoe UI"/>
            <family val="2"/>
            <charset val="186"/>
          </rPr>
          <t xml:space="preserve">
Tallinna Linnavolikogu 30.11.2017 otsusega nr 167 nimetati Tallinna Pääsküla Gümnaasium alates 01.09.2018  – Tallinna Pääsküla Kool. </t>
        </r>
      </text>
    </comment>
    <comment ref="C209" authorId="0" shapeId="0">
      <text>
        <r>
          <rPr>
            <b/>
            <sz val="9"/>
            <color indexed="81"/>
            <rFont val="Tahoma"/>
            <family val="2"/>
            <charset val="186"/>
          </rPr>
          <t>altermann1:</t>
        </r>
        <r>
          <rPr>
            <sz val="9"/>
            <color indexed="81"/>
            <rFont val="Tahoma"/>
            <family val="2"/>
            <charset val="186"/>
          </rPr>
          <t xml:space="preserve">
Sõle Põhikool (091099) ja Pelgulinna Gümnaasium reorganiseeriti ümber Pelgulinna Gümnaasiumiks alates 01.09.2010.a. </t>
        </r>
      </text>
    </comment>
    <comment ref="C210" authorId="1" shapeId="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1" authorId="0" shapeId="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212" authorId="1" shapeId="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6" authorId="0" shapeId="0">
      <text>
        <r>
          <rPr>
            <b/>
            <sz val="9"/>
            <color indexed="81"/>
            <rFont val="Tahoma"/>
            <family val="2"/>
            <charset val="186"/>
          </rPr>
          <t>Anne A:</t>
        </r>
        <r>
          <rPr>
            <sz val="9"/>
            <color indexed="81"/>
            <rFont val="Tahoma"/>
            <family val="2"/>
            <charset val="186"/>
          </rPr>
          <t xml:space="preserve">
Põhikirjas määratletud põhikoolina.
Endine nimi Õismäe Kool</t>
        </r>
      </text>
    </comment>
    <comment ref="C217" authorId="0" shapeId="0">
      <text>
        <r>
          <rPr>
            <b/>
            <sz val="9"/>
            <color indexed="81"/>
            <rFont val="Tahoma"/>
            <family val="2"/>
            <charset val="186"/>
          </rPr>
          <t>Anne A:</t>
        </r>
        <r>
          <rPr>
            <sz val="9"/>
            <color indexed="81"/>
            <rFont val="Tahoma"/>
            <family val="2"/>
            <charset val="186"/>
          </rPr>
          <t xml:space="preserve">
Põhikool. Endine nimi Tallinna 1. Internaatkool. Alates 01.09.2011 Tallinna Tondi Põhikool</t>
        </r>
      </text>
    </comment>
    <comment ref="C232" authorId="2" shapeId="0">
      <text>
        <r>
          <rPr>
            <sz val="9"/>
            <color indexed="81"/>
            <rFont val="Segoe UI"/>
            <family val="2"/>
            <charset val="186"/>
          </rPr>
          <t>Nime muutus al. 01.09.2016 end. nimi Tallinna Kanutiaia Noortemaja</t>
        </r>
      </text>
    </comment>
    <comment ref="C233" authorId="2" shapeId="0">
      <text>
        <r>
          <rPr>
            <sz val="9"/>
            <color indexed="81"/>
            <rFont val="Segoe UI"/>
            <family val="2"/>
            <charset val="186"/>
          </rPr>
          <t>asutatud 01.12.2016</t>
        </r>
      </text>
    </comment>
    <comment ref="C236" authorId="2" shapeId="0">
      <text>
        <r>
          <rPr>
            <sz val="9"/>
            <color indexed="81"/>
            <rFont val="Segoe UI"/>
            <family val="2"/>
            <charset val="186"/>
          </rPr>
          <t xml:space="preserve">endine nimi Tallinna Nõmme Noortemaja </t>
        </r>
      </text>
    </comment>
    <comment ref="C243" authorId="2" shapeId="0">
      <text>
        <r>
          <rPr>
            <b/>
            <sz val="9"/>
            <color indexed="81"/>
            <rFont val="Tahoma"/>
            <family val="2"/>
            <charset val="186"/>
          </rPr>
          <t>Anne Altermann:</t>
        </r>
        <r>
          <rPr>
            <sz val="9"/>
            <color indexed="81"/>
            <rFont val="Tahoma"/>
            <family val="2"/>
            <charset val="186"/>
          </rPr>
          <t xml:space="preserve">
asutatud 01.10.2017</t>
        </r>
      </text>
    </comment>
  </commentList>
</comments>
</file>

<file path=xl/comments12.xml><?xml version="1.0" encoding="utf-8"?>
<comments xmlns="http://schemas.openxmlformats.org/spreadsheetml/2006/main">
  <authors>
    <author>Anne A.</author>
    <author>Anne Altermann</author>
  </authors>
  <commentList>
    <comment ref="G11" authorId="0" shapeId="0">
      <text>
        <r>
          <rPr>
            <b/>
            <sz val="9"/>
            <color indexed="81"/>
            <rFont val="Tahoma"/>
            <family val="2"/>
            <charset val="186"/>
          </rPr>
          <t>Anne A.:</t>
        </r>
        <r>
          <rPr>
            <sz val="9"/>
            <color indexed="81"/>
            <rFont val="Tahoma"/>
            <family val="2"/>
            <charset val="186"/>
          </rPr>
          <t xml:space="preserve">
varem oli 09220
</t>
        </r>
      </text>
    </comment>
    <comment ref="G13" authorId="1" shapeId="0">
      <text>
        <r>
          <rPr>
            <sz val="9"/>
            <color indexed="81"/>
            <rFont val="Tahoma"/>
            <family val="2"/>
            <charset val="186"/>
          </rPr>
          <t>2. Sihtasutuse eesmärk
 2.1 Sihtasutuse põhieesmärk on tema halduses olevate territooriumide ja hoonete haldamine ja majandamine, Tallinna Lauluväljaku pikaajalise arengukava elluviimine ning kultuuriürituste korraldamine ja teenindamine Tallinna Lauluväljaku territooriumil.</t>
        </r>
      </text>
    </comment>
  </commentList>
</comments>
</file>

<file path=xl/comments2.xml><?xml version="1.0" encoding="utf-8"?>
<comments xmlns="http://schemas.openxmlformats.org/spreadsheetml/2006/main">
  <authors>
    <author>Anne Altermann</author>
  </authors>
  <commentList>
    <comment ref="B152" authorId="0" shapeId="0">
      <text>
        <r>
          <rPr>
            <b/>
            <sz val="9"/>
            <color indexed="81"/>
            <rFont val="Segoe UI"/>
            <family val="2"/>
            <charset val="186"/>
          </rPr>
          <t>Anne Altermann:</t>
        </r>
        <r>
          <rPr>
            <sz val="9"/>
            <color indexed="81"/>
            <rFont val="Segoe UI"/>
            <family val="2"/>
            <charset val="186"/>
          </rPr>
          <t xml:space="preserve">
Siia kuuluvad kulutused toitlustamiseks, sh kulu toiduainetele ning otsesed kulud toidu valmistamisele ja pakkumisele (sh personalikulud) ning õppuritele makstud toitlustustoetused. 
Koolitoiduga seotud kulud on hariduse abiteenused (tegevusala kood 09601) olenemata sellest, kas see on seotud õpilastega, koolitöötajatega või kolmandate isikutega, v.a juhul, kui õpilastele makstakse rahalist toidutoetust ilma kuludokumendita või kui hariduse andmine sisaldab toitlustusõpet (sh praktikabaasid, kokandustunnid, tegevusala 092.., 093...). Koolitoidu tegevusala koodi (09601) kasutavad lasteaed-koolid, üldhariduskoolid ja kutseõppeasutused, sh ka õpilaskodus ja öömajas pakutav toitlustamine. Lasteaia puhul kasutatakse toitlustuse puhul alushariduse tegevusala koodi (09110).
</t>
        </r>
      </text>
    </comment>
  </commentList>
</comments>
</file>

<file path=xl/comments3.xml><?xml version="1.0" encoding="utf-8"?>
<comments xmlns="http://schemas.openxmlformats.org/spreadsheetml/2006/main">
  <authors>
    <author>Krista Kibur</author>
    <author>kibur</author>
    <author>Inga-Moonika Zgudadze</author>
    <author>Maarja Valler</author>
    <author>valler</author>
    <author>altermann1</author>
    <author>Kristi Urmann</author>
    <author>Anne Altermann</author>
    <author>Anne A.</author>
    <author>ruusmann</author>
    <author>kriesenthal</author>
    <author>Silver Tamm</author>
    <author>Monika Pertel</author>
    <author>treimann</author>
    <author>viinapuu</author>
    <author>Kaidi Oja</author>
    <author>Anne Viinapuu</author>
    <author>Robert Kriesenthal</author>
  </authors>
  <commentList>
    <comment ref="C38" authorId="0" shapeId="0">
      <text>
        <r>
          <rPr>
            <b/>
            <sz val="9"/>
            <color indexed="81"/>
            <rFont val="Tahoma"/>
            <family val="2"/>
            <charset val="186"/>
          </rPr>
          <t>Krista Kibur:</t>
        </r>
        <r>
          <rPr>
            <sz val="9"/>
            <color indexed="81"/>
            <rFont val="Tahoma"/>
            <family val="2"/>
            <charset val="186"/>
          </rPr>
          <t xml:space="preserve">
tehtud 30.12.2013 kasutamiseks alates 2014
</t>
        </r>
      </text>
    </comment>
    <comment ref="C39" authorId="0" shapeId="0">
      <text>
        <r>
          <rPr>
            <b/>
            <sz val="9"/>
            <color indexed="81"/>
            <rFont val="Tahoma"/>
            <family val="2"/>
            <charset val="186"/>
          </rPr>
          <t>Krista Kibur:</t>
        </r>
        <r>
          <rPr>
            <sz val="9"/>
            <color indexed="81"/>
            <rFont val="Tahoma"/>
            <family val="2"/>
            <charset val="186"/>
          </rPr>
          <t xml:space="preserve">
Krista Kibur:
tehtud 30.12.2013 kasutamiseks alates 2014
</t>
        </r>
      </text>
    </comment>
    <comment ref="C40" authorId="0" shapeId="0">
      <text>
        <r>
          <rPr>
            <b/>
            <sz val="9"/>
            <color indexed="81"/>
            <rFont val="Tahoma"/>
            <family val="2"/>
            <charset val="186"/>
          </rPr>
          <t>Krista Kibur:</t>
        </r>
        <r>
          <rPr>
            <sz val="9"/>
            <color indexed="81"/>
            <rFont val="Tahoma"/>
            <family val="2"/>
            <charset val="186"/>
          </rPr>
          <t xml:space="preserve">
Krista Kibur:
tehtud 30.12.2013 kasutamiseks alates 2014
</t>
        </r>
      </text>
    </comment>
    <comment ref="C41" authorId="0" shapeId="0">
      <text>
        <r>
          <rPr>
            <b/>
            <sz val="9"/>
            <color indexed="81"/>
            <rFont val="Tahoma"/>
            <family val="2"/>
            <charset val="186"/>
          </rPr>
          <t>Krista Kibur:</t>
        </r>
        <r>
          <rPr>
            <sz val="9"/>
            <color indexed="81"/>
            <rFont val="Tahoma"/>
            <family val="2"/>
            <charset val="186"/>
          </rPr>
          <t xml:space="preserve">
Krista Kibur:
tehtud 30.12.2013 kasutamiseks alates 2014
</t>
        </r>
      </text>
    </comment>
    <comment ref="C42" authorId="0" shapeId="0">
      <text>
        <r>
          <rPr>
            <b/>
            <sz val="9"/>
            <color indexed="81"/>
            <rFont val="Tahoma"/>
            <family val="2"/>
            <charset val="186"/>
          </rPr>
          <t>Krista Kibur:</t>
        </r>
        <r>
          <rPr>
            <sz val="9"/>
            <color indexed="81"/>
            <rFont val="Tahoma"/>
            <family val="2"/>
            <charset val="186"/>
          </rPr>
          <t xml:space="preserve">
Krista Kibur:
tehtud 30.12.2013 kasutamiseks alates 2014</t>
        </r>
      </text>
    </comment>
    <comment ref="C43" authorId="0" shapeId="0">
      <text>
        <r>
          <rPr>
            <b/>
            <sz val="9"/>
            <color indexed="81"/>
            <rFont val="Tahoma"/>
            <family val="2"/>
            <charset val="186"/>
          </rPr>
          <t>Krista Kibur:</t>
        </r>
        <r>
          <rPr>
            <sz val="9"/>
            <color indexed="81"/>
            <rFont val="Tahoma"/>
            <family val="2"/>
            <charset val="186"/>
          </rPr>
          <t xml:space="preserve">
Krista Kibur:
tehtud 30.12.2013 kasutamiseks alates 2014</t>
        </r>
      </text>
    </comment>
    <comment ref="C44" authorId="0" shapeId="0">
      <text>
        <r>
          <rPr>
            <b/>
            <sz val="9"/>
            <color indexed="81"/>
            <rFont val="Tahoma"/>
            <family val="2"/>
            <charset val="186"/>
          </rPr>
          <t>Krista Kibur:</t>
        </r>
        <r>
          <rPr>
            <sz val="9"/>
            <color indexed="81"/>
            <rFont val="Tahoma"/>
            <family val="2"/>
            <charset val="186"/>
          </rPr>
          <t xml:space="preserve">
Krista Kibur:
tehtud 30.12.2013 kasutamiseks alates 2014</t>
        </r>
      </text>
    </comment>
    <comment ref="C45" authorId="0" shapeId="0">
      <text>
        <r>
          <rPr>
            <b/>
            <sz val="9"/>
            <color indexed="81"/>
            <rFont val="Tahoma"/>
            <family val="2"/>
            <charset val="186"/>
          </rPr>
          <t>Krista Kibur:</t>
        </r>
        <r>
          <rPr>
            <sz val="9"/>
            <color indexed="81"/>
            <rFont val="Tahoma"/>
            <family val="2"/>
            <charset val="186"/>
          </rPr>
          <t xml:space="preserve">
Krista Kibur:
tehtud 30.12.2013 kasutamiseks alates 2014</t>
        </r>
      </text>
    </comment>
    <comment ref="C46" authorId="0" shapeId="0">
      <text>
        <r>
          <rPr>
            <b/>
            <sz val="9"/>
            <color indexed="81"/>
            <rFont val="Tahoma"/>
            <family val="2"/>
            <charset val="186"/>
          </rPr>
          <t>Krista Kibur:</t>
        </r>
        <r>
          <rPr>
            <sz val="9"/>
            <color indexed="81"/>
            <rFont val="Tahoma"/>
            <family val="2"/>
            <charset val="186"/>
          </rPr>
          <t xml:space="preserve">
Krista Kibur:
tehtud 30.12.2013 kasutamiseks alates 2014</t>
        </r>
      </text>
    </comment>
    <comment ref="C47" authorId="0" shapeId="0">
      <text>
        <r>
          <rPr>
            <b/>
            <sz val="9"/>
            <color indexed="81"/>
            <rFont val="Tahoma"/>
            <family val="2"/>
            <charset val="186"/>
          </rPr>
          <t>Krista Kibur:</t>
        </r>
        <r>
          <rPr>
            <sz val="9"/>
            <color indexed="81"/>
            <rFont val="Tahoma"/>
            <family val="2"/>
            <charset val="186"/>
          </rPr>
          <t xml:space="preserve">
Krista Kibur:
tehtud 30.12.2013 kasutamiseks alates 2014</t>
        </r>
      </text>
    </comment>
    <comment ref="C48" authorId="0" shapeId="0">
      <text>
        <r>
          <rPr>
            <b/>
            <sz val="9"/>
            <color indexed="81"/>
            <rFont val="Tahoma"/>
            <family val="2"/>
            <charset val="186"/>
          </rPr>
          <t>Krista Kibur:</t>
        </r>
        <r>
          <rPr>
            <sz val="9"/>
            <color indexed="81"/>
            <rFont val="Tahoma"/>
            <family val="2"/>
            <charset val="186"/>
          </rPr>
          <t xml:space="preserve">
Krista Kibur:
tehtud 30.12.2013 kasutamiseks alates 2014</t>
        </r>
      </text>
    </comment>
    <comment ref="C49" authorId="0" shapeId="0">
      <text>
        <r>
          <rPr>
            <b/>
            <sz val="9"/>
            <color indexed="81"/>
            <rFont val="Tahoma"/>
            <family val="2"/>
            <charset val="186"/>
          </rPr>
          <t>Krista Kibur:</t>
        </r>
        <r>
          <rPr>
            <sz val="9"/>
            <color indexed="81"/>
            <rFont val="Tahoma"/>
            <family val="2"/>
            <charset val="186"/>
          </rPr>
          <t xml:space="preserve">
Krista Kibur:
tehtud 30.12.2013 kasutamiseks alates 2014</t>
        </r>
      </text>
    </comment>
    <comment ref="C51" authorId="0" shapeId="0">
      <text>
        <r>
          <rPr>
            <b/>
            <sz val="9"/>
            <color indexed="81"/>
            <rFont val="Tahoma"/>
            <family val="2"/>
            <charset val="186"/>
          </rPr>
          <t>Krista Kibur:</t>
        </r>
        <r>
          <rPr>
            <sz val="9"/>
            <color indexed="81"/>
            <rFont val="Tahoma"/>
            <family val="2"/>
            <charset val="186"/>
          </rPr>
          <t xml:space="preserve">
Krista Kibur:
tehtud 30.12.2013 kasutamiseks alates 2014</t>
        </r>
      </text>
    </comment>
    <comment ref="B79" authorId="1" shapeId="0">
      <text>
        <r>
          <rPr>
            <b/>
            <sz val="9"/>
            <color indexed="81"/>
            <rFont val="Tahoma"/>
            <family val="2"/>
            <charset val="186"/>
          </rPr>
          <t>kibur:</t>
        </r>
        <r>
          <rPr>
            <sz val="9"/>
            <color indexed="81"/>
            <rFont val="Tahoma"/>
            <family val="2"/>
            <charset val="186"/>
          </rPr>
          <t xml:space="preserve">
tehtud 16.08.2011 kasutamiseks alates 2012 
</t>
        </r>
      </text>
    </comment>
    <comment ref="E79" authorId="1" shapeId="0">
      <text>
        <r>
          <rPr>
            <b/>
            <sz val="9"/>
            <color indexed="81"/>
            <rFont val="Tahoma"/>
            <family val="2"/>
            <charset val="186"/>
          </rPr>
          <t>kibur:</t>
        </r>
        <r>
          <rPr>
            <sz val="9"/>
            <color indexed="81"/>
            <rFont val="Tahoma"/>
            <family val="2"/>
            <charset val="186"/>
          </rPr>
          <t xml:space="preserve">
ühendatud fondid: tele- ja raadiosaated+filmiprojektid</t>
        </r>
      </text>
    </comment>
    <comment ref="B90" authorId="0" shapeId="0">
      <text>
        <r>
          <rPr>
            <b/>
            <sz val="9"/>
            <color indexed="81"/>
            <rFont val="Tahoma"/>
            <family val="2"/>
            <charset val="186"/>
          </rPr>
          <t>Krista Kibur:</t>
        </r>
        <r>
          <rPr>
            <sz val="9"/>
            <color indexed="81"/>
            <rFont val="Tahoma"/>
            <family val="2"/>
            <charset val="186"/>
          </rPr>
          <t xml:space="preserve">
tehtud 10.12.12. kasutamiseks alates 2013</t>
        </r>
      </text>
    </comment>
    <comment ref="B91" authorId="2" shapeId="0">
      <text>
        <r>
          <rPr>
            <b/>
            <sz val="9"/>
            <color indexed="81"/>
            <rFont val="Tahoma"/>
            <family val="2"/>
            <charset val="186"/>
          </rPr>
          <t>Inga-Moonika Zgudadze:</t>
        </r>
        <r>
          <rPr>
            <sz val="9"/>
            <color indexed="81"/>
            <rFont val="Tahoma"/>
            <family val="2"/>
            <charset val="186"/>
          </rPr>
          <t xml:space="preserve">
lisatud 18.11.2020
kehtib al.01.01.2021</t>
        </r>
      </text>
    </comment>
    <comment ref="B92" authorId="2" shapeId="0">
      <text>
        <r>
          <rPr>
            <b/>
            <sz val="9"/>
            <color indexed="81"/>
            <rFont val="Tahoma"/>
            <family val="2"/>
            <charset val="186"/>
          </rPr>
          <t>Inga-Moonika Zgudadze:</t>
        </r>
        <r>
          <rPr>
            <sz val="9"/>
            <color indexed="81"/>
            <rFont val="Tahoma"/>
            <family val="2"/>
            <charset val="186"/>
          </rPr>
          <t xml:space="preserve">
lisatud 18.11.2020
kehtib al. 01.01.2021</t>
        </r>
      </text>
    </comment>
    <comment ref="G107" authorId="1" shapeId="0">
      <text>
        <r>
          <rPr>
            <b/>
            <sz val="8"/>
            <color indexed="81"/>
            <rFont val="Tahoma"/>
            <family val="2"/>
            <charset val="186"/>
          </rPr>
          <t>kibur:</t>
        </r>
        <r>
          <rPr>
            <sz val="8"/>
            <color indexed="81"/>
            <rFont val="Tahoma"/>
            <family val="2"/>
            <charset val="186"/>
          </rPr>
          <t xml:space="preserve">
SAP-is:  Avalike teenuste...</t>
        </r>
      </text>
    </comment>
    <comment ref="B109" authorId="0" shapeId="0">
      <text>
        <r>
          <rPr>
            <b/>
            <sz val="9"/>
            <color indexed="81"/>
            <rFont val="Tahoma"/>
            <family val="2"/>
            <charset val="186"/>
          </rPr>
          <t>Krista Kibur:</t>
        </r>
        <r>
          <rPr>
            <sz val="9"/>
            <color indexed="81"/>
            <rFont val="Tahoma"/>
            <family val="2"/>
            <charset val="186"/>
          </rPr>
          <t xml:space="preserve">
tehtud 28.08.2014</t>
        </r>
      </text>
    </comment>
    <comment ref="B110" authorId="0" shapeId="0">
      <text>
        <r>
          <rPr>
            <b/>
            <sz val="9"/>
            <color indexed="81"/>
            <rFont val="Tahoma"/>
            <family val="2"/>
            <charset val="186"/>
          </rPr>
          <t>Krista Kibur:</t>
        </r>
        <r>
          <rPr>
            <sz val="9"/>
            <color indexed="81"/>
            <rFont val="Tahoma"/>
            <family val="2"/>
            <charset val="186"/>
          </rPr>
          <t xml:space="preserve">
tehtud 28.08.2014</t>
        </r>
      </text>
    </comment>
    <comment ref="B111" authorId="2" shapeId="0">
      <text>
        <r>
          <rPr>
            <sz val="9"/>
            <color indexed="81"/>
            <rFont val="Tahoma"/>
            <family val="2"/>
            <charset val="186"/>
          </rPr>
          <t>lisatud 25.11.2020</t>
        </r>
      </text>
    </comment>
    <comment ref="C131" authorId="3" shapeId="0">
      <text>
        <r>
          <rPr>
            <b/>
            <sz val="9"/>
            <color indexed="81"/>
            <rFont val="Tahoma"/>
            <family val="2"/>
            <charset val="186"/>
          </rPr>
          <t>Maarja Valler:</t>
        </r>
        <r>
          <rPr>
            <sz val="9"/>
            <color indexed="81"/>
            <rFont val="Tahoma"/>
            <family val="2"/>
            <charset val="186"/>
          </rPr>
          <t xml:space="preserve">
28.02.2020</t>
        </r>
      </text>
    </comment>
    <comment ref="E161" authorId="0" shapeId="0">
      <text>
        <r>
          <rPr>
            <b/>
            <sz val="8"/>
            <color indexed="81"/>
            <rFont val="Tahoma"/>
            <family val="2"/>
            <charset val="186"/>
          </rPr>
          <t>Krista Kibur:</t>
        </r>
        <r>
          <rPr>
            <sz val="8"/>
            <color indexed="81"/>
            <rFont val="Tahoma"/>
            <family val="2"/>
            <charset val="186"/>
          </rPr>
          <t xml:space="preserve">
fondi nimetus muudetud aug.2015</t>
        </r>
      </text>
    </comment>
    <comment ref="B224" authorId="0" shapeId="0">
      <text>
        <r>
          <rPr>
            <b/>
            <sz val="9"/>
            <color indexed="81"/>
            <rFont val="Tahoma"/>
            <family val="2"/>
            <charset val="186"/>
          </rPr>
          <t>Krista Kibur:</t>
        </r>
        <r>
          <rPr>
            <sz val="9"/>
            <color indexed="81"/>
            <rFont val="Tahoma"/>
            <family val="2"/>
            <charset val="186"/>
          </rPr>
          <t xml:space="preserve">
02.02.2016</t>
        </r>
      </text>
    </comment>
    <comment ref="B266" authorId="1" shapeId="0">
      <text>
        <r>
          <rPr>
            <b/>
            <sz val="8"/>
            <color indexed="81"/>
            <rFont val="Tahoma"/>
            <family val="2"/>
            <charset val="186"/>
          </rPr>
          <t>kibur:</t>
        </r>
        <r>
          <rPr>
            <sz val="8"/>
            <color indexed="81"/>
            <rFont val="Tahoma"/>
            <family val="2"/>
            <charset val="186"/>
          </rPr>
          <t xml:space="preserve">
tehtud 18.12.09
kasutamiseks alates 01.01.2010</t>
        </r>
      </text>
    </comment>
    <comment ref="B273" authorId="1" shapeId="0">
      <text>
        <r>
          <rPr>
            <b/>
            <sz val="9"/>
            <color indexed="81"/>
            <rFont val="Tahoma"/>
            <family val="2"/>
            <charset val="186"/>
          </rPr>
          <t>kibur:</t>
        </r>
        <r>
          <rPr>
            <sz val="9"/>
            <color indexed="81"/>
            <rFont val="Tahoma"/>
            <family val="2"/>
            <charset val="186"/>
          </rPr>
          <t xml:space="preserve">
tehtud 23.11.2011</t>
        </r>
      </text>
    </comment>
    <comment ref="B274" authorId="1" shapeId="0">
      <text>
        <r>
          <rPr>
            <b/>
            <sz val="8"/>
            <color indexed="81"/>
            <rFont val="Tahoma"/>
            <family val="2"/>
            <charset val="186"/>
          </rPr>
          <t>kibur:</t>
        </r>
        <r>
          <rPr>
            <sz val="8"/>
            <color indexed="81"/>
            <rFont val="Tahoma"/>
            <family val="2"/>
            <charset val="186"/>
          </rPr>
          <t xml:space="preserve">
tehtud 18.12.09
kasutamiseks alates 01.01.2010</t>
        </r>
      </text>
    </comment>
    <comment ref="B275" authorId="0" shapeId="0">
      <text>
        <r>
          <rPr>
            <b/>
            <sz val="9"/>
            <color indexed="81"/>
            <rFont val="Tahoma"/>
            <family val="2"/>
            <charset val="186"/>
          </rPr>
          <t>Krista Kibur:</t>
        </r>
        <r>
          <rPr>
            <sz val="9"/>
            <color indexed="81"/>
            <rFont val="Tahoma"/>
            <family val="2"/>
            <charset val="186"/>
          </rPr>
          <t xml:space="preserve">
tehtud 17.12.2013 (2014 eelarve)</t>
        </r>
      </text>
    </comment>
    <comment ref="B276" authorId="0" shapeId="0">
      <text>
        <r>
          <rPr>
            <b/>
            <sz val="9"/>
            <color indexed="81"/>
            <rFont val="Tahoma"/>
            <family val="2"/>
            <charset val="186"/>
          </rPr>
          <t>Krista Kibur:</t>
        </r>
        <r>
          <rPr>
            <sz val="9"/>
            <color indexed="81"/>
            <rFont val="Tahoma"/>
            <family val="2"/>
            <charset val="186"/>
          </rPr>
          <t xml:space="preserve">
tehtud 17.12.2012 (2014 eelarve)
</t>
        </r>
      </text>
    </comment>
    <comment ref="B282" authorId="1" shapeId="0">
      <text>
        <r>
          <rPr>
            <b/>
            <sz val="9"/>
            <color indexed="81"/>
            <rFont val="Tahoma"/>
            <family val="2"/>
            <charset val="186"/>
          </rPr>
          <t>kibur:</t>
        </r>
        <r>
          <rPr>
            <sz val="9"/>
            <color indexed="81"/>
            <rFont val="Tahoma"/>
            <family val="2"/>
            <charset val="186"/>
          </rPr>
          <t xml:space="preserve">
tehtud 23.11.2011
</t>
        </r>
      </text>
    </comment>
    <comment ref="B285" authorId="4" shapeId="0">
      <text>
        <r>
          <rPr>
            <b/>
            <sz val="8"/>
            <color indexed="81"/>
            <rFont val="Tahoma"/>
            <family val="2"/>
            <charset val="186"/>
          </rPr>
          <t>valler:</t>
        </r>
        <r>
          <rPr>
            <sz val="8"/>
            <color indexed="81"/>
            <rFont val="Tahoma"/>
            <family val="2"/>
            <charset val="186"/>
          </rPr>
          <t xml:space="preserve">
tehtud 08.12.08</t>
        </r>
      </text>
    </comment>
    <comment ref="B306" authorId="2" shapeId="0">
      <text>
        <r>
          <rPr>
            <sz val="8"/>
            <color indexed="81"/>
            <rFont val="Tahoma"/>
            <family val="2"/>
            <charset val="186"/>
          </rPr>
          <t>lisatud 12.11.2020</t>
        </r>
      </text>
    </comment>
    <comment ref="B331" authorId="2" shapeId="0">
      <text>
        <r>
          <rPr>
            <sz val="8"/>
            <color indexed="81"/>
            <rFont val="Tahoma"/>
            <family val="2"/>
            <charset val="186"/>
          </rPr>
          <t>lisatud 12.11.2020</t>
        </r>
      </text>
    </comment>
    <comment ref="E334" authorId="5" shapeId="0">
      <text>
        <r>
          <rPr>
            <b/>
            <sz val="9"/>
            <color indexed="81"/>
            <rFont val="Tahoma"/>
            <family val="2"/>
            <charset val="186"/>
          </rPr>
          <t>Anne A: Tehtud 03.03.10.a. 
Põhja-Tallinna LOV</t>
        </r>
        <r>
          <rPr>
            <sz val="9"/>
            <color indexed="81"/>
            <rFont val="Tahoma"/>
            <family val="2"/>
            <charset val="186"/>
          </rPr>
          <t xml:space="preserve">
</t>
        </r>
      </text>
    </comment>
    <comment ref="G335" authorId="5" shapeId="0">
      <text>
        <r>
          <rPr>
            <b/>
            <sz val="9"/>
            <color indexed="81"/>
            <rFont val="Tahoma"/>
            <family val="2"/>
            <charset val="186"/>
          </rPr>
          <t>Anne A:</t>
        </r>
        <r>
          <rPr>
            <sz val="9"/>
            <color indexed="81"/>
            <rFont val="Tahoma"/>
            <family val="2"/>
            <charset val="186"/>
          </rPr>
          <t xml:space="preserve">
Tehtud 12.04.10 MISRAR (välisrahastus)</t>
        </r>
      </text>
    </comment>
    <comment ref="G336" authorId="5" shapeId="0">
      <text>
        <r>
          <rPr>
            <b/>
            <sz val="9"/>
            <color indexed="81"/>
            <rFont val="Tahoma"/>
            <family val="2"/>
            <charset val="186"/>
          </rPr>
          <t>Anne A:</t>
        </r>
        <r>
          <rPr>
            <sz val="9"/>
            <color indexed="81"/>
            <rFont val="Tahoma"/>
            <family val="2"/>
            <charset val="186"/>
          </rPr>
          <t xml:space="preserve">
Tehtud 12.04.10 MISRAR - LE</t>
        </r>
      </text>
    </comment>
    <comment ref="G342" authorId="6" shapeId="0">
      <text>
        <r>
          <rPr>
            <b/>
            <sz val="9"/>
            <color indexed="81"/>
            <rFont val="Tahoma"/>
            <family val="2"/>
            <charset val="186"/>
          </rPr>
          <t>Kristi Urmann:</t>
        </r>
        <r>
          <rPr>
            <sz val="9"/>
            <color indexed="81"/>
            <rFont val="Tahoma"/>
            <family val="2"/>
            <charset val="186"/>
          </rPr>
          <t xml:space="preserve">
Tehtud 01.03.2013
</t>
        </r>
      </text>
    </comment>
    <comment ref="G344" authorId="5" shapeId="0">
      <text>
        <r>
          <rPr>
            <b/>
            <sz val="9"/>
            <color indexed="81"/>
            <rFont val="Tahoma"/>
            <family val="2"/>
            <charset val="186"/>
          </rPr>
          <t>Anne A:</t>
        </r>
        <r>
          <rPr>
            <sz val="9"/>
            <color indexed="81"/>
            <rFont val="Tahoma"/>
            <family val="2"/>
            <charset val="186"/>
          </rPr>
          <t xml:space="preserve">
Tehtud 11.05.10</t>
        </r>
      </text>
    </comment>
    <comment ref="B346" authorId="1" shapeId="0">
      <text>
        <r>
          <rPr>
            <b/>
            <sz val="9"/>
            <color indexed="81"/>
            <rFont val="Tahoma"/>
            <family val="2"/>
            <charset val="186"/>
          </rPr>
          <t>kibur:</t>
        </r>
        <r>
          <rPr>
            <sz val="9"/>
            <color indexed="81"/>
            <rFont val="Tahoma"/>
            <family val="2"/>
            <charset val="186"/>
          </rPr>
          <t xml:space="preserve">
tehtud 30.11.2011 Omaosalus fondil 2200512010 koolitus
</t>
        </r>
      </text>
    </comment>
    <comment ref="B347" authorId="1" shapeId="0">
      <text>
        <r>
          <rPr>
            <b/>
            <sz val="9"/>
            <color indexed="81"/>
            <rFont val="Tahoma"/>
            <family val="2"/>
            <charset val="186"/>
          </rPr>
          <t>kibur:</t>
        </r>
        <r>
          <rPr>
            <sz val="9"/>
            <color indexed="81"/>
            <rFont val="Tahoma"/>
            <family val="2"/>
            <charset val="186"/>
          </rPr>
          <t xml:space="preserve">
tehtud 27.03.2012 I LEA (ettesisestamiseks)
</t>
        </r>
      </text>
    </comment>
    <comment ref="B348" authorId="1" shapeId="0">
      <text>
        <r>
          <rPr>
            <b/>
            <sz val="9"/>
            <color indexed="81"/>
            <rFont val="Tahoma"/>
            <family val="2"/>
            <charset val="186"/>
          </rPr>
          <t>kibur:</t>
        </r>
        <r>
          <rPr>
            <sz val="9"/>
            <color indexed="81"/>
            <rFont val="Tahoma"/>
            <family val="2"/>
            <charset val="186"/>
          </rPr>
          <t xml:space="preserve">
tehtud 24.08.2012</t>
        </r>
      </text>
    </comment>
    <comment ref="B349" authorId="1" shapeId="0">
      <text>
        <r>
          <rPr>
            <b/>
            <sz val="9"/>
            <color indexed="81"/>
            <rFont val="Tahoma"/>
            <family val="2"/>
            <charset val="186"/>
          </rPr>
          <t>kibur:</t>
        </r>
        <r>
          <rPr>
            <sz val="9"/>
            <color indexed="81"/>
            <rFont val="Tahoma"/>
            <family val="2"/>
            <charset val="186"/>
          </rPr>
          <t xml:space="preserve">
tehtud 29.08.2012
</t>
        </r>
      </text>
    </comment>
    <comment ref="B350" authorId="1" shapeId="0">
      <text>
        <r>
          <rPr>
            <b/>
            <sz val="9"/>
            <color indexed="81"/>
            <rFont val="Tahoma"/>
            <family val="2"/>
            <charset val="186"/>
          </rPr>
          <t>kibur:</t>
        </r>
        <r>
          <rPr>
            <sz val="9"/>
            <color indexed="81"/>
            <rFont val="Tahoma"/>
            <family val="2"/>
            <charset val="186"/>
          </rPr>
          <t xml:space="preserve">
tehtud 29.08.2012</t>
        </r>
      </text>
    </comment>
    <comment ref="B355" authorId="0" shapeId="0">
      <text>
        <r>
          <rPr>
            <b/>
            <sz val="9"/>
            <color indexed="81"/>
            <rFont val="Tahoma"/>
            <family val="2"/>
            <charset val="186"/>
          </rPr>
          <t>Krista Kibur:</t>
        </r>
        <r>
          <rPr>
            <sz val="9"/>
            <color indexed="81"/>
            <rFont val="Tahoma"/>
            <family val="2"/>
            <charset val="186"/>
          </rPr>
          <t xml:space="preserve">
tehtud 04.10.2012 II LEA
</t>
        </r>
      </text>
    </comment>
    <comment ref="B356" authorId="0" shapeId="0">
      <text>
        <r>
          <rPr>
            <b/>
            <sz val="9"/>
            <color indexed="81"/>
            <rFont val="Tahoma"/>
            <family val="2"/>
            <charset val="186"/>
          </rPr>
          <t>Krista Kibur:</t>
        </r>
        <r>
          <rPr>
            <sz val="9"/>
            <color indexed="81"/>
            <rFont val="Tahoma"/>
            <family val="2"/>
            <charset val="186"/>
          </rPr>
          <t xml:space="preserve">
31.05.2013 II LEA</t>
        </r>
      </text>
    </comment>
    <comment ref="B357" authorId="0" shapeId="0">
      <text>
        <r>
          <rPr>
            <b/>
            <sz val="9"/>
            <color indexed="81"/>
            <rFont val="Tahoma"/>
            <family val="2"/>
            <charset val="186"/>
          </rPr>
          <t>Krista Kibur:</t>
        </r>
        <r>
          <rPr>
            <sz val="9"/>
            <color indexed="81"/>
            <rFont val="Tahoma"/>
            <family val="2"/>
            <charset val="186"/>
          </rPr>
          <t xml:space="preserve">
16.09.2103</t>
        </r>
      </text>
    </comment>
    <comment ref="B358" authorId="0" shapeId="0">
      <text>
        <r>
          <rPr>
            <b/>
            <sz val="9"/>
            <color indexed="81"/>
            <rFont val="Tahoma"/>
            <family val="2"/>
            <charset val="186"/>
          </rPr>
          <t>Krista Kibur:</t>
        </r>
        <r>
          <rPr>
            <sz val="9"/>
            <color indexed="81"/>
            <rFont val="Tahoma"/>
            <family val="2"/>
            <charset val="186"/>
          </rPr>
          <t xml:space="preserve">
23.05.2014 I LEA</t>
        </r>
      </text>
    </comment>
    <comment ref="D358" authorId="0" shapeId="0">
      <text>
        <r>
          <rPr>
            <b/>
            <sz val="9"/>
            <color indexed="81"/>
            <rFont val="Tahoma"/>
            <family val="2"/>
            <charset val="186"/>
          </rPr>
          <t>Krista Kibur:</t>
        </r>
        <r>
          <rPr>
            <sz val="9"/>
            <color indexed="81"/>
            <rFont val="Tahoma"/>
            <family val="2"/>
            <charset val="186"/>
          </rPr>
          <t xml:space="preserve">
23.05.2014 I LEA</t>
        </r>
      </text>
    </comment>
    <comment ref="B359" authorId="0" shapeId="0">
      <text>
        <r>
          <rPr>
            <b/>
            <sz val="9"/>
            <color indexed="81"/>
            <rFont val="Tahoma"/>
            <family val="2"/>
            <charset val="186"/>
          </rPr>
          <t>Krista Kibur:</t>
        </r>
        <r>
          <rPr>
            <sz val="9"/>
            <color indexed="81"/>
            <rFont val="Tahoma"/>
            <family val="2"/>
            <charset val="186"/>
          </rPr>
          <t xml:space="preserve">
23.05.2014 I lEA
</t>
        </r>
      </text>
    </comment>
    <comment ref="D359" authorId="0" shapeId="0">
      <text>
        <r>
          <rPr>
            <b/>
            <sz val="9"/>
            <color indexed="81"/>
            <rFont val="Tahoma"/>
            <family val="2"/>
            <charset val="186"/>
          </rPr>
          <t>Krista Kibur:</t>
        </r>
        <r>
          <rPr>
            <sz val="9"/>
            <color indexed="81"/>
            <rFont val="Tahoma"/>
            <family val="2"/>
            <charset val="186"/>
          </rPr>
          <t xml:space="preserve">
23.05.2014 I lEA
</t>
        </r>
      </text>
    </comment>
    <comment ref="D361" authorId="0" shapeId="0">
      <text>
        <r>
          <rPr>
            <b/>
            <sz val="8"/>
            <color indexed="81"/>
            <rFont val="Tahoma"/>
            <family val="2"/>
            <charset val="186"/>
          </rPr>
          <t>Krista Kibur:</t>
        </r>
        <r>
          <rPr>
            <sz val="8"/>
            <color indexed="81"/>
            <rFont val="Tahoma"/>
            <family val="2"/>
            <charset val="186"/>
          </rPr>
          <t xml:space="preserve">
13.01.2016 (2015 RR3)</t>
        </r>
      </text>
    </comment>
    <comment ref="B362" authorId="0" shapeId="0">
      <text>
        <r>
          <rPr>
            <b/>
            <sz val="9"/>
            <color indexed="81"/>
            <rFont val="Tahoma"/>
            <family val="2"/>
            <charset val="186"/>
          </rPr>
          <t>Krista Kibur:</t>
        </r>
        <r>
          <rPr>
            <sz val="9"/>
            <color indexed="81"/>
            <rFont val="Tahoma"/>
            <family val="2"/>
            <charset val="186"/>
          </rPr>
          <t xml:space="preserve">
03.05.2016 I lEA</t>
        </r>
      </text>
    </comment>
    <comment ref="B363" authorId="7" shapeId="0">
      <text>
        <r>
          <rPr>
            <b/>
            <sz val="9"/>
            <color indexed="81"/>
            <rFont val="Tahoma"/>
            <family val="2"/>
            <charset val="186"/>
          </rPr>
          <t>Anne Altermann:</t>
        </r>
        <r>
          <rPr>
            <sz val="9"/>
            <color indexed="81"/>
            <rFont val="Tahoma"/>
            <family val="2"/>
            <charset val="186"/>
          </rPr>
          <t xml:space="preserve">
II LEA 2019</t>
        </r>
      </text>
    </comment>
    <comment ref="B369" authorId="1" shapeId="0">
      <text>
        <r>
          <rPr>
            <b/>
            <sz val="9"/>
            <color indexed="81"/>
            <rFont val="Tahoma"/>
            <family val="2"/>
            <charset val="186"/>
          </rPr>
          <t>kibur:</t>
        </r>
        <r>
          <rPr>
            <sz val="9"/>
            <color indexed="81"/>
            <rFont val="Tahoma"/>
            <family val="2"/>
            <charset val="186"/>
          </rPr>
          <t xml:space="preserve">
tehtud 13.12.2011 kasutamiseks 2012. aastal
 </t>
        </r>
      </text>
    </comment>
    <comment ref="B370" authorId="0" shapeId="0">
      <text>
        <r>
          <rPr>
            <b/>
            <sz val="9"/>
            <color indexed="81"/>
            <rFont val="Tahoma"/>
            <family val="2"/>
            <charset val="186"/>
          </rPr>
          <t>Krista Kibur:</t>
        </r>
        <r>
          <rPr>
            <sz val="9"/>
            <color indexed="81"/>
            <rFont val="Tahoma"/>
            <family val="2"/>
            <charset val="186"/>
          </rPr>
          <t xml:space="preserve">
16.09.2013</t>
        </r>
      </text>
    </comment>
    <comment ref="E379" authorId="4" shapeId="0">
      <text>
        <r>
          <rPr>
            <b/>
            <sz val="9"/>
            <color indexed="81"/>
            <rFont val="Tahoma"/>
            <family val="2"/>
            <charset val="186"/>
          </rPr>
          <t>valler:</t>
        </r>
        <r>
          <rPr>
            <sz val="9"/>
            <color indexed="81"/>
            <rFont val="Tahoma"/>
            <family val="2"/>
            <charset val="186"/>
          </rPr>
          <t xml:space="preserve">
end. Harjumaa Päästeteenistus
</t>
        </r>
      </text>
    </comment>
    <comment ref="C400" authorId="4" shapeId="0">
      <text>
        <r>
          <rPr>
            <b/>
            <sz val="8"/>
            <color indexed="81"/>
            <rFont val="Tahoma"/>
            <family val="2"/>
            <charset val="186"/>
          </rPr>
          <t>valler:</t>
        </r>
        <r>
          <rPr>
            <sz val="8"/>
            <color indexed="81"/>
            <rFont val="Tahoma"/>
            <family val="2"/>
            <charset val="186"/>
          </rPr>
          <t xml:space="preserve">
tehtud 05.12.08</t>
        </r>
      </text>
    </comment>
    <comment ref="C401" authorId="0" shapeId="0">
      <text>
        <r>
          <rPr>
            <b/>
            <sz val="8"/>
            <color indexed="81"/>
            <rFont val="Tahoma"/>
            <family val="2"/>
            <charset val="186"/>
          </rPr>
          <t>Krista Kibur:</t>
        </r>
        <r>
          <rPr>
            <sz val="8"/>
            <color indexed="81"/>
            <rFont val="Tahoma"/>
            <family val="2"/>
            <charset val="186"/>
          </rPr>
          <t xml:space="preserve">
tehtud 31.08.2015</t>
        </r>
      </text>
    </comment>
    <comment ref="G420" authorId="5" shapeId="0">
      <text>
        <r>
          <rPr>
            <b/>
            <sz val="9"/>
            <color indexed="81"/>
            <rFont val="Tahoma"/>
            <family val="2"/>
            <charset val="186"/>
          </rPr>
          <t>altermann1:</t>
        </r>
        <r>
          <rPr>
            <sz val="9"/>
            <color indexed="81"/>
            <rFont val="Tahoma"/>
            <family val="2"/>
            <charset val="186"/>
          </rPr>
          <t xml:space="preserve">
Toetuse eraldaja BCA Koolituse AS</t>
        </r>
      </text>
    </comment>
    <comment ref="C422" authorId="8" shapeId="0">
      <text>
        <r>
          <rPr>
            <b/>
            <sz val="9"/>
            <color indexed="81"/>
            <rFont val="Tahoma"/>
            <family val="2"/>
            <charset val="186"/>
          </rPr>
          <t>Anne A.:</t>
        </r>
        <r>
          <rPr>
            <sz val="9"/>
            <color indexed="81"/>
            <rFont val="Tahoma"/>
            <family val="2"/>
            <charset val="186"/>
          </rPr>
          <t xml:space="preserve">
tehtud 12.11.2014</t>
        </r>
      </text>
    </comment>
    <comment ref="C423" authorId="8" shapeId="0">
      <text>
        <r>
          <rPr>
            <b/>
            <sz val="9"/>
            <color indexed="81"/>
            <rFont val="Tahoma"/>
            <family val="2"/>
            <charset val="186"/>
          </rPr>
          <t>Anne A.:</t>
        </r>
        <r>
          <rPr>
            <sz val="9"/>
            <color indexed="81"/>
            <rFont val="Tahoma"/>
            <family val="2"/>
            <charset val="186"/>
          </rPr>
          <t xml:space="preserve">
tehtud 29.06.2015</t>
        </r>
      </text>
    </comment>
    <comment ref="G423" authorId="8" shapeId="0">
      <text>
        <r>
          <rPr>
            <b/>
            <sz val="9"/>
            <color indexed="81"/>
            <rFont val="Tahoma"/>
            <family val="2"/>
            <charset val="186"/>
          </rPr>
          <t>Anne A.:</t>
        </r>
        <r>
          <rPr>
            <sz val="9"/>
            <color indexed="81"/>
            <rFont val="Tahoma"/>
            <family val="2"/>
            <charset val="186"/>
          </rPr>
          <t xml:space="preserve">
KIK</t>
        </r>
      </text>
    </comment>
    <comment ref="C430" authorId="5" shapeId="0">
      <text>
        <r>
          <rPr>
            <b/>
            <sz val="9"/>
            <color indexed="81"/>
            <rFont val="Tahoma"/>
            <family val="2"/>
            <charset val="186"/>
          </rPr>
          <t>altermann1:</t>
        </r>
        <r>
          <rPr>
            <sz val="9"/>
            <color indexed="81"/>
            <rFont val="Tahoma"/>
            <family val="2"/>
            <charset val="186"/>
          </rPr>
          <t xml:space="preserve">
Fond kasutusel alates 01.01.2012.a.</t>
        </r>
      </text>
    </comment>
    <comment ref="C431" authorId="7" shapeId="0">
      <text>
        <r>
          <rPr>
            <b/>
            <sz val="9"/>
            <color indexed="81"/>
            <rFont val="Tahoma"/>
            <family val="2"/>
            <charset val="186"/>
          </rPr>
          <t>Anne Altermann:</t>
        </r>
        <r>
          <rPr>
            <sz val="9"/>
            <color indexed="81"/>
            <rFont val="Tahoma"/>
            <family val="2"/>
            <charset val="186"/>
          </rPr>
          <t xml:space="preserve">
tehtud 03.11.2020</t>
        </r>
      </text>
    </comment>
    <comment ref="C432" authorId="7" shapeId="0">
      <text>
        <r>
          <rPr>
            <b/>
            <sz val="9"/>
            <color indexed="81"/>
            <rFont val="Tahoma"/>
            <family val="2"/>
            <charset val="186"/>
          </rPr>
          <t>Anne Altermann:</t>
        </r>
        <r>
          <rPr>
            <sz val="9"/>
            <color indexed="81"/>
            <rFont val="Tahoma"/>
            <family val="2"/>
            <charset val="186"/>
          </rPr>
          <t xml:space="preserve">
Fond kasutusel al.  01.01.2018</t>
        </r>
      </text>
    </comment>
    <comment ref="C433" authorId="7" shapeId="0">
      <text>
        <r>
          <rPr>
            <b/>
            <sz val="9"/>
            <color indexed="81"/>
            <rFont val="Tahoma"/>
            <family val="2"/>
            <charset val="186"/>
          </rPr>
          <t>Anne Altermann:</t>
        </r>
        <r>
          <rPr>
            <sz val="9"/>
            <color indexed="81"/>
            <rFont val="Tahoma"/>
            <family val="2"/>
            <charset val="186"/>
          </rPr>
          <t xml:space="preserve">
tehtud 10.10.2020</t>
        </r>
      </text>
    </comment>
    <comment ref="C434" authorId="5" shapeId="0">
      <text>
        <r>
          <rPr>
            <b/>
            <sz val="9"/>
            <color indexed="81"/>
            <rFont val="Tahoma"/>
            <family val="2"/>
            <charset val="186"/>
          </rPr>
          <t>altermann1:</t>
        </r>
        <r>
          <rPr>
            <sz val="9"/>
            <color indexed="81"/>
            <rFont val="Tahoma"/>
            <family val="2"/>
            <charset val="186"/>
          </rPr>
          <t xml:space="preserve">
alates 01.01.2013</t>
        </r>
      </text>
    </comment>
    <comment ref="C435" authorId="5" shapeId="0">
      <text>
        <r>
          <rPr>
            <b/>
            <sz val="9"/>
            <color indexed="81"/>
            <rFont val="Tahoma"/>
            <family val="2"/>
            <charset val="186"/>
          </rPr>
          <t>altermann1:</t>
        </r>
        <r>
          <rPr>
            <sz val="9"/>
            <color indexed="81"/>
            <rFont val="Tahoma"/>
            <family val="2"/>
            <charset val="186"/>
          </rPr>
          <t xml:space="preserve">
alates 01.01.2013</t>
        </r>
      </text>
    </comment>
    <comment ref="C436" authorId="8" shapeId="0">
      <text>
        <r>
          <rPr>
            <b/>
            <sz val="9"/>
            <color indexed="81"/>
            <rFont val="Tahoma"/>
            <family val="2"/>
            <charset val="186"/>
          </rPr>
          <t>Anne A.:</t>
        </r>
        <r>
          <rPr>
            <sz val="9"/>
            <color indexed="81"/>
            <rFont val="Tahoma"/>
            <family val="2"/>
            <charset val="186"/>
          </rPr>
          <t xml:space="preserve">
Alates 01.01.2014</t>
        </r>
      </text>
    </comment>
    <comment ref="C437" authorId="8" shapeId="0">
      <text>
        <r>
          <rPr>
            <b/>
            <sz val="9"/>
            <color indexed="81"/>
            <rFont val="Tahoma"/>
            <family val="2"/>
            <charset val="186"/>
          </rPr>
          <t>Anne A.:</t>
        </r>
        <r>
          <rPr>
            <sz val="9"/>
            <color indexed="81"/>
            <rFont val="Tahoma"/>
            <family val="2"/>
            <charset val="186"/>
          </rPr>
          <t xml:space="preserve">
tehtud 03.12.2015</t>
        </r>
      </text>
    </comment>
    <comment ref="G437" authorId="8" shapeId="0">
      <text>
        <r>
          <rPr>
            <b/>
            <sz val="9"/>
            <color indexed="81"/>
            <rFont val="Tahoma"/>
            <family val="2"/>
            <charset val="186"/>
          </rPr>
          <t>Anne A.:</t>
        </r>
        <r>
          <rPr>
            <sz val="9"/>
            <color indexed="81"/>
            <rFont val="Tahoma"/>
            <family val="2"/>
            <charset val="186"/>
          </rPr>
          <t xml:space="preserve">
Innove projekt 01.09.2015 - 31.08.2018
Siin fondil on kajastatud kulud, mis on tehtud projekti OF arvelt</t>
        </r>
      </text>
    </comment>
    <comment ref="C439" authorId="8" shapeId="0">
      <text>
        <r>
          <rPr>
            <b/>
            <sz val="9"/>
            <color indexed="81"/>
            <rFont val="Tahoma"/>
            <family val="2"/>
            <charset val="186"/>
          </rPr>
          <t>Anne A.:</t>
        </r>
        <r>
          <rPr>
            <sz val="9"/>
            <color indexed="81"/>
            <rFont val="Tahoma"/>
            <family val="2"/>
            <charset val="186"/>
          </rPr>
          <t xml:space="preserve">
tehtud 26.02.2015
</t>
        </r>
      </text>
    </comment>
    <comment ref="G440" authorId="8" shapeId="0">
      <text>
        <r>
          <rPr>
            <b/>
            <sz val="9"/>
            <color indexed="81"/>
            <rFont val="Tahoma"/>
            <family val="2"/>
            <charset val="186"/>
          </rPr>
          <t>Anne A.:</t>
        </r>
        <r>
          <rPr>
            <sz val="9"/>
            <color indexed="81"/>
            <rFont val="Tahoma"/>
            <family val="2"/>
            <charset val="186"/>
          </rPr>
          <t xml:space="preserve">
Suitsupääsupesa Lasteaed</t>
        </r>
      </text>
    </comment>
    <comment ref="G441" authorId="5" shapeId="0">
      <text>
        <r>
          <rPr>
            <b/>
            <sz val="9"/>
            <color indexed="81"/>
            <rFont val="Tahoma"/>
            <family val="2"/>
            <charset val="186"/>
          </rPr>
          <t>altermann1:</t>
        </r>
        <r>
          <rPr>
            <sz val="9"/>
            <color indexed="81"/>
            <rFont val="Tahoma"/>
            <family val="2"/>
            <charset val="186"/>
          </rPr>
          <t xml:space="preserve">
KÜ 55246000</t>
        </r>
      </text>
    </comment>
    <comment ref="G442" authorId="5" shapeId="0">
      <text>
        <r>
          <rPr>
            <b/>
            <sz val="9"/>
            <color indexed="81"/>
            <rFont val="Tahoma"/>
            <family val="2"/>
            <charset val="186"/>
          </rPr>
          <t>altermann1:</t>
        </r>
        <r>
          <rPr>
            <sz val="9"/>
            <color indexed="81"/>
            <rFont val="Tahoma"/>
            <family val="2"/>
            <charset val="186"/>
          </rPr>
          <t xml:space="preserve">
KÜ 45000008</t>
        </r>
      </text>
    </comment>
    <comment ref="C443" authorId="7" shapeId="0">
      <text>
        <r>
          <rPr>
            <b/>
            <sz val="9"/>
            <color indexed="81"/>
            <rFont val="Tahoma"/>
            <family val="2"/>
            <charset val="186"/>
          </rPr>
          <t>Anne Altermann:</t>
        </r>
        <r>
          <rPr>
            <sz val="9"/>
            <color indexed="81"/>
            <rFont val="Tahoma"/>
            <family val="2"/>
            <charset val="186"/>
          </rPr>
          <t xml:space="preserve">
tehtud 04.11.2019</t>
        </r>
      </text>
    </comment>
    <comment ref="C447" authorId="4" shapeId="0">
      <text>
        <r>
          <rPr>
            <b/>
            <sz val="8"/>
            <color indexed="81"/>
            <rFont val="Tahoma"/>
            <family val="2"/>
            <charset val="186"/>
          </rPr>
          <t>valler:</t>
        </r>
        <r>
          <rPr>
            <sz val="8"/>
            <color indexed="81"/>
            <rFont val="Tahoma"/>
            <family val="2"/>
            <charset val="186"/>
          </rPr>
          <t xml:space="preserve">
tehtud 27.06.08</t>
        </r>
      </text>
    </comment>
    <comment ref="F447" authorId="7" shapeId="0">
      <text>
        <r>
          <rPr>
            <b/>
            <sz val="9"/>
            <color indexed="81"/>
            <rFont val="Tahoma"/>
            <family val="2"/>
            <charset val="186"/>
          </rPr>
          <t>Anne Altermann:</t>
        </r>
        <r>
          <rPr>
            <sz val="9"/>
            <color indexed="81"/>
            <rFont val="Tahoma"/>
            <family val="2"/>
            <charset val="186"/>
          </rPr>
          <t xml:space="preserve">
KIK Keskkonnateadlikkuse programm</t>
        </r>
      </text>
    </comment>
    <comment ref="G448" authorId="8" shapeId="0">
      <text>
        <r>
          <rPr>
            <b/>
            <sz val="9"/>
            <color indexed="81"/>
            <rFont val="Tahoma"/>
            <family val="2"/>
            <charset val="186"/>
          </rPr>
          <t>Anne A.:</t>
        </r>
        <r>
          <rPr>
            <sz val="9"/>
            <color indexed="81"/>
            <rFont val="Tahoma"/>
            <family val="2"/>
            <charset val="186"/>
          </rPr>
          <t xml:space="preserve">
HITSA projektid (Vara üleandmine)
Tiigrihüppe SA  (Alates 01.05.2013 on Tiigrihüppe Sihtasutus ning Eesti Hariduse ja Teaduse Andmesidevõrk (EENet)ühendatud Eesti Infotehnoloogia Sihtasutusega (EITSA). Alates 01.05.2013 kannab ühisasutus nimetust Hariduse Infotehnoloogia Sihtasutus (HITSA).
</t>
        </r>
      </text>
    </comment>
    <comment ref="G453" authorId="7" shapeId="0">
      <text>
        <r>
          <rPr>
            <b/>
            <sz val="9"/>
            <color indexed="81"/>
            <rFont val="Segoe UI"/>
            <family val="2"/>
            <charset val="186"/>
          </rPr>
          <t>Anne Altermann:</t>
        </r>
        <r>
          <rPr>
            <sz val="9"/>
            <color indexed="81"/>
            <rFont val="Segoe UI"/>
            <family val="2"/>
            <charset val="186"/>
          </rPr>
          <t xml:space="preserve">
2018 leping (esimest korda)
Pilootprojekt „Professionaalne eestikeelne õpetaja vene õppekeelega rühmas“ </t>
        </r>
      </text>
    </comment>
    <comment ref="C454" authorId="7" shapeId="0">
      <text>
        <r>
          <rPr>
            <b/>
            <sz val="9"/>
            <color indexed="81"/>
            <rFont val="Tahoma"/>
            <family val="2"/>
            <charset val="186"/>
          </rPr>
          <t>Anne Altermann:</t>
        </r>
        <r>
          <rPr>
            <sz val="9"/>
            <color indexed="81"/>
            <rFont val="Tahoma"/>
            <family val="2"/>
            <charset val="186"/>
          </rPr>
          <t xml:space="preserve">
tehtud 19.10.2020</t>
        </r>
      </text>
    </comment>
    <comment ref="C455" authorId="8" shapeId="0">
      <text>
        <r>
          <rPr>
            <b/>
            <sz val="9"/>
            <color indexed="81"/>
            <rFont val="Tahoma"/>
            <family val="2"/>
            <charset val="186"/>
          </rPr>
          <t>Anne A.:</t>
        </r>
        <r>
          <rPr>
            <sz val="9"/>
            <color indexed="81"/>
            <rFont val="Tahoma"/>
            <family val="2"/>
            <charset val="186"/>
          </rPr>
          <t xml:space="preserve">
tehtud 06.03.2015</t>
        </r>
      </text>
    </comment>
    <comment ref="G455" authorId="7" shapeId="0">
      <text>
        <r>
          <rPr>
            <b/>
            <sz val="9"/>
            <color indexed="81"/>
            <rFont val="Tahoma"/>
            <family val="2"/>
            <charset val="186"/>
          </rPr>
          <t>Anne Altermann:</t>
        </r>
        <r>
          <rPr>
            <sz val="9"/>
            <color indexed="81"/>
            <rFont val="Tahoma"/>
            <family val="2"/>
            <charset val="186"/>
          </rPr>
          <t xml:space="preserve">
riigieelarveline toetus (katuserahad)</t>
        </r>
      </text>
    </comment>
    <comment ref="C456" authorId="7" shapeId="0">
      <text>
        <r>
          <rPr>
            <b/>
            <sz val="9"/>
            <color indexed="81"/>
            <rFont val="Tahoma"/>
            <family val="2"/>
            <charset val="186"/>
          </rPr>
          <t>Anne Altermann:</t>
        </r>
        <r>
          <rPr>
            <sz val="9"/>
            <color indexed="81"/>
            <rFont val="Tahoma"/>
            <family val="2"/>
            <charset val="186"/>
          </rPr>
          <t xml:space="preserve">
tehtud 18.03.2016</t>
        </r>
      </text>
    </comment>
    <comment ref="G456" authorId="7" shapeId="0">
      <text>
        <r>
          <rPr>
            <b/>
            <sz val="9"/>
            <color indexed="81"/>
            <rFont val="Tahoma"/>
            <family val="2"/>
            <charset val="186"/>
          </rPr>
          <t>Anne Altermann:</t>
        </r>
        <r>
          <rPr>
            <sz val="9"/>
            <color indexed="81"/>
            <rFont val="Tahoma"/>
            <family val="2"/>
            <charset val="186"/>
          </rPr>
          <t xml:space="preserve">
riigieelarveline toetus (katuserahad)</t>
        </r>
      </text>
    </comment>
    <comment ref="H456" authorId="7" shapeId="0">
      <text>
        <r>
          <rPr>
            <b/>
            <sz val="9"/>
            <color indexed="81"/>
            <rFont val="Tahoma"/>
            <family val="2"/>
            <charset val="186"/>
          </rPr>
          <t>Anne Altermann:</t>
        </r>
        <r>
          <rPr>
            <sz val="9"/>
            <color indexed="81"/>
            <rFont val="Tahoma"/>
            <family val="2"/>
            <charset val="186"/>
          </rPr>
          <t xml:space="preserve">
2016. aastal kasutati tegevusala 01600
</t>
        </r>
      </text>
    </comment>
    <comment ref="C471" authorId="9" shapeId="0">
      <text>
        <r>
          <rPr>
            <b/>
            <sz val="8"/>
            <color indexed="81"/>
            <rFont val="Tahoma"/>
            <family val="2"/>
            <charset val="186"/>
          </rPr>
          <t>ruusmann:</t>
        </r>
        <r>
          <rPr>
            <sz val="8"/>
            <color indexed="81"/>
            <rFont val="Tahoma"/>
            <family val="2"/>
            <charset val="186"/>
          </rPr>
          <t xml:space="preserve">
tehtud 07.12.2009</t>
        </r>
      </text>
    </comment>
    <comment ref="C473" authorId="4" shapeId="0">
      <text>
        <r>
          <rPr>
            <b/>
            <sz val="8"/>
            <color indexed="81"/>
            <rFont val="Tahoma"/>
            <family val="2"/>
            <charset val="186"/>
          </rPr>
          <t>valler:</t>
        </r>
        <r>
          <rPr>
            <sz val="8"/>
            <color indexed="81"/>
            <rFont val="Tahoma"/>
            <family val="2"/>
            <charset val="186"/>
          </rPr>
          <t xml:space="preserve">
tehtud 26.01.09 kuni 31.12.2009 fond 223 110 2000, alates 2010 fond õige tüvega 223 11 01 02 0 (korrigeeritud 07.12.2009)</t>
        </r>
      </text>
    </comment>
    <comment ref="C474" authorId="8" shapeId="0">
      <text>
        <r>
          <rPr>
            <b/>
            <sz val="9"/>
            <color indexed="81"/>
            <rFont val="Tahoma"/>
            <family val="2"/>
            <charset val="186"/>
          </rPr>
          <t>Anne A.:</t>
        </r>
        <r>
          <rPr>
            <sz val="9"/>
            <color indexed="81"/>
            <rFont val="Tahoma"/>
            <family val="2"/>
            <charset val="186"/>
          </rPr>
          <t xml:space="preserve">
tehtud 09.12.2015</t>
        </r>
      </text>
    </comment>
    <comment ref="G475" authorId="7" shapeId="0">
      <text>
        <r>
          <rPr>
            <b/>
            <sz val="9"/>
            <color indexed="81"/>
            <rFont val="Segoe UI"/>
            <family val="2"/>
            <charset val="186"/>
          </rPr>
          <t>Anne Altermann:</t>
        </r>
        <r>
          <rPr>
            <sz val="9"/>
            <color indexed="81"/>
            <rFont val="Segoe UI"/>
            <family val="2"/>
            <charset val="186"/>
          </rPr>
          <t xml:space="preserve">
alates 2018. aastast on varem sotsiaalsete töökohtade vahendidi lisatud ametite põhieelarvesse. </t>
        </r>
      </text>
    </comment>
    <comment ref="C476" authorId="7" shapeId="0">
      <text>
        <r>
          <rPr>
            <b/>
            <sz val="9"/>
            <color indexed="81"/>
            <rFont val="Segoe UI"/>
            <family val="2"/>
            <charset val="186"/>
          </rPr>
          <t>Anne Altermann:</t>
        </r>
        <r>
          <rPr>
            <sz val="9"/>
            <color indexed="81"/>
            <rFont val="Segoe UI"/>
            <family val="2"/>
            <charset val="186"/>
          </rPr>
          <t xml:space="preserve">
tehtud 05.07.2018</t>
        </r>
      </text>
    </comment>
    <comment ref="G476" authorId="7" shapeId="0">
      <text>
        <r>
          <rPr>
            <sz val="9"/>
            <color indexed="81"/>
            <rFont val="Segoe UI"/>
            <family val="2"/>
            <charset val="186"/>
          </rPr>
          <t xml:space="preserve">Riikliku õppekava üheks osaks on 3. klasside koolikohustuslik ujumine. Kuni 2018. aastani eraldas vahendid linnale Kultuuriministeerium lepingu alusel. Alates 2018. aastast suurendas riik selles osas linna tulubaasi (0,01%). </t>
        </r>
      </text>
    </comment>
    <comment ref="C477" authorId="7" shapeId="0">
      <text>
        <r>
          <rPr>
            <b/>
            <sz val="9"/>
            <color indexed="81"/>
            <rFont val="Tahoma"/>
            <family val="2"/>
            <charset val="186"/>
          </rPr>
          <t>Anne Altermann:</t>
        </r>
        <r>
          <rPr>
            <sz val="9"/>
            <color indexed="81"/>
            <rFont val="Tahoma"/>
            <family val="2"/>
            <charset val="186"/>
          </rPr>
          <t xml:space="preserve">
tehtud 09.11.2018 kasutuses alates 01.01.2019</t>
        </r>
      </text>
    </comment>
    <comment ref="H477" authorId="7" shapeId="0">
      <text>
        <r>
          <rPr>
            <b/>
            <sz val="9"/>
            <color indexed="81"/>
            <rFont val="Tahoma"/>
            <family val="2"/>
            <charset val="186"/>
          </rPr>
          <t>Anne Altermann:</t>
        </r>
        <r>
          <rPr>
            <sz val="9"/>
            <color indexed="81"/>
            <rFont val="Tahoma"/>
            <family val="2"/>
            <charset val="186"/>
          </rPr>
          <t xml:space="preserve">
muud kulud 09212</t>
        </r>
      </text>
    </comment>
    <comment ref="F478" authorId="7" shapeId="0">
      <text>
        <r>
          <rPr>
            <b/>
            <sz val="9"/>
            <color indexed="81"/>
            <rFont val="Tahoma"/>
            <family val="2"/>
            <charset val="186"/>
          </rPr>
          <t>Anne Altermann:</t>
        </r>
        <r>
          <rPr>
            <sz val="9"/>
            <color indexed="81"/>
            <rFont val="Tahoma"/>
            <family val="2"/>
            <charset val="186"/>
          </rPr>
          <t xml:space="preserve">
Näiteks: 2021. aastal nähti ette vahendid täiendavate haridustehnoloogide kohtade loomiseks. </t>
        </r>
      </text>
    </comment>
    <comment ref="C479" authorId="8" shapeId="0">
      <text>
        <r>
          <rPr>
            <b/>
            <sz val="9"/>
            <color indexed="81"/>
            <rFont val="Tahoma"/>
            <family val="2"/>
            <charset val="186"/>
          </rPr>
          <t>Anne A.:</t>
        </r>
        <r>
          <rPr>
            <sz val="9"/>
            <color indexed="81"/>
            <rFont val="Tahoma"/>
            <family val="2"/>
            <charset val="186"/>
          </rPr>
          <t xml:space="preserve">
tehtud 05.11.2015</t>
        </r>
      </text>
    </comment>
    <comment ref="C480" authorId="7" shapeId="0">
      <text>
        <r>
          <rPr>
            <b/>
            <sz val="9"/>
            <color indexed="81"/>
            <rFont val="Tahoma"/>
            <family val="2"/>
            <charset val="186"/>
          </rPr>
          <t>Anne Altermann:</t>
        </r>
        <r>
          <rPr>
            <sz val="9"/>
            <color indexed="81"/>
            <rFont val="Tahoma"/>
            <family val="2"/>
            <charset val="186"/>
          </rPr>
          <t xml:space="preserve">
tehtud 31.10.2017</t>
        </r>
      </text>
    </comment>
    <comment ref="C481" authorId="7" shapeId="0">
      <text>
        <r>
          <rPr>
            <b/>
            <sz val="9"/>
            <color indexed="81"/>
            <rFont val="Tahoma"/>
            <family val="2"/>
            <charset val="186"/>
          </rPr>
          <t>Anne Altermann:</t>
        </r>
        <r>
          <rPr>
            <sz val="9"/>
            <color indexed="81"/>
            <rFont val="Tahoma"/>
            <family val="2"/>
            <charset val="186"/>
          </rPr>
          <t xml:space="preserve">
tehtud 31.10.2017</t>
        </r>
      </text>
    </comment>
    <comment ref="C482" authorId="7" shapeId="0">
      <text>
        <r>
          <rPr>
            <b/>
            <sz val="9"/>
            <color indexed="81"/>
            <rFont val="Tahoma"/>
            <family val="2"/>
            <charset val="186"/>
          </rPr>
          <t>Anne Altermann:</t>
        </r>
        <r>
          <rPr>
            <sz val="9"/>
            <color indexed="81"/>
            <rFont val="Tahoma"/>
            <family val="2"/>
            <charset val="186"/>
          </rPr>
          <t xml:space="preserve">
tehtud 31.10.2017</t>
        </r>
      </text>
    </comment>
    <comment ref="C483" authorId="7" shapeId="0">
      <text>
        <r>
          <rPr>
            <b/>
            <sz val="9"/>
            <color indexed="81"/>
            <rFont val="Tahoma"/>
            <family val="2"/>
            <charset val="186"/>
          </rPr>
          <t>Anne Altermann:</t>
        </r>
        <r>
          <rPr>
            <sz val="9"/>
            <color indexed="81"/>
            <rFont val="Tahoma"/>
            <family val="2"/>
            <charset val="186"/>
          </rPr>
          <t xml:space="preserve">
tehtud 04.11.2019</t>
        </r>
      </text>
    </comment>
    <comment ref="C484" authorId="7" shapeId="0">
      <text>
        <r>
          <rPr>
            <b/>
            <sz val="9"/>
            <color indexed="81"/>
            <rFont val="Tahoma"/>
            <family val="2"/>
            <charset val="186"/>
          </rPr>
          <t>Anne Altermann:</t>
        </r>
        <r>
          <rPr>
            <sz val="9"/>
            <color indexed="81"/>
            <rFont val="Tahoma"/>
            <family val="2"/>
            <charset val="186"/>
          </rPr>
          <t xml:space="preserve">
tehtud 04.11.2019</t>
        </r>
      </text>
    </comment>
    <comment ref="C485" authorId="8" shapeId="0">
      <text>
        <r>
          <rPr>
            <b/>
            <sz val="9"/>
            <color indexed="81"/>
            <rFont val="Tahoma"/>
            <family val="2"/>
            <charset val="186"/>
          </rPr>
          <t>Anne A.:</t>
        </r>
        <r>
          <rPr>
            <sz val="9"/>
            <color indexed="81"/>
            <rFont val="Tahoma"/>
            <family val="2"/>
            <charset val="186"/>
          </rPr>
          <t xml:space="preserve">
Alates 01.01.2014 
HTM eraldis lepingu alusel, varem eraldati vajalikud vahendid toetusfondist</t>
        </r>
      </text>
    </comment>
    <comment ref="C486" authorId="8" shapeId="0">
      <text>
        <r>
          <rPr>
            <b/>
            <sz val="9"/>
            <color indexed="81"/>
            <rFont val="Tahoma"/>
            <family val="2"/>
            <charset val="186"/>
          </rPr>
          <t>Anne A.:</t>
        </r>
        <r>
          <rPr>
            <sz val="9"/>
            <color indexed="81"/>
            <rFont val="Tahoma"/>
            <family val="2"/>
            <charset val="186"/>
          </rPr>
          <t xml:space="preserve">
Alates 01.01.2014 
HTM eraldis lepingu alusel, varem eraldati vajalikud vahendid toetusfondist</t>
        </r>
      </text>
    </comment>
    <comment ref="G487" authorId="7" shapeId="0">
      <text>
        <r>
          <rPr>
            <b/>
            <sz val="9"/>
            <color indexed="81"/>
            <rFont val="Segoe UI"/>
            <family val="2"/>
            <charset val="186"/>
          </rPr>
          <t>Anne Altermann:</t>
        </r>
        <r>
          <rPr>
            <sz val="9"/>
            <color indexed="81"/>
            <rFont val="Segoe UI"/>
            <family val="2"/>
            <charset val="186"/>
          </rPr>
          <t xml:space="preserve">
2020 leping (esimest korda)
Pilootprojekt „Professionaalne eestikeelne õpetaja vene õppekeelega rühmas" koolidele </t>
        </r>
      </text>
    </comment>
    <comment ref="C488" authorId="8" shapeId="0">
      <text>
        <r>
          <rPr>
            <b/>
            <sz val="9"/>
            <color indexed="81"/>
            <rFont val="Tahoma"/>
            <family val="2"/>
            <charset val="186"/>
          </rPr>
          <t>Anne A.:</t>
        </r>
        <r>
          <rPr>
            <sz val="9"/>
            <color indexed="81"/>
            <rFont val="Tahoma"/>
            <family val="2"/>
            <charset val="186"/>
          </rPr>
          <t xml:space="preserve">
Alates 01.01.2015</t>
        </r>
      </text>
    </comment>
    <comment ref="F488" authorId="8" shapeId="0">
      <text>
        <r>
          <rPr>
            <b/>
            <sz val="9"/>
            <color indexed="81"/>
            <rFont val="Tahoma"/>
            <family val="2"/>
            <charset val="186"/>
          </rPr>
          <t>Anne A.:</t>
        </r>
        <r>
          <rPr>
            <sz val="9"/>
            <color indexed="81"/>
            <rFont val="Tahoma"/>
            <family val="2"/>
            <charset val="186"/>
          </rPr>
          <t xml:space="preserve">
Tallinna Nõustamiskeskus, mis tegutseks Kadaka Põhikooli juures</t>
        </r>
      </text>
    </comment>
    <comment ref="C489" authorId="7" shapeId="0">
      <text>
        <r>
          <rPr>
            <b/>
            <sz val="9"/>
            <color indexed="81"/>
            <rFont val="Segoe UI"/>
            <family val="2"/>
            <charset val="186"/>
          </rPr>
          <t>Anne Altermann:</t>
        </r>
        <r>
          <rPr>
            <sz val="9"/>
            <color indexed="81"/>
            <rFont val="Segoe UI"/>
            <family val="2"/>
            <charset val="186"/>
          </rPr>
          <t xml:space="preserve">
tehtud Anne Altermann</t>
        </r>
      </text>
    </comment>
    <comment ref="C490" authorId="8" shapeId="0">
      <text>
        <r>
          <rPr>
            <b/>
            <sz val="9"/>
            <color indexed="81"/>
            <rFont val="Tahoma"/>
            <family val="2"/>
            <charset val="186"/>
          </rPr>
          <t>Anne A.:</t>
        </r>
        <r>
          <rPr>
            <sz val="9"/>
            <color indexed="81"/>
            <rFont val="Tahoma"/>
            <family val="2"/>
            <charset val="186"/>
          </rPr>
          <t xml:space="preserve">
tehtud 25.05.2015
</t>
        </r>
      </text>
    </comment>
    <comment ref="C491" authorId="5" shapeId="0">
      <text>
        <r>
          <rPr>
            <b/>
            <sz val="9"/>
            <color indexed="81"/>
            <rFont val="Tahoma"/>
            <family val="2"/>
            <charset val="186"/>
          </rPr>
          <t>altermann1:</t>
        </r>
        <r>
          <rPr>
            <sz val="9"/>
            <color indexed="81"/>
            <rFont val="Tahoma"/>
            <family val="2"/>
            <charset val="186"/>
          </rPr>
          <t xml:space="preserve">
Fond kehtiv alates 01.01.2011.a.</t>
        </r>
      </text>
    </comment>
    <comment ref="G491" authorId="5" shapeId="0">
      <text>
        <r>
          <rPr>
            <b/>
            <sz val="9"/>
            <color indexed="81"/>
            <rFont val="Tahoma"/>
            <family val="2"/>
            <charset val="186"/>
          </rPr>
          <t>altermann1:</t>
        </r>
        <r>
          <rPr>
            <sz val="9"/>
            <color indexed="81"/>
            <rFont val="Tahoma"/>
            <family val="2"/>
            <charset val="186"/>
          </rPr>
          <t xml:space="preserve">
KÜ 55245000</t>
        </r>
      </text>
    </comment>
    <comment ref="M491" authorId="4" shapeId="0">
      <text>
        <r>
          <rPr>
            <b/>
            <sz val="9"/>
            <color indexed="81"/>
            <rFont val="Tahoma"/>
            <family val="2"/>
            <charset val="186"/>
          </rPr>
          <t>valler:</t>
        </r>
        <r>
          <rPr>
            <sz val="9"/>
            <color indexed="81"/>
            <rFont val="Tahoma"/>
            <family val="2"/>
            <charset val="186"/>
          </rPr>
          <t xml:space="preserve">
täitmises otsekulude tegevusala 09212 ja 09213</t>
        </r>
      </text>
    </comment>
    <comment ref="C492" authorId="8" shapeId="0">
      <text>
        <r>
          <rPr>
            <b/>
            <sz val="9"/>
            <color indexed="81"/>
            <rFont val="Tahoma"/>
            <family val="2"/>
            <charset val="186"/>
          </rPr>
          <t>Anne A.:</t>
        </r>
        <r>
          <rPr>
            <sz val="9"/>
            <color indexed="81"/>
            <rFont val="Tahoma"/>
            <family val="2"/>
            <charset val="186"/>
          </rPr>
          <t xml:space="preserve">
tehtud 11.06.2015</t>
        </r>
      </text>
    </comment>
    <comment ref="M492" authorId="4" shapeId="0">
      <text>
        <r>
          <rPr>
            <b/>
            <sz val="9"/>
            <color indexed="81"/>
            <rFont val="Tahoma"/>
            <family val="2"/>
            <charset val="186"/>
          </rPr>
          <t>valler:</t>
        </r>
        <r>
          <rPr>
            <sz val="9"/>
            <color indexed="81"/>
            <rFont val="Tahoma"/>
            <family val="2"/>
            <charset val="186"/>
          </rPr>
          <t xml:space="preserve">
täitmises otsekulude tegevusala 09212 ja 09213</t>
        </r>
      </text>
    </comment>
    <comment ref="C493" authorId="5" shapeId="0">
      <text>
        <r>
          <rPr>
            <b/>
            <sz val="9"/>
            <color indexed="81"/>
            <rFont val="Tahoma"/>
            <family val="2"/>
            <charset val="186"/>
          </rPr>
          <t>altermann1:</t>
        </r>
        <r>
          <rPr>
            <sz val="9"/>
            <color indexed="81"/>
            <rFont val="Tahoma"/>
            <family val="2"/>
            <charset val="186"/>
          </rPr>
          <t xml:space="preserve">
Fond kehtiv alates 01.01.2011.a.</t>
        </r>
      </text>
    </comment>
    <comment ref="G493" authorId="5" shapeId="0">
      <text>
        <r>
          <rPr>
            <b/>
            <sz val="9"/>
            <color indexed="81"/>
            <rFont val="Tahoma"/>
            <family val="2"/>
            <charset val="186"/>
          </rPr>
          <t>altermann1:</t>
        </r>
        <r>
          <rPr>
            <sz val="9"/>
            <color indexed="81"/>
            <rFont val="Tahoma"/>
            <family val="2"/>
            <charset val="186"/>
          </rPr>
          <t xml:space="preserve">
KÜ 45000008</t>
        </r>
      </text>
    </comment>
    <comment ref="C494" authorId="8" shapeId="0">
      <text>
        <r>
          <rPr>
            <b/>
            <sz val="9"/>
            <color indexed="81"/>
            <rFont val="Tahoma"/>
            <family val="2"/>
            <charset val="186"/>
          </rPr>
          <t>Anne A.:</t>
        </r>
        <r>
          <rPr>
            <sz val="9"/>
            <color indexed="81"/>
            <rFont val="Tahoma"/>
            <family val="2"/>
            <charset val="186"/>
          </rPr>
          <t xml:space="preserve">
tehtud 05.11.2015
</t>
        </r>
      </text>
    </comment>
    <comment ref="C495" authorId="5" shapeId="0">
      <text>
        <r>
          <rPr>
            <b/>
            <sz val="9"/>
            <color indexed="81"/>
            <rFont val="Tahoma"/>
            <family val="2"/>
            <charset val="186"/>
          </rPr>
          <t>altermann1:</t>
        </r>
        <r>
          <rPr>
            <sz val="9"/>
            <color indexed="81"/>
            <rFont val="Tahoma"/>
            <family val="2"/>
            <charset val="186"/>
          </rPr>
          <t xml:space="preserve">
Fond kehtiv alates 01.01.2011.a.</t>
        </r>
      </text>
    </comment>
    <comment ref="C496" authorId="9" shapeId="0">
      <text>
        <r>
          <rPr>
            <b/>
            <sz val="8"/>
            <color indexed="81"/>
            <rFont val="Tahoma"/>
            <family val="2"/>
            <charset val="186"/>
          </rPr>
          <t>ruusmann:</t>
        </r>
        <r>
          <rPr>
            <sz val="8"/>
            <color indexed="81"/>
            <rFont val="Tahoma"/>
            <family val="2"/>
            <charset val="186"/>
          </rPr>
          <t xml:space="preserve">
tehtud 07.12.2009</t>
        </r>
      </text>
    </comment>
    <comment ref="C500" authorId="5" shapeId="0">
      <text>
        <r>
          <rPr>
            <b/>
            <sz val="9"/>
            <color indexed="81"/>
            <rFont val="Tahoma"/>
            <family val="2"/>
            <charset val="186"/>
          </rPr>
          <t>altermann1:</t>
        </r>
        <r>
          <rPr>
            <sz val="9"/>
            <color indexed="81"/>
            <rFont val="Tahoma"/>
            <family val="2"/>
            <charset val="186"/>
          </rPr>
          <t xml:space="preserve">
kasutuses alates 01.01.2013</t>
        </r>
      </text>
    </comment>
    <comment ref="C501" authorId="7" shapeId="0">
      <text>
        <r>
          <rPr>
            <b/>
            <sz val="9"/>
            <color indexed="81"/>
            <rFont val="Tahoma"/>
            <family val="2"/>
            <charset val="186"/>
          </rPr>
          <t>Anne Altermann:</t>
        </r>
        <r>
          <rPr>
            <sz val="9"/>
            <color indexed="81"/>
            <rFont val="Tahoma"/>
            <family val="2"/>
            <charset val="186"/>
          </rPr>
          <t xml:space="preserve">
tehtud 04.11.2019</t>
        </r>
      </text>
    </comment>
    <comment ref="F505" authorId="7" shapeId="0">
      <text>
        <r>
          <rPr>
            <b/>
            <sz val="9"/>
            <color indexed="81"/>
            <rFont val="Tahoma"/>
            <family val="2"/>
            <charset val="186"/>
          </rPr>
          <t>Anne Altermann:</t>
        </r>
        <r>
          <rPr>
            <sz val="9"/>
            <color indexed="81"/>
            <rFont val="Tahoma"/>
            <family val="2"/>
            <charset val="186"/>
          </rPr>
          <t xml:space="preserve">
tehtud 29.07.2019
KIK Keskkonnateadlikkuse programm</t>
        </r>
      </text>
    </comment>
    <comment ref="G511" authorId="8" shapeId="0">
      <text>
        <r>
          <rPr>
            <b/>
            <sz val="9"/>
            <color indexed="81"/>
            <rFont val="Tahoma"/>
            <family val="2"/>
            <charset val="186"/>
          </rPr>
          <t>Anne A.:</t>
        </r>
        <r>
          <rPr>
            <sz val="9"/>
            <color indexed="81"/>
            <rFont val="Tahoma"/>
            <family val="2"/>
            <charset val="186"/>
          </rPr>
          <t xml:space="preserve">
HITSA projektid (Vara üleandmine)
Tiigrihüppe SA  (Alates 01.05.2013 on Tiigrihüppe Sihtasutus ning Eesti Hariduse ja Teaduse Andmesidevõrk (EENet)ühendatud Eesti Infotehnoloogia Sihtasutusega (EITSA). Alates 01.05.2013 kannab ühisasutus nimetust Hariduse Infotehnoloogia Sihtasutus (HITSA).
</t>
        </r>
      </text>
    </comment>
    <comment ref="G512" authorId="7" shapeId="0">
      <text>
        <r>
          <rPr>
            <b/>
            <sz val="9"/>
            <color indexed="81"/>
            <rFont val="Tahoma"/>
            <family val="2"/>
            <charset val="186"/>
          </rPr>
          <t>Anne Altermann:</t>
        </r>
        <r>
          <rPr>
            <sz val="9"/>
            <color indexed="81"/>
            <rFont val="Tahoma"/>
            <family val="2"/>
            <charset val="186"/>
          </rPr>
          <t xml:space="preserve">
Meetme "Kaasaegse ja uuendusliku õppevara arendamine ja kasutuselevõtt"
https://www.riigiteataja.ee/akt/112052017007
https://www.struktuurifondid.ee/sites/default/files/oigusaktid/kaasaegse_ja_uuendusliku_oppevara_arendamine_ja_kasutuselevott_muudatus.pdf</t>
        </r>
      </text>
    </comment>
    <comment ref="C518" authorId="9" shapeId="0">
      <text>
        <r>
          <rPr>
            <b/>
            <sz val="8"/>
            <color indexed="81"/>
            <rFont val="Tahoma"/>
            <family val="2"/>
            <charset val="186"/>
          </rPr>
          <t>ruusmann:</t>
        </r>
        <r>
          <rPr>
            <sz val="8"/>
            <color indexed="81"/>
            <rFont val="Tahoma"/>
            <family val="2"/>
            <charset val="186"/>
          </rPr>
          <t xml:space="preserve">
tehtud 19.03.2008</t>
        </r>
      </text>
    </comment>
    <comment ref="G523" authorId="7" shapeId="0">
      <text>
        <r>
          <rPr>
            <b/>
            <sz val="9"/>
            <color indexed="81"/>
            <rFont val="Tahoma"/>
            <family val="2"/>
            <charset val="186"/>
          </rPr>
          <t xml:space="preserve">Anne Altermann:
</t>
        </r>
        <r>
          <rPr>
            <sz val="9"/>
            <color indexed="81"/>
            <rFont val="Tahoma"/>
            <family val="2"/>
            <charset val="186"/>
          </rPr>
          <t>Vene õppekeelega koolis C1 keeletaseme savutamine</t>
        </r>
        <r>
          <rPr>
            <b/>
            <sz val="9"/>
            <color indexed="81"/>
            <rFont val="Tahoma"/>
            <family val="2"/>
            <charset val="186"/>
          </rPr>
          <t xml:space="preserve">
</t>
        </r>
        <r>
          <rPr>
            <sz val="9"/>
            <color indexed="81"/>
            <rFont val="Tahoma"/>
            <family val="2"/>
            <charset val="186"/>
          </rPr>
          <t xml:space="preserve">
LV korraldus 25.09.2017 nr
Tallinna Linnamäe Vene Lütseum, Lasnamäe Gümnaasium, Tallinna Kesklinna Vene Gümnaasium</t>
        </r>
      </text>
    </comment>
    <comment ref="C524" authorId="8" shapeId="0">
      <text>
        <r>
          <rPr>
            <b/>
            <sz val="9"/>
            <color indexed="81"/>
            <rFont val="Tahoma"/>
            <family val="2"/>
            <charset val="186"/>
          </rPr>
          <t>Anne A.:</t>
        </r>
        <r>
          <rPr>
            <sz val="9"/>
            <color indexed="81"/>
            <rFont val="Tahoma"/>
            <family val="2"/>
            <charset val="186"/>
          </rPr>
          <t xml:space="preserve">
tehtud 28.09.2015</t>
        </r>
      </text>
    </comment>
    <comment ref="C525" authorId="8" shapeId="0">
      <text>
        <r>
          <rPr>
            <b/>
            <sz val="9"/>
            <color indexed="81"/>
            <rFont val="Tahoma"/>
            <family val="2"/>
            <charset val="186"/>
          </rPr>
          <t>Anne A.:</t>
        </r>
        <r>
          <rPr>
            <sz val="9"/>
            <color indexed="81"/>
            <rFont val="Tahoma"/>
            <family val="2"/>
            <charset val="186"/>
          </rPr>
          <t xml:space="preserve">
tehtud 12.05.2015</t>
        </r>
      </text>
    </comment>
    <comment ref="C526" authorId="8" shapeId="0">
      <text>
        <r>
          <rPr>
            <b/>
            <sz val="9"/>
            <color indexed="81"/>
            <rFont val="Tahoma"/>
            <family val="2"/>
            <charset val="186"/>
          </rPr>
          <t>Anne A.:</t>
        </r>
        <r>
          <rPr>
            <sz val="9"/>
            <color indexed="81"/>
            <rFont val="Tahoma"/>
            <family val="2"/>
            <charset val="186"/>
          </rPr>
          <t xml:space="preserve">
tehtud 08.10.2014
</t>
        </r>
      </text>
    </comment>
    <comment ref="G526" authorId="8" shapeId="0">
      <text>
        <r>
          <rPr>
            <b/>
            <sz val="9"/>
            <color indexed="81"/>
            <rFont val="Tahoma"/>
            <family val="2"/>
            <charset val="186"/>
          </rPr>
          <t>Anne A.:</t>
        </r>
        <r>
          <rPr>
            <sz val="9"/>
            <color indexed="81"/>
            <rFont val="Tahoma"/>
            <family val="2"/>
            <charset val="186"/>
          </rPr>
          <t xml:space="preserve">
eesti keele õpet toetavate tegevuste läbiviimiseks Tallinna vene õppekeelega koolides </t>
        </r>
      </text>
    </comment>
    <comment ref="C527" authorId="8" shapeId="0">
      <text>
        <r>
          <rPr>
            <b/>
            <sz val="9"/>
            <color indexed="81"/>
            <rFont val="Tahoma"/>
            <family val="2"/>
            <charset val="186"/>
          </rPr>
          <t>Anne A.:</t>
        </r>
        <r>
          <rPr>
            <sz val="9"/>
            <color indexed="81"/>
            <rFont val="Tahoma"/>
            <family val="2"/>
            <charset val="186"/>
          </rPr>
          <t xml:space="preserve">
tehtud 21.05.2014</t>
        </r>
      </text>
    </comment>
    <comment ref="C528" authorId="9" shapeId="0">
      <text>
        <r>
          <rPr>
            <b/>
            <sz val="8"/>
            <color indexed="81"/>
            <rFont val="Tahoma"/>
            <family val="2"/>
            <charset val="186"/>
          </rPr>
          <t>ruusmann:</t>
        </r>
        <r>
          <rPr>
            <sz val="8"/>
            <color indexed="81"/>
            <rFont val="Tahoma"/>
            <family val="2"/>
            <charset val="186"/>
          </rPr>
          <t xml:space="preserve">
tehtud 28.01.2010</t>
        </r>
      </text>
    </comment>
    <comment ref="C529" authorId="5" shapeId="0">
      <text>
        <r>
          <rPr>
            <b/>
            <sz val="9"/>
            <color indexed="81"/>
            <rFont val="Tahoma"/>
            <family val="2"/>
            <charset val="186"/>
          </rPr>
          <t>altermann1:</t>
        </r>
        <r>
          <rPr>
            <sz val="9"/>
            <color indexed="81"/>
            <rFont val="Tahoma"/>
            <family val="2"/>
            <charset val="186"/>
          </rPr>
          <t xml:space="preserve">
tehtud 08.12.11</t>
        </r>
      </text>
    </comment>
    <comment ref="G529" authorId="5" shapeId="0">
      <text>
        <r>
          <rPr>
            <b/>
            <sz val="9"/>
            <color indexed="81"/>
            <rFont val="Tahoma"/>
            <family val="2"/>
            <charset val="186"/>
          </rPr>
          <t>altermann1:</t>
        </r>
        <r>
          <rPr>
            <sz val="9"/>
            <color indexed="81"/>
            <rFont val="Tahoma"/>
            <family val="2"/>
            <charset val="186"/>
          </rPr>
          <t xml:space="preserve">
Inglise Kolledž leping HTM-ga</t>
        </r>
      </text>
    </comment>
    <comment ref="C530" authorId="7" shapeId="0">
      <text>
        <r>
          <rPr>
            <b/>
            <sz val="9"/>
            <color indexed="81"/>
            <rFont val="Tahoma"/>
            <family val="2"/>
            <charset val="186"/>
          </rPr>
          <t>Anne Altermann:</t>
        </r>
        <r>
          <rPr>
            <sz val="9"/>
            <color indexed="81"/>
            <rFont val="Tahoma"/>
            <family val="2"/>
            <charset val="186"/>
          </rPr>
          <t xml:space="preserve">
tehtud 03.10.12</t>
        </r>
      </text>
    </comment>
    <comment ref="G530" authorId="7" shapeId="0">
      <text>
        <r>
          <rPr>
            <b/>
            <sz val="9"/>
            <color indexed="81"/>
            <rFont val="Tahoma"/>
            <family val="2"/>
            <charset val="186"/>
          </rPr>
          <t>Anne Altermann:</t>
        </r>
        <r>
          <rPr>
            <sz val="9"/>
            <color indexed="81"/>
            <rFont val="Tahoma"/>
            <family val="2"/>
            <charset val="186"/>
          </rPr>
          <t xml:space="preserve">
Inglise Kolledži leping Välisministeeriumiga
Lisaks kajastatkse VM IB iga aastast lepingut fondil 2231181900</t>
        </r>
      </text>
    </comment>
    <comment ref="C531" authorId="8" shapeId="0">
      <text>
        <r>
          <rPr>
            <b/>
            <sz val="9"/>
            <color indexed="81"/>
            <rFont val="Tahoma"/>
            <family val="2"/>
            <charset val="186"/>
          </rPr>
          <t>Anne A.:</t>
        </r>
        <r>
          <rPr>
            <sz val="9"/>
            <color indexed="81"/>
            <rFont val="Tahoma"/>
            <family val="2"/>
            <charset val="186"/>
          </rPr>
          <t xml:space="preserve">
tehtud 06.11.2013</t>
        </r>
      </text>
    </comment>
    <comment ref="C532" authorId="7" shapeId="0">
      <text>
        <r>
          <rPr>
            <b/>
            <sz val="9"/>
            <color indexed="81"/>
            <rFont val="Tahoma"/>
            <family val="2"/>
            <charset val="186"/>
          </rPr>
          <t>Anne Altermann:</t>
        </r>
        <r>
          <rPr>
            <sz val="9"/>
            <color indexed="81"/>
            <rFont val="Tahoma"/>
            <family val="2"/>
            <charset val="186"/>
          </rPr>
          <t xml:space="preserve">
tehtud 19.10.2020</t>
        </r>
      </text>
    </comment>
    <comment ref="C534" authorId="7" shapeId="0">
      <text>
        <r>
          <rPr>
            <b/>
            <sz val="9"/>
            <color indexed="81"/>
            <rFont val="Tahoma"/>
            <family val="2"/>
            <charset val="186"/>
          </rPr>
          <t>Anne Altermann:</t>
        </r>
        <r>
          <rPr>
            <sz val="9"/>
            <color indexed="81"/>
            <rFont val="Tahoma"/>
            <family val="2"/>
            <charset val="186"/>
          </rPr>
          <t xml:space="preserve">
tehtud 26.10.2020</t>
        </r>
      </text>
    </comment>
    <comment ref="C535" authorId="7" shapeId="0">
      <text>
        <r>
          <rPr>
            <b/>
            <sz val="9"/>
            <color indexed="81"/>
            <rFont val="Segoe UI"/>
            <family val="2"/>
            <charset val="186"/>
          </rPr>
          <t>Anne Altermann:</t>
        </r>
        <r>
          <rPr>
            <sz val="9"/>
            <color indexed="81"/>
            <rFont val="Segoe UI"/>
            <family val="2"/>
            <charset val="186"/>
          </rPr>
          <t xml:space="preserve">
tehtud 08.02.2018
</t>
        </r>
      </text>
    </comment>
    <comment ref="C537" authorId="8" shapeId="0">
      <text>
        <r>
          <rPr>
            <b/>
            <sz val="9"/>
            <color indexed="81"/>
            <rFont val="Tahoma"/>
            <family val="2"/>
            <charset val="186"/>
          </rPr>
          <t>Anne A.:</t>
        </r>
        <r>
          <rPr>
            <sz val="9"/>
            <color indexed="81"/>
            <rFont val="Tahoma"/>
            <family val="2"/>
            <charset val="186"/>
          </rPr>
          <t xml:space="preserve">
tehtud 28.03.2014</t>
        </r>
      </text>
    </comment>
    <comment ref="H547" authorId="7" shapeId="0">
      <text>
        <r>
          <rPr>
            <b/>
            <sz val="9"/>
            <color indexed="81"/>
            <rFont val="Segoe UI"/>
            <family val="2"/>
            <charset val="186"/>
          </rPr>
          <t>Anne Altermann:</t>
        </r>
        <r>
          <rPr>
            <sz val="9"/>
            <color indexed="81"/>
            <rFont val="Segoe UI"/>
            <family val="2"/>
            <charset val="186"/>
          </rPr>
          <t xml:space="preserve">
kuni 31.12.2017 oli tegevusala 09223</t>
        </r>
      </text>
    </comment>
    <comment ref="C552" authorId="7" shapeId="0">
      <text>
        <r>
          <rPr>
            <b/>
            <sz val="9"/>
            <color indexed="81"/>
            <rFont val="Tahoma"/>
            <family val="2"/>
            <charset val="186"/>
          </rPr>
          <t>Anne Altermann:</t>
        </r>
        <r>
          <rPr>
            <sz val="9"/>
            <color indexed="81"/>
            <rFont val="Tahoma"/>
            <family val="2"/>
            <charset val="186"/>
          </rPr>
          <t xml:space="preserve">
seda fondi ei kasutata</t>
        </r>
      </text>
    </comment>
    <comment ref="C565" authorId="7" shapeId="0">
      <text>
        <r>
          <rPr>
            <b/>
            <sz val="9"/>
            <color indexed="81"/>
            <rFont val="Tahoma"/>
            <family val="2"/>
            <charset val="186"/>
          </rPr>
          <t>Anne Altermann:</t>
        </r>
        <r>
          <rPr>
            <sz val="9"/>
            <color indexed="81"/>
            <rFont val="Tahoma"/>
            <family val="2"/>
            <charset val="186"/>
          </rPr>
          <t xml:space="preserve">
tehtud 19.10.2020
</t>
        </r>
      </text>
    </comment>
    <comment ref="E569" authorId="7" shapeId="0">
      <text>
        <r>
          <rPr>
            <b/>
            <sz val="9"/>
            <color indexed="81"/>
            <rFont val="Tahoma"/>
            <family val="2"/>
            <charset val="186"/>
          </rPr>
          <t>Anne Altermann:</t>
        </r>
        <r>
          <rPr>
            <sz val="9"/>
            <color indexed="81"/>
            <rFont val="Tahoma"/>
            <family val="2"/>
            <charset val="186"/>
          </rPr>
          <t xml:space="preserve">
Nimi muudetud 04.10.2016. Varem oli "Muud projektid" Muutus tegevusala fondil.</t>
        </r>
      </text>
    </comment>
    <comment ref="G569" authorId="7" shapeId="0">
      <text>
        <r>
          <rPr>
            <sz val="9"/>
            <color indexed="81"/>
            <rFont val="Tahoma"/>
            <family val="2"/>
            <charset val="186"/>
          </rPr>
          <t xml:space="preserve">
RKT</t>
        </r>
      </text>
    </comment>
    <comment ref="C582" authorId="7" shapeId="0">
      <text>
        <r>
          <rPr>
            <b/>
            <sz val="9"/>
            <color indexed="81"/>
            <rFont val="Tahoma"/>
            <family val="2"/>
            <charset val="186"/>
          </rPr>
          <t>Anne Altermann:</t>
        </r>
        <r>
          <rPr>
            <sz val="9"/>
            <color indexed="81"/>
            <rFont val="Tahoma"/>
            <family val="2"/>
            <charset val="186"/>
          </rPr>
          <t xml:space="preserve">
tehtud 03.11.2020</t>
        </r>
      </text>
    </comment>
    <comment ref="F582" authorId="7" shapeId="0">
      <text>
        <r>
          <rPr>
            <b/>
            <sz val="9"/>
            <color indexed="81"/>
            <rFont val="Tahoma"/>
            <family val="2"/>
            <charset val="186"/>
          </rPr>
          <t>Anne Altermann:</t>
        </r>
        <r>
          <rPr>
            <sz val="9"/>
            <color indexed="81"/>
            <rFont val="Tahoma"/>
            <family val="2"/>
            <charset val="186"/>
          </rPr>
          <t xml:space="preserve">
Tallinna Kunstikooli projekt lasteaedades</t>
        </r>
      </text>
    </comment>
    <comment ref="C583" authorId="7" shapeId="0">
      <text>
        <r>
          <rPr>
            <b/>
            <sz val="9"/>
            <color indexed="81"/>
            <rFont val="Segoe UI"/>
            <family val="2"/>
            <charset val="186"/>
          </rPr>
          <t>Anne Altermann:</t>
        </r>
        <r>
          <rPr>
            <sz val="9"/>
            <color indexed="81"/>
            <rFont val="Segoe UI"/>
            <family val="2"/>
            <charset val="186"/>
          </rPr>
          <t xml:space="preserve">
tehtud 25.01.2019</t>
        </r>
      </text>
    </comment>
    <comment ref="C584" authorId="7" shapeId="0">
      <text>
        <r>
          <rPr>
            <b/>
            <sz val="9"/>
            <color indexed="81"/>
            <rFont val="Tahoma"/>
            <family val="2"/>
            <charset val="186"/>
          </rPr>
          <t>Anne Altermann:</t>
        </r>
        <r>
          <rPr>
            <sz val="9"/>
            <color indexed="81"/>
            <rFont val="Tahoma"/>
            <family val="2"/>
            <charset val="186"/>
          </rPr>
          <t xml:space="preserve">
tehtud 14.09.2020
</t>
        </r>
      </text>
    </comment>
    <comment ref="F584" authorId="7" shapeId="0">
      <text>
        <r>
          <rPr>
            <b/>
            <sz val="9"/>
            <color indexed="81"/>
            <rFont val="Tahoma"/>
            <family val="2"/>
            <charset val="186"/>
          </rPr>
          <t>Anne Altermann:</t>
        </r>
        <r>
          <rPr>
            <sz val="9"/>
            <color indexed="81"/>
            <rFont val="Tahoma"/>
            <family val="2"/>
            <charset val="186"/>
          </rPr>
          <t xml:space="preserve">
kuni 31.12.2020 kajastatud Ettevõtlusküla kulud koolide fondil 2231101720. Alates 01.01.2021 aga huvihariduse kuludes.</t>
        </r>
      </text>
    </comment>
    <comment ref="C585" authorId="7" shapeId="0">
      <text>
        <r>
          <rPr>
            <b/>
            <sz val="9"/>
            <color indexed="81"/>
            <rFont val="Tahoma"/>
            <family val="2"/>
            <charset val="186"/>
          </rPr>
          <t>Anne Altermann:</t>
        </r>
        <r>
          <rPr>
            <sz val="9"/>
            <color indexed="81"/>
            <rFont val="Tahoma"/>
            <family val="2"/>
            <charset val="186"/>
          </rPr>
          <t xml:space="preserve">
tehtud 04.11.2019
</t>
        </r>
      </text>
    </comment>
    <comment ref="C586" authorId="8" shapeId="0">
      <text>
        <r>
          <rPr>
            <b/>
            <sz val="9"/>
            <color indexed="81"/>
            <rFont val="Tahoma"/>
            <family val="2"/>
            <charset val="186"/>
          </rPr>
          <t>Anne A.:</t>
        </r>
        <r>
          <rPr>
            <sz val="9"/>
            <color indexed="81"/>
            <rFont val="Tahoma"/>
            <family val="2"/>
            <charset val="186"/>
          </rPr>
          <t xml:space="preserve">
alates 01.01.2015</t>
        </r>
      </text>
    </comment>
    <comment ref="B587" authorId="9" shapeId="0">
      <text>
        <r>
          <rPr>
            <b/>
            <sz val="8"/>
            <color indexed="81"/>
            <rFont val="Tahoma"/>
            <family val="2"/>
            <charset val="186"/>
          </rPr>
          <t>ruusmann:</t>
        </r>
        <r>
          <rPr>
            <sz val="8"/>
            <color indexed="81"/>
            <rFont val="Tahoma"/>
            <family val="2"/>
            <charset val="186"/>
          </rPr>
          <t xml:space="preserve">
tehtud 28.01.2010, kasutusel ainult 2010. aastal. Alates 2011 viia vastavusse klassifikaatori hierarhiaga!</t>
        </r>
      </text>
    </comment>
    <comment ref="C599" authorId="7" shapeId="0">
      <text>
        <r>
          <rPr>
            <b/>
            <sz val="9"/>
            <color indexed="81"/>
            <rFont val="Segoe UI"/>
            <family val="2"/>
            <charset val="186"/>
          </rPr>
          <t>Anne Altermann:</t>
        </r>
        <r>
          <rPr>
            <sz val="9"/>
            <color indexed="81"/>
            <rFont val="Segoe UI"/>
            <family val="2"/>
            <charset val="186"/>
          </rPr>
          <t xml:space="preserve">
tehtud 27.01.2020
</t>
        </r>
      </text>
    </comment>
    <comment ref="C620" authorId="9" shapeId="0">
      <text>
        <r>
          <rPr>
            <b/>
            <sz val="8"/>
            <color indexed="81"/>
            <rFont val="Tahoma"/>
            <family val="2"/>
            <charset val="186"/>
          </rPr>
          <t>ruusmann:</t>
        </r>
        <r>
          <rPr>
            <sz val="8"/>
            <color indexed="81"/>
            <rFont val="Tahoma"/>
            <family val="2"/>
            <charset val="186"/>
          </rPr>
          <t xml:space="preserve">
tehtud 17.12.2009</t>
        </r>
      </text>
    </comment>
    <comment ref="C626" authorId="8" shapeId="0">
      <text>
        <r>
          <rPr>
            <b/>
            <sz val="9"/>
            <color indexed="81"/>
            <rFont val="Tahoma"/>
            <family val="2"/>
            <charset val="186"/>
          </rPr>
          <t>Anne A.:</t>
        </r>
        <r>
          <rPr>
            <sz val="9"/>
            <color indexed="81"/>
            <rFont val="Tahoma"/>
            <family val="2"/>
            <charset val="186"/>
          </rPr>
          <t xml:space="preserve">
alates 01.01.2015</t>
        </r>
      </text>
    </comment>
    <comment ref="C627" authorId="7" shapeId="0">
      <text>
        <r>
          <rPr>
            <b/>
            <sz val="9"/>
            <color indexed="81"/>
            <rFont val="Tahoma"/>
            <family val="2"/>
            <charset val="186"/>
          </rPr>
          <t>Anne Altermann:</t>
        </r>
        <r>
          <rPr>
            <sz val="9"/>
            <color indexed="81"/>
            <rFont val="Tahoma"/>
            <family val="2"/>
            <charset val="186"/>
          </rPr>
          <t xml:space="preserve">
tehtud 04.05.2016
</t>
        </r>
      </text>
    </comment>
    <comment ref="C628" authorId="7" shapeId="0">
      <text>
        <r>
          <rPr>
            <b/>
            <sz val="9"/>
            <color indexed="81"/>
            <rFont val="Tahoma"/>
            <family val="2"/>
            <charset val="186"/>
          </rPr>
          <t>Anne Altermann:</t>
        </r>
        <r>
          <rPr>
            <sz val="9"/>
            <color indexed="81"/>
            <rFont val="Tahoma"/>
            <family val="2"/>
            <charset val="186"/>
          </rPr>
          <t xml:space="preserve">
tehtud 05.05.2017</t>
        </r>
      </text>
    </comment>
    <comment ref="C632" authorId="7" shapeId="0">
      <text>
        <r>
          <rPr>
            <b/>
            <sz val="9"/>
            <color indexed="81"/>
            <rFont val="Segoe UI"/>
            <family val="2"/>
            <charset val="186"/>
          </rPr>
          <t>Anne Altermann:</t>
        </r>
        <r>
          <rPr>
            <sz val="9"/>
            <color indexed="81"/>
            <rFont val="Segoe UI"/>
            <family val="2"/>
            <charset val="186"/>
          </rPr>
          <t xml:space="preserve">
tehtud 30.05.2018</t>
        </r>
      </text>
    </comment>
    <comment ref="C633" authorId="7" shapeId="0">
      <text>
        <r>
          <rPr>
            <b/>
            <sz val="9"/>
            <color indexed="81"/>
            <rFont val="Segoe UI"/>
            <family val="2"/>
            <charset val="186"/>
          </rPr>
          <t>Anne Altermann:</t>
        </r>
        <r>
          <rPr>
            <sz val="9"/>
            <color indexed="81"/>
            <rFont val="Segoe UI"/>
            <family val="2"/>
            <charset val="186"/>
          </rPr>
          <t xml:space="preserve">
tehtud 10.05.2019</t>
        </r>
      </text>
    </comment>
    <comment ref="C634" authorId="7" shapeId="0">
      <text>
        <r>
          <rPr>
            <b/>
            <sz val="9"/>
            <color indexed="81"/>
            <rFont val="Tahoma"/>
            <family val="2"/>
            <charset val="186"/>
          </rPr>
          <t>Anne Altermann:</t>
        </r>
        <r>
          <rPr>
            <sz val="9"/>
            <color indexed="81"/>
            <rFont val="Tahoma"/>
            <family val="2"/>
            <charset val="186"/>
          </rPr>
          <t xml:space="preserve">
tehtud 24.10.2019</t>
        </r>
      </text>
    </comment>
    <comment ref="C635" authorId="7" shapeId="0">
      <text>
        <r>
          <rPr>
            <b/>
            <sz val="9"/>
            <color indexed="81"/>
            <rFont val="Tahoma"/>
            <family val="2"/>
            <charset val="186"/>
          </rPr>
          <t>Anne Altermann:</t>
        </r>
        <r>
          <rPr>
            <sz val="9"/>
            <color indexed="81"/>
            <rFont val="Tahoma"/>
            <family val="2"/>
            <charset val="186"/>
          </rPr>
          <t xml:space="preserve">
tehtud 06.11.2019</t>
        </r>
      </text>
    </comment>
    <comment ref="F635" authorId="7" shapeId="0">
      <text>
        <r>
          <rPr>
            <b/>
            <sz val="9"/>
            <color indexed="81"/>
            <rFont val="Tahoma"/>
            <family val="2"/>
            <charset val="186"/>
          </rPr>
          <t>Anne Altermann:</t>
        </r>
        <r>
          <rPr>
            <sz val="9"/>
            <color indexed="81"/>
            <rFont val="Tahoma"/>
            <family val="2"/>
            <charset val="186"/>
          </rPr>
          <t xml:space="preserve">
II LEA 2019 muudatusettepanek</t>
        </r>
      </text>
    </comment>
    <comment ref="C636" authorId="7" shapeId="0">
      <text>
        <r>
          <rPr>
            <b/>
            <sz val="9"/>
            <color indexed="81"/>
            <rFont val="Tahoma"/>
            <family val="2"/>
            <charset val="186"/>
          </rPr>
          <t>Anne Altermann:</t>
        </r>
        <r>
          <rPr>
            <sz val="9"/>
            <color indexed="81"/>
            <rFont val="Tahoma"/>
            <family val="2"/>
            <charset val="186"/>
          </rPr>
          <t xml:space="preserve">
tehtud 05.11.2020</t>
        </r>
      </text>
    </comment>
    <comment ref="F646" authorId="5" shapeId="0">
      <text>
        <r>
          <rPr>
            <b/>
            <sz val="8"/>
            <color indexed="81"/>
            <rFont val="Tahoma"/>
            <family val="2"/>
            <charset val="186"/>
          </rPr>
          <t>altermann1:</t>
        </r>
        <r>
          <rPr>
            <sz val="8"/>
            <color indexed="81"/>
            <rFont val="Tahoma"/>
            <family val="2"/>
            <charset val="186"/>
          </rPr>
          <t xml:space="preserve">
end. nimi "Konverents Euroopa Koolis" (03.01.2012)</t>
        </r>
      </text>
    </comment>
    <comment ref="G648" authorId="8" shapeId="0">
      <text>
        <r>
          <rPr>
            <b/>
            <sz val="9"/>
            <color indexed="81"/>
            <rFont val="Tahoma"/>
            <family val="2"/>
            <charset val="186"/>
          </rPr>
          <t>Anne A.:</t>
        </r>
        <r>
          <rPr>
            <sz val="9"/>
            <color indexed="81"/>
            <rFont val="Tahoma"/>
            <family val="2"/>
            <charset val="186"/>
          </rPr>
          <t xml:space="preserve">
tehtud 26.02.2013</t>
        </r>
      </text>
    </comment>
    <comment ref="G649" authorId="8" shapeId="0">
      <text>
        <r>
          <rPr>
            <b/>
            <sz val="9"/>
            <color indexed="81"/>
            <rFont val="Tahoma"/>
            <family val="2"/>
            <charset val="186"/>
          </rPr>
          <t>Anne A.:</t>
        </r>
        <r>
          <rPr>
            <sz val="9"/>
            <color indexed="81"/>
            <rFont val="Tahoma"/>
            <family val="2"/>
            <charset val="186"/>
          </rPr>
          <t xml:space="preserve">
tehtud 26.02.13</t>
        </r>
      </text>
    </comment>
    <comment ref="G650" authorId="8" shapeId="0">
      <text>
        <r>
          <rPr>
            <b/>
            <sz val="9"/>
            <color indexed="81"/>
            <rFont val="Tahoma"/>
            <family val="2"/>
            <charset val="186"/>
          </rPr>
          <t>Anne A.:</t>
        </r>
        <r>
          <rPr>
            <sz val="9"/>
            <color indexed="81"/>
            <rFont val="Tahoma"/>
            <family val="2"/>
            <charset val="186"/>
          </rPr>
          <t xml:space="preserve">
tehtud 26.02.13</t>
        </r>
      </text>
    </comment>
    <comment ref="E664" authorId="3" shapeId="0">
      <text>
        <r>
          <rPr>
            <b/>
            <sz val="9"/>
            <color indexed="81"/>
            <rFont val="Tahoma"/>
            <family val="2"/>
            <charset val="186"/>
          </rPr>
          <t>Maarja Valler:</t>
        </r>
        <r>
          <rPr>
            <sz val="9"/>
            <color indexed="81"/>
            <rFont val="Tahoma"/>
            <family val="2"/>
            <charset val="186"/>
          </rPr>
          <t xml:space="preserve">
alates I LEA 2016</t>
        </r>
      </text>
    </comment>
    <comment ref="C670" authorId="0" shapeId="0">
      <text>
        <r>
          <rPr>
            <b/>
            <sz val="9"/>
            <color indexed="81"/>
            <rFont val="Tahoma"/>
            <family val="2"/>
            <charset val="186"/>
          </rPr>
          <t>Krista Kibur:</t>
        </r>
        <r>
          <rPr>
            <sz val="9"/>
            <color indexed="81"/>
            <rFont val="Tahoma"/>
            <family val="2"/>
            <charset val="186"/>
          </rPr>
          <t xml:space="preserve">
tehtud 19.09.2017 RRII
</t>
        </r>
      </text>
    </comment>
    <comment ref="E672" authorId="7" shapeId="0">
      <text>
        <r>
          <rPr>
            <b/>
            <sz val="9"/>
            <color indexed="81"/>
            <rFont val="Tahoma"/>
            <family val="2"/>
            <charset val="186"/>
          </rPr>
          <t>Anne Altermann:</t>
        </r>
        <r>
          <rPr>
            <sz val="9"/>
            <color indexed="81"/>
            <rFont val="Tahoma"/>
            <family val="2"/>
            <charset val="186"/>
          </rPr>
          <t xml:space="preserve">
asutus loodud al. 01.10.2017</t>
        </r>
      </text>
    </comment>
    <comment ref="F674" authorId="7" shapeId="0">
      <text>
        <r>
          <rPr>
            <b/>
            <sz val="9"/>
            <color indexed="81"/>
            <rFont val="Tahoma"/>
            <family val="2"/>
            <charset val="186"/>
          </rPr>
          <t>Anne Altermann:</t>
        </r>
        <r>
          <rPr>
            <sz val="9"/>
            <color indexed="81"/>
            <rFont val="Tahoma"/>
            <family val="2"/>
            <charset val="186"/>
          </rPr>
          <t xml:space="preserve">
Toetusfond - tõhustatud ja eritugi</t>
        </r>
      </text>
    </comment>
    <comment ref="F675" authorId="7" shapeId="0">
      <text>
        <r>
          <rPr>
            <b/>
            <sz val="9"/>
            <color indexed="81"/>
            <rFont val="Tahoma"/>
            <family val="2"/>
            <charset val="186"/>
          </rPr>
          <t>Anne Altermann:</t>
        </r>
        <r>
          <rPr>
            <sz val="9"/>
            <color indexed="81"/>
            <rFont val="Tahoma"/>
            <family val="2"/>
            <charset val="186"/>
          </rPr>
          <t xml:space="preserve">
Toetusfond - tõhustatud ja eritugi</t>
        </r>
      </text>
    </comment>
    <comment ref="A677" authorId="10" shapeId="0">
      <text>
        <r>
          <rPr>
            <b/>
            <sz val="10"/>
            <color indexed="81"/>
            <rFont val="Tahoma"/>
            <family val="2"/>
            <charset val="186"/>
          </rPr>
          <t>kriesenthal:</t>
        </r>
        <r>
          <rPr>
            <sz val="10"/>
            <color indexed="81"/>
            <rFont val="Tahoma"/>
            <family val="2"/>
            <charset val="186"/>
          </rPr>
          <t xml:space="preserve">
Kehtib kuni 31.12.2008</t>
        </r>
      </text>
    </comment>
    <comment ref="H687" authorId="4" shapeId="0">
      <text>
        <r>
          <rPr>
            <b/>
            <sz val="9"/>
            <color indexed="81"/>
            <rFont val="Tahoma"/>
            <family val="2"/>
            <charset val="186"/>
          </rPr>
          <t>valler:</t>
        </r>
        <r>
          <rPr>
            <sz val="9"/>
            <color indexed="81"/>
            <rFont val="Tahoma"/>
            <family val="2"/>
            <charset val="186"/>
          </rPr>
          <t xml:space="preserve">
alates 2014</t>
        </r>
      </text>
    </comment>
    <comment ref="H688" authorId="4" shapeId="0">
      <text>
        <r>
          <rPr>
            <b/>
            <sz val="9"/>
            <color indexed="81"/>
            <rFont val="Tahoma"/>
            <family val="2"/>
            <charset val="186"/>
          </rPr>
          <t>valler:</t>
        </r>
        <r>
          <rPr>
            <sz val="9"/>
            <color indexed="81"/>
            <rFont val="Tahoma"/>
            <family val="2"/>
            <charset val="186"/>
          </rPr>
          <t xml:space="preserve">
alates 2014</t>
        </r>
      </text>
    </comment>
    <comment ref="G718" authorId="8" shapeId="0">
      <text>
        <r>
          <rPr>
            <b/>
            <sz val="9"/>
            <color indexed="81"/>
            <rFont val="Tahoma"/>
            <family val="2"/>
            <charset val="186"/>
          </rPr>
          <t>Anne A.:</t>
        </r>
        <r>
          <rPr>
            <sz val="9"/>
            <color indexed="81"/>
            <rFont val="Tahoma"/>
            <family val="2"/>
            <charset val="186"/>
          </rPr>
          <t xml:space="preserve">
statuut kinnitatud kuni 2016</t>
        </r>
      </text>
    </comment>
    <comment ref="B720" authorId="4" shapeId="0">
      <text>
        <r>
          <rPr>
            <b/>
            <sz val="8"/>
            <color indexed="81"/>
            <rFont val="Tahoma"/>
            <family val="2"/>
            <charset val="186"/>
          </rPr>
          <t>valler:</t>
        </r>
        <r>
          <rPr>
            <sz val="8"/>
            <color indexed="81"/>
            <rFont val="Tahoma"/>
            <family val="2"/>
            <charset val="186"/>
          </rPr>
          <t xml:space="preserve">
tehtud 20.06.08</t>
        </r>
      </text>
    </comment>
    <comment ref="B722" authorId="5" shapeId="0">
      <text>
        <r>
          <rPr>
            <b/>
            <sz val="9"/>
            <color indexed="81"/>
            <rFont val="Tahoma"/>
            <family val="2"/>
            <charset val="186"/>
          </rPr>
          <t>altermann1:</t>
        </r>
        <r>
          <rPr>
            <sz val="9"/>
            <color indexed="81"/>
            <rFont val="Tahoma"/>
            <family val="2"/>
            <charset val="186"/>
          </rPr>
          <t xml:space="preserve">
tehtud 23.11.11</t>
        </r>
      </text>
    </comment>
    <comment ref="B723" authorId="1" shapeId="0">
      <text>
        <r>
          <rPr>
            <b/>
            <sz val="9"/>
            <color indexed="81"/>
            <rFont val="Tahoma"/>
            <family val="2"/>
            <charset val="186"/>
          </rPr>
          <t>kibur:</t>
        </r>
        <r>
          <rPr>
            <sz val="9"/>
            <color indexed="81"/>
            <rFont val="Tahoma"/>
            <family val="2"/>
            <charset val="186"/>
          </rPr>
          <t xml:space="preserve">
tehtud 23.11.2011</t>
        </r>
      </text>
    </comment>
    <comment ref="B724" authorId="1" shapeId="0">
      <text>
        <r>
          <rPr>
            <b/>
            <sz val="9"/>
            <color indexed="81"/>
            <rFont val="Tahoma"/>
            <family val="2"/>
            <charset val="186"/>
          </rPr>
          <t>Robert:</t>
        </r>
        <r>
          <rPr>
            <sz val="9"/>
            <color indexed="81"/>
            <rFont val="Tahoma"/>
            <family val="2"/>
            <charset val="186"/>
          </rPr>
          <t xml:space="preserve">
tehtud 10.12.2012</t>
        </r>
      </text>
    </comment>
    <comment ref="B725" authorId="0" shapeId="0">
      <text>
        <r>
          <rPr>
            <b/>
            <sz val="9"/>
            <color indexed="81"/>
            <rFont val="Tahoma"/>
            <family val="2"/>
            <charset val="186"/>
          </rPr>
          <t>Krista Kibur:</t>
        </r>
        <r>
          <rPr>
            <sz val="9"/>
            <color indexed="81"/>
            <rFont val="Tahoma"/>
            <family val="2"/>
            <charset val="186"/>
          </rPr>
          <t xml:space="preserve">
08.09.2014
</t>
        </r>
      </text>
    </comment>
    <comment ref="B729" authorId="7" shapeId="0">
      <text>
        <r>
          <rPr>
            <b/>
            <sz val="9"/>
            <color indexed="81"/>
            <rFont val="Segoe UI"/>
            <family val="2"/>
            <charset val="186"/>
          </rPr>
          <t>Anne Altermann:</t>
        </r>
        <r>
          <rPr>
            <sz val="9"/>
            <color indexed="81"/>
            <rFont val="Segoe UI"/>
            <family val="2"/>
            <charset val="186"/>
          </rPr>
          <t xml:space="preserve">
tehtud 13.09.2018</t>
        </r>
      </text>
    </comment>
    <comment ref="B731" authorId="11" shapeId="0">
      <text>
        <r>
          <rPr>
            <b/>
            <sz val="9"/>
            <color indexed="81"/>
            <rFont val="Tahoma"/>
            <family val="2"/>
            <charset val="186"/>
          </rPr>
          <t>Silver Tamm:</t>
        </r>
        <r>
          <rPr>
            <sz val="9"/>
            <color indexed="81"/>
            <rFont val="Tahoma"/>
            <family val="2"/>
            <charset val="186"/>
          </rPr>
          <t xml:space="preserve">
Tehtud 14.05.2019</t>
        </r>
      </text>
    </comment>
    <comment ref="B732" authorId="8" shapeId="0">
      <text>
        <r>
          <rPr>
            <b/>
            <sz val="9"/>
            <color indexed="81"/>
            <rFont val="Tahoma"/>
            <family val="2"/>
            <charset val="186"/>
          </rPr>
          <t>Anne A.:</t>
        </r>
        <r>
          <rPr>
            <sz val="9"/>
            <color indexed="81"/>
            <rFont val="Tahoma"/>
            <family val="2"/>
            <charset val="186"/>
          </rPr>
          <t xml:space="preserve">
tehtud 17.12.2013</t>
        </r>
      </text>
    </comment>
    <comment ref="E732" authorId="7" shapeId="0">
      <text>
        <r>
          <rPr>
            <b/>
            <sz val="9"/>
            <color indexed="81"/>
            <rFont val="Segoe UI"/>
            <family val="2"/>
            <charset val="186"/>
          </rPr>
          <t>Anne Altermann:</t>
        </r>
        <r>
          <rPr>
            <sz val="9"/>
            <color indexed="81"/>
            <rFont val="Segoe UI"/>
            <family val="2"/>
            <charset val="186"/>
          </rPr>
          <t xml:space="preserve">
Hilariuse Kool</t>
        </r>
      </text>
    </comment>
    <comment ref="B733" authorId="8" shapeId="0">
      <text>
        <r>
          <rPr>
            <b/>
            <sz val="9"/>
            <color indexed="81"/>
            <rFont val="Tahoma"/>
            <family val="2"/>
            <charset val="186"/>
          </rPr>
          <t>Anne A.:</t>
        </r>
        <r>
          <rPr>
            <sz val="9"/>
            <color indexed="81"/>
            <rFont val="Tahoma"/>
            <family val="2"/>
            <charset val="186"/>
          </rPr>
          <t xml:space="preserve">
tehtud 20.12.2013</t>
        </r>
      </text>
    </comment>
    <comment ref="B734" authorId="7" shapeId="0">
      <text>
        <r>
          <rPr>
            <b/>
            <sz val="9"/>
            <color indexed="81"/>
            <rFont val="Segoe UI"/>
            <family val="2"/>
            <charset val="186"/>
          </rPr>
          <t>Anne Altermann:</t>
        </r>
        <r>
          <rPr>
            <sz val="9"/>
            <color indexed="81"/>
            <rFont val="Segoe UI"/>
            <family val="2"/>
            <charset val="186"/>
          </rPr>
          <t xml:space="preserve">
tehtud 13.09.2018
</t>
        </r>
      </text>
    </comment>
    <comment ref="B743" authorId="4" shapeId="0">
      <text>
        <r>
          <rPr>
            <b/>
            <sz val="8"/>
            <color indexed="81"/>
            <rFont val="Tahoma"/>
            <family val="2"/>
            <charset val="186"/>
          </rPr>
          <t>valler:</t>
        </r>
        <r>
          <rPr>
            <sz val="8"/>
            <color indexed="81"/>
            <rFont val="Tahoma"/>
            <family val="2"/>
            <charset val="186"/>
          </rPr>
          <t xml:space="preserve">
tehtud 20.06.08</t>
        </r>
      </text>
    </comment>
    <comment ref="B744" authorId="9" shapeId="0">
      <text>
        <r>
          <rPr>
            <b/>
            <sz val="8"/>
            <color indexed="81"/>
            <rFont val="Tahoma"/>
            <family val="2"/>
            <charset val="186"/>
          </rPr>
          <t>ruusmann:</t>
        </r>
        <r>
          <rPr>
            <sz val="8"/>
            <color indexed="81"/>
            <rFont val="Tahoma"/>
            <family val="2"/>
            <charset val="186"/>
          </rPr>
          <t xml:space="preserve">
tehtud 07.05.2009</t>
        </r>
      </text>
    </comment>
    <comment ref="B745" authorId="9" shapeId="0">
      <text>
        <r>
          <rPr>
            <b/>
            <sz val="8"/>
            <color indexed="81"/>
            <rFont val="Tahoma"/>
            <family val="2"/>
            <charset val="186"/>
          </rPr>
          <t>ruusmann:</t>
        </r>
        <r>
          <rPr>
            <sz val="8"/>
            <color indexed="81"/>
            <rFont val="Tahoma"/>
            <family val="2"/>
            <charset val="186"/>
          </rPr>
          <t xml:space="preserve">
tehtud 12.11.2009</t>
        </r>
      </text>
    </comment>
    <comment ref="B746" authorId="9" shapeId="0">
      <text>
        <r>
          <rPr>
            <b/>
            <sz val="8"/>
            <color indexed="81"/>
            <rFont val="Tahoma"/>
            <family val="2"/>
            <charset val="186"/>
          </rPr>
          <t>ruusmann:</t>
        </r>
        <r>
          <rPr>
            <sz val="8"/>
            <color indexed="81"/>
            <rFont val="Tahoma"/>
            <family val="2"/>
            <charset val="186"/>
          </rPr>
          <t xml:space="preserve">
tehtud 21.01.2010</t>
        </r>
      </text>
    </comment>
    <comment ref="B747" authorId="9" shapeId="0">
      <text>
        <r>
          <rPr>
            <b/>
            <sz val="8"/>
            <color indexed="81"/>
            <rFont val="Tahoma"/>
            <family val="2"/>
            <charset val="186"/>
          </rPr>
          <t>ruusmann:</t>
        </r>
        <r>
          <rPr>
            <sz val="8"/>
            <color indexed="81"/>
            <rFont val="Tahoma"/>
            <family val="2"/>
            <charset val="186"/>
          </rPr>
          <t xml:space="preserve">
tehtud 03.03.2010</t>
        </r>
      </text>
    </comment>
    <comment ref="G747" authorId="9" shapeId="0">
      <text>
        <r>
          <rPr>
            <b/>
            <sz val="8"/>
            <color indexed="81"/>
            <rFont val="Tahoma"/>
            <family val="2"/>
            <charset val="186"/>
          </rPr>
          <t>ruusmann:</t>
        </r>
        <r>
          <rPr>
            <sz val="8"/>
            <color indexed="81"/>
            <rFont val="Tahoma"/>
            <family val="2"/>
            <charset val="186"/>
          </rPr>
          <t xml:space="preserve">
ESF meetme "Avalike teenistujate, kohalike omavalitsuste ja mittetulundusühingute töötajate koolitus ja arendamine" projekti "Tallinna Haridusameti allasutuste juhtide ja allasutuste kuraatorite juhtimisalase professionaalsuse tõstmine" teostamiseks</t>
        </r>
      </text>
    </comment>
    <comment ref="B748" authorId="5" shapeId="0">
      <text>
        <r>
          <rPr>
            <b/>
            <sz val="9"/>
            <color indexed="81"/>
            <rFont val="Tahoma"/>
            <family val="2"/>
            <charset val="186"/>
          </rPr>
          <t>altermann1:</t>
        </r>
        <r>
          <rPr>
            <sz val="9"/>
            <color indexed="81"/>
            <rFont val="Tahoma"/>
            <family val="2"/>
            <charset val="186"/>
          </rPr>
          <t xml:space="preserve">
tejtud 03.06.11</t>
        </r>
      </text>
    </comment>
    <comment ref="G749" authorId="5" shapeId="0">
      <text>
        <r>
          <rPr>
            <b/>
            <sz val="9"/>
            <color indexed="81"/>
            <rFont val="Tahoma"/>
            <family val="2"/>
            <charset val="186"/>
          </rPr>
          <t>altermann1:</t>
        </r>
        <r>
          <rPr>
            <sz val="9"/>
            <color indexed="81"/>
            <rFont val="Tahoma"/>
            <family val="2"/>
            <charset val="186"/>
          </rPr>
          <t xml:space="preserve">
Vana-Kalamaja Täiskasvanute Gümnaasiumi välisrahastusega projekt 01.03.11-28.02.13.a.</t>
        </r>
      </text>
    </comment>
    <comment ref="B752" authorId="5" shapeId="0">
      <text>
        <r>
          <rPr>
            <b/>
            <sz val="9"/>
            <color indexed="81"/>
            <rFont val="Tahoma"/>
            <family val="2"/>
            <charset val="186"/>
          </rPr>
          <t>altermann1:</t>
        </r>
        <r>
          <rPr>
            <sz val="9"/>
            <color indexed="81"/>
            <rFont val="Tahoma"/>
            <family val="2"/>
            <charset val="186"/>
          </rPr>
          <t xml:space="preserve">
tehtud 12.09.11</t>
        </r>
      </text>
    </comment>
    <comment ref="G752" authorId="5" shapeId="0">
      <text>
        <r>
          <rPr>
            <b/>
            <sz val="9"/>
            <color indexed="81"/>
            <rFont val="Tahoma"/>
            <family val="2"/>
            <charset val="186"/>
          </rPr>
          <t>altermann1:</t>
        </r>
        <r>
          <rPr>
            <sz val="9"/>
            <color indexed="81"/>
            <rFont val="Tahoma"/>
            <family val="2"/>
            <charset val="186"/>
          </rPr>
          <t xml:space="preserve">
„E-matemaatika“, inglise keeles: Improving Competence in Mathematics using New Teaching Methods and ICT</t>
        </r>
      </text>
    </comment>
    <comment ref="B753" authorId="5" shapeId="0">
      <text>
        <r>
          <rPr>
            <b/>
            <sz val="9"/>
            <color indexed="81"/>
            <rFont val="Tahoma"/>
            <family val="2"/>
            <charset val="186"/>
          </rPr>
          <t>altermann1:</t>
        </r>
        <r>
          <rPr>
            <sz val="9"/>
            <color indexed="81"/>
            <rFont val="Tahoma"/>
            <family val="2"/>
            <charset val="186"/>
          </rPr>
          <t xml:space="preserve">
tehtud 06.03.12</t>
        </r>
      </text>
    </comment>
    <comment ref="E753" authorId="5" shapeId="0">
      <text>
        <r>
          <rPr>
            <b/>
            <sz val="9"/>
            <color indexed="81"/>
            <rFont val="Tahoma"/>
            <family val="2"/>
            <charset val="186"/>
          </rPr>
          <t>altermann1:</t>
        </r>
        <r>
          <rPr>
            <sz val="9"/>
            <color indexed="81"/>
            <rFont val="Tahoma"/>
            <family val="2"/>
            <charset val="186"/>
          </rPr>
          <t xml:space="preserve">
Sikupilli Keskkooli välisrahastusega projekt Nordpluss programmi raames - vrp "Creativity and recycling - let`s make art together!"
kestvus 15 kuud alates 01.09.2011</t>
        </r>
      </text>
    </comment>
    <comment ref="B754" authorId="5" shapeId="0">
      <text>
        <r>
          <rPr>
            <b/>
            <sz val="9"/>
            <color indexed="81"/>
            <rFont val="Tahoma"/>
            <family val="2"/>
            <charset val="186"/>
          </rPr>
          <t>altermann1:</t>
        </r>
        <r>
          <rPr>
            <sz val="9"/>
            <color indexed="81"/>
            <rFont val="Tahoma"/>
            <family val="2"/>
            <charset val="186"/>
          </rPr>
          <t xml:space="preserve">
tehtud 22.11.11</t>
        </r>
      </text>
    </comment>
    <comment ref="E754" authorId="5" shapeId="0">
      <text>
        <r>
          <rPr>
            <b/>
            <sz val="9"/>
            <color indexed="81"/>
            <rFont val="Tahoma"/>
            <family val="2"/>
            <charset val="186"/>
          </rPr>
          <t>altermann1:</t>
        </r>
        <r>
          <rPr>
            <sz val="9"/>
            <color indexed="81"/>
            <rFont val="Tahoma"/>
            <family val="2"/>
            <charset val="186"/>
          </rPr>
          <t xml:space="preserve">
Inglise Kolledžile välisrahastusega projekt Nordpluss programmi raames „Crossing Nordic Borders in Entrepreeurship Education“
Summa: 48 560 eurot, kestab 12 kuud alates 01.08.2011 (lep sõlmitud alles 26.01.12)
</t>
        </r>
      </text>
    </comment>
    <comment ref="B755" authorId="4" shapeId="0">
      <text>
        <r>
          <rPr>
            <b/>
            <sz val="9"/>
            <color indexed="81"/>
            <rFont val="Tahoma"/>
            <family val="2"/>
            <charset val="186"/>
          </rPr>
          <t>valler:</t>
        </r>
        <r>
          <rPr>
            <sz val="9"/>
            <color indexed="81"/>
            <rFont val="Tahoma"/>
            <family val="2"/>
            <charset val="186"/>
          </rPr>
          <t xml:space="preserve">
12.07.12</t>
        </r>
      </text>
    </comment>
    <comment ref="B756" authorId="8" shapeId="0">
      <text>
        <r>
          <rPr>
            <b/>
            <sz val="9"/>
            <color indexed="81"/>
            <rFont val="Tahoma"/>
            <family val="2"/>
            <charset val="186"/>
          </rPr>
          <t>Anne A.:</t>
        </r>
        <r>
          <rPr>
            <sz val="9"/>
            <color indexed="81"/>
            <rFont val="Tahoma"/>
            <family val="2"/>
            <charset val="186"/>
          </rPr>
          <t xml:space="preserve">
tehtud 11.03.13</t>
        </r>
      </text>
    </comment>
    <comment ref="E757" authorId="5" shapeId="0">
      <text>
        <r>
          <rPr>
            <b/>
            <sz val="9"/>
            <color indexed="81"/>
            <rFont val="Tahoma"/>
            <family val="2"/>
            <charset val="186"/>
          </rPr>
          <t>altermann1:</t>
        </r>
        <r>
          <rPr>
            <sz val="9"/>
            <color indexed="81"/>
            <rFont val="Tahoma"/>
            <family val="2"/>
            <charset val="186"/>
          </rPr>
          <t xml:space="preserve">
Tallinna 21. Kool välisrahastusega projekt Nordpluss programmi raames „Crossing Nordic Borders in Entrepreeurship Education II“
Summa: 13020 eurot, kestab 12 kuud alates 01.08.2012 (lep sõlmitud alles 12.08.2012)
</t>
        </r>
      </text>
    </comment>
    <comment ref="B758" authorId="8" shapeId="0">
      <text>
        <r>
          <rPr>
            <b/>
            <sz val="9"/>
            <color indexed="81"/>
            <rFont val="Tahoma"/>
            <family val="2"/>
            <charset val="186"/>
          </rPr>
          <t>Anne A.:</t>
        </r>
        <r>
          <rPr>
            <sz val="9"/>
            <color indexed="81"/>
            <rFont val="Tahoma"/>
            <family val="2"/>
            <charset val="186"/>
          </rPr>
          <t xml:space="preserve">
tehtud 14.08.2013</t>
        </r>
      </text>
    </comment>
    <comment ref="E758" authorId="8" shapeId="0">
      <text>
        <r>
          <rPr>
            <b/>
            <sz val="9"/>
            <color indexed="81"/>
            <rFont val="Tahoma"/>
            <family val="2"/>
            <charset val="186"/>
          </rPr>
          <t>Anne A.:</t>
        </r>
        <r>
          <rPr>
            <sz val="9"/>
            <color indexed="81"/>
            <rFont val="Tahoma"/>
            <family val="2"/>
            <charset val="186"/>
          </rPr>
          <t xml:space="preserve">
Toetusfond - Comenius Regio Partnerships
Rakendusüksus - SA Archimedes</t>
        </r>
      </text>
    </comment>
    <comment ref="B760" authorId="8" shapeId="0">
      <text>
        <r>
          <rPr>
            <b/>
            <sz val="9"/>
            <color indexed="81"/>
            <rFont val="Tahoma"/>
            <family val="2"/>
            <charset val="186"/>
          </rPr>
          <t>Anne A.:</t>
        </r>
        <r>
          <rPr>
            <sz val="9"/>
            <color indexed="81"/>
            <rFont val="Tahoma"/>
            <family val="2"/>
            <charset val="186"/>
          </rPr>
          <t xml:space="preserve">
tehtud 10.01.2014</t>
        </r>
      </text>
    </comment>
    <comment ref="E760" authorId="8" shapeId="0">
      <text>
        <r>
          <rPr>
            <b/>
            <sz val="9"/>
            <color indexed="81"/>
            <rFont val="Tahoma"/>
            <family val="2"/>
            <charset val="186"/>
          </rPr>
          <t>Anne A.:</t>
        </r>
        <r>
          <rPr>
            <sz val="9"/>
            <color indexed="81"/>
            <rFont val="Tahoma"/>
            <family val="2"/>
            <charset val="186"/>
          </rPr>
          <t xml:space="preserve">
Tallinna Rahumäe Põhikool</t>
        </r>
      </text>
    </comment>
    <comment ref="B761" authorId="0" shapeId="0">
      <text>
        <r>
          <rPr>
            <b/>
            <sz val="9"/>
            <color indexed="81"/>
            <rFont val="Tahoma"/>
            <family val="2"/>
            <charset val="186"/>
          </rPr>
          <t>Krista Kibur:</t>
        </r>
        <r>
          <rPr>
            <sz val="9"/>
            <color indexed="81"/>
            <rFont val="Tahoma"/>
            <family val="2"/>
            <charset val="186"/>
          </rPr>
          <t xml:space="preserve">
17.07.2014</t>
        </r>
      </text>
    </comment>
    <comment ref="B762" authorId="8" shapeId="0">
      <text>
        <r>
          <rPr>
            <b/>
            <sz val="9"/>
            <color indexed="81"/>
            <rFont val="Tahoma"/>
            <family val="2"/>
            <charset val="186"/>
          </rPr>
          <t>Anne A.:</t>
        </r>
        <r>
          <rPr>
            <sz val="9"/>
            <color indexed="81"/>
            <rFont val="Tahoma"/>
            <family val="2"/>
            <charset val="186"/>
          </rPr>
          <t xml:space="preserve">
tehtud 26.09.2014</t>
        </r>
      </text>
    </comment>
    <comment ref="B763" authorId="7" shapeId="0">
      <text>
        <r>
          <rPr>
            <b/>
            <sz val="8"/>
            <color indexed="81"/>
            <rFont val="Tahoma"/>
            <family val="2"/>
            <charset val="186"/>
          </rPr>
          <t>Anne Altermann:</t>
        </r>
        <r>
          <rPr>
            <sz val="8"/>
            <color indexed="81"/>
            <rFont val="Tahoma"/>
            <family val="2"/>
            <charset val="186"/>
          </rPr>
          <t xml:space="preserve">
tehtud 26.10.2014</t>
        </r>
      </text>
    </comment>
    <comment ref="B764" authorId="8" shapeId="0">
      <text>
        <r>
          <rPr>
            <b/>
            <sz val="9"/>
            <color indexed="81"/>
            <rFont val="Tahoma"/>
            <family val="2"/>
            <charset val="186"/>
          </rPr>
          <t>Anne A.:</t>
        </r>
        <r>
          <rPr>
            <sz val="9"/>
            <color indexed="81"/>
            <rFont val="Tahoma"/>
            <family val="2"/>
            <charset val="186"/>
          </rPr>
          <t xml:space="preserve">
tehtud 20.11.2014</t>
        </r>
      </text>
    </comment>
    <comment ref="G764" authorId="8" shapeId="0">
      <text>
        <r>
          <rPr>
            <b/>
            <sz val="9"/>
            <color indexed="81"/>
            <rFont val="Tahoma"/>
            <family val="2"/>
            <charset val="186"/>
          </rPr>
          <t>Anne A.:</t>
        </r>
        <r>
          <rPr>
            <sz val="9"/>
            <color indexed="81"/>
            <rFont val="Tahoma"/>
            <family val="2"/>
            <charset val="186"/>
          </rPr>
          <t xml:space="preserve">
Tallinna Kesklinna Vene Gümnaasium</t>
        </r>
      </text>
    </comment>
    <comment ref="B765" authorId="8" shapeId="0">
      <text>
        <r>
          <rPr>
            <b/>
            <sz val="9"/>
            <color indexed="81"/>
            <rFont val="Tahoma"/>
            <family val="2"/>
            <charset val="186"/>
          </rPr>
          <t>Anne A.:</t>
        </r>
        <r>
          <rPr>
            <sz val="9"/>
            <color indexed="81"/>
            <rFont val="Tahoma"/>
            <family val="2"/>
            <charset val="186"/>
          </rPr>
          <t xml:space="preserve">
tehtud 11.03.2015</t>
        </r>
      </text>
    </comment>
    <comment ref="E765" authorId="8" shapeId="0">
      <text>
        <r>
          <rPr>
            <b/>
            <sz val="9"/>
            <color indexed="81"/>
            <rFont val="Tahoma"/>
            <family val="2"/>
            <charset val="186"/>
          </rPr>
          <t>Anne A.:</t>
        </r>
        <r>
          <rPr>
            <sz val="9"/>
            <color indexed="81"/>
            <rFont val="Tahoma"/>
            <family val="2"/>
            <charset val="186"/>
          </rPr>
          <t xml:space="preserve">
Tallinna Saksa gumnaasium, kestvus 01.09.2014-31.08.2017
eraldaja: Ministerium für Schule und Weiterbildung (Erasmus+)</t>
        </r>
      </text>
    </comment>
    <comment ref="B766" authorId="8" shapeId="0">
      <text>
        <r>
          <rPr>
            <b/>
            <sz val="9"/>
            <color indexed="81"/>
            <rFont val="Tahoma"/>
            <family val="2"/>
            <charset val="186"/>
          </rPr>
          <t>Anne A.:</t>
        </r>
        <r>
          <rPr>
            <sz val="9"/>
            <color indexed="81"/>
            <rFont val="Tahoma"/>
            <family val="2"/>
            <charset val="186"/>
          </rPr>
          <t xml:space="preserve">
tehtud 03.09.2015</t>
        </r>
      </text>
    </comment>
    <comment ref="E766" authorId="8" shapeId="0">
      <text>
        <r>
          <rPr>
            <b/>
            <sz val="9"/>
            <color indexed="81"/>
            <rFont val="Tahoma"/>
            <family val="2"/>
            <charset val="186"/>
          </rPr>
          <t>Anne A.:</t>
        </r>
        <r>
          <rPr>
            <sz val="9"/>
            <color indexed="81"/>
            <rFont val="Tahoma"/>
            <family val="2"/>
            <charset val="186"/>
          </rPr>
          <t xml:space="preserve">
Tallinna 21. Kool periood 2015-2017</t>
        </r>
      </text>
    </comment>
    <comment ref="B767" authorId="8" shapeId="0">
      <text>
        <r>
          <rPr>
            <b/>
            <sz val="9"/>
            <color indexed="81"/>
            <rFont val="Tahoma"/>
            <family val="2"/>
            <charset val="186"/>
          </rPr>
          <t>Anne A.:</t>
        </r>
        <r>
          <rPr>
            <sz val="9"/>
            <color indexed="81"/>
            <rFont val="Tahoma"/>
            <family val="2"/>
            <charset val="186"/>
          </rPr>
          <t xml:space="preserve">
tehtud 23.11.2015</t>
        </r>
      </text>
    </comment>
    <comment ref="E767" authorId="8" shapeId="0">
      <text>
        <r>
          <rPr>
            <b/>
            <sz val="9"/>
            <color indexed="81"/>
            <rFont val="Tahoma"/>
            <family val="2"/>
            <charset val="186"/>
          </rPr>
          <t>Anne A.:</t>
        </r>
        <r>
          <rPr>
            <sz val="9"/>
            <color indexed="81"/>
            <rFont val="Tahoma"/>
            <family val="2"/>
            <charset val="186"/>
          </rPr>
          <t xml:space="preserve">
Tallinna Arbu Lasteaed 2015-2016</t>
        </r>
      </text>
    </comment>
    <comment ref="B768" authorId="8" shapeId="0">
      <text>
        <r>
          <rPr>
            <b/>
            <sz val="9"/>
            <color indexed="81"/>
            <rFont val="Tahoma"/>
            <family val="2"/>
            <charset val="186"/>
          </rPr>
          <t>Anne A.:</t>
        </r>
        <r>
          <rPr>
            <sz val="9"/>
            <color indexed="81"/>
            <rFont val="Tahoma"/>
            <family val="2"/>
            <charset val="186"/>
          </rPr>
          <t xml:space="preserve">
tehtud 03.12.2015</t>
        </r>
      </text>
    </comment>
    <comment ref="B769" authorId="8" shapeId="0">
      <text>
        <r>
          <rPr>
            <b/>
            <sz val="9"/>
            <color indexed="81"/>
            <rFont val="Tahoma"/>
            <family val="2"/>
            <charset val="186"/>
          </rPr>
          <t>Anne A.:</t>
        </r>
        <r>
          <rPr>
            <sz val="9"/>
            <color indexed="81"/>
            <rFont val="Tahoma"/>
            <family val="2"/>
            <charset val="186"/>
          </rPr>
          <t xml:space="preserve">
tehtud 22.12.2015</t>
        </r>
      </text>
    </comment>
    <comment ref="E769" authorId="8" shapeId="0">
      <text>
        <r>
          <rPr>
            <b/>
            <sz val="9"/>
            <color indexed="81"/>
            <rFont val="Tahoma"/>
            <family val="2"/>
            <charset val="186"/>
          </rPr>
          <t>Anne A.:</t>
        </r>
        <r>
          <rPr>
            <sz val="9"/>
            <color indexed="81"/>
            <rFont val="Tahoma"/>
            <family val="2"/>
            <charset val="186"/>
          </rPr>
          <t xml:space="preserve">
Tallinna Kristiine Gümnaasium</t>
        </r>
      </text>
    </comment>
    <comment ref="B770" authorId="8" shapeId="0">
      <text>
        <r>
          <rPr>
            <b/>
            <sz val="9"/>
            <color indexed="81"/>
            <rFont val="Tahoma"/>
            <family val="2"/>
            <charset val="186"/>
          </rPr>
          <t>Anne A.:</t>
        </r>
        <r>
          <rPr>
            <sz val="9"/>
            <color indexed="81"/>
            <rFont val="Tahoma"/>
            <family val="2"/>
            <charset val="186"/>
          </rPr>
          <t xml:space="preserve">
tehtud 13.01.2016</t>
        </r>
      </text>
    </comment>
    <comment ref="E770" authorId="8" shapeId="0">
      <text>
        <r>
          <rPr>
            <b/>
            <sz val="9"/>
            <color indexed="81"/>
            <rFont val="Tahoma"/>
            <family val="2"/>
            <charset val="186"/>
          </rPr>
          <t>Anne A.:</t>
        </r>
        <r>
          <rPr>
            <sz val="9"/>
            <color indexed="81"/>
            <rFont val="Tahoma"/>
            <family val="2"/>
            <charset val="186"/>
          </rPr>
          <t xml:space="preserve">
Gustav Adolfi Gümnaasium</t>
        </r>
      </text>
    </comment>
    <comment ref="B771" authorId="7" shapeId="0">
      <text>
        <r>
          <rPr>
            <b/>
            <sz val="9"/>
            <color indexed="81"/>
            <rFont val="Tahoma"/>
            <family val="2"/>
            <charset val="186"/>
          </rPr>
          <t>Anne Altermann:</t>
        </r>
        <r>
          <rPr>
            <sz val="9"/>
            <color indexed="81"/>
            <rFont val="Tahoma"/>
            <family val="2"/>
            <charset val="186"/>
          </rPr>
          <t xml:space="preserve">
tehtud 12.09.2016</t>
        </r>
      </text>
    </comment>
    <comment ref="B772" authorId="7" shapeId="0">
      <text>
        <r>
          <rPr>
            <b/>
            <sz val="9"/>
            <color indexed="81"/>
            <rFont val="Tahoma"/>
            <family val="2"/>
            <charset val="186"/>
          </rPr>
          <t>Anne Altermann:</t>
        </r>
        <r>
          <rPr>
            <sz val="9"/>
            <color indexed="81"/>
            <rFont val="Tahoma"/>
            <family val="2"/>
            <charset val="186"/>
          </rPr>
          <t xml:space="preserve">
tehtud 12.09.2016</t>
        </r>
      </text>
    </comment>
    <comment ref="E772" authorId="7" shapeId="0">
      <text>
        <r>
          <rPr>
            <b/>
            <sz val="9"/>
            <color indexed="81"/>
            <rFont val="Tahoma"/>
            <family val="2"/>
            <charset val="186"/>
          </rPr>
          <t>Anne Altermann:</t>
        </r>
        <r>
          <rPr>
            <sz val="9"/>
            <color indexed="81"/>
            <rFont val="Tahoma"/>
            <family val="2"/>
            <charset val="186"/>
          </rPr>
          <t xml:space="preserve">
01.09.2016 - 31.08.2018</t>
        </r>
      </text>
    </comment>
    <comment ref="E780" authorId="7" shapeId="0">
      <text>
        <r>
          <rPr>
            <b/>
            <sz val="9"/>
            <color indexed="81"/>
            <rFont val="Segoe UI"/>
            <family val="2"/>
            <charset val="186"/>
          </rPr>
          <t>Anne Altermann:</t>
        </r>
        <r>
          <rPr>
            <sz val="9"/>
            <color indexed="81"/>
            <rFont val="Segoe UI"/>
            <family val="2"/>
            <charset val="186"/>
          </rPr>
          <t xml:space="preserve">
Tallinna Lasteaed Vesiroos</t>
        </r>
      </text>
    </comment>
    <comment ref="E782" authorId="7" shapeId="0">
      <text>
        <r>
          <rPr>
            <b/>
            <sz val="9"/>
            <color indexed="81"/>
            <rFont val="Tahoma"/>
            <family val="2"/>
            <charset val="186"/>
          </rPr>
          <t>Anne Altermann:</t>
        </r>
        <r>
          <rPr>
            <sz val="9"/>
            <color indexed="81"/>
            <rFont val="Tahoma"/>
            <family val="2"/>
            <charset val="186"/>
          </rPr>
          <t xml:space="preserve">
Kopli Ametikool</t>
        </r>
      </text>
    </comment>
    <comment ref="E783" authorId="7" shapeId="0">
      <text>
        <r>
          <rPr>
            <b/>
            <sz val="9"/>
            <color indexed="81"/>
            <rFont val="Tahoma"/>
            <family val="2"/>
            <charset val="186"/>
          </rPr>
          <t>Anne Altermann:</t>
        </r>
        <r>
          <rPr>
            <sz val="9"/>
            <color indexed="81"/>
            <rFont val="Tahoma"/>
            <family val="2"/>
            <charset val="186"/>
          </rPr>
          <t xml:space="preserve">
Tallinna Lasteaed Vesiroos </t>
        </r>
      </text>
    </comment>
    <comment ref="E784" authorId="7" shapeId="0">
      <text>
        <r>
          <rPr>
            <b/>
            <sz val="9"/>
            <color indexed="81"/>
            <rFont val="Tahoma"/>
            <family val="2"/>
            <charset val="186"/>
          </rPr>
          <t>Anne Altermann:</t>
        </r>
        <r>
          <rPr>
            <sz val="9"/>
            <color indexed="81"/>
            <rFont val="Tahoma"/>
            <family val="2"/>
            <charset val="186"/>
          </rPr>
          <t xml:space="preserve">
Tallinna Haridusamet</t>
        </r>
      </text>
    </comment>
    <comment ref="E787" authorId="7" shapeId="0">
      <text>
        <r>
          <rPr>
            <sz val="9"/>
            <color indexed="81"/>
            <rFont val="Tahoma"/>
            <family val="2"/>
            <charset val="186"/>
          </rPr>
          <t xml:space="preserve">
KIN EA 2020</t>
        </r>
      </text>
    </comment>
    <comment ref="D796" authorId="7" shapeId="0">
      <text>
        <r>
          <rPr>
            <b/>
            <sz val="9"/>
            <color indexed="81"/>
            <rFont val="Tahoma"/>
            <family val="2"/>
            <charset val="186"/>
          </rPr>
          <t>Anne Altermann:</t>
        </r>
        <r>
          <rPr>
            <sz val="9"/>
            <color indexed="81"/>
            <rFont val="Tahoma"/>
            <family val="2"/>
            <charset val="186"/>
          </rPr>
          <t xml:space="preserve">
Loodud alates 01.01.2021</t>
        </r>
      </text>
    </comment>
    <comment ref="B805" authorId="8" shapeId="0">
      <text>
        <r>
          <rPr>
            <b/>
            <sz val="9"/>
            <color indexed="81"/>
            <rFont val="Tahoma"/>
            <family val="2"/>
            <charset val="186"/>
          </rPr>
          <t>Anne A.:</t>
        </r>
        <r>
          <rPr>
            <sz val="9"/>
            <color indexed="81"/>
            <rFont val="Tahoma"/>
            <family val="2"/>
            <charset val="186"/>
          </rPr>
          <t xml:space="preserve">
tehtud 29.11.2013</t>
        </r>
      </text>
    </comment>
    <comment ref="B808" authorId="4" shapeId="0">
      <text>
        <r>
          <rPr>
            <b/>
            <sz val="8"/>
            <color indexed="81"/>
            <rFont val="Tahoma"/>
            <family val="2"/>
            <charset val="186"/>
          </rPr>
          <t>valler:</t>
        </r>
        <r>
          <rPr>
            <sz val="8"/>
            <color indexed="81"/>
            <rFont val="Tahoma"/>
            <family val="2"/>
            <charset val="186"/>
          </rPr>
          <t xml:space="preserve">
tehtud 08.12.08
kasutatud ka 2014. aastal toimunud Balti keti ürituse kulude kajastamiseks</t>
        </r>
      </text>
    </comment>
    <comment ref="C815" authorId="7" shapeId="0">
      <text>
        <r>
          <rPr>
            <b/>
            <sz val="9"/>
            <color indexed="81"/>
            <rFont val="Tahoma"/>
            <family val="2"/>
            <charset val="186"/>
          </rPr>
          <t>Anne Altermann:</t>
        </r>
        <r>
          <rPr>
            <sz val="9"/>
            <color indexed="81"/>
            <rFont val="Tahoma"/>
            <family val="2"/>
            <charset val="186"/>
          </rPr>
          <t xml:space="preserve">
tehtud 05.07.2016</t>
        </r>
      </text>
    </comment>
    <comment ref="C816" authorId="7" shapeId="0">
      <text>
        <r>
          <rPr>
            <b/>
            <sz val="9"/>
            <color indexed="81"/>
            <rFont val="Tahoma"/>
            <family val="2"/>
            <charset val="186"/>
          </rPr>
          <t>Anne Altermann:</t>
        </r>
        <r>
          <rPr>
            <sz val="9"/>
            <color indexed="81"/>
            <rFont val="Tahoma"/>
            <family val="2"/>
            <charset val="186"/>
          </rPr>
          <t xml:space="preserve">
tehtud 05.07.2016</t>
        </r>
      </text>
    </comment>
    <comment ref="B819" authorId="8" shapeId="0">
      <text>
        <r>
          <rPr>
            <b/>
            <sz val="9"/>
            <color indexed="81"/>
            <rFont val="Tahoma"/>
            <family val="2"/>
            <charset val="186"/>
          </rPr>
          <t>Anne A.:</t>
        </r>
        <r>
          <rPr>
            <sz val="9"/>
            <color indexed="81"/>
            <rFont val="Tahoma"/>
            <family val="2"/>
            <charset val="186"/>
          </rPr>
          <t xml:space="preserve">
tehtud 19.09.2014</t>
        </r>
      </text>
    </comment>
    <comment ref="G826" authorId="7" shapeId="0">
      <text>
        <r>
          <rPr>
            <b/>
            <sz val="9"/>
            <color indexed="81"/>
            <rFont val="Segoe UI"/>
            <family val="2"/>
            <charset val="186"/>
          </rPr>
          <t>Anne Altermann:</t>
        </r>
        <r>
          <rPr>
            <sz val="9"/>
            <color indexed="81"/>
            <rFont val="Segoe UI"/>
            <family val="2"/>
            <charset val="186"/>
          </rPr>
          <t xml:space="preserve">
vahesadam</t>
        </r>
      </text>
    </comment>
    <comment ref="E827" authorId="7" shapeId="0">
      <text>
        <r>
          <rPr>
            <sz val="9"/>
            <color indexed="81"/>
            <rFont val="Segoe UI"/>
            <family val="2"/>
            <charset val="186"/>
          </rPr>
          <t>Rahvusvahelise Purjeõppe Assotsiatsiooni Sail Training International korraldatava suurte purjelaevade avamereregati The Tall Ships Races 2021 vastuvõtmine peasadamana. Ettevamistused selleks algavad 2018. aastal</t>
        </r>
      </text>
    </comment>
    <comment ref="G829" authorId="7" shapeId="0">
      <text>
        <r>
          <rPr>
            <b/>
            <sz val="9"/>
            <color indexed="81"/>
            <rFont val="Segoe UI"/>
            <family val="2"/>
            <charset val="186"/>
          </rPr>
          <t>Anne Altermann:</t>
        </r>
        <r>
          <rPr>
            <sz val="9"/>
            <color indexed="81"/>
            <rFont val="Segoe UI"/>
            <family val="2"/>
            <charset val="186"/>
          </rPr>
          <t xml:space="preserve">
purjeõppe toetamiseks
2015-2017 eraldatud toetus on fondil 2253781010 Eesti Noorte Purjeõppeselts "STA ESTONIA".
Nüüd peaks purjeõppe toetamine mine otse rahvusvahelistele laevadele, kuhu noored saadetakse.</t>
        </r>
      </text>
    </comment>
    <comment ref="G830" authorId="7" shapeId="0">
      <text>
        <r>
          <rPr>
            <b/>
            <sz val="9"/>
            <color indexed="81"/>
            <rFont val="Tahoma"/>
            <family val="2"/>
            <charset val="186"/>
          </rPr>
          <t xml:space="preserve">Anne Altermann:
</t>
        </r>
        <r>
          <rPr>
            <sz val="9"/>
            <color indexed="81"/>
            <rFont val="Tahoma"/>
            <family val="2"/>
            <charset val="186"/>
          </rPr>
          <t>kulude katmiseks The Tall Ships Races 2021 korraldamisel</t>
        </r>
      </text>
    </comment>
    <comment ref="B832" authorId="7" shapeId="0">
      <text>
        <r>
          <rPr>
            <b/>
            <sz val="9"/>
            <color indexed="81"/>
            <rFont val="Tahoma"/>
            <family val="2"/>
            <charset val="186"/>
          </rPr>
          <t>Anne Altermann:</t>
        </r>
        <r>
          <rPr>
            <sz val="9"/>
            <color indexed="81"/>
            <rFont val="Tahoma"/>
            <family val="2"/>
            <charset val="186"/>
          </rPr>
          <t xml:space="preserve">
tehtud 13.05.2019
</t>
        </r>
      </text>
    </comment>
    <comment ref="C833" authorId="7" shapeId="0">
      <text>
        <r>
          <rPr>
            <b/>
            <sz val="9"/>
            <color indexed="81"/>
            <rFont val="Tahoma"/>
            <family val="2"/>
            <charset val="186"/>
          </rPr>
          <t>Anne Altermann:</t>
        </r>
        <r>
          <rPr>
            <sz val="9"/>
            <color indexed="81"/>
            <rFont val="Tahoma"/>
            <family val="2"/>
            <charset val="186"/>
          </rPr>
          <t xml:space="preserve">
tehtud 13.05.2019
</t>
        </r>
      </text>
    </comment>
    <comment ref="B835" authorId="7" shapeId="0">
      <text>
        <r>
          <rPr>
            <b/>
            <sz val="9"/>
            <color indexed="81"/>
            <rFont val="Tahoma"/>
            <family val="2"/>
            <charset val="186"/>
          </rPr>
          <t>Anne Altermann:</t>
        </r>
        <r>
          <rPr>
            <sz val="9"/>
            <color indexed="81"/>
            <rFont val="Tahoma"/>
            <family val="2"/>
            <charset val="186"/>
          </rPr>
          <t xml:space="preserve">
tehtud 06.11.2019</t>
        </r>
      </text>
    </comment>
    <comment ref="B836" authorId="7" shapeId="0">
      <text>
        <r>
          <rPr>
            <b/>
            <sz val="9"/>
            <color indexed="81"/>
            <rFont val="Tahoma"/>
            <family val="2"/>
            <charset val="186"/>
          </rPr>
          <t>Anne Altermann:</t>
        </r>
        <r>
          <rPr>
            <sz val="9"/>
            <color indexed="81"/>
            <rFont val="Tahoma"/>
            <family val="2"/>
            <charset val="186"/>
          </rPr>
          <t xml:space="preserve">
06.11.2019</t>
        </r>
      </text>
    </comment>
    <comment ref="B837" authorId="8" shapeId="0">
      <text>
        <r>
          <rPr>
            <b/>
            <sz val="9"/>
            <color indexed="81"/>
            <rFont val="Tahoma"/>
            <family val="2"/>
            <charset val="186"/>
          </rPr>
          <t>Anne A.:</t>
        </r>
        <r>
          <rPr>
            <sz val="9"/>
            <color indexed="81"/>
            <rFont val="Tahoma"/>
            <family val="2"/>
            <charset val="186"/>
          </rPr>
          <t xml:space="preserve">
tehtud 19.09.2014</t>
        </r>
      </text>
    </comment>
    <comment ref="B838" authorId="8" shapeId="0">
      <text>
        <r>
          <rPr>
            <b/>
            <sz val="9"/>
            <color indexed="81"/>
            <rFont val="Tahoma"/>
            <family val="2"/>
            <charset val="186"/>
          </rPr>
          <t>Anne A.:</t>
        </r>
        <r>
          <rPr>
            <sz val="9"/>
            <color indexed="81"/>
            <rFont val="Tahoma"/>
            <family val="2"/>
            <charset val="186"/>
          </rPr>
          <t xml:space="preserve">
tehtud 29.11.2013</t>
        </r>
      </text>
    </comment>
    <comment ref="C840" authorId="5" shapeId="0">
      <text>
        <r>
          <rPr>
            <b/>
            <sz val="9"/>
            <color indexed="81"/>
            <rFont val="Tahoma"/>
            <family val="2"/>
            <charset val="186"/>
          </rPr>
          <t>altermann1:</t>
        </r>
        <r>
          <rPr>
            <sz val="9"/>
            <color indexed="81"/>
            <rFont val="Tahoma"/>
            <family val="2"/>
            <charset val="186"/>
          </rPr>
          <t xml:space="preserve">
alates 01.01.2013</t>
        </r>
      </text>
    </comment>
    <comment ref="C841" authorId="7" shapeId="0">
      <text>
        <r>
          <rPr>
            <b/>
            <sz val="9"/>
            <color indexed="81"/>
            <rFont val="Tahoma"/>
            <family val="2"/>
            <charset val="186"/>
          </rPr>
          <t>Anne Altermann:</t>
        </r>
        <r>
          <rPr>
            <sz val="9"/>
            <color indexed="81"/>
            <rFont val="Tahoma"/>
            <family val="2"/>
            <charset val="186"/>
          </rPr>
          <t xml:space="preserve">
tehtud 12.05.2016</t>
        </r>
      </text>
    </comment>
    <comment ref="C842" authorId="5" shapeId="0">
      <text>
        <r>
          <rPr>
            <b/>
            <sz val="9"/>
            <color indexed="81"/>
            <rFont val="Tahoma"/>
            <family val="2"/>
            <charset val="186"/>
          </rPr>
          <t>altermann1:</t>
        </r>
        <r>
          <rPr>
            <sz val="9"/>
            <color indexed="81"/>
            <rFont val="Tahoma"/>
            <family val="2"/>
            <charset val="186"/>
          </rPr>
          <t xml:space="preserve">
tehtud 31.05.12</t>
        </r>
      </text>
    </comment>
    <comment ref="B844" authorId="8" shapeId="0">
      <text>
        <r>
          <rPr>
            <b/>
            <sz val="9"/>
            <color indexed="81"/>
            <rFont val="Tahoma"/>
            <family val="2"/>
            <charset val="186"/>
          </rPr>
          <t>Anne A.:</t>
        </r>
        <r>
          <rPr>
            <sz val="9"/>
            <color indexed="81"/>
            <rFont val="Tahoma"/>
            <family val="2"/>
            <charset val="186"/>
          </rPr>
          <t xml:space="preserve">
Tehtud 29.11.2013</t>
        </r>
      </text>
    </comment>
    <comment ref="B845" authorId="8" shapeId="0">
      <text>
        <r>
          <rPr>
            <b/>
            <sz val="9"/>
            <color indexed="81"/>
            <rFont val="Tahoma"/>
            <family val="2"/>
            <charset val="186"/>
          </rPr>
          <t>Anne A.:</t>
        </r>
        <r>
          <rPr>
            <sz val="9"/>
            <color indexed="81"/>
            <rFont val="Tahoma"/>
            <family val="2"/>
            <charset val="186"/>
          </rPr>
          <t xml:space="preserve">
tehtud 29.11.2013</t>
        </r>
      </text>
    </comment>
    <comment ref="B846" authorId="8" shapeId="0">
      <text>
        <r>
          <rPr>
            <b/>
            <sz val="9"/>
            <color indexed="81"/>
            <rFont val="Tahoma"/>
            <family val="2"/>
            <charset val="186"/>
          </rPr>
          <t>Anne A.:</t>
        </r>
        <r>
          <rPr>
            <sz val="9"/>
            <color indexed="81"/>
            <rFont val="Tahoma"/>
            <family val="2"/>
            <charset val="186"/>
          </rPr>
          <t xml:space="preserve">
tehtud 29.11.2013</t>
        </r>
      </text>
    </comment>
    <comment ref="B847" authorId="8" shapeId="0">
      <text>
        <r>
          <rPr>
            <b/>
            <sz val="9"/>
            <color indexed="81"/>
            <rFont val="Tahoma"/>
            <family val="2"/>
            <charset val="186"/>
          </rPr>
          <t>Anne A.:</t>
        </r>
        <r>
          <rPr>
            <sz val="9"/>
            <color indexed="81"/>
            <rFont val="Tahoma"/>
            <family val="2"/>
            <charset val="186"/>
          </rPr>
          <t xml:space="preserve">
tehtud 19.09.2014</t>
        </r>
      </text>
    </comment>
    <comment ref="B848" authorId="8" shapeId="0">
      <text>
        <r>
          <rPr>
            <b/>
            <sz val="9"/>
            <color indexed="81"/>
            <rFont val="Tahoma"/>
            <family val="2"/>
            <charset val="186"/>
          </rPr>
          <t>Anne A.:</t>
        </r>
        <r>
          <rPr>
            <sz val="9"/>
            <color indexed="81"/>
            <rFont val="Tahoma"/>
            <family val="2"/>
            <charset val="186"/>
          </rPr>
          <t xml:space="preserve">
tehtud 06.11.205</t>
        </r>
      </text>
    </comment>
    <comment ref="B849" authorId="8" shapeId="0">
      <text>
        <r>
          <rPr>
            <b/>
            <sz val="9"/>
            <color indexed="81"/>
            <rFont val="Tahoma"/>
            <family val="2"/>
            <charset val="186"/>
          </rPr>
          <t>Anne A.:</t>
        </r>
        <r>
          <rPr>
            <sz val="9"/>
            <color indexed="81"/>
            <rFont val="Tahoma"/>
            <family val="2"/>
            <charset val="186"/>
          </rPr>
          <t xml:space="preserve">
tehtud 19.09.2014</t>
        </r>
      </text>
    </comment>
    <comment ref="B850" authorId="4" shapeId="0">
      <text>
        <r>
          <rPr>
            <b/>
            <sz val="8"/>
            <color indexed="81"/>
            <rFont val="Tahoma"/>
            <family val="2"/>
            <charset val="186"/>
          </rPr>
          <t>valler:</t>
        </r>
        <r>
          <rPr>
            <sz val="8"/>
            <color indexed="81"/>
            <rFont val="Tahoma"/>
            <family val="2"/>
            <charset val="186"/>
          </rPr>
          <t xml:space="preserve">
tehtud 16.12.08</t>
        </r>
      </text>
    </comment>
    <comment ref="B851" authorId="7" shapeId="0">
      <text>
        <r>
          <rPr>
            <b/>
            <sz val="9"/>
            <color indexed="81"/>
            <rFont val="Tahoma"/>
            <family val="2"/>
            <charset val="186"/>
          </rPr>
          <t>Anne Altermann:</t>
        </r>
        <r>
          <rPr>
            <sz val="9"/>
            <color indexed="81"/>
            <rFont val="Tahoma"/>
            <family val="2"/>
            <charset val="186"/>
          </rPr>
          <t xml:space="preserve">
tehtud 06.11.2019</t>
        </r>
      </text>
    </comment>
    <comment ref="B856" authorId="7" shapeId="0">
      <text>
        <r>
          <rPr>
            <b/>
            <sz val="9"/>
            <color indexed="81"/>
            <rFont val="Tahoma"/>
            <family val="2"/>
            <charset val="186"/>
          </rPr>
          <t>Anne Altermann:</t>
        </r>
        <r>
          <rPr>
            <sz val="9"/>
            <color indexed="81"/>
            <rFont val="Tahoma"/>
            <family val="2"/>
            <charset val="186"/>
          </rPr>
          <t xml:space="preserve">
tehtud 11.07.2017</t>
        </r>
      </text>
    </comment>
    <comment ref="G856" authorId="7" shapeId="0">
      <text>
        <r>
          <rPr>
            <b/>
            <sz val="9"/>
            <color indexed="81"/>
            <rFont val="Tahoma"/>
            <family val="2"/>
            <charset val="186"/>
          </rPr>
          <t>Anne Altermann:</t>
        </r>
        <r>
          <rPr>
            <sz val="9"/>
            <color indexed="81"/>
            <rFont val="Tahoma"/>
            <family val="2"/>
            <charset val="186"/>
          </rPr>
          <t xml:space="preserve">
LV korraldus 30. juuni 2017 nr  1110-k
20. augustil 2017 Tallinna Lauluväljakul toimuva kontserdi „Eesti muld ja Eesti Ruja“ korraldamise kulude osalisel katmisel </t>
        </r>
      </text>
    </comment>
    <comment ref="B857" authorId="7" shapeId="0">
      <text>
        <r>
          <rPr>
            <b/>
            <sz val="9"/>
            <color indexed="81"/>
            <rFont val="Tahoma"/>
            <family val="2"/>
            <charset val="186"/>
          </rPr>
          <t>Anne Altermann:</t>
        </r>
        <r>
          <rPr>
            <sz val="9"/>
            <color indexed="81"/>
            <rFont val="Tahoma"/>
            <family val="2"/>
            <charset val="186"/>
          </rPr>
          <t xml:space="preserve">
tehtud 09.10.12</t>
        </r>
      </text>
    </comment>
    <comment ref="B859" authorId="7" shapeId="0">
      <text>
        <r>
          <rPr>
            <b/>
            <sz val="9"/>
            <color indexed="81"/>
            <rFont val="Tahoma"/>
            <family val="2"/>
            <charset val="186"/>
          </rPr>
          <t>Anne Altermann:</t>
        </r>
        <r>
          <rPr>
            <sz val="9"/>
            <color indexed="81"/>
            <rFont val="Tahoma"/>
            <family val="2"/>
            <charset val="186"/>
          </rPr>
          <t xml:space="preserve">
tehtud 04.10.12</t>
        </r>
      </text>
    </comment>
    <comment ref="E861" authorId="8" shapeId="0">
      <text>
        <r>
          <rPr>
            <b/>
            <sz val="9"/>
            <color indexed="81"/>
            <rFont val="Tahoma"/>
            <family val="2"/>
            <charset val="186"/>
          </rPr>
          <t>Anne A.:</t>
        </r>
        <r>
          <rPr>
            <sz val="9"/>
            <color indexed="81"/>
            <rFont val="Tahoma"/>
            <family val="2"/>
            <charset val="186"/>
          </rPr>
          <t xml:space="preserve">
Eesti Laulu- ja Tantsupeo Sihtasutus</t>
        </r>
      </text>
    </comment>
    <comment ref="C862" authorId="8" shapeId="0">
      <text>
        <r>
          <rPr>
            <b/>
            <sz val="9"/>
            <color indexed="81"/>
            <rFont val="Tahoma"/>
            <family val="2"/>
            <charset val="186"/>
          </rPr>
          <t>Anne A.:</t>
        </r>
        <r>
          <rPr>
            <sz val="9"/>
            <color indexed="81"/>
            <rFont val="Tahoma"/>
            <family val="2"/>
            <charset val="186"/>
          </rPr>
          <t xml:space="preserve">
tehtud 04.09.2014</t>
        </r>
      </text>
    </comment>
    <comment ref="C863" authorId="8" shapeId="0">
      <text>
        <r>
          <rPr>
            <b/>
            <sz val="9"/>
            <color indexed="81"/>
            <rFont val="Tahoma"/>
            <family val="2"/>
            <charset val="186"/>
          </rPr>
          <t>Anne A.:</t>
        </r>
        <r>
          <rPr>
            <sz val="9"/>
            <color indexed="81"/>
            <rFont val="Tahoma"/>
            <family val="2"/>
            <charset val="186"/>
          </rPr>
          <t xml:space="preserve">
tehtud 04.09.2014
</t>
        </r>
      </text>
    </comment>
    <comment ref="B865" authorId="5" shapeId="0">
      <text>
        <r>
          <rPr>
            <b/>
            <sz val="9"/>
            <color indexed="81"/>
            <rFont val="Tahoma"/>
            <family val="2"/>
            <charset val="186"/>
          </rPr>
          <t>altermann1:</t>
        </r>
        <r>
          <rPr>
            <sz val="9"/>
            <color indexed="81"/>
            <rFont val="Tahoma"/>
            <family val="2"/>
            <charset val="186"/>
          </rPr>
          <t xml:space="preserve">
Tehtud 05.01.11</t>
        </r>
      </text>
    </comment>
    <comment ref="C866" authorId="5" shapeId="0">
      <text>
        <r>
          <rPr>
            <b/>
            <sz val="9"/>
            <color indexed="81"/>
            <rFont val="Tahoma"/>
            <family val="2"/>
            <charset val="186"/>
          </rPr>
          <t>altermann1:</t>
        </r>
        <r>
          <rPr>
            <sz val="9"/>
            <color indexed="81"/>
            <rFont val="Tahoma"/>
            <family val="2"/>
            <charset val="186"/>
          </rPr>
          <t xml:space="preserve">
tehtud 31.01.2012</t>
        </r>
      </text>
    </comment>
    <comment ref="F866" authorId="8" shapeId="0">
      <text>
        <r>
          <rPr>
            <b/>
            <sz val="9"/>
            <color indexed="81"/>
            <rFont val="Tahoma"/>
            <family val="2"/>
            <charset val="186"/>
          </rPr>
          <t>Anne A.:</t>
        </r>
        <r>
          <rPr>
            <sz val="9"/>
            <color indexed="81"/>
            <rFont val="Tahoma"/>
            <family val="2"/>
            <charset val="186"/>
          </rPr>
          <t xml:space="preserve">
Eesti Kooriühing</t>
        </r>
      </text>
    </comment>
    <comment ref="C867" authorId="5" shapeId="0">
      <text>
        <r>
          <rPr>
            <b/>
            <sz val="9"/>
            <color indexed="81"/>
            <rFont val="Tahoma"/>
            <family val="2"/>
            <charset val="186"/>
          </rPr>
          <t>altermann1:</t>
        </r>
        <r>
          <rPr>
            <sz val="9"/>
            <color indexed="81"/>
            <rFont val="Tahoma"/>
            <family val="2"/>
            <charset val="186"/>
          </rPr>
          <t xml:space="preserve">
tehtud 31.01.2012</t>
        </r>
      </text>
    </comment>
    <comment ref="F867" authorId="8" shapeId="0">
      <text>
        <r>
          <rPr>
            <b/>
            <sz val="9"/>
            <color indexed="81"/>
            <rFont val="Tahoma"/>
            <family val="2"/>
            <charset val="186"/>
          </rPr>
          <t>Anne A.:</t>
        </r>
        <r>
          <rPr>
            <sz val="9"/>
            <color indexed="81"/>
            <rFont val="Tahoma"/>
            <family val="2"/>
            <charset val="186"/>
          </rPr>
          <t xml:space="preserve">
Eesti Rahvatantsu ja Rahvamuusika Selts</t>
        </r>
      </text>
    </comment>
    <comment ref="C909" authorId="5" shapeId="0">
      <text>
        <r>
          <rPr>
            <b/>
            <sz val="9"/>
            <color indexed="81"/>
            <rFont val="Tahoma"/>
            <family val="2"/>
            <charset val="186"/>
          </rPr>
          <t>altermann1:</t>
        </r>
        <r>
          <rPr>
            <sz val="9"/>
            <color indexed="81"/>
            <rFont val="Tahoma"/>
            <family val="2"/>
            <charset val="186"/>
          </rPr>
          <t xml:space="preserve">
tehtud 18.12.09.a.</t>
        </r>
      </text>
    </comment>
    <comment ref="C919" authorId="12" shapeId="0">
      <text>
        <r>
          <rPr>
            <b/>
            <sz val="9"/>
            <color indexed="81"/>
            <rFont val="Tahoma"/>
            <charset val="1"/>
          </rPr>
          <t>Monika Pertel:</t>
        </r>
        <r>
          <rPr>
            <sz val="9"/>
            <color indexed="81"/>
            <rFont val="Tahoma"/>
            <charset val="1"/>
          </rPr>
          <t xml:space="preserve">
18.03.21
</t>
        </r>
      </text>
    </comment>
    <comment ref="C924" authorId="0" shapeId="0">
      <text>
        <r>
          <rPr>
            <b/>
            <sz val="9"/>
            <color indexed="81"/>
            <rFont val="Tahoma"/>
            <family val="2"/>
            <charset val="186"/>
          </rPr>
          <t>Krista Kibur:</t>
        </r>
        <r>
          <rPr>
            <sz val="9"/>
            <color indexed="81"/>
            <rFont val="Tahoma"/>
            <family val="2"/>
            <charset val="186"/>
          </rPr>
          <t xml:space="preserve">
2017 I LEA
</t>
        </r>
      </text>
    </comment>
    <comment ref="A939" authorId="5" shapeId="0">
      <text>
        <r>
          <rPr>
            <b/>
            <sz val="8"/>
            <color indexed="81"/>
            <rFont val="Tahoma"/>
            <family val="2"/>
            <charset val="186"/>
          </rPr>
          <t>altermann1:</t>
        </r>
        <r>
          <rPr>
            <sz val="8"/>
            <color indexed="81"/>
            <rFont val="Tahoma"/>
            <family val="2"/>
            <charset val="186"/>
          </rPr>
          <t xml:space="preserve">
alates 01.01.2013</t>
        </r>
      </text>
    </comment>
    <comment ref="B940" authorId="5" shapeId="0">
      <text>
        <r>
          <rPr>
            <b/>
            <sz val="8"/>
            <color indexed="81"/>
            <rFont val="Tahoma"/>
            <family val="2"/>
            <charset val="186"/>
          </rPr>
          <t>altermann1:</t>
        </r>
        <r>
          <rPr>
            <sz val="8"/>
            <color indexed="81"/>
            <rFont val="Tahoma"/>
            <family val="2"/>
            <charset val="186"/>
          </rPr>
          <t xml:space="preserve">
kuni 31.12.2012</t>
        </r>
      </text>
    </comment>
    <comment ref="C941" authorId="5" shapeId="0">
      <text>
        <r>
          <rPr>
            <b/>
            <sz val="8"/>
            <color indexed="81"/>
            <rFont val="Tahoma"/>
            <family val="2"/>
            <charset val="186"/>
          </rPr>
          <t>altermann1:</t>
        </r>
        <r>
          <rPr>
            <sz val="8"/>
            <color indexed="81"/>
            <rFont val="Tahoma"/>
            <family val="2"/>
            <charset val="186"/>
          </rPr>
          <t xml:space="preserve">
alates 01.01.2013</t>
        </r>
      </text>
    </comment>
    <comment ref="B942" authorId="5" shapeId="0">
      <text>
        <r>
          <rPr>
            <b/>
            <sz val="9"/>
            <color indexed="81"/>
            <rFont val="Tahoma"/>
            <family val="2"/>
            <charset val="186"/>
          </rPr>
          <t>altermann1:</t>
        </r>
        <r>
          <rPr>
            <sz val="9"/>
            <color indexed="81"/>
            <rFont val="Tahoma"/>
            <family val="2"/>
            <charset val="186"/>
          </rPr>
          <t xml:space="preserve">
tehtud 22.05.12</t>
        </r>
      </text>
    </comment>
    <comment ref="C950" authorId="7" shapeId="0">
      <text>
        <r>
          <rPr>
            <b/>
            <sz val="9"/>
            <color indexed="81"/>
            <rFont val="Tahoma"/>
            <family val="2"/>
            <charset val="186"/>
          </rPr>
          <t>Anne Altermann:</t>
        </r>
        <r>
          <rPr>
            <sz val="9"/>
            <color indexed="81"/>
            <rFont val="Tahoma"/>
            <family val="2"/>
            <charset val="186"/>
          </rPr>
          <t xml:space="preserve">
tehtud 06.01.2020</t>
        </r>
      </text>
    </comment>
    <comment ref="C959" authorId="13" shapeId="0">
      <text>
        <r>
          <rPr>
            <b/>
            <sz val="8"/>
            <color indexed="81"/>
            <rFont val="Tahoma"/>
            <family val="2"/>
            <charset val="186"/>
          </rPr>
          <t>treimann:</t>
        </r>
        <r>
          <rPr>
            <sz val="8"/>
            <color indexed="81"/>
            <rFont val="Tahoma"/>
            <family val="2"/>
            <charset val="186"/>
          </rPr>
          <t xml:space="preserve">
tehtud 25.11.11
</t>
        </r>
      </text>
    </comment>
    <comment ref="A964" authorId="5" shapeId="0">
      <text>
        <r>
          <rPr>
            <b/>
            <sz val="9"/>
            <color indexed="81"/>
            <rFont val="Tahoma"/>
            <family val="2"/>
            <charset val="186"/>
          </rPr>
          <t>altermann1:</t>
        </r>
        <r>
          <rPr>
            <sz val="9"/>
            <color indexed="81"/>
            <rFont val="Tahoma"/>
            <family val="2"/>
            <charset val="186"/>
          </rPr>
          <t xml:space="preserve">
alates 01.01.2013</t>
        </r>
      </text>
    </comment>
    <comment ref="H968" authorId="3" shapeId="0">
      <text>
        <r>
          <rPr>
            <b/>
            <sz val="9"/>
            <color indexed="81"/>
            <rFont val="Tahoma"/>
            <family val="2"/>
            <charset val="186"/>
          </rPr>
          <t>Maarja Valler:</t>
        </r>
        <r>
          <rPr>
            <sz val="9"/>
            <color indexed="81"/>
            <rFont val="Tahoma"/>
            <family val="2"/>
            <charset val="186"/>
          </rPr>
          <t xml:space="preserve">
Katuseraha</t>
        </r>
      </text>
    </comment>
    <comment ref="H977" authorId="3" shapeId="0">
      <text>
        <r>
          <rPr>
            <b/>
            <sz val="9"/>
            <color indexed="81"/>
            <rFont val="Tahoma"/>
            <family val="2"/>
            <charset val="186"/>
          </rPr>
          <t>Maarja Valler:</t>
        </r>
        <r>
          <rPr>
            <sz val="9"/>
            <color indexed="81"/>
            <rFont val="Tahoma"/>
            <family val="2"/>
            <charset val="186"/>
          </rPr>
          <t xml:space="preserve">
Katuseraha</t>
        </r>
      </text>
    </comment>
    <comment ref="C983" authorId="12" shapeId="0">
      <text>
        <r>
          <rPr>
            <b/>
            <sz val="9"/>
            <color indexed="81"/>
            <rFont val="Tahoma"/>
            <family val="2"/>
            <charset val="186"/>
          </rPr>
          <t>Monika Pertel:</t>
        </r>
        <r>
          <rPr>
            <sz val="9"/>
            <color indexed="81"/>
            <rFont val="Tahoma"/>
            <family val="2"/>
            <charset val="186"/>
          </rPr>
          <t xml:space="preserve">
04.02.19 tehtud
</t>
        </r>
      </text>
    </comment>
    <comment ref="A988" authorId="5" shapeId="0">
      <text>
        <r>
          <rPr>
            <b/>
            <sz val="8"/>
            <color indexed="81"/>
            <rFont val="Tahoma"/>
            <family val="2"/>
            <charset val="186"/>
          </rPr>
          <t>altermann1:</t>
        </r>
        <r>
          <rPr>
            <sz val="8"/>
            <color indexed="81"/>
            <rFont val="Tahoma"/>
            <family val="2"/>
            <charset val="186"/>
          </rPr>
          <t xml:space="preserve">
alates 01.01.2013</t>
        </r>
      </text>
    </comment>
    <comment ref="B989" authorId="5" shapeId="0">
      <text>
        <r>
          <rPr>
            <b/>
            <sz val="8"/>
            <color indexed="81"/>
            <rFont val="Tahoma"/>
            <family val="2"/>
            <charset val="186"/>
          </rPr>
          <t>altermann1:</t>
        </r>
        <r>
          <rPr>
            <sz val="8"/>
            <color indexed="81"/>
            <rFont val="Tahoma"/>
            <family val="2"/>
            <charset val="186"/>
          </rPr>
          <t xml:space="preserve">
kuni 31.12.2012</t>
        </r>
      </text>
    </comment>
    <comment ref="C990" authorId="5" shapeId="0">
      <text>
        <r>
          <rPr>
            <b/>
            <sz val="8"/>
            <color indexed="81"/>
            <rFont val="Tahoma"/>
            <family val="2"/>
            <charset val="186"/>
          </rPr>
          <t>altermann1:</t>
        </r>
        <r>
          <rPr>
            <sz val="8"/>
            <color indexed="81"/>
            <rFont val="Tahoma"/>
            <family val="2"/>
            <charset val="186"/>
          </rPr>
          <t xml:space="preserve">
alates 01.01.2013</t>
        </r>
      </text>
    </comment>
    <comment ref="B991" authorId="5" shapeId="0">
      <text>
        <r>
          <rPr>
            <b/>
            <sz val="9"/>
            <color indexed="81"/>
            <rFont val="Tahoma"/>
            <family val="2"/>
            <charset val="186"/>
          </rPr>
          <t>altermann1:</t>
        </r>
        <r>
          <rPr>
            <sz val="9"/>
            <color indexed="81"/>
            <rFont val="Tahoma"/>
            <family val="2"/>
            <charset val="186"/>
          </rPr>
          <t xml:space="preserve">
Alates mai 2012.a.</t>
        </r>
      </text>
    </comment>
    <comment ref="C994" authorId="8" shapeId="0">
      <text>
        <r>
          <rPr>
            <b/>
            <sz val="9"/>
            <color indexed="81"/>
            <rFont val="Tahoma"/>
            <family val="2"/>
            <charset val="186"/>
          </rPr>
          <t>Anne A.:</t>
        </r>
        <r>
          <rPr>
            <sz val="9"/>
            <color indexed="81"/>
            <rFont val="Tahoma"/>
            <family val="2"/>
            <charset val="186"/>
          </rPr>
          <t xml:space="preserve">
tehtud 03.03.2015</t>
        </r>
      </text>
    </comment>
    <comment ref="A998" authorId="5" shapeId="0">
      <text>
        <r>
          <rPr>
            <b/>
            <sz val="8"/>
            <color indexed="81"/>
            <rFont val="Tahoma"/>
            <family val="2"/>
            <charset val="186"/>
          </rPr>
          <t>altermann1:</t>
        </r>
        <r>
          <rPr>
            <sz val="8"/>
            <color indexed="81"/>
            <rFont val="Tahoma"/>
            <family val="2"/>
            <charset val="186"/>
          </rPr>
          <t xml:space="preserve">
alates 01.01.2017</t>
        </r>
      </text>
    </comment>
    <comment ref="A1006" authorId="5" shapeId="0">
      <text>
        <r>
          <rPr>
            <b/>
            <sz val="8"/>
            <color indexed="81"/>
            <rFont val="Tahoma"/>
            <family val="2"/>
            <charset val="186"/>
          </rPr>
          <t>altermann1:</t>
        </r>
        <r>
          <rPr>
            <sz val="8"/>
            <color indexed="81"/>
            <rFont val="Tahoma"/>
            <family val="2"/>
            <charset val="186"/>
          </rPr>
          <t xml:space="preserve">
alates 01.01.2013</t>
        </r>
      </text>
    </comment>
    <comment ref="B1007" authorId="5" shapeId="0">
      <text>
        <r>
          <rPr>
            <b/>
            <sz val="8"/>
            <color indexed="81"/>
            <rFont val="Tahoma"/>
            <family val="2"/>
            <charset val="186"/>
          </rPr>
          <t>altermann1:</t>
        </r>
        <r>
          <rPr>
            <sz val="8"/>
            <color indexed="81"/>
            <rFont val="Tahoma"/>
            <family val="2"/>
            <charset val="186"/>
          </rPr>
          <t xml:space="preserve">
alates 01.01.2021
</t>
        </r>
      </text>
    </comment>
    <comment ref="C1008" authorId="8" shapeId="0">
      <text>
        <r>
          <rPr>
            <b/>
            <sz val="9"/>
            <color indexed="81"/>
            <rFont val="Tahoma"/>
            <family val="2"/>
            <charset val="186"/>
          </rPr>
          <t>Anne A.:</t>
        </r>
        <r>
          <rPr>
            <sz val="9"/>
            <color indexed="81"/>
            <rFont val="Tahoma"/>
            <family val="2"/>
            <charset val="186"/>
          </rPr>
          <t xml:space="preserve">
al. 01.01.2021</t>
        </r>
      </text>
    </comment>
    <comment ref="C1011" authorId="8" shapeId="0">
      <text>
        <r>
          <rPr>
            <b/>
            <sz val="9"/>
            <color indexed="81"/>
            <rFont val="Tahoma"/>
            <family val="2"/>
            <charset val="186"/>
          </rPr>
          <t>Anne A.:</t>
        </r>
        <r>
          <rPr>
            <sz val="9"/>
            <color indexed="81"/>
            <rFont val="Tahoma"/>
            <family val="2"/>
            <charset val="186"/>
          </rPr>
          <t xml:space="preserve">
tehtud 08.12.2014</t>
        </r>
      </text>
    </comment>
    <comment ref="B1019" authorId="5" shapeId="0">
      <text>
        <r>
          <rPr>
            <b/>
            <sz val="9"/>
            <color indexed="81"/>
            <rFont val="Tahoma"/>
            <family val="2"/>
            <charset val="186"/>
          </rPr>
          <t>altermann1:</t>
        </r>
        <r>
          <rPr>
            <sz val="9"/>
            <color indexed="81"/>
            <rFont val="Tahoma"/>
            <family val="2"/>
            <charset val="186"/>
          </rPr>
          <t xml:space="preserve">
tehtud 22.05.12</t>
        </r>
      </text>
    </comment>
    <comment ref="G1021" authorId="8" shapeId="0">
      <text>
        <r>
          <rPr>
            <b/>
            <sz val="9"/>
            <color indexed="81"/>
            <rFont val="Tahoma"/>
            <family val="2"/>
            <charset val="186"/>
          </rPr>
          <t>Anne A.:</t>
        </r>
        <r>
          <rPr>
            <sz val="9"/>
            <color indexed="81"/>
            <rFont val="Tahoma"/>
            <family val="2"/>
            <charset val="186"/>
          </rPr>
          <t xml:space="preserve">
2012. aastal on üks KIK-i projekt "Loodushariduspäev" summas 2031€ kajastatud Kultuuriministeerumi projektide fondil 
225 20 81 10 0</t>
        </r>
      </text>
    </comment>
    <comment ref="B1025" authorId="5" shapeId="0">
      <text>
        <r>
          <rPr>
            <b/>
            <sz val="9"/>
            <color indexed="81"/>
            <rFont val="Tahoma"/>
            <family val="2"/>
            <charset val="186"/>
          </rPr>
          <t>altermann1:</t>
        </r>
        <r>
          <rPr>
            <sz val="9"/>
            <color indexed="81"/>
            <rFont val="Tahoma"/>
            <family val="2"/>
            <charset val="186"/>
          </rPr>
          <t xml:space="preserve">
tehtud 22.05.12</t>
        </r>
      </text>
    </comment>
    <comment ref="A1028" authorId="5" shapeId="0">
      <text>
        <r>
          <rPr>
            <b/>
            <sz val="8"/>
            <color indexed="81"/>
            <rFont val="Tahoma"/>
            <family val="2"/>
            <charset val="186"/>
          </rPr>
          <t>altermann1:</t>
        </r>
        <r>
          <rPr>
            <sz val="8"/>
            <color indexed="81"/>
            <rFont val="Tahoma"/>
            <family val="2"/>
            <charset val="186"/>
          </rPr>
          <t xml:space="preserve">
alates 01.01.2013</t>
        </r>
      </text>
    </comment>
    <comment ref="H1028" authorId="4" shapeId="0">
      <text>
        <r>
          <rPr>
            <b/>
            <sz val="9"/>
            <color indexed="81"/>
            <rFont val="Tahoma"/>
            <family val="2"/>
            <charset val="186"/>
          </rPr>
          <t>valler:</t>
        </r>
        <r>
          <rPr>
            <sz val="9"/>
            <color indexed="81"/>
            <rFont val="Tahoma"/>
            <family val="2"/>
            <charset val="186"/>
          </rPr>
          <t xml:space="preserve">
alates 2014</t>
        </r>
      </text>
    </comment>
    <comment ref="B1029" authorId="5" shapeId="0">
      <text>
        <r>
          <rPr>
            <b/>
            <sz val="8"/>
            <color indexed="81"/>
            <rFont val="Tahoma"/>
            <family val="2"/>
            <charset val="186"/>
          </rPr>
          <t>altermann1:</t>
        </r>
        <r>
          <rPr>
            <sz val="8"/>
            <color indexed="81"/>
            <rFont val="Tahoma"/>
            <family val="2"/>
            <charset val="186"/>
          </rPr>
          <t xml:space="preserve">
kuni 31.12.2012</t>
        </r>
      </text>
    </comment>
    <comment ref="H1029" authorId="4" shapeId="0">
      <text>
        <r>
          <rPr>
            <b/>
            <sz val="9"/>
            <color indexed="81"/>
            <rFont val="Tahoma"/>
            <family val="2"/>
            <charset val="186"/>
          </rPr>
          <t>valler:</t>
        </r>
        <r>
          <rPr>
            <sz val="9"/>
            <color indexed="81"/>
            <rFont val="Tahoma"/>
            <family val="2"/>
            <charset val="186"/>
          </rPr>
          <t xml:space="preserve">
alates 2014</t>
        </r>
      </text>
    </comment>
    <comment ref="C1030" authorId="5" shapeId="0">
      <text>
        <r>
          <rPr>
            <b/>
            <sz val="8"/>
            <color indexed="81"/>
            <rFont val="Tahoma"/>
            <family val="2"/>
            <charset val="186"/>
          </rPr>
          <t>altermann1:</t>
        </r>
        <r>
          <rPr>
            <sz val="8"/>
            <color indexed="81"/>
            <rFont val="Tahoma"/>
            <family val="2"/>
            <charset val="186"/>
          </rPr>
          <t xml:space="preserve">
alates 01.01.2013</t>
        </r>
      </text>
    </comment>
    <comment ref="H1030" authorId="4" shapeId="0">
      <text>
        <r>
          <rPr>
            <b/>
            <sz val="9"/>
            <color indexed="81"/>
            <rFont val="Tahoma"/>
            <family val="2"/>
            <charset val="186"/>
          </rPr>
          <t>valler:</t>
        </r>
        <r>
          <rPr>
            <sz val="9"/>
            <color indexed="81"/>
            <rFont val="Tahoma"/>
            <family val="2"/>
            <charset val="186"/>
          </rPr>
          <t xml:space="preserve">
alates 2014</t>
        </r>
      </text>
    </comment>
    <comment ref="B1032" authorId="5" shapeId="0">
      <text>
        <r>
          <rPr>
            <b/>
            <sz val="9"/>
            <color indexed="81"/>
            <rFont val="Tahoma"/>
            <family val="2"/>
            <charset val="186"/>
          </rPr>
          <t>altermann1:</t>
        </r>
        <r>
          <rPr>
            <sz val="9"/>
            <color indexed="81"/>
            <rFont val="Tahoma"/>
            <family val="2"/>
            <charset val="186"/>
          </rPr>
          <t xml:space="preserve">
Tehtud 22.05.12</t>
        </r>
      </text>
    </comment>
    <comment ref="B1038" authorId="5" shapeId="0">
      <text>
        <r>
          <rPr>
            <b/>
            <sz val="9"/>
            <color indexed="81"/>
            <rFont val="Tahoma"/>
            <family val="2"/>
            <charset val="186"/>
          </rPr>
          <t>altermann1:</t>
        </r>
        <r>
          <rPr>
            <sz val="9"/>
            <color indexed="81"/>
            <rFont val="Tahoma"/>
            <family val="2"/>
            <charset val="186"/>
          </rPr>
          <t xml:space="preserve">
tehtud 22.05.12</t>
        </r>
      </text>
    </comment>
    <comment ref="A1041" authorId="5" shapeId="0">
      <text>
        <r>
          <rPr>
            <b/>
            <sz val="8"/>
            <color indexed="81"/>
            <rFont val="Tahoma"/>
            <family val="2"/>
            <charset val="186"/>
          </rPr>
          <t>altermann1:</t>
        </r>
        <r>
          <rPr>
            <sz val="8"/>
            <color indexed="81"/>
            <rFont val="Tahoma"/>
            <family val="2"/>
            <charset val="186"/>
          </rPr>
          <t xml:space="preserve">
alates 01.01.2013</t>
        </r>
      </text>
    </comment>
    <comment ref="H1041" authorId="4" shapeId="0">
      <text>
        <r>
          <rPr>
            <b/>
            <sz val="9"/>
            <color indexed="81"/>
            <rFont val="Tahoma"/>
            <family val="2"/>
            <charset val="186"/>
          </rPr>
          <t>valler:</t>
        </r>
        <r>
          <rPr>
            <sz val="9"/>
            <color indexed="81"/>
            <rFont val="Tahoma"/>
            <family val="2"/>
            <charset val="186"/>
          </rPr>
          <t xml:space="preserve">
alates 2014</t>
        </r>
      </text>
    </comment>
    <comment ref="B1042" authorId="5" shapeId="0">
      <text>
        <r>
          <rPr>
            <b/>
            <sz val="8"/>
            <color indexed="81"/>
            <rFont val="Tahoma"/>
            <family val="2"/>
            <charset val="186"/>
          </rPr>
          <t>altermann1:</t>
        </r>
        <r>
          <rPr>
            <sz val="8"/>
            <color indexed="81"/>
            <rFont val="Tahoma"/>
            <family val="2"/>
            <charset val="186"/>
          </rPr>
          <t xml:space="preserve">
kuni 31.12.2012</t>
        </r>
      </text>
    </comment>
    <comment ref="H1042" authorId="4" shapeId="0">
      <text>
        <r>
          <rPr>
            <b/>
            <sz val="9"/>
            <color indexed="81"/>
            <rFont val="Tahoma"/>
            <family val="2"/>
            <charset val="186"/>
          </rPr>
          <t>valler:</t>
        </r>
        <r>
          <rPr>
            <sz val="9"/>
            <color indexed="81"/>
            <rFont val="Tahoma"/>
            <family val="2"/>
            <charset val="186"/>
          </rPr>
          <t xml:space="preserve">
alates 2014</t>
        </r>
      </text>
    </comment>
    <comment ref="C1043" authorId="5" shapeId="0">
      <text>
        <r>
          <rPr>
            <b/>
            <sz val="8"/>
            <color indexed="81"/>
            <rFont val="Tahoma"/>
            <family val="2"/>
            <charset val="186"/>
          </rPr>
          <t>altermann1:</t>
        </r>
        <r>
          <rPr>
            <sz val="8"/>
            <color indexed="81"/>
            <rFont val="Tahoma"/>
            <family val="2"/>
            <charset val="186"/>
          </rPr>
          <t xml:space="preserve">
alates 01.01.2013</t>
        </r>
      </text>
    </comment>
    <comment ref="H1043" authorId="4" shapeId="0">
      <text>
        <r>
          <rPr>
            <b/>
            <sz val="9"/>
            <color indexed="81"/>
            <rFont val="Tahoma"/>
            <family val="2"/>
            <charset val="186"/>
          </rPr>
          <t>valler:</t>
        </r>
        <r>
          <rPr>
            <sz val="9"/>
            <color indexed="81"/>
            <rFont val="Tahoma"/>
            <family val="2"/>
            <charset val="186"/>
          </rPr>
          <t xml:space="preserve">
alates 2014</t>
        </r>
      </text>
    </comment>
    <comment ref="C1044" authorId="7" shapeId="0">
      <text>
        <r>
          <rPr>
            <b/>
            <sz val="9"/>
            <color indexed="81"/>
            <rFont val="Tahoma"/>
            <family val="2"/>
            <charset val="186"/>
          </rPr>
          <t>Anne Altermann:</t>
        </r>
        <r>
          <rPr>
            <sz val="9"/>
            <color indexed="81"/>
            <rFont val="Tahoma"/>
            <family val="2"/>
            <charset val="186"/>
          </rPr>
          <t xml:space="preserve">
tehtud 31.12.2019</t>
        </r>
      </text>
    </comment>
    <comment ref="C1045" authorId="8" shapeId="0">
      <text>
        <r>
          <rPr>
            <b/>
            <sz val="9"/>
            <color indexed="81"/>
            <rFont val="Tahoma"/>
            <family val="2"/>
            <charset val="186"/>
          </rPr>
          <t>Anne A.:</t>
        </r>
        <r>
          <rPr>
            <sz val="9"/>
            <color indexed="81"/>
            <rFont val="Tahoma"/>
            <family val="2"/>
            <charset val="186"/>
          </rPr>
          <t xml:space="preserve">
tehtud 11.12.2015</t>
        </r>
      </text>
    </comment>
    <comment ref="H1046" authorId="4" shapeId="0">
      <text>
        <r>
          <rPr>
            <b/>
            <sz val="9"/>
            <color indexed="81"/>
            <rFont val="Tahoma"/>
            <family val="2"/>
            <charset val="186"/>
          </rPr>
          <t>valler:</t>
        </r>
        <r>
          <rPr>
            <sz val="9"/>
            <color indexed="81"/>
            <rFont val="Tahoma"/>
            <family val="2"/>
            <charset val="186"/>
          </rPr>
          <t xml:space="preserve">
alates 2014</t>
        </r>
      </text>
    </comment>
    <comment ref="B1047" authorId="5" shapeId="0">
      <text>
        <r>
          <rPr>
            <b/>
            <sz val="8"/>
            <color indexed="81"/>
            <rFont val="Tahoma"/>
            <family val="2"/>
            <charset val="186"/>
          </rPr>
          <t>altermann1:</t>
        </r>
        <r>
          <rPr>
            <sz val="8"/>
            <color indexed="81"/>
            <rFont val="Tahoma"/>
            <family val="2"/>
            <charset val="186"/>
          </rPr>
          <t xml:space="preserve">
tehtud 22.05.12</t>
        </r>
      </text>
    </comment>
    <comment ref="H1047" authorId="4" shapeId="0">
      <text>
        <r>
          <rPr>
            <b/>
            <sz val="9"/>
            <color indexed="81"/>
            <rFont val="Tahoma"/>
            <family val="2"/>
            <charset val="186"/>
          </rPr>
          <t>valler:</t>
        </r>
        <r>
          <rPr>
            <sz val="9"/>
            <color indexed="81"/>
            <rFont val="Tahoma"/>
            <family val="2"/>
            <charset val="186"/>
          </rPr>
          <t xml:space="preserve">
alates 2014</t>
        </r>
      </text>
    </comment>
    <comment ref="H1048" authorId="4" shapeId="0">
      <text>
        <r>
          <rPr>
            <b/>
            <sz val="9"/>
            <color indexed="81"/>
            <rFont val="Tahoma"/>
            <family val="2"/>
            <charset val="186"/>
          </rPr>
          <t>valler:</t>
        </r>
        <r>
          <rPr>
            <sz val="9"/>
            <color indexed="81"/>
            <rFont val="Tahoma"/>
            <family val="2"/>
            <charset val="186"/>
          </rPr>
          <t xml:space="preserve">
alates 2014</t>
        </r>
      </text>
    </comment>
    <comment ref="H1049" authorId="4" shapeId="0">
      <text>
        <r>
          <rPr>
            <b/>
            <sz val="9"/>
            <color indexed="81"/>
            <rFont val="Tahoma"/>
            <family val="2"/>
            <charset val="186"/>
          </rPr>
          <t>valler:</t>
        </r>
        <r>
          <rPr>
            <sz val="9"/>
            <color indexed="81"/>
            <rFont val="Tahoma"/>
            <family val="2"/>
            <charset val="186"/>
          </rPr>
          <t xml:space="preserve">
alates 2014</t>
        </r>
      </text>
    </comment>
    <comment ref="H1050" authorId="4" shapeId="0">
      <text>
        <r>
          <rPr>
            <b/>
            <sz val="9"/>
            <color indexed="81"/>
            <rFont val="Tahoma"/>
            <family val="2"/>
            <charset val="186"/>
          </rPr>
          <t>valler:</t>
        </r>
        <r>
          <rPr>
            <sz val="9"/>
            <color indexed="81"/>
            <rFont val="Tahoma"/>
            <family val="2"/>
            <charset val="186"/>
          </rPr>
          <t xml:space="preserve">
alates 2014</t>
        </r>
      </text>
    </comment>
    <comment ref="H1051" authorId="4" shapeId="0">
      <text>
        <r>
          <rPr>
            <b/>
            <sz val="9"/>
            <color indexed="81"/>
            <rFont val="Tahoma"/>
            <family val="2"/>
            <charset val="186"/>
          </rPr>
          <t>valler:</t>
        </r>
        <r>
          <rPr>
            <sz val="9"/>
            <color indexed="81"/>
            <rFont val="Tahoma"/>
            <family val="2"/>
            <charset val="186"/>
          </rPr>
          <t xml:space="preserve">
alates 2014</t>
        </r>
      </text>
    </comment>
    <comment ref="A1055" authorId="5" shapeId="0">
      <text>
        <r>
          <rPr>
            <b/>
            <sz val="8"/>
            <color indexed="81"/>
            <rFont val="Tahoma"/>
            <family val="2"/>
            <charset val="186"/>
          </rPr>
          <t>altermann1:</t>
        </r>
        <r>
          <rPr>
            <sz val="8"/>
            <color indexed="81"/>
            <rFont val="Tahoma"/>
            <family val="2"/>
            <charset val="186"/>
          </rPr>
          <t xml:space="preserve">
alates 01.01.2013</t>
        </r>
      </text>
    </comment>
    <comment ref="B1056" authorId="5" shapeId="0">
      <text>
        <r>
          <rPr>
            <b/>
            <sz val="8"/>
            <color indexed="81"/>
            <rFont val="Tahoma"/>
            <family val="2"/>
            <charset val="186"/>
          </rPr>
          <t>altermann1:</t>
        </r>
        <r>
          <rPr>
            <sz val="8"/>
            <color indexed="81"/>
            <rFont val="Tahoma"/>
            <family val="2"/>
            <charset val="186"/>
          </rPr>
          <t xml:space="preserve">
kuni 31.12.2012</t>
        </r>
      </text>
    </comment>
    <comment ref="C1057" authorId="5" shapeId="0">
      <text>
        <r>
          <rPr>
            <b/>
            <sz val="8"/>
            <color indexed="81"/>
            <rFont val="Tahoma"/>
            <family val="2"/>
            <charset val="186"/>
          </rPr>
          <t>altermann1:</t>
        </r>
        <r>
          <rPr>
            <sz val="8"/>
            <color indexed="81"/>
            <rFont val="Tahoma"/>
            <family val="2"/>
            <charset val="186"/>
          </rPr>
          <t xml:space="preserve">
alates 01.01.2013</t>
        </r>
      </text>
    </comment>
    <comment ref="B1059" authorId="5" shapeId="0">
      <text>
        <r>
          <rPr>
            <b/>
            <sz val="9"/>
            <color indexed="81"/>
            <rFont val="Tahoma"/>
            <family val="2"/>
            <charset val="186"/>
          </rPr>
          <t>altermann1:</t>
        </r>
        <r>
          <rPr>
            <sz val="9"/>
            <color indexed="81"/>
            <rFont val="Tahoma"/>
            <family val="2"/>
            <charset val="186"/>
          </rPr>
          <t xml:space="preserve">
Tehtud 22.05.12</t>
        </r>
      </text>
    </comment>
    <comment ref="D1064" authorId="0" shapeId="0">
      <text>
        <r>
          <rPr>
            <b/>
            <sz val="9"/>
            <color indexed="81"/>
            <rFont val="Tahoma"/>
            <family val="2"/>
            <charset val="186"/>
          </rPr>
          <t>Krista Kibur:</t>
        </r>
        <r>
          <rPr>
            <sz val="9"/>
            <color indexed="81"/>
            <rFont val="Tahoma"/>
            <family val="2"/>
            <charset val="186"/>
          </rPr>
          <t xml:space="preserve">
2015. aasta eelarves</t>
        </r>
      </text>
    </comment>
    <comment ref="B1068" authorId="8" shapeId="0">
      <text>
        <r>
          <rPr>
            <b/>
            <sz val="9"/>
            <color indexed="81"/>
            <rFont val="Tahoma"/>
            <family val="2"/>
            <charset val="186"/>
          </rPr>
          <t>Anne A.:</t>
        </r>
        <r>
          <rPr>
            <sz val="9"/>
            <color indexed="81"/>
            <rFont val="Tahoma"/>
            <family val="2"/>
            <charset val="186"/>
          </rPr>
          <t xml:space="preserve">
jaan 2015</t>
        </r>
      </text>
    </comment>
    <comment ref="A1094" authorId="10" shapeId="0">
      <text>
        <r>
          <rPr>
            <b/>
            <sz val="10"/>
            <color indexed="81"/>
            <rFont val="Tahoma"/>
            <family val="2"/>
            <charset val="186"/>
          </rPr>
          <t>kriesenthal:</t>
        </r>
        <r>
          <rPr>
            <sz val="10"/>
            <color indexed="81"/>
            <rFont val="Tahoma"/>
            <family val="2"/>
            <charset val="186"/>
          </rPr>
          <t xml:space="preserve">
kehtib alates 01.01.2009
</t>
        </r>
      </text>
    </comment>
    <comment ref="A1098" authorId="12" shapeId="0">
      <text>
        <r>
          <rPr>
            <b/>
            <sz val="9"/>
            <color indexed="81"/>
            <rFont val="Tahoma"/>
            <family val="2"/>
            <charset val="186"/>
          </rPr>
          <t>Monika Pertel:</t>
        </r>
        <r>
          <rPr>
            <sz val="9"/>
            <color indexed="81"/>
            <rFont val="Tahoma"/>
            <family val="2"/>
            <charset val="186"/>
          </rPr>
          <t xml:space="preserve">
al.01.01.2019
</t>
        </r>
      </text>
    </comment>
    <comment ref="C1111" authorId="4" shapeId="0">
      <text>
        <r>
          <rPr>
            <b/>
            <sz val="8"/>
            <color indexed="81"/>
            <rFont val="Tahoma"/>
            <family val="2"/>
            <charset val="186"/>
          </rPr>
          <t>valler:</t>
        </r>
        <r>
          <rPr>
            <sz val="8"/>
            <color indexed="81"/>
            <rFont val="Tahoma"/>
            <family val="2"/>
            <charset val="186"/>
          </rPr>
          <t xml:space="preserve">
tehtud 17.12.08</t>
        </r>
      </text>
    </comment>
    <comment ref="C1112" authorId="7" shapeId="0">
      <text>
        <r>
          <rPr>
            <b/>
            <sz val="9"/>
            <color indexed="81"/>
            <rFont val="Tahoma"/>
            <family val="2"/>
            <charset val="186"/>
          </rPr>
          <t>Anne Altermann:</t>
        </r>
        <r>
          <rPr>
            <sz val="9"/>
            <color indexed="81"/>
            <rFont val="Tahoma"/>
            <family val="2"/>
            <charset val="186"/>
          </rPr>
          <t xml:space="preserve">
tehtud 09.10.12</t>
        </r>
      </text>
    </comment>
    <comment ref="C1113" authorId="8" shapeId="0">
      <text>
        <r>
          <rPr>
            <b/>
            <sz val="9"/>
            <color indexed="81"/>
            <rFont val="Tahoma"/>
            <family val="2"/>
            <charset val="186"/>
          </rPr>
          <t>Anne A.:</t>
        </r>
        <r>
          <rPr>
            <sz val="9"/>
            <color indexed="81"/>
            <rFont val="Tahoma"/>
            <family val="2"/>
            <charset val="186"/>
          </rPr>
          <t xml:space="preserve">
tehtud 20.12.12</t>
        </r>
      </text>
    </comment>
    <comment ref="C1114" authorId="8" shapeId="0">
      <text>
        <r>
          <rPr>
            <b/>
            <sz val="9"/>
            <color indexed="81"/>
            <rFont val="Tahoma"/>
            <family val="2"/>
            <charset val="186"/>
          </rPr>
          <t>Anne A.:</t>
        </r>
        <r>
          <rPr>
            <sz val="9"/>
            <color indexed="81"/>
            <rFont val="Tahoma"/>
            <family val="2"/>
            <charset val="186"/>
          </rPr>
          <t xml:space="preserve">
tehtud 14.05.2013 (I LEA)</t>
        </r>
      </text>
    </comment>
    <comment ref="C1115" authorId="8" shapeId="0">
      <text>
        <r>
          <rPr>
            <b/>
            <sz val="9"/>
            <color indexed="81"/>
            <rFont val="Tahoma"/>
            <family val="2"/>
            <charset val="186"/>
          </rPr>
          <t>Anne A.:</t>
        </r>
        <r>
          <rPr>
            <sz val="9"/>
            <color indexed="81"/>
            <rFont val="Tahoma"/>
            <family val="2"/>
            <charset val="186"/>
          </rPr>
          <t xml:space="preserve">
tehtud 15.10.2013</t>
        </r>
      </text>
    </comment>
    <comment ref="C1116" authorId="7" shapeId="0">
      <text>
        <r>
          <rPr>
            <b/>
            <sz val="9"/>
            <color indexed="81"/>
            <rFont val="Segoe UI"/>
            <family val="2"/>
            <charset val="186"/>
          </rPr>
          <t>Anne Altermann:</t>
        </r>
        <r>
          <rPr>
            <sz val="9"/>
            <color indexed="81"/>
            <rFont val="Segoe UI"/>
            <family val="2"/>
            <charset val="186"/>
          </rPr>
          <t xml:space="preserve">
tehtud 02.11.2018</t>
        </r>
      </text>
    </comment>
    <comment ref="C1117" authorId="8" shapeId="0">
      <text>
        <r>
          <rPr>
            <b/>
            <sz val="9"/>
            <color indexed="81"/>
            <rFont val="Tahoma"/>
            <family val="2"/>
            <charset val="186"/>
          </rPr>
          <t>Anne A.:</t>
        </r>
        <r>
          <rPr>
            <sz val="9"/>
            <color indexed="81"/>
            <rFont val="Tahoma"/>
            <family val="2"/>
            <charset val="186"/>
          </rPr>
          <t xml:space="preserve">
tehtud 30.05.2014</t>
        </r>
      </text>
    </comment>
    <comment ref="F1119" authorId="7" shapeId="0">
      <text>
        <r>
          <rPr>
            <b/>
            <sz val="9"/>
            <color indexed="81"/>
            <rFont val="Tahoma"/>
            <family val="2"/>
            <charset val="186"/>
          </rPr>
          <t>Anne Altermann:</t>
        </r>
        <r>
          <rPr>
            <sz val="9"/>
            <color indexed="81"/>
            <rFont val="Tahoma"/>
            <family val="2"/>
            <charset val="186"/>
          </rPr>
          <t xml:space="preserve">
toetus Arvo Pärdi lastelaulude kontserdi ja 20. augustile pühendatud kontserdi korraldamiseks </t>
        </r>
      </text>
    </comment>
    <comment ref="B1121" authorId="8" shapeId="0">
      <text>
        <r>
          <rPr>
            <b/>
            <sz val="9"/>
            <color indexed="81"/>
            <rFont val="Tahoma"/>
            <family val="2"/>
            <charset val="186"/>
          </rPr>
          <t>Anne A.:</t>
        </r>
        <r>
          <rPr>
            <sz val="9"/>
            <color indexed="81"/>
            <rFont val="Tahoma"/>
            <family val="2"/>
            <charset val="186"/>
          </rPr>
          <t xml:space="preserve">
tehtud 06.12.12</t>
        </r>
      </text>
    </comment>
    <comment ref="G1131" authorId="5" shapeId="0">
      <text>
        <r>
          <rPr>
            <b/>
            <sz val="9"/>
            <color indexed="81"/>
            <rFont val="Tahoma"/>
            <family val="2"/>
            <charset val="186"/>
          </rPr>
          <t>altermann1:</t>
        </r>
        <r>
          <rPr>
            <sz val="9"/>
            <color indexed="81"/>
            <rFont val="Tahoma"/>
            <family val="2"/>
            <charset val="186"/>
          </rPr>
          <t xml:space="preserve">
Vana nimi "ühing Viru Noorsoo Areng" reg.nr 80121522. uus nimi kehtiv alates 01.11.2010.a.</t>
        </r>
      </text>
    </comment>
    <comment ref="G1132" authorId="5" shapeId="0">
      <text>
        <r>
          <rPr>
            <b/>
            <sz val="9"/>
            <color indexed="81"/>
            <rFont val="Tahoma"/>
            <family val="2"/>
            <charset val="186"/>
          </rPr>
          <t>altermann1:</t>
        </r>
        <r>
          <rPr>
            <sz val="9"/>
            <color indexed="81"/>
            <rFont val="Tahoma"/>
            <family val="2"/>
            <charset val="186"/>
          </rPr>
          <t xml:space="preserve">
tehtud 28.03.11
Vana nimi oli - MTÜ Russki Dom - Estonia (alstes 09.05.2011.a. on uus nimi)</t>
        </r>
      </text>
    </comment>
    <comment ref="G1133" authorId="5" shapeId="0">
      <text>
        <r>
          <rPr>
            <b/>
            <sz val="9"/>
            <color indexed="81"/>
            <rFont val="Tahoma"/>
            <family val="2"/>
            <charset val="186"/>
          </rPr>
          <t>altermann1:</t>
        </r>
        <r>
          <rPr>
            <sz val="9"/>
            <color indexed="81"/>
            <rFont val="Tahoma"/>
            <family val="2"/>
            <charset val="186"/>
          </rPr>
          <t xml:space="preserve">
Tehtud 28.03.11</t>
        </r>
      </text>
    </comment>
    <comment ref="C1140" authorId="7" shapeId="0">
      <text>
        <r>
          <rPr>
            <b/>
            <sz val="9"/>
            <color indexed="81"/>
            <rFont val="Segoe UI"/>
            <family val="2"/>
            <charset val="186"/>
          </rPr>
          <t>Anne Altermann:</t>
        </r>
        <r>
          <rPr>
            <sz val="9"/>
            <color indexed="81"/>
            <rFont val="Segoe UI"/>
            <family val="2"/>
            <charset val="186"/>
          </rPr>
          <t xml:space="preserve">
tehtud 02.11.2018</t>
        </r>
      </text>
    </comment>
    <comment ref="C1142" authorId="8" shapeId="0">
      <text>
        <r>
          <rPr>
            <b/>
            <sz val="9"/>
            <color indexed="81"/>
            <rFont val="Tahoma"/>
            <family val="2"/>
            <charset val="186"/>
          </rPr>
          <t>Anne A.:</t>
        </r>
        <r>
          <rPr>
            <sz val="9"/>
            <color indexed="81"/>
            <rFont val="Tahoma"/>
            <family val="2"/>
            <charset val="186"/>
          </rPr>
          <t xml:space="preserve">
tehtud 21.12.12</t>
        </r>
      </text>
    </comment>
    <comment ref="C1143" authorId="7" shapeId="0">
      <text>
        <r>
          <rPr>
            <b/>
            <sz val="9"/>
            <color indexed="81"/>
            <rFont val="Tahoma"/>
            <family val="2"/>
            <charset val="186"/>
          </rPr>
          <t>Anne Altermann:</t>
        </r>
        <r>
          <rPr>
            <sz val="9"/>
            <color indexed="81"/>
            <rFont val="Tahoma"/>
            <family val="2"/>
            <charset val="186"/>
          </rPr>
          <t xml:space="preserve">
tehtud 31.05.2016</t>
        </r>
      </text>
    </comment>
    <comment ref="B1145" authorId="9" shapeId="0">
      <text>
        <r>
          <rPr>
            <b/>
            <sz val="8"/>
            <color indexed="81"/>
            <rFont val="Tahoma"/>
            <family val="2"/>
            <charset val="186"/>
          </rPr>
          <t>ruusmann:</t>
        </r>
        <r>
          <rPr>
            <sz val="8"/>
            <color indexed="81"/>
            <rFont val="Tahoma"/>
            <family val="2"/>
            <charset val="186"/>
          </rPr>
          <t xml:space="preserve">
tehtud 31.08.2009</t>
        </r>
      </text>
    </comment>
    <comment ref="G1146" authorId="9" shapeId="0">
      <text>
        <r>
          <rPr>
            <b/>
            <sz val="8"/>
            <color indexed="81"/>
            <rFont val="Tahoma"/>
            <family val="2"/>
            <charset val="186"/>
          </rPr>
          <t>ruusmann:</t>
        </r>
        <r>
          <rPr>
            <sz val="8"/>
            <color indexed="81"/>
            <rFont val="Tahoma"/>
            <family val="2"/>
            <charset val="186"/>
          </rPr>
          <t xml:space="preserve">
kuni 31.12.2009 fondi alt 225 39 02 00 0, alates 01.01.2010 225 37 41 02 0</t>
        </r>
      </text>
    </comment>
    <comment ref="C1147" authorId="9" shapeId="0">
      <text>
        <r>
          <rPr>
            <b/>
            <sz val="8"/>
            <color indexed="81"/>
            <rFont val="Tahoma"/>
            <family val="2"/>
            <charset val="186"/>
          </rPr>
          <t>ruusmann:</t>
        </r>
        <r>
          <rPr>
            <sz val="8"/>
            <color indexed="81"/>
            <rFont val="Tahoma"/>
            <family val="2"/>
            <charset val="186"/>
          </rPr>
          <t xml:space="preserve">
tehtud 07.12.2009</t>
        </r>
      </text>
    </comment>
    <comment ref="C1148" authorId="8" shapeId="0">
      <text>
        <r>
          <rPr>
            <b/>
            <sz val="9"/>
            <color indexed="81"/>
            <rFont val="Tahoma"/>
            <family val="2"/>
            <charset val="186"/>
          </rPr>
          <t>Anne A.:</t>
        </r>
        <r>
          <rPr>
            <sz val="9"/>
            <color indexed="81"/>
            <rFont val="Tahoma"/>
            <family val="2"/>
            <charset val="186"/>
          </rPr>
          <t xml:space="preserve">
tehtud 17.12.2013</t>
        </r>
      </text>
    </comment>
    <comment ref="C1149" authorId="8" shapeId="0">
      <text>
        <r>
          <rPr>
            <b/>
            <sz val="9"/>
            <color indexed="81"/>
            <rFont val="Tahoma"/>
            <family val="2"/>
            <charset val="186"/>
          </rPr>
          <t>Anne A.:</t>
        </r>
        <r>
          <rPr>
            <sz val="9"/>
            <color indexed="81"/>
            <rFont val="Tahoma"/>
            <family val="2"/>
            <charset val="186"/>
          </rPr>
          <t xml:space="preserve">
tehtud 03.12.2014</t>
        </r>
      </text>
    </comment>
    <comment ref="C1150" authorId="8" shapeId="0">
      <text>
        <r>
          <rPr>
            <b/>
            <sz val="9"/>
            <color indexed="81"/>
            <rFont val="Tahoma"/>
            <family val="2"/>
            <charset val="186"/>
          </rPr>
          <t>Anne A.:</t>
        </r>
        <r>
          <rPr>
            <sz val="9"/>
            <color indexed="81"/>
            <rFont val="Tahoma"/>
            <family val="2"/>
            <charset val="186"/>
          </rPr>
          <t xml:space="preserve">
tehtud 08.09.2015</t>
        </r>
      </text>
    </comment>
    <comment ref="C1154" authorId="8" shapeId="0">
      <text>
        <r>
          <rPr>
            <b/>
            <sz val="9"/>
            <color indexed="81"/>
            <rFont val="Tahoma"/>
            <family val="2"/>
            <charset val="186"/>
          </rPr>
          <t>Anne A.:</t>
        </r>
        <r>
          <rPr>
            <sz val="9"/>
            <color indexed="81"/>
            <rFont val="Tahoma"/>
            <family val="2"/>
            <charset val="186"/>
          </rPr>
          <t xml:space="preserve">
tehtud 19.09.2014</t>
        </r>
      </text>
    </comment>
    <comment ref="C1155" authorId="8" shapeId="0">
      <text>
        <r>
          <rPr>
            <b/>
            <sz val="9"/>
            <color indexed="81"/>
            <rFont val="Tahoma"/>
            <family val="2"/>
            <charset val="186"/>
          </rPr>
          <t>Anne A.:</t>
        </r>
        <r>
          <rPr>
            <sz val="9"/>
            <color indexed="81"/>
            <rFont val="Tahoma"/>
            <family val="2"/>
            <charset val="186"/>
          </rPr>
          <t xml:space="preserve">
tehtud 12.11.2015</t>
        </r>
      </text>
    </comment>
    <comment ref="C1158" authorId="8" shapeId="0">
      <text>
        <r>
          <rPr>
            <b/>
            <sz val="9"/>
            <color indexed="81"/>
            <rFont val="Tahoma"/>
            <family val="2"/>
            <charset val="186"/>
          </rPr>
          <t>Anne A.:</t>
        </r>
        <r>
          <rPr>
            <sz val="9"/>
            <color indexed="81"/>
            <rFont val="Tahoma"/>
            <family val="2"/>
            <charset val="186"/>
          </rPr>
          <t xml:space="preserve">
tehtud 08.09.2015</t>
        </r>
      </text>
    </comment>
    <comment ref="C1166" authorId="7" shapeId="0">
      <text>
        <r>
          <rPr>
            <b/>
            <sz val="9"/>
            <color indexed="81"/>
            <rFont val="Segoe UI"/>
            <family val="2"/>
            <charset val="186"/>
          </rPr>
          <t>Anne Altermann:</t>
        </r>
        <r>
          <rPr>
            <sz val="9"/>
            <color indexed="81"/>
            <rFont val="Segoe UI"/>
            <family val="2"/>
            <charset val="186"/>
          </rPr>
          <t xml:space="preserve">
tehtud 01.11.2018</t>
        </r>
      </text>
    </comment>
    <comment ref="C1167" authorId="7" shapeId="0">
      <text>
        <r>
          <rPr>
            <b/>
            <sz val="9"/>
            <color indexed="81"/>
            <rFont val="Tahoma"/>
            <family val="2"/>
            <charset val="186"/>
          </rPr>
          <t>Anne Altermann:</t>
        </r>
        <r>
          <rPr>
            <sz val="9"/>
            <color indexed="81"/>
            <rFont val="Tahoma"/>
            <family val="2"/>
            <charset val="186"/>
          </rPr>
          <t xml:space="preserve">
tehtud 06.06.2019</t>
        </r>
      </text>
    </comment>
    <comment ref="C1168" authorId="7" shapeId="0">
      <text>
        <r>
          <rPr>
            <b/>
            <sz val="9"/>
            <color indexed="81"/>
            <rFont val="Tahoma"/>
            <family val="2"/>
            <charset val="186"/>
          </rPr>
          <t>Anne Altermann:</t>
        </r>
        <r>
          <rPr>
            <sz val="9"/>
            <color indexed="81"/>
            <rFont val="Tahoma"/>
            <family val="2"/>
            <charset val="186"/>
          </rPr>
          <t xml:space="preserve">
tehtud 21.10.2019
</t>
        </r>
      </text>
    </comment>
    <comment ref="C1169" authorId="7" shapeId="0">
      <text>
        <r>
          <rPr>
            <b/>
            <sz val="9"/>
            <color indexed="81"/>
            <rFont val="Tahoma"/>
            <family val="2"/>
            <charset val="186"/>
          </rPr>
          <t>Anne Altermann:</t>
        </r>
        <r>
          <rPr>
            <sz val="9"/>
            <color indexed="81"/>
            <rFont val="Tahoma"/>
            <family val="2"/>
            <charset val="186"/>
          </rPr>
          <t xml:space="preserve">
tehtud 05.10.2020</t>
        </r>
      </text>
    </comment>
    <comment ref="G1171" authorId="9" shapeId="0">
      <text>
        <r>
          <rPr>
            <b/>
            <sz val="8"/>
            <color indexed="81"/>
            <rFont val="Tahoma"/>
            <family val="2"/>
            <charset val="186"/>
          </rPr>
          <t>ruusmann: alates 01.01.2010</t>
        </r>
      </text>
    </comment>
    <comment ref="B1172" authorId="8" shapeId="0">
      <text>
        <r>
          <rPr>
            <b/>
            <sz val="9"/>
            <color indexed="81"/>
            <rFont val="Tahoma"/>
            <family val="2"/>
            <charset val="186"/>
          </rPr>
          <t>Anne A.:</t>
        </r>
        <r>
          <rPr>
            <sz val="9"/>
            <color indexed="81"/>
            <rFont val="Tahoma"/>
            <family val="2"/>
            <charset val="186"/>
          </rPr>
          <t xml:space="preserve">
tehtud 25.05.2015</t>
        </r>
      </text>
    </comment>
    <comment ref="C1173" authorId="8" shapeId="0">
      <text>
        <r>
          <rPr>
            <b/>
            <sz val="9"/>
            <color indexed="81"/>
            <rFont val="Tahoma"/>
            <family val="2"/>
            <charset val="186"/>
          </rPr>
          <t>Anne A.:</t>
        </r>
        <r>
          <rPr>
            <sz val="9"/>
            <color indexed="81"/>
            <rFont val="Tahoma"/>
            <family val="2"/>
            <charset val="186"/>
          </rPr>
          <t xml:space="preserve">
tehtud 25.05.2015</t>
        </r>
      </text>
    </comment>
    <comment ref="B1197" authorId="7" shapeId="0">
      <text>
        <r>
          <rPr>
            <b/>
            <sz val="9"/>
            <color indexed="81"/>
            <rFont val="Tahoma"/>
            <family val="2"/>
            <charset val="186"/>
          </rPr>
          <t>Anne Altermann:</t>
        </r>
        <r>
          <rPr>
            <sz val="9"/>
            <color indexed="81"/>
            <rFont val="Tahoma"/>
            <family val="2"/>
            <charset val="186"/>
          </rPr>
          <t xml:space="preserve">
tehtud 09.10.12</t>
        </r>
      </text>
    </comment>
    <comment ref="B1202" authorId="4" shapeId="0">
      <text>
        <r>
          <rPr>
            <b/>
            <sz val="8"/>
            <color indexed="81"/>
            <rFont val="Tahoma"/>
            <family val="2"/>
            <charset val="186"/>
          </rPr>
          <t>valler:</t>
        </r>
        <r>
          <rPr>
            <sz val="8"/>
            <color indexed="81"/>
            <rFont val="Tahoma"/>
            <family val="2"/>
            <charset val="186"/>
          </rPr>
          <t xml:space="preserve">
tehtud 12.12.08</t>
        </r>
      </text>
    </comment>
    <comment ref="B1205" authorId="6" shapeId="0">
      <text>
        <r>
          <rPr>
            <b/>
            <sz val="9"/>
            <color indexed="81"/>
            <rFont val="Tahoma"/>
            <family val="2"/>
            <charset val="186"/>
          </rPr>
          <t>Kristi Urmann:</t>
        </r>
        <r>
          <rPr>
            <sz val="9"/>
            <color indexed="81"/>
            <rFont val="Tahoma"/>
            <family val="2"/>
            <charset val="186"/>
          </rPr>
          <t xml:space="preserve">
Tehtud 14.05.2013</t>
        </r>
      </text>
    </comment>
    <comment ref="B1206" authorId="12" shapeId="0">
      <text>
        <r>
          <rPr>
            <b/>
            <sz val="9"/>
            <color indexed="81"/>
            <rFont val="Tahoma"/>
            <family val="2"/>
            <charset val="186"/>
          </rPr>
          <t>Monika Pertel:</t>
        </r>
        <r>
          <rPr>
            <sz val="9"/>
            <color indexed="81"/>
            <rFont val="Tahoma"/>
            <family val="2"/>
            <charset val="186"/>
          </rPr>
          <t xml:space="preserve">
18.02.19 katuseraha
</t>
        </r>
      </text>
    </comment>
    <comment ref="B1209" authorId="9" shapeId="0">
      <text>
        <r>
          <rPr>
            <b/>
            <sz val="8"/>
            <color indexed="81"/>
            <rFont val="Tahoma"/>
            <family val="2"/>
            <charset val="186"/>
          </rPr>
          <t>ruusmann:</t>
        </r>
        <r>
          <rPr>
            <sz val="8"/>
            <color indexed="81"/>
            <rFont val="Tahoma"/>
            <family val="2"/>
            <charset val="186"/>
          </rPr>
          <t xml:space="preserve">
tehtud 11.06.2009</t>
        </r>
      </text>
    </comment>
    <comment ref="B1210" authorId="5" shapeId="0">
      <text>
        <r>
          <rPr>
            <b/>
            <sz val="9"/>
            <color indexed="81"/>
            <rFont val="Tahoma"/>
            <family val="2"/>
            <charset val="186"/>
          </rPr>
          <t>altermann1:</t>
        </r>
        <r>
          <rPr>
            <sz val="9"/>
            <color indexed="81"/>
            <rFont val="Tahoma"/>
            <family val="2"/>
            <charset val="186"/>
          </rPr>
          <t xml:space="preserve">
tehtud 10.10.11</t>
        </r>
      </text>
    </comment>
    <comment ref="C1211" authorId="5" shapeId="0">
      <text>
        <r>
          <rPr>
            <b/>
            <sz val="9"/>
            <color indexed="81"/>
            <rFont val="Tahoma"/>
            <family val="2"/>
            <charset val="186"/>
          </rPr>
          <t>altermann1:</t>
        </r>
        <r>
          <rPr>
            <sz val="9"/>
            <color indexed="81"/>
            <rFont val="Tahoma"/>
            <family val="2"/>
            <charset val="186"/>
          </rPr>
          <t xml:space="preserve">
tehtud 10.10.11</t>
        </r>
      </text>
    </comment>
    <comment ref="C1212" authorId="5" shapeId="0">
      <text>
        <r>
          <rPr>
            <b/>
            <sz val="9"/>
            <color indexed="81"/>
            <rFont val="Tahoma"/>
            <family val="2"/>
            <charset val="186"/>
          </rPr>
          <t>altermann1:</t>
        </r>
        <r>
          <rPr>
            <sz val="9"/>
            <color indexed="81"/>
            <rFont val="Tahoma"/>
            <family val="2"/>
            <charset val="186"/>
          </rPr>
          <t xml:space="preserve">
tehtud 10.10.11</t>
        </r>
      </text>
    </comment>
    <comment ref="C1213" authorId="5" shapeId="0">
      <text>
        <r>
          <rPr>
            <b/>
            <sz val="9"/>
            <color indexed="81"/>
            <rFont val="Tahoma"/>
            <family val="2"/>
            <charset val="186"/>
          </rPr>
          <t>altermann1:</t>
        </r>
        <r>
          <rPr>
            <sz val="9"/>
            <color indexed="81"/>
            <rFont val="Tahoma"/>
            <family val="2"/>
            <charset val="186"/>
          </rPr>
          <t xml:space="preserve">
tehtud 10.10.11</t>
        </r>
      </text>
    </comment>
    <comment ref="A1219" authorId="14" shapeId="0">
      <text>
        <r>
          <rPr>
            <b/>
            <sz val="9"/>
            <color indexed="81"/>
            <rFont val="Tahoma"/>
            <family val="2"/>
            <charset val="186"/>
          </rPr>
          <t>viinapuu:</t>
        </r>
        <r>
          <rPr>
            <sz val="9"/>
            <color indexed="81"/>
            <rFont val="Tahoma"/>
            <family val="2"/>
            <charset val="186"/>
          </rPr>
          <t xml:space="preserve">
tehtud 17.12.09</t>
        </r>
      </text>
    </comment>
    <comment ref="B1239" authorId="9" shapeId="0">
      <text>
        <r>
          <rPr>
            <b/>
            <sz val="8"/>
            <color indexed="81"/>
            <rFont val="Tahoma"/>
            <family val="2"/>
            <charset val="186"/>
          </rPr>
          <t>ruusmann:</t>
        </r>
        <r>
          <rPr>
            <sz val="8"/>
            <color indexed="81"/>
            <rFont val="Tahoma"/>
            <family val="2"/>
            <charset val="186"/>
          </rPr>
          <t xml:space="preserve">
tehtud 17.12.2009</t>
        </r>
      </text>
    </comment>
    <comment ref="B1240" authorId="8" shapeId="0">
      <text>
        <r>
          <rPr>
            <b/>
            <sz val="9"/>
            <color indexed="81"/>
            <rFont val="Tahoma"/>
            <family val="2"/>
            <charset val="186"/>
          </rPr>
          <t>Anne A.:</t>
        </r>
        <r>
          <rPr>
            <sz val="9"/>
            <color indexed="81"/>
            <rFont val="Tahoma"/>
            <family val="2"/>
            <charset val="186"/>
          </rPr>
          <t xml:space="preserve">
tehtud 31.07.2014</t>
        </r>
      </text>
    </comment>
    <comment ref="E1240" authorId="8" shapeId="0">
      <text>
        <r>
          <rPr>
            <b/>
            <sz val="9"/>
            <color indexed="81"/>
            <rFont val="Tahoma"/>
            <family val="2"/>
            <charset val="186"/>
          </rPr>
          <t>Anne A.:</t>
        </r>
        <r>
          <rPr>
            <sz val="9"/>
            <color indexed="81"/>
            <rFont val="Tahoma"/>
            <family val="2"/>
            <charset val="186"/>
          </rPr>
          <t xml:space="preserve">
Programm: Põhja- ja Baltimaade avaliku halduse mobiilsusprogramm (Nordic-Baltic mobility programme for Public Administration)</t>
        </r>
      </text>
    </comment>
    <comment ref="B1241" authorId="8" shapeId="0">
      <text>
        <r>
          <rPr>
            <b/>
            <sz val="9"/>
            <color indexed="81"/>
            <rFont val="Tahoma"/>
            <family val="2"/>
            <charset val="186"/>
          </rPr>
          <t>Anne A.:</t>
        </r>
        <r>
          <rPr>
            <sz val="9"/>
            <color indexed="81"/>
            <rFont val="Tahoma"/>
            <family val="2"/>
            <charset val="186"/>
          </rPr>
          <t xml:space="preserve">
tehtud 09.09.2015</t>
        </r>
      </text>
    </comment>
    <comment ref="E1242" authorId="8" shapeId="0">
      <text>
        <r>
          <rPr>
            <b/>
            <sz val="9"/>
            <color indexed="81"/>
            <rFont val="Tahoma"/>
            <family val="2"/>
            <charset val="186"/>
          </rPr>
          <t>Anne A.:</t>
        </r>
        <r>
          <rPr>
            <sz val="9"/>
            <color indexed="81"/>
            <rFont val="Tahoma"/>
            <family val="2"/>
            <charset val="186"/>
          </rPr>
          <t xml:space="preserve">
Nordplus Adult 2015
CreaDream Forum in Library</t>
        </r>
      </text>
    </comment>
    <comment ref="E1243" authorId="7" shapeId="0">
      <text>
        <r>
          <rPr>
            <b/>
            <sz val="9"/>
            <color indexed="81"/>
            <rFont val="Tahoma"/>
            <family val="2"/>
            <charset val="186"/>
          </rPr>
          <t>Anne Altermann:</t>
        </r>
        <r>
          <rPr>
            <sz val="9"/>
            <color indexed="81"/>
            <rFont val="Tahoma"/>
            <family val="2"/>
            <charset val="186"/>
          </rPr>
          <t xml:space="preserve">
CreaTeams in Library
(Programm: Nordplus Adult)</t>
        </r>
      </text>
    </comment>
    <comment ref="B1245" authorId="7" shapeId="0">
      <text>
        <r>
          <rPr>
            <b/>
            <sz val="9"/>
            <color indexed="81"/>
            <rFont val="Tahoma"/>
            <family val="2"/>
            <charset val="186"/>
          </rPr>
          <t>Anne Altermann:</t>
        </r>
        <r>
          <rPr>
            <sz val="9"/>
            <color indexed="81"/>
            <rFont val="Tahoma"/>
            <family val="2"/>
            <charset val="186"/>
          </rPr>
          <t xml:space="preserve">
tehtud 02.09.2019</t>
        </r>
      </text>
    </comment>
    <comment ref="B1246" authorId="7" shapeId="0">
      <text>
        <r>
          <rPr>
            <b/>
            <sz val="9"/>
            <color indexed="81"/>
            <rFont val="Tahoma"/>
            <family val="2"/>
            <charset val="186"/>
          </rPr>
          <t>Anne Altermann:</t>
        </r>
        <r>
          <rPr>
            <sz val="9"/>
            <color indexed="81"/>
            <rFont val="Tahoma"/>
            <family val="2"/>
            <charset val="186"/>
          </rPr>
          <t xml:space="preserve">
tehtud 07.10.2019</t>
        </r>
      </text>
    </comment>
    <comment ref="B1247" authorId="2" shapeId="0">
      <text>
        <r>
          <rPr>
            <b/>
            <sz val="9"/>
            <color indexed="81"/>
            <rFont val="Tahoma"/>
            <family val="2"/>
            <charset val="186"/>
          </rPr>
          <t>Inga-Moonika Zgudadze:</t>
        </r>
        <r>
          <rPr>
            <sz val="9"/>
            <color indexed="81"/>
            <rFont val="Tahoma"/>
            <family val="2"/>
            <charset val="186"/>
          </rPr>
          <t xml:space="preserve">
lisatud 27.03.2020
tühistatud 21.05.20202</t>
        </r>
      </text>
    </comment>
    <comment ref="B1248" authorId="12" shapeId="0">
      <text>
        <r>
          <rPr>
            <b/>
            <sz val="9"/>
            <color indexed="81"/>
            <rFont val="Tahoma"/>
            <family val="2"/>
            <charset val="186"/>
          </rPr>
          <t>Monika Pertel:</t>
        </r>
        <r>
          <rPr>
            <sz val="9"/>
            <color indexed="81"/>
            <rFont val="Tahoma"/>
            <family val="2"/>
            <charset val="186"/>
          </rPr>
          <t xml:space="preserve">
Tehtud 21.04.20
</t>
        </r>
      </text>
    </comment>
    <comment ref="B1249" authorId="7" shapeId="0">
      <text>
        <r>
          <rPr>
            <b/>
            <sz val="9"/>
            <color indexed="81"/>
            <rFont val="Tahoma"/>
            <family val="2"/>
            <charset val="186"/>
          </rPr>
          <t>Anne Altermann:</t>
        </r>
        <r>
          <rPr>
            <sz val="9"/>
            <color indexed="81"/>
            <rFont val="Tahoma"/>
            <family val="2"/>
            <charset val="186"/>
          </rPr>
          <t xml:space="preserve">
tehtud 03.11.2020</t>
        </r>
      </text>
    </comment>
    <comment ref="F1249" authorId="7" shapeId="0">
      <text>
        <r>
          <rPr>
            <b/>
            <sz val="9"/>
            <color indexed="81"/>
            <rFont val="Tahoma"/>
            <family val="2"/>
            <charset val="186"/>
          </rPr>
          <t>Anne Altermann:</t>
        </r>
        <r>
          <rPr>
            <sz val="9"/>
            <color indexed="81"/>
            <rFont val="Tahoma"/>
            <family val="2"/>
            <charset val="186"/>
          </rPr>
          <t xml:space="preserve">
Tallinna Linnamuuseum</t>
        </r>
      </text>
    </comment>
    <comment ref="B1252" authorId="2" shapeId="0">
      <text>
        <r>
          <rPr>
            <b/>
            <sz val="9"/>
            <color indexed="81"/>
            <rFont val="Tahoma"/>
            <family val="2"/>
            <charset val="186"/>
          </rPr>
          <t>Inga-Moonika Zgudadze:</t>
        </r>
        <r>
          <rPr>
            <sz val="9"/>
            <color indexed="81"/>
            <rFont val="Tahoma"/>
            <family val="2"/>
            <charset val="186"/>
          </rPr>
          <t xml:space="preserve">
lisatud 21.05.2020</t>
        </r>
      </text>
    </comment>
    <comment ref="B1253" authorId="2" shapeId="0">
      <text>
        <r>
          <rPr>
            <b/>
            <sz val="9"/>
            <color indexed="81"/>
            <rFont val="Tahoma"/>
            <family val="2"/>
            <charset val="186"/>
          </rPr>
          <t>Inga-Moonika Zgudadze:</t>
        </r>
        <r>
          <rPr>
            <sz val="9"/>
            <color indexed="81"/>
            <rFont val="Tahoma"/>
            <family val="2"/>
            <charset val="186"/>
          </rPr>
          <t xml:space="preserve">
lisatud 21.05.2020</t>
        </r>
      </text>
    </comment>
    <comment ref="B1259" authorId="5" shapeId="0">
      <text>
        <r>
          <rPr>
            <b/>
            <sz val="8"/>
            <color indexed="81"/>
            <rFont val="Tahoma"/>
            <family val="2"/>
            <charset val="186"/>
          </rPr>
          <t>altermann1:</t>
        </r>
        <r>
          <rPr>
            <sz val="8"/>
            <color indexed="81"/>
            <rFont val="Tahoma"/>
            <family val="2"/>
            <charset val="186"/>
          </rPr>
          <t xml:space="preserve">
tehtud 24.11.11</t>
        </r>
      </text>
    </comment>
    <comment ref="B1277" authorId="4" shapeId="0">
      <text>
        <r>
          <rPr>
            <b/>
            <sz val="8"/>
            <color indexed="81"/>
            <rFont val="Tahoma"/>
            <family val="2"/>
            <charset val="186"/>
          </rPr>
          <t>valler:</t>
        </r>
        <r>
          <rPr>
            <sz val="8"/>
            <color indexed="81"/>
            <rFont val="Tahoma"/>
            <family val="2"/>
            <charset val="186"/>
          </rPr>
          <t xml:space="preserve">
tehtud 12.01.09</t>
        </r>
      </text>
    </comment>
    <comment ref="B1291" authorId="1" shapeId="0">
      <text>
        <r>
          <rPr>
            <b/>
            <sz val="9"/>
            <color indexed="81"/>
            <rFont val="Tahoma"/>
            <family val="2"/>
            <charset val="186"/>
          </rPr>
          <t>kibur:</t>
        </r>
        <r>
          <rPr>
            <sz val="9"/>
            <color indexed="81"/>
            <rFont val="Tahoma"/>
            <family val="2"/>
            <charset val="186"/>
          </rPr>
          <t xml:space="preserve">
tehtud 22.03.2011</t>
        </r>
      </text>
    </comment>
    <comment ref="B1292" authorId="1" shapeId="0">
      <text>
        <r>
          <rPr>
            <b/>
            <sz val="9"/>
            <color indexed="81"/>
            <rFont val="Tahoma"/>
            <family val="2"/>
            <charset val="186"/>
          </rPr>
          <t>kibur:</t>
        </r>
        <r>
          <rPr>
            <sz val="9"/>
            <color indexed="81"/>
            <rFont val="Tahoma"/>
            <family val="2"/>
            <charset val="186"/>
          </rPr>
          <t xml:space="preserve">
tehtud 22.03.2011</t>
        </r>
      </text>
    </comment>
    <comment ref="C1293" authorId="1" shapeId="0">
      <text>
        <r>
          <rPr>
            <b/>
            <sz val="9"/>
            <color indexed="81"/>
            <rFont val="Tahoma"/>
            <family val="2"/>
            <charset val="186"/>
          </rPr>
          <t>kibur:</t>
        </r>
        <r>
          <rPr>
            <sz val="9"/>
            <color indexed="81"/>
            <rFont val="Tahoma"/>
            <family val="2"/>
            <charset val="186"/>
          </rPr>
          <t xml:space="preserve">
tehtud 22.03.2011</t>
        </r>
      </text>
    </comment>
    <comment ref="C1294" authorId="1" shapeId="0">
      <text>
        <r>
          <rPr>
            <b/>
            <sz val="9"/>
            <color indexed="81"/>
            <rFont val="Tahoma"/>
            <family val="2"/>
            <charset val="186"/>
          </rPr>
          <t>kibur:</t>
        </r>
        <r>
          <rPr>
            <sz val="9"/>
            <color indexed="81"/>
            <rFont val="Tahoma"/>
            <family val="2"/>
            <charset val="186"/>
          </rPr>
          <t xml:space="preserve">
tehtud 22.03.2011</t>
        </r>
      </text>
    </comment>
    <comment ref="B1295" authorId="1" shapeId="0">
      <text>
        <r>
          <rPr>
            <b/>
            <sz val="9"/>
            <color indexed="81"/>
            <rFont val="Tahoma"/>
            <family val="2"/>
            <charset val="186"/>
          </rPr>
          <t>kibur:</t>
        </r>
        <r>
          <rPr>
            <sz val="9"/>
            <color indexed="81"/>
            <rFont val="Tahoma"/>
            <family val="2"/>
            <charset val="186"/>
          </rPr>
          <t xml:space="preserve">
lisatud 07.06.2012. I LEA
</t>
        </r>
      </text>
    </comment>
    <comment ref="C1300" authorId="0" shapeId="0">
      <text>
        <r>
          <rPr>
            <b/>
            <sz val="9"/>
            <color indexed="81"/>
            <rFont val="Tahoma"/>
            <family val="2"/>
            <charset val="186"/>
          </rPr>
          <t>Krista Kibur:</t>
        </r>
        <r>
          <rPr>
            <sz val="9"/>
            <color indexed="81"/>
            <rFont val="Tahoma"/>
            <family val="2"/>
            <charset val="186"/>
          </rPr>
          <t xml:space="preserve">
02.02.2016</t>
        </r>
      </text>
    </comment>
    <comment ref="C1301" authorId="0" shapeId="0">
      <text>
        <r>
          <rPr>
            <b/>
            <sz val="9"/>
            <color indexed="81"/>
            <rFont val="Tahoma"/>
            <family val="2"/>
            <charset val="186"/>
          </rPr>
          <t>Krista Kibur:</t>
        </r>
        <r>
          <rPr>
            <sz val="9"/>
            <color indexed="81"/>
            <rFont val="Tahoma"/>
            <family val="2"/>
            <charset val="186"/>
          </rPr>
          <t xml:space="preserve">
02.02.2016
</t>
        </r>
      </text>
    </comment>
    <comment ref="C1310" authorId="1" shapeId="0">
      <text>
        <r>
          <rPr>
            <b/>
            <sz val="9"/>
            <color indexed="81"/>
            <rFont val="Tahoma"/>
            <family val="2"/>
            <charset val="186"/>
          </rPr>
          <t>kibur:</t>
        </r>
        <r>
          <rPr>
            <sz val="9"/>
            <color indexed="81"/>
            <rFont val="Tahoma"/>
            <family val="2"/>
            <charset val="186"/>
          </rPr>
          <t xml:space="preserve">
tehtud 22.03.2011</t>
        </r>
      </text>
    </comment>
    <comment ref="C1311" authorId="7" shapeId="0">
      <text>
        <r>
          <rPr>
            <b/>
            <sz val="9"/>
            <color indexed="81"/>
            <rFont val="Tahoma"/>
            <family val="2"/>
            <charset val="186"/>
          </rPr>
          <t>Anne Altermann:</t>
        </r>
        <r>
          <rPr>
            <sz val="9"/>
            <color indexed="81"/>
            <rFont val="Tahoma"/>
            <family val="2"/>
            <charset val="186"/>
          </rPr>
          <t xml:space="preserve">
tehtud 09.05.2018</t>
        </r>
      </text>
    </comment>
    <comment ref="C1312" authorId="7" shapeId="0">
      <text>
        <r>
          <rPr>
            <b/>
            <sz val="9"/>
            <color indexed="81"/>
            <rFont val="Tahoma"/>
            <family val="2"/>
            <charset val="186"/>
          </rPr>
          <t>Anne Altermann:</t>
        </r>
        <r>
          <rPr>
            <sz val="9"/>
            <color indexed="81"/>
            <rFont val="Tahoma"/>
            <family val="2"/>
            <charset val="186"/>
          </rPr>
          <t xml:space="preserve">
tehtud 09.05.2018</t>
        </r>
      </text>
    </comment>
    <comment ref="C1313" authorId="7" shapeId="0">
      <text>
        <r>
          <rPr>
            <b/>
            <sz val="9"/>
            <color indexed="81"/>
            <rFont val="Tahoma"/>
            <family val="2"/>
            <charset val="186"/>
          </rPr>
          <t>Anne Altermann:</t>
        </r>
        <r>
          <rPr>
            <sz val="9"/>
            <color indexed="81"/>
            <rFont val="Tahoma"/>
            <family val="2"/>
            <charset val="186"/>
          </rPr>
          <t xml:space="preserve">
tehtud 09.05.2018</t>
        </r>
      </text>
    </comment>
    <comment ref="C1314" authorId="7" shapeId="0">
      <text>
        <r>
          <rPr>
            <b/>
            <sz val="9"/>
            <color indexed="81"/>
            <rFont val="Tahoma"/>
            <family val="2"/>
            <charset val="186"/>
          </rPr>
          <t>Anne Altermann:</t>
        </r>
        <r>
          <rPr>
            <sz val="9"/>
            <color indexed="81"/>
            <rFont val="Tahoma"/>
            <family val="2"/>
            <charset val="186"/>
          </rPr>
          <t xml:space="preserve">
tehtud 09.05.2018</t>
        </r>
      </text>
    </comment>
    <comment ref="C1315" authorId="7" shapeId="0">
      <text>
        <r>
          <rPr>
            <b/>
            <sz val="9"/>
            <color indexed="81"/>
            <rFont val="Tahoma"/>
            <family val="2"/>
            <charset val="186"/>
          </rPr>
          <t>Anne Altermann:</t>
        </r>
        <r>
          <rPr>
            <sz val="9"/>
            <color indexed="81"/>
            <rFont val="Tahoma"/>
            <family val="2"/>
            <charset val="186"/>
          </rPr>
          <t xml:space="preserve">
tehtud 09.05.2018</t>
        </r>
      </text>
    </comment>
    <comment ref="C1316" authorId="7" shapeId="0">
      <text>
        <r>
          <rPr>
            <b/>
            <sz val="9"/>
            <color indexed="81"/>
            <rFont val="Tahoma"/>
            <family val="2"/>
            <charset val="186"/>
          </rPr>
          <t>Anne Altermann:</t>
        </r>
        <r>
          <rPr>
            <sz val="9"/>
            <color indexed="81"/>
            <rFont val="Tahoma"/>
            <family val="2"/>
            <charset val="186"/>
          </rPr>
          <t xml:space="preserve">
tehtud 09.05.2018</t>
        </r>
      </text>
    </comment>
    <comment ref="C1317" authorId="7" shapeId="0">
      <text>
        <r>
          <rPr>
            <b/>
            <sz val="9"/>
            <color indexed="81"/>
            <rFont val="Tahoma"/>
            <family val="2"/>
            <charset val="186"/>
          </rPr>
          <t>Anne Altermann:</t>
        </r>
        <r>
          <rPr>
            <sz val="9"/>
            <color indexed="81"/>
            <rFont val="Tahoma"/>
            <family val="2"/>
            <charset val="186"/>
          </rPr>
          <t xml:space="preserve">
tehtud 09.05.2018</t>
        </r>
      </text>
    </comment>
    <comment ref="C1318" authorId="7" shapeId="0">
      <text>
        <r>
          <rPr>
            <b/>
            <sz val="9"/>
            <color indexed="81"/>
            <rFont val="Tahoma"/>
            <family val="2"/>
            <charset val="186"/>
          </rPr>
          <t>Anne Altermann:</t>
        </r>
        <r>
          <rPr>
            <sz val="9"/>
            <color indexed="81"/>
            <rFont val="Tahoma"/>
            <family val="2"/>
            <charset val="186"/>
          </rPr>
          <t xml:space="preserve">
tehtud 13.10.2020</t>
        </r>
      </text>
    </comment>
    <comment ref="C1319" authorId="7" shapeId="0">
      <text>
        <r>
          <rPr>
            <b/>
            <sz val="9"/>
            <color indexed="81"/>
            <rFont val="Tahoma"/>
            <family val="2"/>
            <charset val="186"/>
          </rPr>
          <t>Anne Altermann:</t>
        </r>
        <r>
          <rPr>
            <sz val="9"/>
            <color indexed="81"/>
            <rFont val="Tahoma"/>
            <family val="2"/>
            <charset val="186"/>
          </rPr>
          <t xml:space="preserve">
tehtud 09.05.2019</t>
        </r>
      </text>
    </comment>
    <comment ref="C1320" authorId="1" shapeId="0">
      <text>
        <r>
          <rPr>
            <b/>
            <sz val="9"/>
            <color indexed="81"/>
            <rFont val="Tahoma"/>
            <family val="2"/>
            <charset val="186"/>
          </rPr>
          <t>kibur:</t>
        </r>
        <r>
          <rPr>
            <sz val="9"/>
            <color indexed="81"/>
            <rFont val="Tahoma"/>
            <family val="2"/>
            <charset val="186"/>
          </rPr>
          <t xml:space="preserve">
tehtud 29.08.2011</t>
        </r>
      </text>
    </comment>
    <comment ref="C1325" authorId="1" shapeId="0">
      <text>
        <r>
          <rPr>
            <b/>
            <sz val="9"/>
            <color indexed="81"/>
            <rFont val="Tahoma"/>
            <family val="2"/>
            <charset val="186"/>
          </rPr>
          <t>kibur:</t>
        </r>
        <r>
          <rPr>
            <sz val="9"/>
            <color indexed="81"/>
            <rFont val="Tahoma"/>
            <family val="2"/>
            <charset val="186"/>
          </rPr>
          <t xml:space="preserve">
tehtud 29.08.2011</t>
        </r>
      </text>
    </comment>
    <comment ref="C1326" authorId="1" shapeId="0">
      <text>
        <r>
          <rPr>
            <b/>
            <sz val="9"/>
            <color indexed="81"/>
            <rFont val="Tahoma"/>
            <family val="2"/>
            <charset val="186"/>
          </rPr>
          <t>kibur:</t>
        </r>
        <r>
          <rPr>
            <sz val="9"/>
            <color indexed="81"/>
            <rFont val="Tahoma"/>
            <family val="2"/>
            <charset val="186"/>
          </rPr>
          <t xml:space="preserve">
tehtud 29.08.2011</t>
        </r>
      </text>
    </comment>
    <comment ref="C1330" authorId="7" shapeId="0">
      <text>
        <r>
          <rPr>
            <b/>
            <sz val="9"/>
            <color indexed="81"/>
            <rFont val="Tahoma"/>
            <family val="2"/>
            <charset val="186"/>
          </rPr>
          <t>Anne Altermann:</t>
        </r>
        <r>
          <rPr>
            <sz val="9"/>
            <color indexed="81"/>
            <rFont val="Tahoma"/>
            <family val="2"/>
            <charset val="186"/>
          </rPr>
          <t xml:space="preserve">
tehtud 09.05.2019</t>
        </r>
      </text>
    </comment>
    <comment ref="C1331" authorId="7" shapeId="0">
      <text>
        <r>
          <rPr>
            <b/>
            <sz val="9"/>
            <color indexed="81"/>
            <rFont val="Tahoma"/>
            <family val="2"/>
            <charset val="186"/>
          </rPr>
          <t>Anne Altermann:</t>
        </r>
        <r>
          <rPr>
            <sz val="9"/>
            <color indexed="81"/>
            <rFont val="Tahoma"/>
            <family val="2"/>
            <charset val="186"/>
          </rPr>
          <t xml:space="preserve">
tehtud 09.05.2019</t>
        </r>
      </text>
    </comment>
    <comment ref="C1332" authorId="7" shapeId="0">
      <text>
        <r>
          <rPr>
            <b/>
            <sz val="9"/>
            <color indexed="81"/>
            <rFont val="Tahoma"/>
            <family val="2"/>
            <charset val="186"/>
          </rPr>
          <t>Anne Altermann:</t>
        </r>
        <r>
          <rPr>
            <sz val="9"/>
            <color indexed="81"/>
            <rFont val="Tahoma"/>
            <family val="2"/>
            <charset val="186"/>
          </rPr>
          <t xml:space="preserve">
tehtud 13.10.2020</t>
        </r>
      </text>
    </comment>
    <comment ref="B1347" authorId="1" shapeId="0">
      <text>
        <r>
          <rPr>
            <b/>
            <sz val="8"/>
            <color indexed="81"/>
            <rFont val="Tahoma"/>
            <family val="2"/>
            <charset val="186"/>
          </rPr>
          <t>kibur:</t>
        </r>
        <r>
          <rPr>
            <sz val="8"/>
            <color indexed="81"/>
            <rFont val="Tahoma"/>
            <family val="2"/>
            <charset val="186"/>
          </rPr>
          <t xml:space="preserve">
tehtud 18.12.09
kasutamiseks alates 01.01.2010</t>
        </r>
      </text>
    </comment>
    <comment ref="B1348" authorId="1" shapeId="0">
      <text>
        <r>
          <rPr>
            <b/>
            <sz val="9"/>
            <color indexed="81"/>
            <rFont val="Tahoma"/>
            <family val="2"/>
            <charset val="186"/>
          </rPr>
          <t>kibur:</t>
        </r>
        <r>
          <rPr>
            <sz val="9"/>
            <color indexed="81"/>
            <rFont val="Tahoma"/>
            <family val="2"/>
            <charset val="186"/>
          </rPr>
          <t xml:space="preserve">
tehtud 29.08.2011</t>
        </r>
      </text>
    </comment>
    <comment ref="B1349" authorId="1" shapeId="0">
      <text>
        <r>
          <rPr>
            <b/>
            <sz val="9"/>
            <color indexed="81"/>
            <rFont val="Tahoma"/>
            <family val="2"/>
            <charset val="186"/>
          </rPr>
          <t>kibur:</t>
        </r>
        <r>
          <rPr>
            <sz val="9"/>
            <color indexed="81"/>
            <rFont val="Tahoma"/>
            <family val="2"/>
            <charset val="186"/>
          </rPr>
          <t xml:space="preserve">
tehtud 23.11.2011</t>
        </r>
      </text>
    </comment>
    <comment ref="B1351" authorId="0" shapeId="0">
      <text>
        <r>
          <rPr>
            <b/>
            <sz val="9"/>
            <color indexed="81"/>
            <rFont val="Tahoma"/>
            <family val="2"/>
            <charset val="186"/>
          </rPr>
          <t>Krista Kibur:</t>
        </r>
        <r>
          <rPr>
            <sz val="9"/>
            <color indexed="81"/>
            <rFont val="Tahoma"/>
            <family val="2"/>
            <charset val="186"/>
          </rPr>
          <t xml:space="preserve">
tehtud 17.12.2012 (2014 eelarve)
</t>
        </r>
      </text>
    </comment>
    <comment ref="B1352" authorId="8" shapeId="0">
      <text>
        <r>
          <rPr>
            <b/>
            <sz val="9"/>
            <color indexed="81"/>
            <rFont val="Tahoma"/>
            <family val="2"/>
            <charset val="186"/>
          </rPr>
          <t>Anne A.:</t>
        </r>
        <r>
          <rPr>
            <sz val="9"/>
            <color indexed="81"/>
            <rFont val="Tahoma"/>
            <family val="2"/>
            <charset val="186"/>
          </rPr>
          <t xml:space="preserve">
tehtud 27.08.2014 (2015. eelarve)</t>
        </r>
      </text>
    </comment>
    <comment ref="B1353" authorId="0" shapeId="0">
      <text>
        <r>
          <rPr>
            <b/>
            <sz val="8"/>
            <color indexed="81"/>
            <rFont val="Tahoma"/>
            <family val="2"/>
            <charset val="186"/>
          </rPr>
          <t>Krista Kibur:</t>
        </r>
        <r>
          <rPr>
            <sz val="8"/>
            <color indexed="81"/>
            <rFont val="Tahoma"/>
            <family val="2"/>
            <charset val="186"/>
          </rPr>
          <t xml:space="preserve">
16.10.2015 IIlEA</t>
        </r>
      </text>
    </comment>
    <comment ref="B1354" authorId="0" shapeId="0">
      <text>
        <r>
          <rPr>
            <b/>
            <sz val="8"/>
            <color indexed="81"/>
            <rFont val="Tahoma"/>
            <family val="2"/>
            <charset val="186"/>
          </rPr>
          <t>Krista Kibur:</t>
        </r>
        <r>
          <rPr>
            <sz val="8"/>
            <color indexed="81"/>
            <rFont val="Tahoma"/>
            <family val="2"/>
            <charset val="186"/>
          </rPr>
          <t xml:space="preserve">
04.11.2015 alates 2016 eelarve</t>
        </r>
      </text>
    </comment>
    <comment ref="B1355" authorId="0" shapeId="0">
      <text>
        <r>
          <rPr>
            <b/>
            <sz val="8"/>
            <color indexed="81"/>
            <rFont val="Tahoma"/>
            <family val="2"/>
            <charset val="186"/>
          </rPr>
          <t>Krista Kibur:</t>
        </r>
        <r>
          <rPr>
            <sz val="8"/>
            <color indexed="81"/>
            <rFont val="Tahoma"/>
            <family val="2"/>
            <charset val="186"/>
          </rPr>
          <t xml:space="preserve">
04.11.02015 alates 2016 eelarve</t>
        </r>
      </text>
    </comment>
    <comment ref="B1356" authorId="0" shapeId="0">
      <text>
        <r>
          <rPr>
            <b/>
            <sz val="8"/>
            <color indexed="81"/>
            <rFont val="Tahoma"/>
            <family val="2"/>
            <charset val="186"/>
          </rPr>
          <t>Krista Kibur:</t>
        </r>
        <r>
          <rPr>
            <sz val="8"/>
            <color indexed="81"/>
            <rFont val="Tahoma"/>
            <family val="2"/>
            <charset val="186"/>
          </rPr>
          <t xml:space="preserve">
11.12.2015 2016 eelarve</t>
        </r>
      </text>
    </comment>
    <comment ref="B1357" authorId="0" shapeId="0">
      <text>
        <r>
          <rPr>
            <b/>
            <sz val="9"/>
            <color indexed="81"/>
            <rFont val="Tahoma"/>
            <family val="2"/>
            <charset val="186"/>
          </rPr>
          <t>Krista Kibur:</t>
        </r>
        <r>
          <rPr>
            <sz val="9"/>
            <color indexed="81"/>
            <rFont val="Tahoma"/>
            <family val="2"/>
            <charset val="186"/>
          </rPr>
          <t xml:space="preserve">
17.11.16  2017 eelarve</t>
        </r>
      </text>
    </comment>
    <comment ref="B1358" authorId="0" shapeId="0">
      <text>
        <r>
          <rPr>
            <b/>
            <sz val="9"/>
            <color indexed="81"/>
            <rFont val="Tahoma"/>
            <family val="2"/>
            <charset val="186"/>
          </rPr>
          <t>Krista Kibur:</t>
        </r>
        <r>
          <rPr>
            <sz val="9"/>
            <color indexed="81"/>
            <rFont val="Tahoma"/>
            <family val="2"/>
            <charset val="186"/>
          </rPr>
          <t xml:space="preserve">
13.12.2016  2017 eelarve</t>
        </r>
      </text>
    </comment>
    <comment ref="B1359" authorId="0" shapeId="0">
      <text>
        <r>
          <rPr>
            <b/>
            <sz val="9"/>
            <color indexed="81"/>
            <rFont val="Tahoma"/>
            <family val="2"/>
            <charset val="186"/>
          </rPr>
          <t>Krista Kibur:</t>
        </r>
        <r>
          <rPr>
            <sz val="9"/>
            <color indexed="81"/>
            <rFont val="Tahoma"/>
            <family val="2"/>
            <charset val="186"/>
          </rPr>
          <t xml:space="preserve">
13.12. 2016  2017eelarve</t>
        </r>
      </text>
    </comment>
    <comment ref="B1361" authorId="7" shapeId="0">
      <text>
        <r>
          <rPr>
            <b/>
            <sz val="9"/>
            <color indexed="81"/>
            <rFont val="Tahoma"/>
            <family val="2"/>
            <charset val="186"/>
          </rPr>
          <t>Anne Altermann:</t>
        </r>
        <r>
          <rPr>
            <sz val="9"/>
            <color indexed="81"/>
            <rFont val="Tahoma"/>
            <family val="2"/>
            <charset val="186"/>
          </rPr>
          <t xml:space="preserve">
tehtud 07.11.2019</t>
        </r>
      </text>
    </comment>
    <comment ref="E1361" authorId="7" shapeId="0">
      <text>
        <r>
          <rPr>
            <b/>
            <sz val="9"/>
            <color indexed="81"/>
            <rFont val="Tahoma"/>
            <family val="2"/>
            <charset val="186"/>
          </rPr>
          <t>Anne Altermann:</t>
        </r>
        <r>
          <rPr>
            <sz val="9"/>
            <color indexed="81"/>
            <rFont val="Tahoma"/>
            <family val="2"/>
            <charset val="186"/>
          </rPr>
          <t xml:space="preserve">
alates 2020</t>
        </r>
      </text>
    </comment>
    <comment ref="B1362" authorId="0" shapeId="0">
      <text>
        <r>
          <rPr>
            <b/>
            <sz val="9"/>
            <color indexed="81"/>
            <rFont val="Tahoma"/>
            <family val="2"/>
            <charset val="186"/>
          </rPr>
          <t>Krista Kibur:</t>
        </r>
        <r>
          <rPr>
            <sz val="9"/>
            <color indexed="81"/>
            <rFont val="Tahoma"/>
            <family val="2"/>
            <charset val="186"/>
          </rPr>
          <t xml:space="preserve">
2017 I LEA</t>
        </r>
      </text>
    </comment>
    <comment ref="B1364" authorId="0" shapeId="0">
      <text>
        <r>
          <rPr>
            <b/>
            <sz val="9"/>
            <color indexed="81"/>
            <rFont val="Tahoma"/>
            <family val="2"/>
            <charset val="186"/>
          </rPr>
          <t>Krista Kibur:</t>
        </r>
        <r>
          <rPr>
            <sz val="9"/>
            <color indexed="81"/>
            <rFont val="Tahoma"/>
            <family val="2"/>
            <charset val="186"/>
          </rPr>
          <t xml:space="preserve">
2018 LEA</t>
        </r>
      </text>
    </comment>
    <comment ref="B1370" authorId="7" shapeId="0">
      <text>
        <r>
          <rPr>
            <b/>
            <sz val="9"/>
            <color indexed="81"/>
            <rFont val="Tahoma"/>
            <family val="2"/>
            <charset val="186"/>
          </rPr>
          <t>Anne Altermann:</t>
        </r>
        <r>
          <rPr>
            <sz val="9"/>
            <color indexed="81"/>
            <rFont val="Tahoma"/>
            <family val="2"/>
            <charset val="186"/>
          </rPr>
          <t xml:space="preserve">
tehtud 17.06.2020
</t>
        </r>
      </text>
    </comment>
    <comment ref="B1371" authorId="7" shapeId="0">
      <text>
        <r>
          <rPr>
            <b/>
            <sz val="9"/>
            <color indexed="81"/>
            <rFont val="Tahoma"/>
            <family val="2"/>
            <charset val="186"/>
          </rPr>
          <t>Anne Altermann:</t>
        </r>
        <r>
          <rPr>
            <sz val="9"/>
            <color indexed="81"/>
            <rFont val="Tahoma"/>
            <family val="2"/>
            <charset val="186"/>
          </rPr>
          <t xml:space="preserve">
tehtud 17.06.2020
</t>
        </r>
      </text>
    </comment>
    <comment ref="B1372" authorId="7" shapeId="0">
      <text>
        <r>
          <rPr>
            <sz val="9"/>
            <color indexed="81"/>
            <rFont val="Tahoma"/>
            <family val="2"/>
            <charset val="186"/>
          </rPr>
          <t xml:space="preserve">
tehtud 06.11.2019</t>
        </r>
      </text>
    </comment>
    <comment ref="C1391" authorId="4" shapeId="0">
      <text>
        <r>
          <rPr>
            <b/>
            <sz val="8"/>
            <color indexed="81"/>
            <rFont val="Tahoma"/>
            <family val="2"/>
            <charset val="186"/>
          </rPr>
          <t>valler:</t>
        </r>
        <r>
          <rPr>
            <sz val="8"/>
            <color indexed="81"/>
            <rFont val="Tahoma"/>
            <family val="2"/>
            <charset val="186"/>
          </rPr>
          <t xml:space="preserve">
tehtud 11.12.08</t>
        </r>
      </text>
    </comment>
    <comment ref="C1392" authorId="4" shapeId="0">
      <text>
        <r>
          <rPr>
            <b/>
            <sz val="8"/>
            <color indexed="81"/>
            <rFont val="Tahoma"/>
            <family val="2"/>
            <charset val="186"/>
          </rPr>
          <t>valler:</t>
        </r>
        <r>
          <rPr>
            <sz val="8"/>
            <color indexed="81"/>
            <rFont val="Tahoma"/>
            <family val="2"/>
            <charset val="186"/>
          </rPr>
          <t xml:space="preserve">
tehtud 11.12.08</t>
        </r>
      </text>
    </comment>
    <comment ref="B1403" authorId="13" shapeId="0">
      <text>
        <r>
          <rPr>
            <b/>
            <sz val="8"/>
            <color indexed="81"/>
            <rFont val="Tahoma"/>
            <family val="2"/>
            <charset val="186"/>
          </rPr>
          <t>treimann:</t>
        </r>
        <r>
          <rPr>
            <sz val="8"/>
            <color indexed="81"/>
            <rFont val="Tahoma"/>
            <family val="2"/>
            <charset val="186"/>
          </rPr>
          <t xml:space="preserve">
tehtud 05.03.2012
</t>
        </r>
      </text>
    </comment>
    <comment ref="E1411" authorId="4" shapeId="0">
      <text>
        <r>
          <rPr>
            <b/>
            <sz val="8"/>
            <color indexed="81"/>
            <rFont val="Tahoma"/>
            <family val="2"/>
            <charset val="186"/>
          </rPr>
          <t>valler:</t>
        </r>
        <r>
          <rPr>
            <sz val="8"/>
            <color indexed="81"/>
            <rFont val="Tahoma"/>
            <family val="2"/>
            <charset val="186"/>
          </rPr>
          <t xml:space="preserve">
tehtud 08.12.08</t>
        </r>
      </text>
    </comment>
    <comment ref="A1414" authorId="0" shapeId="0">
      <text>
        <r>
          <rPr>
            <b/>
            <sz val="9"/>
            <color indexed="81"/>
            <rFont val="Tahoma"/>
            <family val="2"/>
            <charset val="186"/>
          </rPr>
          <t>Krista Kibur:</t>
        </r>
        <r>
          <rPr>
            <sz val="9"/>
            <color indexed="81"/>
            <rFont val="Tahoma"/>
            <family val="2"/>
            <charset val="186"/>
          </rPr>
          <t xml:space="preserve">
tootegrupp</t>
        </r>
      </text>
    </comment>
    <comment ref="B1415" authorId="0" shapeId="0">
      <text>
        <r>
          <rPr>
            <b/>
            <sz val="9"/>
            <color indexed="81"/>
            <rFont val="Tahoma"/>
            <family val="2"/>
            <charset val="186"/>
          </rPr>
          <t>Krista Kibur:</t>
        </r>
        <r>
          <rPr>
            <sz val="9"/>
            <color indexed="81"/>
            <rFont val="Tahoma"/>
            <family val="2"/>
            <charset val="186"/>
          </rPr>
          <t xml:space="preserve">
toode</t>
        </r>
      </text>
    </comment>
    <comment ref="B1426" authorId="1" shapeId="0">
      <text>
        <r>
          <rPr>
            <b/>
            <sz val="9"/>
            <color indexed="81"/>
            <rFont val="Tahoma"/>
            <family val="2"/>
            <charset val="186"/>
          </rPr>
          <t>kibur:</t>
        </r>
        <r>
          <rPr>
            <sz val="9"/>
            <color indexed="81"/>
            <rFont val="Tahoma"/>
            <family val="2"/>
            <charset val="186"/>
          </rPr>
          <t xml:space="preserve">
alates 2013. aastast</t>
        </r>
      </text>
    </comment>
    <comment ref="C1427" authorId="1" shapeId="0">
      <text>
        <r>
          <rPr>
            <b/>
            <sz val="9"/>
            <color indexed="81"/>
            <rFont val="Tahoma"/>
            <family val="2"/>
            <charset val="186"/>
          </rPr>
          <t>kibur:</t>
        </r>
        <r>
          <rPr>
            <sz val="9"/>
            <color indexed="81"/>
            <rFont val="Tahoma"/>
            <family val="2"/>
            <charset val="186"/>
          </rPr>
          <t xml:space="preserve">
alates 2013. aastast</t>
        </r>
      </text>
    </comment>
    <comment ref="C1428" authorId="1" shapeId="0">
      <text>
        <r>
          <rPr>
            <b/>
            <sz val="9"/>
            <color indexed="81"/>
            <rFont val="Tahoma"/>
            <family val="2"/>
            <charset val="186"/>
          </rPr>
          <t>kibur:</t>
        </r>
        <r>
          <rPr>
            <sz val="9"/>
            <color indexed="81"/>
            <rFont val="Tahoma"/>
            <family val="2"/>
            <charset val="186"/>
          </rPr>
          <t xml:space="preserve">
alates 2013. aastast</t>
        </r>
      </text>
    </comment>
    <comment ref="B1436" authorId="0" shapeId="0">
      <text>
        <r>
          <rPr>
            <b/>
            <sz val="9"/>
            <color indexed="81"/>
            <rFont val="Tahoma"/>
            <family val="2"/>
            <charset val="186"/>
          </rPr>
          <t>Krista Kibur:</t>
        </r>
        <r>
          <rPr>
            <sz val="9"/>
            <color indexed="81"/>
            <rFont val="Tahoma"/>
            <family val="2"/>
            <charset val="186"/>
          </rPr>
          <t xml:space="preserve">
tehtud 19.08.2014
</t>
        </r>
      </text>
    </comment>
    <comment ref="B1449" authorId="0" shapeId="0">
      <text>
        <r>
          <rPr>
            <b/>
            <sz val="9"/>
            <color indexed="81"/>
            <rFont val="Tahoma"/>
            <family val="2"/>
            <charset val="186"/>
          </rPr>
          <t>Krista Kibur:</t>
        </r>
        <r>
          <rPr>
            <sz val="9"/>
            <color indexed="81"/>
            <rFont val="Tahoma"/>
            <family val="2"/>
            <charset val="186"/>
          </rPr>
          <t xml:space="preserve">
2013 I LEA</t>
        </r>
      </text>
    </comment>
    <comment ref="B1450" authorId="0" shapeId="0">
      <text>
        <r>
          <rPr>
            <b/>
            <sz val="9"/>
            <color indexed="81"/>
            <rFont val="Tahoma"/>
            <family val="2"/>
            <charset val="186"/>
          </rPr>
          <t>Krista Kibur:</t>
        </r>
        <r>
          <rPr>
            <sz val="9"/>
            <color indexed="81"/>
            <rFont val="Tahoma"/>
            <family val="2"/>
            <charset val="186"/>
          </rPr>
          <t xml:space="preserve">
2013 I LEA</t>
        </r>
      </text>
    </comment>
    <comment ref="B1451" authorId="0" shapeId="0">
      <text>
        <r>
          <rPr>
            <b/>
            <sz val="9"/>
            <color indexed="81"/>
            <rFont val="Tahoma"/>
            <family val="2"/>
            <charset val="186"/>
          </rPr>
          <t>Krista Kibur:</t>
        </r>
        <r>
          <rPr>
            <sz val="9"/>
            <color indexed="81"/>
            <rFont val="Tahoma"/>
            <family val="2"/>
            <charset val="186"/>
          </rPr>
          <t xml:space="preserve">
I LEA 2016 03.06.2016</t>
        </r>
      </text>
    </comment>
    <comment ref="B1453" authorId="0" shapeId="0">
      <text>
        <r>
          <rPr>
            <b/>
            <sz val="9"/>
            <color indexed="81"/>
            <rFont val="Tahoma"/>
            <family val="2"/>
            <charset val="186"/>
          </rPr>
          <t>Krista Kibur:</t>
        </r>
        <r>
          <rPr>
            <sz val="9"/>
            <color indexed="81"/>
            <rFont val="Tahoma"/>
            <family val="2"/>
            <charset val="186"/>
          </rPr>
          <t xml:space="preserve">
2017 I LEA
</t>
        </r>
      </text>
    </comment>
    <comment ref="B1454" authorId="15" shapeId="0">
      <text>
        <r>
          <rPr>
            <b/>
            <sz val="9"/>
            <color indexed="81"/>
            <rFont val="Tahoma"/>
            <family val="2"/>
            <charset val="186"/>
          </rPr>
          <t>Kaidi Oja:</t>
        </r>
        <r>
          <rPr>
            <sz val="9"/>
            <color indexed="81"/>
            <rFont val="Tahoma"/>
            <family val="2"/>
            <charset val="186"/>
          </rPr>
          <t xml:space="preserve">
loodud 08.10.2012</t>
        </r>
      </text>
    </comment>
    <comment ref="E1454" authorId="15" shapeId="0">
      <text>
        <r>
          <rPr>
            <b/>
            <sz val="9"/>
            <color indexed="81"/>
            <rFont val="Tahoma"/>
            <family val="2"/>
            <charset val="186"/>
          </rPr>
          <t>Kaidi Oja:</t>
        </r>
        <r>
          <rPr>
            <sz val="9"/>
            <color indexed="81"/>
            <rFont val="Tahoma"/>
            <family val="2"/>
            <charset val="186"/>
          </rPr>
          <t xml:space="preserve">
Haabersti Vaba Aja Keskusele</t>
        </r>
      </text>
    </comment>
    <comment ref="B1457" authorId="0" shapeId="0">
      <text>
        <r>
          <rPr>
            <b/>
            <sz val="9"/>
            <color indexed="81"/>
            <rFont val="Tahoma"/>
            <family val="2"/>
            <charset val="186"/>
          </rPr>
          <t>Krista Kibur:</t>
        </r>
        <r>
          <rPr>
            <sz val="9"/>
            <color indexed="81"/>
            <rFont val="Tahoma"/>
            <family val="2"/>
            <charset val="186"/>
          </rPr>
          <t xml:space="preserve">
2018 LEA
</t>
        </r>
      </text>
    </comment>
    <comment ref="B1459" authorId="12" shapeId="0">
      <text>
        <r>
          <rPr>
            <b/>
            <sz val="9"/>
            <color indexed="81"/>
            <rFont val="Tahoma"/>
            <family val="2"/>
            <charset val="186"/>
          </rPr>
          <t>Monika Pertel:</t>
        </r>
        <r>
          <rPr>
            <sz val="9"/>
            <color indexed="81"/>
            <rFont val="Tahoma"/>
            <family val="2"/>
            <charset val="186"/>
          </rPr>
          <t xml:space="preserve">
al.2021 noorsootöö valdkonna all - Lasnamäe LOV</t>
        </r>
      </text>
    </comment>
    <comment ref="B1460" authorId="12" shapeId="0">
      <text>
        <r>
          <rPr>
            <b/>
            <sz val="9"/>
            <color indexed="81"/>
            <rFont val="Tahoma"/>
            <family val="2"/>
            <charset val="186"/>
          </rPr>
          <t>Monika Pertel:</t>
        </r>
        <r>
          <rPr>
            <sz val="9"/>
            <color indexed="81"/>
            <rFont val="Tahoma"/>
            <family val="2"/>
            <charset val="186"/>
          </rPr>
          <t xml:space="preserve">
al 2021 noorsootöö valdkonna all. Põhja LOV</t>
        </r>
      </text>
    </comment>
    <comment ref="B1464" authorId="1" shapeId="0">
      <text>
        <r>
          <rPr>
            <b/>
            <sz val="8"/>
            <color indexed="81"/>
            <rFont val="Tahoma"/>
            <family val="2"/>
            <charset val="186"/>
          </rPr>
          <t>kibur:</t>
        </r>
        <r>
          <rPr>
            <sz val="8"/>
            <color indexed="81"/>
            <rFont val="Tahoma"/>
            <family val="2"/>
            <charset val="186"/>
          </rPr>
          <t xml:space="preserve">
lisatud 15.10.2010. kasutamiseks alates 
2011</t>
        </r>
      </text>
    </comment>
    <comment ref="B1467" authorId="1" shapeId="0">
      <text>
        <r>
          <rPr>
            <b/>
            <sz val="9"/>
            <color indexed="81"/>
            <rFont val="Tahoma"/>
            <family val="2"/>
            <charset val="186"/>
          </rPr>
          <t>kibur:</t>
        </r>
        <r>
          <rPr>
            <sz val="9"/>
            <color indexed="81"/>
            <rFont val="Tahoma"/>
            <family val="2"/>
            <charset val="186"/>
          </rPr>
          <t xml:space="preserve">
tehtud 08.12.2010 (katteallikas omatulud F116 teenuse osutamine)</t>
        </r>
      </text>
    </comment>
    <comment ref="B1468" authorId="1" shapeId="0">
      <text>
        <r>
          <rPr>
            <b/>
            <sz val="9"/>
            <color indexed="81"/>
            <rFont val="Tahoma"/>
            <family val="2"/>
            <charset val="186"/>
          </rPr>
          <t>kibur:</t>
        </r>
        <r>
          <rPr>
            <sz val="9"/>
            <color indexed="81"/>
            <rFont val="Tahoma"/>
            <family val="2"/>
            <charset val="186"/>
          </rPr>
          <t xml:space="preserve">
tehtud 08.12.2010</t>
        </r>
      </text>
    </comment>
    <comment ref="B1469" authorId="1" shapeId="0">
      <text>
        <r>
          <rPr>
            <b/>
            <sz val="9"/>
            <color indexed="81"/>
            <rFont val="Tahoma"/>
            <family val="2"/>
            <charset val="186"/>
          </rPr>
          <t>kibur:</t>
        </r>
        <r>
          <rPr>
            <sz val="9"/>
            <color indexed="81"/>
            <rFont val="Tahoma"/>
            <family val="2"/>
            <charset val="186"/>
          </rPr>
          <t xml:space="preserve">
tehtud 30.03.2011</t>
        </r>
      </text>
    </comment>
    <comment ref="B1470" authorId="1" shapeId="0">
      <text>
        <r>
          <rPr>
            <b/>
            <sz val="9"/>
            <color indexed="81"/>
            <rFont val="Tahoma"/>
            <family val="2"/>
            <charset val="186"/>
          </rPr>
          <t>kibur:</t>
        </r>
        <r>
          <rPr>
            <sz val="9"/>
            <color indexed="81"/>
            <rFont val="Tahoma"/>
            <family val="2"/>
            <charset val="186"/>
          </rPr>
          <t xml:space="preserve">
tehtud 30.03.2011</t>
        </r>
      </text>
    </comment>
    <comment ref="B1471" authorId="1" shapeId="0">
      <text>
        <r>
          <rPr>
            <b/>
            <sz val="9"/>
            <color indexed="81"/>
            <rFont val="Tahoma"/>
            <family val="2"/>
            <charset val="186"/>
          </rPr>
          <t>kibur:</t>
        </r>
        <r>
          <rPr>
            <sz val="9"/>
            <color indexed="81"/>
            <rFont val="Tahoma"/>
            <family val="2"/>
            <charset val="186"/>
          </rPr>
          <t xml:space="preserve">
tehtud 30.03.2011</t>
        </r>
      </text>
    </comment>
    <comment ref="B1472" authorId="1" shapeId="0">
      <text>
        <r>
          <rPr>
            <b/>
            <sz val="9"/>
            <color indexed="81"/>
            <rFont val="Tahoma"/>
            <family val="2"/>
            <charset val="186"/>
          </rPr>
          <t>kibur:</t>
        </r>
        <r>
          <rPr>
            <sz val="9"/>
            <color indexed="81"/>
            <rFont val="Tahoma"/>
            <family val="2"/>
            <charset val="186"/>
          </rPr>
          <t xml:space="preserve">
tehtud 19.05 (II RR)</t>
        </r>
      </text>
    </comment>
    <comment ref="B1473" authorId="1" shapeId="0">
      <text>
        <r>
          <rPr>
            <b/>
            <sz val="9"/>
            <color indexed="81"/>
            <rFont val="Tahoma"/>
            <family val="2"/>
            <charset val="186"/>
          </rPr>
          <t>kibur:</t>
        </r>
        <r>
          <rPr>
            <sz val="9"/>
            <color indexed="81"/>
            <rFont val="Tahoma"/>
            <family val="2"/>
            <charset val="186"/>
          </rPr>
          <t xml:space="preserve">
tehtud 30.05.11</t>
        </r>
      </text>
    </comment>
    <comment ref="B1474" authorId="1" shapeId="0">
      <text>
        <r>
          <rPr>
            <b/>
            <sz val="9"/>
            <color indexed="81"/>
            <rFont val="Tahoma"/>
            <family val="2"/>
            <charset val="186"/>
          </rPr>
          <t>kibur:</t>
        </r>
        <r>
          <rPr>
            <sz val="9"/>
            <color indexed="81"/>
            <rFont val="Tahoma"/>
            <family val="2"/>
            <charset val="186"/>
          </rPr>
          <t xml:space="preserve">
tehtud 16.09.2011</t>
        </r>
      </text>
    </comment>
    <comment ref="E1474" authorId="0" shapeId="0">
      <text>
        <r>
          <rPr>
            <b/>
            <sz val="9"/>
            <color indexed="81"/>
            <rFont val="Tahoma"/>
            <family val="2"/>
            <charset val="186"/>
          </rPr>
          <t>Krista Kibur:</t>
        </r>
        <r>
          <rPr>
            <sz val="9"/>
            <color indexed="81"/>
            <rFont val="Tahoma"/>
            <family val="2"/>
            <charset val="186"/>
          </rPr>
          <t xml:space="preserve">
leping 2011-2012
</t>
        </r>
      </text>
    </comment>
    <comment ref="B1475" authorId="1" shapeId="0">
      <text>
        <r>
          <rPr>
            <b/>
            <sz val="9"/>
            <color indexed="81"/>
            <rFont val="Tahoma"/>
            <family val="2"/>
            <charset val="186"/>
          </rPr>
          <t>kibur:</t>
        </r>
        <r>
          <rPr>
            <sz val="9"/>
            <color indexed="81"/>
            <rFont val="Tahoma"/>
            <family val="2"/>
            <charset val="186"/>
          </rPr>
          <t xml:space="preserve">
tehtud 16.09.2011</t>
        </r>
      </text>
    </comment>
    <comment ref="B1476" authorId="1" shapeId="0">
      <text>
        <r>
          <rPr>
            <b/>
            <sz val="9"/>
            <color indexed="81"/>
            <rFont val="Tahoma"/>
            <family val="2"/>
            <charset val="186"/>
          </rPr>
          <t>kibur:</t>
        </r>
        <r>
          <rPr>
            <sz val="9"/>
            <color indexed="81"/>
            <rFont val="Tahoma"/>
            <family val="2"/>
            <charset val="186"/>
          </rPr>
          <t xml:space="preserve">
tehtud 27.03.2012 I RR
</t>
        </r>
      </text>
    </comment>
    <comment ref="B1477" authorId="1" shapeId="0">
      <text>
        <r>
          <rPr>
            <b/>
            <sz val="9"/>
            <color indexed="81"/>
            <rFont val="Tahoma"/>
            <family val="2"/>
            <charset val="186"/>
          </rPr>
          <t>kibur:</t>
        </r>
        <r>
          <rPr>
            <sz val="9"/>
            <color indexed="81"/>
            <rFont val="Tahoma"/>
            <family val="2"/>
            <charset val="186"/>
          </rPr>
          <t xml:space="preserve">
tehtud 31.05.2012</t>
        </r>
      </text>
    </comment>
    <comment ref="B1478" authorId="1" shapeId="0">
      <text>
        <r>
          <rPr>
            <b/>
            <sz val="9"/>
            <color indexed="81"/>
            <rFont val="Tahoma"/>
            <family val="2"/>
            <charset val="186"/>
          </rPr>
          <t>kibur:</t>
        </r>
        <r>
          <rPr>
            <sz val="9"/>
            <color indexed="81"/>
            <rFont val="Tahoma"/>
            <family val="2"/>
            <charset val="186"/>
          </rPr>
          <t xml:space="preserve">
tehtud 06.09.2012</t>
        </r>
      </text>
    </comment>
    <comment ref="B1479" authorId="0" shapeId="0">
      <text>
        <r>
          <rPr>
            <b/>
            <sz val="9"/>
            <color indexed="81"/>
            <rFont val="Tahoma"/>
            <family val="2"/>
            <charset val="186"/>
          </rPr>
          <t>Krista Kibur:</t>
        </r>
        <r>
          <rPr>
            <sz val="9"/>
            <color indexed="81"/>
            <rFont val="Tahoma"/>
            <family val="2"/>
            <charset val="186"/>
          </rPr>
          <t xml:space="preserve">
tehtud 01.10.2012</t>
        </r>
      </text>
    </comment>
    <comment ref="E1479" authorId="0" shapeId="0">
      <text>
        <r>
          <rPr>
            <b/>
            <sz val="9"/>
            <color indexed="81"/>
            <rFont val="Tahoma"/>
            <family val="2"/>
            <charset val="186"/>
          </rPr>
          <t>Krista Kibur:</t>
        </r>
        <r>
          <rPr>
            <sz val="9"/>
            <color indexed="81"/>
            <rFont val="Tahoma"/>
            <family val="2"/>
            <charset val="186"/>
          </rPr>
          <t xml:space="preserve">
leping 2012-2013
</t>
        </r>
      </text>
    </comment>
    <comment ref="B1480" authorId="15" shapeId="0">
      <text>
        <r>
          <rPr>
            <b/>
            <sz val="9"/>
            <color indexed="81"/>
            <rFont val="Tahoma"/>
            <family val="2"/>
            <charset val="186"/>
          </rPr>
          <t>Kaidi Oja:</t>
        </r>
        <r>
          <rPr>
            <sz val="9"/>
            <color indexed="81"/>
            <rFont val="Tahoma"/>
            <family val="2"/>
            <charset val="186"/>
          </rPr>
          <t xml:space="preserve">
loodud 08.10.2012</t>
        </r>
      </text>
    </comment>
    <comment ref="E1480" authorId="15" shapeId="0">
      <text>
        <r>
          <rPr>
            <b/>
            <sz val="9"/>
            <color indexed="81"/>
            <rFont val="Tahoma"/>
            <family val="2"/>
            <charset val="186"/>
          </rPr>
          <t>Kaidi Oja:</t>
        </r>
        <r>
          <rPr>
            <sz val="9"/>
            <color indexed="81"/>
            <rFont val="Tahoma"/>
            <family val="2"/>
            <charset val="186"/>
          </rPr>
          <t xml:space="preserve">
Haabersti Vaba Aja Keskusele</t>
        </r>
      </text>
    </comment>
    <comment ref="B1481" authorId="0" shapeId="0">
      <text>
        <r>
          <rPr>
            <b/>
            <sz val="9"/>
            <color indexed="81"/>
            <rFont val="Tahoma"/>
            <family val="2"/>
            <charset val="186"/>
          </rPr>
          <t>Krista Kibur:</t>
        </r>
        <r>
          <rPr>
            <sz val="9"/>
            <color indexed="81"/>
            <rFont val="Tahoma"/>
            <family val="2"/>
            <charset val="186"/>
          </rPr>
          <t xml:space="preserve">
tehtud 04,12,2013 IV RR</t>
        </r>
      </text>
    </comment>
    <comment ref="B1482" authorId="0" shapeId="0">
      <text>
        <r>
          <rPr>
            <b/>
            <sz val="9"/>
            <color indexed="81"/>
            <rFont val="Tahoma"/>
            <family val="2"/>
            <charset val="186"/>
          </rPr>
          <t>Krista Kibur:</t>
        </r>
        <r>
          <rPr>
            <sz val="9"/>
            <color indexed="81"/>
            <rFont val="Tahoma"/>
            <family val="2"/>
            <charset val="186"/>
          </rPr>
          <t xml:space="preserve">
tehtud 02.04.2013</t>
        </r>
      </text>
    </comment>
    <comment ref="B1483" authorId="0" shapeId="0">
      <text>
        <r>
          <rPr>
            <b/>
            <sz val="9"/>
            <color indexed="81"/>
            <rFont val="Tahoma"/>
            <family val="2"/>
            <charset val="186"/>
          </rPr>
          <t>Krista Kibur:</t>
        </r>
        <r>
          <rPr>
            <sz val="9"/>
            <color indexed="81"/>
            <rFont val="Tahoma"/>
            <family val="2"/>
            <charset val="186"/>
          </rPr>
          <t xml:space="preserve">
tehtud 02.04.2013
</t>
        </r>
      </text>
    </comment>
    <comment ref="B1485" authorId="6" shapeId="0">
      <text>
        <r>
          <rPr>
            <b/>
            <sz val="9"/>
            <color indexed="81"/>
            <rFont val="Tahoma"/>
            <family val="2"/>
            <charset val="186"/>
          </rPr>
          <t>Kristi Urmann:</t>
        </r>
        <r>
          <rPr>
            <sz val="9"/>
            <color indexed="81"/>
            <rFont val="Tahoma"/>
            <family val="2"/>
            <charset val="186"/>
          </rPr>
          <t xml:space="preserve">
Tehtud 14.05.2013</t>
        </r>
      </text>
    </comment>
    <comment ref="E1485" authorId="6" shapeId="0">
      <text>
        <r>
          <rPr>
            <b/>
            <sz val="9"/>
            <color indexed="81"/>
            <rFont val="Tahoma"/>
            <family val="2"/>
            <charset val="186"/>
          </rPr>
          <t>Kristi Urmann:</t>
        </r>
        <r>
          <rPr>
            <sz val="9"/>
            <color indexed="81"/>
            <rFont val="Tahoma"/>
            <family val="2"/>
            <charset val="186"/>
          </rPr>
          <t xml:space="preserve">
Lasnamäe Noortekeskus
</t>
        </r>
      </text>
    </comment>
    <comment ref="B1486" authorId="0" shapeId="0">
      <text>
        <r>
          <rPr>
            <b/>
            <sz val="9"/>
            <color indexed="81"/>
            <rFont val="Tahoma"/>
            <family val="2"/>
            <charset val="186"/>
          </rPr>
          <t>Krista Kibur:</t>
        </r>
        <r>
          <rPr>
            <sz val="9"/>
            <color indexed="81"/>
            <rFont val="Tahoma"/>
            <family val="2"/>
            <charset val="186"/>
          </rPr>
          <t xml:space="preserve">
30.05.2013 RR2</t>
        </r>
      </text>
    </comment>
    <comment ref="B1487" authorId="0" shapeId="0">
      <text>
        <r>
          <rPr>
            <b/>
            <sz val="9"/>
            <color indexed="81"/>
            <rFont val="Tahoma"/>
            <family val="2"/>
            <charset val="186"/>
          </rPr>
          <t>Krista Kibur:</t>
        </r>
        <r>
          <rPr>
            <sz val="9"/>
            <color indexed="81"/>
            <rFont val="Tahoma"/>
            <family val="2"/>
            <charset val="186"/>
          </rPr>
          <t xml:space="preserve">
30.05.2013 RR2</t>
        </r>
      </text>
    </comment>
    <comment ref="B1488" authorId="0" shapeId="0">
      <text>
        <r>
          <rPr>
            <b/>
            <sz val="9"/>
            <color indexed="81"/>
            <rFont val="Tahoma"/>
            <family val="2"/>
            <charset val="186"/>
          </rPr>
          <t>Krista Kibur:</t>
        </r>
        <r>
          <rPr>
            <sz val="9"/>
            <color indexed="81"/>
            <rFont val="Tahoma"/>
            <family val="2"/>
            <charset val="186"/>
          </rPr>
          <t xml:space="preserve">
30.05.2013 RR2</t>
        </r>
      </text>
    </comment>
    <comment ref="B1489" authorId="0" shapeId="0">
      <text>
        <r>
          <rPr>
            <b/>
            <sz val="9"/>
            <color indexed="81"/>
            <rFont val="Tahoma"/>
            <family val="2"/>
            <charset val="186"/>
          </rPr>
          <t>Krista Kibur:</t>
        </r>
        <r>
          <rPr>
            <sz val="9"/>
            <color indexed="81"/>
            <rFont val="Tahoma"/>
            <family val="2"/>
            <charset val="186"/>
          </rPr>
          <t xml:space="preserve">
30.05.2013 RR2</t>
        </r>
      </text>
    </comment>
    <comment ref="B1490" authorId="0" shapeId="0">
      <text>
        <r>
          <rPr>
            <b/>
            <sz val="9"/>
            <color indexed="81"/>
            <rFont val="Tahoma"/>
            <family val="2"/>
            <charset val="186"/>
          </rPr>
          <t>Krista Kibur:</t>
        </r>
        <r>
          <rPr>
            <sz val="9"/>
            <color indexed="81"/>
            <rFont val="Tahoma"/>
            <family val="2"/>
            <charset val="186"/>
          </rPr>
          <t xml:space="preserve">
30.05.2013 RR2</t>
        </r>
      </text>
    </comment>
    <comment ref="B1491" authorId="0" shapeId="0">
      <text>
        <r>
          <rPr>
            <b/>
            <sz val="9"/>
            <color indexed="81"/>
            <rFont val="Tahoma"/>
            <family val="2"/>
            <charset val="186"/>
          </rPr>
          <t>Krista Kibur:</t>
        </r>
        <r>
          <rPr>
            <sz val="9"/>
            <color indexed="81"/>
            <rFont val="Tahoma"/>
            <family val="2"/>
            <charset val="186"/>
          </rPr>
          <t xml:space="preserve">
30.05.2013 RR2</t>
        </r>
      </text>
    </comment>
    <comment ref="B1492" authorId="0" shapeId="0">
      <text>
        <r>
          <rPr>
            <b/>
            <sz val="9"/>
            <color indexed="81"/>
            <rFont val="Tahoma"/>
            <family val="2"/>
            <charset val="186"/>
          </rPr>
          <t>Krista Kibur:</t>
        </r>
        <r>
          <rPr>
            <sz val="9"/>
            <color indexed="81"/>
            <rFont val="Tahoma"/>
            <family val="2"/>
            <charset val="186"/>
          </rPr>
          <t xml:space="preserve">
30.05.2013 RR2</t>
        </r>
      </text>
    </comment>
    <comment ref="B1493" authorId="0" shapeId="0">
      <text>
        <r>
          <rPr>
            <b/>
            <sz val="9"/>
            <color indexed="81"/>
            <rFont val="Tahoma"/>
            <family val="2"/>
            <charset val="186"/>
          </rPr>
          <t>Krista Kibur:</t>
        </r>
        <r>
          <rPr>
            <sz val="9"/>
            <color indexed="81"/>
            <rFont val="Tahoma"/>
            <family val="2"/>
            <charset val="186"/>
          </rPr>
          <t xml:space="preserve">
30.05.2013 RR2</t>
        </r>
      </text>
    </comment>
    <comment ref="B1494" authorId="0" shapeId="0">
      <text>
        <r>
          <rPr>
            <b/>
            <sz val="9"/>
            <color indexed="81"/>
            <rFont val="Tahoma"/>
            <family val="2"/>
            <charset val="186"/>
          </rPr>
          <t>Krista Kibur:</t>
        </r>
        <r>
          <rPr>
            <sz val="9"/>
            <color indexed="81"/>
            <rFont val="Tahoma"/>
            <family val="2"/>
            <charset val="186"/>
          </rPr>
          <t xml:space="preserve">
04.09.2013
</t>
        </r>
      </text>
    </comment>
    <comment ref="B1496" authorId="6" shapeId="0">
      <text>
        <r>
          <rPr>
            <b/>
            <sz val="9"/>
            <color indexed="81"/>
            <rFont val="Tahoma"/>
            <family val="2"/>
            <charset val="186"/>
          </rPr>
          <t>Kristi Urmann:</t>
        </r>
        <r>
          <rPr>
            <sz val="9"/>
            <color indexed="81"/>
            <rFont val="Tahoma"/>
            <family val="2"/>
            <charset val="186"/>
          </rPr>
          <t xml:space="preserve">
24.03.2014
</t>
        </r>
      </text>
    </comment>
    <comment ref="E1496" authorId="6" shapeId="0">
      <text>
        <r>
          <rPr>
            <b/>
            <sz val="9"/>
            <color indexed="81"/>
            <rFont val="Tahoma"/>
            <family val="2"/>
            <charset val="186"/>
          </rPr>
          <t>Kristi Urmann:</t>
        </r>
        <r>
          <rPr>
            <sz val="9"/>
            <color indexed="81"/>
            <rFont val="Tahoma"/>
            <family val="2"/>
            <charset val="186"/>
          </rPr>
          <t xml:space="preserve">
HTM projket </t>
        </r>
      </text>
    </comment>
    <comment ref="B1497" authorId="6" shapeId="0">
      <text>
        <r>
          <rPr>
            <b/>
            <sz val="9"/>
            <color indexed="81"/>
            <rFont val="Tahoma"/>
            <family val="2"/>
            <charset val="186"/>
          </rPr>
          <t>Kristi Urmann:</t>
        </r>
        <r>
          <rPr>
            <sz val="9"/>
            <color indexed="81"/>
            <rFont val="Tahoma"/>
            <family val="2"/>
            <charset val="186"/>
          </rPr>
          <t xml:space="preserve">
24.03.2014
</t>
        </r>
      </text>
    </comment>
    <comment ref="E1497" authorId="6" shapeId="0">
      <text>
        <r>
          <rPr>
            <b/>
            <sz val="9"/>
            <color indexed="81"/>
            <rFont val="Tahoma"/>
            <family val="2"/>
            <charset val="186"/>
          </rPr>
          <t>Kristi Urmann:</t>
        </r>
        <r>
          <rPr>
            <sz val="9"/>
            <color indexed="81"/>
            <rFont val="Tahoma"/>
            <family val="2"/>
            <charset val="186"/>
          </rPr>
          <t xml:space="preserve">
HTM projket </t>
        </r>
      </text>
    </comment>
    <comment ref="B1498" authorId="0" shapeId="0">
      <text>
        <r>
          <rPr>
            <b/>
            <sz val="9"/>
            <color indexed="81"/>
            <rFont val="Tahoma"/>
            <family val="2"/>
            <charset val="186"/>
          </rPr>
          <t>Krista Kibur:</t>
        </r>
        <r>
          <rPr>
            <sz val="9"/>
            <color indexed="81"/>
            <rFont val="Tahoma"/>
            <family val="2"/>
            <charset val="186"/>
          </rPr>
          <t xml:space="preserve">
04.04.2014</t>
        </r>
      </text>
    </comment>
    <comment ref="B1499" authorId="0" shapeId="0">
      <text>
        <r>
          <rPr>
            <b/>
            <sz val="9"/>
            <color indexed="81"/>
            <rFont val="Tahoma"/>
            <family val="2"/>
            <charset val="186"/>
          </rPr>
          <t>Krista Kibur:</t>
        </r>
        <r>
          <rPr>
            <sz val="9"/>
            <color indexed="81"/>
            <rFont val="Tahoma"/>
            <family val="2"/>
            <charset val="186"/>
          </rPr>
          <t xml:space="preserve">
04.04.2014</t>
        </r>
      </text>
    </comment>
    <comment ref="B1500" authorId="0" shapeId="0">
      <text>
        <r>
          <rPr>
            <b/>
            <sz val="9"/>
            <color indexed="81"/>
            <rFont val="Tahoma"/>
            <family val="2"/>
            <charset val="186"/>
          </rPr>
          <t>Krista Kibur:</t>
        </r>
        <r>
          <rPr>
            <sz val="9"/>
            <color indexed="81"/>
            <rFont val="Tahoma"/>
            <family val="2"/>
            <charset val="186"/>
          </rPr>
          <t xml:space="preserve">
04.04.2014</t>
        </r>
      </text>
    </comment>
    <comment ref="B1501" authorId="6" shapeId="0">
      <text>
        <r>
          <rPr>
            <b/>
            <sz val="9"/>
            <color indexed="81"/>
            <rFont val="Tahoma"/>
            <family val="2"/>
            <charset val="186"/>
          </rPr>
          <t>Kristi Urmann:</t>
        </r>
        <r>
          <rPr>
            <sz val="9"/>
            <color indexed="81"/>
            <rFont val="Tahoma"/>
            <family val="2"/>
            <charset val="186"/>
          </rPr>
          <t xml:space="preserve">
05.05.2014</t>
        </r>
      </text>
    </comment>
    <comment ref="E1501" authorId="6" shapeId="0">
      <text>
        <r>
          <rPr>
            <b/>
            <sz val="9"/>
            <color indexed="81"/>
            <rFont val="Tahoma"/>
            <family val="2"/>
            <charset val="186"/>
          </rPr>
          <t>Kristi Urmann:</t>
        </r>
        <r>
          <rPr>
            <sz val="9"/>
            <color indexed="81"/>
            <rFont val="Tahoma"/>
            <family val="2"/>
            <charset val="186"/>
          </rPr>
          <t xml:space="preserve">
Mustamäe Kultuurikeskus Kaja. Leping 2014-2016</t>
        </r>
      </text>
    </comment>
    <comment ref="L1501" authorId="6" shapeId="0">
      <text>
        <r>
          <rPr>
            <b/>
            <sz val="9"/>
            <color indexed="81"/>
            <rFont val="Tahoma"/>
            <family val="2"/>
            <charset val="186"/>
          </rPr>
          <t>Kristi Urmann:</t>
        </r>
        <r>
          <rPr>
            <sz val="9"/>
            <color indexed="81"/>
            <rFont val="Tahoma"/>
            <family val="2"/>
            <charset val="186"/>
          </rPr>
          <t xml:space="preserve">
Mustamäe Kultuurikeskus Kaja. Leping 2014-2016</t>
        </r>
      </text>
    </comment>
    <comment ref="B1502" authorId="6" shapeId="0">
      <text>
        <r>
          <rPr>
            <b/>
            <sz val="9"/>
            <color indexed="81"/>
            <rFont val="Tahoma"/>
            <family val="2"/>
            <charset val="186"/>
          </rPr>
          <t>Kristi Urmann:</t>
        </r>
        <r>
          <rPr>
            <sz val="9"/>
            <color indexed="81"/>
            <rFont val="Tahoma"/>
            <family val="2"/>
            <charset val="186"/>
          </rPr>
          <t xml:space="preserve">
Tehtud 16.05.2014</t>
        </r>
      </text>
    </comment>
    <comment ref="E1502" authorId="6" shapeId="0">
      <text>
        <r>
          <rPr>
            <b/>
            <sz val="9"/>
            <color indexed="81"/>
            <rFont val="Tahoma"/>
            <family val="2"/>
            <charset val="186"/>
          </rPr>
          <t>Kristi Urmann:</t>
        </r>
        <r>
          <rPr>
            <sz val="9"/>
            <color indexed="81"/>
            <rFont val="Tahoma"/>
            <family val="2"/>
            <charset val="186"/>
          </rPr>
          <t xml:space="preserve">
</t>
        </r>
      </text>
    </comment>
    <comment ref="B1503" authorId="8" shapeId="0">
      <text>
        <r>
          <rPr>
            <b/>
            <sz val="9"/>
            <color indexed="81"/>
            <rFont val="Tahoma"/>
            <family val="2"/>
            <charset val="186"/>
          </rPr>
          <t>Anne A.:</t>
        </r>
        <r>
          <rPr>
            <sz val="9"/>
            <color indexed="81"/>
            <rFont val="Tahoma"/>
            <family val="2"/>
            <charset val="186"/>
          </rPr>
          <t xml:space="preserve">
tehtud 03.07.2014
RR II 2014</t>
        </r>
      </text>
    </comment>
    <comment ref="B1504" authorId="8" shapeId="0">
      <text>
        <r>
          <rPr>
            <b/>
            <sz val="9"/>
            <color indexed="81"/>
            <rFont val="Tahoma"/>
            <family val="2"/>
            <charset val="186"/>
          </rPr>
          <t>Anne A.:</t>
        </r>
        <r>
          <rPr>
            <sz val="9"/>
            <color indexed="81"/>
            <rFont val="Tahoma"/>
            <family val="2"/>
            <charset val="186"/>
          </rPr>
          <t xml:space="preserve">
tehtud 03.07.2014
RR II 2014</t>
        </r>
      </text>
    </comment>
    <comment ref="B1505" authorId="8" shapeId="0">
      <text>
        <r>
          <rPr>
            <b/>
            <sz val="9"/>
            <color indexed="81"/>
            <rFont val="Tahoma"/>
            <family val="2"/>
            <charset val="186"/>
          </rPr>
          <t>Anne A.:</t>
        </r>
        <r>
          <rPr>
            <sz val="9"/>
            <color indexed="81"/>
            <rFont val="Tahoma"/>
            <family val="2"/>
            <charset val="186"/>
          </rPr>
          <t xml:space="preserve">
tehtud 03.07.2014
RR II 2014</t>
        </r>
      </text>
    </comment>
    <comment ref="B1506" authorId="8" shapeId="0">
      <text>
        <r>
          <rPr>
            <b/>
            <sz val="9"/>
            <color indexed="81"/>
            <rFont val="Tahoma"/>
            <family val="2"/>
            <charset val="186"/>
          </rPr>
          <t>Anne A.:</t>
        </r>
        <r>
          <rPr>
            <sz val="9"/>
            <color indexed="81"/>
            <rFont val="Tahoma"/>
            <family val="2"/>
            <charset val="186"/>
          </rPr>
          <t xml:space="preserve">
tehtud 03.07.2014
RR II 2014</t>
        </r>
      </text>
    </comment>
    <comment ref="B1507" authorId="8" shapeId="0">
      <text>
        <r>
          <rPr>
            <b/>
            <sz val="9"/>
            <color indexed="81"/>
            <rFont val="Tahoma"/>
            <family val="2"/>
            <charset val="186"/>
          </rPr>
          <t>Anne A.:</t>
        </r>
        <r>
          <rPr>
            <sz val="9"/>
            <color indexed="81"/>
            <rFont val="Tahoma"/>
            <family val="2"/>
            <charset val="186"/>
          </rPr>
          <t xml:space="preserve">
tehtud 03.07.2014
RR II 2014</t>
        </r>
      </text>
    </comment>
    <comment ref="B1508" authorId="8" shapeId="0">
      <text>
        <r>
          <rPr>
            <b/>
            <sz val="9"/>
            <color indexed="81"/>
            <rFont val="Tahoma"/>
            <family val="2"/>
            <charset val="186"/>
          </rPr>
          <t>Anne A.:</t>
        </r>
        <r>
          <rPr>
            <sz val="9"/>
            <color indexed="81"/>
            <rFont val="Tahoma"/>
            <family val="2"/>
            <charset val="186"/>
          </rPr>
          <t xml:space="preserve">
tehtud 03.07.2014
RR II 2014</t>
        </r>
      </text>
    </comment>
    <comment ref="B1509" authorId="0" shapeId="0">
      <text>
        <r>
          <rPr>
            <b/>
            <sz val="9"/>
            <color indexed="81"/>
            <rFont val="Tahoma"/>
            <family val="2"/>
            <charset val="186"/>
          </rPr>
          <t>Krista Kibur:</t>
        </r>
        <r>
          <rPr>
            <sz val="9"/>
            <color indexed="81"/>
            <rFont val="Tahoma"/>
            <family val="2"/>
            <charset val="186"/>
          </rPr>
          <t xml:space="preserve">
04.09.2014</t>
        </r>
      </text>
    </comment>
    <comment ref="B1512" authorId="6" shapeId="0">
      <text>
        <r>
          <rPr>
            <b/>
            <sz val="9"/>
            <color indexed="81"/>
            <rFont val="Tahoma"/>
            <family val="2"/>
            <charset val="186"/>
          </rPr>
          <t>Kristi Urmann:</t>
        </r>
        <r>
          <rPr>
            <sz val="9"/>
            <color indexed="81"/>
            <rFont val="Tahoma"/>
            <family val="2"/>
            <charset val="186"/>
          </rPr>
          <t xml:space="preserve">
Tehtud 17.03.2015</t>
        </r>
      </text>
    </comment>
    <comment ref="B1515" authorId="0" shapeId="0">
      <text>
        <r>
          <rPr>
            <b/>
            <sz val="8"/>
            <color indexed="81"/>
            <rFont val="Tahoma"/>
            <family val="2"/>
            <charset val="186"/>
          </rPr>
          <t>Krista Kibur:</t>
        </r>
        <r>
          <rPr>
            <sz val="8"/>
            <color indexed="81"/>
            <rFont val="Tahoma"/>
            <family val="2"/>
            <charset val="186"/>
          </rPr>
          <t xml:space="preserve">
02.06.2015 II RR</t>
        </r>
      </text>
    </comment>
    <comment ref="B1516" authorId="0" shapeId="0">
      <text>
        <r>
          <rPr>
            <b/>
            <sz val="8"/>
            <color indexed="81"/>
            <rFont val="Tahoma"/>
            <family val="2"/>
            <charset val="186"/>
          </rPr>
          <t>Krista Kibur:</t>
        </r>
        <r>
          <rPr>
            <sz val="8"/>
            <color indexed="81"/>
            <rFont val="Tahoma"/>
            <family val="2"/>
            <charset val="186"/>
          </rPr>
          <t xml:space="preserve">
02,06,2015 II RR</t>
        </r>
      </text>
    </comment>
    <comment ref="B1517" authorId="6" shapeId="0">
      <text>
        <r>
          <rPr>
            <b/>
            <sz val="9"/>
            <color indexed="81"/>
            <rFont val="Tahoma"/>
            <family val="2"/>
            <charset val="186"/>
          </rPr>
          <t>Kristi Urmann:</t>
        </r>
        <r>
          <rPr>
            <sz val="9"/>
            <color indexed="81"/>
            <rFont val="Tahoma"/>
            <family val="2"/>
            <charset val="186"/>
          </rPr>
          <t xml:space="preserve">
Tehtud 03.06.2015</t>
        </r>
      </text>
    </comment>
    <comment ref="B1518" authorId="6" shapeId="0">
      <text>
        <r>
          <rPr>
            <b/>
            <sz val="9"/>
            <color indexed="81"/>
            <rFont val="Tahoma"/>
            <family val="2"/>
            <charset val="186"/>
          </rPr>
          <t>Kristi Urmann:</t>
        </r>
        <r>
          <rPr>
            <sz val="9"/>
            <color indexed="81"/>
            <rFont val="Tahoma"/>
            <family val="2"/>
            <charset val="186"/>
          </rPr>
          <t xml:space="preserve">
Tehtud 03.06.2015</t>
        </r>
      </text>
    </comment>
    <comment ref="B1519" authorId="6" shapeId="0">
      <text>
        <r>
          <rPr>
            <b/>
            <sz val="9"/>
            <color indexed="81"/>
            <rFont val="Tahoma"/>
            <family val="2"/>
            <charset val="186"/>
          </rPr>
          <t>Kristi Urmann:</t>
        </r>
        <r>
          <rPr>
            <sz val="9"/>
            <color indexed="81"/>
            <rFont val="Tahoma"/>
            <family val="2"/>
            <charset val="186"/>
          </rPr>
          <t xml:space="preserve">
Tehtud 08.06.2015</t>
        </r>
      </text>
    </comment>
    <comment ref="B1520" authorId="6" shapeId="0">
      <text>
        <r>
          <rPr>
            <b/>
            <sz val="9"/>
            <color indexed="81"/>
            <rFont val="Tahoma"/>
            <family val="2"/>
            <charset val="186"/>
          </rPr>
          <t>Kristi Urmann:</t>
        </r>
        <r>
          <rPr>
            <sz val="9"/>
            <color indexed="81"/>
            <rFont val="Tahoma"/>
            <family val="2"/>
            <charset val="186"/>
          </rPr>
          <t xml:space="preserve">
Tehtud 16.06.2015</t>
        </r>
      </text>
    </comment>
    <comment ref="B1521" authorId="6" shapeId="0">
      <text>
        <r>
          <rPr>
            <b/>
            <sz val="9"/>
            <color indexed="81"/>
            <rFont val="Tahoma"/>
            <family val="2"/>
            <charset val="186"/>
          </rPr>
          <t>Kristi Urmann:</t>
        </r>
        <r>
          <rPr>
            <sz val="9"/>
            <color indexed="81"/>
            <rFont val="Tahoma"/>
            <family val="2"/>
            <charset val="186"/>
          </rPr>
          <t xml:space="preserve">
Tehtud 03.07.2015</t>
        </r>
      </text>
    </comment>
    <comment ref="B1522" authorId="0" shapeId="0">
      <text>
        <r>
          <rPr>
            <b/>
            <sz val="9"/>
            <color indexed="81"/>
            <rFont val="Tahoma"/>
            <family val="2"/>
            <charset val="186"/>
          </rPr>
          <t>Krista Kibur:</t>
        </r>
        <r>
          <rPr>
            <sz val="9"/>
            <color indexed="81"/>
            <rFont val="Tahoma"/>
            <family val="2"/>
            <charset val="186"/>
          </rPr>
          <t xml:space="preserve">
tehtud 23.07.2015 II RR</t>
        </r>
      </text>
    </comment>
    <comment ref="B1523" authorId="0" shapeId="0">
      <text>
        <r>
          <rPr>
            <b/>
            <sz val="9"/>
            <color indexed="81"/>
            <rFont val="Tahoma"/>
            <family val="2"/>
            <charset val="186"/>
          </rPr>
          <t>Krista Kibur:</t>
        </r>
        <r>
          <rPr>
            <sz val="9"/>
            <color indexed="81"/>
            <rFont val="Tahoma"/>
            <family val="2"/>
            <charset val="186"/>
          </rPr>
          <t xml:space="preserve">
tehtud 23.07.2015 II RR</t>
        </r>
      </text>
    </comment>
    <comment ref="B1524" authorId="8" shapeId="0">
      <text>
        <r>
          <rPr>
            <b/>
            <sz val="9"/>
            <color indexed="81"/>
            <rFont val="Tahoma"/>
            <family val="2"/>
            <charset val="186"/>
          </rPr>
          <t>Anne A.:</t>
        </r>
        <r>
          <rPr>
            <sz val="9"/>
            <color indexed="81"/>
            <rFont val="Tahoma"/>
            <family val="2"/>
            <charset val="186"/>
          </rPr>
          <t xml:space="preserve">
tehtud 27.08.2015</t>
        </r>
      </text>
    </comment>
    <comment ref="E1524" authorId="8" shapeId="0">
      <text>
        <r>
          <rPr>
            <b/>
            <sz val="9"/>
            <color indexed="81"/>
            <rFont val="Tahoma"/>
            <family val="2"/>
            <charset val="186"/>
          </rPr>
          <t>Anne A.:</t>
        </r>
        <r>
          <rPr>
            <sz val="9"/>
            <color indexed="81"/>
            <rFont val="Tahoma"/>
            <family val="2"/>
            <charset val="186"/>
          </rPr>
          <t xml:space="preserve">
Leping  2015-KA105-59
01.08.2015-30.09.2016</t>
        </r>
      </text>
    </comment>
    <comment ref="G1524" authorId="8" shapeId="0">
      <text>
        <r>
          <rPr>
            <b/>
            <sz val="9"/>
            <color indexed="81"/>
            <rFont val="Tahoma"/>
            <family val="2"/>
            <charset val="186"/>
          </rPr>
          <t>Anne A.:</t>
        </r>
        <r>
          <rPr>
            <sz val="9"/>
            <color indexed="81"/>
            <rFont val="Tahoma"/>
            <family val="2"/>
            <charset val="186"/>
          </rPr>
          <t xml:space="preserve">
SNA</t>
        </r>
      </text>
    </comment>
    <comment ref="B1525" authorId="8" shapeId="0">
      <text>
        <r>
          <rPr>
            <b/>
            <sz val="9"/>
            <color indexed="81"/>
            <rFont val="Tahoma"/>
            <family val="2"/>
            <charset val="186"/>
          </rPr>
          <t>Anne A.:</t>
        </r>
        <r>
          <rPr>
            <sz val="9"/>
            <color indexed="81"/>
            <rFont val="Tahoma"/>
            <family val="2"/>
            <charset val="186"/>
          </rPr>
          <t xml:space="preserve">
tehtud 27.08.2015</t>
        </r>
      </text>
    </comment>
    <comment ref="E1525" authorId="8" shapeId="0">
      <text>
        <r>
          <rPr>
            <b/>
            <sz val="9"/>
            <color indexed="81"/>
            <rFont val="Tahoma"/>
            <family val="2"/>
            <charset val="186"/>
          </rPr>
          <t>Anne A.:</t>
        </r>
        <r>
          <rPr>
            <sz val="9"/>
            <color indexed="81"/>
            <rFont val="Tahoma"/>
            <family val="2"/>
            <charset val="186"/>
          </rPr>
          <t xml:space="preserve">
projekti nr. 2015-2-NL02-KA105-0001002
sept 2015 - juli 2016</t>
        </r>
      </text>
    </comment>
    <comment ref="G1525" authorId="8" shapeId="0">
      <text>
        <r>
          <rPr>
            <b/>
            <sz val="9"/>
            <color indexed="81"/>
            <rFont val="Tahoma"/>
            <family val="2"/>
            <charset val="186"/>
          </rPr>
          <t>Anne A.:</t>
        </r>
        <r>
          <rPr>
            <sz val="9"/>
            <color indexed="81"/>
            <rFont val="Tahoma"/>
            <family val="2"/>
            <charset val="186"/>
          </rPr>
          <t xml:space="preserve">
SNA</t>
        </r>
      </text>
    </comment>
    <comment ref="B1526" authorId="6" shapeId="0">
      <text>
        <r>
          <rPr>
            <b/>
            <sz val="9"/>
            <color indexed="81"/>
            <rFont val="Tahoma"/>
            <family val="2"/>
            <charset val="186"/>
          </rPr>
          <t>Kristi Urmann:</t>
        </r>
        <r>
          <rPr>
            <sz val="9"/>
            <color indexed="81"/>
            <rFont val="Tahoma"/>
            <family val="2"/>
            <charset val="186"/>
          </rPr>
          <t xml:space="preserve">
Tehtud 28.01.2016</t>
        </r>
      </text>
    </comment>
    <comment ref="G1526" authorId="6" shapeId="0">
      <text>
        <r>
          <rPr>
            <b/>
            <sz val="9"/>
            <color indexed="81"/>
            <rFont val="Tahoma"/>
            <family val="2"/>
            <charset val="186"/>
          </rPr>
          <t>Kristi Urmann:</t>
        </r>
        <r>
          <rPr>
            <sz val="9"/>
            <color indexed="81"/>
            <rFont val="Tahoma"/>
            <family val="2"/>
            <charset val="186"/>
          </rPr>
          <t xml:space="preserve">
Mustamäe Avatud Noortekeskus</t>
        </r>
      </text>
    </comment>
    <comment ref="B1527" authorId="6" shapeId="0">
      <text>
        <r>
          <rPr>
            <b/>
            <sz val="9"/>
            <color indexed="81"/>
            <rFont val="Tahoma"/>
            <family val="2"/>
            <charset val="186"/>
          </rPr>
          <t>Kristi Urmann:</t>
        </r>
        <r>
          <rPr>
            <sz val="9"/>
            <color indexed="81"/>
            <rFont val="Tahoma"/>
            <family val="2"/>
            <charset val="186"/>
          </rPr>
          <t xml:space="preserve">
Tehtud 28.01.2016
</t>
        </r>
      </text>
    </comment>
    <comment ref="G1527" authorId="6" shapeId="0">
      <text>
        <r>
          <rPr>
            <b/>
            <sz val="9"/>
            <color indexed="81"/>
            <rFont val="Tahoma"/>
            <family val="2"/>
            <charset val="186"/>
          </rPr>
          <t>Kristi Urmann:</t>
        </r>
        <r>
          <rPr>
            <sz val="9"/>
            <color indexed="81"/>
            <rFont val="Tahoma"/>
            <family val="2"/>
            <charset val="186"/>
          </rPr>
          <t xml:space="preserve">
Mustamäe Avatud Noortekeskus</t>
        </r>
      </text>
    </comment>
    <comment ref="B1528" authorId="0" shapeId="0">
      <text>
        <r>
          <rPr>
            <b/>
            <sz val="9"/>
            <color indexed="81"/>
            <rFont val="Tahoma"/>
            <family val="2"/>
            <charset val="186"/>
          </rPr>
          <t>Krista Kibur:</t>
        </r>
        <r>
          <rPr>
            <sz val="9"/>
            <color indexed="81"/>
            <rFont val="Tahoma"/>
            <family val="2"/>
            <charset val="186"/>
          </rPr>
          <t xml:space="preserve">
15.03.2016
</t>
        </r>
      </text>
    </comment>
    <comment ref="B1529" authorId="0" shapeId="0">
      <text>
        <r>
          <rPr>
            <b/>
            <sz val="9"/>
            <color indexed="81"/>
            <rFont val="Tahoma"/>
            <family val="2"/>
            <charset val="186"/>
          </rPr>
          <t>Krista Kibur:</t>
        </r>
        <r>
          <rPr>
            <sz val="9"/>
            <color indexed="81"/>
            <rFont val="Tahoma"/>
            <family val="2"/>
            <charset val="186"/>
          </rPr>
          <t xml:space="preserve">
19.04.2016</t>
        </r>
      </text>
    </comment>
    <comment ref="B1530" authorId="0" shapeId="0">
      <text>
        <r>
          <rPr>
            <b/>
            <sz val="9"/>
            <color indexed="81"/>
            <rFont val="Tahoma"/>
            <family val="2"/>
            <charset val="186"/>
          </rPr>
          <t>Krista Kibur:</t>
        </r>
        <r>
          <rPr>
            <sz val="9"/>
            <color indexed="81"/>
            <rFont val="Tahoma"/>
            <family val="2"/>
            <charset val="186"/>
          </rPr>
          <t xml:space="preserve">
10.08.2016
</t>
        </r>
      </text>
    </comment>
    <comment ref="B1534" authorId="7" shapeId="0">
      <text>
        <r>
          <rPr>
            <b/>
            <sz val="9"/>
            <color indexed="81"/>
            <rFont val="Tahoma"/>
            <family val="2"/>
            <charset val="186"/>
          </rPr>
          <t>Anne Altermann:</t>
        </r>
        <r>
          <rPr>
            <sz val="9"/>
            <color indexed="81"/>
            <rFont val="Tahoma"/>
            <family val="2"/>
            <charset val="186"/>
          </rPr>
          <t xml:space="preserve">
tehtud 21.08.2019</t>
        </r>
      </text>
    </comment>
    <comment ref="C1548" authorId="7" shapeId="0">
      <text>
        <r>
          <rPr>
            <b/>
            <sz val="9"/>
            <color indexed="81"/>
            <rFont val="Tahoma"/>
            <family val="2"/>
            <charset val="186"/>
          </rPr>
          <t>Anne Altermann:</t>
        </r>
        <r>
          <rPr>
            <sz val="9"/>
            <color indexed="81"/>
            <rFont val="Tahoma"/>
            <family val="2"/>
            <charset val="186"/>
          </rPr>
          <t xml:space="preserve">
suletud 31.01.2017
vale fond</t>
        </r>
      </text>
    </comment>
    <comment ref="E1550" authorId="7" shapeId="0">
      <text>
        <r>
          <rPr>
            <sz val="9"/>
            <color indexed="81"/>
            <rFont val="Tahoma"/>
            <family val="2"/>
            <charset val="186"/>
          </rPr>
          <t xml:space="preserve">
al 01.05.2016 Kristiine LOVi haldusalas</t>
        </r>
      </text>
    </comment>
    <comment ref="C1556" authorId="7" shapeId="0">
      <text>
        <r>
          <rPr>
            <b/>
            <sz val="9"/>
            <color indexed="81"/>
            <rFont val="Tahoma"/>
            <family val="2"/>
            <charset val="186"/>
          </rPr>
          <t>Anne Altermann:</t>
        </r>
        <r>
          <rPr>
            <sz val="9"/>
            <color indexed="81"/>
            <rFont val="Tahoma"/>
            <family val="2"/>
            <charset val="186"/>
          </rPr>
          <t xml:space="preserve">
fond suletud 31.01.2017 </t>
        </r>
      </text>
    </comment>
    <comment ref="F1556" authorId="7" shapeId="0">
      <text>
        <r>
          <rPr>
            <b/>
            <sz val="9"/>
            <color indexed="81"/>
            <rFont val="Tahoma"/>
            <family val="2"/>
            <charset val="186"/>
          </rPr>
          <t>Anne Altermann:</t>
        </r>
        <r>
          <rPr>
            <sz val="9"/>
            <color indexed="81"/>
            <rFont val="Tahoma"/>
            <family val="2"/>
            <charset val="186"/>
          </rPr>
          <t xml:space="preserve">
Toetuse eraldajat Erasmus+ ei ole. See on SA Archimedes</t>
        </r>
      </text>
    </comment>
    <comment ref="F1559" authorId="7" shapeId="0">
      <text>
        <r>
          <rPr>
            <b/>
            <sz val="9"/>
            <color indexed="81"/>
            <rFont val="Segoe UI"/>
            <family val="2"/>
            <charset val="186"/>
          </rPr>
          <t>Anne Altermann:</t>
        </r>
        <r>
          <rPr>
            <sz val="9"/>
            <color indexed="81"/>
            <rFont val="Segoe UI"/>
            <family val="2"/>
            <charset val="186"/>
          </rPr>
          <t xml:space="preserve">
Toetuse eraldaja 2016. aastal on olnud Haridus- ja Teadusministeerium</t>
        </r>
      </text>
    </comment>
    <comment ref="C1561" authorId="12" shapeId="0">
      <text>
        <r>
          <rPr>
            <b/>
            <sz val="9"/>
            <color indexed="81"/>
            <rFont val="Tahoma"/>
            <family val="2"/>
            <charset val="186"/>
          </rPr>
          <t>Monika Pertel:</t>
        </r>
        <r>
          <rPr>
            <sz val="9"/>
            <color indexed="81"/>
            <rFont val="Tahoma"/>
            <family val="2"/>
            <charset val="186"/>
          </rPr>
          <t xml:space="preserve">
tehtud 21.11.19
</t>
        </r>
      </text>
    </comment>
    <comment ref="C1568" authorId="12" shapeId="0">
      <text>
        <r>
          <rPr>
            <b/>
            <sz val="9"/>
            <color indexed="81"/>
            <rFont val="Tahoma"/>
            <family val="2"/>
            <charset val="186"/>
          </rPr>
          <t>Monika Pertel:</t>
        </r>
        <r>
          <rPr>
            <sz val="9"/>
            <color indexed="81"/>
            <rFont val="Tahoma"/>
            <family val="2"/>
            <charset val="186"/>
          </rPr>
          <t xml:space="preserve">
tehtud 9.06.20
</t>
        </r>
      </text>
    </comment>
    <comment ref="C1581" authorId="0" shapeId="0">
      <text>
        <r>
          <rPr>
            <b/>
            <sz val="9"/>
            <color indexed="81"/>
            <rFont val="Tahoma"/>
            <family val="2"/>
            <charset val="186"/>
          </rPr>
          <t>Krista Kibur:</t>
        </r>
        <r>
          <rPr>
            <sz val="9"/>
            <color indexed="81"/>
            <rFont val="Tahoma"/>
            <family val="2"/>
            <charset val="186"/>
          </rPr>
          <t xml:space="preserve">
09.02.2018</t>
        </r>
      </text>
    </comment>
    <comment ref="F1581" authorId="7" shapeId="0">
      <text>
        <r>
          <rPr>
            <b/>
            <sz val="9"/>
            <color indexed="81"/>
            <rFont val="Segoe UI"/>
            <family val="2"/>
            <charset val="186"/>
          </rPr>
          <t>Anne Altermann:</t>
        </r>
        <r>
          <rPr>
            <sz val="9"/>
            <color indexed="81"/>
            <rFont val="Segoe UI"/>
            <family val="2"/>
            <charset val="186"/>
          </rPr>
          <t xml:space="preserve">
Tegemist Eesti Noorsootöö Keskuse projektiga KPR-PT-2815-05.
Kulude eelarve ja täitmine oleks pidanud olema fondil 2273890500
</t>
        </r>
      </text>
    </comment>
    <comment ref="C1595" authorId="0" shapeId="0">
      <text>
        <r>
          <rPr>
            <b/>
            <sz val="9"/>
            <color indexed="81"/>
            <rFont val="Tahoma"/>
            <family val="2"/>
            <charset val="186"/>
          </rPr>
          <t>Krista Kibur:</t>
        </r>
        <r>
          <rPr>
            <sz val="9"/>
            <color indexed="81"/>
            <rFont val="Tahoma"/>
            <family val="2"/>
            <charset val="186"/>
          </rPr>
          <t xml:space="preserve">
tehtud 26.09.2012 kasutamiseks  alates 2013.</t>
        </r>
      </text>
    </comment>
    <comment ref="C1600" authorId="4" shapeId="0">
      <text>
        <r>
          <rPr>
            <b/>
            <sz val="8"/>
            <color indexed="81"/>
            <rFont val="Tahoma"/>
            <family val="2"/>
            <charset val="186"/>
          </rPr>
          <t>valler:</t>
        </r>
        <r>
          <rPr>
            <sz val="8"/>
            <color indexed="81"/>
            <rFont val="Tahoma"/>
            <family val="2"/>
            <charset val="186"/>
          </rPr>
          <t xml:space="preserve">
tehtud 11.12.08</t>
        </r>
      </text>
    </comment>
    <comment ref="C1601" authorId="0" shapeId="0">
      <text>
        <r>
          <rPr>
            <b/>
            <sz val="9"/>
            <color indexed="81"/>
            <rFont val="Tahoma"/>
            <family val="2"/>
            <charset val="186"/>
          </rPr>
          <t>Krista Kibur:</t>
        </r>
        <r>
          <rPr>
            <sz val="9"/>
            <color indexed="81"/>
            <rFont val="Tahoma"/>
            <family val="2"/>
            <charset val="186"/>
          </rPr>
          <t xml:space="preserve">
tehtud 26.09.2012 kasutamiseks  alates 2013.</t>
        </r>
      </text>
    </comment>
    <comment ref="C1602" authorId="4" shapeId="0">
      <text>
        <r>
          <rPr>
            <b/>
            <sz val="8"/>
            <color indexed="81"/>
            <rFont val="Tahoma"/>
            <family val="2"/>
            <charset val="186"/>
          </rPr>
          <t>valler:</t>
        </r>
        <r>
          <rPr>
            <sz val="8"/>
            <color indexed="81"/>
            <rFont val="Tahoma"/>
            <family val="2"/>
            <charset val="186"/>
          </rPr>
          <t xml:space="preserve">
tehtud 11.12.08</t>
        </r>
      </text>
    </comment>
    <comment ref="C1625" authorId="16" shapeId="0">
      <text>
        <r>
          <rPr>
            <b/>
            <sz val="9"/>
            <color indexed="81"/>
            <rFont val="Tahoma"/>
            <family val="2"/>
            <charset val="186"/>
          </rPr>
          <t>Anne Viinapuu:</t>
        </r>
        <r>
          <rPr>
            <sz val="9"/>
            <color indexed="81"/>
            <rFont val="Tahoma"/>
            <family val="2"/>
            <charset val="186"/>
          </rPr>
          <t xml:space="preserve">
Alates 01.01.2016
</t>
        </r>
      </text>
    </comment>
    <comment ref="C1626" authorId="16" shapeId="0">
      <text>
        <r>
          <rPr>
            <b/>
            <sz val="9"/>
            <color indexed="81"/>
            <rFont val="Tahoma"/>
            <family val="2"/>
            <charset val="186"/>
          </rPr>
          <t>Anne Viinapuu:</t>
        </r>
        <r>
          <rPr>
            <sz val="9"/>
            <color indexed="81"/>
            <rFont val="Tahoma"/>
            <family val="2"/>
            <charset val="186"/>
          </rPr>
          <t xml:space="preserve">
Alates 01.01.2016
</t>
        </r>
      </text>
    </comment>
    <comment ref="C1627" authorId="16" shapeId="0">
      <text>
        <r>
          <rPr>
            <b/>
            <sz val="9"/>
            <color indexed="81"/>
            <rFont val="Tahoma"/>
            <family val="2"/>
            <charset val="186"/>
          </rPr>
          <t>Anne Viinapuu:</t>
        </r>
        <r>
          <rPr>
            <sz val="9"/>
            <color indexed="81"/>
            <rFont val="Tahoma"/>
            <family val="2"/>
            <charset val="186"/>
          </rPr>
          <t xml:space="preserve">
Alates 01.01.2016</t>
        </r>
      </text>
    </comment>
    <comment ref="C1633" authorId="16" shapeId="0">
      <text>
        <r>
          <rPr>
            <b/>
            <sz val="9"/>
            <color indexed="81"/>
            <rFont val="Tahoma"/>
            <family val="2"/>
            <charset val="186"/>
          </rPr>
          <t>Anne Viinapuu:</t>
        </r>
        <r>
          <rPr>
            <sz val="9"/>
            <color indexed="81"/>
            <rFont val="Tahoma"/>
            <family val="2"/>
            <charset val="186"/>
          </rPr>
          <t xml:space="preserve">
kehtib alates 01.01.2014</t>
        </r>
      </text>
    </comment>
    <comment ref="C1636" authorId="16" shapeId="0">
      <text>
        <r>
          <rPr>
            <b/>
            <sz val="9"/>
            <color indexed="81"/>
            <rFont val="Tahoma"/>
            <family val="2"/>
            <charset val="186"/>
          </rPr>
          <t>Anne Viinapuu:</t>
        </r>
        <r>
          <rPr>
            <sz val="9"/>
            <color indexed="81"/>
            <rFont val="Tahoma"/>
            <family val="2"/>
            <charset val="186"/>
          </rPr>
          <t xml:space="preserve">
kehtib alates 01.01.2014
</t>
        </r>
      </text>
    </comment>
    <comment ref="C1637" authorId="16" shapeId="0">
      <text>
        <r>
          <rPr>
            <b/>
            <sz val="9"/>
            <color indexed="81"/>
            <rFont val="Tahoma"/>
            <family val="2"/>
            <charset val="186"/>
          </rPr>
          <t>Anne Viinapuu:</t>
        </r>
        <r>
          <rPr>
            <sz val="9"/>
            <color indexed="81"/>
            <rFont val="Tahoma"/>
            <family val="2"/>
            <charset val="186"/>
          </rPr>
          <t xml:space="preserve">
Kehtib alates 01.01.2017</t>
        </r>
      </text>
    </comment>
    <comment ref="B1650" authorId="16" shapeId="0">
      <text>
        <r>
          <rPr>
            <b/>
            <sz val="9"/>
            <color indexed="81"/>
            <rFont val="Tahoma"/>
            <family val="2"/>
            <charset val="186"/>
          </rPr>
          <t>Anne Viinapuu:</t>
        </r>
        <r>
          <rPr>
            <sz val="9"/>
            <color indexed="81"/>
            <rFont val="Tahoma"/>
            <family val="2"/>
            <charset val="186"/>
          </rPr>
          <t xml:space="preserve">
tehtud 02.02.2016
</t>
        </r>
      </text>
    </comment>
    <comment ref="B1652" authorId="16" shapeId="0">
      <text>
        <r>
          <rPr>
            <b/>
            <sz val="9"/>
            <color indexed="81"/>
            <rFont val="Tahoma"/>
            <family val="2"/>
            <charset val="186"/>
          </rPr>
          <t>Anne Viinapuu:</t>
        </r>
        <r>
          <rPr>
            <sz val="9"/>
            <color indexed="81"/>
            <rFont val="Tahoma"/>
            <family val="2"/>
            <charset val="186"/>
          </rPr>
          <t xml:space="preserve">
tehtud 28.06.2017</t>
        </r>
      </text>
    </comment>
    <comment ref="B1655" authorId="16" shapeId="0">
      <text>
        <r>
          <rPr>
            <b/>
            <sz val="9"/>
            <color indexed="81"/>
            <rFont val="Tahoma"/>
            <family val="2"/>
            <charset val="186"/>
          </rPr>
          <t>Anne Viinapuu:</t>
        </r>
        <r>
          <rPr>
            <sz val="9"/>
            <color indexed="81"/>
            <rFont val="Tahoma"/>
            <family val="2"/>
            <charset val="186"/>
          </rPr>
          <t xml:space="preserve">
Alates 01.01.2016
</t>
        </r>
      </text>
    </comment>
    <comment ref="A1659" authorId="14" shapeId="0">
      <text>
        <r>
          <rPr>
            <b/>
            <sz val="9"/>
            <color indexed="81"/>
            <rFont val="Tahoma"/>
            <family val="2"/>
            <charset val="186"/>
          </rPr>
          <t>viinapuu:</t>
        </r>
        <r>
          <rPr>
            <sz val="9"/>
            <color indexed="81"/>
            <rFont val="Tahoma"/>
            <family val="2"/>
            <charset val="186"/>
          </rPr>
          <t xml:space="preserve">
tehtud12.03.09
</t>
        </r>
      </text>
    </comment>
    <comment ref="B1682" authorId="16" shapeId="0">
      <text>
        <r>
          <rPr>
            <b/>
            <sz val="9"/>
            <color indexed="81"/>
            <rFont val="Tahoma"/>
            <family val="2"/>
            <charset val="186"/>
          </rPr>
          <t>Anne Viinapuu:</t>
        </r>
        <r>
          <rPr>
            <sz val="9"/>
            <color indexed="81"/>
            <rFont val="Tahoma"/>
            <family val="2"/>
            <charset val="186"/>
          </rPr>
          <t xml:space="preserve">
Alates 01.01.2016
</t>
        </r>
      </text>
    </comment>
    <comment ref="A1688" authorId="16" shapeId="0">
      <text>
        <r>
          <rPr>
            <b/>
            <sz val="9"/>
            <color indexed="81"/>
            <rFont val="Tahoma"/>
            <family val="2"/>
            <charset val="186"/>
          </rPr>
          <t>Anne Viinapuu:</t>
        </r>
        <r>
          <rPr>
            <sz val="9"/>
            <color indexed="81"/>
            <rFont val="Tahoma"/>
            <family val="2"/>
            <charset val="186"/>
          </rPr>
          <t xml:space="preserve">
Tehtud 16.09.2013, kehtiv alates 01.01.2014</t>
        </r>
      </text>
    </comment>
    <comment ref="A1690" authorId="16" shapeId="0">
      <text>
        <r>
          <rPr>
            <b/>
            <sz val="9"/>
            <color indexed="81"/>
            <rFont val="Tahoma"/>
            <family val="2"/>
            <charset val="186"/>
          </rPr>
          <t>Anne Viinapuu:</t>
        </r>
        <r>
          <rPr>
            <sz val="9"/>
            <color indexed="81"/>
            <rFont val="Tahoma"/>
            <family val="2"/>
            <charset val="186"/>
          </rPr>
          <t xml:space="preserve">
tehtud 23.08.2013
</t>
        </r>
      </text>
    </comment>
    <comment ref="C1729" authorId="16" shapeId="0">
      <text>
        <r>
          <rPr>
            <b/>
            <sz val="9"/>
            <color indexed="81"/>
            <rFont val="Tahoma"/>
            <family val="2"/>
            <charset val="186"/>
          </rPr>
          <t>Anne Viinapuu:</t>
        </r>
        <r>
          <rPr>
            <sz val="9"/>
            <color indexed="81"/>
            <rFont val="Tahoma"/>
            <family val="2"/>
            <charset val="186"/>
          </rPr>
          <t xml:space="preserve">
Kuni 31.12.2017. Alates 01.01.2018 paigutatakse ümber asendushoolduse alla</t>
        </r>
      </text>
    </comment>
    <comment ref="D1730" authorId="16" shapeId="0">
      <text>
        <r>
          <rPr>
            <b/>
            <sz val="9"/>
            <color indexed="81"/>
            <rFont val="Tahoma"/>
            <family val="2"/>
            <charset val="186"/>
          </rPr>
          <t>Anne Viinapuu:</t>
        </r>
        <r>
          <rPr>
            <sz val="9"/>
            <color indexed="81"/>
            <rFont val="Tahoma"/>
            <family val="2"/>
            <charset val="186"/>
          </rPr>
          <t xml:space="preserve">
Kehtib alates 01.01.2014</t>
        </r>
      </text>
    </comment>
    <comment ref="D1733" authorId="16" shapeId="0">
      <text>
        <r>
          <rPr>
            <b/>
            <sz val="9"/>
            <color indexed="81"/>
            <rFont val="Tahoma"/>
            <family val="2"/>
            <charset val="186"/>
          </rPr>
          <t>Anne Viinapuu:</t>
        </r>
        <r>
          <rPr>
            <sz val="9"/>
            <color indexed="81"/>
            <rFont val="Tahoma"/>
            <family val="2"/>
            <charset val="186"/>
          </rPr>
          <t xml:space="preserve">
Kehtib alates 01.01.2014</t>
        </r>
      </text>
    </comment>
    <comment ref="D1744" authorId="16" shapeId="0">
      <text>
        <r>
          <rPr>
            <b/>
            <sz val="9"/>
            <color indexed="81"/>
            <rFont val="Tahoma"/>
            <family val="2"/>
            <charset val="186"/>
          </rPr>
          <t>Anne Viinapuu:</t>
        </r>
        <r>
          <rPr>
            <sz val="9"/>
            <color indexed="81"/>
            <rFont val="Tahoma"/>
            <family val="2"/>
            <charset val="186"/>
          </rPr>
          <t xml:space="preserve">
Kehtiv alates 01.01.2014
</t>
        </r>
      </text>
    </comment>
    <comment ref="D1747" authorId="16" shapeId="0">
      <text>
        <r>
          <rPr>
            <b/>
            <sz val="9"/>
            <color indexed="81"/>
            <rFont val="Tahoma"/>
            <family val="2"/>
            <charset val="186"/>
          </rPr>
          <t>Anne Viinapuu:</t>
        </r>
        <r>
          <rPr>
            <sz val="9"/>
            <color indexed="81"/>
            <rFont val="Tahoma"/>
            <family val="2"/>
            <charset val="186"/>
          </rPr>
          <t xml:space="preserve">
Kehtiv alates 01.01.2014
</t>
        </r>
      </text>
    </comment>
    <comment ref="C1768" authorId="16" shapeId="0">
      <text>
        <r>
          <rPr>
            <b/>
            <sz val="9"/>
            <color indexed="81"/>
            <rFont val="Tahoma"/>
            <family val="2"/>
            <charset val="186"/>
          </rPr>
          <t>Anne Viinapuu:</t>
        </r>
        <r>
          <rPr>
            <sz val="9"/>
            <color indexed="81"/>
            <rFont val="Tahoma"/>
            <family val="2"/>
            <charset val="186"/>
          </rPr>
          <t xml:space="preserve">
kehtib alates 01.01.2018</t>
        </r>
      </text>
    </comment>
    <comment ref="C1769" authorId="16" shapeId="0">
      <text>
        <r>
          <rPr>
            <b/>
            <sz val="9"/>
            <color indexed="81"/>
            <rFont val="Tahoma"/>
            <family val="2"/>
            <charset val="186"/>
          </rPr>
          <t>Anne Viinapuu:</t>
        </r>
        <r>
          <rPr>
            <sz val="9"/>
            <color indexed="81"/>
            <rFont val="Tahoma"/>
            <family val="2"/>
            <charset val="186"/>
          </rPr>
          <t xml:space="preserve">
kehtib alates 01.01.2018
</t>
        </r>
      </text>
    </comment>
    <comment ref="C1777" authorId="16" shapeId="0">
      <text>
        <r>
          <rPr>
            <b/>
            <sz val="9"/>
            <color indexed="81"/>
            <rFont val="Tahoma"/>
            <family val="2"/>
            <charset val="186"/>
          </rPr>
          <t>Anne Viinapuu:</t>
        </r>
        <r>
          <rPr>
            <sz val="9"/>
            <color indexed="81"/>
            <rFont val="Tahoma"/>
            <family val="2"/>
            <charset val="186"/>
          </rPr>
          <t xml:space="preserve">
Alates 01.01.2016</t>
        </r>
      </text>
    </comment>
    <comment ref="C1778" authorId="16" shapeId="0">
      <text>
        <r>
          <rPr>
            <b/>
            <sz val="9"/>
            <color indexed="81"/>
            <rFont val="Tahoma"/>
            <family val="2"/>
            <charset val="186"/>
          </rPr>
          <t>Anne Viinapuu:</t>
        </r>
        <r>
          <rPr>
            <sz val="9"/>
            <color indexed="81"/>
            <rFont val="Tahoma"/>
            <family val="2"/>
            <charset val="186"/>
          </rPr>
          <t xml:space="preserve">
Alates 01.01.2016
</t>
        </r>
      </text>
    </comment>
    <comment ref="B1790" authorId="16" shapeId="0">
      <text>
        <r>
          <rPr>
            <b/>
            <sz val="9"/>
            <color indexed="81"/>
            <rFont val="Tahoma"/>
            <family val="2"/>
            <charset val="186"/>
          </rPr>
          <t>Anne Viinapuu:</t>
        </r>
        <r>
          <rPr>
            <sz val="9"/>
            <color indexed="81"/>
            <rFont val="Tahoma"/>
            <family val="2"/>
            <charset val="186"/>
          </rPr>
          <t xml:space="preserve">
alates 01.01.2019</t>
        </r>
      </text>
    </comment>
    <comment ref="B1799" authorId="16" shapeId="0">
      <text>
        <r>
          <rPr>
            <b/>
            <sz val="9"/>
            <color indexed="81"/>
            <rFont val="Tahoma"/>
            <family val="2"/>
            <charset val="186"/>
          </rPr>
          <t>Anne Viinapuu:</t>
        </r>
        <r>
          <rPr>
            <sz val="9"/>
            <color indexed="81"/>
            <rFont val="Tahoma"/>
            <family val="2"/>
            <charset val="186"/>
          </rPr>
          <t xml:space="preserve">
alates 01.01.2019</t>
        </r>
      </text>
    </comment>
    <comment ref="B1808" authorId="16" shapeId="0">
      <text>
        <r>
          <rPr>
            <b/>
            <sz val="9"/>
            <color indexed="81"/>
            <rFont val="Tahoma"/>
            <family val="2"/>
            <charset val="186"/>
          </rPr>
          <t>Anne Viinapuu:</t>
        </r>
        <r>
          <rPr>
            <sz val="9"/>
            <color indexed="81"/>
            <rFont val="Tahoma"/>
            <family val="2"/>
            <charset val="186"/>
          </rPr>
          <t xml:space="preserve">
alates 01.0.2019</t>
        </r>
      </text>
    </comment>
    <comment ref="B1812" authorId="16" shapeId="0">
      <text>
        <r>
          <rPr>
            <b/>
            <sz val="9"/>
            <color indexed="81"/>
            <rFont val="Tahoma"/>
            <family val="2"/>
            <charset val="186"/>
          </rPr>
          <t>Anne Viinapuu:</t>
        </r>
        <r>
          <rPr>
            <sz val="9"/>
            <color indexed="81"/>
            <rFont val="Tahoma"/>
            <family val="2"/>
            <charset val="186"/>
          </rPr>
          <t xml:space="preserve">
alates 01.01.2019</t>
        </r>
      </text>
    </comment>
    <comment ref="C1826" authorId="16" shapeId="0">
      <text>
        <r>
          <rPr>
            <b/>
            <sz val="9"/>
            <color indexed="81"/>
            <rFont val="Tahoma"/>
            <family val="2"/>
            <charset val="186"/>
          </rPr>
          <t>Anne Viinapuu:</t>
        </r>
        <r>
          <rPr>
            <sz val="9"/>
            <color indexed="81"/>
            <rFont val="Tahoma"/>
            <family val="2"/>
            <charset val="186"/>
          </rPr>
          <t xml:space="preserve">
Alates 01.01.2016
</t>
        </r>
      </text>
    </comment>
    <comment ref="B1832" authorId="16" shapeId="0">
      <text>
        <r>
          <rPr>
            <b/>
            <sz val="9"/>
            <color indexed="81"/>
            <rFont val="Tahoma"/>
            <family val="2"/>
            <charset val="186"/>
          </rPr>
          <t>Anne Viinapuu:</t>
        </r>
        <r>
          <rPr>
            <sz val="9"/>
            <color indexed="81"/>
            <rFont val="Tahoma"/>
            <family val="2"/>
            <charset val="186"/>
          </rPr>
          <t xml:space="preserve">
kehtib alates 01.01.2014
</t>
        </r>
      </text>
    </comment>
    <comment ref="C1833" authorId="16" shapeId="0">
      <text>
        <r>
          <rPr>
            <b/>
            <sz val="9"/>
            <color indexed="81"/>
            <rFont val="Tahoma"/>
            <family val="2"/>
            <charset val="186"/>
          </rPr>
          <t>Anne Viinapuu:</t>
        </r>
        <r>
          <rPr>
            <sz val="9"/>
            <color indexed="81"/>
            <rFont val="Tahoma"/>
            <family val="2"/>
            <charset val="186"/>
          </rPr>
          <t xml:space="preserve">
alates 01.01.2014
</t>
        </r>
      </text>
    </comment>
    <comment ref="C1834" authorId="16" shapeId="0">
      <text>
        <r>
          <rPr>
            <b/>
            <sz val="9"/>
            <color indexed="81"/>
            <rFont val="Tahoma"/>
            <family val="2"/>
            <charset val="186"/>
          </rPr>
          <t>Anne Viinapuu:</t>
        </r>
        <r>
          <rPr>
            <sz val="9"/>
            <color indexed="81"/>
            <rFont val="Tahoma"/>
            <family val="2"/>
            <charset val="186"/>
          </rPr>
          <t xml:space="preserve">
alates 01.01.2014
</t>
        </r>
      </text>
    </comment>
    <comment ref="A1836" authorId="16" shapeId="0">
      <text>
        <r>
          <rPr>
            <b/>
            <sz val="9"/>
            <color indexed="81"/>
            <rFont val="Tahoma"/>
            <family val="2"/>
            <charset val="186"/>
          </rPr>
          <t>Anne Viinapuu:</t>
        </r>
        <r>
          <rPr>
            <sz val="9"/>
            <color indexed="81"/>
            <rFont val="Tahoma"/>
            <family val="2"/>
            <charset val="186"/>
          </rPr>
          <t xml:space="preserve">
tehtud 23.08.2013</t>
        </r>
      </text>
    </comment>
    <comment ref="A1838" authorId="16" shapeId="0">
      <text>
        <r>
          <rPr>
            <b/>
            <sz val="9"/>
            <color indexed="81"/>
            <rFont val="Tahoma"/>
            <family val="2"/>
            <charset val="186"/>
          </rPr>
          <t>Anne Viinapuu:</t>
        </r>
        <r>
          <rPr>
            <sz val="9"/>
            <color indexed="81"/>
            <rFont val="Tahoma"/>
            <family val="2"/>
            <charset val="186"/>
          </rPr>
          <t xml:space="preserve">
tehtud 07.10.2013
</t>
        </r>
      </text>
    </comment>
    <comment ref="E1905" authorId="14" shapeId="0">
      <text>
        <r>
          <rPr>
            <b/>
            <sz val="9"/>
            <color indexed="81"/>
            <rFont val="Tahoma"/>
            <family val="2"/>
            <charset val="186"/>
          </rPr>
          <t>viinapuu:</t>
        </r>
        <r>
          <rPr>
            <sz val="9"/>
            <color indexed="81"/>
            <rFont val="Tahoma"/>
            <family val="2"/>
            <charset val="186"/>
          </rPr>
          <t xml:space="preserve">
NB! Kuni 31.12.09 nimetusega häirenupu valveteenus</t>
        </r>
      </text>
    </comment>
    <comment ref="B1912" authorId="4" shapeId="0">
      <text>
        <r>
          <rPr>
            <b/>
            <sz val="8"/>
            <color indexed="81"/>
            <rFont val="Tahoma"/>
            <family val="2"/>
            <charset val="186"/>
          </rPr>
          <t>valler:</t>
        </r>
        <r>
          <rPr>
            <sz val="8"/>
            <color indexed="81"/>
            <rFont val="Tahoma"/>
            <family val="2"/>
            <charset val="186"/>
          </rPr>
          <t xml:space="preserve">
2008. aasta lõpuni 2283100100</t>
        </r>
      </text>
    </comment>
    <comment ref="B1914" authorId="4" shapeId="0">
      <text>
        <r>
          <rPr>
            <b/>
            <sz val="8"/>
            <color indexed="81"/>
            <rFont val="Tahoma"/>
            <family val="2"/>
            <charset val="186"/>
          </rPr>
          <t>valler:</t>
        </r>
        <r>
          <rPr>
            <sz val="8"/>
            <color indexed="81"/>
            <rFont val="Tahoma"/>
            <family val="2"/>
            <charset val="186"/>
          </rPr>
          <t xml:space="preserve">
2008. aasta lõpuni 2283100100</t>
        </r>
      </text>
    </comment>
    <comment ref="B1917" authorId="16" shapeId="0">
      <text>
        <r>
          <rPr>
            <b/>
            <sz val="9"/>
            <color indexed="81"/>
            <rFont val="Tahoma"/>
            <family val="2"/>
            <charset val="186"/>
          </rPr>
          <t>Anne Viinapuu:</t>
        </r>
        <r>
          <rPr>
            <sz val="9"/>
            <color indexed="81"/>
            <rFont val="Tahoma"/>
            <family val="2"/>
            <charset val="186"/>
          </rPr>
          <t xml:space="preserve">
tehtud 26.02.2013
</t>
        </r>
      </text>
    </comment>
    <comment ref="A1919" authorId="16" shapeId="0">
      <text>
        <r>
          <rPr>
            <b/>
            <sz val="9"/>
            <color indexed="81"/>
            <rFont val="Tahoma"/>
            <family val="2"/>
            <charset val="186"/>
          </rPr>
          <t>Anne Viinapuu:</t>
        </r>
        <r>
          <rPr>
            <sz val="9"/>
            <color indexed="81"/>
            <rFont val="Tahoma"/>
            <family val="2"/>
            <charset val="186"/>
          </rPr>
          <t xml:space="preserve">
Alates 01.01.2017 riigi toetusfondist</t>
        </r>
      </text>
    </comment>
    <comment ref="A1922" authorId="16" shapeId="0">
      <text>
        <r>
          <rPr>
            <b/>
            <sz val="9"/>
            <color indexed="81"/>
            <rFont val="Tahoma"/>
            <family val="2"/>
            <charset val="186"/>
          </rPr>
          <t>Anne Viinapuu:</t>
        </r>
        <r>
          <rPr>
            <sz val="9"/>
            <color indexed="81"/>
            <rFont val="Tahoma"/>
            <family val="2"/>
            <charset val="186"/>
          </rPr>
          <t xml:space="preserve">
Alates 01.01.2018, tehtud 17 01 2018</t>
        </r>
      </text>
    </comment>
    <comment ref="B1931" authorId="16" shapeId="0">
      <text>
        <r>
          <rPr>
            <b/>
            <sz val="9"/>
            <color indexed="81"/>
            <rFont val="Tahoma"/>
            <family val="2"/>
            <charset val="186"/>
          </rPr>
          <t>Anne Viinapuu:</t>
        </r>
        <r>
          <rPr>
            <sz val="9"/>
            <color indexed="81"/>
            <rFont val="Tahoma"/>
            <family val="2"/>
            <charset val="186"/>
          </rPr>
          <t xml:space="preserve">
Alates 01.01.2018
</t>
        </r>
      </text>
    </comment>
    <comment ref="A1933" authorId="16" shapeId="0">
      <text>
        <r>
          <rPr>
            <b/>
            <sz val="9"/>
            <color indexed="81"/>
            <rFont val="Tahoma"/>
            <family val="2"/>
            <charset val="186"/>
          </rPr>
          <t>Anne Viinapuu:</t>
        </r>
        <r>
          <rPr>
            <sz val="9"/>
            <color indexed="81"/>
            <rFont val="Tahoma"/>
            <family val="2"/>
            <charset val="186"/>
          </rPr>
          <t xml:space="preserve">
tehtud 26.02.2013</t>
        </r>
      </text>
    </comment>
    <comment ref="E1943" authorId="14" shapeId="0">
      <text>
        <r>
          <rPr>
            <b/>
            <sz val="9"/>
            <color indexed="81"/>
            <rFont val="Tahoma"/>
            <family val="2"/>
            <charset val="186"/>
          </rPr>
          <t>viinapuu:</t>
        </r>
        <r>
          <rPr>
            <sz val="9"/>
            <color indexed="81"/>
            <rFont val="Tahoma"/>
            <family val="2"/>
            <charset val="186"/>
          </rPr>
          <t xml:space="preserve">
NB! Kuni 31.12.2009 nimetusega hinnatõusu kompenseerimine pensionäridele
</t>
        </r>
      </text>
    </comment>
    <comment ref="B1947" authorId="16" shapeId="0">
      <text>
        <r>
          <rPr>
            <b/>
            <sz val="9"/>
            <color indexed="81"/>
            <rFont val="Tahoma"/>
            <family val="2"/>
            <charset val="186"/>
          </rPr>
          <t>Anne Viinapuu:</t>
        </r>
        <r>
          <rPr>
            <sz val="9"/>
            <color indexed="81"/>
            <rFont val="Tahoma"/>
            <family val="2"/>
            <charset val="186"/>
          </rPr>
          <t xml:space="preserve">
tehtud 19.01.2018</t>
        </r>
      </text>
    </comment>
    <comment ref="E1950" authorId="14" shapeId="0">
      <text>
        <r>
          <rPr>
            <b/>
            <sz val="9"/>
            <color indexed="81"/>
            <rFont val="Tahoma"/>
            <family val="2"/>
            <charset val="186"/>
          </rPr>
          <t>viinapuu:</t>
        </r>
        <r>
          <rPr>
            <sz val="9"/>
            <color indexed="81"/>
            <rFont val="Tahoma"/>
            <family val="2"/>
            <charset val="186"/>
          </rPr>
          <t xml:space="preserve">
NB! Kuni 31.12.2009 lapsehoiu toetus</t>
        </r>
      </text>
    </comment>
    <comment ref="A1959" authorId="14" shapeId="0">
      <text>
        <r>
          <rPr>
            <b/>
            <sz val="9"/>
            <color indexed="81"/>
            <rFont val="Tahoma"/>
            <family val="2"/>
            <charset val="186"/>
          </rPr>
          <t>viinapuu:</t>
        </r>
        <r>
          <rPr>
            <sz val="9"/>
            <color indexed="81"/>
            <rFont val="Tahoma"/>
            <family val="2"/>
            <charset val="186"/>
          </rPr>
          <t xml:space="preserve">
tehtud 03.09.2012.kehtib alates 01.01.2013</t>
        </r>
      </text>
    </comment>
    <comment ref="B1963" authorId="16" shapeId="0">
      <text>
        <r>
          <rPr>
            <b/>
            <sz val="9"/>
            <color indexed="81"/>
            <rFont val="Tahoma"/>
            <family val="2"/>
            <charset val="186"/>
          </rPr>
          <t>Anne Viinapuu:</t>
        </r>
        <r>
          <rPr>
            <sz val="9"/>
            <color indexed="81"/>
            <rFont val="Tahoma"/>
            <family val="2"/>
            <charset val="186"/>
          </rPr>
          <t xml:space="preserve">
alates 01.01.2015</t>
        </r>
      </text>
    </comment>
    <comment ref="A1978" authorId="9" shapeId="0">
      <text>
        <r>
          <rPr>
            <b/>
            <sz val="8"/>
            <color indexed="81"/>
            <rFont val="Tahoma"/>
            <family val="2"/>
            <charset val="186"/>
          </rPr>
          <t>ruusmann:</t>
        </r>
        <r>
          <rPr>
            <sz val="8"/>
            <color indexed="81"/>
            <rFont val="Tahoma"/>
            <family val="2"/>
            <charset val="186"/>
          </rPr>
          <t xml:space="preserve">
tehtud 19.08.2009</t>
        </r>
      </text>
    </comment>
    <comment ref="A1979" authorId="14" shapeId="0">
      <text>
        <r>
          <rPr>
            <b/>
            <sz val="9"/>
            <color indexed="81"/>
            <rFont val="Tahoma"/>
            <family val="2"/>
            <charset val="186"/>
          </rPr>
          <t>viinapuu:</t>
        </r>
        <r>
          <rPr>
            <sz val="9"/>
            <color indexed="81"/>
            <rFont val="Tahoma"/>
            <family val="2"/>
            <charset val="186"/>
          </rPr>
          <t xml:space="preserve">
tehtud 28.01.10 (kompenseeritakse 2009 II pa vee hinnatõusu)</t>
        </r>
      </text>
    </comment>
    <comment ref="B1994" authorId="16" shapeId="0">
      <text>
        <r>
          <rPr>
            <b/>
            <sz val="9"/>
            <color indexed="81"/>
            <rFont val="Tahoma"/>
            <family val="2"/>
            <charset val="186"/>
          </rPr>
          <t>Anne Viinapuu:</t>
        </r>
        <r>
          <rPr>
            <sz val="9"/>
            <color indexed="81"/>
            <rFont val="Tahoma"/>
            <family val="2"/>
            <charset val="186"/>
          </rPr>
          <t xml:space="preserve">
tehtud 10.11.2014
</t>
        </r>
      </text>
    </comment>
    <comment ref="B2012" authorId="14" shapeId="0">
      <text>
        <r>
          <rPr>
            <b/>
            <sz val="9"/>
            <color indexed="81"/>
            <rFont val="Tahoma"/>
            <family val="2"/>
            <charset val="186"/>
          </rPr>
          <t>viinapuu:</t>
        </r>
        <r>
          <rPr>
            <sz val="9"/>
            <color indexed="81"/>
            <rFont val="Tahoma"/>
            <family val="2"/>
            <charset val="186"/>
          </rPr>
          <t xml:space="preserve">
tehtud 23.08.10</t>
        </r>
      </text>
    </comment>
    <comment ref="B2013" authorId="14" shapeId="0">
      <text>
        <r>
          <rPr>
            <b/>
            <sz val="9"/>
            <color indexed="81"/>
            <rFont val="Tahoma"/>
            <family val="2"/>
            <charset val="186"/>
          </rPr>
          <t>viinapuu:</t>
        </r>
        <r>
          <rPr>
            <sz val="9"/>
            <color indexed="81"/>
            <rFont val="Tahoma"/>
            <family val="2"/>
            <charset val="186"/>
          </rPr>
          <t xml:space="preserve">
tehtud 31.03.2011</t>
        </r>
      </text>
    </comment>
    <comment ref="B2014" authorId="14" shapeId="0">
      <text>
        <r>
          <rPr>
            <b/>
            <sz val="9"/>
            <color indexed="81"/>
            <rFont val="Tahoma"/>
            <family val="2"/>
            <charset val="186"/>
          </rPr>
          <t>viinapuu:</t>
        </r>
        <r>
          <rPr>
            <sz val="9"/>
            <color indexed="81"/>
            <rFont val="Tahoma"/>
            <family val="2"/>
            <charset val="186"/>
          </rPr>
          <t xml:space="preserve">
tehtud 23.11.2011</t>
        </r>
      </text>
    </comment>
    <comment ref="B2016" authorId="16" shapeId="0">
      <text>
        <r>
          <rPr>
            <b/>
            <sz val="9"/>
            <color indexed="81"/>
            <rFont val="Tahoma"/>
            <family val="2"/>
            <charset val="186"/>
          </rPr>
          <t>Anne Viinapuu:</t>
        </r>
        <r>
          <rPr>
            <sz val="9"/>
            <color indexed="81"/>
            <rFont val="Tahoma"/>
            <family val="2"/>
            <charset val="186"/>
          </rPr>
          <t xml:space="preserve">
kehtib alates 01.01.2015
</t>
        </r>
      </text>
    </comment>
    <comment ref="B2019" authorId="16" shapeId="0">
      <text>
        <r>
          <rPr>
            <b/>
            <sz val="9"/>
            <color indexed="81"/>
            <rFont val="Tahoma"/>
            <family val="2"/>
            <charset val="186"/>
          </rPr>
          <t>Anne Viinapuu:</t>
        </r>
        <r>
          <rPr>
            <sz val="9"/>
            <color indexed="81"/>
            <rFont val="Tahoma"/>
            <family val="2"/>
            <charset val="186"/>
          </rPr>
          <t xml:space="preserve">
alates1.01.19</t>
        </r>
      </text>
    </comment>
    <comment ref="B2020" authorId="16" shapeId="0">
      <text>
        <r>
          <rPr>
            <b/>
            <sz val="9"/>
            <color indexed="81"/>
            <rFont val="Tahoma"/>
            <family val="2"/>
            <charset val="186"/>
          </rPr>
          <t>Anne Viinapuu:</t>
        </r>
        <r>
          <rPr>
            <sz val="9"/>
            <color indexed="81"/>
            <rFont val="Tahoma"/>
            <family val="2"/>
            <charset val="186"/>
          </rPr>
          <t xml:space="preserve">
alates 1.01.19
</t>
        </r>
      </text>
    </comment>
    <comment ref="B2029" authorId="14" shapeId="0">
      <text>
        <r>
          <rPr>
            <b/>
            <sz val="9"/>
            <color indexed="81"/>
            <rFont val="Tahoma"/>
            <family val="2"/>
            <charset val="186"/>
          </rPr>
          <t>viinapuu:</t>
        </r>
        <r>
          <rPr>
            <sz val="9"/>
            <color indexed="81"/>
            <rFont val="Tahoma"/>
            <family val="2"/>
            <charset val="186"/>
          </rPr>
          <t xml:space="preserve">
Nimetus muudetud 18.09.08, vana nimetus "Eakate uuendatud hooldusravi"
</t>
        </r>
      </text>
    </comment>
    <comment ref="B2031" authorId="14" shapeId="0">
      <text>
        <r>
          <rPr>
            <b/>
            <sz val="9"/>
            <color indexed="81"/>
            <rFont val="Tahoma"/>
            <family val="2"/>
            <charset val="186"/>
          </rPr>
          <t>viinapuu:</t>
        </r>
        <r>
          <rPr>
            <sz val="9"/>
            <color indexed="81"/>
            <rFont val="Tahoma"/>
            <family val="2"/>
            <charset val="186"/>
          </rPr>
          <t xml:space="preserve">
tehtud 13.10.2008
</t>
        </r>
      </text>
    </comment>
    <comment ref="B2032" authorId="14" shapeId="0">
      <text>
        <r>
          <rPr>
            <b/>
            <sz val="9"/>
            <color indexed="81"/>
            <rFont val="Tahoma"/>
            <family val="2"/>
            <charset val="186"/>
          </rPr>
          <t>viinapuu:</t>
        </r>
        <r>
          <rPr>
            <sz val="9"/>
            <color indexed="81"/>
            <rFont val="Tahoma"/>
            <family val="2"/>
            <charset val="186"/>
          </rPr>
          <t xml:space="preserve">
tehtud 04.06.09</t>
        </r>
      </text>
    </comment>
    <comment ref="B2033" authorId="14" shapeId="0">
      <text>
        <r>
          <rPr>
            <b/>
            <sz val="9"/>
            <color indexed="81"/>
            <rFont val="Tahoma"/>
            <family val="2"/>
            <charset val="186"/>
          </rPr>
          <t>viinapuu:</t>
        </r>
        <r>
          <rPr>
            <sz val="9"/>
            <color indexed="81"/>
            <rFont val="Tahoma"/>
            <family val="2"/>
            <charset val="186"/>
          </rPr>
          <t xml:space="preserve">
tehtud 04.06.09
</t>
        </r>
      </text>
    </comment>
    <comment ref="B2034" authorId="14" shapeId="0">
      <text>
        <r>
          <rPr>
            <b/>
            <sz val="9"/>
            <color indexed="81"/>
            <rFont val="Tahoma"/>
            <family val="2"/>
            <charset val="186"/>
          </rPr>
          <t>viinapuu:</t>
        </r>
        <r>
          <rPr>
            <sz val="9"/>
            <color indexed="81"/>
            <rFont val="Tahoma"/>
            <family val="2"/>
            <charset val="186"/>
          </rPr>
          <t xml:space="preserve">
tehtud 02.09</t>
        </r>
      </text>
    </comment>
    <comment ref="B2035" authorId="14" shapeId="0">
      <text>
        <r>
          <rPr>
            <b/>
            <sz val="9"/>
            <color indexed="81"/>
            <rFont val="Tahoma"/>
            <family val="2"/>
            <charset val="186"/>
          </rPr>
          <t>viinapuu:</t>
        </r>
        <r>
          <rPr>
            <sz val="9"/>
            <color indexed="81"/>
            <rFont val="Tahoma"/>
            <family val="2"/>
            <charset val="186"/>
          </rPr>
          <t xml:space="preserve">
tehtud 26.05.2011</t>
        </r>
      </text>
    </comment>
    <comment ref="B2036" authorId="14" shapeId="0">
      <text>
        <r>
          <rPr>
            <b/>
            <sz val="9"/>
            <color indexed="81"/>
            <rFont val="Tahoma"/>
            <family val="2"/>
            <charset val="186"/>
          </rPr>
          <t>viinapuu:</t>
        </r>
        <r>
          <rPr>
            <sz val="9"/>
            <color indexed="81"/>
            <rFont val="Tahoma"/>
            <family val="2"/>
            <charset val="186"/>
          </rPr>
          <t xml:space="preserve">
tehtud 26.05.2011
</t>
        </r>
      </text>
    </comment>
    <comment ref="B2037" authorId="14" shapeId="0">
      <text>
        <r>
          <rPr>
            <b/>
            <sz val="9"/>
            <color indexed="81"/>
            <rFont val="Tahoma"/>
            <family val="2"/>
            <charset val="186"/>
          </rPr>
          <t>viinapuu:</t>
        </r>
        <r>
          <rPr>
            <sz val="9"/>
            <color indexed="81"/>
            <rFont val="Tahoma"/>
            <family val="2"/>
            <charset val="186"/>
          </rPr>
          <t xml:space="preserve">
tehtud 25.11.2011</t>
        </r>
      </text>
    </comment>
    <comment ref="B2038" authorId="14" shapeId="0">
      <text>
        <r>
          <rPr>
            <b/>
            <sz val="9"/>
            <color indexed="81"/>
            <rFont val="Tahoma"/>
            <family val="2"/>
            <charset val="186"/>
          </rPr>
          <t>viinapuu:</t>
        </r>
        <r>
          <rPr>
            <sz val="9"/>
            <color indexed="81"/>
            <rFont val="Tahoma"/>
            <family val="2"/>
            <charset val="186"/>
          </rPr>
          <t xml:space="preserve">
tehtud 21.05.2012</t>
        </r>
      </text>
    </comment>
    <comment ref="B2039" authorId="14" shapeId="0">
      <text>
        <r>
          <rPr>
            <b/>
            <sz val="9"/>
            <color indexed="81"/>
            <rFont val="Tahoma"/>
            <family val="2"/>
            <charset val="186"/>
          </rPr>
          <t>viinapuu:</t>
        </r>
        <r>
          <rPr>
            <sz val="9"/>
            <color indexed="81"/>
            <rFont val="Tahoma"/>
            <family val="2"/>
            <charset val="186"/>
          </rPr>
          <t xml:space="preserve">
tehtud 20.06.2012
</t>
        </r>
      </text>
    </comment>
    <comment ref="B2040" authorId="16" shapeId="0">
      <text>
        <r>
          <rPr>
            <b/>
            <sz val="9"/>
            <color indexed="81"/>
            <rFont val="Tahoma"/>
            <family val="2"/>
            <charset val="186"/>
          </rPr>
          <t>Anne Viinapuu:</t>
        </r>
        <r>
          <rPr>
            <sz val="9"/>
            <color indexed="81"/>
            <rFont val="Tahoma"/>
            <family val="2"/>
            <charset val="186"/>
          </rPr>
          <t xml:space="preserve">
tehtud 24.09.2012
</t>
        </r>
      </text>
    </comment>
    <comment ref="B2041" authorId="16" shapeId="0">
      <text>
        <r>
          <rPr>
            <b/>
            <sz val="9"/>
            <color indexed="81"/>
            <rFont val="Tahoma"/>
            <family val="2"/>
            <charset val="186"/>
          </rPr>
          <t>Anne Viinapuu:</t>
        </r>
        <r>
          <rPr>
            <sz val="9"/>
            <color indexed="81"/>
            <rFont val="Tahoma"/>
            <family val="2"/>
            <charset val="186"/>
          </rPr>
          <t xml:space="preserve">
tehtud 06.03.2013
</t>
        </r>
      </text>
    </comment>
    <comment ref="B2042" authorId="6" shapeId="0">
      <text>
        <r>
          <rPr>
            <b/>
            <sz val="9"/>
            <color indexed="81"/>
            <rFont val="Tahoma"/>
            <family val="2"/>
            <charset val="186"/>
          </rPr>
          <t>Kristi Urmann:</t>
        </r>
        <r>
          <rPr>
            <sz val="9"/>
            <color indexed="81"/>
            <rFont val="Tahoma"/>
            <family val="2"/>
            <charset val="186"/>
          </rPr>
          <t xml:space="preserve">
Tehtud 05.06.2013
</t>
        </r>
      </text>
    </comment>
    <comment ref="B2043" authorId="6" shapeId="0">
      <text>
        <r>
          <rPr>
            <b/>
            <sz val="9"/>
            <color indexed="81"/>
            <rFont val="Tahoma"/>
            <family val="2"/>
            <charset val="186"/>
          </rPr>
          <t>Kristi Urmann:</t>
        </r>
        <r>
          <rPr>
            <sz val="9"/>
            <color indexed="81"/>
            <rFont val="Tahoma"/>
            <family val="2"/>
            <charset val="186"/>
          </rPr>
          <t xml:space="preserve">
Tehtud 06.08.2013</t>
        </r>
      </text>
    </comment>
    <comment ref="B2044" authorId="16" shapeId="0">
      <text>
        <r>
          <rPr>
            <b/>
            <sz val="9"/>
            <color indexed="81"/>
            <rFont val="Tahoma"/>
            <family val="2"/>
            <charset val="186"/>
          </rPr>
          <t>Anne Viinapuu:</t>
        </r>
        <r>
          <rPr>
            <sz val="9"/>
            <color indexed="81"/>
            <rFont val="Tahoma"/>
            <family val="2"/>
            <charset val="186"/>
          </rPr>
          <t xml:space="preserve">
tehtud 06.09.2013
</t>
        </r>
      </text>
    </comment>
    <comment ref="B2047" authorId="16" shapeId="0">
      <text>
        <r>
          <rPr>
            <b/>
            <sz val="9"/>
            <color indexed="81"/>
            <rFont val="Tahoma"/>
            <family val="2"/>
            <charset val="186"/>
          </rPr>
          <t>Anne Viinapuu:</t>
        </r>
        <r>
          <rPr>
            <sz val="9"/>
            <color indexed="81"/>
            <rFont val="Tahoma"/>
            <family val="2"/>
            <charset val="186"/>
          </rPr>
          <t xml:space="preserve">
tehtud 28.01.2015
</t>
        </r>
      </text>
    </comment>
    <comment ref="B2048" authorId="16" shapeId="0">
      <text>
        <r>
          <rPr>
            <b/>
            <sz val="9"/>
            <color indexed="81"/>
            <rFont val="Tahoma"/>
            <family val="2"/>
            <charset val="186"/>
          </rPr>
          <t>Anne Viinapuu:</t>
        </r>
        <r>
          <rPr>
            <sz val="9"/>
            <color indexed="81"/>
            <rFont val="Tahoma"/>
            <family val="2"/>
            <charset val="186"/>
          </rPr>
          <t xml:space="preserve">
tehtud 29.01.2015
</t>
        </r>
      </text>
    </comment>
    <comment ref="B2049" authorId="16" shapeId="0">
      <text>
        <r>
          <rPr>
            <b/>
            <sz val="9"/>
            <color indexed="81"/>
            <rFont val="Tahoma"/>
            <family val="2"/>
            <charset val="186"/>
          </rPr>
          <t>Anne Viinapuu:</t>
        </r>
        <r>
          <rPr>
            <sz val="9"/>
            <color indexed="81"/>
            <rFont val="Tahoma"/>
            <family val="2"/>
            <charset val="186"/>
          </rPr>
          <t xml:space="preserve">
tehtud 06.02.2015
</t>
        </r>
      </text>
    </comment>
    <comment ref="B2050" authorId="6" shapeId="0">
      <text>
        <r>
          <rPr>
            <b/>
            <sz val="9"/>
            <color indexed="81"/>
            <rFont val="Tahoma"/>
            <family val="2"/>
            <charset val="186"/>
          </rPr>
          <t>Kristi Urmann:</t>
        </r>
        <r>
          <rPr>
            <sz val="9"/>
            <color indexed="81"/>
            <rFont val="Tahoma"/>
            <family val="2"/>
            <charset val="186"/>
          </rPr>
          <t xml:space="preserve">
Tehtud 17.02.2015</t>
        </r>
      </text>
    </comment>
    <comment ref="B2051" authorId="6" shapeId="0">
      <text>
        <r>
          <rPr>
            <b/>
            <sz val="9"/>
            <color indexed="81"/>
            <rFont val="Tahoma"/>
            <family val="2"/>
            <charset val="186"/>
          </rPr>
          <t>Kristi Urmann:</t>
        </r>
        <r>
          <rPr>
            <sz val="9"/>
            <color indexed="81"/>
            <rFont val="Tahoma"/>
            <family val="2"/>
            <charset val="186"/>
          </rPr>
          <t xml:space="preserve">
Tehtud 17.03.2015
</t>
        </r>
      </text>
    </comment>
    <comment ref="B2053" authorId="16" shapeId="0">
      <text>
        <r>
          <rPr>
            <b/>
            <sz val="9"/>
            <color indexed="81"/>
            <rFont val="Tahoma"/>
            <family val="2"/>
            <charset val="186"/>
          </rPr>
          <t>Anne Viinapuu:</t>
        </r>
        <r>
          <rPr>
            <sz val="9"/>
            <color indexed="81"/>
            <rFont val="Tahoma"/>
            <family val="2"/>
            <charset val="186"/>
          </rPr>
          <t xml:space="preserve">
tehtd 15.05.15</t>
        </r>
      </text>
    </comment>
    <comment ref="B2054" authorId="16" shapeId="0">
      <text>
        <r>
          <rPr>
            <b/>
            <sz val="9"/>
            <color indexed="81"/>
            <rFont val="Tahoma"/>
            <family val="2"/>
            <charset val="186"/>
          </rPr>
          <t>Anne Viinapuu:</t>
        </r>
        <r>
          <rPr>
            <sz val="9"/>
            <color indexed="81"/>
            <rFont val="Tahoma"/>
            <family val="2"/>
            <charset val="186"/>
          </rPr>
          <t xml:space="preserve">
tehtud 18.08.2015
</t>
        </r>
      </text>
    </comment>
    <comment ref="B2055" authorId="16" shapeId="0">
      <text>
        <r>
          <rPr>
            <b/>
            <sz val="9"/>
            <color indexed="81"/>
            <rFont val="Tahoma"/>
            <family val="2"/>
            <charset val="186"/>
          </rPr>
          <t>Anne Viinapuu:</t>
        </r>
        <r>
          <rPr>
            <sz val="9"/>
            <color indexed="81"/>
            <rFont val="Tahoma"/>
            <family val="2"/>
            <charset val="186"/>
          </rPr>
          <t xml:space="preserve">
tehtud 19.11.2015
</t>
        </r>
      </text>
    </comment>
    <comment ref="B2057" authorId="16" shapeId="0">
      <text>
        <r>
          <rPr>
            <b/>
            <sz val="9"/>
            <color indexed="81"/>
            <rFont val="Tahoma"/>
            <family val="2"/>
            <charset val="186"/>
          </rPr>
          <t>Anne Viinapuu:</t>
        </r>
        <r>
          <rPr>
            <sz val="9"/>
            <color indexed="81"/>
            <rFont val="Tahoma"/>
            <family val="2"/>
            <charset val="186"/>
          </rPr>
          <t xml:space="preserve">
tehtud 02.02.2016
</t>
        </r>
      </text>
    </comment>
    <comment ref="B2058" authorId="16" shapeId="0">
      <text>
        <r>
          <rPr>
            <b/>
            <sz val="9"/>
            <color indexed="81"/>
            <rFont val="Tahoma"/>
            <family val="2"/>
            <charset val="186"/>
          </rPr>
          <t>Anne Viinapuu:</t>
        </r>
        <r>
          <rPr>
            <sz val="9"/>
            <color indexed="81"/>
            <rFont val="Tahoma"/>
            <family val="2"/>
            <charset val="186"/>
          </rPr>
          <t xml:space="preserve">
tehtud 21.03.2016</t>
        </r>
      </text>
    </comment>
    <comment ref="B2060" authorId="16" shapeId="0">
      <text>
        <r>
          <rPr>
            <b/>
            <sz val="9"/>
            <color indexed="81"/>
            <rFont val="Tahoma"/>
            <family val="2"/>
            <charset val="186"/>
          </rPr>
          <t>Anne Viinapuu:</t>
        </r>
        <r>
          <rPr>
            <sz val="9"/>
            <color indexed="81"/>
            <rFont val="Tahoma"/>
            <family val="2"/>
            <charset val="186"/>
          </rPr>
          <t xml:space="preserve">
tehtud 13.03.2017</t>
        </r>
      </text>
    </comment>
    <comment ref="B2066" authorId="12" shapeId="0">
      <text>
        <r>
          <rPr>
            <b/>
            <sz val="9"/>
            <color indexed="81"/>
            <rFont val="Tahoma"/>
            <family val="2"/>
            <charset val="186"/>
          </rPr>
          <t>Monika Pertel:</t>
        </r>
        <r>
          <rPr>
            <sz val="9"/>
            <color indexed="81"/>
            <rFont val="Tahoma"/>
            <family val="2"/>
            <charset val="186"/>
          </rPr>
          <t xml:space="preserve">
tehtud 23.04.20
</t>
        </r>
      </text>
    </comment>
    <comment ref="B2082" authorId="7" shapeId="0">
      <text>
        <r>
          <rPr>
            <b/>
            <sz val="9"/>
            <color indexed="81"/>
            <rFont val="Tahoma"/>
            <family val="2"/>
            <charset val="186"/>
          </rPr>
          <t>Anne Altermann:</t>
        </r>
        <r>
          <rPr>
            <sz val="9"/>
            <color indexed="81"/>
            <rFont val="Tahoma"/>
            <family val="2"/>
            <charset val="186"/>
          </rPr>
          <t xml:space="preserve">
tehtud 26.06.2019</t>
        </r>
      </text>
    </comment>
    <comment ref="F2082" authorId="7" shapeId="0">
      <text>
        <r>
          <rPr>
            <b/>
            <sz val="9"/>
            <color indexed="81"/>
            <rFont val="Tahoma"/>
            <family val="2"/>
            <charset val="186"/>
          </rPr>
          <t>Anne Altermann:</t>
        </r>
        <r>
          <rPr>
            <sz val="9"/>
            <color indexed="81"/>
            <rFont val="Tahoma"/>
            <family val="2"/>
            <charset val="186"/>
          </rPr>
          <t xml:space="preserve">
Tallinna Vaimse Tervise Keskus</t>
        </r>
      </text>
    </comment>
    <comment ref="B2083" authorId="12" shapeId="0">
      <text>
        <r>
          <rPr>
            <b/>
            <sz val="9"/>
            <color indexed="81"/>
            <rFont val="Tahoma"/>
            <family val="2"/>
            <charset val="186"/>
          </rPr>
          <t>Monika Pertel:</t>
        </r>
        <r>
          <rPr>
            <sz val="9"/>
            <color indexed="81"/>
            <rFont val="Tahoma"/>
            <family val="2"/>
            <charset val="186"/>
          </rPr>
          <t xml:space="preserve">
tehtud 23.09.19
</t>
        </r>
      </text>
    </comment>
    <comment ref="E2083" authorId="12" shapeId="0">
      <text>
        <r>
          <rPr>
            <b/>
            <sz val="9"/>
            <color indexed="81"/>
            <rFont val="Tahoma"/>
            <family val="2"/>
            <charset val="186"/>
          </rPr>
          <t>Monika Pertel:</t>
        </r>
        <r>
          <rPr>
            <sz val="9"/>
            <color indexed="81"/>
            <rFont val="Tahoma"/>
            <family val="2"/>
            <charset val="186"/>
          </rPr>
          <t xml:space="preserve">
Haabersti LOV JA SK
</t>
        </r>
      </text>
    </comment>
    <comment ref="E2100" authorId="5" shapeId="0">
      <text>
        <r>
          <rPr>
            <b/>
            <sz val="9"/>
            <color indexed="81"/>
            <rFont val="Tahoma"/>
            <family val="2"/>
            <charset val="186"/>
          </rPr>
          <t xml:space="preserve">Anne A:
</t>
        </r>
        <r>
          <rPr>
            <sz val="9"/>
            <color indexed="81"/>
            <rFont val="Tahoma"/>
            <family val="2"/>
            <charset val="186"/>
          </rPr>
          <t>Tehtud 03.03.2010.a.
Põhja-Tallinna Valitsus</t>
        </r>
        <r>
          <rPr>
            <sz val="9"/>
            <color indexed="81"/>
            <rFont val="Tahoma"/>
            <family val="2"/>
            <charset val="186"/>
          </rPr>
          <t xml:space="preserve">
</t>
        </r>
      </text>
    </comment>
    <comment ref="G2101" authorId="5" shapeId="0">
      <text>
        <r>
          <rPr>
            <b/>
            <sz val="9"/>
            <color indexed="81"/>
            <rFont val="Tahoma"/>
            <family val="2"/>
            <charset val="186"/>
          </rPr>
          <t>altermann1:</t>
        </r>
        <r>
          <rPr>
            <sz val="9"/>
            <color indexed="81"/>
            <rFont val="Tahoma"/>
            <family val="2"/>
            <charset val="186"/>
          </rPr>
          <t xml:space="preserve">
tehtud 16.09.10
Kristiine Sotsiaalkeskus projekt "Töölesaamist toetavad hoolekandemeetmed 2010-2013"</t>
        </r>
      </text>
    </comment>
    <comment ref="B2104" authorId="5" shapeId="0">
      <text>
        <r>
          <rPr>
            <b/>
            <sz val="9"/>
            <color indexed="81"/>
            <rFont val="Tahoma"/>
            <family val="2"/>
            <charset val="186"/>
          </rPr>
          <t>Anne A:</t>
        </r>
        <r>
          <rPr>
            <sz val="9"/>
            <color indexed="81"/>
            <rFont val="Tahoma"/>
            <family val="2"/>
            <charset val="186"/>
          </rPr>
          <t xml:space="preserve">
tehtud 02.12.2009</t>
        </r>
      </text>
    </comment>
    <comment ref="E2104" authorId="5" shapeId="0">
      <text>
        <r>
          <rPr>
            <b/>
            <sz val="9"/>
            <color indexed="81"/>
            <rFont val="Tahoma"/>
            <family val="2"/>
            <charset val="186"/>
          </rPr>
          <t xml:space="preserve">Anne A: </t>
        </r>
        <r>
          <rPr>
            <sz val="9"/>
            <color indexed="81"/>
            <rFont val="Tahoma"/>
            <family val="2"/>
            <charset val="186"/>
          </rPr>
          <t>Kristiine Sotsiaalkeskus</t>
        </r>
        <r>
          <rPr>
            <sz val="9"/>
            <color indexed="81"/>
            <rFont val="Tahoma"/>
            <family val="2"/>
            <charset val="186"/>
          </rPr>
          <t xml:space="preserve">
</t>
        </r>
      </text>
    </comment>
    <comment ref="B2108" authorId="6" shapeId="0">
      <text>
        <r>
          <rPr>
            <b/>
            <sz val="9"/>
            <color indexed="81"/>
            <rFont val="Tahoma"/>
            <family val="2"/>
            <charset val="186"/>
          </rPr>
          <t>Kristi Urmann:</t>
        </r>
        <r>
          <rPr>
            <sz val="9"/>
            <color indexed="81"/>
            <rFont val="Tahoma"/>
            <family val="2"/>
            <charset val="186"/>
          </rPr>
          <t xml:space="preserve">
Tehtud 14.05.2013</t>
        </r>
      </text>
    </comment>
    <comment ref="A2112" authorId="14" shapeId="0">
      <text>
        <r>
          <rPr>
            <b/>
            <sz val="9"/>
            <color indexed="81"/>
            <rFont val="Tahoma"/>
            <family val="2"/>
            <charset val="186"/>
          </rPr>
          <t>viinapuu:</t>
        </r>
        <r>
          <rPr>
            <sz val="9"/>
            <color indexed="81"/>
            <rFont val="Tahoma"/>
            <family val="2"/>
            <charset val="186"/>
          </rPr>
          <t xml:space="preserve">
tehtud 17.12.09</t>
        </r>
      </text>
    </comment>
    <comment ref="A2123" authorId="14" shapeId="0">
      <text>
        <r>
          <rPr>
            <b/>
            <sz val="9"/>
            <color indexed="81"/>
            <rFont val="Tahoma"/>
            <family val="2"/>
            <charset val="186"/>
          </rPr>
          <t>viinapuu:</t>
        </r>
        <r>
          <rPr>
            <sz val="9"/>
            <color indexed="81"/>
            <rFont val="Tahoma"/>
            <family val="2"/>
            <charset val="186"/>
          </rPr>
          <t xml:space="preserve">
tehtud 10.01.2012</t>
        </r>
      </text>
    </comment>
    <comment ref="A2127" authorId="0" shapeId="0">
      <text>
        <r>
          <rPr>
            <b/>
            <sz val="9"/>
            <color indexed="81"/>
            <rFont val="Tahoma"/>
            <family val="2"/>
            <charset val="186"/>
          </rPr>
          <t>Krista Kibur:</t>
        </r>
        <r>
          <rPr>
            <sz val="9"/>
            <color indexed="81"/>
            <rFont val="Tahoma"/>
            <family val="2"/>
            <charset val="186"/>
          </rPr>
          <t xml:space="preserve">
19.05.2016 II RR</t>
        </r>
      </text>
    </comment>
    <comment ref="E2185" authorId="17" shapeId="0">
      <text>
        <r>
          <rPr>
            <b/>
            <sz val="9"/>
            <color indexed="81"/>
            <rFont val="Tahoma"/>
            <family val="2"/>
            <charset val="186"/>
          </rPr>
          <t>Robert Kriesenthal:</t>
        </r>
        <r>
          <rPr>
            <sz val="9"/>
            <color indexed="81"/>
            <rFont val="Tahoma"/>
            <family val="2"/>
            <charset val="186"/>
          </rPr>
          <t xml:space="preserve">
Arengukavas soovitakse see viia keskkonnahoiu alla.</t>
        </r>
      </text>
    </comment>
    <comment ref="C2186" authorId="17" shapeId="0">
      <text>
        <r>
          <rPr>
            <b/>
            <sz val="9"/>
            <color indexed="81"/>
            <rFont val="Tahoma"/>
            <family val="2"/>
            <charset val="186"/>
          </rPr>
          <t>Robert Kriesenthal:</t>
        </r>
        <r>
          <rPr>
            <sz val="9"/>
            <color indexed="81"/>
            <rFont val="Tahoma"/>
            <family val="2"/>
            <charset val="186"/>
          </rPr>
          <t xml:space="preserve">
Kuni 31.12.2020, alates 01.01.2021 keskkonnaprogrammides</t>
        </r>
      </text>
    </comment>
    <comment ref="B2202" authorId="4" shapeId="0">
      <text>
        <r>
          <rPr>
            <b/>
            <sz val="8"/>
            <color indexed="81"/>
            <rFont val="Tahoma"/>
            <family val="2"/>
            <charset val="186"/>
          </rPr>
          <t>valler:</t>
        </r>
        <r>
          <rPr>
            <sz val="8"/>
            <color indexed="81"/>
            <rFont val="Tahoma"/>
            <family val="2"/>
            <charset val="186"/>
          </rPr>
          <t xml:space="preserve">
tehtud 21.09.07</t>
        </r>
      </text>
    </comment>
    <comment ref="B2254" authorId="4" shapeId="0">
      <text>
        <r>
          <rPr>
            <b/>
            <sz val="8"/>
            <color indexed="81"/>
            <rFont val="Tahoma"/>
            <family val="2"/>
            <charset val="186"/>
          </rPr>
          <t>valler:</t>
        </r>
        <r>
          <rPr>
            <sz val="8"/>
            <color indexed="81"/>
            <rFont val="Tahoma"/>
            <family val="2"/>
            <charset val="186"/>
          </rPr>
          <t xml:space="preserve">
tehtud 08.12.08</t>
        </r>
      </text>
    </comment>
    <comment ref="C2259" authorId="0" shapeId="0">
      <text>
        <r>
          <rPr>
            <b/>
            <sz val="9"/>
            <color indexed="81"/>
            <rFont val="Tahoma"/>
            <family val="2"/>
            <charset val="186"/>
          </rPr>
          <t>Krista Kibur:</t>
        </r>
        <r>
          <rPr>
            <sz val="9"/>
            <color indexed="81"/>
            <rFont val="Tahoma"/>
            <family val="2"/>
            <charset val="186"/>
          </rPr>
          <t xml:space="preserve">
tehtud 2017 I RR 05.04.2017</t>
        </r>
      </text>
    </comment>
    <comment ref="D2298" authorId="17" shapeId="0">
      <text>
        <r>
          <rPr>
            <b/>
            <sz val="8"/>
            <color indexed="81"/>
            <rFont val="Tahoma"/>
            <family val="2"/>
            <charset val="186"/>
          </rPr>
          <t>Robert Kriesenthal:</t>
        </r>
        <r>
          <rPr>
            <sz val="8"/>
            <color indexed="81"/>
            <rFont val="Tahoma"/>
            <family val="2"/>
            <charset val="186"/>
          </rPr>
          <t xml:space="preserve">
Nimi muudetud 27.07.2017. Enne oli  "Tehnovõrkude tervikliku andmehõive innovaatiline lahendus"</t>
        </r>
      </text>
    </comment>
    <comment ref="B2312" authorId="4" shapeId="0">
      <text>
        <r>
          <rPr>
            <b/>
            <sz val="8"/>
            <color indexed="81"/>
            <rFont val="Tahoma"/>
            <family val="2"/>
            <charset val="186"/>
          </rPr>
          <t>valler:</t>
        </r>
        <r>
          <rPr>
            <sz val="8"/>
            <color indexed="81"/>
            <rFont val="Tahoma"/>
            <family val="2"/>
            <charset val="186"/>
          </rPr>
          <t xml:space="preserve">
tehtud 05.12.08</t>
        </r>
      </text>
    </comment>
    <comment ref="B2317" authorId="4" shapeId="0">
      <text>
        <r>
          <rPr>
            <b/>
            <sz val="8"/>
            <color indexed="81"/>
            <rFont val="Tahoma"/>
            <family val="2"/>
            <charset val="186"/>
          </rPr>
          <t>valler:</t>
        </r>
        <r>
          <rPr>
            <sz val="8"/>
            <color indexed="81"/>
            <rFont val="Tahoma"/>
            <family val="2"/>
            <charset val="186"/>
          </rPr>
          <t xml:space="preserve">
tehtud 05.12.08</t>
        </r>
      </text>
    </comment>
    <comment ref="B2320" authorId="4" shapeId="0">
      <text>
        <r>
          <rPr>
            <b/>
            <sz val="8"/>
            <color indexed="81"/>
            <rFont val="Tahoma"/>
            <family val="2"/>
            <charset val="186"/>
          </rPr>
          <t>valler:</t>
        </r>
        <r>
          <rPr>
            <sz val="8"/>
            <color indexed="81"/>
            <rFont val="Tahoma"/>
            <family val="2"/>
            <charset val="186"/>
          </rPr>
          <t xml:space="preserve">
27.05.09
</t>
        </r>
      </text>
    </comment>
    <comment ref="B2344" authorId="17" shapeId="0">
      <text>
        <r>
          <rPr>
            <b/>
            <sz val="8"/>
            <color indexed="81"/>
            <rFont val="Tahoma"/>
            <family val="2"/>
            <charset val="186"/>
          </rPr>
          <t>Robert Kriesenthal:</t>
        </r>
        <r>
          <rPr>
            <sz val="8"/>
            <color indexed="81"/>
            <rFont val="Tahoma"/>
            <family val="2"/>
            <charset val="186"/>
          </rPr>
          <t xml:space="preserve">
Kuni 31.12.2013
</t>
        </r>
      </text>
    </comment>
    <comment ref="B2360" authorId="4" shapeId="0">
      <text>
        <r>
          <rPr>
            <b/>
            <sz val="8"/>
            <color indexed="81"/>
            <rFont val="Tahoma"/>
            <family val="2"/>
            <charset val="186"/>
          </rPr>
          <t>valler:</t>
        </r>
        <r>
          <rPr>
            <sz val="8"/>
            <color indexed="81"/>
            <rFont val="Tahoma"/>
            <family val="2"/>
            <charset val="186"/>
          </rPr>
          <t xml:space="preserve">
tehtud 08.12.08</t>
        </r>
      </text>
    </comment>
    <comment ref="B2361" authorId="4" shapeId="0">
      <text>
        <r>
          <rPr>
            <b/>
            <sz val="8"/>
            <color indexed="81"/>
            <rFont val="Tahoma"/>
            <family val="2"/>
            <charset val="186"/>
          </rPr>
          <t>valler:</t>
        </r>
        <r>
          <rPr>
            <sz val="8"/>
            <color indexed="81"/>
            <rFont val="Tahoma"/>
            <family val="2"/>
            <charset val="186"/>
          </rPr>
          <t xml:space="preserve">
tehtud 08.12.08</t>
        </r>
      </text>
    </comment>
    <comment ref="B2362" authorId="4" shapeId="0">
      <text>
        <r>
          <rPr>
            <b/>
            <sz val="8"/>
            <color indexed="81"/>
            <rFont val="Tahoma"/>
            <family val="2"/>
            <charset val="186"/>
          </rPr>
          <t>valler:</t>
        </r>
        <r>
          <rPr>
            <sz val="8"/>
            <color indexed="81"/>
            <rFont val="Tahoma"/>
            <family val="2"/>
            <charset val="186"/>
          </rPr>
          <t xml:space="preserve">
tehtud 08.12.08</t>
        </r>
      </text>
    </comment>
    <comment ref="C2373" authorId="4" shapeId="0">
      <text>
        <r>
          <rPr>
            <b/>
            <sz val="8"/>
            <color indexed="81"/>
            <rFont val="Tahoma"/>
            <family val="2"/>
            <charset val="186"/>
          </rPr>
          <t>valler:</t>
        </r>
        <r>
          <rPr>
            <sz val="8"/>
            <color indexed="81"/>
            <rFont val="Tahoma"/>
            <family val="2"/>
            <charset val="186"/>
          </rPr>
          <t xml:space="preserve">
tehtud 27.08.08</t>
        </r>
      </text>
    </comment>
    <comment ref="B2375" authorId="4" shapeId="0">
      <text>
        <r>
          <rPr>
            <b/>
            <sz val="8"/>
            <color indexed="81"/>
            <rFont val="Tahoma"/>
            <family val="2"/>
            <charset val="186"/>
          </rPr>
          <t>valler:</t>
        </r>
        <r>
          <rPr>
            <sz val="8"/>
            <color indexed="81"/>
            <rFont val="Tahoma"/>
            <family val="2"/>
            <charset val="186"/>
          </rPr>
          <t xml:space="preserve">
tehtud 08.12.08</t>
        </r>
      </text>
    </comment>
    <comment ref="B2379" authorId="14" shapeId="0">
      <text>
        <r>
          <rPr>
            <b/>
            <sz val="9"/>
            <color indexed="81"/>
            <rFont val="Tahoma"/>
            <family val="2"/>
            <charset val="186"/>
          </rPr>
          <t>viinapuu:</t>
        </r>
        <r>
          <rPr>
            <sz val="9"/>
            <color indexed="81"/>
            <rFont val="Tahoma"/>
            <family val="2"/>
            <charset val="186"/>
          </rPr>
          <t xml:space="preserve">
tehtud 23.11.2011
</t>
        </r>
      </text>
    </comment>
    <comment ref="C2381" authorId="16" shapeId="0">
      <text>
        <r>
          <rPr>
            <b/>
            <sz val="9"/>
            <color indexed="81"/>
            <rFont val="Tahoma"/>
            <family val="2"/>
            <charset val="186"/>
          </rPr>
          <t>Anne Viinapuu:</t>
        </r>
        <r>
          <rPr>
            <sz val="9"/>
            <color indexed="81"/>
            <rFont val="Tahoma"/>
            <family val="2"/>
            <charset val="186"/>
          </rPr>
          <t xml:space="preserve">
tehtud 19.05.2014</t>
        </r>
      </text>
    </comment>
    <comment ref="C2382" authorId="16" shapeId="0">
      <text>
        <r>
          <rPr>
            <b/>
            <sz val="9"/>
            <color indexed="81"/>
            <rFont val="Tahoma"/>
            <family val="2"/>
            <charset val="186"/>
          </rPr>
          <t>Anne Viinapuu:</t>
        </r>
        <r>
          <rPr>
            <sz val="9"/>
            <color indexed="81"/>
            <rFont val="Tahoma"/>
            <family val="2"/>
            <charset val="186"/>
          </rPr>
          <t xml:space="preserve">
tehtud 19.05.2014
</t>
        </r>
      </text>
    </comment>
    <comment ref="C2384" authorId="16" shapeId="0">
      <text>
        <r>
          <rPr>
            <b/>
            <sz val="9"/>
            <color indexed="81"/>
            <rFont val="Tahoma"/>
            <family val="2"/>
            <charset val="186"/>
          </rPr>
          <t>Anne Viinapuu:</t>
        </r>
        <r>
          <rPr>
            <sz val="9"/>
            <color indexed="81"/>
            <rFont val="Tahoma"/>
            <family val="2"/>
            <charset val="186"/>
          </rPr>
          <t xml:space="preserve">
tehtud 19.05.2014</t>
        </r>
      </text>
    </comment>
    <comment ref="B2386" authorId="16" shapeId="0">
      <text>
        <r>
          <rPr>
            <b/>
            <sz val="9"/>
            <color indexed="81"/>
            <rFont val="Tahoma"/>
            <family val="2"/>
            <charset val="186"/>
          </rPr>
          <t>Anne Viinapuu:</t>
        </r>
        <r>
          <rPr>
            <sz val="9"/>
            <color indexed="81"/>
            <rFont val="Tahoma"/>
            <family val="2"/>
            <charset val="186"/>
          </rPr>
          <t xml:space="preserve">
tehtud 25.05.2015
</t>
        </r>
      </text>
    </comment>
    <comment ref="B2390" authorId="6" shapeId="0">
      <text>
        <r>
          <rPr>
            <b/>
            <sz val="9"/>
            <color indexed="81"/>
            <rFont val="Tahoma"/>
            <family val="2"/>
            <charset val="186"/>
          </rPr>
          <t>Kristi Urmann:</t>
        </r>
        <r>
          <rPr>
            <sz val="9"/>
            <color indexed="81"/>
            <rFont val="Tahoma"/>
            <family val="2"/>
            <charset val="186"/>
          </rPr>
          <t xml:space="preserve">
Tehtud 14.05.2013
</t>
        </r>
      </text>
    </comment>
    <comment ref="C2391" authorId="6" shapeId="0">
      <text>
        <r>
          <rPr>
            <b/>
            <sz val="9"/>
            <color indexed="81"/>
            <rFont val="Tahoma"/>
            <family val="2"/>
            <charset val="186"/>
          </rPr>
          <t>Kristi Urmann:</t>
        </r>
        <r>
          <rPr>
            <sz val="9"/>
            <color indexed="81"/>
            <rFont val="Tahoma"/>
            <family val="2"/>
            <charset val="186"/>
          </rPr>
          <t xml:space="preserve">
Tehtud 18.09.13</t>
        </r>
      </text>
    </comment>
    <comment ref="B2438" authorId="10" shapeId="0">
      <text>
        <r>
          <rPr>
            <b/>
            <sz val="10"/>
            <color indexed="81"/>
            <rFont val="Tahoma"/>
            <family val="2"/>
            <charset val="186"/>
          </rPr>
          <t>kriesenthal:</t>
        </r>
        <r>
          <rPr>
            <sz val="10"/>
            <color indexed="81"/>
            <rFont val="Tahoma"/>
            <family val="2"/>
            <charset val="186"/>
          </rPr>
          <t xml:space="preserve">
kehtib alates 01.01.2010</t>
        </r>
      </text>
    </comment>
    <comment ref="B2446" authorId="4" shapeId="0">
      <text>
        <r>
          <rPr>
            <b/>
            <sz val="8"/>
            <color indexed="81"/>
            <rFont val="Tahoma"/>
            <family val="2"/>
            <charset val="186"/>
          </rPr>
          <t>valler:</t>
        </r>
        <r>
          <rPr>
            <sz val="8"/>
            <color indexed="81"/>
            <rFont val="Tahoma"/>
            <family val="2"/>
            <charset val="186"/>
          </rPr>
          <t xml:space="preserve">
tehtud 05.12.08</t>
        </r>
      </text>
    </comment>
    <comment ref="B2458" authorId="4" shapeId="0">
      <text>
        <r>
          <rPr>
            <b/>
            <sz val="8"/>
            <color indexed="81"/>
            <rFont val="Tahoma"/>
            <family val="2"/>
            <charset val="186"/>
          </rPr>
          <t>valler:</t>
        </r>
        <r>
          <rPr>
            <sz val="8"/>
            <color indexed="81"/>
            <rFont val="Tahoma"/>
            <family val="2"/>
            <charset val="186"/>
          </rPr>
          <t xml:space="preserve">
tehtud 04.12.08</t>
        </r>
      </text>
    </comment>
    <comment ref="C2470" authorId="17" shapeId="0">
      <text>
        <r>
          <rPr>
            <b/>
            <sz val="9"/>
            <color indexed="81"/>
            <rFont val="Tahoma"/>
            <family val="2"/>
            <charset val="186"/>
          </rPr>
          <t>Robert Kriesenthal:</t>
        </r>
        <r>
          <rPr>
            <sz val="9"/>
            <color indexed="81"/>
            <rFont val="Tahoma"/>
            <family val="2"/>
            <charset val="186"/>
          </rPr>
          <t xml:space="preserve">
Alates 01.01.2020</t>
        </r>
      </text>
    </comment>
    <comment ref="C2471" authorId="17" shapeId="0">
      <text>
        <r>
          <rPr>
            <b/>
            <sz val="9"/>
            <color indexed="81"/>
            <rFont val="Tahoma"/>
            <family val="2"/>
            <charset val="186"/>
          </rPr>
          <t>Robert Kriesenthal:</t>
        </r>
        <r>
          <rPr>
            <sz val="9"/>
            <color indexed="81"/>
            <rFont val="Tahoma"/>
            <family val="2"/>
            <charset val="186"/>
          </rPr>
          <t xml:space="preserve">
Alates 01.01.2020</t>
        </r>
      </text>
    </comment>
    <comment ref="C2472" authorId="17" shapeId="0">
      <text>
        <r>
          <rPr>
            <b/>
            <sz val="9"/>
            <color indexed="81"/>
            <rFont val="Tahoma"/>
            <family val="2"/>
            <charset val="186"/>
          </rPr>
          <t>Robert Kriesenthal:</t>
        </r>
        <r>
          <rPr>
            <sz val="9"/>
            <color indexed="81"/>
            <rFont val="Tahoma"/>
            <family val="2"/>
            <charset val="186"/>
          </rPr>
          <t xml:space="preserve">
Alates 01.01.2020</t>
        </r>
      </text>
    </comment>
    <comment ref="D2505" authorId="2" shapeId="0">
      <text>
        <r>
          <rPr>
            <b/>
            <sz val="9"/>
            <color indexed="81"/>
            <rFont val="Tahoma"/>
            <family val="2"/>
            <charset val="186"/>
          </rPr>
          <t>Inga-Moonika Zgudadze:</t>
        </r>
        <r>
          <rPr>
            <sz val="9"/>
            <color indexed="81"/>
            <rFont val="Tahoma"/>
            <family val="2"/>
            <charset val="186"/>
          </rPr>
          <t xml:space="preserve">
VPKK projekt</t>
        </r>
      </text>
    </comment>
    <comment ref="B2538" authorId="17" shapeId="0">
      <text>
        <r>
          <rPr>
            <b/>
            <sz val="9"/>
            <color indexed="81"/>
            <rFont val="Tahoma"/>
            <family val="2"/>
            <charset val="186"/>
          </rPr>
          <t>Robert Kriesenthal:</t>
        </r>
        <r>
          <rPr>
            <sz val="9"/>
            <color indexed="81"/>
            <rFont val="Tahoma"/>
            <family val="2"/>
            <charset val="186"/>
          </rPr>
          <t xml:space="preserve">
Alates 01.01.2021</t>
        </r>
      </text>
    </comment>
    <comment ref="B2543" authorId="4" shapeId="0">
      <text>
        <r>
          <rPr>
            <b/>
            <sz val="8"/>
            <color indexed="81"/>
            <rFont val="Tahoma"/>
            <family val="2"/>
            <charset val="186"/>
          </rPr>
          <t>valler:</t>
        </r>
        <r>
          <rPr>
            <sz val="8"/>
            <color indexed="81"/>
            <rFont val="Tahoma"/>
            <family val="2"/>
            <charset val="186"/>
          </rPr>
          <t xml:space="preserve">
tehtud 08.12.08</t>
        </r>
      </text>
    </comment>
    <comment ref="B2544" authorId="4" shapeId="0">
      <text>
        <r>
          <rPr>
            <b/>
            <sz val="8"/>
            <color indexed="81"/>
            <rFont val="Tahoma"/>
            <family val="2"/>
            <charset val="186"/>
          </rPr>
          <t>valler:</t>
        </r>
        <r>
          <rPr>
            <sz val="8"/>
            <color indexed="81"/>
            <rFont val="Tahoma"/>
            <family val="2"/>
            <charset val="186"/>
          </rPr>
          <t xml:space="preserve">
tehtud 18.03.09</t>
        </r>
      </text>
    </comment>
    <comment ref="B2562" authorId="12" shapeId="0">
      <text>
        <r>
          <rPr>
            <b/>
            <sz val="9"/>
            <color indexed="81"/>
            <rFont val="Tahoma"/>
            <family val="2"/>
            <charset val="186"/>
          </rPr>
          <t>Monika Pertel:</t>
        </r>
        <r>
          <rPr>
            <sz val="9"/>
            <color indexed="81"/>
            <rFont val="Tahoma"/>
            <family val="2"/>
            <charset val="186"/>
          </rPr>
          <t xml:space="preserve">
tehtud 13.08.19</t>
        </r>
      </text>
    </comment>
    <comment ref="B2563" authorId="2" shapeId="0">
      <text>
        <r>
          <rPr>
            <b/>
            <sz val="9"/>
            <color indexed="81"/>
            <rFont val="Tahoma"/>
            <family val="2"/>
            <charset val="186"/>
          </rPr>
          <t>Inga-Moonika Zgudadze:</t>
        </r>
        <r>
          <rPr>
            <sz val="9"/>
            <color indexed="81"/>
            <rFont val="Tahoma"/>
            <family val="2"/>
            <charset val="186"/>
          </rPr>
          <t xml:space="preserve">
lisatud 27.03.2020</t>
        </r>
      </text>
    </comment>
    <comment ref="B2574" authorId="17" shapeId="0">
      <text>
        <r>
          <rPr>
            <b/>
            <sz val="8"/>
            <color indexed="81"/>
            <rFont val="Tahoma"/>
            <family val="2"/>
            <charset val="186"/>
          </rPr>
          <t>Robert Kriesenthal:</t>
        </r>
        <r>
          <rPr>
            <sz val="8"/>
            <color indexed="81"/>
            <rFont val="Tahoma"/>
            <family val="2"/>
            <charset val="186"/>
          </rPr>
          <t xml:space="preserve">
Uus fond alates 01.01.2017</t>
        </r>
      </text>
    </comment>
    <comment ref="B2576" authorId="17" shapeId="0">
      <text>
        <r>
          <rPr>
            <b/>
            <sz val="8"/>
            <color indexed="81"/>
            <rFont val="Tahoma"/>
            <family val="2"/>
            <charset val="186"/>
          </rPr>
          <t>Robert Kriesenthal:</t>
        </r>
        <r>
          <rPr>
            <sz val="8"/>
            <color indexed="81"/>
            <rFont val="Tahoma"/>
            <family val="2"/>
            <charset val="186"/>
          </rPr>
          <t xml:space="preserve">
Uus fond alates 01.01.2017</t>
        </r>
      </text>
    </comment>
    <comment ref="C2607" authorId="16" shapeId="0">
      <text>
        <r>
          <rPr>
            <b/>
            <sz val="9"/>
            <color indexed="81"/>
            <rFont val="Tahoma"/>
            <family val="2"/>
            <charset val="186"/>
          </rPr>
          <t>Anne Viinapuu:</t>
        </r>
        <r>
          <rPr>
            <sz val="9"/>
            <color indexed="81"/>
            <rFont val="Tahoma"/>
            <family val="2"/>
            <charset val="186"/>
          </rPr>
          <t xml:space="preserve">
alates 01.01.2019
</t>
        </r>
      </text>
    </comment>
    <comment ref="C2608" authorId="16" shapeId="0">
      <text>
        <r>
          <rPr>
            <b/>
            <sz val="9"/>
            <color indexed="81"/>
            <rFont val="Tahoma"/>
            <family val="2"/>
            <charset val="186"/>
          </rPr>
          <t>Anne Viinapuu:</t>
        </r>
        <r>
          <rPr>
            <sz val="9"/>
            <color indexed="81"/>
            <rFont val="Tahoma"/>
            <family val="2"/>
            <charset val="186"/>
          </rPr>
          <t xml:space="preserve">
alates 01.01.2019
</t>
        </r>
      </text>
    </comment>
    <comment ref="C2622" authorId="14" shapeId="0">
      <text>
        <r>
          <rPr>
            <b/>
            <sz val="9"/>
            <color indexed="81"/>
            <rFont val="Tahoma"/>
            <family val="2"/>
            <charset val="186"/>
          </rPr>
          <t>viinapuu:</t>
        </r>
        <r>
          <rPr>
            <sz val="9"/>
            <color indexed="81"/>
            <rFont val="Tahoma"/>
            <family val="2"/>
            <charset val="186"/>
          </rPr>
          <t xml:space="preserve">
tehtud 23.08.10
</t>
        </r>
      </text>
    </comment>
    <comment ref="C2623" authorId="14" shapeId="0">
      <text>
        <r>
          <rPr>
            <b/>
            <sz val="9"/>
            <color indexed="81"/>
            <rFont val="Tahoma"/>
            <family val="2"/>
            <charset val="186"/>
          </rPr>
          <t>viinapuu:</t>
        </r>
        <r>
          <rPr>
            <sz val="9"/>
            <color indexed="81"/>
            <rFont val="Tahoma"/>
            <family val="2"/>
            <charset val="186"/>
          </rPr>
          <t xml:space="preserve">
tehtud 13.03.2012
</t>
        </r>
      </text>
    </comment>
    <comment ref="B2662" authorId="14" shapeId="0">
      <text>
        <r>
          <rPr>
            <b/>
            <sz val="9"/>
            <color indexed="81"/>
            <rFont val="Tahoma"/>
            <family val="2"/>
            <charset val="186"/>
          </rPr>
          <t>viinapuu:</t>
        </r>
        <r>
          <rPr>
            <sz val="9"/>
            <color indexed="81"/>
            <rFont val="Tahoma"/>
            <family val="2"/>
            <charset val="186"/>
          </rPr>
          <t xml:space="preserve">
tehtud 27.08.09
</t>
        </r>
      </text>
    </comment>
    <comment ref="B2663" authorId="14" shapeId="0">
      <text>
        <r>
          <rPr>
            <b/>
            <sz val="9"/>
            <color indexed="81"/>
            <rFont val="Tahoma"/>
            <family val="2"/>
            <charset val="186"/>
          </rPr>
          <t>viinapuu:</t>
        </r>
        <r>
          <rPr>
            <sz val="9"/>
            <color indexed="81"/>
            <rFont val="Tahoma"/>
            <family val="2"/>
            <charset val="186"/>
          </rPr>
          <t xml:space="preserve">
tehtud 16.08.2011</t>
        </r>
      </text>
    </comment>
    <comment ref="A2672" authorId="14" shapeId="0">
      <text>
        <r>
          <rPr>
            <b/>
            <sz val="9"/>
            <color indexed="81"/>
            <rFont val="Tahoma"/>
            <family val="2"/>
            <charset val="186"/>
          </rPr>
          <t>viinapuu:</t>
        </r>
        <r>
          <rPr>
            <sz val="9"/>
            <color indexed="81"/>
            <rFont val="Tahoma"/>
            <family val="2"/>
            <charset val="186"/>
          </rPr>
          <t xml:space="preserve">
tehtud 19.11.2008</t>
        </r>
      </text>
    </comment>
    <comment ref="B2679" authorId="16" shapeId="0">
      <text>
        <r>
          <rPr>
            <b/>
            <sz val="9"/>
            <color indexed="81"/>
            <rFont val="Tahoma"/>
            <family val="2"/>
            <charset val="186"/>
          </rPr>
          <t>Anne Viinapuu:</t>
        </r>
        <r>
          <rPr>
            <sz val="9"/>
            <color indexed="81"/>
            <rFont val="Tahoma"/>
            <family val="2"/>
            <charset val="186"/>
          </rPr>
          <t xml:space="preserve">
tehtud 01.09.2014. kehtib alates 2015.a</t>
        </r>
      </text>
    </comment>
    <comment ref="B2680" authorId="16" shapeId="0">
      <text>
        <r>
          <rPr>
            <b/>
            <sz val="9"/>
            <color indexed="81"/>
            <rFont val="Tahoma"/>
            <family val="2"/>
            <charset val="186"/>
          </rPr>
          <t>Anne Viinapuu:</t>
        </r>
        <r>
          <rPr>
            <sz val="9"/>
            <color indexed="81"/>
            <rFont val="Tahoma"/>
            <family val="2"/>
            <charset val="186"/>
          </rPr>
          <t xml:space="preserve">
Tehtud 28.09.2015
</t>
        </r>
      </text>
    </comment>
    <comment ref="B2681" authorId="16" shapeId="0">
      <text>
        <r>
          <rPr>
            <b/>
            <sz val="9"/>
            <color indexed="81"/>
            <rFont val="Tahoma"/>
            <family val="2"/>
            <charset val="186"/>
          </rPr>
          <t>Anne Viinapuu:</t>
        </r>
        <r>
          <rPr>
            <sz val="9"/>
            <color indexed="81"/>
            <rFont val="Tahoma"/>
            <family val="2"/>
            <charset val="186"/>
          </rPr>
          <t xml:space="preserve">
Alates 01.01.2016
</t>
        </r>
      </text>
    </comment>
    <comment ref="B2682" authorId="16" shapeId="0">
      <text>
        <r>
          <rPr>
            <b/>
            <sz val="9"/>
            <color indexed="81"/>
            <rFont val="Tahoma"/>
            <family val="2"/>
            <charset val="186"/>
          </rPr>
          <t>Anne Viinapuu:</t>
        </r>
        <r>
          <rPr>
            <sz val="9"/>
            <color indexed="81"/>
            <rFont val="Tahoma"/>
            <family val="2"/>
            <charset val="186"/>
          </rPr>
          <t xml:space="preserve">
Tehtud 15.11.2016. kehtib alates 01.01.2017.
</t>
        </r>
      </text>
    </comment>
    <comment ref="B2684" authorId="16" shapeId="0">
      <text>
        <r>
          <rPr>
            <b/>
            <sz val="9"/>
            <color indexed="81"/>
            <rFont val="Tahoma"/>
            <family val="2"/>
            <charset val="186"/>
          </rPr>
          <t>Anne Viinapuu:</t>
        </r>
        <r>
          <rPr>
            <sz val="9"/>
            <color indexed="81"/>
            <rFont val="Tahoma"/>
            <family val="2"/>
            <charset val="186"/>
          </rPr>
          <t xml:space="preserve">
Alates 01.01.2017
</t>
        </r>
      </text>
    </comment>
    <comment ref="A2701" authorId="14" shapeId="0">
      <text>
        <r>
          <rPr>
            <b/>
            <sz val="9"/>
            <color indexed="81"/>
            <rFont val="Tahoma"/>
            <family val="2"/>
            <charset val="186"/>
          </rPr>
          <t>viinapuu:</t>
        </r>
        <r>
          <rPr>
            <sz val="9"/>
            <color indexed="81"/>
            <rFont val="Tahoma"/>
            <family val="2"/>
            <charset val="186"/>
          </rPr>
          <t xml:space="preserve">
tehtud 02.09.2010, kehtima hakkab 01.01.2011</t>
        </r>
      </text>
    </comment>
    <comment ref="B2702" authorId="14" shapeId="0">
      <text>
        <r>
          <rPr>
            <b/>
            <sz val="9"/>
            <color indexed="81"/>
            <rFont val="Tahoma"/>
            <family val="2"/>
            <charset val="186"/>
          </rPr>
          <t>viinapuu:</t>
        </r>
        <r>
          <rPr>
            <sz val="9"/>
            <color indexed="81"/>
            <rFont val="Tahoma"/>
            <family val="2"/>
            <charset val="186"/>
          </rPr>
          <t xml:space="preserve">
tehtud 02.09.2010, kehtima hakkab 01.01.2011
</t>
        </r>
      </text>
    </comment>
    <comment ref="B2703" authorId="14" shapeId="0">
      <text>
        <r>
          <rPr>
            <b/>
            <sz val="9"/>
            <color indexed="81"/>
            <rFont val="Tahoma"/>
            <family val="2"/>
            <charset val="186"/>
          </rPr>
          <t>viinapuu:</t>
        </r>
        <r>
          <rPr>
            <sz val="9"/>
            <color indexed="81"/>
            <rFont val="Tahoma"/>
            <family val="2"/>
            <charset val="186"/>
          </rPr>
          <t xml:space="preserve">
tehtud 02.09.2010, kehtima hakkab 01.01.2011
</t>
        </r>
      </text>
    </comment>
    <comment ref="B2704" authorId="14" shapeId="0">
      <text>
        <r>
          <rPr>
            <b/>
            <sz val="9"/>
            <color indexed="81"/>
            <rFont val="Tahoma"/>
            <family val="2"/>
            <charset val="186"/>
          </rPr>
          <t>viinapuu:</t>
        </r>
        <r>
          <rPr>
            <sz val="9"/>
            <color indexed="81"/>
            <rFont val="Tahoma"/>
            <family val="2"/>
            <charset val="186"/>
          </rPr>
          <t xml:space="preserve">
tehtud 02.09.2010, kehtima hakkab 01.01.2011
</t>
        </r>
      </text>
    </comment>
    <comment ref="B2705" authorId="14" shapeId="0">
      <text>
        <r>
          <rPr>
            <b/>
            <sz val="9"/>
            <color indexed="81"/>
            <rFont val="Tahoma"/>
            <family val="2"/>
            <charset val="186"/>
          </rPr>
          <t>viinapuu:</t>
        </r>
        <r>
          <rPr>
            <sz val="9"/>
            <color indexed="81"/>
            <rFont val="Tahoma"/>
            <family val="2"/>
            <charset val="186"/>
          </rPr>
          <t xml:space="preserve">
tehtud 02.09.2010, kehtima hakkab 01.01.2011
</t>
        </r>
      </text>
    </comment>
    <comment ref="B2706" authorId="14" shapeId="0">
      <text>
        <r>
          <rPr>
            <b/>
            <sz val="9"/>
            <color indexed="81"/>
            <rFont val="Tahoma"/>
            <family val="2"/>
            <charset val="186"/>
          </rPr>
          <t>viinapuu:</t>
        </r>
        <r>
          <rPr>
            <sz val="9"/>
            <color indexed="81"/>
            <rFont val="Tahoma"/>
            <family val="2"/>
            <charset val="186"/>
          </rPr>
          <t xml:space="preserve">
tehtud 02.09.2010, kehtima hakkab 01.01.2011
</t>
        </r>
      </text>
    </comment>
    <comment ref="D2713" authorId="14" shapeId="0">
      <text>
        <r>
          <rPr>
            <b/>
            <sz val="9"/>
            <color indexed="81"/>
            <rFont val="Tahoma"/>
            <family val="2"/>
            <charset val="186"/>
          </rPr>
          <t>viinapuu:</t>
        </r>
        <r>
          <rPr>
            <sz val="9"/>
            <color indexed="81"/>
            <rFont val="Tahoma"/>
            <family val="2"/>
            <charset val="186"/>
          </rPr>
          <t xml:space="preserve">
Kuni 31.12.2009 SA Tallinna Ettevõtlusinkubaatorid
</t>
        </r>
      </text>
    </comment>
    <comment ref="B2727" authorId="16" shapeId="0">
      <text>
        <r>
          <rPr>
            <b/>
            <sz val="9"/>
            <color indexed="81"/>
            <rFont val="Tahoma"/>
            <family val="2"/>
            <charset val="186"/>
          </rPr>
          <t>Anne Viinapuu:</t>
        </r>
        <r>
          <rPr>
            <sz val="9"/>
            <color indexed="81"/>
            <rFont val="Tahoma"/>
            <family val="2"/>
            <charset val="186"/>
          </rPr>
          <t xml:space="preserve">
tehtud 4.02.2016
</t>
        </r>
      </text>
    </comment>
    <comment ref="B2800" authorId="14" shapeId="0">
      <text>
        <r>
          <rPr>
            <b/>
            <sz val="9"/>
            <color indexed="81"/>
            <rFont val="Tahoma"/>
            <family val="2"/>
            <charset val="186"/>
          </rPr>
          <t>viinapuu:</t>
        </r>
        <r>
          <rPr>
            <sz val="9"/>
            <color indexed="81"/>
            <rFont val="Tahoma"/>
            <family val="2"/>
            <charset val="186"/>
          </rPr>
          <t xml:space="preserve">
tehtud 07,12.09
</t>
        </r>
      </text>
    </comment>
    <comment ref="C2808" authorId="16" shapeId="0">
      <text>
        <r>
          <rPr>
            <b/>
            <sz val="9"/>
            <color indexed="81"/>
            <rFont val="Tahoma"/>
            <family val="2"/>
            <charset val="186"/>
          </rPr>
          <t>Anne Viinapuu:</t>
        </r>
        <r>
          <rPr>
            <sz val="9"/>
            <color indexed="81"/>
            <rFont val="Tahoma"/>
            <family val="2"/>
            <charset val="186"/>
          </rPr>
          <t xml:space="preserve">
alates 01,01.19
</t>
        </r>
      </text>
    </comment>
    <comment ref="B2831" authorId="14" shapeId="0">
      <text>
        <r>
          <rPr>
            <b/>
            <sz val="9"/>
            <color indexed="81"/>
            <rFont val="Tahoma"/>
            <family val="2"/>
            <charset val="186"/>
          </rPr>
          <t>viinapuu:</t>
        </r>
        <r>
          <rPr>
            <sz val="9"/>
            <color indexed="81"/>
            <rFont val="Tahoma"/>
            <family val="2"/>
            <charset val="186"/>
          </rPr>
          <t xml:space="preserve">
Tehtud 04.12.08</t>
        </r>
      </text>
    </comment>
    <comment ref="B2832" authorId="14" shapeId="0">
      <text>
        <r>
          <rPr>
            <b/>
            <sz val="9"/>
            <color indexed="81"/>
            <rFont val="Tahoma"/>
            <family val="2"/>
            <charset val="186"/>
          </rPr>
          <t>viinapuu:</t>
        </r>
        <r>
          <rPr>
            <sz val="9"/>
            <color indexed="81"/>
            <rFont val="Tahoma"/>
            <family val="2"/>
            <charset val="186"/>
          </rPr>
          <t xml:space="preserve">
Tehtud 04.12.08</t>
        </r>
      </text>
    </comment>
    <comment ref="E2832" authorId="14" shapeId="0">
      <text>
        <r>
          <rPr>
            <b/>
            <sz val="9"/>
            <color indexed="81"/>
            <rFont val="Tahoma"/>
            <family val="2"/>
            <charset val="186"/>
          </rPr>
          <t>viinapuu:</t>
        </r>
        <r>
          <rPr>
            <sz val="9"/>
            <color indexed="81"/>
            <rFont val="Tahoma"/>
            <family val="2"/>
            <charset val="186"/>
          </rPr>
          <t xml:space="preserve">
kuni 31.12.2009 Kainestusmaja</t>
        </r>
      </text>
    </comment>
    <comment ref="B2833" authorId="16" shapeId="0">
      <text>
        <r>
          <rPr>
            <b/>
            <sz val="9"/>
            <color indexed="81"/>
            <rFont val="Tahoma"/>
            <family val="2"/>
            <charset val="186"/>
          </rPr>
          <t>Anne Viinapuu:</t>
        </r>
        <r>
          <rPr>
            <sz val="9"/>
            <color indexed="81"/>
            <rFont val="Tahoma"/>
            <family val="2"/>
            <charset val="186"/>
          </rPr>
          <t xml:space="preserve">
tehtud 14.04.2014
</t>
        </r>
      </text>
    </comment>
    <comment ref="B2835" authorId="16" shapeId="0">
      <text>
        <r>
          <rPr>
            <b/>
            <sz val="9"/>
            <color indexed="81"/>
            <rFont val="Tahoma"/>
            <family val="2"/>
            <charset val="186"/>
          </rPr>
          <t>Anne Viinapuu:</t>
        </r>
        <r>
          <rPr>
            <sz val="9"/>
            <color indexed="81"/>
            <rFont val="Tahoma"/>
            <family val="2"/>
            <charset val="186"/>
          </rPr>
          <t xml:space="preserve">
tehtud 11.12.2012, hakkab kehtima alates 01.01.2013</t>
        </r>
      </text>
    </comment>
    <comment ref="B2840" authorId="16" shapeId="0">
      <text>
        <r>
          <rPr>
            <b/>
            <sz val="9"/>
            <color indexed="81"/>
            <rFont val="Tahoma"/>
            <family val="2"/>
            <charset val="186"/>
          </rPr>
          <t>Anne Viinapuu:</t>
        </r>
        <r>
          <rPr>
            <sz val="9"/>
            <color indexed="81"/>
            <rFont val="Tahoma"/>
            <family val="2"/>
            <charset val="186"/>
          </rPr>
          <t xml:space="preserve">
Alates 01.01.2016</t>
        </r>
      </text>
    </comment>
    <comment ref="B2862" authorId="16" shapeId="0">
      <text>
        <r>
          <rPr>
            <b/>
            <sz val="9"/>
            <color indexed="81"/>
            <rFont val="Tahoma"/>
            <family val="2"/>
            <charset val="186"/>
          </rPr>
          <t>Anne Viinapuu:</t>
        </r>
        <r>
          <rPr>
            <sz val="9"/>
            <color indexed="81"/>
            <rFont val="Tahoma"/>
            <family val="2"/>
            <charset val="186"/>
          </rPr>
          <t xml:space="preserve">
tehtud 07.11.2014</t>
        </r>
      </text>
    </comment>
    <comment ref="B2863" authorId="16" shapeId="0">
      <text>
        <r>
          <rPr>
            <b/>
            <sz val="9"/>
            <color indexed="81"/>
            <rFont val="Tahoma"/>
            <family val="2"/>
            <charset val="186"/>
          </rPr>
          <t>Anne Viinapuu:</t>
        </r>
        <r>
          <rPr>
            <sz val="9"/>
            <color indexed="81"/>
            <rFont val="Tahoma"/>
            <family val="2"/>
            <charset val="186"/>
          </rPr>
          <t xml:space="preserve">
Alates 01.01.2016</t>
        </r>
      </text>
    </comment>
    <comment ref="A2866" authorId="14" shapeId="0">
      <text>
        <r>
          <rPr>
            <b/>
            <sz val="9"/>
            <color indexed="81"/>
            <rFont val="Tahoma"/>
            <family val="2"/>
            <charset val="186"/>
          </rPr>
          <t>viinapuu:</t>
        </r>
        <r>
          <rPr>
            <sz val="9"/>
            <color indexed="81"/>
            <rFont val="Tahoma"/>
            <family val="2"/>
            <charset val="186"/>
          </rPr>
          <t xml:space="preserve">
tehtud 04.12.08</t>
        </r>
      </text>
    </comment>
    <comment ref="A2867" authorId="14" shapeId="0">
      <text>
        <r>
          <rPr>
            <b/>
            <sz val="9"/>
            <color indexed="81"/>
            <rFont val="Tahoma"/>
            <family val="2"/>
            <charset val="186"/>
          </rPr>
          <t>viinapuu:</t>
        </r>
        <r>
          <rPr>
            <sz val="9"/>
            <color indexed="81"/>
            <rFont val="Tahoma"/>
            <family val="2"/>
            <charset val="186"/>
          </rPr>
          <t xml:space="preserve">
tehtud 04.12.08</t>
        </r>
      </text>
    </comment>
    <comment ref="A2893" authorId="3" shapeId="0">
      <text>
        <r>
          <rPr>
            <b/>
            <sz val="9"/>
            <color indexed="81"/>
            <rFont val="Tahoma"/>
            <family val="2"/>
            <charset val="186"/>
          </rPr>
          <t>Maarja Valler:</t>
        </r>
        <r>
          <rPr>
            <sz val="9"/>
            <color indexed="81"/>
            <rFont val="Tahoma"/>
            <family val="2"/>
            <charset val="186"/>
          </rPr>
          <t xml:space="preserve">
Alates 01.01.2019</t>
        </r>
      </text>
    </comment>
    <comment ref="B2903" authorId="4" shapeId="0">
      <text>
        <r>
          <rPr>
            <b/>
            <sz val="9"/>
            <color indexed="81"/>
            <rFont val="Tahoma"/>
            <family val="2"/>
            <charset val="186"/>
          </rPr>
          <t>valler:</t>
        </r>
        <r>
          <rPr>
            <sz val="9"/>
            <color indexed="81"/>
            <rFont val="Tahoma"/>
            <family val="2"/>
            <charset val="186"/>
          </rPr>
          <t xml:space="preserve">
Alates 01.01.2015</t>
        </r>
      </text>
    </comment>
    <comment ref="A2914" authorId="4" shapeId="0">
      <text>
        <r>
          <rPr>
            <b/>
            <sz val="8"/>
            <color indexed="81"/>
            <rFont val="Tahoma"/>
            <family val="2"/>
            <charset val="186"/>
          </rPr>
          <t>valler:</t>
        </r>
        <r>
          <rPr>
            <sz val="8"/>
            <color indexed="81"/>
            <rFont val="Tahoma"/>
            <family val="2"/>
            <charset val="186"/>
          </rPr>
          <t xml:space="preserve">
tehtud 12.01.09</t>
        </r>
      </text>
    </comment>
    <comment ref="A2915" authorId="4" shapeId="0">
      <text>
        <r>
          <rPr>
            <b/>
            <sz val="8"/>
            <color indexed="81"/>
            <rFont val="Tahoma"/>
            <family val="2"/>
            <charset val="186"/>
          </rPr>
          <t>valler:</t>
        </r>
        <r>
          <rPr>
            <sz val="8"/>
            <color indexed="81"/>
            <rFont val="Tahoma"/>
            <family val="2"/>
            <charset val="186"/>
          </rPr>
          <t xml:space="preserve">
tehtud 12.01.09</t>
        </r>
      </text>
    </comment>
    <comment ref="A2916" authorId="4" shapeId="0">
      <text>
        <r>
          <rPr>
            <b/>
            <sz val="8"/>
            <color indexed="81"/>
            <rFont val="Tahoma"/>
            <family val="2"/>
            <charset val="186"/>
          </rPr>
          <t>valler:</t>
        </r>
        <r>
          <rPr>
            <sz val="8"/>
            <color indexed="81"/>
            <rFont val="Tahoma"/>
            <family val="2"/>
            <charset val="186"/>
          </rPr>
          <t xml:space="preserve">
07.05.09</t>
        </r>
      </text>
    </comment>
  </commentList>
</comments>
</file>

<file path=xl/comments4.xml><?xml version="1.0" encoding="utf-8"?>
<comments xmlns="http://schemas.openxmlformats.org/spreadsheetml/2006/main">
  <authors>
    <author>FM mudel</author>
  </authors>
  <commentList>
    <comment ref="C568" authorId="0" shapeId="0">
      <text>
        <r>
          <rPr>
            <sz val="8"/>
            <color indexed="81"/>
            <rFont val="Tahoma"/>
            <family val="2"/>
            <charset val="186"/>
          </rPr>
          <t>SAPsse tehtud KON1-te, Autustesse pole tehtud. K.Kibur mail 17.11.2005</t>
        </r>
      </text>
    </comment>
  </commentList>
</comments>
</file>

<file path=xl/comments5.xml><?xml version="1.0" encoding="utf-8"?>
<comments xmlns="http://schemas.openxmlformats.org/spreadsheetml/2006/main">
  <authors>
    <author>FM mudel</author>
  </authors>
  <commentList>
    <comment ref="A106" authorId="0" shapeId="0">
      <text>
        <r>
          <rPr>
            <sz val="8"/>
            <color indexed="81"/>
            <rFont val="Tahoma"/>
            <family val="2"/>
            <charset val="186"/>
          </rPr>
          <t>SAPsse tehtud KON1-te, Autustesse pole tehtud. K.Kibur mail 17.11.2005</t>
        </r>
      </text>
    </comment>
    <comment ref="F106" authorId="0" shapeId="0">
      <text>
        <r>
          <rPr>
            <sz val="8"/>
            <color indexed="81"/>
            <rFont val="Tahoma"/>
            <family val="2"/>
            <charset val="186"/>
          </rPr>
          <t>SAPsse tehtud KON1-te, Autustesse pole tehtud. K.Kibur mail 17.11.2005</t>
        </r>
      </text>
    </comment>
  </commentList>
</comments>
</file>

<file path=xl/comments6.xml><?xml version="1.0" encoding="utf-8"?>
<comments xmlns="http://schemas.openxmlformats.org/spreadsheetml/2006/main">
  <authors>
    <author>Robert Kriesenthal</author>
    <author>Krista Kibur</author>
    <author>kibur</author>
    <author>Maarja Valler</author>
    <author>valler</author>
    <author>Anne Altermann</author>
    <author>Monika Pertel</author>
    <author>Kristi Urmann</author>
    <author>ruusmann</author>
    <author>viinapuu</author>
    <author>altermann1</author>
    <author>Anne A.</author>
    <author>Anne Viinapuu</author>
    <author>treimann</author>
    <author>Kaidi Oja</author>
    <author>Inga-Moonika Zgudadze</author>
  </authors>
  <commentList>
    <comment ref="A12" authorId="0" shapeId="0">
      <text>
        <r>
          <rPr>
            <b/>
            <sz val="9"/>
            <color indexed="81"/>
            <rFont val="Tahoma"/>
            <family val="2"/>
            <charset val="186"/>
          </rPr>
          <t>Robert Kriesenthal:</t>
        </r>
        <r>
          <rPr>
            <sz val="9"/>
            <color indexed="81"/>
            <rFont val="Tahoma"/>
            <family val="2"/>
            <charset val="186"/>
          </rPr>
          <t xml:space="preserve">
tehtud 06.011.2020</t>
        </r>
      </text>
    </comment>
    <comment ref="A23" authorId="1" shapeId="0">
      <text>
        <r>
          <rPr>
            <b/>
            <sz val="8"/>
            <color indexed="81"/>
            <rFont val="Tahoma"/>
            <family val="2"/>
            <charset val="186"/>
          </rPr>
          <t>Krista Kibur:</t>
        </r>
        <r>
          <rPr>
            <sz val="8"/>
            <color indexed="81"/>
            <rFont val="Tahoma"/>
            <family val="2"/>
            <charset val="186"/>
          </rPr>
          <t xml:space="preserve">
15.05.2015</t>
        </r>
      </text>
    </comment>
    <comment ref="A24" authorId="0" shapeId="0">
      <text>
        <r>
          <rPr>
            <b/>
            <sz val="9"/>
            <color indexed="81"/>
            <rFont val="Tahoma"/>
            <family val="2"/>
            <charset val="186"/>
          </rPr>
          <t>Robert Kriesenthal:</t>
        </r>
        <r>
          <rPr>
            <sz val="9"/>
            <color indexed="81"/>
            <rFont val="Tahoma"/>
            <family val="2"/>
            <charset val="186"/>
          </rPr>
          <t xml:space="preserve">
tehtud 06.11.2020</t>
        </r>
      </text>
    </comment>
    <comment ref="A30" authorId="2" shapeId="0">
      <text>
        <r>
          <rPr>
            <b/>
            <sz val="9"/>
            <color indexed="81"/>
            <rFont val="Tahoma"/>
            <family val="2"/>
            <charset val="186"/>
          </rPr>
          <t>kibur:</t>
        </r>
        <r>
          <rPr>
            <sz val="9"/>
            <color indexed="81"/>
            <rFont val="Tahoma"/>
            <family val="2"/>
            <charset val="186"/>
          </rPr>
          <t xml:space="preserve">
lisatud 07.06.2012 I LEA</t>
        </r>
      </text>
    </comment>
    <comment ref="A31" authorId="1" shapeId="0">
      <text>
        <r>
          <rPr>
            <b/>
            <sz val="8"/>
            <color indexed="81"/>
            <rFont val="Tahoma"/>
            <family val="2"/>
            <charset val="186"/>
          </rPr>
          <t>Krista Kibur:</t>
        </r>
        <r>
          <rPr>
            <sz val="8"/>
            <color indexed="81"/>
            <rFont val="Tahoma"/>
            <family val="2"/>
            <charset val="186"/>
          </rPr>
          <t xml:space="preserve">
25.05.2015</t>
        </r>
      </text>
    </comment>
    <comment ref="A33" authorId="3" shapeId="0">
      <text>
        <r>
          <rPr>
            <b/>
            <sz val="9"/>
            <color indexed="81"/>
            <rFont val="Tahoma"/>
            <family val="2"/>
            <charset val="186"/>
          </rPr>
          <t>Maarja Valler:</t>
        </r>
        <r>
          <rPr>
            <sz val="9"/>
            <color indexed="81"/>
            <rFont val="Tahoma"/>
            <family val="2"/>
            <charset val="186"/>
          </rPr>
          <t xml:space="preserve">
14.11.2019</t>
        </r>
      </text>
    </comment>
    <comment ref="A34" authorId="1" shapeId="0">
      <text>
        <r>
          <rPr>
            <b/>
            <sz val="9"/>
            <color indexed="81"/>
            <rFont val="Tahoma"/>
            <family val="2"/>
            <charset val="186"/>
          </rPr>
          <t>Krista Kibur:</t>
        </r>
        <r>
          <rPr>
            <sz val="9"/>
            <color indexed="81"/>
            <rFont val="Tahoma"/>
            <family val="2"/>
            <charset val="186"/>
          </rPr>
          <t xml:space="preserve">
03.05.2016 I LEA</t>
        </r>
      </text>
    </comment>
    <comment ref="A35" authorId="1" shapeId="0">
      <text>
        <r>
          <rPr>
            <b/>
            <sz val="9"/>
            <color indexed="81"/>
            <rFont val="Tahoma"/>
            <family val="2"/>
            <charset val="186"/>
          </rPr>
          <t>Krista Kibur:</t>
        </r>
        <r>
          <rPr>
            <sz val="9"/>
            <color indexed="81"/>
            <rFont val="Tahoma"/>
            <family val="2"/>
            <charset val="186"/>
          </rPr>
          <t xml:space="preserve">
16.09.2013</t>
        </r>
      </text>
    </comment>
    <comment ref="A36" authorId="1" shapeId="0">
      <text>
        <r>
          <rPr>
            <b/>
            <sz val="8"/>
            <color indexed="81"/>
            <rFont val="Tahoma"/>
            <family val="2"/>
            <charset val="186"/>
          </rPr>
          <t>Krista Kibur:</t>
        </r>
        <r>
          <rPr>
            <sz val="8"/>
            <color indexed="81"/>
            <rFont val="Tahoma"/>
            <family val="2"/>
            <charset val="186"/>
          </rPr>
          <t xml:space="preserve">
25.05.2015</t>
        </r>
      </text>
    </comment>
    <comment ref="A46" authorId="1" shapeId="0">
      <text>
        <r>
          <rPr>
            <b/>
            <sz val="8"/>
            <color indexed="81"/>
            <rFont val="Tahoma"/>
            <family val="2"/>
            <charset val="186"/>
          </rPr>
          <t>Krista Kibur:</t>
        </r>
        <r>
          <rPr>
            <sz val="8"/>
            <color indexed="81"/>
            <rFont val="Tahoma"/>
            <family val="2"/>
            <charset val="186"/>
          </rPr>
          <t xml:space="preserve">
25.05.2015</t>
        </r>
      </text>
    </comment>
    <comment ref="A47" authorId="4" shapeId="0">
      <text>
        <r>
          <rPr>
            <b/>
            <sz val="8"/>
            <color indexed="81"/>
            <rFont val="Tahoma"/>
            <family val="2"/>
            <charset val="186"/>
          </rPr>
          <t>valler:</t>
        </r>
        <r>
          <rPr>
            <sz val="8"/>
            <color indexed="81"/>
            <rFont val="Tahoma"/>
            <family val="2"/>
            <charset val="186"/>
          </rPr>
          <t xml:space="preserve">
tehtud 04.12.08</t>
        </r>
      </text>
    </comment>
    <comment ref="A48" authorId="4" shapeId="0">
      <text>
        <r>
          <rPr>
            <b/>
            <sz val="8"/>
            <color indexed="81"/>
            <rFont val="Tahoma"/>
            <family val="2"/>
            <charset val="186"/>
          </rPr>
          <t>valler:</t>
        </r>
        <r>
          <rPr>
            <sz val="8"/>
            <color indexed="81"/>
            <rFont val="Tahoma"/>
            <family val="2"/>
            <charset val="186"/>
          </rPr>
          <t xml:space="preserve">
tehtud 08.12.08</t>
        </r>
      </text>
    </comment>
    <comment ref="A51" authorId="2" shapeId="0">
      <text>
        <r>
          <rPr>
            <b/>
            <sz val="9"/>
            <color indexed="81"/>
            <rFont val="Tahoma"/>
            <family val="2"/>
            <charset val="186"/>
          </rPr>
          <t>kibur:</t>
        </r>
        <r>
          <rPr>
            <sz val="9"/>
            <color indexed="81"/>
            <rFont val="Tahoma"/>
            <family val="2"/>
            <charset val="186"/>
          </rPr>
          <t xml:space="preserve">
lisatud 07.06.2012 I LEA</t>
        </r>
      </text>
    </comment>
    <comment ref="A52" authorId="1" shapeId="0">
      <text>
        <r>
          <rPr>
            <b/>
            <sz val="9"/>
            <color indexed="81"/>
            <rFont val="Tahoma"/>
            <family val="2"/>
            <charset val="186"/>
          </rPr>
          <t>Krista Kibur:</t>
        </r>
        <r>
          <rPr>
            <sz val="9"/>
            <color indexed="81"/>
            <rFont val="Tahoma"/>
            <family val="2"/>
            <charset val="186"/>
          </rPr>
          <t xml:space="preserve">
13.09.2016</t>
        </r>
      </text>
    </comment>
    <comment ref="A56" authorId="4" shapeId="0">
      <text>
        <r>
          <rPr>
            <b/>
            <sz val="8"/>
            <color indexed="81"/>
            <rFont val="Tahoma"/>
            <family val="2"/>
            <charset val="186"/>
          </rPr>
          <t>valler:</t>
        </r>
        <r>
          <rPr>
            <sz val="8"/>
            <color indexed="81"/>
            <rFont val="Tahoma"/>
            <family val="2"/>
            <charset val="186"/>
          </rPr>
          <t xml:space="preserve">
tehtud 15.12.08</t>
        </r>
      </text>
    </comment>
    <comment ref="A57" authorId="1" shapeId="0">
      <text>
        <r>
          <rPr>
            <b/>
            <sz val="9"/>
            <color indexed="81"/>
            <rFont val="Tahoma"/>
            <family val="2"/>
            <charset val="186"/>
          </rPr>
          <t>Krista Kibur:</t>
        </r>
        <r>
          <rPr>
            <sz val="9"/>
            <color indexed="81"/>
            <rFont val="Tahoma"/>
            <family val="2"/>
            <charset val="186"/>
          </rPr>
          <t xml:space="preserve">
07.03.2016</t>
        </r>
      </text>
    </comment>
    <comment ref="A58" authorId="1" shapeId="0">
      <text>
        <r>
          <rPr>
            <b/>
            <sz val="8"/>
            <color indexed="81"/>
            <rFont val="Tahoma"/>
            <family val="2"/>
            <charset val="186"/>
          </rPr>
          <t>Krista Kibur:</t>
        </r>
        <r>
          <rPr>
            <sz val="8"/>
            <color indexed="81"/>
            <rFont val="Tahoma"/>
            <family val="2"/>
            <charset val="186"/>
          </rPr>
          <t xml:space="preserve">
25.05.2015</t>
        </r>
      </text>
    </comment>
    <comment ref="A67" authorId="2" shapeId="0">
      <text>
        <r>
          <rPr>
            <b/>
            <sz val="9"/>
            <color indexed="81"/>
            <rFont val="Tahoma"/>
            <family val="2"/>
            <charset val="186"/>
          </rPr>
          <t>kibur:</t>
        </r>
        <r>
          <rPr>
            <sz val="9"/>
            <color indexed="81"/>
            <rFont val="Tahoma"/>
            <family val="2"/>
            <charset val="186"/>
          </rPr>
          <t xml:space="preserve">
2011 II LEAga</t>
        </r>
      </text>
    </comment>
    <comment ref="A71" authorId="1" shapeId="0">
      <text>
        <r>
          <rPr>
            <b/>
            <sz val="9"/>
            <color indexed="81"/>
            <rFont val="Tahoma"/>
            <family val="2"/>
            <charset val="186"/>
          </rPr>
          <t>Krista Kibur:</t>
        </r>
        <r>
          <rPr>
            <sz val="9"/>
            <color indexed="81"/>
            <rFont val="Tahoma"/>
            <family val="2"/>
            <charset val="186"/>
          </rPr>
          <t xml:space="preserve">
18.11.2016 2017. eelarve</t>
        </r>
      </text>
    </comment>
    <comment ref="A81" authorId="5" shapeId="0">
      <text>
        <r>
          <rPr>
            <b/>
            <sz val="9"/>
            <color indexed="81"/>
            <rFont val="Tahoma"/>
            <family val="2"/>
            <charset val="186"/>
          </rPr>
          <t>Anne Altermann:</t>
        </r>
        <r>
          <rPr>
            <sz val="9"/>
            <color indexed="81"/>
            <rFont val="Tahoma"/>
            <family val="2"/>
            <charset val="186"/>
          </rPr>
          <t xml:space="preserve">
tehtud 20.11.2017</t>
        </r>
      </text>
    </comment>
    <comment ref="A82" authorId="5" shapeId="0">
      <text>
        <r>
          <rPr>
            <b/>
            <sz val="9"/>
            <color indexed="81"/>
            <rFont val="Tahoma"/>
            <family val="2"/>
            <charset val="186"/>
          </rPr>
          <t>Anne Altermann:</t>
        </r>
        <r>
          <rPr>
            <sz val="9"/>
            <color indexed="81"/>
            <rFont val="Tahoma"/>
            <family val="2"/>
            <charset val="186"/>
          </rPr>
          <t xml:space="preserve">
tehtud 20.11.2017</t>
        </r>
      </text>
    </comment>
    <comment ref="C82" authorId="5" shapeId="0">
      <text>
        <r>
          <rPr>
            <b/>
            <sz val="9"/>
            <color indexed="81"/>
            <rFont val="Tahoma"/>
            <family val="2"/>
            <charset val="186"/>
          </rPr>
          <t>Anne Altermann:</t>
        </r>
        <r>
          <rPr>
            <sz val="9"/>
            <color indexed="81"/>
            <rFont val="Tahoma"/>
            <family val="2"/>
            <charset val="186"/>
          </rPr>
          <t xml:space="preserve">
Kesklinna Valitsus sotsiaalhoolekande osakonnd asub sel aadressil</t>
        </r>
      </text>
    </comment>
    <comment ref="A85" authorId="4" shapeId="0">
      <text>
        <r>
          <rPr>
            <b/>
            <sz val="8"/>
            <color indexed="81"/>
            <rFont val="Tahoma"/>
            <family val="2"/>
            <charset val="186"/>
          </rPr>
          <t>valler:</t>
        </r>
        <r>
          <rPr>
            <sz val="8"/>
            <color indexed="81"/>
            <rFont val="Tahoma"/>
            <family val="2"/>
            <charset val="186"/>
          </rPr>
          <t xml:space="preserve">
tehtud 08.12.08</t>
        </r>
      </text>
    </comment>
    <comment ref="A86" authorId="6" shapeId="0">
      <text>
        <r>
          <rPr>
            <b/>
            <sz val="9"/>
            <color indexed="81"/>
            <rFont val="Tahoma"/>
            <family val="2"/>
            <charset val="186"/>
          </rPr>
          <t>Monika Pertel:</t>
        </r>
        <r>
          <rPr>
            <sz val="9"/>
            <color indexed="81"/>
            <rFont val="Tahoma"/>
            <family val="2"/>
            <charset val="186"/>
          </rPr>
          <t xml:space="preserve">
17.06.20
</t>
        </r>
      </text>
    </comment>
    <comment ref="A87" authorId="7" shapeId="0">
      <text>
        <r>
          <rPr>
            <b/>
            <sz val="9"/>
            <color indexed="81"/>
            <rFont val="Tahoma"/>
            <family val="2"/>
            <charset val="186"/>
          </rPr>
          <t>Kristi Urmann:</t>
        </r>
        <r>
          <rPr>
            <sz val="9"/>
            <color indexed="81"/>
            <rFont val="Tahoma"/>
            <family val="2"/>
            <charset val="186"/>
          </rPr>
          <t xml:space="preserve">
Tehtud 19.10.2015</t>
        </r>
      </text>
    </comment>
    <comment ref="B113" authorId="8" shapeId="0">
      <text>
        <r>
          <rPr>
            <b/>
            <sz val="8"/>
            <color indexed="81"/>
            <rFont val="Tahoma"/>
            <family val="2"/>
            <charset val="186"/>
          </rPr>
          <t>ruusmann:</t>
        </r>
        <r>
          <rPr>
            <sz val="8"/>
            <color indexed="81"/>
            <rFont val="Tahoma"/>
            <family val="2"/>
            <charset val="186"/>
          </rPr>
          <t xml:space="preserve">
tehtud 03.10.2008</t>
        </r>
      </text>
    </comment>
    <comment ref="B114" authorId="8" shapeId="0">
      <text>
        <r>
          <rPr>
            <b/>
            <sz val="8"/>
            <color indexed="81"/>
            <rFont val="Tahoma"/>
            <family val="2"/>
            <charset val="186"/>
          </rPr>
          <t>ruusmann:</t>
        </r>
        <r>
          <rPr>
            <sz val="8"/>
            <color indexed="81"/>
            <rFont val="Tahoma"/>
            <family val="2"/>
            <charset val="186"/>
          </rPr>
          <t xml:space="preserve">
tehtud 03.10.2008</t>
        </r>
      </text>
    </comment>
    <comment ref="B115" authorId="8" shapeId="0">
      <text>
        <r>
          <rPr>
            <b/>
            <sz val="8"/>
            <color indexed="81"/>
            <rFont val="Tahoma"/>
            <family val="2"/>
            <charset val="186"/>
          </rPr>
          <t>ruusmann:</t>
        </r>
        <r>
          <rPr>
            <sz val="8"/>
            <color indexed="81"/>
            <rFont val="Tahoma"/>
            <family val="2"/>
            <charset val="186"/>
          </rPr>
          <t xml:space="preserve">
tehtud 03.10.2008</t>
        </r>
      </text>
    </comment>
    <comment ref="A116" authorId="9" shapeId="0">
      <text>
        <r>
          <rPr>
            <b/>
            <sz val="9"/>
            <color indexed="81"/>
            <rFont val="Tahoma"/>
            <family val="2"/>
            <charset val="186"/>
          </rPr>
          <t>viinapuu:</t>
        </r>
        <r>
          <rPr>
            <sz val="9"/>
            <color indexed="81"/>
            <rFont val="Tahoma"/>
            <family val="2"/>
            <charset val="186"/>
          </rPr>
          <t xml:space="preserve">
tehtud 29.11.2010 </t>
        </r>
      </text>
    </comment>
    <comment ref="B117" authorId="8" shapeId="0">
      <text>
        <r>
          <rPr>
            <b/>
            <sz val="8"/>
            <color indexed="81"/>
            <rFont val="Tahoma"/>
            <family val="2"/>
            <charset val="186"/>
          </rPr>
          <t>ruusmann:</t>
        </r>
        <r>
          <rPr>
            <sz val="8"/>
            <color indexed="81"/>
            <rFont val="Tahoma"/>
            <family val="2"/>
            <charset val="186"/>
          </rPr>
          <t xml:space="preserve">
tehtud 03.10.2008</t>
        </r>
      </text>
    </comment>
    <comment ref="B118" authorId="8" shapeId="0">
      <text>
        <r>
          <rPr>
            <b/>
            <sz val="8"/>
            <color indexed="81"/>
            <rFont val="Tahoma"/>
            <family val="2"/>
            <charset val="186"/>
          </rPr>
          <t>ruusmann:</t>
        </r>
        <r>
          <rPr>
            <sz val="8"/>
            <color indexed="81"/>
            <rFont val="Tahoma"/>
            <family val="2"/>
            <charset val="186"/>
          </rPr>
          <t xml:space="preserve">
tehtud 11.11.2008</t>
        </r>
      </text>
    </comment>
    <comment ref="B119" authorId="8" shapeId="0">
      <text>
        <r>
          <rPr>
            <b/>
            <sz val="8"/>
            <color indexed="81"/>
            <rFont val="Tahoma"/>
            <family val="2"/>
            <charset val="186"/>
          </rPr>
          <t>ruusmann:</t>
        </r>
        <r>
          <rPr>
            <sz val="8"/>
            <color indexed="81"/>
            <rFont val="Tahoma"/>
            <family val="2"/>
            <charset val="186"/>
          </rPr>
          <t xml:space="preserve">
tehtud 18.11.2008</t>
        </r>
      </text>
    </comment>
    <comment ref="B120" authorId="8" shapeId="0">
      <text>
        <r>
          <rPr>
            <b/>
            <sz val="8"/>
            <color indexed="81"/>
            <rFont val="Tahoma"/>
            <family val="2"/>
            <charset val="186"/>
          </rPr>
          <t>ruusmann:</t>
        </r>
        <r>
          <rPr>
            <sz val="8"/>
            <color indexed="81"/>
            <rFont val="Tahoma"/>
            <family val="2"/>
            <charset val="186"/>
          </rPr>
          <t xml:space="preserve">
tehtud 27.11.2008</t>
        </r>
      </text>
    </comment>
    <comment ref="B121" authorId="8" shapeId="0">
      <text>
        <r>
          <rPr>
            <b/>
            <sz val="8"/>
            <color indexed="81"/>
            <rFont val="Tahoma"/>
            <family val="2"/>
            <charset val="186"/>
          </rPr>
          <t>ruusmann:</t>
        </r>
        <r>
          <rPr>
            <sz val="8"/>
            <color indexed="81"/>
            <rFont val="Tahoma"/>
            <family val="2"/>
            <charset val="186"/>
          </rPr>
          <t xml:space="preserve">
tehtud 03.12.2008</t>
        </r>
      </text>
    </comment>
    <comment ref="B122" authorId="8" shapeId="0">
      <text>
        <r>
          <rPr>
            <b/>
            <sz val="8"/>
            <color indexed="81"/>
            <rFont val="Tahoma"/>
            <family val="2"/>
            <charset val="186"/>
          </rPr>
          <t>ruusmann:</t>
        </r>
        <r>
          <rPr>
            <sz val="8"/>
            <color indexed="81"/>
            <rFont val="Tahoma"/>
            <family val="2"/>
            <charset val="186"/>
          </rPr>
          <t xml:space="preserve">
tehtud 26.11.2008</t>
        </r>
      </text>
    </comment>
    <comment ref="B123" authorId="8" shapeId="0">
      <text>
        <r>
          <rPr>
            <b/>
            <sz val="8"/>
            <color indexed="81"/>
            <rFont val="Tahoma"/>
            <family val="2"/>
            <charset val="186"/>
          </rPr>
          <t>ruusmann:</t>
        </r>
        <r>
          <rPr>
            <sz val="8"/>
            <color indexed="81"/>
            <rFont val="Tahoma"/>
            <family val="2"/>
            <charset val="186"/>
          </rPr>
          <t xml:space="preserve">
tehtud 26.11.2008</t>
        </r>
      </text>
    </comment>
    <comment ref="B124" authorId="8" shapeId="0">
      <text>
        <r>
          <rPr>
            <b/>
            <sz val="8"/>
            <color indexed="81"/>
            <rFont val="Tahoma"/>
            <family val="2"/>
            <charset val="186"/>
          </rPr>
          <t>ruusmann:</t>
        </r>
        <r>
          <rPr>
            <sz val="8"/>
            <color indexed="81"/>
            <rFont val="Tahoma"/>
            <family val="2"/>
            <charset val="186"/>
          </rPr>
          <t xml:space="preserve">
tehtud 26.11.2008</t>
        </r>
      </text>
    </comment>
    <comment ref="B125" authorId="8" shapeId="0">
      <text>
        <r>
          <rPr>
            <b/>
            <sz val="8"/>
            <color indexed="81"/>
            <rFont val="Tahoma"/>
            <family val="2"/>
            <charset val="186"/>
          </rPr>
          <t>ruusmann:</t>
        </r>
        <r>
          <rPr>
            <sz val="8"/>
            <color indexed="81"/>
            <rFont val="Tahoma"/>
            <family val="2"/>
            <charset val="186"/>
          </rPr>
          <t xml:space="preserve">
tehtud 26.11.2008</t>
        </r>
      </text>
    </comment>
    <comment ref="B126" authorId="8" shapeId="0">
      <text>
        <r>
          <rPr>
            <b/>
            <sz val="8"/>
            <color indexed="81"/>
            <rFont val="Tahoma"/>
            <family val="2"/>
            <charset val="186"/>
          </rPr>
          <t>ruusmann:</t>
        </r>
        <r>
          <rPr>
            <sz val="8"/>
            <color indexed="81"/>
            <rFont val="Tahoma"/>
            <family val="2"/>
            <charset val="186"/>
          </rPr>
          <t xml:space="preserve">
tehtud 26.11.2008</t>
        </r>
      </text>
    </comment>
    <comment ref="B127" authorId="8" shapeId="0">
      <text>
        <r>
          <rPr>
            <b/>
            <sz val="8"/>
            <color indexed="81"/>
            <rFont val="Tahoma"/>
            <family val="2"/>
            <charset val="186"/>
          </rPr>
          <t>ruusmann:</t>
        </r>
        <r>
          <rPr>
            <sz val="8"/>
            <color indexed="81"/>
            <rFont val="Tahoma"/>
            <family val="2"/>
            <charset val="186"/>
          </rPr>
          <t xml:space="preserve">
tehtud 26.11.2008</t>
        </r>
      </text>
    </comment>
    <comment ref="B128" authorId="8" shapeId="0">
      <text>
        <r>
          <rPr>
            <b/>
            <sz val="8"/>
            <color indexed="81"/>
            <rFont val="Tahoma"/>
            <family val="2"/>
            <charset val="186"/>
          </rPr>
          <t>ruusmann:</t>
        </r>
        <r>
          <rPr>
            <sz val="8"/>
            <color indexed="81"/>
            <rFont val="Tahoma"/>
            <family val="2"/>
            <charset val="186"/>
          </rPr>
          <t xml:space="preserve">
tehtud 26.11.2008</t>
        </r>
      </text>
    </comment>
    <comment ref="A129" authorId="4" shapeId="0">
      <text>
        <r>
          <rPr>
            <b/>
            <sz val="8"/>
            <color indexed="81"/>
            <rFont val="Tahoma"/>
            <family val="2"/>
            <charset val="186"/>
          </rPr>
          <t>valler:</t>
        </r>
        <r>
          <rPr>
            <sz val="8"/>
            <color indexed="81"/>
            <rFont val="Tahoma"/>
            <family val="2"/>
            <charset val="186"/>
          </rPr>
          <t xml:space="preserve">
tehtud 05.12.08</t>
        </r>
      </text>
    </comment>
    <comment ref="A130" authorId="4" shapeId="0">
      <text>
        <r>
          <rPr>
            <b/>
            <sz val="8"/>
            <color indexed="81"/>
            <rFont val="Tahoma"/>
            <family val="2"/>
            <charset val="186"/>
          </rPr>
          <t>valler:</t>
        </r>
        <r>
          <rPr>
            <sz val="8"/>
            <color indexed="81"/>
            <rFont val="Tahoma"/>
            <family val="2"/>
            <charset val="186"/>
          </rPr>
          <t xml:space="preserve">
tehtud 05.12.08</t>
        </r>
      </text>
    </comment>
    <comment ref="A131" authorId="4" shapeId="0">
      <text>
        <r>
          <rPr>
            <b/>
            <sz val="8"/>
            <color indexed="81"/>
            <rFont val="Tahoma"/>
            <family val="2"/>
            <charset val="186"/>
          </rPr>
          <t>valler:</t>
        </r>
        <r>
          <rPr>
            <sz val="8"/>
            <color indexed="81"/>
            <rFont val="Tahoma"/>
            <family val="2"/>
            <charset val="186"/>
          </rPr>
          <t xml:space="preserve">
tehtud 05.12.08</t>
        </r>
      </text>
    </comment>
    <comment ref="A132" authorId="4" shapeId="0">
      <text>
        <r>
          <rPr>
            <b/>
            <sz val="8"/>
            <color indexed="81"/>
            <rFont val="Tahoma"/>
            <family val="2"/>
            <charset val="186"/>
          </rPr>
          <t>valler:</t>
        </r>
        <r>
          <rPr>
            <sz val="8"/>
            <color indexed="81"/>
            <rFont val="Tahoma"/>
            <family val="2"/>
            <charset val="186"/>
          </rPr>
          <t xml:space="preserve">
tehtud 05.12.08</t>
        </r>
      </text>
    </comment>
    <comment ref="A133" authorId="4" shapeId="0">
      <text>
        <r>
          <rPr>
            <b/>
            <sz val="8"/>
            <color indexed="81"/>
            <rFont val="Tahoma"/>
            <family val="2"/>
            <charset val="186"/>
          </rPr>
          <t>valler:</t>
        </r>
        <r>
          <rPr>
            <sz val="8"/>
            <color indexed="81"/>
            <rFont val="Tahoma"/>
            <family val="2"/>
            <charset val="186"/>
          </rPr>
          <t xml:space="preserve">
tehtud 05.12.08</t>
        </r>
      </text>
    </comment>
    <comment ref="A134" authorId="4" shapeId="0">
      <text>
        <r>
          <rPr>
            <b/>
            <sz val="8"/>
            <color indexed="81"/>
            <rFont val="Tahoma"/>
            <family val="2"/>
            <charset val="186"/>
          </rPr>
          <t>valler:</t>
        </r>
        <r>
          <rPr>
            <sz val="8"/>
            <color indexed="81"/>
            <rFont val="Tahoma"/>
            <family val="2"/>
            <charset val="186"/>
          </rPr>
          <t xml:space="preserve">
tehtud 05.12.08</t>
        </r>
      </text>
    </comment>
    <comment ref="B135" authorId="8" shapeId="0">
      <text>
        <r>
          <rPr>
            <b/>
            <sz val="8"/>
            <color indexed="81"/>
            <rFont val="Tahoma"/>
            <family val="2"/>
            <charset val="186"/>
          </rPr>
          <t>ruusmann:</t>
        </r>
        <r>
          <rPr>
            <sz val="8"/>
            <color indexed="81"/>
            <rFont val="Tahoma"/>
            <family val="2"/>
            <charset val="186"/>
          </rPr>
          <t xml:space="preserve">
16.12.2008</t>
        </r>
      </text>
    </comment>
    <comment ref="B136" authorId="8" shapeId="0">
      <text>
        <r>
          <rPr>
            <b/>
            <sz val="8"/>
            <color indexed="81"/>
            <rFont val="Tahoma"/>
            <family val="2"/>
            <charset val="186"/>
          </rPr>
          <t>ruusmann:</t>
        </r>
        <r>
          <rPr>
            <sz val="8"/>
            <color indexed="81"/>
            <rFont val="Tahoma"/>
            <family val="2"/>
            <charset val="186"/>
          </rPr>
          <t xml:space="preserve">
tehtud 04.02.2009</t>
        </r>
      </text>
    </comment>
    <comment ref="B137" authorId="8" shapeId="0">
      <text>
        <r>
          <rPr>
            <b/>
            <sz val="8"/>
            <color indexed="81"/>
            <rFont val="Tahoma"/>
            <family val="2"/>
            <charset val="186"/>
          </rPr>
          <t>ruusmann:</t>
        </r>
        <r>
          <rPr>
            <sz val="8"/>
            <color indexed="81"/>
            <rFont val="Tahoma"/>
            <family val="2"/>
            <charset val="186"/>
          </rPr>
          <t xml:space="preserve">
tehtud 04.02.2009</t>
        </r>
      </text>
    </comment>
    <comment ref="B138" authorId="8" shapeId="0">
      <text>
        <r>
          <rPr>
            <b/>
            <sz val="8"/>
            <color indexed="81"/>
            <rFont val="Tahoma"/>
            <family val="2"/>
            <charset val="186"/>
          </rPr>
          <t>ruusmann:</t>
        </r>
        <r>
          <rPr>
            <sz val="8"/>
            <color indexed="81"/>
            <rFont val="Tahoma"/>
            <family val="2"/>
            <charset val="186"/>
          </rPr>
          <t xml:space="preserve">
tehtud 04.02.2009</t>
        </r>
      </text>
    </comment>
    <comment ref="B139" authorId="8" shapeId="0">
      <text>
        <r>
          <rPr>
            <b/>
            <sz val="8"/>
            <color indexed="81"/>
            <rFont val="Tahoma"/>
            <family val="2"/>
            <charset val="186"/>
          </rPr>
          <t>ruusmann:</t>
        </r>
        <r>
          <rPr>
            <sz val="8"/>
            <color indexed="81"/>
            <rFont val="Tahoma"/>
            <family val="2"/>
            <charset val="186"/>
          </rPr>
          <t xml:space="preserve">
tehtud 04.02.2009</t>
        </r>
      </text>
    </comment>
    <comment ref="B140" authorId="8" shapeId="0">
      <text>
        <r>
          <rPr>
            <b/>
            <sz val="8"/>
            <color indexed="81"/>
            <rFont val="Tahoma"/>
            <family val="2"/>
            <charset val="186"/>
          </rPr>
          <t>ruusmann:</t>
        </r>
        <r>
          <rPr>
            <sz val="8"/>
            <color indexed="81"/>
            <rFont val="Tahoma"/>
            <family val="2"/>
            <charset val="186"/>
          </rPr>
          <t xml:space="preserve">
tehtud 16.02.2009</t>
        </r>
      </text>
    </comment>
    <comment ref="B141" authorId="8" shapeId="0">
      <text>
        <r>
          <rPr>
            <b/>
            <sz val="8"/>
            <color indexed="81"/>
            <rFont val="Tahoma"/>
            <family val="2"/>
            <charset val="186"/>
          </rPr>
          <t>ruusmann:</t>
        </r>
        <r>
          <rPr>
            <sz val="8"/>
            <color indexed="81"/>
            <rFont val="Tahoma"/>
            <family val="2"/>
            <charset val="186"/>
          </rPr>
          <t xml:space="preserve">
tehtud 25.06.2009</t>
        </r>
      </text>
    </comment>
    <comment ref="B142" authorId="8" shapeId="0">
      <text>
        <r>
          <rPr>
            <b/>
            <sz val="8"/>
            <color indexed="81"/>
            <rFont val="Tahoma"/>
            <family val="2"/>
            <charset val="186"/>
          </rPr>
          <t>ruusmann:</t>
        </r>
        <r>
          <rPr>
            <sz val="8"/>
            <color indexed="81"/>
            <rFont val="Tahoma"/>
            <family val="2"/>
            <charset val="186"/>
          </rPr>
          <t xml:space="preserve">
tehtud 25.06.2009</t>
        </r>
      </text>
    </comment>
    <comment ref="A143" authorId="9" shapeId="0">
      <text>
        <r>
          <rPr>
            <b/>
            <sz val="9"/>
            <color indexed="81"/>
            <rFont val="Tahoma"/>
            <family val="2"/>
            <charset val="186"/>
          </rPr>
          <t>viinapuu:</t>
        </r>
        <r>
          <rPr>
            <sz val="9"/>
            <color indexed="81"/>
            <rFont val="Tahoma"/>
            <family val="2"/>
            <charset val="186"/>
          </rPr>
          <t xml:space="preserve">
tehtud 05.01.10</t>
        </r>
      </text>
    </comment>
    <comment ref="A144" authorId="9" shapeId="0">
      <text>
        <r>
          <rPr>
            <b/>
            <sz val="9"/>
            <color indexed="81"/>
            <rFont val="Tahoma"/>
            <family val="2"/>
            <charset val="186"/>
          </rPr>
          <t>viinapuu:</t>
        </r>
        <r>
          <rPr>
            <sz val="9"/>
            <color indexed="81"/>
            <rFont val="Tahoma"/>
            <family val="2"/>
            <charset val="186"/>
          </rPr>
          <t xml:space="preserve">
tehtud 05.01.2010
</t>
        </r>
      </text>
    </comment>
    <comment ref="B154" authorId="8" shapeId="0">
      <text>
        <r>
          <rPr>
            <b/>
            <sz val="8"/>
            <color indexed="81"/>
            <rFont val="Tahoma"/>
            <family val="2"/>
            <charset val="186"/>
          </rPr>
          <t>ruusmann:</t>
        </r>
        <r>
          <rPr>
            <sz val="8"/>
            <color indexed="81"/>
            <rFont val="Tahoma"/>
            <family val="2"/>
            <charset val="186"/>
          </rPr>
          <t xml:space="preserve">
tehtud 03.12.2009</t>
        </r>
      </text>
    </comment>
    <comment ref="B156" authorId="9" shapeId="0">
      <text>
        <r>
          <rPr>
            <b/>
            <sz val="9"/>
            <color indexed="81"/>
            <rFont val="Tahoma"/>
            <family val="2"/>
            <charset val="186"/>
          </rPr>
          <t>viinapuu:</t>
        </r>
        <r>
          <rPr>
            <sz val="9"/>
            <color indexed="81"/>
            <rFont val="Tahoma"/>
            <family val="2"/>
            <charset val="186"/>
          </rPr>
          <t xml:space="preserve">
tehtud 21.09.2010</t>
        </r>
      </text>
    </comment>
    <comment ref="A157" authorId="9" shapeId="0">
      <text>
        <r>
          <rPr>
            <b/>
            <sz val="9"/>
            <color indexed="81"/>
            <rFont val="Tahoma"/>
            <family val="2"/>
            <charset val="186"/>
          </rPr>
          <t>viinapuu:</t>
        </r>
        <r>
          <rPr>
            <sz val="9"/>
            <color indexed="81"/>
            <rFont val="Tahoma"/>
            <family val="2"/>
            <charset val="186"/>
          </rPr>
          <t xml:space="preserve">
tehtud 26.10.2010</t>
        </r>
      </text>
    </comment>
    <comment ref="A159" authorId="9" shapeId="0">
      <text>
        <r>
          <rPr>
            <b/>
            <sz val="9"/>
            <color indexed="81"/>
            <rFont val="Tahoma"/>
            <family val="2"/>
            <charset val="186"/>
          </rPr>
          <t>viinapuu:</t>
        </r>
        <r>
          <rPr>
            <sz val="9"/>
            <color indexed="81"/>
            <rFont val="Tahoma"/>
            <family val="2"/>
            <charset val="186"/>
          </rPr>
          <t xml:space="preserve">
tehtud 26.10.2010</t>
        </r>
      </text>
    </comment>
    <comment ref="A160" authorId="9" shapeId="0">
      <text>
        <r>
          <rPr>
            <b/>
            <sz val="9"/>
            <color indexed="81"/>
            <rFont val="Tahoma"/>
            <family val="2"/>
            <charset val="186"/>
          </rPr>
          <t>viinapuu:</t>
        </r>
        <r>
          <rPr>
            <sz val="9"/>
            <color indexed="81"/>
            <rFont val="Tahoma"/>
            <family val="2"/>
            <charset val="186"/>
          </rPr>
          <t xml:space="preserve">
tehtud 07.01.10</t>
        </r>
      </text>
    </comment>
    <comment ref="A161" authorId="9" shapeId="0">
      <text>
        <r>
          <rPr>
            <b/>
            <sz val="9"/>
            <color indexed="81"/>
            <rFont val="Tahoma"/>
            <family val="2"/>
            <charset val="186"/>
          </rPr>
          <t>viinapuu:</t>
        </r>
        <r>
          <rPr>
            <sz val="9"/>
            <color indexed="81"/>
            <rFont val="Tahoma"/>
            <family val="2"/>
            <charset val="186"/>
          </rPr>
          <t xml:space="preserve">
tehtud 26.10.2010</t>
        </r>
      </text>
    </comment>
    <comment ref="B163" authorId="10" shapeId="0">
      <text>
        <r>
          <rPr>
            <sz val="9"/>
            <color indexed="81"/>
            <rFont val="Tahoma"/>
            <family val="2"/>
            <charset val="186"/>
          </rPr>
          <t>Anne A: 
tehtud 23.04.10</t>
        </r>
      </text>
    </comment>
    <comment ref="A164" authorId="9" shapeId="0">
      <text>
        <r>
          <rPr>
            <b/>
            <sz val="9"/>
            <color indexed="81"/>
            <rFont val="Tahoma"/>
            <family val="2"/>
            <charset val="186"/>
          </rPr>
          <t>viinapuu:</t>
        </r>
        <r>
          <rPr>
            <sz val="9"/>
            <color indexed="81"/>
            <rFont val="Tahoma"/>
            <family val="2"/>
            <charset val="186"/>
          </rPr>
          <t xml:space="preserve">
tehtud 26.10.2010</t>
        </r>
      </text>
    </comment>
    <comment ref="A165" authorId="9" shapeId="0">
      <text>
        <r>
          <rPr>
            <b/>
            <sz val="9"/>
            <color indexed="81"/>
            <rFont val="Tahoma"/>
            <family val="2"/>
            <charset val="186"/>
          </rPr>
          <t>viinapuu:</t>
        </r>
        <r>
          <rPr>
            <sz val="9"/>
            <color indexed="81"/>
            <rFont val="Tahoma"/>
            <family val="2"/>
            <charset val="186"/>
          </rPr>
          <t xml:space="preserve">
tehtud 26.10.2010
</t>
        </r>
      </text>
    </comment>
    <comment ref="B166" authorId="10" shapeId="0">
      <text>
        <r>
          <rPr>
            <b/>
            <sz val="9"/>
            <color indexed="81"/>
            <rFont val="Tahoma"/>
            <family val="2"/>
            <charset val="186"/>
          </rPr>
          <t>Anne A:</t>
        </r>
        <r>
          <rPr>
            <sz val="9"/>
            <color indexed="81"/>
            <rFont val="Tahoma"/>
            <family val="2"/>
            <charset val="186"/>
          </rPr>
          <t xml:space="preserve">
Tehtud 06.05.10</t>
        </r>
      </text>
    </comment>
    <comment ref="A167" authorId="9" shapeId="0">
      <text>
        <r>
          <rPr>
            <b/>
            <sz val="9"/>
            <color indexed="81"/>
            <rFont val="Tahoma"/>
            <family val="2"/>
            <charset val="186"/>
          </rPr>
          <t>viinapuu:</t>
        </r>
        <r>
          <rPr>
            <sz val="9"/>
            <color indexed="81"/>
            <rFont val="Tahoma"/>
            <family val="2"/>
            <charset val="186"/>
          </rPr>
          <t xml:space="preserve">
tehtud 26.10.2010</t>
        </r>
      </text>
    </comment>
    <comment ref="B168" authorId="10" shapeId="0">
      <text>
        <r>
          <rPr>
            <b/>
            <sz val="9"/>
            <color indexed="81"/>
            <rFont val="Tahoma"/>
            <family val="2"/>
            <charset val="186"/>
          </rPr>
          <t>Anne A:</t>
        </r>
        <r>
          <rPr>
            <sz val="9"/>
            <color indexed="81"/>
            <rFont val="Tahoma"/>
            <family val="2"/>
            <charset val="186"/>
          </rPr>
          <t xml:space="preserve">
Tehtud 06.05.10</t>
        </r>
      </text>
    </comment>
    <comment ref="B169" authorId="10" shapeId="0">
      <text>
        <r>
          <rPr>
            <b/>
            <sz val="9"/>
            <color indexed="81"/>
            <rFont val="Tahoma"/>
            <family val="2"/>
            <charset val="186"/>
          </rPr>
          <t>Anne A:</t>
        </r>
        <r>
          <rPr>
            <sz val="9"/>
            <color indexed="81"/>
            <rFont val="Tahoma"/>
            <family val="2"/>
            <charset val="186"/>
          </rPr>
          <t xml:space="preserve">
Tehtud 06.05.10</t>
        </r>
      </text>
    </comment>
    <comment ref="B170" authorId="10" shapeId="0">
      <text>
        <r>
          <rPr>
            <b/>
            <sz val="9"/>
            <color indexed="81"/>
            <rFont val="Tahoma"/>
            <family val="2"/>
            <charset val="186"/>
          </rPr>
          <t>Anne A:</t>
        </r>
        <r>
          <rPr>
            <sz val="9"/>
            <color indexed="81"/>
            <rFont val="Tahoma"/>
            <family val="2"/>
            <charset val="186"/>
          </rPr>
          <t xml:space="preserve">
Tehtud 10.05.10</t>
        </r>
      </text>
    </comment>
    <comment ref="A171" authorId="9" shapeId="0">
      <text>
        <r>
          <rPr>
            <b/>
            <sz val="9"/>
            <color indexed="81"/>
            <rFont val="Tahoma"/>
            <family val="2"/>
            <charset val="186"/>
          </rPr>
          <t>viinapuu:</t>
        </r>
        <r>
          <rPr>
            <sz val="9"/>
            <color indexed="81"/>
            <rFont val="Tahoma"/>
            <family val="2"/>
            <charset val="186"/>
          </rPr>
          <t xml:space="preserve">
tehtud 26.10.2010
</t>
        </r>
      </text>
    </comment>
    <comment ref="B172" authorId="8" shapeId="0">
      <text>
        <r>
          <rPr>
            <b/>
            <sz val="8"/>
            <color indexed="81"/>
            <rFont val="Tahoma"/>
            <family val="2"/>
            <charset val="186"/>
          </rPr>
          <t>ruusmann:</t>
        </r>
        <r>
          <rPr>
            <sz val="8"/>
            <color indexed="81"/>
            <rFont val="Tahoma"/>
            <family val="2"/>
            <charset val="186"/>
          </rPr>
          <t xml:space="preserve">
tehtud 02.06.2010</t>
        </r>
      </text>
    </comment>
    <comment ref="B173" authorId="8" shapeId="0">
      <text>
        <r>
          <rPr>
            <b/>
            <sz val="8"/>
            <color indexed="81"/>
            <rFont val="Tahoma"/>
            <family val="2"/>
            <charset val="186"/>
          </rPr>
          <t>ruusmann:</t>
        </r>
        <r>
          <rPr>
            <sz val="8"/>
            <color indexed="81"/>
            <rFont val="Tahoma"/>
            <family val="2"/>
            <charset val="186"/>
          </rPr>
          <t xml:space="preserve">
tehtud 02.08.2010</t>
        </r>
      </text>
    </comment>
    <comment ref="B174" authorId="8" shapeId="0">
      <text>
        <r>
          <rPr>
            <b/>
            <sz val="8"/>
            <color indexed="81"/>
            <rFont val="Tahoma"/>
            <family val="2"/>
            <charset val="186"/>
          </rPr>
          <t>ruusmann:</t>
        </r>
        <r>
          <rPr>
            <sz val="8"/>
            <color indexed="81"/>
            <rFont val="Tahoma"/>
            <family val="2"/>
            <charset val="186"/>
          </rPr>
          <t xml:space="preserve">
tehtud 02.08.2010</t>
        </r>
      </text>
    </comment>
    <comment ref="B175" authorId="8" shapeId="0">
      <text>
        <r>
          <rPr>
            <b/>
            <sz val="8"/>
            <color indexed="81"/>
            <rFont val="Tahoma"/>
            <family val="2"/>
            <charset val="186"/>
          </rPr>
          <t>ruusmann:</t>
        </r>
        <r>
          <rPr>
            <sz val="8"/>
            <color indexed="81"/>
            <rFont val="Tahoma"/>
            <family val="2"/>
            <charset val="186"/>
          </rPr>
          <t xml:space="preserve">
tehtud 02.08.2010</t>
        </r>
      </text>
    </comment>
    <comment ref="B176" authorId="8" shapeId="0">
      <text>
        <r>
          <rPr>
            <b/>
            <sz val="8"/>
            <color indexed="81"/>
            <rFont val="Tahoma"/>
            <family val="2"/>
            <charset val="186"/>
          </rPr>
          <t>ruusmann:</t>
        </r>
        <r>
          <rPr>
            <sz val="8"/>
            <color indexed="81"/>
            <rFont val="Tahoma"/>
            <family val="2"/>
            <charset val="186"/>
          </rPr>
          <t xml:space="preserve">
tehtud 09.08.2010</t>
        </r>
      </text>
    </comment>
    <comment ref="B177" authorId="8" shapeId="0">
      <text>
        <r>
          <rPr>
            <b/>
            <sz val="8"/>
            <color indexed="81"/>
            <rFont val="Tahoma"/>
            <family val="2"/>
            <charset val="186"/>
          </rPr>
          <t>ruusmann:</t>
        </r>
        <r>
          <rPr>
            <sz val="8"/>
            <color indexed="81"/>
            <rFont val="Tahoma"/>
            <family val="2"/>
            <charset val="186"/>
          </rPr>
          <t xml:space="preserve">
tehtud 12.08.2010</t>
        </r>
      </text>
    </comment>
    <comment ref="B178" authorId="8" shapeId="0">
      <text>
        <r>
          <rPr>
            <b/>
            <sz val="8"/>
            <color indexed="81"/>
            <rFont val="Tahoma"/>
            <family val="2"/>
            <charset val="186"/>
          </rPr>
          <t>ruusmann:</t>
        </r>
        <r>
          <rPr>
            <sz val="8"/>
            <color indexed="81"/>
            <rFont val="Tahoma"/>
            <family val="2"/>
            <charset val="186"/>
          </rPr>
          <t xml:space="preserve">
tehtud 25.08.2010</t>
        </r>
      </text>
    </comment>
    <comment ref="B179" authorId="8" shapeId="0">
      <text>
        <r>
          <rPr>
            <b/>
            <sz val="8"/>
            <color indexed="81"/>
            <rFont val="Tahoma"/>
            <family val="2"/>
            <charset val="186"/>
          </rPr>
          <t>ruusmann:</t>
        </r>
        <r>
          <rPr>
            <sz val="8"/>
            <color indexed="81"/>
            <rFont val="Tahoma"/>
            <family val="2"/>
            <charset val="186"/>
          </rPr>
          <t xml:space="preserve">
tehtud 25.08.2010</t>
        </r>
      </text>
    </comment>
    <comment ref="B180" authorId="9" shapeId="0">
      <text>
        <r>
          <rPr>
            <b/>
            <sz val="9"/>
            <color indexed="81"/>
            <rFont val="Tahoma"/>
            <family val="2"/>
            <charset val="186"/>
          </rPr>
          <t>viinapuu:</t>
        </r>
        <r>
          <rPr>
            <sz val="9"/>
            <color indexed="81"/>
            <rFont val="Tahoma"/>
            <family val="2"/>
            <charset val="186"/>
          </rPr>
          <t xml:space="preserve">
tehtud 01.10.2010</t>
        </r>
      </text>
    </comment>
    <comment ref="B181" authorId="9" shapeId="0">
      <text>
        <r>
          <rPr>
            <b/>
            <sz val="8"/>
            <color indexed="81"/>
            <rFont val="Tahoma"/>
            <family val="2"/>
            <charset val="186"/>
          </rPr>
          <t>viinapuu:</t>
        </r>
        <r>
          <rPr>
            <sz val="8"/>
            <color indexed="81"/>
            <rFont val="Tahoma"/>
            <family val="2"/>
            <charset val="186"/>
          </rPr>
          <t xml:space="preserve">
tehtud 18.10.2010
</t>
        </r>
      </text>
    </comment>
    <comment ref="B182" authorId="9" shapeId="0">
      <text>
        <r>
          <rPr>
            <b/>
            <sz val="9"/>
            <color indexed="81"/>
            <rFont val="Tahoma"/>
            <family val="2"/>
            <charset val="186"/>
          </rPr>
          <t>viinapuu:</t>
        </r>
        <r>
          <rPr>
            <sz val="9"/>
            <color indexed="81"/>
            <rFont val="Tahoma"/>
            <family val="2"/>
            <charset val="186"/>
          </rPr>
          <t xml:space="preserve">
tehtud 01.10.2010</t>
        </r>
      </text>
    </comment>
    <comment ref="B183" authorId="9" shapeId="0">
      <text>
        <r>
          <rPr>
            <b/>
            <sz val="8"/>
            <color indexed="81"/>
            <rFont val="Tahoma"/>
            <family val="2"/>
            <charset val="186"/>
          </rPr>
          <t>viinapuu:</t>
        </r>
        <r>
          <rPr>
            <sz val="8"/>
            <color indexed="81"/>
            <rFont val="Tahoma"/>
            <family val="2"/>
            <charset val="186"/>
          </rPr>
          <t xml:space="preserve">
tehtud 18.10.2010</t>
        </r>
      </text>
    </comment>
    <comment ref="B184" authorId="9" shapeId="0">
      <text>
        <r>
          <rPr>
            <b/>
            <sz val="9"/>
            <color indexed="81"/>
            <rFont val="Tahoma"/>
            <family val="2"/>
            <charset val="186"/>
          </rPr>
          <t>viinapuu:</t>
        </r>
        <r>
          <rPr>
            <sz val="9"/>
            <color indexed="81"/>
            <rFont val="Tahoma"/>
            <family val="2"/>
            <charset val="186"/>
          </rPr>
          <t xml:space="preserve">
tehtud 01.10.2010</t>
        </r>
      </text>
    </comment>
    <comment ref="B185" authorId="9" shapeId="0">
      <text>
        <r>
          <rPr>
            <b/>
            <sz val="9"/>
            <color indexed="81"/>
            <rFont val="Tahoma"/>
            <family val="2"/>
            <charset val="186"/>
          </rPr>
          <t>viinapuu:</t>
        </r>
        <r>
          <rPr>
            <sz val="9"/>
            <color indexed="81"/>
            <rFont val="Tahoma"/>
            <family val="2"/>
            <charset val="186"/>
          </rPr>
          <t xml:space="preserve">
tehtud 01.10.2010</t>
        </r>
      </text>
    </comment>
    <comment ref="B186" authorId="4" shapeId="0">
      <text>
        <r>
          <rPr>
            <b/>
            <sz val="9"/>
            <color indexed="81"/>
            <rFont val="Tahoma"/>
            <family val="2"/>
            <charset val="186"/>
          </rPr>
          <t>valler:</t>
        </r>
        <r>
          <rPr>
            <sz val="9"/>
            <color indexed="81"/>
            <rFont val="Tahoma"/>
            <family val="2"/>
            <charset val="186"/>
          </rPr>
          <t xml:space="preserve">
03.01.12</t>
        </r>
      </text>
    </comment>
    <comment ref="B187" authorId="9" shapeId="0">
      <text>
        <r>
          <rPr>
            <b/>
            <sz val="9"/>
            <color indexed="81"/>
            <rFont val="Tahoma"/>
            <family val="2"/>
            <charset val="186"/>
          </rPr>
          <t>viinapuu:</t>
        </r>
        <r>
          <rPr>
            <sz val="9"/>
            <color indexed="81"/>
            <rFont val="Tahoma"/>
            <family val="2"/>
            <charset val="186"/>
          </rPr>
          <t xml:space="preserve">
tehtud 28.10.2010
</t>
        </r>
      </text>
    </comment>
    <comment ref="B188" authorId="10" shapeId="0">
      <text>
        <r>
          <rPr>
            <b/>
            <sz val="9"/>
            <color indexed="81"/>
            <rFont val="Tahoma"/>
            <family val="2"/>
            <charset val="186"/>
          </rPr>
          <t>altermann1:</t>
        </r>
        <r>
          <rPr>
            <sz val="9"/>
            <color indexed="81"/>
            <rFont val="Tahoma"/>
            <family val="2"/>
            <charset val="186"/>
          </rPr>
          <t xml:space="preserve">
Tehtud 22.12.10</t>
        </r>
      </text>
    </comment>
    <comment ref="B189" authorId="10" shapeId="0">
      <text>
        <r>
          <rPr>
            <b/>
            <sz val="9"/>
            <color indexed="81"/>
            <rFont val="Tahoma"/>
            <family val="2"/>
            <charset val="186"/>
          </rPr>
          <t>altermann1:</t>
        </r>
        <r>
          <rPr>
            <sz val="9"/>
            <color indexed="81"/>
            <rFont val="Tahoma"/>
            <family val="2"/>
            <charset val="186"/>
          </rPr>
          <t xml:space="preserve">
Tehtud 22.12.10</t>
        </r>
      </text>
    </comment>
    <comment ref="B190" authorId="10" shapeId="0">
      <text>
        <r>
          <rPr>
            <b/>
            <sz val="9"/>
            <color indexed="81"/>
            <rFont val="Tahoma"/>
            <family val="2"/>
            <charset val="186"/>
          </rPr>
          <t>altermann1:</t>
        </r>
        <r>
          <rPr>
            <sz val="9"/>
            <color indexed="81"/>
            <rFont val="Tahoma"/>
            <family val="2"/>
            <charset val="186"/>
          </rPr>
          <t xml:space="preserve">
Tehtud 22.12.10</t>
        </r>
      </text>
    </comment>
    <comment ref="B191" authorId="10" shapeId="0">
      <text>
        <r>
          <rPr>
            <b/>
            <sz val="9"/>
            <color indexed="81"/>
            <rFont val="Tahoma"/>
            <family val="2"/>
            <charset val="186"/>
          </rPr>
          <t>altermann1:</t>
        </r>
        <r>
          <rPr>
            <sz val="9"/>
            <color indexed="81"/>
            <rFont val="Tahoma"/>
            <family val="2"/>
            <charset val="186"/>
          </rPr>
          <t xml:space="preserve">
tehtud 28.12.10
Tiigrihüppe Sihtasutuselt arvuti teel juhitav freespink koos tarkvara ja hooldusteenusega Tallinna Läänemere Gümnaasiumile
</t>
        </r>
      </text>
    </comment>
    <comment ref="B192" authorId="10" shapeId="0">
      <text>
        <r>
          <rPr>
            <b/>
            <sz val="8"/>
            <color indexed="81"/>
            <rFont val="Tahoma"/>
            <family val="2"/>
            <charset val="186"/>
          </rPr>
          <t>altermann1:</t>
        </r>
        <r>
          <rPr>
            <sz val="8"/>
            <color indexed="81"/>
            <rFont val="Tahoma"/>
            <family val="2"/>
            <charset val="186"/>
          </rPr>
          <t xml:space="preserve">
18.04.11</t>
        </r>
      </text>
    </comment>
    <comment ref="B193" authorId="10" shapeId="0">
      <text>
        <r>
          <rPr>
            <b/>
            <sz val="8"/>
            <color indexed="81"/>
            <rFont val="Tahoma"/>
            <family val="2"/>
            <charset val="186"/>
          </rPr>
          <t>altermann1:</t>
        </r>
        <r>
          <rPr>
            <sz val="8"/>
            <color indexed="81"/>
            <rFont val="Tahoma"/>
            <family val="2"/>
            <charset val="186"/>
          </rPr>
          <t xml:space="preserve">
Tehtud 03.05.11</t>
        </r>
      </text>
    </comment>
    <comment ref="B194" authorId="10" shapeId="0">
      <text>
        <r>
          <rPr>
            <b/>
            <sz val="9"/>
            <color indexed="81"/>
            <rFont val="Tahoma"/>
            <family val="2"/>
            <charset val="186"/>
          </rPr>
          <t>altermann1:</t>
        </r>
        <r>
          <rPr>
            <sz val="9"/>
            <color indexed="81"/>
            <rFont val="Tahoma"/>
            <family val="2"/>
            <charset val="186"/>
          </rPr>
          <t xml:space="preserve">
tehtud 16.05.11</t>
        </r>
      </text>
    </comment>
    <comment ref="B195" authorId="10" shapeId="0">
      <text>
        <r>
          <rPr>
            <b/>
            <sz val="9"/>
            <color indexed="81"/>
            <rFont val="Tahoma"/>
            <family val="2"/>
            <charset val="186"/>
          </rPr>
          <t>altermann1:</t>
        </r>
        <r>
          <rPr>
            <sz val="9"/>
            <color indexed="81"/>
            <rFont val="Tahoma"/>
            <family val="2"/>
            <charset val="186"/>
          </rPr>
          <t xml:space="preserve">
tehtud 16.05.11</t>
        </r>
      </text>
    </comment>
    <comment ref="B196" authorId="10" shapeId="0">
      <text>
        <r>
          <rPr>
            <b/>
            <sz val="9"/>
            <color indexed="81"/>
            <rFont val="Tahoma"/>
            <family val="2"/>
            <charset val="186"/>
          </rPr>
          <t>altermann1:</t>
        </r>
        <r>
          <rPr>
            <sz val="9"/>
            <color indexed="81"/>
            <rFont val="Tahoma"/>
            <family val="2"/>
            <charset val="186"/>
          </rPr>
          <t xml:space="preserve">
tehtud 02.06.11</t>
        </r>
      </text>
    </comment>
    <comment ref="B197" authorId="10" shapeId="0">
      <text>
        <r>
          <rPr>
            <b/>
            <sz val="9"/>
            <color indexed="81"/>
            <rFont val="Tahoma"/>
            <family val="2"/>
            <charset val="186"/>
          </rPr>
          <t>altermann1:</t>
        </r>
        <r>
          <rPr>
            <sz val="9"/>
            <color indexed="81"/>
            <rFont val="Tahoma"/>
            <family val="2"/>
            <charset val="186"/>
          </rPr>
          <t xml:space="preserve">
tehtud 02.06.11</t>
        </r>
      </text>
    </comment>
    <comment ref="B198" authorId="10" shapeId="0">
      <text>
        <r>
          <rPr>
            <b/>
            <sz val="8"/>
            <color indexed="81"/>
            <rFont val="Tahoma"/>
            <family val="2"/>
            <charset val="186"/>
          </rPr>
          <t>altermann1:</t>
        </r>
        <r>
          <rPr>
            <sz val="8"/>
            <color indexed="81"/>
            <rFont val="Tahoma"/>
            <family val="2"/>
            <charset val="186"/>
          </rPr>
          <t xml:space="preserve">
16.06.11 tehtud</t>
        </r>
      </text>
    </comment>
    <comment ref="B199" authorId="10" shapeId="0">
      <text>
        <r>
          <rPr>
            <b/>
            <sz val="9"/>
            <color indexed="81"/>
            <rFont val="Tahoma"/>
            <family val="2"/>
            <charset val="186"/>
          </rPr>
          <t>altermann1:</t>
        </r>
        <r>
          <rPr>
            <sz val="9"/>
            <color indexed="81"/>
            <rFont val="Tahoma"/>
            <family val="2"/>
            <charset val="186"/>
          </rPr>
          <t xml:space="preserve">
tehtud 27.06.11</t>
        </r>
      </text>
    </comment>
    <comment ref="B200" authorId="10" shapeId="0">
      <text>
        <r>
          <rPr>
            <b/>
            <sz val="9"/>
            <color indexed="81"/>
            <rFont val="Tahoma"/>
            <family val="2"/>
            <charset val="186"/>
          </rPr>
          <t>altermann1:</t>
        </r>
        <r>
          <rPr>
            <sz val="9"/>
            <color indexed="81"/>
            <rFont val="Tahoma"/>
            <family val="2"/>
            <charset val="186"/>
          </rPr>
          <t xml:space="preserve">
tehtud 27.06.11</t>
        </r>
      </text>
    </comment>
    <comment ref="B201" authorId="10" shapeId="0">
      <text>
        <r>
          <rPr>
            <b/>
            <sz val="9"/>
            <color indexed="81"/>
            <rFont val="Tahoma"/>
            <family val="2"/>
            <charset val="186"/>
          </rPr>
          <t>altermann1:</t>
        </r>
        <r>
          <rPr>
            <sz val="9"/>
            <color indexed="81"/>
            <rFont val="Tahoma"/>
            <family val="2"/>
            <charset val="186"/>
          </rPr>
          <t xml:space="preserve">
tehtud 27.06.11</t>
        </r>
      </text>
    </comment>
    <comment ref="B202" authorId="10" shapeId="0">
      <text>
        <r>
          <rPr>
            <b/>
            <sz val="9"/>
            <color indexed="81"/>
            <rFont val="Tahoma"/>
            <family val="2"/>
            <charset val="186"/>
          </rPr>
          <t>altermann1:</t>
        </r>
        <r>
          <rPr>
            <sz val="9"/>
            <color indexed="81"/>
            <rFont val="Tahoma"/>
            <family val="2"/>
            <charset val="186"/>
          </rPr>
          <t xml:space="preserve">
tehtud 27.06.11</t>
        </r>
      </text>
    </comment>
    <comment ref="B203" authorId="10" shapeId="0">
      <text>
        <r>
          <rPr>
            <b/>
            <sz val="9"/>
            <color indexed="81"/>
            <rFont val="Tahoma"/>
            <family val="2"/>
            <charset val="186"/>
          </rPr>
          <t>Anne A:</t>
        </r>
        <r>
          <rPr>
            <sz val="9"/>
            <color indexed="81"/>
            <rFont val="Tahoma"/>
            <family val="2"/>
            <charset val="186"/>
          </rPr>
          <t xml:space="preserve">
Tehtud 02.08.11</t>
        </r>
      </text>
    </comment>
    <comment ref="B204" authorId="10" shapeId="0">
      <text>
        <r>
          <rPr>
            <b/>
            <sz val="9"/>
            <color indexed="81"/>
            <rFont val="Tahoma"/>
            <family val="2"/>
            <charset val="186"/>
          </rPr>
          <t>altermann1:</t>
        </r>
        <r>
          <rPr>
            <sz val="9"/>
            <color indexed="81"/>
            <rFont val="Tahoma"/>
            <family val="2"/>
            <charset val="186"/>
          </rPr>
          <t xml:space="preserve">
tehtud 06.09.11</t>
        </r>
      </text>
    </comment>
    <comment ref="B205" authorId="10" shapeId="0">
      <text>
        <r>
          <rPr>
            <b/>
            <sz val="9"/>
            <color indexed="81"/>
            <rFont val="Tahoma"/>
            <family val="2"/>
            <charset val="186"/>
          </rPr>
          <t>altermann1:</t>
        </r>
        <r>
          <rPr>
            <sz val="9"/>
            <color indexed="81"/>
            <rFont val="Tahoma"/>
            <family val="2"/>
            <charset val="186"/>
          </rPr>
          <t xml:space="preserve">
tehtud 06.09.11</t>
        </r>
      </text>
    </comment>
    <comment ref="B206" authorId="10" shapeId="0">
      <text>
        <r>
          <rPr>
            <b/>
            <sz val="9"/>
            <color indexed="81"/>
            <rFont val="Tahoma"/>
            <family val="2"/>
            <charset val="186"/>
          </rPr>
          <t>altermann1:</t>
        </r>
        <r>
          <rPr>
            <sz val="9"/>
            <color indexed="81"/>
            <rFont val="Tahoma"/>
            <family val="2"/>
            <charset val="186"/>
          </rPr>
          <t xml:space="preserve">
tehtud 13.09.11</t>
        </r>
      </text>
    </comment>
    <comment ref="B207" authorId="10" shapeId="0">
      <text>
        <r>
          <rPr>
            <b/>
            <sz val="9"/>
            <color indexed="81"/>
            <rFont val="Tahoma"/>
            <family val="2"/>
            <charset val="186"/>
          </rPr>
          <t>altermann1:</t>
        </r>
        <r>
          <rPr>
            <sz val="9"/>
            <color indexed="81"/>
            <rFont val="Tahoma"/>
            <family val="2"/>
            <charset val="186"/>
          </rPr>
          <t xml:space="preserve">
tehtud 17.10.11</t>
        </r>
      </text>
    </comment>
    <comment ref="B208" authorId="10" shapeId="0">
      <text>
        <r>
          <rPr>
            <b/>
            <sz val="9"/>
            <color indexed="81"/>
            <rFont val="Tahoma"/>
            <family val="2"/>
            <charset val="186"/>
          </rPr>
          <t>altermann1:</t>
        </r>
        <r>
          <rPr>
            <sz val="9"/>
            <color indexed="81"/>
            <rFont val="Tahoma"/>
            <family val="2"/>
            <charset val="186"/>
          </rPr>
          <t xml:space="preserve">
tehtud 17.10.11</t>
        </r>
      </text>
    </comment>
    <comment ref="B209" authorId="10" shapeId="0">
      <text>
        <r>
          <rPr>
            <b/>
            <sz val="9"/>
            <color indexed="81"/>
            <rFont val="Tahoma"/>
            <family val="2"/>
            <charset val="186"/>
          </rPr>
          <t>altermann1:</t>
        </r>
        <r>
          <rPr>
            <sz val="9"/>
            <color indexed="81"/>
            <rFont val="Tahoma"/>
            <family val="2"/>
            <charset val="186"/>
          </rPr>
          <t xml:space="preserve">
tehtud 17.10.11</t>
        </r>
      </text>
    </comment>
    <comment ref="B210" authorId="10" shapeId="0">
      <text>
        <r>
          <rPr>
            <b/>
            <sz val="9"/>
            <color indexed="81"/>
            <rFont val="Tahoma"/>
            <family val="2"/>
            <charset val="186"/>
          </rPr>
          <t>altermann1:</t>
        </r>
        <r>
          <rPr>
            <sz val="9"/>
            <color indexed="81"/>
            <rFont val="Tahoma"/>
            <family val="2"/>
            <charset val="186"/>
          </rPr>
          <t xml:space="preserve">
tehtud 17.10.11</t>
        </r>
      </text>
    </comment>
    <comment ref="B211" authorId="10" shapeId="0">
      <text>
        <r>
          <rPr>
            <b/>
            <sz val="8"/>
            <color indexed="81"/>
            <rFont val="Tahoma"/>
            <family val="2"/>
            <charset val="186"/>
          </rPr>
          <t>altermann1:</t>
        </r>
        <r>
          <rPr>
            <sz val="8"/>
            <color indexed="81"/>
            <rFont val="Tahoma"/>
            <family val="2"/>
            <charset val="186"/>
          </rPr>
          <t xml:space="preserve">
tehtud 21.10.11</t>
        </r>
      </text>
    </comment>
    <comment ref="B212" authorId="10" shapeId="0">
      <text>
        <r>
          <rPr>
            <b/>
            <sz val="9"/>
            <color indexed="81"/>
            <rFont val="Tahoma"/>
            <family val="2"/>
            <charset val="186"/>
          </rPr>
          <t>altermann1:</t>
        </r>
        <r>
          <rPr>
            <sz val="9"/>
            <color indexed="81"/>
            <rFont val="Tahoma"/>
            <family val="2"/>
            <charset val="186"/>
          </rPr>
          <t xml:space="preserve">
tehtud 05.12.11</t>
        </r>
      </text>
    </comment>
    <comment ref="B213" authorId="10" shapeId="0">
      <text>
        <r>
          <rPr>
            <b/>
            <sz val="9"/>
            <color indexed="81"/>
            <rFont val="Tahoma"/>
            <family val="2"/>
            <charset val="186"/>
          </rPr>
          <t>altermann1:</t>
        </r>
        <r>
          <rPr>
            <sz val="9"/>
            <color indexed="81"/>
            <rFont val="Tahoma"/>
            <family val="2"/>
            <charset val="186"/>
          </rPr>
          <t xml:space="preserve">
tehtud 05.12.11</t>
        </r>
      </text>
    </comment>
    <comment ref="B214" authorId="10" shapeId="0">
      <text>
        <r>
          <rPr>
            <b/>
            <sz val="9"/>
            <color indexed="81"/>
            <rFont val="Tahoma"/>
            <family val="2"/>
            <charset val="186"/>
          </rPr>
          <t>altermann1:</t>
        </r>
        <r>
          <rPr>
            <sz val="9"/>
            <color indexed="81"/>
            <rFont val="Tahoma"/>
            <family val="2"/>
            <charset val="186"/>
          </rPr>
          <t xml:space="preserve">
tehtud 05.12.11</t>
        </r>
      </text>
    </comment>
    <comment ref="B215" authorId="10" shapeId="0">
      <text>
        <r>
          <rPr>
            <b/>
            <sz val="9"/>
            <color indexed="81"/>
            <rFont val="Tahoma"/>
            <family val="2"/>
            <charset val="186"/>
          </rPr>
          <t>altermann1:</t>
        </r>
        <r>
          <rPr>
            <sz val="9"/>
            <color indexed="81"/>
            <rFont val="Tahoma"/>
            <family val="2"/>
            <charset val="186"/>
          </rPr>
          <t xml:space="preserve">
tehtud 05.12.11</t>
        </r>
      </text>
    </comment>
    <comment ref="B216" authorId="10" shapeId="0">
      <text>
        <r>
          <rPr>
            <b/>
            <sz val="9"/>
            <color indexed="81"/>
            <rFont val="Tahoma"/>
            <family val="2"/>
            <charset val="186"/>
          </rPr>
          <t>altermann1:</t>
        </r>
        <r>
          <rPr>
            <sz val="9"/>
            <color indexed="81"/>
            <rFont val="Tahoma"/>
            <family val="2"/>
            <charset val="186"/>
          </rPr>
          <t xml:space="preserve">
tehtud 05.12.11</t>
        </r>
      </text>
    </comment>
    <comment ref="B217" authorId="10" shapeId="0">
      <text>
        <r>
          <rPr>
            <b/>
            <sz val="9"/>
            <color indexed="81"/>
            <rFont val="Tahoma"/>
            <family val="2"/>
            <charset val="186"/>
          </rPr>
          <t>altermann1:</t>
        </r>
        <r>
          <rPr>
            <sz val="9"/>
            <color indexed="81"/>
            <rFont val="Tahoma"/>
            <family val="2"/>
            <charset val="186"/>
          </rPr>
          <t xml:space="preserve">
tehtud 13.12.11</t>
        </r>
      </text>
    </comment>
    <comment ref="A222" authorId="10" shapeId="0">
      <text>
        <r>
          <rPr>
            <b/>
            <sz val="9"/>
            <color indexed="81"/>
            <rFont val="Tahoma"/>
            <family val="2"/>
            <charset val="186"/>
          </rPr>
          <t>altermann1:</t>
        </r>
        <r>
          <rPr>
            <sz val="9"/>
            <color indexed="81"/>
            <rFont val="Tahoma"/>
            <family val="2"/>
            <charset val="186"/>
          </rPr>
          <t xml:space="preserve">
tehtud 31.07.12</t>
        </r>
      </text>
    </comment>
    <comment ref="A228" authorId="10" shapeId="0">
      <text>
        <r>
          <rPr>
            <b/>
            <sz val="9"/>
            <color indexed="81"/>
            <rFont val="Tahoma"/>
            <family val="2"/>
            <charset val="186"/>
          </rPr>
          <t>altermann1:</t>
        </r>
        <r>
          <rPr>
            <sz val="9"/>
            <color indexed="81"/>
            <rFont val="Tahoma"/>
            <family val="2"/>
            <charset val="186"/>
          </rPr>
          <t xml:space="preserve">
tehtud 21.05.12</t>
        </r>
      </text>
    </comment>
    <comment ref="A229" authorId="10" shapeId="0">
      <text>
        <r>
          <rPr>
            <b/>
            <sz val="9"/>
            <color indexed="81"/>
            <rFont val="Tahoma"/>
            <family val="2"/>
            <charset val="186"/>
          </rPr>
          <t>altermann1:</t>
        </r>
        <r>
          <rPr>
            <sz val="9"/>
            <color indexed="81"/>
            <rFont val="Tahoma"/>
            <family val="2"/>
            <charset val="186"/>
          </rPr>
          <t xml:space="preserve">
tehtud 11.05.12</t>
        </r>
      </text>
    </comment>
    <comment ref="A232" authorId="10" shapeId="0">
      <text>
        <r>
          <rPr>
            <b/>
            <sz val="9"/>
            <color indexed="81"/>
            <rFont val="Tahoma"/>
            <family val="2"/>
            <charset val="186"/>
          </rPr>
          <t>altermann1:</t>
        </r>
        <r>
          <rPr>
            <sz val="9"/>
            <color indexed="81"/>
            <rFont val="Tahoma"/>
            <family val="2"/>
            <charset val="186"/>
          </rPr>
          <t xml:space="preserve">
tehtud 15.06.12</t>
        </r>
      </text>
    </comment>
    <comment ref="A233" authorId="10" shapeId="0">
      <text>
        <r>
          <rPr>
            <b/>
            <sz val="9"/>
            <color indexed="81"/>
            <rFont val="Tahoma"/>
            <family val="2"/>
            <charset val="186"/>
          </rPr>
          <t>altermann1:</t>
        </r>
        <r>
          <rPr>
            <sz val="9"/>
            <color indexed="81"/>
            <rFont val="Tahoma"/>
            <family val="2"/>
            <charset val="186"/>
          </rPr>
          <t xml:space="preserve">
tehtud 15.06.12</t>
        </r>
      </text>
    </comment>
    <comment ref="A235" authorId="10" shapeId="0">
      <text>
        <r>
          <rPr>
            <b/>
            <sz val="9"/>
            <color indexed="81"/>
            <rFont val="Tahoma"/>
            <family val="2"/>
            <charset val="186"/>
          </rPr>
          <t>altermann1:</t>
        </r>
        <r>
          <rPr>
            <sz val="9"/>
            <color indexed="81"/>
            <rFont val="Tahoma"/>
            <family val="2"/>
            <charset val="186"/>
          </rPr>
          <t xml:space="preserve">
tehtud 15.06.12</t>
        </r>
      </text>
    </comment>
    <comment ref="A237" authorId="10" shapeId="0">
      <text>
        <r>
          <rPr>
            <b/>
            <sz val="9"/>
            <color indexed="81"/>
            <rFont val="Tahoma"/>
            <family val="2"/>
            <charset val="186"/>
          </rPr>
          <t>altermann1:</t>
        </r>
        <r>
          <rPr>
            <sz val="9"/>
            <color indexed="81"/>
            <rFont val="Tahoma"/>
            <family val="2"/>
            <charset val="186"/>
          </rPr>
          <t xml:space="preserve">
tehtud 15.06.12</t>
        </r>
      </text>
    </comment>
    <comment ref="A238" authorId="10" shapeId="0">
      <text>
        <r>
          <rPr>
            <b/>
            <sz val="9"/>
            <color indexed="81"/>
            <rFont val="Tahoma"/>
            <family val="2"/>
            <charset val="186"/>
          </rPr>
          <t>altermann1:</t>
        </r>
        <r>
          <rPr>
            <sz val="9"/>
            <color indexed="81"/>
            <rFont val="Tahoma"/>
            <family val="2"/>
            <charset val="186"/>
          </rPr>
          <t xml:space="preserve">
tehtud 15.06.12</t>
        </r>
      </text>
    </comment>
    <comment ref="A239" authorId="10" shapeId="0">
      <text>
        <r>
          <rPr>
            <b/>
            <sz val="9"/>
            <color indexed="81"/>
            <rFont val="Tahoma"/>
            <family val="2"/>
            <charset val="186"/>
          </rPr>
          <t>altermann1:</t>
        </r>
        <r>
          <rPr>
            <sz val="9"/>
            <color indexed="81"/>
            <rFont val="Tahoma"/>
            <family val="2"/>
            <charset val="186"/>
          </rPr>
          <t xml:space="preserve">
tehtud 15.06.12</t>
        </r>
      </text>
    </comment>
    <comment ref="A244" authorId="11" shapeId="0">
      <text>
        <r>
          <rPr>
            <b/>
            <sz val="9"/>
            <color indexed="81"/>
            <rFont val="Tahoma"/>
            <family val="2"/>
            <charset val="186"/>
          </rPr>
          <t>Anne A.:</t>
        </r>
        <r>
          <rPr>
            <sz val="9"/>
            <color indexed="81"/>
            <rFont val="Tahoma"/>
            <family val="2"/>
            <charset val="186"/>
          </rPr>
          <t xml:space="preserve">
tehtud 26.11.12</t>
        </r>
      </text>
    </comment>
    <comment ref="A245" authorId="11" shapeId="0">
      <text>
        <r>
          <rPr>
            <b/>
            <sz val="9"/>
            <color indexed="81"/>
            <rFont val="Tahoma"/>
            <family val="2"/>
            <charset val="186"/>
          </rPr>
          <t>Anne A.:</t>
        </r>
        <r>
          <rPr>
            <sz val="9"/>
            <color indexed="81"/>
            <rFont val="Tahoma"/>
            <family val="2"/>
            <charset val="186"/>
          </rPr>
          <t xml:space="preserve">
tehtud 26.11.12</t>
        </r>
      </text>
    </comment>
    <comment ref="C292" authorId="11" shapeId="0">
      <text>
        <r>
          <rPr>
            <b/>
            <sz val="9"/>
            <color indexed="81"/>
            <rFont val="Tahoma"/>
            <family val="2"/>
            <charset val="186"/>
          </rPr>
          <t>Anne A.:</t>
        </r>
        <r>
          <rPr>
            <sz val="9"/>
            <color indexed="81"/>
            <rFont val="Tahoma"/>
            <family val="2"/>
            <charset val="186"/>
          </rPr>
          <t xml:space="preserve">
Haldusleping 2013-2015 alusel</t>
        </r>
      </text>
    </comment>
    <comment ref="B388" authorId="5" shapeId="0">
      <text>
        <r>
          <rPr>
            <sz val="9"/>
            <color indexed="81"/>
            <rFont val="Tahoma"/>
            <family val="2"/>
            <charset val="186"/>
          </rPr>
          <t xml:space="preserve">2017. aasta sügisel ühinevad Tallinna Linnamäe Vene Lütseum ja Vana-Kalamaja Täiskasvanute Gümnaasium. Liitumise tulemusel sünnib uus venekeelne munitsipaalgümnaasium, mis hakkab kandma Tallinna Linnamäe Vene Lütseumi nime (Läänemetre tee 31). </t>
        </r>
      </text>
    </comment>
    <comment ref="A403" authorId="5" shapeId="0">
      <text>
        <r>
          <rPr>
            <b/>
            <sz val="9"/>
            <color indexed="81"/>
            <rFont val="Tahoma"/>
            <family val="2"/>
            <charset val="186"/>
          </rPr>
          <t>Anne Altermann:</t>
        </r>
        <r>
          <rPr>
            <sz val="9"/>
            <color indexed="81"/>
            <rFont val="Tahoma"/>
            <family val="2"/>
            <charset val="186"/>
          </rPr>
          <t xml:space="preserve">
tehtud 21.11.2016
</t>
        </r>
      </text>
    </comment>
    <comment ref="A404" authorId="5" shapeId="0">
      <text>
        <r>
          <rPr>
            <b/>
            <sz val="9"/>
            <color indexed="81"/>
            <rFont val="Tahoma"/>
            <family val="2"/>
            <charset val="186"/>
          </rPr>
          <t>Anne Altermann:</t>
        </r>
        <r>
          <rPr>
            <sz val="9"/>
            <color indexed="81"/>
            <rFont val="Tahoma"/>
            <family val="2"/>
            <charset val="186"/>
          </rPr>
          <t xml:space="preserve">
tehtud 21.11.2016</t>
        </r>
      </text>
    </comment>
    <comment ref="A405" authorId="5" shapeId="0">
      <text>
        <r>
          <rPr>
            <b/>
            <sz val="9"/>
            <color indexed="81"/>
            <rFont val="Tahoma"/>
            <family val="2"/>
            <charset val="186"/>
          </rPr>
          <t>Anne Altermann:</t>
        </r>
        <r>
          <rPr>
            <sz val="9"/>
            <color indexed="81"/>
            <rFont val="Tahoma"/>
            <family val="2"/>
            <charset val="186"/>
          </rPr>
          <t xml:space="preserve">
07.02.207</t>
        </r>
      </text>
    </comment>
    <comment ref="A406" authorId="5" shapeId="0">
      <text>
        <r>
          <rPr>
            <b/>
            <sz val="9"/>
            <color indexed="81"/>
            <rFont val="Tahoma"/>
            <family val="2"/>
            <charset val="186"/>
          </rPr>
          <t>Anne Altermann:</t>
        </r>
        <r>
          <rPr>
            <sz val="9"/>
            <color indexed="81"/>
            <rFont val="Tahoma"/>
            <family val="2"/>
            <charset val="186"/>
          </rPr>
          <t xml:space="preserve">
tehtud 28.02.2017
</t>
        </r>
      </text>
    </comment>
    <comment ref="A407" authorId="5" shapeId="0">
      <text>
        <r>
          <rPr>
            <b/>
            <sz val="9"/>
            <color indexed="81"/>
            <rFont val="Tahoma"/>
            <family val="2"/>
            <charset val="186"/>
          </rPr>
          <t xml:space="preserve">
</t>
        </r>
        <r>
          <rPr>
            <sz val="9"/>
            <color indexed="81"/>
            <rFont val="Tahoma"/>
            <family val="2"/>
            <charset val="186"/>
          </rPr>
          <t>09.03.2017</t>
        </r>
      </text>
    </comment>
    <comment ref="C408" authorId="5" shapeId="0">
      <text>
        <r>
          <rPr>
            <b/>
            <sz val="9"/>
            <color indexed="81"/>
            <rFont val="Tahoma"/>
            <family val="2"/>
            <charset val="186"/>
          </rPr>
          <t>Anne Altermann:</t>
        </r>
        <r>
          <rPr>
            <sz val="9"/>
            <color indexed="81"/>
            <rFont val="Tahoma"/>
            <family val="2"/>
            <charset val="186"/>
          </rPr>
          <t xml:space="preserve">
HTM eraldis 37000€</t>
        </r>
      </text>
    </comment>
    <comment ref="C409" authorId="5" shapeId="0">
      <text>
        <r>
          <rPr>
            <b/>
            <sz val="9"/>
            <color indexed="81"/>
            <rFont val="Tahoma"/>
            <family val="2"/>
            <charset val="186"/>
          </rPr>
          <t>Anne Altermann:</t>
        </r>
        <r>
          <rPr>
            <sz val="9"/>
            <color indexed="81"/>
            <rFont val="Tahoma"/>
            <family val="2"/>
            <charset val="186"/>
          </rPr>
          <t xml:space="preserve">
HTM eraldis  24 000 €</t>
        </r>
      </text>
    </comment>
    <comment ref="B484" authorId="5" shapeId="0">
      <text>
        <r>
          <rPr>
            <b/>
            <sz val="9"/>
            <color indexed="81"/>
            <rFont val="Tahoma"/>
            <family val="2"/>
            <charset val="186"/>
          </rPr>
          <t>Anne Altermann:</t>
        </r>
        <r>
          <rPr>
            <sz val="9"/>
            <color indexed="81"/>
            <rFont val="Tahoma"/>
            <family val="2"/>
            <charset val="186"/>
          </rPr>
          <t xml:space="preserve">
alaeelarve ümberpaigutatud Haridusametilt Haabersti  Linnaosa Valitsusele</t>
        </r>
      </text>
    </comment>
    <comment ref="D485" authorId="5" shapeId="0">
      <text>
        <r>
          <rPr>
            <b/>
            <sz val="9"/>
            <color indexed="81"/>
            <rFont val="Segoe UI"/>
            <family val="2"/>
            <charset val="186"/>
          </rPr>
          <t>Anne Altermann:</t>
        </r>
        <r>
          <rPr>
            <sz val="9"/>
            <color indexed="81"/>
            <rFont val="Segoe UI"/>
            <family val="2"/>
            <charset val="186"/>
          </rPr>
          <t xml:space="preserve">
alates 01.01.2019 on koolidel uued tegevusalad. Nüüd on 09212</t>
        </r>
      </text>
    </comment>
    <comment ref="B534" authorId="5" shapeId="0">
      <text>
        <r>
          <rPr>
            <sz val="9"/>
            <color indexed="81"/>
            <rFont val="Segoe UI"/>
            <family val="2"/>
            <charset val="186"/>
          </rPr>
          <t>Teenuse sisseost. Nt Pääsküla Kooli ehituseelarve ja Vanalinna Hariduskolleegiumi perspektiivse huvikooli (Uus tn 19/Vene tn 28) ruumide kalkulatsioon</t>
        </r>
      </text>
    </comment>
    <comment ref="C541" authorId="5" shapeId="0">
      <text>
        <r>
          <rPr>
            <b/>
            <sz val="9"/>
            <color indexed="81"/>
            <rFont val="Tahoma"/>
            <family val="2"/>
            <charset val="186"/>
          </rPr>
          <t>Anne Altermann:</t>
        </r>
        <r>
          <rPr>
            <sz val="9"/>
            <color indexed="81"/>
            <rFont val="Tahoma"/>
            <family val="2"/>
            <charset val="186"/>
          </rPr>
          <t xml:space="preserve">
katuseraha</t>
        </r>
      </text>
    </comment>
    <comment ref="C542" authorId="5" shapeId="0">
      <text>
        <r>
          <rPr>
            <b/>
            <sz val="9"/>
            <color indexed="81"/>
            <rFont val="Tahoma"/>
            <family val="2"/>
            <charset val="186"/>
          </rPr>
          <t>Anne Altermann:</t>
        </r>
        <r>
          <rPr>
            <sz val="9"/>
            <color indexed="81"/>
            <rFont val="Tahoma"/>
            <family val="2"/>
            <charset val="186"/>
          </rPr>
          <t xml:space="preserve">
katuseraha</t>
        </r>
      </text>
    </comment>
    <comment ref="C545" authorId="5" shapeId="0">
      <text>
        <r>
          <rPr>
            <b/>
            <sz val="9"/>
            <color indexed="81"/>
            <rFont val="Tahoma"/>
            <family val="2"/>
            <charset val="186"/>
          </rPr>
          <t>Anne Altermann:</t>
        </r>
        <r>
          <rPr>
            <sz val="9"/>
            <color indexed="81"/>
            <rFont val="Tahoma"/>
            <family val="2"/>
            <charset val="186"/>
          </rPr>
          <t xml:space="preserve">
HTM leping summas 600000€ maja rehabilitatsiooni-, huvi- ja täiendõppekeskkonna arendamiseks.
596 000 eurot oleks 3 korruse remont, muusikakool. Muud hoonega seotud kulud, nagu evakuatsioonipääsud, insenervõrkudega seotud tööd, õueala tööd on 451 000 eurot.
</t>
        </r>
      </text>
    </comment>
    <comment ref="C546" authorId="5" shapeId="0">
      <text>
        <r>
          <rPr>
            <b/>
            <sz val="9"/>
            <color indexed="81"/>
            <rFont val="Tahoma"/>
            <family val="2"/>
            <charset val="186"/>
          </rPr>
          <t>Anne Altermann:</t>
        </r>
        <r>
          <rPr>
            <sz val="9"/>
            <color indexed="81"/>
            <rFont val="Tahoma"/>
            <family val="2"/>
            <charset val="186"/>
          </rPr>
          <t xml:space="preserve">
katuserahad 2019 summas 26000€ elektrisüsteemide renoveerimiseks.
</t>
        </r>
      </text>
    </comment>
    <comment ref="C594" authorId="5" shapeId="0">
      <text>
        <r>
          <rPr>
            <sz val="9"/>
            <color indexed="81"/>
            <rFont val="Tahoma"/>
            <family val="2"/>
            <charset val="186"/>
          </rPr>
          <t xml:space="preserve">
KIN EA 2020</t>
        </r>
      </text>
    </comment>
    <comment ref="C595" authorId="5" shapeId="0">
      <text>
        <r>
          <rPr>
            <sz val="9"/>
            <color indexed="81"/>
            <rFont val="Tahoma"/>
            <family val="2"/>
            <charset val="186"/>
          </rPr>
          <t xml:space="preserve">
KIN EA 2020</t>
        </r>
      </text>
    </comment>
    <comment ref="C598" authorId="5" shapeId="0">
      <text>
        <r>
          <rPr>
            <sz val="9"/>
            <color indexed="81"/>
            <rFont val="Tahoma"/>
            <family val="2"/>
            <charset val="186"/>
          </rPr>
          <t>hoone valvesüsteemi välja ehitamine uue osa sissepääsu; adresseeritava ATS süsteemi väljaehitamine koolihoone vanas osas; Tuletõkkeustele magnetite paigaldamine koos ühildumisega ATS keskseadmega</t>
        </r>
      </text>
    </comment>
    <comment ref="H652" authorId="5" shapeId="0">
      <text>
        <r>
          <rPr>
            <sz val="9"/>
            <color indexed="81"/>
            <rFont val="Tahoma"/>
            <family val="2"/>
            <charset val="186"/>
          </rPr>
          <t>eskiisprojekt 36 000 €</t>
        </r>
      </text>
    </comment>
    <comment ref="H653" authorId="5" shapeId="0">
      <text>
        <r>
          <rPr>
            <sz val="9"/>
            <color indexed="81"/>
            <rFont val="Tahoma"/>
            <family val="2"/>
            <charset val="186"/>
          </rPr>
          <t>eskiisprojekt 36 000 €</t>
        </r>
      </text>
    </comment>
    <comment ref="B710" authorId="8" shapeId="0">
      <text>
        <r>
          <rPr>
            <b/>
            <sz val="8"/>
            <color indexed="81"/>
            <rFont val="Tahoma"/>
            <family val="2"/>
            <charset val="186"/>
          </rPr>
          <t>ruusmann:</t>
        </r>
        <r>
          <rPr>
            <sz val="8"/>
            <color indexed="81"/>
            <rFont val="Tahoma"/>
            <family val="2"/>
            <charset val="186"/>
          </rPr>
          <t xml:space="preserve">
tehtud 09.12.2008</t>
        </r>
      </text>
    </comment>
    <comment ref="B711" authorId="9" shapeId="0">
      <text>
        <r>
          <rPr>
            <b/>
            <sz val="9"/>
            <color indexed="81"/>
            <rFont val="Tahoma"/>
            <family val="2"/>
            <charset val="186"/>
          </rPr>
          <t>viinapuu:</t>
        </r>
        <r>
          <rPr>
            <sz val="9"/>
            <color indexed="81"/>
            <rFont val="Tahoma"/>
            <family val="2"/>
            <charset val="186"/>
          </rPr>
          <t xml:space="preserve">
tehtud 01.10.2010</t>
        </r>
      </text>
    </comment>
    <comment ref="B712" authorId="9" shapeId="0">
      <text>
        <r>
          <rPr>
            <b/>
            <sz val="9"/>
            <color indexed="81"/>
            <rFont val="Tahoma"/>
            <family val="2"/>
            <charset val="186"/>
          </rPr>
          <t>viinapuu:</t>
        </r>
        <r>
          <rPr>
            <sz val="9"/>
            <color indexed="81"/>
            <rFont val="Tahoma"/>
            <family val="2"/>
            <charset val="186"/>
          </rPr>
          <t xml:space="preserve">
tehtud 01.10.2010</t>
        </r>
      </text>
    </comment>
    <comment ref="A713" authorId="9" shapeId="0">
      <text>
        <r>
          <rPr>
            <b/>
            <sz val="9"/>
            <color indexed="81"/>
            <rFont val="Tahoma"/>
            <family val="2"/>
            <charset val="186"/>
          </rPr>
          <t>viinapuu:</t>
        </r>
        <r>
          <rPr>
            <sz val="9"/>
            <color indexed="81"/>
            <rFont val="Tahoma"/>
            <family val="2"/>
            <charset val="186"/>
          </rPr>
          <t xml:space="preserve">
tehtud 29.11.2010
</t>
        </r>
      </text>
    </comment>
    <comment ref="B714" authorId="10" shapeId="0">
      <text>
        <r>
          <rPr>
            <b/>
            <sz val="9"/>
            <color indexed="81"/>
            <rFont val="Tahoma"/>
            <family val="2"/>
            <charset val="186"/>
          </rPr>
          <t>altermann1:</t>
        </r>
        <r>
          <rPr>
            <sz val="9"/>
            <color indexed="81"/>
            <rFont val="Tahoma"/>
            <family val="2"/>
            <charset val="186"/>
          </rPr>
          <t xml:space="preserve">
tehtud 27.06.11</t>
        </r>
      </text>
    </comment>
    <comment ref="A715" authorId="11" shapeId="0">
      <text>
        <r>
          <rPr>
            <b/>
            <sz val="9"/>
            <color indexed="81"/>
            <rFont val="Tahoma"/>
            <family val="2"/>
            <charset val="186"/>
          </rPr>
          <t>Anne A.:</t>
        </r>
        <r>
          <rPr>
            <sz val="9"/>
            <color indexed="81"/>
            <rFont val="Tahoma"/>
            <family val="2"/>
            <charset val="186"/>
          </rPr>
          <t xml:space="preserve">
tehtud 31.05.2013</t>
        </r>
      </text>
    </comment>
    <comment ref="A717" authorId="11" shapeId="0">
      <text>
        <r>
          <rPr>
            <b/>
            <sz val="9"/>
            <color indexed="81"/>
            <rFont val="Tahoma"/>
            <family val="2"/>
            <charset val="186"/>
          </rPr>
          <t>Anne A.:</t>
        </r>
        <r>
          <rPr>
            <sz val="9"/>
            <color indexed="81"/>
            <rFont val="Tahoma"/>
            <family val="2"/>
            <charset val="186"/>
          </rPr>
          <t xml:space="preserve">
tehtud 09.04.2015</t>
        </r>
      </text>
    </comment>
    <comment ref="A719" authorId="5" shapeId="0">
      <text>
        <r>
          <rPr>
            <b/>
            <sz val="9"/>
            <color indexed="81"/>
            <rFont val="Tahoma"/>
            <family val="2"/>
            <charset val="186"/>
          </rPr>
          <t>Anne Altermann:</t>
        </r>
        <r>
          <rPr>
            <sz val="9"/>
            <color indexed="81"/>
            <rFont val="Tahoma"/>
            <family val="2"/>
            <charset val="186"/>
          </rPr>
          <t xml:space="preserve">
tehtud 20.05.2016
</t>
        </r>
      </text>
    </comment>
    <comment ref="A720" authorId="5" shapeId="0">
      <text>
        <r>
          <rPr>
            <b/>
            <sz val="9"/>
            <color indexed="81"/>
            <rFont val="Tahoma"/>
            <family val="2"/>
            <charset val="186"/>
          </rPr>
          <t>Anne Altermann:</t>
        </r>
        <r>
          <rPr>
            <sz val="9"/>
            <color indexed="81"/>
            <rFont val="Tahoma"/>
            <family val="2"/>
            <charset val="186"/>
          </rPr>
          <t xml:space="preserve">
tehtud 07.02.2017</t>
        </r>
      </text>
    </comment>
    <comment ref="A721" authorId="5" shapeId="0">
      <text>
        <r>
          <rPr>
            <b/>
            <sz val="9"/>
            <color indexed="81"/>
            <rFont val="Tahoma"/>
            <family val="2"/>
            <charset val="186"/>
          </rPr>
          <t>Anne Altermann:</t>
        </r>
        <r>
          <rPr>
            <sz val="9"/>
            <color indexed="81"/>
            <rFont val="Tahoma"/>
            <family val="2"/>
            <charset val="186"/>
          </rPr>
          <t xml:space="preserve">
tehtud 04.05.2017</t>
        </r>
      </text>
    </comment>
    <comment ref="B727" authorId="8" shapeId="0">
      <text>
        <r>
          <rPr>
            <b/>
            <sz val="8"/>
            <color indexed="81"/>
            <rFont val="Tahoma"/>
            <family val="2"/>
            <charset val="186"/>
          </rPr>
          <t>ruusmann:</t>
        </r>
        <r>
          <rPr>
            <sz val="8"/>
            <color indexed="81"/>
            <rFont val="Tahoma"/>
            <family val="2"/>
            <charset val="186"/>
          </rPr>
          <t xml:space="preserve">
tehtud 29.06.2010</t>
        </r>
      </text>
    </comment>
    <comment ref="A729" authorId="10" shapeId="0">
      <text>
        <r>
          <rPr>
            <b/>
            <sz val="9"/>
            <color indexed="81"/>
            <rFont val="Tahoma"/>
            <family val="2"/>
            <charset val="186"/>
          </rPr>
          <t>altermann1:</t>
        </r>
        <r>
          <rPr>
            <sz val="9"/>
            <color indexed="81"/>
            <rFont val="Tahoma"/>
            <family val="2"/>
            <charset val="186"/>
          </rPr>
          <t xml:space="preserve">
tehtud 11.06.12</t>
        </r>
      </text>
    </comment>
    <comment ref="A732" authorId="11" shapeId="0">
      <text>
        <r>
          <rPr>
            <b/>
            <sz val="9"/>
            <color indexed="81"/>
            <rFont val="Tahoma"/>
            <family val="2"/>
            <charset val="186"/>
          </rPr>
          <t>Anne A.:</t>
        </r>
        <r>
          <rPr>
            <sz val="9"/>
            <color indexed="81"/>
            <rFont val="Tahoma"/>
            <family val="2"/>
            <charset val="186"/>
          </rPr>
          <t xml:space="preserve">
06.03.2015</t>
        </r>
      </text>
    </comment>
    <comment ref="A733" authorId="11" shapeId="0">
      <text>
        <r>
          <rPr>
            <b/>
            <sz val="9"/>
            <color indexed="81"/>
            <rFont val="Tahoma"/>
            <family val="2"/>
            <charset val="186"/>
          </rPr>
          <t>Anne A.:</t>
        </r>
        <r>
          <rPr>
            <sz val="9"/>
            <color indexed="81"/>
            <rFont val="Tahoma"/>
            <family val="2"/>
            <charset val="186"/>
          </rPr>
          <t xml:space="preserve">
tehtud aprill 2015</t>
        </r>
      </text>
    </comment>
    <comment ref="A735" authorId="5" shapeId="0">
      <text>
        <r>
          <rPr>
            <b/>
            <sz val="9"/>
            <color indexed="81"/>
            <rFont val="Tahoma"/>
            <family val="2"/>
            <charset val="186"/>
          </rPr>
          <t>Anne Altermann:</t>
        </r>
        <r>
          <rPr>
            <sz val="9"/>
            <color indexed="81"/>
            <rFont val="Tahoma"/>
            <family val="2"/>
            <charset val="186"/>
          </rPr>
          <t xml:space="preserve">
tehtud 29.08.2016
</t>
        </r>
      </text>
    </comment>
    <comment ref="A736" authorId="5" shapeId="0">
      <text>
        <r>
          <rPr>
            <b/>
            <sz val="9"/>
            <color indexed="81"/>
            <rFont val="Tahoma"/>
            <family val="2"/>
            <charset val="186"/>
          </rPr>
          <t>Anne Altermann:</t>
        </r>
        <r>
          <rPr>
            <sz val="9"/>
            <color indexed="81"/>
            <rFont val="Tahoma"/>
            <family val="2"/>
            <charset val="186"/>
          </rPr>
          <t xml:space="preserve">
tehtud 18.03.2017</t>
        </r>
      </text>
    </comment>
    <comment ref="A737" authorId="5" shapeId="0">
      <text>
        <r>
          <rPr>
            <b/>
            <sz val="9"/>
            <color indexed="81"/>
            <rFont val="Tahoma"/>
            <family val="2"/>
            <charset val="186"/>
          </rPr>
          <t>Anne Altermann:</t>
        </r>
        <r>
          <rPr>
            <sz val="9"/>
            <color indexed="81"/>
            <rFont val="Tahoma"/>
            <family val="2"/>
            <charset val="186"/>
          </rPr>
          <t xml:space="preserve">
tehtud 22.06.2017</t>
        </r>
      </text>
    </comment>
    <comment ref="A738" authorId="5" shapeId="0">
      <text>
        <r>
          <rPr>
            <b/>
            <sz val="9"/>
            <color indexed="81"/>
            <rFont val="Segoe UI"/>
            <family val="2"/>
            <charset val="186"/>
          </rPr>
          <t>Anne Altermann:</t>
        </r>
        <r>
          <rPr>
            <sz val="9"/>
            <color indexed="81"/>
            <rFont val="Segoe UI"/>
            <family val="2"/>
            <charset val="186"/>
          </rPr>
          <t xml:space="preserve">
tehtud 27.06.2018</t>
        </r>
      </text>
    </comment>
    <comment ref="A739" authorId="5" shapeId="0">
      <text>
        <r>
          <rPr>
            <b/>
            <sz val="9"/>
            <color indexed="81"/>
            <rFont val="Tahoma"/>
            <family val="2"/>
            <charset val="186"/>
          </rPr>
          <t>Anne Altermann:</t>
        </r>
        <r>
          <rPr>
            <sz val="9"/>
            <color indexed="81"/>
            <rFont val="Tahoma"/>
            <family val="2"/>
            <charset val="186"/>
          </rPr>
          <t xml:space="preserve">
tehtud 26.03.2019
</t>
        </r>
      </text>
    </comment>
    <comment ref="D739" authorId="5" shapeId="0">
      <text>
        <r>
          <rPr>
            <b/>
            <sz val="9"/>
            <color indexed="81"/>
            <rFont val="Tahoma"/>
            <family val="2"/>
            <charset val="186"/>
          </rPr>
          <t>Anne Altermann:</t>
        </r>
        <r>
          <rPr>
            <sz val="9"/>
            <color indexed="81"/>
            <rFont val="Tahoma"/>
            <family val="2"/>
            <charset val="186"/>
          </rPr>
          <t xml:space="preserve">
alates 2019 on tegevusala 09212
</t>
        </r>
      </text>
    </comment>
    <comment ref="A740" authorId="5" shapeId="0">
      <text>
        <r>
          <rPr>
            <b/>
            <sz val="9"/>
            <color indexed="81"/>
            <rFont val="Tahoma"/>
            <family val="2"/>
            <charset val="186"/>
          </rPr>
          <t>Anne Altermann:</t>
        </r>
        <r>
          <rPr>
            <sz val="9"/>
            <color indexed="81"/>
            <rFont val="Tahoma"/>
            <family val="2"/>
            <charset val="186"/>
          </rPr>
          <t xml:space="preserve">
tehtud 19.06.2020</t>
        </r>
      </text>
    </comment>
    <comment ref="B750" authorId="8" shapeId="0">
      <text>
        <r>
          <rPr>
            <b/>
            <sz val="8"/>
            <color indexed="81"/>
            <rFont val="Tahoma"/>
            <family val="2"/>
            <charset val="186"/>
          </rPr>
          <t>ruusmann:</t>
        </r>
        <r>
          <rPr>
            <sz val="8"/>
            <color indexed="81"/>
            <rFont val="Tahoma"/>
            <family val="2"/>
            <charset val="186"/>
          </rPr>
          <t xml:space="preserve">
tehtud 24.04.2008 Valler</t>
        </r>
      </text>
    </comment>
    <comment ref="B751" authorId="9" shapeId="0">
      <text>
        <r>
          <rPr>
            <b/>
            <sz val="9"/>
            <color indexed="81"/>
            <rFont val="Tahoma"/>
            <family val="2"/>
            <charset val="186"/>
          </rPr>
          <t>viinapuu:</t>
        </r>
        <r>
          <rPr>
            <sz val="9"/>
            <color indexed="81"/>
            <rFont val="Tahoma"/>
            <family val="2"/>
            <charset val="186"/>
          </rPr>
          <t xml:space="preserve">
tehtud 17.09.2010
</t>
        </r>
      </text>
    </comment>
    <comment ref="B752" authorId="8" shapeId="0">
      <text>
        <r>
          <rPr>
            <b/>
            <sz val="8"/>
            <color indexed="81"/>
            <rFont val="Tahoma"/>
            <family val="2"/>
            <charset val="186"/>
          </rPr>
          <t>ruusmann:</t>
        </r>
        <r>
          <rPr>
            <sz val="8"/>
            <color indexed="81"/>
            <rFont val="Tahoma"/>
            <family val="2"/>
            <charset val="186"/>
          </rPr>
          <t xml:space="preserve">
tehtud 02.09.2008</t>
        </r>
      </text>
    </comment>
    <comment ref="B753" authorId="8" shapeId="0">
      <text>
        <r>
          <rPr>
            <b/>
            <sz val="8"/>
            <color indexed="81"/>
            <rFont val="Tahoma"/>
            <family val="2"/>
            <charset val="186"/>
          </rPr>
          <t>ruusmann:</t>
        </r>
        <r>
          <rPr>
            <sz val="8"/>
            <color indexed="81"/>
            <rFont val="Tahoma"/>
            <family val="2"/>
            <charset val="186"/>
          </rPr>
          <t xml:space="preserve">
tehtud 02.09.2008</t>
        </r>
      </text>
    </comment>
    <comment ref="B754" authorId="8" shapeId="0">
      <text>
        <r>
          <rPr>
            <b/>
            <sz val="8"/>
            <color indexed="81"/>
            <rFont val="Tahoma"/>
            <family val="2"/>
            <charset val="186"/>
          </rPr>
          <t>ruusmann:</t>
        </r>
        <r>
          <rPr>
            <sz val="8"/>
            <color indexed="81"/>
            <rFont val="Tahoma"/>
            <family val="2"/>
            <charset val="186"/>
          </rPr>
          <t xml:space="preserve">
tehtud 02.09.2008</t>
        </r>
      </text>
    </comment>
    <comment ref="B755" authorId="8" shapeId="0">
      <text>
        <r>
          <rPr>
            <b/>
            <sz val="8"/>
            <color indexed="81"/>
            <rFont val="Tahoma"/>
            <family val="2"/>
            <charset val="186"/>
          </rPr>
          <t>ruusmann:</t>
        </r>
        <r>
          <rPr>
            <sz val="8"/>
            <color indexed="81"/>
            <rFont val="Tahoma"/>
            <family val="2"/>
            <charset val="186"/>
          </rPr>
          <t xml:space="preserve">
tehtud 02.09.2008</t>
        </r>
      </text>
    </comment>
    <comment ref="B756" authorId="8" shapeId="0">
      <text>
        <r>
          <rPr>
            <b/>
            <sz val="8"/>
            <color indexed="81"/>
            <rFont val="Tahoma"/>
            <family val="2"/>
            <charset val="186"/>
          </rPr>
          <t>ruusmann:</t>
        </r>
        <r>
          <rPr>
            <sz val="8"/>
            <color indexed="81"/>
            <rFont val="Tahoma"/>
            <family val="2"/>
            <charset val="186"/>
          </rPr>
          <t xml:space="preserve">
tehtud 03.10.2008</t>
        </r>
      </text>
    </comment>
    <comment ref="B757" authorId="8" shapeId="0">
      <text>
        <r>
          <rPr>
            <b/>
            <sz val="8"/>
            <color indexed="81"/>
            <rFont val="Tahoma"/>
            <family val="2"/>
            <charset val="186"/>
          </rPr>
          <t>ruusmann:</t>
        </r>
        <r>
          <rPr>
            <sz val="8"/>
            <color indexed="81"/>
            <rFont val="Tahoma"/>
            <family val="2"/>
            <charset val="186"/>
          </rPr>
          <t xml:space="preserve">
tehtud 03.10.2008</t>
        </r>
      </text>
    </comment>
    <comment ref="B758" authorId="8" shapeId="0">
      <text>
        <r>
          <rPr>
            <b/>
            <sz val="8"/>
            <color indexed="81"/>
            <rFont val="Tahoma"/>
            <family val="2"/>
            <charset val="186"/>
          </rPr>
          <t>ruusmann:</t>
        </r>
        <r>
          <rPr>
            <sz val="8"/>
            <color indexed="81"/>
            <rFont val="Tahoma"/>
            <family val="2"/>
            <charset val="186"/>
          </rPr>
          <t xml:space="preserve">
tehtud 29.10.2008</t>
        </r>
      </text>
    </comment>
    <comment ref="B759" authorId="8" shapeId="0">
      <text>
        <r>
          <rPr>
            <b/>
            <sz val="8"/>
            <color indexed="81"/>
            <rFont val="Tahoma"/>
            <family val="2"/>
            <charset val="186"/>
          </rPr>
          <t>ruusmann:</t>
        </r>
        <r>
          <rPr>
            <sz val="8"/>
            <color indexed="81"/>
            <rFont val="Tahoma"/>
            <family val="2"/>
            <charset val="186"/>
          </rPr>
          <t xml:space="preserve">
tehtud 18.11.2008</t>
        </r>
      </text>
    </comment>
    <comment ref="A760" authorId="9" shapeId="0">
      <text>
        <r>
          <rPr>
            <b/>
            <sz val="9"/>
            <color indexed="81"/>
            <rFont val="Tahoma"/>
            <family val="2"/>
            <charset val="186"/>
          </rPr>
          <t>viinapuu:</t>
        </r>
        <r>
          <rPr>
            <sz val="9"/>
            <color indexed="81"/>
            <rFont val="Tahoma"/>
            <family val="2"/>
            <charset val="186"/>
          </rPr>
          <t xml:space="preserve">
tehtud 26.10.2010
</t>
        </r>
      </text>
    </comment>
    <comment ref="B761" authorId="9" shapeId="0">
      <text>
        <r>
          <rPr>
            <b/>
            <sz val="9"/>
            <color indexed="81"/>
            <rFont val="Tahoma"/>
            <family val="2"/>
            <charset val="186"/>
          </rPr>
          <t>viinapuu:</t>
        </r>
        <r>
          <rPr>
            <sz val="9"/>
            <color indexed="81"/>
            <rFont val="Tahoma"/>
            <family val="2"/>
            <charset val="186"/>
          </rPr>
          <t xml:space="preserve">
tehtud 17.09.2010</t>
        </r>
      </text>
    </comment>
    <comment ref="B762" authorId="8" shapeId="0">
      <text>
        <r>
          <rPr>
            <b/>
            <sz val="8"/>
            <color indexed="81"/>
            <rFont val="Tahoma"/>
            <family val="2"/>
            <charset val="186"/>
          </rPr>
          <t>ruusmann:</t>
        </r>
        <r>
          <rPr>
            <sz val="8"/>
            <color indexed="81"/>
            <rFont val="Tahoma"/>
            <family val="2"/>
            <charset val="186"/>
          </rPr>
          <t xml:space="preserve">
tehtud 18.11.2008</t>
        </r>
      </text>
    </comment>
    <comment ref="B763" authorId="8" shapeId="0">
      <text>
        <r>
          <rPr>
            <b/>
            <sz val="8"/>
            <color indexed="81"/>
            <rFont val="Tahoma"/>
            <family val="2"/>
            <charset val="186"/>
          </rPr>
          <t>ruusmann:</t>
        </r>
        <r>
          <rPr>
            <sz val="8"/>
            <color indexed="81"/>
            <rFont val="Tahoma"/>
            <family val="2"/>
            <charset val="186"/>
          </rPr>
          <t xml:space="preserve">
tehtud 18.11.2008</t>
        </r>
      </text>
    </comment>
    <comment ref="A764" authorId="4" shapeId="0">
      <text>
        <r>
          <rPr>
            <b/>
            <sz val="8"/>
            <color indexed="81"/>
            <rFont val="Tahoma"/>
            <family val="2"/>
            <charset val="186"/>
          </rPr>
          <t>valler:</t>
        </r>
        <r>
          <rPr>
            <sz val="8"/>
            <color indexed="81"/>
            <rFont val="Tahoma"/>
            <family val="2"/>
            <charset val="186"/>
          </rPr>
          <t xml:space="preserve">
tehtud 05.12.08</t>
        </r>
      </text>
    </comment>
    <comment ref="A766" authorId="4" shapeId="0">
      <text>
        <r>
          <rPr>
            <b/>
            <sz val="8"/>
            <color indexed="81"/>
            <rFont val="Tahoma"/>
            <family val="2"/>
            <charset val="186"/>
          </rPr>
          <t>valler:</t>
        </r>
        <r>
          <rPr>
            <sz val="8"/>
            <color indexed="81"/>
            <rFont val="Tahoma"/>
            <family val="2"/>
            <charset val="186"/>
          </rPr>
          <t xml:space="preserve">
tehtud 05.12.08</t>
        </r>
      </text>
    </comment>
    <comment ref="A767" authorId="9" shapeId="0">
      <text>
        <r>
          <rPr>
            <b/>
            <sz val="9"/>
            <color indexed="81"/>
            <rFont val="Tahoma"/>
            <family val="2"/>
            <charset val="186"/>
          </rPr>
          <t>viinapuu:</t>
        </r>
        <r>
          <rPr>
            <sz val="9"/>
            <color indexed="81"/>
            <rFont val="Tahoma"/>
            <family val="2"/>
            <charset val="186"/>
          </rPr>
          <t xml:space="preserve">
tehtud 26.10.2010
</t>
        </r>
      </text>
    </comment>
    <comment ref="A768" authorId="9" shapeId="0">
      <text>
        <r>
          <rPr>
            <b/>
            <sz val="9"/>
            <color indexed="81"/>
            <rFont val="Tahoma"/>
            <family val="2"/>
            <charset val="186"/>
          </rPr>
          <t>viinapuu:</t>
        </r>
        <r>
          <rPr>
            <sz val="9"/>
            <color indexed="81"/>
            <rFont val="Tahoma"/>
            <family val="2"/>
            <charset val="186"/>
          </rPr>
          <t xml:space="preserve">
tehtud 26.10.2010
</t>
        </r>
      </text>
    </comment>
    <comment ref="A769" authorId="4" shapeId="0">
      <text>
        <r>
          <rPr>
            <b/>
            <sz val="8"/>
            <color indexed="81"/>
            <rFont val="Tahoma"/>
            <family val="2"/>
            <charset val="186"/>
          </rPr>
          <t>valler:</t>
        </r>
        <r>
          <rPr>
            <sz val="8"/>
            <color indexed="81"/>
            <rFont val="Tahoma"/>
            <family val="2"/>
            <charset val="186"/>
          </rPr>
          <t xml:space="preserve">
tehtud 19.12.08</t>
        </r>
      </text>
    </comment>
    <comment ref="A770" authorId="9" shapeId="0">
      <text>
        <r>
          <rPr>
            <b/>
            <sz val="9"/>
            <color indexed="81"/>
            <rFont val="Tahoma"/>
            <family val="2"/>
            <charset val="186"/>
          </rPr>
          <t>viinapuu:</t>
        </r>
        <r>
          <rPr>
            <sz val="9"/>
            <color indexed="81"/>
            <rFont val="Tahoma"/>
            <family val="2"/>
            <charset val="186"/>
          </rPr>
          <t xml:space="preserve">
tehtud 26.10.2010
</t>
        </r>
      </text>
    </comment>
    <comment ref="A771" authorId="4" shapeId="0">
      <text>
        <r>
          <rPr>
            <b/>
            <sz val="8"/>
            <color indexed="81"/>
            <rFont val="Tahoma"/>
            <family val="2"/>
            <charset val="186"/>
          </rPr>
          <t>valler:</t>
        </r>
        <r>
          <rPr>
            <sz val="8"/>
            <color indexed="81"/>
            <rFont val="Tahoma"/>
            <family val="2"/>
            <charset val="186"/>
          </rPr>
          <t xml:space="preserve">
tehtud 05.12.08</t>
        </r>
      </text>
    </comment>
    <comment ref="A772" authorId="4" shapeId="0">
      <text>
        <r>
          <rPr>
            <b/>
            <sz val="8"/>
            <color indexed="81"/>
            <rFont val="Tahoma"/>
            <family val="2"/>
            <charset val="186"/>
          </rPr>
          <t>valler:</t>
        </r>
        <r>
          <rPr>
            <sz val="8"/>
            <color indexed="81"/>
            <rFont val="Tahoma"/>
            <family val="2"/>
            <charset val="186"/>
          </rPr>
          <t xml:space="preserve">
tehtud 05.12.08</t>
        </r>
      </text>
    </comment>
    <comment ref="A773" authorId="4" shapeId="0">
      <text>
        <r>
          <rPr>
            <b/>
            <sz val="8"/>
            <color indexed="81"/>
            <rFont val="Tahoma"/>
            <family val="2"/>
            <charset val="186"/>
          </rPr>
          <t>valler:</t>
        </r>
        <r>
          <rPr>
            <sz val="8"/>
            <color indexed="81"/>
            <rFont val="Tahoma"/>
            <family val="2"/>
            <charset val="186"/>
          </rPr>
          <t xml:space="preserve">
tehtud 05.12.08</t>
        </r>
      </text>
    </comment>
    <comment ref="B774" authorId="9" shapeId="0">
      <text>
        <r>
          <rPr>
            <b/>
            <sz val="9"/>
            <color indexed="81"/>
            <rFont val="Tahoma"/>
            <family val="2"/>
            <charset val="186"/>
          </rPr>
          <t>viinapuu:</t>
        </r>
        <r>
          <rPr>
            <sz val="9"/>
            <color indexed="81"/>
            <rFont val="Tahoma"/>
            <family val="2"/>
            <charset val="186"/>
          </rPr>
          <t xml:space="preserve">
tehtud 17.09.2010</t>
        </r>
      </text>
    </comment>
    <comment ref="A775" authorId="4" shapeId="0">
      <text>
        <r>
          <rPr>
            <b/>
            <sz val="8"/>
            <color indexed="81"/>
            <rFont val="Tahoma"/>
            <family val="2"/>
            <charset val="186"/>
          </rPr>
          <t>valler:</t>
        </r>
        <r>
          <rPr>
            <sz val="8"/>
            <color indexed="81"/>
            <rFont val="Tahoma"/>
            <family val="2"/>
            <charset val="186"/>
          </rPr>
          <t xml:space="preserve">
tehtud 05.12.08</t>
        </r>
      </text>
    </comment>
    <comment ref="A776" authorId="4" shapeId="0">
      <text>
        <r>
          <rPr>
            <b/>
            <sz val="8"/>
            <color indexed="81"/>
            <rFont val="Tahoma"/>
            <family val="2"/>
            <charset val="186"/>
          </rPr>
          <t>valler:</t>
        </r>
        <r>
          <rPr>
            <sz val="8"/>
            <color indexed="81"/>
            <rFont val="Tahoma"/>
            <family val="2"/>
            <charset val="186"/>
          </rPr>
          <t xml:space="preserve">
tehtud 05.12.08</t>
        </r>
      </text>
    </comment>
    <comment ref="B777" authorId="9" shapeId="0">
      <text>
        <r>
          <rPr>
            <b/>
            <sz val="9"/>
            <color indexed="81"/>
            <rFont val="Tahoma"/>
            <family val="2"/>
            <charset val="186"/>
          </rPr>
          <t>viinapuu:</t>
        </r>
        <r>
          <rPr>
            <sz val="9"/>
            <color indexed="81"/>
            <rFont val="Tahoma"/>
            <family val="2"/>
            <charset val="186"/>
          </rPr>
          <t xml:space="preserve">
tehtud 17.09.2010
</t>
        </r>
      </text>
    </comment>
    <comment ref="B778" authorId="8" shapeId="0">
      <text>
        <r>
          <rPr>
            <b/>
            <sz val="8"/>
            <color indexed="81"/>
            <rFont val="Tahoma"/>
            <family val="2"/>
            <charset val="186"/>
          </rPr>
          <t>ruusmann:</t>
        </r>
        <r>
          <rPr>
            <sz val="8"/>
            <color indexed="81"/>
            <rFont val="Tahoma"/>
            <family val="2"/>
            <charset val="186"/>
          </rPr>
          <t xml:space="preserve">
tehtud 11.02.2009</t>
        </r>
      </text>
    </comment>
    <comment ref="B779" authorId="8" shapeId="0">
      <text>
        <r>
          <rPr>
            <b/>
            <sz val="8"/>
            <color indexed="81"/>
            <rFont val="Tahoma"/>
            <family val="2"/>
            <charset val="186"/>
          </rPr>
          <t>ruusmann:</t>
        </r>
        <r>
          <rPr>
            <sz val="8"/>
            <color indexed="81"/>
            <rFont val="Tahoma"/>
            <family val="2"/>
            <charset val="186"/>
          </rPr>
          <t xml:space="preserve">
tehtud 27.04.2009</t>
        </r>
      </text>
    </comment>
    <comment ref="B780" authorId="8" shapeId="0">
      <text>
        <r>
          <rPr>
            <b/>
            <sz val="8"/>
            <color indexed="81"/>
            <rFont val="Tahoma"/>
            <family val="2"/>
            <charset val="186"/>
          </rPr>
          <t>ruusmann:</t>
        </r>
        <r>
          <rPr>
            <sz val="8"/>
            <color indexed="81"/>
            <rFont val="Tahoma"/>
            <family val="2"/>
            <charset val="186"/>
          </rPr>
          <t xml:space="preserve">
tehtud 11.05.2009</t>
        </r>
      </text>
    </comment>
    <comment ref="B781" authorId="8" shapeId="0">
      <text>
        <r>
          <rPr>
            <b/>
            <sz val="8"/>
            <color indexed="81"/>
            <rFont val="Tahoma"/>
            <family val="2"/>
            <charset val="186"/>
          </rPr>
          <t>ruusmann:</t>
        </r>
        <r>
          <rPr>
            <sz val="8"/>
            <color indexed="81"/>
            <rFont val="Tahoma"/>
            <family val="2"/>
            <charset val="186"/>
          </rPr>
          <t xml:space="preserve">
tehtud 03.07.2009</t>
        </r>
      </text>
    </comment>
    <comment ref="B782" authorId="8" shapeId="0">
      <text>
        <r>
          <rPr>
            <b/>
            <sz val="8"/>
            <color indexed="81"/>
            <rFont val="Tahoma"/>
            <family val="2"/>
            <charset val="186"/>
          </rPr>
          <t>ruusmann:</t>
        </r>
        <r>
          <rPr>
            <sz val="8"/>
            <color indexed="81"/>
            <rFont val="Tahoma"/>
            <family val="2"/>
            <charset val="186"/>
          </rPr>
          <t xml:space="preserve">
tehtud 03.07.2009</t>
        </r>
      </text>
    </comment>
    <comment ref="B783" authorId="8" shapeId="0">
      <text>
        <r>
          <rPr>
            <b/>
            <sz val="8"/>
            <color indexed="81"/>
            <rFont val="Tahoma"/>
            <family val="2"/>
            <charset val="186"/>
          </rPr>
          <t>ruusmann:</t>
        </r>
        <r>
          <rPr>
            <sz val="8"/>
            <color indexed="81"/>
            <rFont val="Tahoma"/>
            <family val="2"/>
            <charset val="186"/>
          </rPr>
          <t xml:space="preserve">
tehtud 03.07.2009</t>
        </r>
      </text>
    </comment>
    <comment ref="A789" authorId="4" shapeId="0">
      <text>
        <r>
          <rPr>
            <b/>
            <sz val="9"/>
            <color indexed="81"/>
            <rFont val="Tahoma"/>
            <family val="2"/>
            <charset val="186"/>
          </rPr>
          <t>valler:</t>
        </r>
        <r>
          <rPr>
            <sz val="9"/>
            <color indexed="81"/>
            <rFont val="Tahoma"/>
            <family val="2"/>
            <charset val="186"/>
          </rPr>
          <t xml:space="preserve">
tehtud 13.07.11</t>
        </r>
      </text>
    </comment>
    <comment ref="B792" authorId="9" shapeId="0">
      <text>
        <r>
          <rPr>
            <b/>
            <sz val="8"/>
            <color indexed="81"/>
            <rFont val="Tahoma"/>
            <family val="2"/>
            <charset val="186"/>
          </rPr>
          <t>viinapuu:</t>
        </r>
        <r>
          <rPr>
            <sz val="8"/>
            <color indexed="81"/>
            <rFont val="Tahoma"/>
            <family val="2"/>
            <charset val="186"/>
          </rPr>
          <t xml:space="preserve">
tehtud 18.10.2010</t>
        </r>
      </text>
    </comment>
    <comment ref="A794" authorId="9" shapeId="0">
      <text>
        <r>
          <rPr>
            <b/>
            <sz val="9"/>
            <color indexed="81"/>
            <rFont val="Tahoma"/>
            <family val="2"/>
            <charset val="186"/>
          </rPr>
          <t>viinapuu:</t>
        </r>
        <r>
          <rPr>
            <sz val="9"/>
            <color indexed="81"/>
            <rFont val="Tahoma"/>
            <family val="2"/>
            <charset val="186"/>
          </rPr>
          <t xml:space="preserve">
tehtud 28.12.2011
</t>
        </r>
      </text>
    </comment>
    <comment ref="A796" authorId="9" shapeId="0">
      <text>
        <r>
          <rPr>
            <b/>
            <sz val="9"/>
            <color indexed="81"/>
            <rFont val="Tahoma"/>
            <family val="2"/>
            <charset val="186"/>
          </rPr>
          <t>viinapuu:</t>
        </r>
        <r>
          <rPr>
            <sz val="9"/>
            <color indexed="81"/>
            <rFont val="Tahoma"/>
            <family val="2"/>
            <charset val="186"/>
          </rPr>
          <t xml:space="preserve">
tehtud 28.12.2011
</t>
        </r>
      </text>
    </comment>
    <comment ref="B802" authorId="10" shapeId="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B803" authorId="10" shapeId="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B804" authorId="10" shapeId="0">
      <text>
        <r>
          <rPr>
            <sz val="9"/>
            <color indexed="81"/>
            <rFont val="Tahoma"/>
            <family val="2"/>
            <charset val="186"/>
          </rPr>
          <t>Anne A: 
tehtud 23.04.10</t>
        </r>
      </text>
    </comment>
    <comment ref="B805" authorId="10" shapeId="0">
      <text>
        <r>
          <rPr>
            <b/>
            <sz val="9"/>
            <color indexed="81"/>
            <rFont val="Tahoma"/>
            <family val="2"/>
            <charset val="186"/>
          </rPr>
          <t>Anne:</t>
        </r>
        <r>
          <rPr>
            <sz val="9"/>
            <color indexed="81"/>
            <rFont val="Tahoma"/>
            <family val="2"/>
            <charset val="186"/>
          </rPr>
          <t xml:space="preserve">
tehtud 23.04.10</t>
        </r>
      </text>
    </comment>
    <comment ref="B806" authorId="10" shapeId="0">
      <text>
        <r>
          <rPr>
            <b/>
            <sz val="9"/>
            <color indexed="81"/>
            <rFont val="Tahoma"/>
            <family val="2"/>
            <charset val="186"/>
          </rPr>
          <t xml:space="preserve">Anne A:
</t>
        </r>
        <r>
          <rPr>
            <sz val="9"/>
            <color indexed="81"/>
            <rFont val="Tahoma"/>
            <family val="2"/>
            <charset val="186"/>
          </rPr>
          <t>Tehtud 10.05.10</t>
        </r>
      </text>
    </comment>
    <comment ref="B807" authorId="10" shapeId="0">
      <text>
        <r>
          <rPr>
            <b/>
            <sz val="9"/>
            <color indexed="81"/>
            <rFont val="Tahoma"/>
            <family val="2"/>
            <charset val="186"/>
          </rPr>
          <t>Anne A:</t>
        </r>
        <r>
          <rPr>
            <sz val="9"/>
            <color indexed="81"/>
            <rFont val="Tahoma"/>
            <family val="2"/>
            <charset val="186"/>
          </rPr>
          <t xml:space="preserve">
Tehtud 10.05.10</t>
        </r>
      </text>
    </comment>
    <comment ref="B808" authorId="8" shapeId="0">
      <text>
        <r>
          <rPr>
            <b/>
            <sz val="8"/>
            <color indexed="81"/>
            <rFont val="Tahoma"/>
            <family val="2"/>
            <charset val="186"/>
          </rPr>
          <t>ruusmann:</t>
        </r>
        <r>
          <rPr>
            <sz val="8"/>
            <color indexed="81"/>
            <rFont val="Tahoma"/>
            <family val="2"/>
            <charset val="186"/>
          </rPr>
          <t xml:space="preserve">
tehtud 29.06.2010</t>
        </r>
      </text>
    </comment>
    <comment ref="B809" authorId="8" shapeId="0">
      <text>
        <r>
          <rPr>
            <b/>
            <sz val="8"/>
            <color indexed="81"/>
            <rFont val="Tahoma"/>
            <family val="2"/>
            <charset val="186"/>
          </rPr>
          <t>ruusmann:</t>
        </r>
        <r>
          <rPr>
            <sz val="8"/>
            <color indexed="81"/>
            <rFont val="Tahoma"/>
            <family val="2"/>
            <charset val="186"/>
          </rPr>
          <t xml:space="preserve">
tehtud 29.06.2010</t>
        </r>
      </text>
    </comment>
    <comment ref="B810" authorId="8" shapeId="0">
      <text>
        <r>
          <rPr>
            <b/>
            <sz val="8"/>
            <color indexed="81"/>
            <rFont val="Tahoma"/>
            <family val="2"/>
            <charset val="186"/>
          </rPr>
          <t>ruusmann:</t>
        </r>
        <r>
          <rPr>
            <sz val="8"/>
            <color indexed="81"/>
            <rFont val="Tahoma"/>
            <family val="2"/>
            <charset val="186"/>
          </rPr>
          <t xml:space="preserve">
tehtud 29.06.2010</t>
        </r>
      </text>
    </comment>
    <comment ref="B811" authorId="8" shapeId="0">
      <text>
        <r>
          <rPr>
            <b/>
            <sz val="8"/>
            <color indexed="81"/>
            <rFont val="Tahoma"/>
            <family val="2"/>
            <charset val="186"/>
          </rPr>
          <t>ruusmann:</t>
        </r>
        <r>
          <rPr>
            <sz val="8"/>
            <color indexed="81"/>
            <rFont val="Tahoma"/>
            <family val="2"/>
            <charset val="186"/>
          </rPr>
          <t xml:space="preserve">
tehtud 02.08.2010</t>
        </r>
      </text>
    </comment>
    <comment ref="B812" authorId="8" shapeId="0">
      <text>
        <r>
          <rPr>
            <b/>
            <sz val="8"/>
            <color indexed="81"/>
            <rFont val="Tahoma"/>
            <family val="2"/>
            <charset val="186"/>
          </rPr>
          <t>ruusmann:</t>
        </r>
        <r>
          <rPr>
            <sz val="8"/>
            <color indexed="81"/>
            <rFont val="Tahoma"/>
            <family val="2"/>
            <charset val="186"/>
          </rPr>
          <t xml:space="preserve">
tehtud 02.08.2010</t>
        </r>
      </text>
    </comment>
    <comment ref="B813" authorId="9" shapeId="0">
      <text>
        <r>
          <rPr>
            <b/>
            <sz val="8"/>
            <color indexed="81"/>
            <rFont val="Tahoma"/>
            <family val="2"/>
            <charset val="186"/>
          </rPr>
          <t>viinapuu:</t>
        </r>
        <r>
          <rPr>
            <sz val="8"/>
            <color indexed="81"/>
            <rFont val="Tahoma"/>
            <family val="2"/>
            <charset val="186"/>
          </rPr>
          <t xml:space="preserve">
tehtud 18.10.2010</t>
        </r>
      </text>
    </comment>
    <comment ref="B814" authorId="8" shapeId="0">
      <text>
        <r>
          <rPr>
            <b/>
            <sz val="8"/>
            <color indexed="81"/>
            <rFont val="Tahoma"/>
            <family val="2"/>
            <charset val="186"/>
          </rPr>
          <t>ruusmann:</t>
        </r>
        <r>
          <rPr>
            <sz val="8"/>
            <color indexed="81"/>
            <rFont val="Tahoma"/>
            <family val="2"/>
            <charset val="186"/>
          </rPr>
          <t xml:space="preserve">
tehtud 02.08.2010</t>
        </r>
      </text>
    </comment>
    <comment ref="B815" authorId="8" shapeId="0">
      <text>
        <r>
          <rPr>
            <b/>
            <sz val="8"/>
            <color indexed="81"/>
            <rFont val="Tahoma"/>
            <family val="2"/>
            <charset val="186"/>
          </rPr>
          <t>ruusmann:</t>
        </r>
        <r>
          <rPr>
            <sz val="8"/>
            <color indexed="81"/>
            <rFont val="Tahoma"/>
            <family val="2"/>
            <charset val="186"/>
          </rPr>
          <t xml:space="preserve">
tehtud 02.08.2010</t>
        </r>
      </text>
    </comment>
    <comment ref="B816" authorId="8" shapeId="0">
      <text>
        <r>
          <rPr>
            <b/>
            <sz val="8"/>
            <color indexed="81"/>
            <rFont val="Tahoma"/>
            <family val="2"/>
            <charset val="186"/>
          </rPr>
          <t>ruusmann:</t>
        </r>
        <r>
          <rPr>
            <sz val="8"/>
            <color indexed="81"/>
            <rFont val="Tahoma"/>
            <family val="2"/>
            <charset val="186"/>
          </rPr>
          <t xml:space="preserve">
tehtud 02.08.2010</t>
        </r>
      </text>
    </comment>
    <comment ref="B817" authorId="8" shapeId="0">
      <text>
        <r>
          <rPr>
            <b/>
            <sz val="8"/>
            <color indexed="81"/>
            <rFont val="Tahoma"/>
            <family val="2"/>
            <charset val="186"/>
          </rPr>
          <t>ruusmann:</t>
        </r>
        <r>
          <rPr>
            <sz val="8"/>
            <color indexed="81"/>
            <rFont val="Tahoma"/>
            <family val="2"/>
            <charset val="186"/>
          </rPr>
          <t xml:space="preserve">
tehtud 02.08.2010</t>
        </r>
      </text>
    </comment>
    <comment ref="B818" authorId="8" shapeId="0">
      <text>
        <r>
          <rPr>
            <b/>
            <sz val="8"/>
            <color indexed="81"/>
            <rFont val="Tahoma"/>
            <family val="2"/>
            <charset val="186"/>
          </rPr>
          <t>ruusmann:</t>
        </r>
        <r>
          <rPr>
            <sz val="8"/>
            <color indexed="81"/>
            <rFont val="Tahoma"/>
            <family val="2"/>
            <charset val="186"/>
          </rPr>
          <t xml:space="preserve">
tehtud 02.08.2010</t>
        </r>
      </text>
    </comment>
    <comment ref="B819" authorId="8" shapeId="0">
      <text>
        <r>
          <rPr>
            <b/>
            <sz val="8"/>
            <color indexed="81"/>
            <rFont val="Tahoma"/>
            <family val="2"/>
            <charset val="186"/>
          </rPr>
          <t>ruusmann:</t>
        </r>
        <r>
          <rPr>
            <sz val="8"/>
            <color indexed="81"/>
            <rFont val="Tahoma"/>
            <family val="2"/>
            <charset val="186"/>
          </rPr>
          <t xml:space="preserve">
tehtud 02.08.2010</t>
        </r>
      </text>
    </comment>
    <comment ref="B820" authorId="8" shapeId="0">
      <text>
        <r>
          <rPr>
            <b/>
            <sz val="8"/>
            <color indexed="81"/>
            <rFont val="Tahoma"/>
            <family val="2"/>
            <charset val="186"/>
          </rPr>
          <t>ruusmann:</t>
        </r>
        <r>
          <rPr>
            <sz val="8"/>
            <color indexed="81"/>
            <rFont val="Tahoma"/>
            <family val="2"/>
            <charset val="186"/>
          </rPr>
          <t xml:space="preserve">
tehtud 25.08.2010</t>
        </r>
      </text>
    </comment>
    <comment ref="B821" authorId="8" shapeId="0">
      <text>
        <r>
          <rPr>
            <b/>
            <sz val="8"/>
            <color indexed="81"/>
            <rFont val="Tahoma"/>
            <family val="2"/>
            <charset val="186"/>
          </rPr>
          <t>ruusmann:</t>
        </r>
        <r>
          <rPr>
            <sz val="8"/>
            <color indexed="81"/>
            <rFont val="Tahoma"/>
            <family val="2"/>
            <charset val="186"/>
          </rPr>
          <t xml:space="preserve">
tehtud 25.08.2010</t>
        </r>
      </text>
    </comment>
    <comment ref="B822" authorId="8" shapeId="0">
      <text>
        <r>
          <rPr>
            <b/>
            <sz val="8"/>
            <color indexed="81"/>
            <rFont val="Tahoma"/>
            <family val="2"/>
            <charset val="186"/>
          </rPr>
          <t>ruusmann:</t>
        </r>
        <r>
          <rPr>
            <sz val="8"/>
            <color indexed="81"/>
            <rFont val="Tahoma"/>
            <family val="2"/>
            <charset val="186"/>
          </rPr>
          <t xml:space="preserve">
tehtud 25.08.2010</t>
        </r>
      </text>
    </comment>
    <comment ref="B823" authorId="9" shapeId="0">
      <text>
        <r>
          <rPr>
            <b/>
            <sz val="9"/>
            <color indexed="81"/>
            <rFont val="Tahoma"/>
            <family val="2"/>
            <charset val="186"/>
          </rPr>
          <t>viinapuu:</t>
        </r>
        <r>
          <rPr>
            <sz val="9"/>
            <color indexed="81"/>
            <rFont val="Tahoma"/>
            <family val="2"/>
            <charset val="186"/>
          </rPr>
          <t xml:space="preserve">
tehtud 01.10.2010</t>
        </r>
      </text>
    </comment>
    <comment ref="B824" authorId="9" shapeId="0">
      <text>
        <r>
          <rPr>
            <b/>
            <sz val="8"/>
            <color indexed="81"/>
            <rFont val="Tahoma"/>
            <family val="2"/>
            <charset val="186"/>
          </rPr>
          <t>viinapuu:</t>
        </r>
        <r>
          <rPr>
            <sz val="8"/>
            <color indexed="81"/>
            <rFont val="Tahoma"/>
            <family val="2"/>
            <charset val="186"/>
          </rPr>
          <t xml:space="preserve">
tehtud 18.10.2010</t>
        </r>
      </text>
    </comment>
    <comment ref="B825" authorId="9" shapeId="0">
      <text>
        <r>
          <rPr>
            <b/>
            <sz val="9"/>
            <color indexed="81"/>
            <rFont val="Tahoma"/>
            <family val="2"/>
            <charset val="186"/>
          </rPr>
          <t>viinapuu:</t>
        </r>
        <r>
          <rPr>
            <sz val="9"/>
            <color indexed="81"/>
            <rFont val="Tahoma"/>
            <family val="2"/>
            <charset val="186"/>
          </rPr>
          <t xml:space="preserve">
tehtud 01.10.2010</t>
        </r>
      </text>
    </comment>
    <comment ref="B826" authorId="10" shapeId="0">
      <text>
        <r>
          <rPr>
            <b/>
            <sz val="9"/>
            <color indexed="81"/>
            <rFont val="Tahoma"/>
            <family val="2"/>
            <charset val="186"/>
          </rPr>
          <t>altermann1:</t>
        </r>
        <r>
          <rPr>
            <sz val="9"/>
            <color indexed="81"/>
            <rFont val="Tahoma"/>
            <family val="2"/>
            <charset val="186"/>
          </rPr>
          <t xml:space="preserve">
Tehtud 27.12.10</t>
        </r>
      </text>
    </comment>
    <comment ref="B827" authorId="10" shapeId="0">
      <text>
        <r>
          <rPr>
            <b/>
            <sz val="9"/>
            <color indexed="81"/>
            <rFont val="Tahoma"/>
            <family val="2"/>
            <charset val="186"/>
          </rPr>
          <t>altermann1:</t>
        </r>
        <r>
          <rPr>
            <sz val="9"/>
            <color indexed="81"/>
            <rFont val="Tahoma"/>
            <family val="2"/>
            <charset val="186"/>
          </rPr>
          <t xml:space="preserve">
Tehtud 27.12.10</t>
        </r>
      </text>
    </comment>
    <comment ref="B828" authorId="10" shapeId="0">
      <text>
        <r>
          <rPr>
            <b/>
            <sz val="9"/>
            <color indexed="81"/>
            <rFont val="Tahoma"/>
            <family val="2"/>
            <charset val="186"/>
          </rPr>
          <t>altermann1:</t>
        </r>
        <r>
          <rPr>
            <sz val="9"/>
            <color indexed="81"/>
            <rFont val="Tahoma"/>
            <family val="2"/>
            <charset val="186"/>
          </rPr>
          <t xml:space="preserve">
tehtud 07.04.11</t>
        </r>
      </text>
    </comment>
    <comment ref="B829" authorId="10" shapeId="0">
      <text>
        <r>
          <rPr>
            <b/>
            <sz val="9"/>
            <color indexed="81"/>
            <rFont val="Tahoma"/>
            <family val="2"/>
            <charset val="186"/>
          </rPr>
          <t>altermann1:</t>
        </r>
        <r>
          <rPr>
            <sz val="9"/>
            <color indexed="81"/>
            <rFont val="Tahoma"/>
            <family val="2"/>
            <charset val="186"/>
          </rPr>
          <t xml:space="preserve">
tehtud 07.04.11</t>
        </r>
      </text>
    </comment>
    <comment ref="B830" authorId="10" shapeId="0">
      <text>
        <r>
          <rPr>
            <b/>
            <sz val="8"/>
            <color indexed="81"/>
            <rFont val="Tahoma"/>
            <family val="2"/>
            <charset val="186"/>
          </rPr>
          <t>altermann1:</t>
        </r>
        <r>
          <rPr>
            <sz val="8"/>
            <color indexed="81"/>
            <rFont val="Tahoma"/>
            <family val="2"/>
            <charset val="186"/>
          </rPr>
          <t xml:space="preserve">
14.04.2011</t>
        </r>
      </text>
    </comment>
    <comment ref="B831" authorId="10" shapeId="0">
      <text>
        <r>
          <rPr>
            <b/>
            <sz val="8"/>
            <color indexed="81"/>
            <rFont val="Tahoma"/>
            <family val="2"/>
            <charset val="186"/>
          </rPr>
          <t>altermann1:</t>
        </r>
        <r>
          <rPr>
            <sz val="8"/>
            <color indexed="81"/>
            <rFont val="Tahoma"/>
            <family val="2"/>
            <charset val="186"/>
          </rPr>
          <t xml:space="preserve">
14.04.2011</t>
        </r>
      </text>
    </comment>
    <comment ref="B832" authorId="10" shapeId="0">
      <text>
        <r>
          <rPr>
            <b/>
            <sz val="8"/>
            <color indexed="81"/>
            <rFont val="Tahoma"/>
            <family val="2"/>
            <charset val="186"/>
          </rPr>
          <t>altermann1:</t>
        </r>
        <r>
          <rPr>
            <sz val="8"/>
            <color indexed="81"/>
            <rFont val="Tahoma"/>
            <family val="2"/>
            <charset val="186"/>
          </rPr>
          <t xml:space="preserve">
Tehtud 03.05.11</t>
        </r>
      </text>
    </comment>
    <comment ref="B833" authorId="10" shapeId="0">
      <text>
        <r>
          <rPr>
            <b/>
            <sz val="8"/>
            <color indexed="81"/>
            <rFont val="Tahoma"/>
            <family val="2"/>
            <charset val="186"/>
          </rPr>
          <t>altermann1:</t>
        </r>
        <r>
          <rPr>
            <sz val="8"/>
            <color indexed="81"/>
            <rFont val="Tahoma"/>
            <family val="2"/>
            <charset val="186"/>
          </rPr>
          <t xml:space="preserve">
Tehtud 03.05.11</t>
        </r>
      </text>
    </comment>
    <comment ref="B834" authorId="10" shapeId="0">
      <text>
        <r>
          <rPr>
            <b/>
            <sz val="8"/>
            <color indexed="81"/>
            <rFont val="Tahoma"/>
            <family val="2"/>
            <charset val="186"/>
          </rPr>
          <t>altermann1:</t>
        </r>
        <r>
          <rPr>
            <sz val="8"/>
            <color indexed="81"/>
            <rFont val="Tahoma"/>
            <family val="2"/>
            <charset val="186"/>
          </rPr>
          <t xml:space="preserve">
Tehtud 03.05.11</t>
        </r>
      </text>
    </comment>
    <comment ref="B835" authorId="10" shapeId="0">
      <text>
        <r>
          <rPr>
            <b/>
            <sz val="9"/>
            <color indexed="81"/>
            <rFont val="Tahoma"/>
            <family val="2"/>
            <charset val="186"/>
          </rPr>
          <t>altermann1:</t>
        </r>
        <r>
          <rPr>
            <sz val="9"/>
            <color indexed="81"/>
            <rFont val="Tahoma"/>
            <family val="2"/>
            <charset val="186"/>
          </rPr>
          <t xml:space="preserve">
tehtud 16.05.11</t>
        </r>
      </text>
    </comment>
    <comment ref="B836" authorId="10" shapeId="0">
      <text>
        <r>
          <rPr>
            <b/>
            <sz val="9"/>
            <color indexed="81"/>
            <rFont val="Tahoma"/>
            <family val="2"/>
            <charset val="186"/>
          </rPr>
          <t>altermann1:</t>
        </r>
        <r>
          <rPr>
            <sz val="9"/>
            <color indexed="81"/>
            <rFont val="Tahoma"/>
            <family val="2"/>
            <charset val="186"/>
          </rPr>
          <t xml:space="preserve">
tehtud 16.05.11</t>
        </r>
      </text>
    </comment>
    <comment ref="B837" authorId="10" shapeId="0">
      <text>
        <r>
          <rPr>
            <b/>
            <sz val="9"/>
            <color indexed="81"/>
            <rFont val="Tahoma"/>
            <family val="2"/>
            <charset val="186"/>
          </rPr>
          <t>altermann1:</t>
        </r>
        <r>
          <rPr>
            <sz val="9"/>
            <color indexed="81"/>
            <rFont val="Tahoma"/>
            <family val="2"/>
            <charset val="186"/>
          </rPr>
          <t xml:space="preserve">
tehtud 16.05.11</t>
        </r>
      </text>
    </comment>
    <comment ref="B838" authorId="10" shapeId="0">
      <text>
        <r>
          <rPr>
            <b/>
            <sz val="9"/>
            <color indexed="81"/>
            <rFont val="Tahoma"/>
            <family val="2"/>
            <charset val="186"/>
          </rPr>
          <t>altermann1:</t>
        </r>
        <r>
          <rPr>
            <sz val="9"/>
            <color indexed="81"/>
            <rFont val="Tahoma"/>
            <family val="2"/>
            <charset val="186"/>
          </rPr>
          <t xml:space="preserve">
Tehtud 02.06.11</t>
        </r>
      </text>
    </comment>
    <comment ref="B839" authorId="10" shapeId="0">
      <text>
        <r>
          <rPr>
            <b/>
            <sz val="9"/>
            <color indexed="81"/>
            <rFont val="Tahoma"/>
            <family val="2"/>
            <charset val="186"/>
          </rPr>
          <t>altermann1:</t>
        </r>
        <r>
          <rPr>
            <sz val="9"/>
            <color indexed="81"/>
            <rFont val="Tahoma"/>
            <family val="2"/>
            <charset val="186"/>
          </rPr>
          <t xml:space="preserve">
Tehtud 02.06.11</t>
        </r>
      </text>
    </comment>
    <comment ref="B840" authorId="10" shapeId="0">
      <text>
        <r>
          <rPr>
            <b/>
            <sz val="9"/>
            <color indexed="81"/>
            <rFont val="Tahoma"/>
            <family val="2"/>
            <charset val="186"/>
          </rPr>
          <t>altermann1:</t>
        </r>
        <r>
          <rPr>
            <sz val="9"/>
            <color indexed="81"/>
            <rFont val="Tahoma"/>
            <family val="2"/>
            <charset val="186"/>
          </rPr>
          <t xml:space="preserve">
Tehtud 02.06.11</t>
        </r>
      </text>
    </comment>
    <comment ref="B841" authorId="10" shapeId="0">
      <text>
        <r>
          <rPr>
            <b/>
            <sz val="9"/>
            <color indexed="81"/>
            <rFont val="Tahoma"/>
            <family val="2"/>
            <charset val="186"/>
          </rPr>
          <t>altermann1:</t>
        </r>
        <r>
          <rPr>
            <sz val="9"/>
            <color indexed="81"/>
            <rFont val="Tahoma"/>
            <family val="2"/>
            <charset val="186"/>
          </rPr>
          <t xml:space="preserve">
Tehtud 02.06.11
</t>
        </r>
      </text>
    </comment>
    <comment ref="B842" authorId="10" shapeId="0">
      <text>
        <r>
          <rPr>
            <b/>
            <sz val="9"/>
            <color indexed="81"/>
            <rFont val="Tahoma"/>
            <family val="2"/>
            <charset val="186"/>
          </rPr>
          <t>altermann1:</t>
        </r>
        <r>
          <rPr>
            <sz val="9"/>
            <color indexed="81"/>
            <rFont val="Tahoma"/>
            <family val="2"/>
            <charset val="186"/>
          </rPr>
          <t xml:space="preserve">
Tehtud 02.06.11</t>
        </r>
      </text>
    </comment>
    <comment ref="B843" authorId="10" shapeId="0">
      <text>
        <r>
          <rPr>
            <b/>
            <sz val="9"/>
            <color indexed="81"/>
            <rFont val="Tahoma"/>
            <family val="2"/>
            <charset val="186"/>
          </rPr>
          <t>altermann1:</t>
        </r>
        <r>
          <rPr>
            <sz val="9"/>
            <color indexed="81"/>
            <rFont val="Tahoma"/>
            <family val="2"/>
            <charset val="186"/>
          </rPr>
          <t xml:space="preserve">
Tehtud 02.06.11</t>
        </r>
      </text>
    </comment>
    <comment ref="B844" authorId="10" shapeId="0">
      <text>
        <r>
          <rPr>
            <b/>
            <sz val="9"/>
            <color indexed="81"/>
            <rFont val="Tahoma"/>
            <family val="2"/>
            <charset val="186"/>
          </rPr>
          <t>altermann1:</t>
        </r>
        <r>
          <rPr>
            <sz val="9"/>
            <color indexed="81"/>
            <rFont val="Tahoma"/>
            <family val="2"/>
            <charset val="186"/>
          </rPr>
          <t xml:space="preserve">
Tehtud 02.06.11</t>
        </r>
      </text>
    </comment>
    <comment ref="B845" authorId="10" shapeId="0">
      <text>
        <r>
          <rPr>
            <b/>
            <sz val="9"/>
            <color indexed="81"/>
            <rFont val="Tahoma"/>
            <family val="2"/>
            <charset val="186"/>
          </rPr>
          <t>altermann1:</t>
        </r>
        <r>
          <rPr>
            <sz val="9"/>
            <color indexed="81"/>
            <rFont val="Tahoma"/>
            <family val="2"/>
            <charset val="186"/>
          </rPr>
          <t xml:space="preserve">
Tehtud 02.06.11</t>
        </r>
      </text>
    </comment>
    <comment ref="B846" authorId="10" shapeId="0">
      <text>
        <r>
          <rPr>
            <b/>
            <sz val="8"/>
            <color indexed="81"/>
            <rFont val="Tahoma"/>
            <family val="2"/>
            <charset val="186"/>
          </rPr>
          <t>altermann1:</t>
        </r>
        <r>
          <rPr>
            <sz val="8"/>
            <color indexed="81"/>
            <rFont val="Tahoma"/>
            <family val="2"/>
            <charset val="186"/>
          </rPr>
          <t xml:space="preserve">
tehtud 16.06.11</t>
        </r>
      </text>
    </comment>
    <comment ref="B847" authorId="10" shapeId="0">
      <text>
        <r>
          <rPr>
            <b/>
            <sz val="9"/>
            <color indexed="81"/>
            <rFont val="Tahoma"/>
            <family val="2"/>
            <charset val="186"/>
          </rPr>
          <t>altermann1:</t>
        </r>
        <r>
          <rPr>
            <sz val="9"/>
            <color indexed="81"/>
            <rFont val="Tahoma"/>
            <family val="2"/>
            <charset val="186"/>
          </rPr>
          <t xml:space="preserve">
tehtud 27.06.11</t>
        </r>
      </text>
    </comment>
    <comment ref="B848" authorId="10" shapeId="0">
      <text>
        <r>
          <rPr>
            <b/>
            <sz val="9"/>
            <color indexed="81"/>
            <rFont val="Tahoma"/>
            <family val="2"/>
            <charset val="186"/>
          </rPr>
          <t>altermann1:</t>
        </r>
        <r>
          <rPr>
            <sz val="9"/>
            <color indexed="81"/>
            <rFont val="Tahoma"/>
            <family val="2"/>
            <charset val="186"/>
          </rPr>
          <t xml:space="preserve">
tehtud 27.06.11</t>
        </r>
      </text>
    </comment>
    <comment ref="B849" authorId="10" shapeId="0">
      <text>
        <r>
          <rPr>
            <b/>
            <sz val="9"/>
            <color indexed="81"/>
            <rFont val="Tahoma"/>
            <family val="2"/>
            <charset val="186"/>
          </rPr>
          <t>altermann1:</t>
        </r>
        <r>
          <rPr>
            <sz val="9"/>
            <color indexed="81"/>
            <rFont val="Tahoma"/>
            <family val="2"/>
            <charset val="186"/>
          </rPr>
          <t xml:space="preserve">
tehtud 27.06.11</t>
        </r>
      </text>
    </comment>
    <comment ref="B850" authorId="10" shapeId="0">
      <text>
        <r>
          <rPr>
            <b/>
            <sz val="9"/>
            <color indexed="81"/>
            <rFont val="Tahoma"/>
            <family val="2"/>
            <charset val="186"/>
          </rPr>
          <t>altermann1:</t>
        </r>
        <r>
          <rPr>
            <sz val="9"/>
            <color indexed="81"/>
            <rFont val="Tahoma"/>
            <family val="2"/>
            <charset val="186"/>
          </rPr>
          <t xml:space="preserve">
tehtud 27.06.11</t>
        </r>
      </text>
    </comment>
    <comment ref="B851" authorId="10" shapeId="0">
      <text>
        <r>
          <rPr>
            <b/>
            <sz val="9"/>
            <color indexed="81"/>
            <rFont val="Tahoma"/>
            <family val="2"/>
            <charset val="186"/>
          </rPr>
          <t>altermann1:</t>
        </r>
        <r>
          <rPr>
            <sz val="9"/>
            <color indexed="81"/>
            <rFont val="Tahoma"/>
            <family val="2"/>
            <charset val="186"/>
          </rPr>
          <t xml:space="preserve">
tehtud 27.06.11</t>
        </r>
      </text>
    </comment>
    <comment ref="B852" authorId="10" shapeId="0">
      <text>
        <r>
          <rPr>
            <b/>
            <sz val="9"/>
            <color indexed="81"/>
            <rFont val="Tahoma"/>
            <family val="2"/>
            <charset val="186"/>
          </rPr>
          <t>altermann1:</t>
        </r>
        <r>
          <rPr>
            <sz val="9"/>
            <color indexed="81"/>
            <rFont val="Tahoma"/>
            <family val="2"/>
            <charset val="186"/>
          </rPr>
          <t xml:space="preserve">
tehtud 27.06.11</t>
        </r>
      </text>
    </comment>
    <comment ref="B853" authorId="10" shapeId="0">
      <text>
        <r>
          <rPr>
            <b/>
            <sz val="9"/>
            <color indexed="81"/>
            <rFont val="Tahoma"/>
            <family val="2"/>
            <charset val="186"/>
          </rPr>
          <t>Anne A:</t>
        </r>
        <r>
          <rPr>
            <sz val="9"/>
            <color indexed="81"/>
            <rFont val="Tahoma"/>
            <family val="2"/>
            <charset val="186"/>
          </rPr>
          <t xml:space="preserve">
tehtud 02.08.11</t>
        </r>
      </text>
    </comment>
    <comment ref="B854" authorId="10" shapeId="0">
      <text>
        <r>
          <rPr>
            <b/>
            <sz val="9"/>
            <color indexed="81"/>
            <rFont val="Tahoma"/>
            <family val="2"/>
            <charset val="186"/>
          </rPr>
          <t>Anne A:</t>
        </r>
        <r>
          <rPr>
            <sz val="9"/>
            <color indexed="81"/>
            <rFont val="Tahoma"/>
            <family val="2"/>
            <charset val="186"/>
          </rPr>
          <t xml:space="preserve">
tehtud 02.08.11</t>
        </r>
      </text>
    </comment>
    <comment ref="B855" authorId="10" shapeId="0">
      <text>
        <r>
          <rPr>
            <b/>
            <sz val="9"/>
            <color indexed="81"/>
            <rFont val="Tahoma"/>
            <family val="2"/>
            <charset val="186"/>
          </rPr>
          <t>Anne A:</t>
        </r>
        <r>
          <rPr>
            <sz val="9"/>
            <color indexed="81"/>
            <rFont val="Tahoma"/>
            <family val="2"/>
            <charset val="186"/>
          </rPr>
          <t xml:space="preserve">
tehtud 02.08.11</t>
        </r>
      </text>
    </comment>
    <comment ref="B856" authorId="10" shapeId="0">
      <text>
        <r>
          <rPr>
            <b/>
            <sz val="9"/>
            <color indexed="81"/>
            <rFont val="Tahoma"/>
            <family val="2"/>
            <charset val="186"/>
          </rPr>
          <t>altermann1:</t>
        </r>
        <r>
          <rPr>
            <sz val="9"/>
            <color indexed="81"/>
            <rFont val="Tahoma"/>
            <family val="2"/>
            <charset val="186"/>
          </rPr>
          <t xml:space="preserve">
Tehtud 01.09.2011</t>
        </r>
      </text>
    </comment>
    <comment ref="B857" authorId="10" shapeId="0">
      <text>
        <r>
          <rPr>
            <b/>
            <sz val="9"/>
            <color indexed="81"/>
            <rFont val="Tahoma"/>
            <family val="2"/>
            <charset val="186"/>
          </rPr>
          <t>altermann1:</t>
        </r>
        <r>
          <rPr>
            <sz val="9"/>
            <color indexed="81"/>
            <rFont val="Tahoma"/>
            <family val="2"/>
            <charset val="186"/>
          </rPr>
          <t xml:space="preserve">
tehtud 01.09.11</t>
        </r>
      </text>
    </comment>
    <comment ref="B858" authorId="10" shapeId="0">
      <text>
        <r>
          <rPr>
            <b/>
            <sz val="9"/>
            <color indexed="81"/>
            <rFont val="Tahoma"/>
            <family val="2"/>
            <charset val="186"/>
          </rPr>
          <t>altermann1:</t>
        </r>
        <r>
          <rPr>
            <sz val="9"/>
            <color indexed="81"/>
            <rFont val="Tahoma"/>
            <family val="2"/>
            <charset val="186"/>
          </rPr>
          <t xml:space="preserve">
tehtud 01.09.11</t>
        </r>
      </text>
    </comment>
    <comment ref="B859" authorId="10" shapeId="0">
      <text>
        <r>
          <rPr>
            <b/>
            <sz val="8"/>
            <color indexed="81"/>
            <rFont val="Tahoma"/>
            <family val="2"/>
            <charset val="186"/>
          </rPr>
          <t>altermann1:</t>
        </r>
        <r>
          <rPr>
            <sz val="8"/>
            <color indexed="81"/>
            <rFont val="Tahoma"/>
            <family val="2"/>
            <charset val="186"/>
          </rPr>
          <t xml:space="preserve">
Tehtud 21.11.11</t>
        </r>
      </text>
    </comment>
    <comment ref="B860" authorId="10" shapeId="0">
      <text>
        <r>
          <rPr>
            <b/>
            <sz val="8"/>
            <color indexed="81"/>
            <rFont val="Tahoma"/>
            <family val="2"/>
            <charset val="186"/>
          </rPr>
          <t>altermann1:</t>
        </r>
        <r>
          <rPr>
            <sz val="8"/>
            <color indexed="81"/>
            <rFont val="Tahoma"/>
            <family val="2"/>
            <charset val="186"/>
          </rPr>
          <t xml:space="preserve">
Tehtud 21.11.11</t>
        </r>
      </text>
    </comment>
    <comment ref="B861" authorId="10" shapeId="0">
      <text>
        <r>
          <rPr>
            <b/>
            <sz val="8"/>
            <color indexed="81"/>
            <rFont val="Tahoma"/>
            <family val="2"/>
            <charset val="186"/>
          </rPr>
          <t>altermann1:</t>
        </r>
        <r>
          <rPr>
            <sz val="8"/>
            <color indexed="81"/>
            <rFont val="Tahoma"/>
            <family val="2"/>
            <charset val="186"/>
          </rPr>
          <t xml:space="preserve">
Tehtud 21.11.11</t>
        </r>
      </text>
    </comment>
    <comment ref="B862" authorId="10" shapeId="0">
      <text>
        <r>
          <rPr>
            <b/>
            <sz val="9"/>
            <color indexed="81"/>
            <rFont val="Tahoma"/>
            <family val="2"/>
            <charset val="186"/>
          </rPr>
          <t>altermann1:</t>
        </r>
        <r>
          <rPr>
            <sz val="9"/>
            <color indexed="81"/>
            <rFont val="Tahoma"/>
            <family val="2"/>
            <charset val="186"/>
          </rPr>
          <t xml:space="preserve">
tehtud 19.09.11</t>
        </r>
      </text>
    </comment>
    <comment ref="B863" authorId="10" shapeId="0">
      <text>
        <r>
          <rPr>
            <b/>
            <sz val="9"/>
            <color indexed="81"/>
            <rFont val="Tahoma"/>
            <family val="2"/>
            <charset val="186"/>
          </rPr>
          <t>altermann1:</t>
        </r>
        <r>
          <rPr>
            <sz val="9"/>
            <color indexed="81"/>
            <rFont val="Tahoma"/>
            <family val="2"/>
            <charset val="186"/>
          </rPr>
          <t xml:space="preserve">
tehtud 19.09.11</t>
        </r>
      </text>
    </comment>
    <comment ref="B864" authorId="10" shapeId="0">
      <text>
        <r>
          <rPr>
            <b/>
            <sz val="9"/>
            <color indexed="81"/>
            <rFont val="Tahoma"/>
            <family val="2"/>
            <charset val="186"/>
          </rPr>
          <t>altermann1:</t>
        </r>
        <r>
          <rPr>
            <sz val="9"/>
            <color indexed="81"/>
            <rFont val="Tahoma"/>
            <family val="2"/>
            <charset val="186"/>
          </rPr>
          <t xml:space="preserve">
tehtud 17.10.11</t>
        </r>
      </text>
    </comment>
    <comment ref="B865" authorId="10" shapeId="0">
      <text>
        <r>
          <rPr>
            <b/>
            <sz val="9"/>
            <color indexed="81"/>
            <rFont val="Tahoma"/>
            <family val="2"/>
            <charset val="186"/>
          </rPr>
          <t>altermann1:</t>
        </r>
        <r>
          <rPr>
            <sz val="9"/>
            <color indexed="81"/>
            <rFont val="Tahoma"/>
            <family val="2"/>
            <charset val="186"/>
          </rPr>
          <t xml:space="preserve">
tehtud 17.10.11</t>
        </r>
      </text>
    </comment>
    <comment ref="B866" authorId="10" shapeId="0">
      <text>
        <r>
          <rPr>
            <b/>
            <sz val="8"/>
            <color indexed="81"/>
            <rFont val="Tahoma"/>
            <family val="2"/>
            <charset val="186"/>
          </rPr>
          <t>altermann1:</t>
        </r>
        <r>
          <rPr>
            <sz val="8"/>
            <color indexed="81"/>
            <rFont val="Tahoma"/>
            <family val="2"/>
            <charset val="186"/>
          </rPr>
          <t xml:space="preserve">
21.10.11</t>
        </r>
      </text>
    </comment>
    <comment ref="B867" authorId="10" shapeId="0">
      <text>
        <r>
          <rPr>
            <b/>
            <sz val="9"/>
            <color indexed="81"/>
            <rFont val="Tahoma"/>
            <family val="2"/>
            <charset val="186"/>
          </rPr>
          <t>altermann1:</t>
        </r>
        <r>
          <rPr>
            <sz val="9"/>
            <color indexed="81"/>
            <rFont val="Tahoma"/>
            <family val="2"/>
            <charset val="186"/>
          </rPr>
          <t xml:space="preserve">
10.11.11</t>
        </r>
      </text>
    </comment>
    <comment ref="B868" authorId="10" shapeId="0">
      <text>
        <r>
          <rPr>
            <b/>
            <sz val="9"/>
            <color indexed="81"/>
            <rFont val="Tahoma"/>
            <family val="2"/>
            <charset val="186"/>
          </rPr>
          <t>altermann1:</t>
        </r>
        <r>
          <rPr>
            <sz val="9"/>
            <color indexed="81"/>
            <rFont val="Tahoma"/>
            <family val="2"/>
            <charset val="186"/>
          </rPr>
          <t xml:space="preserve">
10.11.11</t>
        </r>
      </text>
    </comment>
    <comment ref="B869" authorId="10" shapeId="0">
      <text>
        <r>
          <rPr>
            <b/>
            <sz val="9"/>
            <color indexed="81"/>
            <rFont val="Tahoma"/>
            <family val="2"/>
            <charset val="186"/>
          </rPr>
          <t>altermann1:</t>
        </r>
        <r>
          <rPr>
            <sz val="9"/>
            <color indexed="81"/>
            <rFont val="Tahoma"/>
            <family val="2"/>
            <charset val="186"/>
          </rPr>
          <t xml:space="preserve">
10.11.11</t>
        </r>
      </text>
    </comment>
    <comment ref="B870" authorId="10" shapeId="0">
      <text>
        <r>
          <rPr>
            <b/>
            <sz val="9"/>
            <color indexed="81"/>
            <rFont val="Tahoma"/>
            <family val="2"/>
            <charset val="186"/>
          </rPr>
          <t>altermann1:</t>
        </r>
        <r>
          <rPr>
            <sz val="9"/>
            <color indexed="81"/>
            <rFont val="Tahoma"/>
            <family val="2"/>
            <charset val="186"/>
          </rPr>
          <t xml:space="preserve">
10.11.11</t>
        </r>
      </text>
    </comment>
    <comment ref="B871" authorId="10" shapeId="0">
      <text>
        <r>
          <rPr>
            <b/>
            <sz val="9"/>
            <color indexed="81"/>
            <rFont val="Tahoma"/>
            <family val="2"/>
            <charset val="186"/>
          </rPr>
          <t>altermann1:</t>
        </r>
        <r>
          <rPr>
            <sz val="9"/>
            <color indexed="81"/>
            <rFont val="Tahoma"/>
            <family val="2"/>
            <charset val="186"/>
          </rPr>
          <t xml:space="preserve">
10.11.11</t>
        </r>
      </text>
    </comment>
    <comment ref="B872" authorId="10" shapeId="0">
      <text>
        <r>
          <rPr>
            <b/>
            <sz val="9"/>
            <color indexed="81"/>
            <rFont val="Tahoma"/>
            <family val="2"/>
            <charset val="186"/>
          </rPr>
          <t>altermann1:</t>
        </r>
        <r>
          <rPr>
            <sz val="9"/>
            <color indexed="81"/>
            <rFont val="Tahoma"/>
            <family val="2"/>
            <charset val="186"/>
          </rPr>
          <t xml:space="preserve">
10.11.2011</t>
        </r>
      </text>
    </comment>
    <comment ref="B873" authorId="10" shapeId="0">
      <text>
        <r>
          <rPr>
            <b/>
            <sz val="9"/>
            <color indexed="81"/>
            <rFont val="Tahoma"/>
            <family val="2"/>
            <charset val="186"/>
          </rPr>
          <t>altermann1:</t>
        </r>
        <r>
          <rPr>
            <sz val="9"/>
            <color indexed="81"/>
            <rFont val="Tahoma"/>
            <family val="2"/>
            <charset val="186"/>
          </rPr>
          <t xml:space="preserve">
10.11.2011</t>
        </r>
      </text>
    </comment>
    <comment ref="B874" authorId="10" shapeId="0">
      <text>
        <r>
          <rPr>
            <b/>
            <sz val="9"/>
            <color indexed="81"/>
            <rFont val="Tahoma"/>
            <family val="2"/>
            <charset val="186"/>
          </rPr>
          <t>altermann1:</t>
        </r>
        <r>
          <rPr>
            <sz val="9"/>
            <color indexed="81"/>
            <rFont val="Tahoma"/>
            <family val="2"/>
            <charset val="186"/>
          </rPr>
          <t xml:space="preserve">
10.11.2011</t>
        </r>
      </text>
    </comment>
    <comment ref="B875" authorId="10" shapeId="0">
      <text>
        <r>
          <rPr>
            <b/>
            <sz val="9"/>
            <color indexed="81"/>
            <rFont val="Tahoma"/>
            <family val="2"/>
            <charset val="186"/>
          </rPr>
          <t>altermann1:</t>
        </r>
        <r>
          <rPr>
            <sz val="9"/>
            <color indexed="81"/>
            <rFont val="Tahoma"/>
            <family val="2"/>
            <charset val="186"/>
          </rPr>
          <t xml:space="preserve">
10.11.2011</t>
        </r>
      </text>
    </comment>
    <comment ref="B876" authorId="10" shapeId="0">
      <text>
        <r>
          <rPr>
            <b/>
            <sz val="9"/>
            <color indexed="81"/>
            <rFont val="Tahoma"/>
            <family val="2"/>
            <charset val="186"/>
          </rPr>
          <t>altermann1:</t>
        </r>
        <r>
          <rPr>
            <sz val="9"/>
            <color indexed="81"/>
            <rFont val="Tahoma"/>
            <family val="2"/>
            <charset val="186"/>
          </rPr>
          <t xml:space="preserve">
10.11.2011</t>
        </r>
      </text>
    </comment>
    <comment ref="B877" authorId="10" shapeId="0">
      <text>
        <r>
          <rPr>
            <b/>
            <sz val="9"/>
            <color indexed="81"/>
            <rFont val="Tahoma"/>
            <family val="2"/>
            <charset val="186"/>
          </rPr>
          <t>altermann1:</t>
        </r>
        <r>
          <rPr>
            <sz val="9"/>
            <color indexed="81"/>
            <rFont val="Tahoma"/>
            <family val="2"/>
            <charset val="186"/>
          </rPr>
          <t xml:space="preserve">
10.11.2011</t>
        </r>
      </text>
    </comment>
    <comment ref="B878" authorId="10" shapeId="0">
      <text>
        <r>
          <rPr>
            <b/>
            <sz val="9"/>
            <color indexed="81"/>
            <rFont val="Tahoma"/>
            <family val="2"/>
            <charset val="186"/>
          </rPr>
          <t>altermann1:</t>
        </r>
        <r>
          <rPr>
            <sz val="9"/>
            <color indexed="81"/>
            <rFont val="Tahoma"/>
            <family val="2"/>
            <charset val="186"/>
          </rPr>
          <t xml:space="preserve">
tehtud 05.12.11</t>
        </r>
      </text>
    </comment>
    <comment ref="B879" authorId="10" shapeId="0">
      <text>
        <r>
          <rPr>
            <b/>
            <sz val="9"/>
            <color indexed="81"/>
            <rFont val="Tahoma"/>
            <family val="2"/>
            <charset val="186"/>
          </rPr>
          <t>altermann1:</t>
        </r>
        <r>
          <rPr>
            <sz val="9"/>
            <color indexed="81"/>
            <rFont val="Tahoma"/>
            <family val="2"/>
            <charset val="186"/>
          </rPr>
          <t xml:space="preserve">
tehtud 05.12.11</t>
        </r>
      </text>
    </comment>
    <comment ref="B880" authorId="10" shapeId="0">
      <text>
        <r>
          <rPr>
            <b/>
            <sz val="9"/>
            <color indexed="81"/>
            <rFont val="Tahoma"/>
            <family val="2"/>
            <charset val="186"/>
          </rPr>
          <t>altermann1:</t>
        </r>
        <r>
          <rPr>
            <sz val="9"/>
            <color indexed="81"/>
            <rFont val="Tahoma"/>
            <family val="2"/>
            <charset val="186"/>
          </rPr>
          <t xml:space="preserve">
tehtud 05.12.11</t>
        </r>
      </text>
    </comment>
    <comment ref="B881" authorId="10" shapeId="0">
      <text>
        <r>
          <rPr>
            <b/>
            <sz val="9"/>
            <color indexed="81"/>
            <rFont val="Tahoma"/>
            <family val="2"/>
            <charset val="186"/>
          </rPr>
          <t>altermann1:</t>
        </r>
        <r>
          <rPr>
            <sz val="9"/>
            <color indexed="81"/>
            <rFont val="Tahoma"/>
            <family val="2"/>
            <charset val="186"/>
          </rPr>
          <t xml:space="preserve">
tehtud 05.12.11</t>
        </r>
      </text>
    </comment>
    <comment ref="B882" authorId="10" shapeId="0">
      <text>
        <r>
          <rPr>
            <b/>
            <sz val="9"/>
            <color indexed="81"/>
            <rFont val="Tahoma"/>
            <family val="2"/>
            <charset val="186"/>
          </rPr>
          <t>altermann1:</t>
        </r>
        <r>
          <rPr>
            <sz val="9"/>
            <color indexed="81"/>
            <rFont val="Tahoma"/>
            <family val="2"/>
            <charset val="186"/>
          </rPr>
          <t xml:space="preserve">
tehtud 05.12.11</t>
        </r>
      </text>
    </comment>
    <comment ref="B883" authorId="10" shapeId="0">
      <text>
        <r>
          <rPr>
            <b/>
            <sz val="9"/>
            <color indexed="81"/>
            <rFont val="Tahoma"/>
            <family val="2"/>
            <charset val="186"/>
          </rPr>
          <t>altermann1:</t>
        </r>
        <r>
          <rPr>
            <sz val="9"/>
            <color indexed="81"/>
            <rFont val="Tahoma"/>
            <family val="2"/>
            <charset val="186"/>
          </rPr>
          <t xml:space="preserve">
tehtud 14.12.11</t>
        </r>
      </text>
    </comment>
    <comment ref="B884" authorId="10" shapeId="0">
      <text>
        <r>
          <rPr>
            <b/>
            <sz val="9"/>
            <color indexed="81"/>
            <rFont val="Tahoma"/>
            <family val="2"/>
            <charset val="186"/>
          </rPr>
          <t>altermann1:</t>
        </r>
        <r>
          <rPr>
            <sz val="9"/>
            <color indexed="81"/>
            <rFont val="Tahoma"/>
            <family val="2"/>
            <charset val="186"/>
          </rPr>
          <t xml:space="preserve">
tehtud 14.12.11</t>
        </r>
      </text>
    </comment>
    <comment ref="B885" authorId="10" shapeId="0">
      <text>
        <r>
          <rPr>
            <b/>
            <sz val="9"/>
            <color indexed="81"/>
            <rFont val="Tahoma"/>
            <family val="2"/>
            <charset val="186"/>
          </rPr>
          <t>altermann1:</t>
        </r>
        <r>
          <rPr>
            <sz val="9"/>
            <color indexed="81"/>
            <rFont val="Tahoma"/>
            <family val="2"/>
            <charset val="186"/>
          </rPr>
          <t xml:space="preserve">
tehtud 14.12.11</t>
        </r>
      </text>
    </comment>
    <comment ref="B888" authorId="10" shapeId="0">
      <text>
        <r>
          <rPr>
            <b/>
            <sz val="9"/>
            <color indexed="81"/>
            <rFont val="Tahoma"/>
            <family val="2"/>
            <charset val="186"/>
          </rPr>
          <t>altermann1:</t>
        </r>
        <r>
          <rPr>
            <sz val="9"/>
            <color indexed="81"/>
            <rFont val="Tahoma"/>
            <family val="2"/>
            <charset val="186"/>
          </rPr>
          <t xml:space="preserve">
tehtud 11.01.12</t>
        </r>
      </text>
    </comment>
    <comment ref="B889" authorId="10" shapeId="0">
      <text>
        <r>
          <rPr>
            <b/>
            <sz val="9"/>
            <color indexed="81"/>
            <rFont val="Tahoma"/>
            <family val="2"/>
            <charset val="186"/>
          </rPr>
          <t>altermann1:</t>
        </r>
        <r>
          <rPr>
            <sz val="9"/>
            <color indexed="81"/>
            <rFont val="Tahoma"/>
            <family val="2"/>
            <charset val="186"/>
          </rPr>
          <t xml:space="preserve">
tehtud 11.01.12</t>
        </r>
      </text>
    </comment>
    <comment ref="B890" authorId="10" shapeId="0">
      <text>
        <r>
          <rPr>
            <b/>
            <sz val="8"/>
            <color indexed="81"/>
            <rFont val="Tahoma"/>
            <family val="2"/>
            <charset val="186"/>
          </rPr>
          <t>altermann1:</t>
        </r>
        <r>
          <rPr>
            <sz val="8"/>
            <color indexed="81"/>
            <rFont val="Tahoma"/>
            <family val="2"/>
            <charset val="186"/>
          </rPr>
          <t xml:space="preserve">
tehtud 25.01.12</t>
        </r>
      </text>
    </comment>
    <comment ref="B891" authorId="10" shapeId="0">
      <text>
        <r>
          <rPr>
            <b/>
            <sz val="8"/>
            <color indexed="81"/>
            <rFont val="Tahoma"/>
            <family val="2"/>
            <charset val="186"/>
          </rPr>
          <t>altermann1:</t>
        </r>
        <r>
          <rPr>
            <sz val="8"/>
            <color indexed="81"/>
            <rFont val="Tahoma"/>
            <family val="2"/>
            <charset val="186"/>
          </rPr>
          <t xml:space="preserve">
tehtud 25.01.12</t>
        </r>
      </text>
    </comment>
    <comment ref="B894" authorId="4" shapeId="0">
      <text>
        <r>
          <rPr>
            <b/>
            <sz val="9"/>
            <color indexed="81"/>
            <rFont val="Tahoma"/>
            <family val="2"/>
            <charset val="186"/>
          </rPr>
          <t>valler:</t>
        </r>
        <r>
          <rPr>
            <sz val="9"/>
            <color indexed="81"/>
            <rFont val="Tahoma"/>
            <family val="2"/>
            <charset val="186"/>
          </rPr>
          <t xml:space="preserve">
10.07.12</t>
        </r>
      </text>
    </comment>
    <comment ref="B895" authorId="4" shapeId="0">
      <text>
        <r>
          <rPr>
            <b/>
            <sz val="9"/>
            <color indexed="81"/>
            <rFont val="Tahoma"/>
            <family val="2"/>
            <charset val="186"/>
          </rPr>
          <t>valler:</t>
        </r>
        <r>
          <rPr>
            <sz val="9"/>
            <color indexed="81"/>
            <rFont val="Tahoma"/>
            <family val="2"/>
            <charset val="186"/>
          </rPr>
          <t xml:space="preserve">
10.07.12</t>
        </r>
      </text>
    </comment>
    <comment ref="B896" authorId="4" shapeId="0">
      <text>
        <r>
          <rPr>
            <b/>
            <sz val="9"/>
            <color indexed="81"/>
            <rFont val="Tahoma"/>
            <family val="2"/>
            <charset val="186"/>
          </rPr>
          <t>valler:</t>
        </r>
        <r>
          <rPr>
            <sz val="9"/>
            <color indexed="81"/>
            <rFont val="Tahoma"/>
            <family val="2"/>
            <charset val="186"/>
          </rPr>
          <t xml:space="preserve">
10.07.12</t>
        </r>
      </text>
    </comment>
    <comment ref="B897" authorId="4" shapeId="0">
      <text>
        <r>
          <rPr>
            <b/>
            <sz val="9"/>
            <color indexed="81"/>
            <rFont val="Tahoma"/>
            <family val="2"/>
            <charset val="186"/>
          </rPr>
          <t>valler:</t>
        </r>
        <r>
          <rPr>
            <sz val="9"/>
            <color indexed="81"/>
            <rFont val="Tahoma"/>
            <family val="2"/>
            <charset val="186"/>
          </rPr>
          <t xml:space="preserve">
10.07.12</t>
        </r>
      </text>
    </comment>
    <comment ref="B898" authorId="4" shapeId="0">
      <text>
        <r>
          <rPr>
            <b/>
            <sz val="9"/>
            <color indexed="81"/>
            <rFont val="Tahoma"/>
            <family val="2"/>
            <charset val="186"/>
          </rPr>
          <t>valler:</t>
        </r>
        <r>
          <rPr>
            <sz val="9"/>
            <color indexed="81"/>
            <rFont val="Tahoma"/>
            <family val="2"/>
            <charset val="186"/>
          </rPr>
          <t xml:space="preserve">
10.07.12</t>
        </r>
      </text>
    </comment>
    <comment ref="A899" authorId="10" shapeId="0">
      <text>
        <r>
          <rPr>
            <b/>
            <sz val="9"/>
            <color indexed="81"/>
            <rFont val="Tahoma"/>
            <family val="2"/>
            <charset val="186"/>
          </rPr>
          <t>altermann1:</t>
        </r>
        <r>
          <rPr>
            <sz val="9"/>
            <color indexed="81"/>
            <rFont val="Tahoma"/>
            <family val="2"/>
            <charset val="186"/>
          </rPr>
          <t xml:space="preserve">
tehtud 31.07.12</t>
        </r>
      </text>
    </comment>
    <comment ref="A903" authorId="10" shapeId="0">
      <text>
        <r>
          <rPr>
            <b/>
            <sz val="9"/>
            <color indexed="81"/>
            <rFont val="Tahoma"/>
            <family val="2"/>
            <charset val="186"/>
          </rPr>
          <t>altermann1:</t>
        </r>
        <r>
          <rPr>
            <sz val="9"/>
            <color indexed="81"/>
            <rFont val="Tahoma"/>
            <family val="2"/>
            <charset val="186"/>
          </rPr>
          <t xml:space="preserve">
uus fond</t>
        </r>
      </text>
    </comment>
    <comment ref="A904" authorId="5" shapeId="0">
      <text>
        <r>
          <rPr>
            <b/>
            <sz val="9"/>
            <color indexed="81"/>
            <rFont val="Tahoma"/>
            <family val="2"/>
            <charset val="186"/>
          </rPr>
          <t>Anne Altermann:</t>
        </r>
        <r>
          <rPr>
            <sz val="9"/>
            <color indexed="81"/>
            <rFont val="Tahoma"/>
            <family val="2"/>
            <charset val="186"/>
          </rPr>
          <t xml:space="preserve">
tehtud 10.10.12</t>
        </r>
      </text>
    </comment>
    <comment ref="A916" authorId="10" shapeId="0">
      <text>
        <r>
          <rPr>
            <b/>
            <sz val="9"/>
            <color indexed="81"/>
            <rFont val="Tahoma"/>
            <family val="2"/>
            <charset val="186"/>
          </rPr>
          <t>altermann1:</t>
        </r>
        <r>
          <rPr>
            <sz val="9"/>
            <color indexed="81"/>
            <rFont val="Tahoma"/>
            <family val="2"/>
            <charset val="186"/>
          </rPr>
          <t xml:space="preserve">
tehtud 16.08.12 </t>
        </r>
      </text>
    </comment>
    <comment ref="B917" authorId="4" shapeId="0">
      <text>
        <r>
          <rPr>
            <b/>
            <sz val="9"/>
            <color indexed="81"/>
            <rFont val="Tahoma"/>
            <family val="2"/>
            <charset val="186"/>
          </rPr>
          <t>valler:</t>
        </r>
        <r>
          <rPr>
            <sz val="9"/>
            <color indexed="81"/>
            <rFont val="Tahoma"/>
            <family val="2"/>
            <charset val="186"/>
          </rPr>
          <t xml:space="preserve">
10.07.12</t>
        </r>
      </text>
    </comment>
    <comment ref="B919" authorId="4" shapeId="0">
      <text>
        <r>
          <rPr>
            <b/>
            <sz val="9"/>
            <color indexed="81"/>
            <rFont val="Tahoma"/>
            <family val="2"/>
            <charset val="186"/>
          </rPr>
          <t>valler:</t>
        </r>
        <r>
          <rPr>
            <sz val="9"/>
            <color indexed="81"/>
            <rFont val="Tahoma"/>
            <family val="2"/>
            <charset val="186"/>
          </rPr>
          <t xml:space="preserve">
10.07.12</t>
        </r>
      </text>
    </comment>
    <comment ref="B921" authorId="4" shapeId="0">
      <text>
        <r>
          <rPr>
            <b/>
            <sz val="9"/>
            <color indexed="81"/>
            <rFont val="Tahoma"/>
            <family val="2"/>
            <charset val="186"/>
          </rPr>
          <t>valler:</t>
        </r>
        <r>
          <rPr>
            <sz val="9"/>
            <color indexed="81"/>
            <rFont val="Tahoma"/>
            <family val="2"/>
            <charset val="186"/>
          </rPr>
          <t xml:space="preserve">
10.07.12</t>
        </r>
      </text>
    </comment>
    <comment ref="B923" authorId="4" shapeId="0">
      <text>
        <r>
          <rPr>
            <b/>
            <sz val="9"/>
            <color indexed="81"/>
            <rFont val="Tahoma"/>
            <family val="2"/>
            <charset val="186"/>
          </rPr>
          <t>valler:</t>
        </r>
        <r>
          <rPr>
            <sz val="9"/>
            <color indexed="81"/>
            <rFont val="Tahoma"/>
            <family val="2"/>
            <charset val="186"/>
          </rPr>
          <t xml:space="preserve">
10.07.12</t>
        </r>
      </text>
    </comment>
    <comment ref="B925" authorId="4" shapeId="0">
      <text>
        <r>
          <rPr>
            <b/>
            <sz val="9"/>
            <color indexed="81"/>
            <rFont val="Tahoma"/>
            <family val="2"/>
            <charset val="186"/>
          </rPr>
          <t>valler:</t>
        </r>
        <r>
          <rPr>
            <sz val="9"/>
            <color indexed="81"/>
            <rFont val="Tahoma"/>
            <family val="2"/>
            <charset val="186"/>
          </rPr>
          <t xml:space="preserve">
10.07.12</t>
        </r>
      </text>
    </comment>
    <comment ref="B927" authorId="4" shapeId="0">
      <text>
        <r>
          <rPr>
            <b/>
            <sz val="9"/>
            <color indexed="81"/>
            <rFont val="Tahoma"/>
            <family val="2"/>
            <charset val="186"/>
          </rPr>
          <t>valler:</t>
        </r>
        <r>
          <rPr>
            <sz val="9"/>
            <color indexed="81"/>
            <rFont val="Tahoma"/>
            <family val="2"/>
            <charset val="186"/>
          </rPr>
          <t xml:space="preserve">
10.07.12</t>
        </r>
      </text>
    </comment>
    <comment ref="B937" authorId="4" shapeId="0">
      <text>
        <r>
          <rPr>
            <b/>
            <sz val="9"/>
            <color indexed="81"/>
            <rFont val="Tahoma"/>
            <family val="2"/>
            <charset val="186"/>
          </rPr>
          <t>valler:</t>
        </r>
        <r>
          <rPr>
            <sz val="9"/>
            <color indexed="81"/>
            <rFont val="Tahoma"/>
            <family val="2"/>
            <charset val="186"/>
          </rPr>
          <t xml:space="preserve">
10.07.12
</t>
        </r>
      </text>
    </comment>
    <comment ref="B938" authorId="4" shapeId="0">
      <text>
        <r>
          <rPr>
            <b/>
            <sz val="9"/>
            <color indexed="81"/>
            <rFont val="Tahoma"/>
            <family val="2"/>
            <charset val="186"/>
          </rPr>
          <t>valler:</t>
        </r>
        <r>
          <rPr>
            <sz val="9"/>
            <color indexed="81"/>
            <rFont val="Tahoma"/>
            <family val="2"/>
            <charset val="186"/>
          </rPr>
          <t xml:space="preserve">
10.07.12</t>
        </r>
      </text>
    </comment>
    <comment ref="B942" authorId="4" shapeId="0">
      <text>
        <r>
          <rPr>
            <b/>
            <sz val="9"/>
            <color indexed="81"/>
            <rFont val="Tahoma"/>
            <family val="2"/>
            <charset val="186"/>
          </rPr>
          <t>valler:</t>
        </r>
        <r>
          <rPr>
            <sz val="9"/>
            <color indexed="81"/>
            <rFont val="Tahoma"/>
            <family val="2"/>
            <charset val="186"/>
          </rPr>
          <t xml:space="preserve">
10.07.12</t>
        </r>
      </text>
    </comment>
    <comment ref="B944" authorId="4" shapeId="0">
      <text>
        <r>
          <rPr>
            <b/>
            <sz val="9"/>
            <color indexed="81"/>
            <rFont val="Tahoma"/>
            <family val="2"/>
            <charset val="186"/>
          </rPr>
          <t>valler:</t>
        </r>
        <r>
          <rPr>
            <sz val="9"/>
            <color indexed="81"/>
            <rFont val="Tahoma"/>
            <family val="2"/>
            <charset val="186"/>
          </rPr>
          <t xml:space="preserve">
10.07.12</t>
        </r>
      </text>
    </comment>
    <comment ref="B960" authorId="4" shapeId="0">
      <text>
        <r>
          <rPr>
            <b/>
            <sz val="9"/>
            <color indexed="81"/>
            <rFont val="Tahoma"/>
            <family val="2"/>
            <charset val="186"/>
          </rPr>
          <t>valler:</t>
        </r>
        <r>
          <rPr>
            <sz val="9"/>
            <color indexed="81"/>
            <rFont val="Tahoma"/>
            <family val="2"/>
            <charset val="186"/>
          </rPr>
          <t xml:space="preserve">
10.07.12</t>
        </r>
      </text>
    </comment>
    <comment ref="B964" authorId="4" shapeId="0">
      <text>
        <r>
          <rPr>
            <b/>
            <sz val="9"/>
            <color indexed="81"/>
            <rFont val="Tahoma"/>
            <family val="2"/>
            <charset val="186"/>
          </rPr>
          <t>valler:</t>
        </r>
        <r>
          <rPr>
            <sz val="9"/>
            <color indexed="81"/>
            <rFont val="Tahoma"/>
            <family val="2"/>
            <charset val="186"/>
          </rPr>
          <t xml:space="preserve">
10.07.12</t>
        </r>
      </text>
    </comment>
    <comment ref="B968" authorId="4" shapeId="0">
      <text>
        <r>
          <rPr>
            <b/>
            <sz val="9"/>
            <color indexed="81"/>
            <rFont val="Tahoma"/>
            <family val="2"/>
            <charset val="186"/>
          </rPr>
          <t>valler:</t>
        </r>
        <r>
          <rPr>
            <sz val="9"/>
            <color indexed="81"/>
            <rFont val="Tahoma"/>
            <family val="2"/>
            <charset val="186"/>
          </rPr>
          <t xml:space="preserve">
10.07.12</t>
        </r>
      </text>
    </comment>
    <comment ref="B1037" authorId="4" shapeId="0">
      <text>
        <r>
          <rPr>
            <b/>
            <sz val="9"/>
            <color indexed="81"/>
            <rFont val="Tahoma"/>
            <family val="2"/>
            <charset val="186"/>
          </rPr>
          <t>valler:</t>
        </r>
        <r>
          <rPr>
            <sz val="9"/>
            <color indexed="81"/>
            <rFont val="Tahoma"/>
            <family val="2"/>
            <charset val="186"/>
          </rPr>
          <t xml:space="preserve">
10.07.12</t>
        </r>
      </text>
    </comment>
    <comment ref="B1039" authorId="4" shapeId="0">
      <text>
        <r>
          <rPr>
            <b/>
            <sz val="9"/>
            <color indexed="81"/>
            <rFont val="Tahoma"/>
            <family val="2"/>
            <charset val="186"/>
          </rPr>
          <t>valler:</t>
        </r>
        <r>
          <rPr>
            <sz val="9"/>
            <color indexed="81"/>
            <rFont val="Tahoma"/>
            <family val="2"/>
            <charset val="186"/>
          </rPr>
          <t xml:space="preserve">
10.07.12</t>
        </r>
      </text>
    </comment>
    <comment ref="A1050" authorId="11" shapeId="0">
      <text>
        <r>
          <rPr>
            <b/>
            <sz val="9"/>
            <color indexed="81"/>
            <rFont val="Tahoma"/>
            <family val="2"/>
            <charset val="186"/>
          </rPr>
          <t>Anne A.:</t>
        </r>
        <r>
          <rPr>
            <sz val="9"/>
            <color indexed="81"/>
            <rFont val="Tahoma"/>
            <family val="2"/>
            <charset val="186"/>
          </rPr>
          <t xml:space="preserve">
tehtud 27.11.12</t>
        </r>
      </text>
    </comment>
    <comment ref="A1051" authorId="11" shapeId="0">
      <text>
        <r>
          <rPr>
            <b/>
            <sz val="9"/>
            <color indexed="81"/>
            <rFont val="Tahoma"/>
            <family val="2"/>
            <charset val="186"/>
          </rPr>
          <t>Anne A.:</t>
        </r>
        <r>
          <rPr>
            <sz val="9"/>
            <color indexed="81"/>
            <rFont val="Tahoma"/>
            <family val="2"/>
            <charset val="186"/>
          </rPr>
          <t xml:space="preserve">
tehtud 27.11.12</t>
        </r>
      </text>
    </comment>
    <comment ref="A1052" authorId="11" shapeId="0">
      <text>
        <r>
          <rPr>
            <b/>
            <sz val="9"/>
            <color indexed="81"/>
            <rFont val="Tahoma"/>
            <family val="2"/>
            <charset val="186"/>
          </rPr>
          <t>Anne A.:</t>
        </r>
        <r>
          <rPr>
            <sz val="9"/>
            <color indexed="81"/>
            <rFont val="Tahoma"/>
            <family val="2"/>
            <charset val="186"/>
          </rPr>
          <t xml:space="preserve">
tehtud 04.12.12</t>
        </r>
      </text>
    </comment>
    <comment ref="A1053" authorId="11" shapeId="0">
      <text>
        <r>
          <rPr>
            <b/>
            <sz val="9"/>
            <color indexed="81"/>
            <rFont val="Tahoma"/>
            <family val="2"/>
            <charset val="186"/>
          </rPr>
          <t>Anne A.:</t>
        </r>
        <r>
          <rPr>
            <sz val="9"/>
            <color indexed="81"/>
            <rFont val="Tahoma"/>
            <family val="2"/>
            <charset val="186"/>
          </rPr>
          <t xml:space="preserve">
tehtud 13.12.12</t>
        </r>
      </text>
    </comment>
    <comment ref="A1054" authorId="11" shapeId="0">
      <text>
        <r>
          <rPr>
            <b/>
            <sz val="9"/>
            <color indexed="81"/>
            <rFont val="Tahoma"/>
            <family val="2"/>
            <charset val="186"/>
          </rPr>
          <t>Anne A.:</t>
        </r>
        <r>
          <rPr>
            <sz val="9"/>
            <color indexed="81"/>
            <rFont val="Tahoma"/>
            <family val="2"/>
            <charset val="186"/>
          </rPr>
          <t xml:space="preserve">
tehtud 13.12.12</t>
        </r>
      </text>
    </comment>
    <comment ref="A1055" authorId="11" shapeId="0">
      <text>
        <r>
          <rPr>
            <b/>
            <sz val="9"/>
            <color indexed="81"/>
            <rFont val="Tahoma"/>
            <family val="2"/>
            <charset val="186"/>
          </rPr>
          <t>Anne A.:</t>
        </r>
        <r>
          <rPr>
            <sz val="9"/>
            <color indexed="81"/>
            <rFont val="Tahoma"/>
            <family val="2"/>
            <charset val="186"/>
          </rPr>
          <t xml:space="preserve">
tehtud 13.12.12</t>
        </r>
      </text>
    </comment>
    <comment ref="A1067" authorId="7" shapeId="0">
      <text>
        <r>
          <rPr>
            <b/>
            <sz val="9"/>
            <color indexed="81"/>
            <rFont val="Tahoma"/>
            <family val="2"/>
            <charset val="186"/>
          </rPr>
          <t>Kristi Urmann:</t>
        </r>
        <r>
          <rPr>
            <sz val="9"/>
            <color indexed="81"/>
            <rFont val="Tahoma"/>
            <family val="2"/>
            <charset val="186"/>
          </rPr>
          <t xml:space="preserve">
Tehtud 24.07.2013</t>
        </r>
      </text>
    </comment>
    <comment ref="C1209" authorId="0" shapeId="0">
      <text>
        <r>
          <rPr>
            <b/>
            <sz val="8"/>
            <color indexed="81"/>
            <rFont val="Tahoma"/>
            <family val="2"/>
            <charset val="186"/>
          </rPr>
          <t>Robert Kriesenthal:</t>
        </r>
        <r>
          <rPr>
            <sz val="8"/>
            <color indexed="81"/>
            <rFont val="Tahoma"/>
            <family val="2"/>
            <charset val="186"/>
          </rPr>
          <t xml:space="preserve">
nimetus muudetud 24.07.2014
</t>
        </r>
      </text>
    </comment>
    <comment ref="C1417" authorId="5" shapeId="0">
      <text>
        <r>
          <rPr>
            <b/>
            <sz val="9"/>
            <color indexed="81"/>
            <rFont val="Tahoma"/>
            <family val="2"/>
            <charset val="186"/>
          </rPr>
          <t>Anne Altermann:</t>
        </r>
        <r>
          <rPr>
            <sz val="9"/>
            <color indexed="81"/>
            <rFont val="Tahoma"/>
            <family val="2"/>
            <charset val="186"/>
          </rPr>
          <t xml:space="preserve">
Rahandusministeerium</t>
        </r>
      </text>
    </comment>
    <comment ref="D1417" authorId="5" shapeId="0">
      <text>
        <r>
          <rPr>
            <b/>
            <sz val="9"/>
            <color indexed="81"/>
            <rFont val="Tahoma"/>
            <family val="2"/>
            <charset val="186"/>
          </rPr>
          <t>Anne Altermann:</t>
        </r>
        <r>
          <rPr>
            <sz val="9"/>
            <color indexed="81"/>
            <rFont val="Tahoma"/>
            <family val="2"/>
            <charset val="186"/>
          </rPr>
          <t xml:space="preserve">
riigi poolt määratud</t>
        </r>
      </text>
    </comment>
    <comment ref="C1418" authorId="5" shapeId="0">
      <text>
        <r>
          <rPr>
            <b/>
            <sz val="9"/>
            <color indexed="81"/>
            <rFont val="Tahoma"/>
            <family val="2"/>
            <charset val="186"/>
          </rPr>
          <t>Anne Altermann:</t>
        </r>
        <r>
          <rPr>
            <sz val="9"/>
            <color indexed="81"/>
            <rFont val="Tahoma"/>
            <family val="2"/>
            <charset val="186"/>
          </rPr>
          <t xml:space="preserve">
Rahandusministeerium</t>
        </r>
      </text>
    </comment>
    <comment ref="D1418" authorId="5" shapeId="0">
      <text>
        <r>
          <rPr>
            <b/>
            <sz val="9"/>
            <color indexed="81"/>
            <rFont val="Tahoma"/>
            <family val="2"/>
            <charset val="186"/>
          </rPr>
          <t>Anne Altermann:</t>
        </r>
        <r>
          <rPr>
            <sz val="9"/>
            <color indexed="81"/>
            <rFont val="Tahoma"/>
            <family val="2"/>
            <charset val="186"/>
          </rPr>
          <t xml:space="preserve">
riigi poolt määratud</t>
        </r>
      </text>
    </comment>
    <comment ref="C1419" authorId="5" shapeId="0">
      <text>
        <r>
          <rPr>
            <b/>
            <sz val="9"/>
            <color indexed="81"/>
            <rFont val="Tahoma"/>
            <family val="2"/>
            <charset val="186"/>
          </rPr>
          <t>Anne Altermann:</t>
        </r>
        <r>
          <rPr>
            <sz val="9"/>
            <color indexed="81"/>
            <rFont val="Tahoma"/>
            <family val="2"/>
            <charset val="186"/>
          </rPr>
          <t xml:space="preserve">
Rahandusministeerium</t>
        </r>
      </text>
    </comment>
    <comment ref="D1419" authorId="5" shapeId="0">
      <text>
        <r>
          <rPr>
            <b/>
            <sz val="9"/>
            <color indexed="81"/>
            <rFont val="Tahoma"/>
            <family val="2"/>
            <charset val="186"/>
          </rPr>
          <t>Anne Altermann:</t>
        </r>
        <r>
          <rPr>
            <sz val="9"/>
            <color indexed="81"/>
            <rFont val="Tahoma"/>
            <family val="2"/>
            <charset val="186"/>
          </rPr>
          <t xml:space="preserve">
riigi poolt määratud</t>
        </r>
      </text>
    </comment>
    <comment ref="C1420" authorId="5" shapeId="0">
      <text>
        <r>
          <rPr>
            <b/>
            <sz val="9"/>
            <color indexed="81"/>
            <rFont val="Tahoma"/>
            <family val="2"/>
            <charset val="186"/>
          </rPr>
          <t>Anne Altermann:</t>
        </r>
        <r>
          <rPr>
            <sz val="9"/>
            <color indexed="81"/>
            <rFont val="Tahoma"/>
            <family val="2"/>
            <charset val="186"/>
          </rPr>
          <t xml:space="preserve">
Rahandusministeerium</t>
        </r>
      </text>
    </comment>
    <comment ref="D1420" authorId="5" shapeId="0">
      <text>
        <r>
          <rPr>
            <b/>
            <sz val="9"/>
            <color indexed="81"/>
            <rFont val="Tahoma"/>
            <family val="2"/>
            <charset val="186"/>
          </rPr>
          <t>Anne Altermann:</t>
        </r>
        <r>
          <rPr>
            <sz val="9"/>
            <color indexed="81"/>
            <rFont val="Tahoma"/>
            <family val="2"/>
            <charset val="186"/>
          </rPr>
          <t xml:space="preserve">
riigi poolt määratud</t>
        </r>
      </text>
    </comment>
    <comment ref="C1421" authorId="5" shapeId="0">
      <text>
        <r>
          <rPr>
            <b/>
            <sz val="9"/>
            <color indexed="81"/>
            <rFont val="Tahoma"/>
            <family val="2"/>
            <charset val="186"/>
          </rPr>
          <t>Anne Altermann:</t>
        </r>
        <r>
          <rPr>
            <sz val="9"/>
            <color indexed="81"/>
            <rFont val="Tahoma"/>
            <family val="2"/>
            <charset val="186"/>
          </rPr>
          <t xml:space="preserve">
Rahandusministeerium</t>
        </r>
      </text>
    </comment>
    <comment ref="D1421" authorId="5" shapeId="0">
      <text>
        <r>
          <rPr>
            <b/>
            <sz val="9"/>
            <color indexed="81"/>
            <rFont val="Tahoma"/>
            <family val="2"/>
            <charset val="186"/>
          </rPr>
          <t>Anne Altermann:</t>
        </r>
        <r>
          <rPr>
            <sz val="9"/>
            <color indexed="81"/>
            <rFont val="Tahoma"/>
            <family val="2"/>
            <charset val="186"/>
          </rPr>
          <t xml:space="preserve">
riigi poolt määratud</t>
        </r>
      </text>
    </comment>
    <comment ref="A1477" authorId="5" shapeId="0">
      <text>
        <r>
          <rPr>
            <b/>
            <sz val="9"/>
            <color indexed="81"/>
            <rFont val="Tahoma"/>
            <family val="2"/>
            <charset val="186"/>
          </rPr>
          <t>Anne Altermann:</t>
        </r>
        <r>
          <rPr>
            <sz val="9"/>
            <color indexed="81"/>
            <rFont val="Tahoma"/>
            <family val="2"/>
            <charset val="186"/>
          </rPr>
          <t xml:space="preserve">
tehtud 21.11.2016
</t>
        </r>
      </text>
    </comment>
    <comment ref="A1478" authorId="5" shapeId="0">
      <text>
        <r>
          <rPr>
            <b/>
            <sz val="9"/>
            <color indexed="81"/>
            <rFont val="Tahoma"/>
            <family val="2"/>
            <charset val="186"/>
          </rPr>
          <t>Anne Altermann:</t>
        </r>
        <r>
          <rPr>
            <sz val="9"/>
            <color indexed="81"/>
            <rFont val="Tahoma"/>
            <family val="2"/>
            <charset val="186"/>
          </rPr>
          <t xml:space="preserve">
tehtud 21.11.2016</t>
        </r>
      </text>
    </comment>
    <comment ref="A1480" authorId="5" shapeId="0">
      <text>
        <r>
          <rPr>
            <b/>
            <sz val="9"/>
            <color indexed="81"/>
            <rFont val="Tahoma"/>
            <family val="2"/>
            <charset val="186"/>
          </rPr>
          <t>Anne Altermann:</t>
        </r>
        <r>
          <rPr>
            <sz val="9"/>
            <color indexed="81"/>
            <rFont val="Tahoma"/>
            <family val="2"/>
            <charset val="186"/>
          </rPr>
          <t xml:space="preserve">
tehtud 07.02.2017</t>
        </r>
      </text>
    </comment>
    <comment ref="A1481" authorId="5" shapeId="0">
      <text>
        <r>
          <rPr>
            <b/>
            <sz val="9"/>
            <color indexed="81"/>
            <rFont val="Tahoma"/>
            <family val="2"/>
            <charset val="186"/>
          </rPr>
          <t>Anne Altermann:</t>
        </r>
        <r>
          <rPr>
            <sz val="9"/>
            <color indexed="81"/>
            <rFont val="Tahoma"/>
            <family val="2"/>
            <charset val="186"/>
          </rPr>
          <t xml:space="preserve">
tehtud 07.02.2017
</t>
        </r>
      </text>
    </comment>
    <comment ref="A1482" authorId="5" shapeId="0">
      <text>
        <r>
          <rPr>
            <b/>
            <sz val="9"/>
            <color indexed="81"/>
            <rFont val="Tahoma"/>
            <family val="2"/>
            <charset val="186"/>
          </rPr>
          <t>Anne Altermann:</t>
        </r>
        <r>
          <rPr>
            <sz val="9"/>
            <color indexed="81"/>
            <rFont val="Tahoma"/>
            <family val="2"/>
            <charset val="186"/>
          </rPr>
          <t xml:space="preserve">
tehtud 07.02.2017
</t>
        </r>
      </text>
    </comment>
    <comment ref="A1483" authorId="5" shapeId="0">
      <text>
        <r>
          <rPr>
            <b/>
            <sz val="9"/>
            <color indexed="81"/>
            <rFont val="Tahoma"/>
            <family val="2"/>
            <charset val="186"/>
          </rPr>
          <t>Anne Altermann:</t>
        </r>
        <r>
          <rPr>
            <sz val="9"/>
            <color indexed="81"/>
            <rFont val="Tahoma"/>
            <family val="2"/>
            <charset val="186"/>
          </rPr>
          <t xml:space="preserve">
09.03.2017</t>
        </r>
      </text>
    </comment>
    <comment ref="A1488" authorId="5" shapeId="0">
      <text>
        <r>
          <rPr>
            <b/>
            <sz val="9"/>
            <color indexed="81"/>
            <rFont val="Tahoma"/>
            <family val="2"/>
            <charset val="186"/>
          </rPr>
          <t>Anne Altermann:</t>
        </r>
        <r>
          <rPr>
            <sz val="9"/>
            <color indexed="81"/>
            <rFont val="Tahoma"/>
            <family val="2"/>
            <charset val="186"/>
          </rPr>
          <t xml:space="preserve">
tehtud 18.03.2017
</t>
        </r>
      </text>
    </comment>
    <comment ref="A1489" authorId="5" shapeId="0">
      <text>
        <r>
          <rPr>
            <b/>
            <sz val="9"/>
            <color indexed="81"/>
            <rFont val="Tahoma"/>
            <family val="2"/>
            <charset val="186"/>
          </rPr>
          <t>Anne Altermann:</t>
        </r>
        <r>
          <rPr>
            <sz val="9"/>
            <color indexed="81"/>
            <rFont val="Tahoma"/>
            <family val="2"/>
            <charset val="186"/>
          </rPr>
          <t xml:space="preserve">
tehtud 18.03.2017</t>
        </r>
      </text>
    </comment>
    <comment ref="A1491" authorId="5" shapeId="0">
      <text>
        <r>
          <rPr>
            <b/>
            <sz val="9"/>
            <color indexed="81"/>
            <rFont val="Tahoma"/>
            <family val="2"/>
            <charset val="186"/>
          </rPr>
          <t>Anne Altermann:</t>
        </r>
        <r>
          <rPr>
            <sz val="9"/>
            <color indexed="81"/>
            <rFont val="Tahoma"/>
            <family val="2"/>
            <charset val="186"/>
          </rPr>
          <t xml:space="preserve">
tehtud 18.03.2017
</t>
        </r>
      </text>
    </comment>
    <comment ref="A1492" authorId="5" shapeId="0">
      <text>
        <r>
          <rPr>
            <b/>
            <sz val="9"/>
            <color indexed="81"/>
            <rFont val="Tahoma"/>
            <family val="2"/>
            <charset val="186"/>
          </rPr>
          <t>Anne Altermann:</t>
        </r>
        <r>
          <rPr>
            <sz val="9"/>
            <color indexed="81"/>
            <rFont val="Tahoma"/>
            <family val="2"/>
            <charset val="186"/>
          </rPr>
          <t xml:space="preserve">
tehtud 18.03.2017
</t>
        </r>
      </text>
    </comment>
    <comment ref="C1512" authorId="5" shapeId="0">
      <text>
        <r>
          <rPr>
            <b/>
            <sz val="9"/>
            <color indexed="81"/>
            <rFont val="Tahoma"/>
            <family val="2"/>
            <charset val="186"/>
          </rPr>
          <t>Anne Altermann:</t>
        </r>
        <r>
          <rPr>
            <sz val="9"/>
            <color indexed="81"/>
            <rFont val="Tahoma"/>
            <family val="2"/>
            <charset val="186"/>
          </rPr>
          <t xml:space="preserve">
KIK-i toetus</t>
        </r>
      </text>
    </comment>
    <comment ref="C1513" authorId="5" shapeId="0">
      <text>
        <r>
          <rPr>
            <b/>
            <sz val="9"/>
            <color indexed="81"/>
            <rFont val="Tahoma"/>
            <family val="2"/>
            <charset val="186"/>
          </rPr>
          <t>Anne Altermann:</t>
        </r>
        <r>
          <rPr>
            <sz val="9"/>
            <color indexed="81"/>
            <rFont val="Tahoma"/>
            <family val="2"/>
            <charset val="186"/>
          </rPr>
          <t xml:space="preserve">
KIK-i toetus</t>
        </r>
      </text>
    </comment>
    <comment ref="C1564" authorId="5" shapeId="0">
      <text>
        <r>
          <rPr>
            <b/>
            <sz val="9"/>
            <color indexed="81"/>
            <rFont val="Tahoma"/>
            <family val="2"/>
            <charset val="186"/>
          </rPr>
          <t>Anne Altermann:</t>
        </r>
        <r>
          <rPr>
            <sz val="9"/>
            <color indexed="81"/>
            <rFont val="Tahoma"/>
            <family val="2"/>
            <charset val="186"/>
          </rPr>
          <t xml:space="preserve">
Siseruumide remont (kolme rühmaruumi remont). Peale remonti kolib Tallinna Laagna Rukkilille Lasteaed asenduspinnale. K. Kärberi 31</t>
        </r>
      </text>
    </comment>
    <comment ref="C1565" authorId="5" shapeId="0">
      <text>
        <r>
          <rPr>
            <b/>
            <sz val="9"/>
            <color indexed="81"/>
            <rFont val="Tahoma"/>
            <family val="2"/>
            <charset val="186"/>
          </rPr>
          <t>Anne Altermann:</t>
        </r>
        <r>
          <rPr>
            <sz val="9"/>
            <color indexed="81"/>
            <rFont val="Tahoma"/>
            <family val="2"/>
            <charset val="186"/>
          </rPr>
          <t xml:space="preserve">
Tallinna Tuule Lasteaed, Paekaare 38, lasteaia rühmaruumi remont, asenduspinnaks Tallinna Lasteaed Laagna Rukkilillele lasteaiale.</t>
        </r>
      </text>
    </comment>
    <comment ref="C1566" authorId="5" shapeId="0">
      <text>
        <r>
          <rPr>
            <b/>
            <sz val="9"/>
            <color indexed="81"/>
            <rFont val="Tahoma"/>
            <family val="2"/>
            <charset val="186"/>
          </rPr>
          <t>Anne Altermann:</t>
        </r>
        <r>
          <rPr>
            <sz val="9"/>
            <color indexed="81"/>
            <rFont val="Tahoma"/>
            <family val="2"/>
            <charset val="186"/>
          </rPr>
          <t xml:space="preserve">
Remonttööd seoses Tallinna Lasteaed Rabarübliku  kolimine asenduspindadele, Külvi 14.</t>
        </r>
      </text>
    </comment>
    <comment ref="C1567" authorId="5" shapeId="0">
      <text>
        <r>
          <rPr>
            <b/>
            <sz val="9"/>
            <color indexed="81"/>
            <rFont val="Tahoma"/>
            <family val="2"/>
            <charset val="186"/>
          </rPr>
          <t>Anne Altermann:</t>
        </r>
        <r>
          <rPr>
            <sz val="9"/>
            <color indexed="81"/>
            <rFont val="Tahoma"/>
            <family val="2"/>
            <charset val="186"/>
          </rPr>
          <t xml:space="preserve">
Asenduspinna ettevalmistamine aadressil  Kose tee 58, Kose tee 58/1 ja Kose tee 58/2</t>
        </r>
      </text>
    </comment>
    <comment ref="C1782" authorId="5" shapeId="0">
      <text>
        <r>
          <rPr>
            <sz val="9"/>
            <color indexed="81"/>
            <rFont val="Tahoma"/>
            <family val="2"/>
            <charset val="186"/>
          </rPr>
          <t xml:space="preserve">
KIN EA 2020</t>
        </r>
      </text>
    </comment>
    <comment ref="C1922" authorId="5" shapeId="0">
      <text>
        <r>
          <rPr>
            <b/>
            <sz val="9"/>
            <color indexed="81"/>
            <rFont val="Tahoma"/>
            <family val="2"/>
            <charset val="186"/>
          </rPr>
          <t xml:space="preserve">Anne Altermann:
</t>
        </r>
        <r>
          <rPr>
            <sz val="9"/>
            <color indexed="81"/>
            <rFont val="Tahoma"/>
            <family val="2"/>
            <charset val="186"/>
          </rPr>
          <t xml:space="preserve">Varem on viimistletud hoone välisfassaad (tänavapoolsed küljed). Sinna on paigaldatud ka uued vihmaveesüsteemid. Treppe on renoveeritud minimaalselt. Seega vajab renoveerimist hoovipoolsed seinad
1. Lõpetada lasteaia sisehoovis fassaadi viimistlustööd (lubikrohv)
2. Renoveerida lagunenud karniisid
3. Paigaldada puuduvatesse kohtadesse uued vihmavee süsteemid
4. Renoveerida 4 treppi
</t>
        </r>
      </text>
    </comment>
    <comment ref="C1923" authorId="5" shapeId="0">
      <text>
        <r>
          <rPr>
            <b/>
            <sz val="9"/>
            <color indexed="81"/>
            <rFont val="Tahoma"/>
            <family val="2"/>
            <charset val="186"/>
          </rPr>
          <t>Anne Altermann:</t>
        </r>
        <r>
          <rPr>
            <sz val="9"/>
            <color indexed="81"/>
            <rFont val="Tahoma"/>
            <family val="2"/>
            <charset val="186"/>
          </rPr>
          <t xml:space="preserve">
suvised laagrihooned</t>
        </r>
      </text>
    </comment>
    <comment ref="A1950" authorId="11" shapeId="0">
      <text>
        <r>
          <rPr>
            <b/>
            <sz val="9"/>
            <color indexed="81"/>
            <rFont val="Tahoma"/>
            <family val="2"/>
            <charset val="186"/>
          </rPr>
          <t>Anne A.:</t>
        </r>
        <r>
          <rPr>
            <sz val="9"/>
            <color indexed="81"/>
            <rFont val="Tahoma"/>
            <family val="2"/>
            <charset val="186"/>
          </rPr>
          <t xml:space="preserve">
tehtud 26.05.2014</t>
        </r>
      </text>
    </comment>
    <comment ref="A1954" authorId="11" shapeId="0">
      <text>
        <r>
          <rPr>
            <b/>
            <sz val="9"/>
            <color indexed="81"/>
            <rFont val="Tahoma"/>
            <family val="2"/>
            <charset val="186"/>
          </rPr>
          <t>Anne A.:</t>
        </r>
        <r>
          <rPr>
            <sz val="9"/>
            <color indexed="81"/>
            <rFont val="Tahoma"/>
            <family val="2"/>
            <charset val="186"/>
          </rPr>
          <t xml:space="preserve">
tehtud 14.11.2014</t>
        </r>
      </text>
    </comment>
    <comment ref="A1958" authorId="11" shapeId="0">
      <text>
        <r>
          <rPr>
            <b/>
            <sz val="9"/>
            <color indexed="81"/>
            <rFont val="Tahoma"/>
            <family val="2"/>
            <charset val="186"/>
          </rPr>
          <t>Anne A.:</t>
        </r>
        <r>
          <rPr>
            <sz val="9"/>
            <color indexed="81"/>
            <rFont val="Tahoma"/>
            <family val="2"/>
            <charset val="186"/>
          </rPr>
          <t xml:space="preserve">
tehtud 22.08.2014
</t>
        </r>
      </text>
    </comment>
    <comment ref="A1959" authorId="11" shapeId="0">
      <text>
        <r>
          <rPr>
            <b/>
            <sz val="9"/>
            <color indexed="81"/>
            <rFont val="Tahoma"/>
            <family val="2"/>
            <charset val="186"/>
          </rPr>
          <t>Anne A.:</t>
        </r>
        <r>
          <rPr>
            <sz val="9"/>
            <color indexed="81"/>
            <rFont val="Tahoma"/>
            <family val="2"/>
            <charset val="186"/>
          </rPr>
          <t xml:space="preserve">
tehtud 17.09.2014
</t>
        </r>
      </text>
    </comment>
    <comment ref="A1960" authorId="11" shapeId="0">
      <text>
        <r>
          <rPr>
            <b/>
            <sz val="9"/>
            <color indexed="81"/>
            <rFont val="Tahoma"/>
            <family val="2"/>
            <charset val="186"/>
          </rPr>
          <t>Anne A.:</t>
        </r>
        <r>
          <rPr>
            <sz val="9"/>
            <color indexed="81"/>
            <rFont val="Tahoma"/>
            <family val="2"/>
            <charset val="186"/>
          </rPr>
          <t xml:space="preserve">
tehtud  17.09.2014
</t>
        </r>
      </text>
    </comment>
    <comment ref="A1961" authorId="11" shapeId="0">
      <text>
        <r>
          <rPr>
            <b/>
            <sz val="9"/>
            <color indexed="81"/>
            <rFont val="Tahoma"/>
            <family val="2"/>
            <charset val="186"/>
          </rPr>
          <t>Anne A.:</t>
        </r>
        <r>
          <rPr>
            <sz val="9"/>
            <color indexed="81"/>
            <rFont val="Tahoma"/>
            <family val="2"/>
            <charset val="186"/>
          </rPr>
          <t xml:space="preserve">
tehtud 14.11.2014</t>
        </r>
      </text>
    </comment>
    <comment ref="A1962" authorId="11" shapeId="0">
      <text>
        <r>
          <rPr>
            <b/>
            <sz val="9"/>
            <color indexed="81"/>
            <rFont val="Tahoma"/>
            <family val="2"/>
            <charset val="186"/>
          </rPr>
          <t>Anne A.:</t>
        </r>
        <r>
          <rPr>
            <sz val="9"/>
            <color indexed="81"/>
            <rFont val="Tahoma"/>
            <family val="2"/>
            <charset val="186"/>
          </rPr>
          <t xml:space="preserve">
tehtud 14.11.2014
</t>
        </r>
      </text>
    </comment>
    <comment ref="A1966" authorId="4" shapeId="0">
      <text>
        <r>
          <rPr>
            <b/>
            <sz val="8"/>
            <color indexed="81"/>
            <rFont val="Tahoma"/>
            <family val="2"/>
            <charset val="186"/>
          </rPr>
          <t>valler:</t>
        </r>
        <r>
          <rPr>
            <sz val="8"/>
            <color indexed="81"/>
            <rFont val="Tahoma"/>
            <family val="2"/>
            <charset val="186"/>
          </rPr>
          <t xml:space="preserve">
tehtud 05.12.08</t>
        </r>
      </text>
    </comment>
    <comment ref="D1966" authorId="5" shapeId="0">
      <text>
        <r>
          <rPr>
            <sz val="9"/>
            <color indexed="81"/>
            <rFont val="Tahoma"/>
            <family val="2"/>
            <charset val="186"/>
          </rPr>
          <t>Kuni 31.12.2016 oli huvikoolidel tegevusala 08105 või 08106
Alates 01.01.2017 on 09510</t>
        </r>
      </text>
    </comment>
    <comment ref="B1969" authorId="8" shapeId="0">
      <text>
        <r>
          <rPr>
            <b/>
            <sz val="8"/>
            <color indexed="81"/>
            <rFont val="Tahoma"/>
            <family val="2"/>
            <charset val="186"/>
          </rPr>
          <t>ruusmann:</t>
        </r>
        <r>
          <rPr>
            <sz val="8"/>
            <color indexed="81"/>
            <rFont val="Tahoma"/>
            <family val="2"/>
            <charset val="186"/>
          </rPr>
          <t xml:space="preserve">
tehtud 18.11.2008</t>
        </r>
      </text>
    </comment>
    <comment ref="B1970" authorId="10" shapeId="0">
      <text>
        <r>
          <rPr>
            <b/>
            <sz val="9"/>
            <color indexed="81"/>
            <rFont val="Tahoma"/>
            <family val="2"/>
            <charset val="186"/>
          </rPr>
          <t>Anne A:</t>
        </r>
        <r>
          <rPr>
            <sz val="9"/>
            <color indexed="81"/>
            <rFont val="Tahoma"/>
            <family val="2"/>
            <charset val="186"/>
          </rPr>
          <t xml:space="preserve">
Tehtud 16.12.10 annetus Evi Areni poolt Nõmme Muusikakoolile kabinetklaveri Steinway&amp;Sons "Essex" soetamiseks</t>
        </r>
      </text>
    </comment>
    <comment ref="A1971" authorId="11" shapeId="0">
      <text>
        <r>
          <rPr>
            <b/>
            <sz val="9"/>
            <color indexed="81"/>
            <rFont val="Tahoma"/>
            <family val="2"/>
            <charset val="186"/>
          </rPr>
          <t>Anne A.:</t>
        </r>
        <r>
          <rPr>
            <sz val="9"/>
            <color indexed="81"/>
            <rFont val="Tahoma"/>
            <family val="2"/>
            <charset val="186"/>
          </rPr>
          <t xml:space="preserve">
tehtud 05.09.2013</t>
        </r>
      </text>
    </comment>
    <comment ref="A1972" authorId="5" shapeId="0">
      <text>
        <r>
          <rPr>
            <b/>
            <sz val="9"/>
            <color indexed="81"/>
            <rFont val="Tahoma"/>
            <family val="2"/>
            <charset val="186"/>
          </rPr>
          <t>Anne Altermann:</t>
        </r>
        <r>
          <rPr>
            <sz val="9"/>
            <color indexed="81"/>
            <rFont val="Tahoma"/>
            <family val="2"/>
            <charset val="186"/>
          </rPr>
          <t xml:space="preserve">
tehtud 16.02.2016</t>
        </r>
      </text>
    </comment>
    <comment ref="D1972" authorId="5" shapeId="0">
      <text>
        <r>
          <rPr>
            <sz val="9"/>
            <color indexed="81"/>
            <rFont val="Tahoma"/>
            <family val="2"/>
            <charset val="186"/>
          </rPr>
          <t xml:space="preserve">
kuni 31.12.2016 oli tegevusala 08105
Alates 01.01.2017 on 09510</t>
        </r>
      </text>
    </comment>
    <comment ref="A1973" authorId="5" shapeId="0">
      <text>
        <r>
          <rPr>
            <b/>
            <sz val="9"/>
            <color indexed="81"/>
            <rFont val="Segoe UI"/>
            <family val="2"/>
            <charset val="186"/>
          </rPr>
          <t>Anne Altermann:</t>
        </r>
        <r>
          <rPr>
            <sz val="9"/>
            <color indexed="81"/>
            <rFont val="Segoe UI"/>
            <family val="2"/>
            <charset val="186"/>
          </rPr>
          <t xml:space="preserve">
tehtud 27.06.2018</t>
        </r>
      </text>
    </comment>
    <comment ref="B1975" authorId="8" shapeId="0">
      <text>
        <r>
          <rPr>
            <b/>
            <sz val="8"/>
            <color indexed="81"/>
            <rFont val="Tahoma"/>
            <family val="2"/>
            <charset val="186"/>
          </rPr>
          <t>ruusmann:</t>
        </r>
        <r>
          <rPr>
            <sz val="8"/>
            <color indexed="81"/>
            <rFont val="Tahoma"/>
            <family val="2"/>
            <charset val="186"/>
          </rPr>
          <t xml:space="preserve">
tehtud 14.08.2008</t>
        </r>
      </text>
    </comment>
    <comment ref="D1975" authorId="5" shapeId="0">
      <text>
        <r>
          <rPr>
            <sz val="9"/>
            <color indexed="81"/>
            <rFont val="Tahoma"/>
            <family val="2"/>
            <charset val="186"/>
          </rPr>
          <t xml:space="preserve">
kuni 31.12.2016 oli tegevusala 08105
Alates 01.01.2017 on 09510</t>
        </r>
      </text>
    </comment>
    <comment ref="B1976" authorId="8" shapeId="0">
      <text>
        <r>
          <rPr>
            <b/>
            <sz val="8"/>
            <color indexed="81"/>
            <rFont val="Tahoma"/>
            <family val="2"/>
            <charset val="186"/>
          </rPr>
          <t>ruusmann:</t>
        </r>
        <r>
          <rPr>
            <sz val="8"/>
            <color indexed="81"/>
            <rFont val="Tahoma"/>
            <family val="2"/>
            <charset val="186"/>
          </rPr>
          <t xml:space="preserve">
tehtud 28.01.2009, samal fondil akordion, digiorel,</t>
        </r>
      </text>
    </comment>
    <comment ref="B1979" authorId="10" shapeId="0">
      <text>
        <r>
          <rPr>
            <b/>
            <sz val="9"/>
            <color indexed="81"/>
            <rFont val="Tahoma"/>
            <family val="2"/>
            <charset val="186"/>
          </rPr>
          <t xml:space="preserve">altermann1:
</t>
        </r>
        <r>
          <rPr>
            <sz val="9"/>
            <color indexed="81"/>
            <rFont val="Tahoma"/>
            <family val="2"/>
            <charset val="186"/>
          </rPr>
          <t>tehtud 30.01.12.a.</t>
        </r>
        <r>
          <rPr>
            <sz val="9"/>
            <color indexed="81"/>
            <rFont val="Tahoma"/>
            <family val="2"/>
            <charset val="186"/>
          </rPr>
          <t xml:space="preserve">
KULKA lep. S05-11/1086L 4000€</t>
        </r>
      </text>
    </comment>
    <comment ref="D1979" authorId="5" shapeId="0">
      <text>
        <r>
          <rPr>
            <sz val="9"/>
            <color indexed="81"/>
            <rFont val="Tahoma"/>
            <family val="2"/>
            <charset val="186"/>
          </rPr>
          <t xml:space="preserve">
kuni 31.12.2016 oli tegevusala 08105
Alates 01.01.2017 on 09510</t>
        </r>
      </text>
    </comment>
    <comment ref="A1980" authorId="5" shapeId="0">
      <text>
        <r>
          <rPr>
            <b/>
            <sz val="9"/>
            <color indexed="81"/>
            <rFont val="Tahoma"/>
            <family val="2"/>
            <charset val="186"/>
          </rPr>
          <t>Anne Altermann:</t>
        </r>
        <r>
          <rPr>
            <sz val="9"/>
            <color indexed="81"/>
            <rFont val="Tahoma"/>
            <family val="2"/>
            <charset val="186"/>
          </rPr>
          <t xml:space="preserve">
tehtud 03.10.12</t>
        </r>
      </text>
    </comment>
    <comment ref="A1982" authorId="11" shapeId="0">
      <text>
        <r>
          <rPr>
            <b/>
            <sz val="9"/>
            <color indexed="81"/>
            <rFont val="Tahoma"/>
            <family val="2"/>
            <charset val="186"/>
          </rPr>
          <t>Anne A.:</t>
        </r>
        <r>
          <rPr>
            <sz val="9"/>
            <color indexed="81"/>
            <rFont val="Tahoma"/>
            <family val="2"/>
            <charset val="186"/>
          </rPr>
          <t xml:space="preserve">
tehtud 17.09.2013</t>
        </r>
      </text>
    </comment>
    <comment ref="A1983" authorId="11" shapeId="0">
      <text>
        <r>
          <rPr>
            <b/>
            <sz val="9"/>
            <color indexed="81"/>
            <rFont val="Tahoma"/>
            <family val="2"/>
            <charset val="186"/>
          </rPr>
          <t>Anne A.:</t>
        </r>
        <r>
          <rPr>
            <sz val="9"/>
            <color indexed="81"/>
            <rFont val="Tahoma"/>
            <family val="2"/>
            <charset val="186"/>
          </rPr>
          <t xml:space="preserve">
tehtud 12.03.2014</t>
        </r>
      </text>
    </comment>
    <comment ref="A1984" authorId="5" shapeId="0">
      <text>
        <r>
          <rPr>
            <b/>
            <sz val="9"/>
            <color indexed="81"/>
            <rFont val="Tahoma"/>
            <family val="2"/>
            <charset val="186"/>
          </rPr>
          <t>Anne Altermann:</t>
        </r>
        <r>
          <rPr>
            <sz val="9"/>
            <color indexed="81"/>
            <rFont val="Tahoma"/>
            <family val="2"/>
            <charset val="186"/>
          </rPr>
          <t xml:space="preserve">
tehtud 04.10.2016</t>
        </r>
      </text>
    </comment>
    <comment ref="D1984" authorId="5" shapeId="0">
      <text>
        <r>
          <rPr>
            <sz val="9"/>
            <color indexed="81"/>
            <rFont val="Tahoma"/>
            <family val="2"/>
            <charset val="186"/>
          </rPr>
          <t xml:space="preserve">
kuni 31.12.2016 oli tegevusala 08105
Alates 01.01.2017 on 09510</t>
        </r>
      </text>
    </comment>
    <comment ref="A1985" authorId="5" shapeId="0">
      <text>
        <r>
          <rPr>
            <b/>
            <sz val="9"/>
            <color indexed="81"/>
            <rFont val="Segoe UI"/>
            <family val="2"/>
            <charset val="186"/>
          </rPr>
          <t>Anne Altermann:</t>
        </r>
        <r>
          <rPr>
            <sz val="9"/>
            <color indexed="81"/>
            <rFont val="Segoe UI"/>
            <family val="2"/>
            <charset val="186"/>
          </rPr>
          <t xml:space="preserve">
tehtud 18.05.2018</t>
        </r>
      </text>
    </comment>
    <comment ref="A1986" authorId="5" shapeId="0">
      <text>
        <r>
          <rPr>
            <b/>
            <sz val="9"/>
            <color indexed="81"/>
            <rFont val="Segoe UI"/>
            <family val="2"/>
            <charset val="186"/>
          </rPr>
          <t>Anne Altermann:</t>
        </r>
        <r>
          <rPr>
            <sz val="9"/>
            <color indexed="81"/>
            <rFont val="Segoe UI"/>
            <family val="2"/>
            <charset val="186"/>
          </rPr>
          <t xml:space="preserve">
tehtud 08.11.2018
</t>
        </r>
      </text>
    </comment>
    <comment ref="A1989" authorId="11" shapeId="0">
      <text>
        <r>
          <rPr>
            <b/>
            <sz val="9"/>
            <color indexed="81"/>
            <rFont val="Tahoma"/>
            <family val="2"/>
            <charset val="186"/>
          </rPr>
          <t>Anne A.:</t>
        </r>
        <r>
          <rPr>
            <sz val="9"/>
            <color indexed="81"/>
            <rFont val="Tahoma"/>
            <family val="2"/>
            <charset val="186"/>
          </rPr>
          <t xml:space="preserve">
tehtud 05.11.2015</t>
        </r>
      </text>
    </comment>
    <comment ref="D1989" authorId="5" shapeId="0">
      <text>
        <r>
          <rPr>
            <sz val="9"/>
            <color indexed="81"/>
            <rFont val="Tahoma"/>
            <family val="2"/>
            <charset val="186"/>
          </rPr>
          <t xml:space="preserve">
kuni 31.12.2016 oli tegevusala 08106
Alates 01.01.2017 on 09510</t>
        </r>
      </text>
    </comment>
    <comment ref="A1990" authorId="5" shapeId="0">
      <text>
        <r>
          <rPr>
            <b/>
            <sz val="9"/>
            <color indexed="81"/>
            <rFont val="Tahoma"/>
            <family val="2"/>
            <charset val="186"/>
          </rPr>
          <t>Anne Altermann:</t>
        </r>
        <r>
          <rPr>
            <sz val="9"/>
            <color indexed="81"/>
            <rFont val="Tahoma"/>
            <family val="2"/>
            <charset val="186"/>
          </rPr>
          <t xml:space="preserve">
tehtud 05.04.2017</t>
        </r>
      </text>
    </comment>
    <comment ref="A1991" authorId="5" shapeId="0">
      <text>
        <r>
          <rPr>
            <b/>
            <sz val="9"/>
            <color indexed="81"/>
            <rFont val="Tahoma"/>
            <family val="2"/>
            <charset val="186"/>
          </rPr>
          <t>Anne Altermann:</t>
        </r>
        <r>
          <rPr>
            <sz val="9"/>
            <color indexed="81"/>
            <rFont val="Tahoma"/>
            <family val="2"/>
            <charset val="186"/>
          </rPr>
          <t xml:space="preserve">
tehtud 26.02.2020</t>
        </r>
      </text>
    </comment>
    <comment ref="A1992" authorId="5" shapeId="0">
      <text>
        <r>
          <rPr>
            <b/>
            <sz val="9"/>
            <color indexed="81"/>
            <rFont val="Tahoma"/>
            <family val="2"/>
            <charset val="186"/>
          </rPr>
          <t>Anne Altermann:</t>
        </r>
        <r>
          <rPr>
            <sz val="9"/>
            <color indexed="81"/>
            <rFont val="Tahoma"/>
            <family val="2"/>
            <charset val="186"/>
          </rPr>
          <t xml:space="preserve">
tehtud 08.07.2020</t>
        </r>
      </text>
    </comment>
    <comment ref="B1994" authorId="8" shapeId="0">
      <text>
        <r>
          <rPr>
            <b/>
            <sz val="8"/>
            <color indexed="81"/>
            <rFont val="Tahoma"/>
            <family val="2"/>
            <charset val="186"/>
          </rPr>
          <t>ruusmann:</t>
        </r>
        <r>
          <rPr>
            <sz val="8"/>
            <color indexed="81"/>
            <rFont val="Tahoma"/>
            <family val="2"/>
            <charset val="186"/>
          </rPr>
          <t xml:space="preserve">
tehtud 22.08.2008</t>
        </r>
      </text>
    </comment>
    <comment ref="A1995" authorId="11" shapeId="0">
      <text>
        <r>
          <rPr>
            <b/>
            <sz val="9"/>
            <color indexed="81"/>
            <rFont val="Tahoma"/>
            <family val="2"/>
            <charset val="186"/>
          </rPr>
          <t>Anne A.:</t>
        </r>
        <r>
          <rPr>
            <sz val="9"/>
            <color indexed="81"/>
            <rFont val="Tahoma"/>
            <family val="2"/>
            <charset val="186"/>
          </rPr>
          <t xml:space="preserve">
tehtud 02.07.2013</t>
        </r>
      </text>
    </comment>
    <comment ref="A1996" authorId="5" shapeId="0">
      <text>
        <r>
          <rPr>
            <b/>
            <sz val="9"/>
            <color indexed="81"/>
            <rFont val="Tahoma"/>
            <family val="2"/>
            <charset val="186"/>
          </rPr>
          <t>Anne Altermann:</t>
        </r>
        <r>
          <rPr>
            <sz val="9"/>
            <color indexed="81"/>
            <rFont val="Tahoma"/>
            <family val="2"/>
            <charset val="186"/>
          </rPr>
          <t xml:space="preserve">
tehtud 28.02.2017</t>
        </r>
      </text>
    </comment>
    <comment ref="D1996" authorId="5" shapeId="0">
      <text>
        <r>
          <rPr>
            <sz val="9"/>
            <color indexed="81"/>
            <rFont val="Tahoma"/>
            <family val="2"/>
            <charset val="186"/>
          </rPr>
          <t xml:space="preserve">
kuni 31.12.2016 oli tegevusala 08105
Alates 01.01.2017 on 09510</t>
        </r>
      </text>
    </comment>
    <comment ref="A1997" authorId="5" shapeId="0">
      <text>
        <r>
          <rPr>
            <b/>
            <sz val="9"/>
            <color indexed="81"/>
            <rFont val="Tahoma"/>
            <family val="2"/>
            <charset val="186"/>
          </rPr>
          <t>Anne Altermann:</t>
        </r>
        <r>
          <rPr>
            <sz val="9"/>
            <color indexed="81"/>
            <rFont val="Tahoma"/>
            <family val="2"/>
            <charset val="186"/>
          </rPr>
          <t xml:space="preserve">
tehtud 20.11.2017</t>
        </r>
      </text>
    </comment>
    <comment ref="A2005" authorId="5" shapeId="0">
      <text>
        <r>
          <rPr>
            <b/>
            <sz val="9"/>
            <color indexed="81"/>
            <rFont val="Tahoma"/>
            <family val="2"/>
            <charset val="186"/>
          </rPr>
          <t>Anne Altermann:</t>
        </r>
        <r>
          <rPr>
            <sz val="9"/>
            <color indexed="81"/>
            <rFont val="Tahoma"/>
            <family val="2"/>
            <charset val="186"/>
          </rPr>
          <t xml:space="preserve">
tehtud 17.12.2020</t>
        </r>
      </text>
    </comment>
    <comment ref="A2006" authorId="4" shapeId="0">
      <text>
        <r>
          <rPr>
            <b/>
            <sz val="8"/>
            <color indexed="81"/>
            <rFont val="Tahoma"/>
            <family val="2"/>
            <charset val="186"/>
          </rPr>
          <t>valler:</t>
        </r>
        <r>
          <rPr>
            <sz val="8"/>
            <color indexed="81"/>
            <rFont val="Tahoma"/>
            <family val="2"/>
            <charset val="186"/>
          </rPr>
          <t xml:space="preserve">
tehtud 05.12.08</t>
        </r>
      </text>
    </comment>
    <comment ref="A2007" authorId="5" shapeId="0">
      <text>
        <r>
          <rPr>
            <b/>
            <sz val="9"/>
            <color indexed="81"/>
            <rFont val="Tahoma"/>
            <family val="2"/>
            <charset val="186"/>
          </rPr>
          <t>Anne Altermann:</t>
        </r>
        <r>
          <rPr>
            <sz val="9"/>
            <color indexed="81"/>
            <rFont val="Tahoma"/>
            <family val="2"/>
            <charset val="186"/>
          </rPr>
          <t xml:space="preserve">
tehtud 08.11.2017</t>
        </r>
      </text>
    </comment>
    <comment ref="A2008" authorId="5" shapeId="0">
      <text>
        <r>
          <rPr>
            <b/>
            <sz val="9"/>
            <color indexed="81"/>
            <rFont val="Tahoma"/>
            <family val="2"/>
            <charset val="186"/>
          </rPr>
          <t>Anne Altermann:</t>
        </r>
        <r>
          <rPr>
            <sz val="9"/>
            <color indexed="81"/>
            <rFont val="Tahoma"/>
            <family val="2"/>
            <charset val="186"/>
          </rPr>
          <t xml:space="preserve">
tehtud 26.03.2019</t>
        </r>
      </text>
    </comment>
    <comment ref="A2009" authorId="5" shapeId="0">
      <text>
        <r>
          <rPr>
            <b/>
            <sz val="9"/>
            <color indexed="81"/>
            <rFont val="Tahoma"/>
            <family val="2"/>
            <charset val="186"/>
          </rPr>
          <t>Anne Altermann:</t>
        </r>
        <r>
          <rPr>
            <sz val="9"/>
            <color indexed="81"/>
            <rFont val="Tahoma"/>
            <family val="2"/>
            <charset val="186"/>
          </rPr>
          <t xml:space="preserve">
tehtud 17.07.2019</t>
        </r>
      </text>
    </comment>
    <comment ref="A2010" authorId="5" shapeId="0">
      <text>
        <r>
          <rPr>
            <b/>
            <sz val="9"/>
            <color indexed="81"/>
            <rFont val="Tahoma"/>
            <family val="2"/>
            <charset val="186"/>
          </rPr>
          <t>Anne Altermann:</t>
        </r>
        <r>
          <rPr>
            <sz val="9"/>
            <color indexed="81"/>
            <rFont val="Tahoma"/>
            <family val="2"/>
            <charset val="186"/>
          </rPr>
          <t xml:space="preserve">
tehtud 30.09.2019</t>
        </r>
      </text>
    </comment>
    <comment ref="A2011" authorId="5" shapeId="0">
      <text>
        <r>
          <rPr>
            <b/>
            <sz val="9"/>
            <color indexed="81"/>
            <rFont val="Tahoma"/>
            <family val="2"/>
            <charset val="186"/>
          </rPr>
          <t>Anne Altermann:</t>
        </r>
        <r>
          <rPr>
            <sz val="9"/>
            <color indexed="81"/>
            <rFont val="Tahoma"/>
            <family val="2"/>
            <charset val="186"/>
          </rPr>
          <t xml:space="preserve">
tehtud 15.10.2020</t>
        </r>
      </text>
    </comment>
    <comment ref="A2014" authorId="10" shapeId="0">
      <text>
        <r>
          <rPr>
            <b/>
            <sz val="9"/>
            <color indexed="81"/>
            <rFont val="Tahoma"/>
            <family val="2"/>
            <charset val="186"/>
          </rPr>
          <t>altermann1:</t>
        </r>
        <r>
          <rPr>
            <sz val="9"/>
            <color indexed="81"/>
            <rFont val="Tahoma"/>
            <family val="2"/>
            <charset val="186"/>
          </rPr>
          <t xml:space="preserve">
tehtud 11.06.12
</t>
        </r>
      </text>
    </comment>
    <comment ref="A2016" authorId="11" shapeId="0">
      <text>
        <r>
          <rPr>
            <b/>
            <sz val="9"/>
            <color indexed="81"/>
            <rFont val="Tahoma"/>
            <family val="2"/>
            <charset val="186"/>
          </rPr>
          <t>Anne A.:</t>
        </r>
        <r>
          <rPr>
            <sz val="9"/>
            <color indexed="81"/>
            <rFont val="Tahoma"/>
            <family val="2"/>
            <charset val="186"/>
          </rPr>
          <t xml:space="preserve">
tehtud 28.06.2013</t>
        </r>
      </text>
    </comment>
    <comment ref="A2017" authorId="11" shapeId="0">
      <text>
        <r>
          <rPr>
            <b/>
            <sz val="9"/>
            <color indexed="81"/>
            <rFont val="Tahoma"/>
            <family val="2"/>
            <charset val="186"/>
          </rPr>
          <t>Anne A.:</t>
        </r>
        <r>
          <rPr>
            <sz val="9"/>
            <color indexed="81"/>
            <rFont val="Tahoma"/>
            <family val="2"/>
            <charset val="186"/>
          </rPr>
          <t xml:space="preserve">
tehtud 05.11.2015</t>
        </r>
      </text>
    </comment>
    <comment ref="D2017" authorId="5" shapeId="0">
      <text>
        <r>
          <rPr>
            <sz val="9"/>
            <color indexed="81"/>
            <rFont val="Tahoma"/>
            <family val="2"/>
            <charset val="186"/>
          </rPr>
          <t xml:space="preserve">
kuni 31.12.2016 oli tegevusala 08106
Alates 01.01.2017 on 09510</t>
        </r>
      </text>
    </comment>
    <comment ref="A2018" authorId="5" shapeId="0">
      <text>
        <r>
          <rPr>
            <b/>
            <sz val="9"/>
            <color indexed="81"/>
            <rFont val="Tahoma"/>
            <family val="2"/>
            <charset val="186"/>
          </rPr>
          <t>Anne Altermann:</t>
        </r>
        <r>
          <rPr>
            <sz val="9"/>
            <color indexed="81"/>
            <rFont val="Tahoma"/>
            <family val="2"/>
            <charset val="186"/>
          </rPr>
          <t xml:space="preserve">
09.03.2017</t>
        </r>
      </text>
    </comment>
    <comment ref="A2020" authorId="5" shapeId="0">
      <text>
        <r>
          <rPr>
            <b/>
            <sz val="9"/>
            <color indexed="81"/>
            <rFont val="Segoe UI"/>
            <family val="2"/>
            <charset val="186"/>
          </rPr>
          <t>Anne Altermann:</t>
        </r>
        <r>
          <rPr>
            <sz val="9"/>
            <color indexed="81"/>
            <rFont val="Segoe UI"/>
            <family val="2"/>
            <charset val="186"/>
          </rPr>
          <t xml:space="preserve">
tehtud 16.03.2018</t>
        </r>
      </text>
    </comment>
    <comment ref="A2021" authorId="5" shapeId="0">
      <text>
        <r>
          <rPr>
            <b/>
            <sz val="9"/>
            <color indexed="81"/>
            <rFont val="Tahoma"/>
            <family val="2"/>
            <charset val="186"/>
          </rPr>
          <t>Anne Altermann:</t>
        </r>
        <r>
          <rPr>
            <sz val="9"/>
            <color indexed="81"/>
            <rFont val="Tahoma"/>
            <family val="2"/>
            <charset val="186"/>
          </rPr>
          <t xml:space="preserve">
tehtud 04.04.2020</t>
        </r>
      </text>
    </comment>
    <comment ref="B2023" authorId="8" shapeId="0">
      <text>
        <r>
          <rPr>
            <b/>
            <sz val="8"/>
            <color indexed="81"/>
            <rFont val="Tahoma"/>
            <family val="2"/>
            <charset val="186"/>
          </rPr>
          <t>ruusmann:</t>
        </r>
        <r>
          <rPr>
            <sz val="8"/>
            <color indexed="81"/>
            <rFont val="Tahoma"/>
            <family val="2"/>
            <charset val="186"/>
          </rPr>
          <t xml:space="preserve">
tehtud 14.08.2008</t>
        </r>
      </text>
    </comment>
    <comment ref="B2024" authorId="8" shapeId="0">
      <text>
        <r>
          <rPr>
            <b/>
            <sz val="8"/>
            <color indexed="81"/>
            <rFont val="Tahoma"/>
            <family val="2"/>
            <charset val="186"/>
          </rPr>
          <t>ruusmann:</t>
        </r>
        <r>
          <rPr>
            <sz val="8"/>
            <color indexed="81"/>
            <rFont val="Tahoma"/>
            <family val="2"/>
            <charset val="186"/>
          </rPr>
          <t xml:space="preserve">
tehtud 14.08.2008</t>
        </r>
      </text>
    </comment>
    <comment ref="A2026" authorId="5" shapeId="0">
      <text>
        <r>
          <rPr>
            <b/>
            <sz val="9"/>
            <color indexed="81"/>
            <rFont val="Tahoma"/>
            <family val="2"/>
            <charset val="186"/>
          </rPr>
          <t>Anne Altermann:</t>
        </r>
        <r>
          <rPr>
            <sz val="9"/>
            <color indexed="81"/>
            <rFont val="Tahoma"/>
            <family val="2"/>
            <charset val="186"/>
          </rPr>
          <t xml:space="preserve">
tehtud 13.10.2016</t>
        </r>
      </text>
    </comment>
    <comment ref="D2026" authorId="5" shapeId="0">
      <text>
        <r>
          <rPr>
            <sz val="9"/>
            <color indexed="81"/>
            <rFont val="Tahoma"/>
            <family val="2"/>
            <charset val="186"/>
          </rPr>
          <t xml:space="preserve">
kuni 31.12.2016 oli tegevusala 08106
Alates 01.01.2017 on 09510</t>
        </r>
      </text>
    </comment>
    <comment ref="C2027" authorId="5" shapeId="0">
      <text>
        <r>
          <rPr>
            <sz val="9"/>
            <color indexed="81"/>
            <rFont val="Tahoma"/>
            <family val="2"/>
            <charset val="186"/>
          </rPr>
          <t xml:space="preserve">
Katuseraha 2017 (Rahandusministeerium)</t>
        </r>
      </text>
    </comment>
    <comment ref="A2030" authorId="8" shapeId="0">
      <text>
        <r>
          <rPr>
            <b/>
            <sz val="8"/>
            <color indexed="81"/>
            <rFont val="Tahoma"/>
            <family val="2"/>
            <charset val="186"/>
          </rPr>
          <t>ruusmann:</t>
        </r>
        <r>
          <rPr>
            <sz val="8"/>
            <color indexed="81"/>
            <rFont val="Tahoma"/>
            <family val="2"/>
            <charset val="186"/>
          </rPr>
          <t xml:space="preserve">
RRV2009, mitterahaline inv. fond</t>
        </r>
      </text>
    </comment>
    <comment ref="B2030" authorId="8" shapeId="0">
      <text>
        <r>
          <rPr>
            <b/>
            <sz val="8"/>
            <color indexed="81"/>
            <rFont val="Tahoma"/>
            <family val="2"/>
            <charset val="186"/>
          </rPr>
          <t>ruusmann:</t>
        </r>
        <r>
          <rPr>
            <sz val="8"/>
            <color indexed="81"/>
            <rFont val="Tahoma"/>
            <family val="2"/>
            <charset val="186"/>
          </rPr>
          <t xml:space="preserve">
SAPis_tööpingid</t>
        </r>
      </text>
    </comment>
    <comment ref="B2031" authorId="8" shapeId="0">
      <text>
        <r>
          <rPr>
            <b/>
            <sz val="8"/>
            <color indexed="81"/>
            <rFont val="Tahoma"/>
            <family val="2"/>
            <charset val="186"/>
          </rPr>
          <t>ruusmann:</t>
        </r>
        <r>
          <rPr>
            <sz val="8"/>
            <color indexed="81"/>
            <rFont val="Tahoma"/>
            <family val="2"/>
            <charset val="186"/>
          </rPr>
          <t xml:space="preserve">
tehtud 18.11.2008</t>
        </r>
      </text>
    </comment>
    <comment ref="D2032" authorId="5" shapeId="0">
      <text>
        <r>
          <rPr>
            <sz val="9"/>
            <color indexed="81"/>
            <rFont val="Tahoma"/>
            <family val="2"/>
            <charset val="186"/>
          </rPr>
          <t xml:space="preserve">
kuni 31.12.2016 oli tegevusala 08106
Alates 01.01.2017 on 09510</t>
        </r>
      </text>
    </comment>
    <comment ref="A2034" authorId="5" shapeId="0">
      <text>
        <r>
          <rPr>
            <b/>
            <sz val="9"/>
            <color indexed="81"/>
            <rFont val="Tahoma"/>
            <family val="2"/>
            <charset val="186"/>
          </rPr>
          <t>Anne Altermann:</t>
        </r>
        <r>
          <rPr>
            <sz val="9"/>
            <color indexed="81"/>
            <rFont val="Tahoma"/>
            <family val="2"/>
            <charset val="186"/>
          </rPr>
          <t xml:space="preserve">
tehtud 21.11.2016</t>
        </r>
      </text>
    </comment>
    <comment ref="D2034" authorId="5" shapeId="0">
      <text>
        <r>
          <rPr>
            <sz val="9"/>
            <color indexed="81"/>
            <rFont val="Tahoma"/>
            <family val="2"/>
            <charset val="186"/>
          </rPr>
          <t xml:space="preserve">
kuni 31.12.2016 oli tegevusala 08106
Alates 01.01.2017 on 09510</t>
        </r>
      </text>
    </comment>
    <comment ref="A2035" authorId="5" shapeId="0">
      <text>
        <r>
          <rPr>
            <b/>
            <sz val="9"/>
            <color indexed="81"/>
            <rFont val="Tahoma"/>
            <family val="2"/>
            <charset val="186"/>
          </rPr>
          <t>Anne Altermann:</t>
        </r>
        <r>
          <rPr>
            <sz val="9"/>
            <color indexed="81"/>
            <rFont val="Tahoma"/>
            <family val="2"/>
            <charset val="186"/>
          </rPr>
          <t xml:space="preserve">
tehtud 21.11.2016</t>
        </r>
      </text>
    </comment>
    <comment ref="D2035" authorId="5" shapeId="0">
      <text>
        <r>
          <rPr>
            <sz val="9"/>
            <color indexed="81"/>
            <rFont val="Tahoma"/>
            <family val="2"/>
            <charset val="186"/>
          </rPr>
          <t xml:space="preserve">
kuni 31.12.2016 oli tegevusala 08106
Alates 01.01.2017 on 09510</t>
        </r>
      </text>
    </comment>
    <comment ref="A2036" authorId="5" shapeId="0">
      <text>
        <r>
          <rPr>
            <b/>
            <sz val="9"/>
            <color indexed="81"/>
            <rFont val="Tahoma"/>
            <family val="2"/>
            <charset val="186"/>
          </rPr>
          <t>Anne Altermann:</t>
        </r>
        <r>
          <rPr>
            <sz val="9"/>
            <color indexed="81"/>
            <rFont val="Tahoma"/>
            <family val="2"/>
            <charset val="186"/>
          </rPr>
          <t xml:space="preserve">
tehtud 30.10.2017</t>
        </r>
      </text>
    </comment>
    <comment ref="A2037" authorId="5" shapeId="0">
      <text>
        <r>
          <rPr>
            <b/>
            <sz val="9"/>
            <color indexed="81"/>
            <rFont val="Segoe UI"/>
            <family val="2"/>
            <charset val="186"/>
          </rPr>
          <t>Anne Altermann:</t>
        </r>
        <r>
          <rPr>
            <sz val="9"/>
            <color indexed="81"/>
            <rFont val="Segoe UI"/>
            <family val="2"/>
            <charset val="186"/>
          </rPr>
          <t xml:space="preserve">
tehtud 16.03.2018</t>
        </r>
      </text>
    </comment>
    <comment ref="A2039" authorId="5" shapeId="0">
      <text>
        <r>
          <rPr>
            <b/>
            <sz val="9"/>
            <color indexed="81"/>
            <rFont val="Tahoma"/>
            <family val="2"/>
            <charset val="186"/>
          </rPr>
          <t>Anne Altermann:</t>
        </r>
        <r>
          <rPr>
            <sz val="9"/>
            <color indexed="81"/>
            <rFont val="Tahoma"/>
            <family val="2"/>
            <charset val="186"/>
          </rPr>
          <t xml:space="preserve">
tehtud 02.07.2019</t>
        </r>
      </text>
    </comment>
    <comment ref="B2040" authorId="8" shapeId="0">
      <text>
        <r>
          <rPr>
            <b/>
            <sz val="8"/>
            <color indexed="81"/>
            <rFont val="Tahoma"/>
            <family val="2"/>
            <charset val="186"/>
          </rPr>
          <t>ruusmann:</t>
        </r>
        <r>
          <rPr>
            <sz val="8"/>
            <color indexed="81"/>
            <rFont val="Tahoma"/>
            <family val="2"/>
            <charset val="186"/>
          </rPr>
          <t xml:space="preserve">
tehtud 14.08.2008</t>
        </r>
      </text>
    </comment>
    <comment ref="A2042" authorId="11" shapeId="0">
      <text>
        <r>
          <rPr>
            <b/>
            <sz val="9"/>
            <color indexed="81"/>
            <rFont val="Tahoma"/>
            <family val="2"/>
            <charset val="186"/>
          </rPr>
          <t>Anne A.:</t>
        </r>
        <r>
          <rPr>
            <sz val="9"/>
            <color indexed="81"/>
            <rFont val="Tahoma"/>
            <family val="2"/>
            <charset val="186"/>
          </rPr>
          <t xml:space="preserve">
tehtud 18.10.2013</t>
        </r>
      </text>
    </comment>
    <comment ref="A2043" authorId="1" shapeId="0">
      <text>
        <r>
          <rPr>
            <b/>
            <sz val="9"/>
            <color indexed="81"/>
            <rFont val="Tahoma"/>
            <family val="2"/>
            <charset val="186"/>
          </rPr>
          <t>Krista Kibur:</t>
        </r>
        <r>
          <rPr>
            <sz val="9"/>
            <color indexed="81"/>
            <rFont val="Tahoma"/>
            <family val="2"/>
            <charset val="186"/>
          </rPr>
          <t xml:space="preserve">
tehtud 18.08.2016</t>
        </r>
      </text>
    </comment>
    <comment ref="D2043" authorId="5" shapeId="0">
      <text>
        <r>
          <rPr>
            <sz val="9"/>
            <color indexed="81"/>
            <rFont val="Tahoma"/>
            <family val="2"/>
            <charset val="186"/>
          </rPr>
          <t xml:space="preserve">
kuni 31.12.2016 oli tegevusala 08106
Alates 01.01.2017 on 09510</t>
        </r>
      </text>
    </comment>
    <comment ref="A2044" authorId="5" shapeId="0">
      <text>
        <r>
          <rPr>
            <b/>
            <sz val="9"/>
            <color indexed="81"/>
            <rFont val="Tahoma"/>
            <family val="2"/>
            <charset val="186"/>
          </rPr>
          <t>Anne Altermann:</t>
        </r>
        <r>
          <rPr>
            <sz val="9"/>
            <color indexed="81"/>
            <rFont val="Tahoma"/>
            <family val="2"/>
            <charset val="186"/>
          </rPr>
          <t xml:space="preserve">
tehtud 16.02.2016</t>
        </r>
      </text>
    </comment>
    <comment ref="D2044" authorId="5" shapeId="0">
      <text>
        <r>
          <rPr>
            <sz val="9"/>
            <color indexed="81"/>
            <rFont val="Tahoma"/>
            <family val="2"/>
            <charset val="186"/>
          </rPr>
          <t xml:space="preserve">
kuni 31.12.2016 oli tegevusala 08106
Alates 01.01.2017 on 09510</t>
        </r>
      </text>
    </comment>
    <comment ref="A2045" authorId="5" shapeId="0">
      <text>
        <r>
          <rPr>
            <b/>
            <sz val="9"/>
            <color indexed="81"/>
            <rFont val="Tahoma"/>
            <family val="2"/>
            <charset val="186"/>
          </rPr>
          <t>Anne Altermann:</t>
        </r>
        <r>
          <rPr>
            <sz val="9"/>
            <color indexed="81"/>
            <rFont val="Tahoma"/>
            <family val="2"/>
            <charset val="186"/>
          </rPr>
          <t xml:space="preserve">
tehtud 16.02.2016
</t>
        </r>
      </text>
    </comment>
    <comment ref="A2048" authorId="11" shapeId="0">
      <text>
        <r>
          <rPr>
            <b/>
            <sz val="9"/>
            <color indexed="81"/>
            <rFont val="Tahoma"/>
            <family val="2"/>
            <charset val="186"/>
          </rPr>
          <t>Anne A.:</t>
        </r>
        <r>
          <rPr>
            <sz val="9"/>
            <color indexed="81"/>
            <rFont val="Tahoma"/>
            <family val="2"/>
            <charset val="186"/>
          </rPr>
          <t xml:space="preserve">
tehtud 18.10.2013</t>
        </r>
      </text>
    </comment>
    <comment ref="A2049" authorId="5" shapeId="0">
      <text>
        <r>
          <rPr>
            <b/>
            <sz val="9"/>
            <color indexed="81"/>
            <rFont val="Tahoma"/>
            <family val="2"/>
            <charset val="186"/>
          </rPr>
          <t>Anne Altermann:</t>
        </r>
        <r>
          <rPr>
            <sz val="9"/>
            <color indexed="81"/>
            <rFont val="Tahoma"/>
            <family val="2"/>
            <charset val="186"/>
          </rPr>
          <t xml:space="preserve">
tehtud 30.10.2017</t>
        </r>
      </text>
    </comment>
    <comment ref="A2050" authorId="5" shapeId="0">
      <text>
        <r>
          <rPr>
            <b/>
            <sz val="9"/>
            <color indexed="81"/>
            <rFont val="Tahoma"/>
            <family val="2"/>
            <charset val="186"/>
          </rPr>
          <t>Anne Altermann:</t>
        </r>
        <r>
          <rPr>
            <sz val="9"/>
            <color indexed="81"/>
            <rFont val="Tahoma"/>
            <family val="2"/>
            <charset val="186"/>
          </rPr>
          <t xml:space="preserve">
tehtud 20.11.2017</t>
        </r>
      </text>
    </comment>
    <comment ref="A2051" authorId="5" shapeId="0">
      <text>
        <r>
          <rPr>
            <b/>
            <sz val="9"/>
            <color indexed="81"/>
            <rFont val="Tahoma"/>
            <family val="2"/>
            <charset val="186"/>
          </rPr>
          <t>Anne Altermann:</t>
        </r>
        <r>
          <rPr>
            <sz val="9"/>
            <color indexed="81"/>
            <rFont val="Tahoma"/>
            <family val="2"/>
            <charset val="186"/>
          </rPr>
          <t xml:space="preserve">
tehtud 08.11.2017</t>
        </r>
      </text>
    </comment>
    <comment ref="A2052" authorId="5" shapeId="0">
      <text>
        <r>
          <rPr>
            <b/>
            <sz val="9"/>
            <color indexed="81"/>
            <rFont val="Segoe UI"/>
            <family val="2"/>
            <charset val="186"/>
          </rPr>
          <t>Anne Altermann:</t>
        </r>
        <r>
          <rPr>
            <sz val="9"/>
            <color indexed="81"/>
            <rFont val="Segoe UI"/>
            <family val="2"/>
            <charset val="186"/>
          </rPr>
          <t xml:space="preserve">
tehtud 08.11.2018</t>
        </r>
      </text>
    </comment>
    <comment ref="A2053" authorId="5" shapeId="0">
      <text>
        <r>
          <rPr>
            <b/>
            <sz val="9"/>
            <color indexed="81"/>
            <rFont val="Tahoma"/>
            <family val="2"/>
            <charset val="186"/>
          </rPr>
          <t>Anne Altermann:</t>
        </r>
        <r>
          <rPr>
            <sz val="9"/>
            <color indexed="81"/>
            <rFont val="Tahoma"/>
            <family val="2"/>
            <charset val="186"/>
          </rPr>
          <t xml:space="preserve">
tehtud 27.05.2019</t>
        </r>
      </text>
    </comment>
    <comment ref="B2059" authorId="8" shapeId="0">
      <text>
        <r>
          <rPr>
            <b/>
            <sz val="8"/>
            <color indexed="81"/>
            <rFont val="Tahoma"/>
            <family val="2"/>
            <charset val="186"/>
          </rPr>
          <t>ruusmann:</t>
        </r>
        <r>
          <rPr>
            <sz val="8"/>
            <color indexed="81"/>
            <rFont val="Tahoma"/>
            <family val="2"/>
            <charset val="186"/>
          </rPr>
          <t xml:space="preserve">
tehtud 18.11.2008</t>
        </r>
      </text>
    </comment>
    <comment ref="A2060" authorId="4" shapeId="0">
      <text>
        <r>
          <rPr>
            <b/>
            <sz val="8"/>
            <color indexed="81"/>
            <rFont val="Tahoma"/>
            <family val="2"/>
            <charset val="186"/>
          </rPr>
          <t>valler:</t>
        </r>
        <r>
          <rPr>
            <sz val="8"/>
            <color indexed="81"/>
            <rFont val="Tahoma"/>
            <family val="2"/>
            <charset val="186"/>
          </rPr>
          <t xml:space="preserve">
tehtud 05.12.08</t>
        </r>
      </text>
    </comment>
    <comment ref="A2061" authorId="11" shapeId="0">
      <text>
        <r>
          <rPr>
            <b/>
            <sz val="9"/>
            <color indexed="81"/>
            <rFont val="Tahoma"/>
            <family val="2"/>
            <charset val="186"/>
          </rPr>
          <t>Anne A.:</t>
        </r>
        <r>
          <rPr>
            <sz val="9"/>
            <color indexed="81"/>
            <rFont val="Tahoma"/>
            <family val="2"/>
            <charset val="186"/>
          </rPr>
          <t xml:space="preserve">
tehtud 06.05.2014</t>
        </r>
      </text>
    </comment>
    <comment ref="A2062" authorId="5" shapeId="0">
      <text>
        <r>
          <rPr>
            <b/>
            <sz val="9"/>
            <color indexed="81"/>
            <rFont val="Tahoma"/>
            <family val="2"/>
            <charset val="186"/>
          </rPr>
          <t>Anne Altermann:</t>
        </r>
        <r>
          <rPr>
            <sz val="9"/>
            <color indexed="81"/>
            <rFont val="Tahoma"/>
            <family val="2"/>
            <charset val="186"/>
          </rPr>
          <t xml:space="preserve">
tehtud 21.11.2016</t>
        </r>
      </text>
    </comment>
    <comment ref="A2063" authorId="5" shapeId="0">
      <text>
        <r>
          <rPr>
            <b/>
            <sz val="9"/>
            <color indexed="81"/>
            <rFont val="Tahoma"/>
            <family val="2"/>
            <charset val="186"/>
          </rPr>
          <t>Anne Altermann:</t>
        </r>
        <r>
          <rPr>
            <sz val="9"/>
            <color indexed="81"/>
            <rFont val="Tahoma"/>
            <family val="2"/>
            <charset val="186"/>
          </rPr>
          <t xml:space="preserve">
tehtud 09.04.2019</t>
        </r>
      </text>
    </comment>
    <comment ref="A2064" authorId="5" shapeId="0">
      <text>
        <r>
          <rPr>
            <b/>
            <sz val="9"/>
            <color indexed="81"/>
            <rFont val="Tahoma"/>
            <family val="2"/>
            <charset val="186"/>
          </rPr>
          <t>Anne Altermann:</t>
        </r>
        <r>
          <rPr>
            <sz val="9"/>
            <color indexed="81"/>
            <rFont val="Tahoma"/>
            <family val="2"/>
            <charset val="186"/>
          </rPr>
          <t xml:space="preserve">
tehtud 17.01.2020</t>
        </r>
      </text>
    </comment>
    <comment ref="A2065" authorId="12" shapeId="0">
      <text>
        <r>
          <rPr>
            <b/>
            <sz val="9"/>
            <color indexed="81"/>
            <rFont val="Tahoma"/>
            <family val="2"/>
            <charset val="186"/>
          </rPr>
          <t>Anne Viinapuu:</t>
        </r>
        <r>
          <rPr>
            <sz val="9"/>
            <color indexed="81"/>
            <rFont val="Tahoma"/>
            <family val="2"/>
            <charset val="186"/>
          </rPr>
          <t xml:space="preserve">
tehtud 20.02.20</t>
        </r>
      </text>
    </comment>
    <comment ref="A2066" authorId="5" shapeId="0">
      <text>
        <r>
          <rPr>
            <b/>
            <sz val="9"/>
            <color indexed="81"/>
            <rFont val="Tahoma"/>
            <family val="2"/>
            <charset val="186"/>
          </rPr>
          <t>Anne Altermann:</t>
        </r>
        <r>
          <rPr>
            <sz val="9"/>
            <color indexed="81"/>
            <rFont val="Tahoma"/>
            <family val="2"/>
            <charset val="186"/>
          </rPr>
          <t xml:space="preserve">
tehtud 10.09.2020</t>
        </r>
      </text>
    </comment>
    <comment ref="B2070" authorId="8" shapeId="0">
      <text>
        <r>
          <rPr>
            <b/>
            <sz val="8"/>
            <color indexed="81"/>
            <rFont val="Tahoma"/>
            <family val="2"/>
            <charset val="186"/>
          </rPr>
          <t>ruusmann:</t>
        </r>
        <r>
          <rPr>
            <sz val="8"/>
            <color indexed="81"/>
            <rFont val="Tahoma"/>
            <family val="2"/>
            <charset val="186"/>
          </rPr>
          <t xml:space="preserve">
tehtud 03.12.2008</t>
        </r>
      </text>
    </comment>
    <comment ref="A2071" authorId="10" shapeId="0">
      <text>
        <r>
          <rPr>
            <b/>
            <sz val="9"/>
            <color indexed="81"/>
            <rFont val="Tahoma"/>
            <family val="2"/>
            <charset val="186"/>
          </rPr>
          <t>altermann1:</t>
        </r>
        <r>
          <rPr>
            <sz val="9"/>
            <color indexed="81"/>
            <rFont val="Tahoma"/>
            <family val="2"/>
            <charset val="186"/>
          </rPr>
          <t xml:space="preserve">
tehtud 04.05.12</t>
        </r>
      </text>
    </comment>
    <comment ref="A2072" authorId="10" shapeId="0">
      <text>
        <r>
          <rPr>
            <b/>
            <sz val="9"/>
            <color indexed="81"/>
            <rFont val="Tahoma"/>
            <family val="2"/>
            <charset val="186"/>
          </rPr>
          <t>altermann1:</t>
        </r>
        <r>
          <rPr>
            <sz val="9"/>
            <color indexed="81"/>
            <rFont val="Tahoma"/>
            <family val="2"/>
            <charset val="186"/>
          </rPr>
          <t xml:space="preserve">
tehtud 04.05.12</t>
        </r>
      </text>
    </comment>
    <comment ref="A2073" authorId="11" shapeId="0">
      <text>
        <r>
          <rPr>
            <b/>
            <sz val="9"/>
            <color indexed="81"/>
            <rFont val="Tahoma"/>
            <family val="2"/>
            <charset val="186"/>
          </rPr>
          <t>Anne A.:</t>
        </r>
        <r>
          <rPr>
            <sz val="9"/>
            <color indexed="81"/>
            <rFont val="Tahoma"/>
            <family val="2"/>
            <charset val="186"/>
          </rPr>
          <t xml:space="preserve">
tehtud 07.03.13</t>
        </r>
      </text>
    </comment>
    <comment ref="A2074" authorId="11" shapeId="0">
      <text>
        <r>
          <rPr>
            <b/>
            <sz val="9"/>
            <color indexed="81"/>
            <rFont val="Tahoma"/>
            <family val="2"/>
            <charset val="186"/>
          </rPr>
          <t>Anne A.:</t>
        </r>
        <r>
          <rPr>
            <sz val="9"/>
            <color indexed="81"/>
            <rFont val="Tahoma"/>
            <family val="2"/>
            <charset val="186"/>
          </rPr>
          <t xml:space="preserve">
tehtud 19.10.2015
</t>
        </r>
      </text>
    </comment>
    <comment ref="A2075" authorId="5" shapeId="0">
      <text>
        <r>
          <rPr>
            <b/>
            <sz val="9"/>
            <color indexed="81"/>
            <rFont val="Segoe UI"/>
            <family val="2"/>
            <charset val="186"/>
          </rPr>
          <t>Anne Altermann:</t>
        </r>
        <r>
          <rPr>
            <sz val="9"/>
            <color indexed="81"/>
            <rFont val="Segoe UI"/>
            <family val="2"/>
            <charset val="186"/>
          </rPr>
          <t xml:space="preserve">
tehtud 06.06.2018</t>
        </r>
      </text>
    </comment>
    <comment ref="A2076" authorId="5" shapeId="0">
      <text>
        <r>
          <rPr>
            <b/>
            <sz val="9"/>
            <color indexed="81"/>
            <rFont val="Tahoma"/>
            <family val="2"/>
            <charset val="186"/>
          </rPr>
          <t>Anne Altermann:</t>
        </r>
        <r>
          <rPr>
            <sz val="9"/>
            <color indexed="81"/>
            <rFont val="Tahoma"/>
            <family val="2"/>
            <charset val="186"/>
          </rPr>
          <t xml:space="preserve">
tehtud 06.08.2020</t>
        </r>
      </text>
    </comment>
    <comment ref="A2077" authorId="5" shapeId="0">
      <text>
        <r>
          <rPr>
            <b/>
            <sz val="9"/>
            <color indexed="81"/>
            <rFont val="Tahoma"/>
            <family val="2"/>
            <charset val="186"/>
          </rPr>
          <t>Anne Altermann:</t>
        </r>
        <r>
          <rPr>
            <sz val="9"/>
            <color indexed="81"/>
            <rFont val="Tahoma"/>
            <family val="2"/>
            <charset val="186"/>
          </rPr>
          <t xml:space="preserve">
tehtud 13.10.2020</t>
        </r>
      </text>
    </comment>
    <comment ref="A2085" authorId="4" shapeId="0">
      <text>
        <r>
          <rPr>
            <b/>
            <sz val="8"/>
            <color indexed="81"/>
            <rFont val="Tahoma"/>
            <family val="2"/>
            <charset val="186"/>
          </rPr>
          <t>valler:</t>
        </r>
        <r>
          <rPr>
            <sz val="8"/>
            <color indexed="81"/>
            <rFont val="Tahoma"/>
            <family val="2"/>
            <charset val="186"/>
          </rPr>
          <t xml:space="preserve">
tehtud 05.12.08</t>
        </r>
      </text>
    </comment>
    <comment ref="B2086" authorId="8" shapeId="0">
      <text>
        <r>
          <rPr>
            <b/>
            <sz val="8"/>
            <color indexed="81"/>
            <rFont val="Tahoma"/>
            <family val="2"/>
            <charset val="186"/>
          </rPr>
          <t>ruusmann:</t>
        </r>
        <r>
          <rPr>
            <sz val="8"/>
            <color indexed="81"/>
            <rFont val="Tahoma"/>
            <family val="2"/>
            <charset val="186"/>
          </rPr>
          <t xml:space="preserve">
tehtud 27.04.2009</t>
        </r>
      </text>
    </comment>
    <comment ref="A2092" authorId="11" shapeId="0">
      <text>
        <r>
          <rPr>
            <b/>
            <sz val="9"/>
            <color indexed="81"/>
            <rFont val="Tahoma"/>
            <family val="2"/>
            <charset val="186"/>
          </rPr>
          <t>Anne A.:</t>
        </r>
        <r>
          <rPr>
            <sz val="9"/>
            <color indexed="81"/>
            <rFont val="Tahoma"/>
            <family val="2"/>
            <charset val="186"/>
          </rPr>
          <t xml:space="preserve">
tehtud 10.11.2014</t>
        </r>
      </text>
    </comment>
    <comment ref="A2093" authorId="5" shapeId="0">
      <text>
        <r>
          <rPr>
            <b/>
            <sz val="9"/>
            <color indexed="81"/>
            <rFont val="Tahoma"/>
            <family val="2"/>
            <charset val="186"/>
          </rPr>
          <t>Anne Altermann:</t>
        </r>
        <r>
          <rPr>
            <sz val="9"/>
            <color indexed="81"/>
            <rFont val="Tahoma"/>
            <family val="2"/>
            <charset val="186"/>
          </rPr>
          <t xml:space="preserve">
tehtud 15.08.2016
</t>
        </r>
      </text>
    </comment>
    <comment ref="A2095" authorId="5" shapeId="0">
      <text>
        <r>
          <rPr>
            <b/>
            <sz val="9"/>
            <color indexed="81"/>
            <rFont val="Tahoma"/>
            <family val="2"/>
            <charset val="186"/>
          </rPr>
          <t>Anne Altermann:</t>
        </r>
        <r>
          <rPr>
            <sz val="9"/>
            <color indexed="81"/>
            <rFont val="Tahoma"/>
            <family val="2"/>
            <charset val="186"/>
          </rPr>
          <t xml:space="preserve">
tehtud 05.11.2020</t>
        </r>
      </text>
    </comment>
    <comment ref="A2096" authorId="11" shapeId="0">
      <text>
        <r>
          <rPr>
            <b/>
            <sz val="9"/>
            <color indexed="81"/>
            <rFont val="Tahoma"/>
            <family val="2"/>
            <charset val="186"/>
          </rPr>
          <t>Anne A.:</t>
        </r>
        <r>
          <rPr>
            <sz val="9"/>
            <color indexed="81"/>
            <rFont val="Tahoma"/>
            <family val="2"/>
            <charset val="186"/>
          </rPr>
          <t xml:space="preserve">
tehtud 11.06.2015</t>
        </r>
      </text>
    </comment>
    <comment ref="A2098" authorId="11" shapeId="0">
      <text>
        <r>
          <rPr>
            <b/>
            <sz val="9"/>
            <color indexed="81"/>
            <rFont val="Tahoma"/>
            <family val="2"/>
            <charset val="186"/>
          </rPr>
          <t>Anne A.:</t>
        </r>
        <r>
          <rPr>
            <sz val="9"/>
            <color indexed="81"/>
            <rFont val="Tahoma"/>
            <family val="2"/>
            <charset val="186"/>
          </rPr>
          <t xml:space="preserve">
tehtud 11.06.2015</t>
        </r>
      </text>
    </comment>
    <comment ref="A2099" authorId="5" shapeId="0">
      <text>
        <r>
          <rPr>
            <b/>
            <sz val="9"/>
            <color indexed="81"/>
            <rFont val="Tahoma"/>
            <family val="2"/>
            <charset val="186"/>
          </rPr>
          <t>Anne Altermann:</t>
        </r>
        <r>
          <rPr>
            <sz val="9"/>
            <color indexed="81"/>
            <rFont val="Tahoma"/>
            <family val="2"/>
            <charset val="186"/>
          </rPr>
          <t xml:space="preserve">
TEHTUD 01.07.2016</t>
        </r>
      </text>
    </comment>
    <comment ref="A2100" authorId="5" shapeId="0">
      <text>
        <r>
          <rPr>
            <b/>
            <sz val="9"/>
            <color indexed="81"/>
            <rFont val="Tahoma"/>
            <family val="2"/>
            <charset val="186"/>
          </rPr>
          <t>Anne Altermann:</t>
        </r>
        <r>
          <rPr>
            <sz val="9"/>
            <color indexed="81"/>
            <rFont val="Tahoma"/>
            <family val="2"/>
            <charset val="186"/>
          </rPr>
          <t xml:space="preserve">
tehtud 13.12.2019</t>
        </r>
      </text>
    </comment>
    <comment ref="A2101" authorId="5" shapeId="0">
      <text>
        <r>
          <rPr>
            <b/>
            <sz val="9"/>
            <color indexed="81"/>
            <rFont val="Tahoma"/>
            <family val="2"/>
            <charset val="186"/>
          </rPr>
          <t>Anne Altermann:</t>
        </r>
        <r>
          <rPr>
            <sz val="9"/>
            <color indexed="81"/>
            <rFont val="Tahoma"/>
            <family val="2"/>
            <charset val="186"/>
          </rPr>
          <t xml:space="preserve">
tehtud 14.09.2020</t>
        </r>
      </text>
    </comment>
    <comment ref="A2102" authorId="5" shapeId="0">
      <text>
        <r>
          <rPr>
            <b/>
            <sz val="9"/>
            <color indexed="81"/>
            <rFont val="Tahoma"/>
            <family val="2"/>
            <charset val="186"/>
          </rPr>
          <t>Anne Altermann:</t>
        </r>
        <r>
          <rPr>
            <sz val="9"/>
            <color indexed="81"/>
            <rFont val="Tahoma"/>
            <family val="2"/>
            <charset val="186"/>
          </rPr>
          <t xml:space="preserve">
tehtud 05.07.2016
</t>
        </r>
      </text>
    </comment>
    <comment ref="A2103" authorId="11" shapeId="0">
      <text>
        <r>
          <rPr>
            <b/>
            <sz val="9"/>
            <color indexed="81"/>
            <rFont val="Tahoma"/>
            <family val="2"/>
            <charset val="186"/>
          </rPr>
          <t>Anne A.:</t>
        </r>
        <r>
          <rPr>
            <sz val="9"/>
            <color indexed="81"/>
            <rFont val="Tahoma"/>
            <family val="2"/>
            <charset val="186"/>
          </rPr>
          <t xml:space="preserve">
tehtud 11.06.2015</t>
        </r>
      </text>
    </comment>
    <comment ref="A2104" authorId="5" shapeId="0">
      <text>
        <r>
          <rPr>
            <b/>
            <sz val="9"/>
            <color indexed="81"/>
            <rFont val="Tahoma"/>
            <family val="2"/>
            <charset val="186"/>
          </rPr>
          <t>Anne Altermann:</t>
        </r>
        <r>
          <rPr>
            <sz val="9"/>
            <color indexed="81"/>
            <rFont val="Tahoma"/>
            <family val="2"/>
            <charset val="186"/>
          </rPr>
          <t xml:space="preserve">
tehtud 14.11.2016</t>
        </r>
      </text>
    </comment>
    <comment ref="A2105" authorId="0" shapeId="0">
      <text>
        <r>
          <rPr>
            <b/>
            <sz val="8"/>
            <color indexed="81"/>
            <rFont val="Tahoma"/>
            <family val="2"/>
            <charset val="186"/>
          </rPr>
          <t>Robert Kriesenthal:</t>
        </r>
        <r>
          <rPr>
            <sz val="8"/>
            <color indexed="81"/>
            <rFont val="Tahoma"/>
            <family val="2"/>
            <charset val="186"/>
          </rPr>
          <t xml:space="preserve">
Tehtud18.08.2017</t>
        </r>
      </text>
    </comment>
    <comment ref="A2106" authorId="5" shapeId="0">
      <text>
        <r>
          <rPr>
            <b/>
            <sz val="9"/>
            <color indexed="81"/>
            <rFont val="Tahoma"/>
            <family val="2"/>
            <charset val="186"/>
          </rPr>
          <t>Anne Altermann:</t>
        </r>
        <r>
          <rPr>
            <sz val="9"/>
            <color indexed="81"/>
            <rFont val="Tahoma"/>
            <family val="2"/>
            <charset val="186"/>
          </rPr>
          <t xml:space="preserve">
tehtud 25.04.2016</t>
        </r>
      </text>
    </comment>
    <comment ref="A2107" authorId="5" shapeId="0">
      <text>
        <r>
          <rPr>
            <b/>
            <sz val="9"/>
            <color indexed="81"/>
            <rFont val="Tahoma"/>
            <family val="2"/>
            <charset val="186"/>
          </rPr>
          <t>Anne Altermann:</t>
        </r>
        <r>
          <rPr>
            <sz val="9"/>
            <color indexed="81"/>
            <rFont val="Tahoma"/>
            <family val="2"/>
            <charset val="186"/>
          </rPr>
          <t xml:space="preserve">
tehtud 19.12.2019</t>
        </r>
      </text>
    </comment>
    <comment ref="A2108" authorId="5" shapeId="0">
      <text>
        <r>
          <rPr>
            <b/>
            <sz val="9"/>
            <color indexed="81"/>
            <rFont val="Tahoma"/>
            <family val="2"/>
            <charset val="186"/>
          </rPr>
          <t>Anne Altermann:</t>
        </r>
        <r>
          <rPr>
            <sz val="9"/>
            <color indexed="81"/>
            <rFont val="Tahoma"/>
            <family val="2"/>
            <charset val="186"/>
          </rPr>
          <t xml:space="preserve">
tehtud 16.12.2020</t>
        </r>
      </text>
    </comment>
    <comment ref="A2109" authorId="11" shapeId="0">
      <text>
        <r>
          <rPr>
            <b/>
            <sz val="9"/>
            <color indexed="81"/>
            <rFont val="Tahoma"/>
            <family val="2"/>
            <charset val="186"/>
          </rPr>
          <t>Anne A.:</t>
        </r>
        <r>
          <rPr>
            <sz val="9"/>
            <color indexed="81"/>
            <rFont val="Tahoma"/>
            <family val="2"/>
            <charset val="186"/>
          </rPr>
          <t xml:space="preserve">
tehtud 01.06.2015</t>
        </r>
      </text>
    </comment>
    <comment ref="A2110" authorId="11" shapeId="0">
      <text>
        <r>
          <rPr>
            <b/>
            <sz val="9"/>
            <color indexed="81"/>
            <rFont val="Tahoma"/>
            <family val="2"/>
            <charset val="186"/>
          </rPr>
          <t>Anne A.:</t>
        </r>
        <r>
          <rPr>
            <sz val="9"/>
            <color indexed="81"/>
            <rFont val="Tahoma"/>
            <family val="2"/>
            <charset val="186"/>
          </rPr>
          <t xml:space="preserve">
tehtud 04.09.2015</t>
        </r>
      </text>
    </comment>
    <comment ref="A2111" authorId="5" shapeId="0">
      <text>
        <r>
          <rPr>
            <b/>
            <sz val="9"/>
            <color indexed="81"/>
            <rFont val="Tahoma"/>
            <family val="2"/>
            <charset val="186"/>
          </rPr>
          <t>Anne Altermann:</t>
        </r>
        <r>
          <rPr>
            <sz val="9"/>
            <color indexed="81"/>
            <rFont val="Tahoma"/>
            <family val="2"/>
            <charset val="186"/>
          </rPr>
          <t xml:space="preserve">
tehtud 16.06.2016</t>
        </r>
      </text>
    </comment>
    <comment ref="A2112" authorId="5" shapeId="0">
      <text>
        <r>
          <rPr>
            <b/>
            <sz val="9"/>
            <color indexed="81"/>
            <rFont val="Tahoma"/>
            <family val="2"/>
            <charset val="186"/>
          </rPr>
          <t>Anne Altermann:</t>
        </r>
        <r>
          <rPr>
            <sz val="9"/>
            <color indexed="81"/>
            <rFont val="Tahoma"/>
            <family val="2"/>
            <charset val="186"/>
          </rPr>
          <t xml:space="preserve">
tehtud 31.03.2017</t>
        </r>
      </text>
    </comment>
    <comment ref="A2113" authorId="5" shapeId="0">
      <text>
        <r>
          <rPr>
            <b/>
            <sz val="9"/>
            <color indexed="81"/>
            <rFont val="Tahoma"/>
            <family val="2"/>
            <charset val="186"/>
          </rPr>
          <t>Anne Altermann:</t>
        </r>
        <r>
          <rPr>
            <sz val="9"/>
            <color indexed="81"/>
            <rFont val="Tahoma"/>
            <family val="2"/>
            <charset val="186"/>
          </rPr>
          <t xml:space="preserve">
tehtud 10.10.2017</t>
        </r>
      </text>
    </comment>
    <comment ref="A2115" authorId="5" shapeId="0">
      <text>
        <r>
          <rPr>
            <b/>
            <sz val="9"/>
            <color indexed="81"/>
            <rFont val="Tahoma"/>
            <family val="2"/>
            <charset val="186"/>
          </rPr>
          <t>Anne Altermann:</t>
        </r>
        <r>
          <rPr>
            <sz val="9"/>
            <color indexed="81"/>
            <rFont val="Tahoma"/>
            <family val="2"/>
            <charset val="186"/>
          </rPr>
          <t xml:space="preserve">
tehtud 14.07.2017</t>
        </r>
      </text>
    </comment>
    <comment ref="A2117" authorId="5" shapeId="0">
      <text>
        <r>
          <rPr>
            <b/>
            <sz val="9"/>
            <color indexed="81"/>
            <rFont val="Tahoma"/>
            <family val="2"/>
            <charset val="186"/>
          </rPr>
          <t>Anne Altermann:</t>
        </r>
        <r>
          <rPr>
            <sz val="9"/>
            <color indexed="81"/>
            <rFont val="Tahoma"/>
            <family val="2"/>
            <charset val="186"/>
          </rPr>
          <t xml:space="preserve">
tehtud 13.02.2020</t>
        </r>
      </text>
    </comment>
    <comment ref="A2118" authorId="5" shapeId="0">
      <text>
        <r>
          <rPr>
            <b/>
            <sz val="9"/>
            <color indexed="81"/>
            <rFont val="Tahoma"/>
            <family val="2"/>
            <charset val="186"/>
          </rPr>
          <t>Anne Altermann:</t>
        </r>
        <r>
          <rPr>
            <sz val="9"/>
            <color indexed="81"/>
            <rFont val="Tahoma"/>
            <family val="2"/>
            <charset val="186"/>
          </rPr>
          <t xml:space="preserve">
tehtud 23.08.2020</t>
        </r>
      </text>
    </comment>
    <comment ref="A2119" authorId="5" shapeId="0">
      <text>
        <r>
          <rPr>
            <b/>
            <sz val="9"/>
            <color indexed="81"/>
            <rFont val="Tahoma"/>
            <family val="2"/>
            <charset val="186"/>
          </rPr>
          <t>Anne Altermann:</t>
        </r>
        <r>
          <rPr>
            <sz val="9"/>
            <color indexed="81"/>
            <rFont val="Tahoma"/>
            <family val="2"/>
            <charset val="186"/>
          </rPr>
          <t xml:space="preserve">
tehtud 13.03.2017
</t>
        </r>
      </text>
    </comment>
    <comment ref="C2119" authorId="5" shapeId="0">
      <text>
        <r>
          <rPr>
            <b/>
            <sz val="9"/>
            <color indexed="81"/>
            <rFont val="Segoe UI"/>
            <family val="2"/>
            <charset val="186"/>
          </rPr>
          <t>Anne Altermann:</t>
        </r>
        <r>
          <rPr>
            <sz val="9"/>
            <color indexed="81"/>
            <rFont val="Segoe UI"/>
            <family val="2"/>
            <charset val="186"/>
          </rPr>
          <t xml:space="preserve">
2017. aastal - Pronksskulptuur ”Kukk” (sh paigaldus);
2018. aastal - Pronksskulptuur „Koer“ (sh paigaldus)</t>
        </r>
      </text>
    </comment>
    <comment ref="A2120" authorId="5" shapeId="0">
      <text>
        <r>
          <rPr>
            <b/>
            <sz val="9"/>
            <color indexed="81"/>
            <rFont val="Tahoma"/>
            <family val="2"/>
            <charset val="186"/>
          </rPr>
          <t>Anne Altermann:</t>
        </r>
        <r>
          <rPr>
            <sz val="9"/>
            <color indexed="81"/>
            <rFont val="Tahoma"/>
            <family val="2"/>
            <charset val="186"/>
          </rPr>
          <t xml:space="preserve">
tehtud 21.03.2017</t>
        </r>
      </text>
    </comment>
    <comment ref="A2121" authorId="5" shapeId="0">
      <text>
        <r>
          <rPr>
            <b/>
            <sz val="9"/>
            <color indexed="81"/>
            <rFont val="Segoe UI"/>
            <family val="2"/>
            <charset val="186"/>
          </rPr>
          <t>Anne Altermann:</t>
        </r>
        <r>
          <rPr>
            <sz val="9"/>
            <color indexed="81"/>
            <rFont val="Segoe UI"/>
            <family val="2"/>
            <charset val="186"/>
          </rPr>
          <t xml:space="preserve">
tehtud 24.04.2018</t>
        </r>
      </text>
    </comment>
    <comment ref="A2123" authorId="11" shapeId="0">
      <text>
        <r>
          <rPr>
            <b/>
            <sz val="9"/>
            <color indexed="81"/>
            <rFont val="Tahoma"/>
            <family val="2"/>
            <charset val="186"/>
          </rPr>
          <t>Anne A.:</t>
        </r>
        <r>
          <rPr>
            <sz val="9"/>
            <color indexed="81"/>
            <rFont val="Tahoma"/>
            <family val="2"/>
            <charset val="186"/>
          </rPr>
          <t xml:space="preserve">
tehtud 11.06.2015</t>
        </r>
      </text>
    </comment>
    <comment ref="A2124" authorId="5" shapeId="0">
      <text>
        <r>
          <rPr>
            <b/>
            <sz val="9"/>
            <color indexed="81"/>
            <rFont val="Tahoma"/>
            <family val="2"/>
            <charset val="186"/>
          </rPr>
          <t>Anne Altermann:</t>
        </r>
        <r>
          <rPr>
            <sz val="9"/>
            <color indexed="81"/>
            <rFont val="Tahoma"/>
            <family val="2"/>
            <charset val="186"/>
          </rPr>
          <t xml:space="preserve">
tehtud 30.08.2016</t>
        </r>
      </text>
    </comment>
    <comment ref="A2125" authorId="5" shapeId="0">
      <text>
        <r>
          <rPr>
            <b/>
            <sz val="9"/>
            <color indexed="81"/>
            <rFont val="Tahoma"/>
            <family val="2"/>
            <charset val="186"/>
          </rPr>
          <t>Anne Altermann:</t>
        </r>
        <r>
          <rPr>
            <sz val="9"/>
            <color indexed="81"/>
            <rFont val="Tahoma"/>
            <family val="2"/>
            <charset val="186"/>
          </rPr>
          <t xml:space="preserve">
tehtud 08.03.2016</t>
        </r>
      </text>
    </comment>
    <comment ref="A2127" authorId="5" shapeId="0">
      <text>
        <r>
          <rPr>
            <b/>
            <sz val="9"/>
            <color indexed="81"/>
            <rFont val="Tahoma"/>
            <family val="2"/>
            <charset val="186"/>
          </rPr>
          <t>Anne Altermann:</t>
        </r>
        <r>
          <rPr>
            <sz val="9"/>
            <color indexed="81"/>
            <rFont val="Tahoma"/>
            <family val="2"/>
            <charset val="186"/>
          </rPr>
          <t xml:space="preserve">
tehtud 16.09.2019</t>
        </r>
      </text>
    </comment>
    <comment ref="A2128" authorId="11" shapeId="0">
      <text>
        <r>
          <rPr>
            <b/>
            <sz val="9"/>
            <color indexed="81"/>
            <rFont val="Tahoma"/>
            <family val="2"/>
            <charset val="186"/>
          </rPr>
          <t>Anne A.:</t>
        </r>
        <r>
          <rPr>
            <sz val="9"/>
            <color indexed="81"/>
            <rFont val="Tahoma"/>
            <family val="2"/>
            <charset val="186"/>
          </rPr>
          <t xml:space="preserve">
tehtud 04.05.2016</t>
        </r>
      </text>
    </comment>
    <comment ref="A2129" authorId="5" shapeId="0">
      <text>
        <r>
          <rPr>
            <b/>
            <sz val="9"/>
            <color indexed="81"/>
            <rFont val="Tahoma"/>
            <family val="2"/>
            <charset val="186"/>
          </rPr>
          <t>Anne Altermann:</t>
        </r>
        <r>
          <rPr>
            <sz val="9"/>
            <color indexed="81"/>
            <rFont val="Tahoma"/>
            <family val="2"/>
            <charset val="186"/>
          </rPr>
          <t xml:space="preserve">
tehtid 12.05.2016
</t>
        </r>
      </text>
    </comment>
    <comment ref="A2130" authorId="5" shapeId="0">
      <text>
        <r>
          <rPr>
            <b/>
            <sz val="9"/>
            <color indexed="81"/>
            <rFont val="Segoe UI"/>
            <family val="2"/>
            <charset val="186"/>
          </rPr>
          <t>Anne Altermann:</t>
        </r>
        <r>
          <rPr>
            <sz val="9"/>
            <color indexed="81"/>
            <rFont val="Segoe UI"/>
            <family val="2"/>
            <charset val="186"/>
          </rPr>
          <t xml:space="preserve">
tehtud 04.10.2018</t>
        </r>
      </text>
    </comment>
    <comment ref="A2134" authorId="5" shapeId="0">
      <text>
        <r>
          <rPr>
            <b/>
            <sz val="9"/>
            <color indexed="81"/>
            <rFont val="Segoe UI"/>
            <family val="2"/>
            <charset val="186"/>
          </rPr>
          <t>Anne Altermann:</t>
        </r>
        <r>
          <rPr>
            <sz val="9"/>
            <color indexed="81"/>
            <rFont val="Segoe UI"/>
            <family val="2"/>
            <charset val="186"/>
          </rPr>
          <t xml:space="preserve">
tehtud 10.10.2018</t>
        </r>
      </text>
    </comment>
    <comment ref="A2135" authorId="5" shapeId="0">
      <text>
        <r>
          <rPr>
            <b/>
            <sz val="9"/>
            <color indexed="81"/>
            <rFont val="Tahoma"/>
            <family val="2"/>
            <charset val="186"/>
          </rPr>
          <t>Anne Altermann:</t>
        </r>
        <r>
          <rPr>
            <sz val="9"/>
            <color indexed="81"/>
            <rFont val="Tahoma"/>
            <family val="2"/>
            <charset val="186"/>
          </rPr>
          <t xml:space="preserve">
tehtud 22.08.2016</t>
        </r>
      </text>
    </comment>
    <comment ref="A2136" authorId="3" shapeId="0">
      <text>
        <r>
          <rPr>
            <b/>
            <sz val="9"/>
            <color indexed="81"/>
            <rFont val="Tahoma"/>
            <family val="2"/>
            <charset val="186"/>
          </rPr>
          <t>Maarja Valler:</t>
        </r>
        <r>
          <rPr>
            <sz val="9"/>
            <color indexed="81"/>
            <rFont val="Tahoma"/>
            <family val="2"/>
            <charset val="186"/>
          </rPr>
          <t xml:space="preserve">
Tehtud 26.06.2017</t>
        </r>
      </text>
    </comment>
    <comment ref="C2136" authorId="5" shapeId="0">
      <text>
        <r>
          <rPr>
            <b/>
            <sz val="9"/>
            <color indexed="81"/>
            <rFont val="Tahoma"/>
            <family val="2"/>
            <charset val="186"/>
          </rPr>
          <t>Anne Altermann:</t>
        </r>
        <r>
          <rPr>
            <sz val="9"/>
            <color indexed="81"/>
            <rFont val="Tahoma"/>
            <family val="2"/>
            <charset val="186"/>
          </rPr>
          <t xml:space="preserve">
Räästakarniisi ja kolmanda korruse akende ülaosa fassaadi korrastamine Vene tn
Räästakarniisi ja kolmanda korruse akende ülaosa fassaadi korrastamine sisehoovis
Fassaadi kohtparandus (sisehoovis)- lisatöö 4 korrus</t>
        </r>
      </text>
    </comment>
    <comment ref="A2137" authorId="5" shapeId="0">
      <text>
        <r>
          <rPr>
            <b/>
            <sz val="9"/>
            <color indexed="81"/>
            <rFont val="Tahoma"/>
            <family val="2"/>
            <charset val="186"/>
          </rPr>
          <t>Anne Altermann:</t>
        </r>
        <r>
          <rPr>
            <sz val="9"/>
            <color indexed="81"/>
            <rFont val="Tahoma"/>
            <family val="2"/>
            <charset val="186"/>
          </rPr>
          <t xml:space="preserve">
tehtud 23.08.2020</t>
        </r>
      </text>
    </comment>
    <comment ref="A2157" authorId="11" shapeId="0">
      <text>
        <r>
          <rPr>
            <b/>
            <sz val="9"/>
            <color indexed="81"/>
            <rFont val="Tahoma"/>
            <family val="2"/>
            <charset val="186"/>
          </rPr>
          <t>Anne A.:</t>
        </r>
        <r>
          <rPr>
            <sz val="9"/>
            <color indexed="81"/>
            <rFont val="Tahoma"/>
            <family val="2"/>
            <charset val="186"/>
          </rPr>
          <t xml:space="preserve">
tehtud 12.10.2015</t>
        </r>
      </text>
    </comment>
    <comment ref="A2158" authorId="11" shapeId="0">
      <text>
        <r>
          <rPr>
            <b/>
            <sz val="9"/>
            <color indexed="81"/>
            <rFont val="Tahoma"/>
            <family val="2"/>
            <charset val="186"/>
          </rPr>
          <t>Anne A.:</t>
        </r>
        <r>
          <rPr>
            <sz val="9"/>
            <color indexed="81"/>
            <rFont val="Tahoma"/>
            <family val="2"/>
            <charset val="186"/>
          </rPr>
          <t xml:space="preserve">
tehtud 26.11.2015</t>
        </r>
      </text>
    </comment>
    <comment ref="A2159" authorId="11" shapeId="0">
      <text>
        <r>
          <rPr>
            <b/>
            <sz val="9"/>
            <color indexed="81"/>
            <rFont val="Tahoma"/>
            <family val="2"/>
            <charset val="186"/>
          </rPr>
          <t>Anne A.:</t>
        </r>
        <r>
          <rPr>
            <sz val="9"/>
            <color indexed="81"/>
            <rFont val="Tahoma"/>
            <family val="2"/>
            <charset val="186"/>
          </rPr>
          <t xml:space="preserve">
tehtud 26.11.2015</t>
        </r>
      </text>
    </comment>
    <comment ref="A2160" authorId="5" shapeId="0">
      <text>
        <r>
          <rPr>
            <b/>
            <sz val="9"/>
            <color indexed="81"/>
            <rFont val="Segoe UI"/>
            <family val="2"/>
            <charset val="186"/>
          </rPr>
          <t>Anne Altermann:</t>
        </r>
        <r>
          <rPr>
            <sz val="9"/>
            <color indexed="81"/>
            <rFont val="Segoe UI"/>
            <family val="2"/>
            <charset val="186"/>
          </rPr>
          <t xml:space="preserve">
tehtud 24.04.2018
</t>
        </r>
      </text>
    </comment>
    <comment ref="A2161" authorId="5" shapeId="0">
      <text>
        <r>
          <rPr>
            <b/>
            <sz val="9"/>
            <color indexed="81"/>
            <rFont val="Segoe UI"/>
            <family val="2"/>
            <charset val="186"/>
          </rPr>
          <t>Anne Altermann:</t>
        </r>
        <r>
          <rPr>
            <sz val="9"/>
            <color indexed="81"/>
            <rFont val="Segoe UI"/>
            <family val="2"/>
            <charset val="186"/>
          </rPr>
          <t xml:space="preserve">
tehtud 20.07.2018</t>
        </r>
      </text>
    </comment>
    <comment ref="A2162" authorId="5" shapeId="0">
      <text>
        <r>
          <rPr>
            <b/>
            <sz val="9"/>
            <color indexed="81"/>
            <rFont val="Segoe UI"/>
            <family val="2"/>
            <charset val="186"/>
          </rPr>
          <t>Anne Altermann:</t>
        </r>
        <r>
          <rPr>
            <sz val="9"/>
            <color indexed="81"/>
            <rFont val="Segoe UI"/>
            <family val="2"/>
            <charset val="186"/>
          </rPr>
          <t xml:space="preserve">
tehtud 10.09.2018</t>
        </r>
      </text>
    </comment>
    <comment ref="A2163" authorId="5" shapeId="0">
      <text>
        <r>
          <rPr>
            <b/>
            <sz val="9"/>
            <color indexed="81"/>
            <rFont val="Tahoma"/>
            <family val="2"/>
            <charset val="186"/>
          </rPr>
          <t>Anne Altermann:</t>
        </r>
        <r>
          <rPr>
            <sz val="9"/>
            <color indexed="81"/>
            <rFont val="Tahoma"/>
            <family val="2"/>
            <charset val="186"/>
          </rPr>
          <t xml:space="preserve">
tehtud </t>
        </r>
      </text>
    </comment>
    <comment ref="A2164" authorId="5" shapeId="0">
      <text>
        <r>
          <rPr>
            <b/>
            <sz val="9"/>
            <color indexed="81"/>
            <rFont val="Tahoma"/>
            <family val="2"/>
            <charset val="186"/>
          </rPr>
          <t>Anne Altermann:</t>
        </r>
        <r>
          <rPr>
            <sz val="9"/>
            <color indexed="81"/>
            <rFont val="Tahoma"/>
            <family val="2"/>
            <charset val="186"/>
          </rPr>
          <t xml:space="preserve">
tehtud 28.03.2020</t>
        </r>
      </text>
    </comment>
    <comment ref="A2167" authorId="11" shapeId="0">
      <text>
        <r>
          <rPr>
            <b/>
            <sz val="9"/>
            <color indexed="81"/>
            <rFont val="Tahoma"/>
            <family val="2"/>
            <charset val="186"/>
          </rPr>
          <t>Anne A.:</t>
        </r>
        <r>
          <rPr>
            <sz val="9"/>
            <color indexed="81"/>
            <rFont val="Tahoma"/>
            <family val="2"/>
            <charset val="186"/>
          </rPr>
          <t xml:space="preserve">
tehtud 15.10.2015</t>
        </r>
      </text>
    </comment>
    <comment ref="A2168" authorId="11" shapeId="0">
      <text>
        <r>
          <rPr>
            <b/>
            <sz val="9"/>
            <color indexed="81"/>
            <rFont val="Tahoma"/>
            <family val="2"/>
            <charset val="186"/>
          </rPr>
          <t>Anne A.:</t>
        </r>
        <r>
          <rPr>
            <sz val="9"/>
            <color indexed="81"/>
            <rFont val="Tahoma"/>
            <family val="2"/>
            <charset val="186"/>
          </rPr>
          <t xml:space="preserve">
tehtud 13.10.2015</t>
        </r>
      </text>
    </comment>
    <comment ref="A2171" authorId="5" shapeId="0">
      <text>
        <r>
          <rPr>
            <b/>
            <sz val="9"/>
            <color indexed="81"/>
            <rFont val="Tahoma"/>
            <family val="2"/>
            <charset val="186"/>
          </rPr>
          <t>Anne Altermann:</t>
        </r>
        <r>
          <rPr>
            <sz val="9"/>
            <color indexed="81"/>
            <rFont val="Tahoma"/>
            <family val="2"/>
            <charset val="186"/>
          </rPr>
          <t xml:space="preserve">
tehtud 24.10.2016</t>
        </r>
      </text>
    </comment>
    <comment ref="A2172" authorId="5" shapeId="0">
      <text>
        <r>
          <rPr>
            <b/>
            <sz val="9"/>
            <color indexed="81"/>
            <rFont val="Tahoma"/>
            <family val="2"/>
            <charset val="186"/>
          </rPr>
          <t>Anne Altermann:</t>
        </r>
        <r>
          <rPr>
            <sz val="9"/>
            <color indexed="81"/>
            <rFont val="Tahoma"/>
            <family val="2"/>
            <charset val="186"/>
          </rPr>
          <t xml:space="preserve">
tehtud 25.11.2016</t>
        </r>
      </text>
    </comment>
    <comment ref="A2173" authorId="3" shapeId="0">
      <text>
        <r>
          <rPr>
            <b/>
            <sz val="9"/>
            <color indexed="81"/>
            <rFont val="Tahoma"/>
            <family val="2"/>
            <charset val="186"/>
          </rPr>
          <t>Maarja Valler:</t>
        </r>
        <r>
          <rPr>
            <sz val="9"/>
            <color indexed="81"/>
            <rFont val="Tahoma"/>
            <family val="2"/>
            <charset val="186"/>
          </rPr>
          <t xml:space="preserve">
tehtud 26.06.2017</t>
        </r>
      </text>
    </comment>
    <comment ref="A2174" authorId="5" shapeId="0">
      <text>
        <r>
          <rPr>
            <b/>
            <sz val="9"/>
            <color indexed="81"/>
            <rFont val="Tahoma"/>
            <family val="2"/>
            <charset val="186"/>
          </rPr>
          <t>Anne Altermann:</t>
        </r>
        <r>
          <rPr>
            <sz val="9"/>
            <color indexed="81"/>
            <rFont val="Tahoma"/>
            <family val="2"/>
            <charset val="186"/>
          </rPr>
          <t xml:space="preserve">
tehtud 07.07.2017</t>
        </r>
      </text>
    </comment>
    <comment ref="A2175" authorId="5" shapeId="0">
      <text>
        <r>
          <rPr>
            <b/>
            <sz val="9"/>
            <color indexed="81"/>
            <rFont val="Tahoma"/>
            <family val="2"/>
            <charset val="186"/>
          </rPr>
          <t>Anne Altermann:</t>
        </r>
        <r>
          <rPr>
            <sz val="9"/>
            <color indexed="81"/>
            <rFont val="Tahoma"/>
            <family val="2"/>
            <charset val="186"/>
          </rPr>
          <t xml:space="preserve">
tehtud 17.10.2018</t>
        </r>
      </text>
    </comment>
    <comment ref="A2180" authorId="4" shapeId="0">
      <text>
        <r>
          <rPr>
            <b/>
            <sz val="8"/>
            <color indexed="81"/>
            <rFont val="Tahoma"/>
            <family val="2"/>
            <charset val="186"/>
          </rPr>
          <t>valler:</t>
        </r>
        <r>
          <rPr>
            <sz val="8"/>
            <color indexed="81"/>
            <rFont val="Tahoma"/>
            <family val="2"/>
            <charset val="186"/>
          </rPr>
          <t xml:space="preserve">
tehtud 05.12.08</t>
        </r>
      </text>
    </comment>
    <comment ref="A2185" authorId="5" shapeId="0">
      <text>
        <r>
          <rPr>
            <b/>
            <sz val="9"/>
            <color indexed="81"/>
            <rFont val="Tahoma"/>
            <family val="2"/>
            <charset val="186"/>
          </rPr>
          <t>Anne Altermann:</t>
        </r>
        <r>
          <rPr>
            <sz val="9"/>
            <color indexed="81"/>
            <rFont val="Tahoma"/>
            <family val="2"/>
            <charset val="186"/>
          </rPr>
          <t xml:space="preserve">
tehtud 05.10.2020</t>
        </r>
      </text>
    </comment>
    <comment ref="A2196" authorId="5" shapeId="0">
      <text>
        <r>
          <rPr>
            <b/>
            <sz val="9"/>
            <color indexed="81"/>
            <rFont val="Tahoma"/>
            <family val="2"/>
            <charset val="186"/>
          </rPr>
          <t>Anne Altermann:</t>
        </r>
        <r>
          <rPr>
            <sz val="9"/>
            <color indexed="81"/>
            <rFont val="Tahoma"/>
            <family val="2"/>
            <charset val="186"/>
          </rPr>
          <t xml:space="preserve">
tehtud 28.09.2017</t>
        </r>
      </text>
    </comment>
    <comment ref="A2197" authorId="5" shapeId="0">
      <text>
        <r>
          <rPr>
            <b/>
            <sz val="9"/>
            <color indexed="81"/>
            <rFont val="Tahoma"/>
            <family val="2"/>
            <charset val="186"/>
          </rPr>
          <t>Anne Altermann:</t>
        </r>
        <r>
          <rPr>
            <sz val="9"/>
            <color indexed="81"/>
            <rFont val="Tahoma"/>
            <family val="2"/>
            <charset val="186"/>
          </rPr>
          <t xml:space="preserve">
tehtud 18.11.2019</t>
        </r>
      </text>
    </comment>
    <comment ref="A2198" authorId="5" shapeId="0">
      <text>
        <r>
          <rPr>
            <b/>
            <sz val="9"/>
            <color indexed="81"/>
            <rFont val="Tahoma"/>
            <family val="2"/>
            <charset val="186"/>
          </rPr>
          <t>Anne Altermann:</t>
        </r>
        <r>
          <rPr>
            <sz val="9"/>
            <color indexed="81"/>
            <rFont val="Tahoma"/>
            <family val="2"/>
            <charset val="186"/>
          </rPr>
          <t xml:space="preserve">
tehtud 03.11.2020</t>
        </r>
      </text>
    </comment>
    <comment ref="A2199" authorId="5" shapeId="0">
      <text>
        <r>
          <rPr>
            <b/>
            <sz val="9"/>
            <color indexed="81"/>
            <rFont val="Tahoma"/>
            <family val="2"/>
            <charset val="186"/>
          </rPr>
          <t>Anne Altermann:</t>
        </r>
        <r>
          <rPr>
            <sz val="9"/>
            <color indexed="81"/>
            <rFont val="Tahoma"/>
            <family val="2"/>
            <charset val="186"/>
          </rPr>
          <t xml:space="preserve">
tehtud 03.11.2020</t>
        </r>
      </text>
    </comment>
    <comment ref="A2200" authorId="5" shapeId="0">
      <text>
        <r>
          <rPr>
            <b/>
            <sz val="9"/>
            <color indexed="81"/>
            <rFont val="Tahoma"/>
            <family val="2"/>
            <charset val="186"/>
          </rPr>
          <t>Anne Altermann:</t>
        </r>
        <r>
          <rPr>
            <sz val="9"/>
            <color indexed="81"/>
            <rFont val="Tahoma"/>
            <family val="2"/>
            <charset val="186"/>
          </rPr>
          <t xml:space="preserve">
tehtud 03.11.2020</t>
        </r>
      </text>
    </comment>
    <comment ref="A2204" authorId="10" shapeId="0">
      <text>
        <r>
          <rPr>
            <b/>
            <sz val="9"/>
            <color indexed="81"/>
            <rFont val="Tahoma"/>
            <family val="2"/>
            <charset val="186"/>
          </rPr>
          <t>altermann1:</t>
        </r>
        <r>
          <rPr>
            <sz val="9"/>
            <color indexed="81"/>
            <rFont val="Tahoma"/>
            <family val="2"/>
            <charset val="186"/>
          </rPr>
          <t xml:space="preserve">
Tehtud 09.05.11</t>
        </r>
      </text>
    </comment>
    <comment ref="A2205" authorId="10" shapeId="0">
      <text>
        <r>
          <rPr>
            <b/>
            <sz val="9"/>
            <color indexed="81"/>
            <rFont val="Tahoma"/>
            <family val="2"/>
            <charset val="186"/>
          </rPr>
          <t>altermann1:</t>
        </r>
        <r>
          <rPr>
            <sz val="9"/>
            <color indexed="81"/>
            <rFont val="Tahoma"/>
            <family val="2"/>
            <charset val="186"/>
          </rPr>
          <t xml:space="preserve">
Tehtud 15.12.11</t>
        </r>
      </text>
    </comment>
    <comment ref="A2206" authorId="10" shapeId="0">
      <text>
        <r>
          <rPr>
            <b/>
            <sz val="9"/>
            <color indexed="81"/>
            <rFont val="Tahoma"/>
            <family val="2"/>
            <charset val="186"/>
          </rPr>
          <t>altermann1:</t>
        </r>
        <r>
          <rPr>
            <sz val="9"/>
            <color indexed="81"/>
            <rFont val="Tahoma"/>
            <family val="2"/>
            <charset val="186"/>
          </rPr>
          <t xml:space="preserve">
tehtud 04.01.2012</t>
        </r>
      </text>
    </comment>
    <comment ref="B2206" authorId="10" shapeId="0">
      <text>
        <r>
          <rPr>
            <b/>
            <sz val="9"/>
            <color indexed="81"/>
            <rFont val="Tahoma"/>
            <family val="2"/>
            <charset val="186"/>
          </rPr>
          <t>altermann1:</t>
        </r>
        <r>
          <rPr>
            <sz val="9"/>
            <color indexed="81"/>
            <rFont val="Tahoma"/>
            <family val="2"/>
            <charset val="186"/>
          </rPr>
          <t xml:space="preserve">
Ninasarvikute maja soojustus CO2 vahendite arvelt</t>
        </r>
      </text>
    </comment>
    <comment ref="A2208" authorId="4" shapeId="0">
      <text>
        <r>
          <rPr>
            <b/>
            <sz val="8"/>
            <color indexed="81"/>
            <rFont val="Tahoma"/>
            <family val="2"/>
            <charset val="186"/>
          </rPr>
          <t>valler:</t>
        </r>
        <r>
          <rPr>
            <sz val="8"/>
            <color indexed="81"/>
            <rFont val="Tahoma"/>
            <family val="2"/>
            <charset val="186"/>
          </rPr>
          <t xml:space="preserve">
tehtud 27.06.08</t>
        </r>
      </text>
    </comment>
    <comment ref="A2211" authorId="10" shapeId="0">
      <text>
        <r>
          <rPr>
            <b/>
            <sz val="9"/>
            <color indexed="81"/>
            <rFont val="Tahoma"/>
            <family val="2"/>
            <charset val="186"/>
          </rPr>
          <t>altermann1:</t>
        </r>
        <r>
          <rPr>
            <sz val="9"/>
            <color indexed="81"/>
            <rFont val="Tahoma"/>
            <family val="2"/>
            <charset val="186"/>
          </rPr>
          <t xml:space="preserve">
tehtud 07.10.11</t>
        </r>
      </text>
    </comment>
    <comment ref="A2212" authorId="10" shapeId="0">
      <text>
        <r>
          <rPr>
            <b/>
            <sz val="9"/>
            <color indexed="81"/>
            <rFont val="Tahoma"/>
            <family val="2"/>
            <charset val="186"/>
          </rPr>
          <t>altermann1:</t>
        </r>
        <r>
          <rPr>
            <sz val="9"/>
            <color indexed="81"/>
            <rFont val="Tahoma"/>
            <family val="2"/>
            <charset val="186"/>
          </rPr>
          <t xml:space="preserve">
tehtud 07.10.11</t>
        </r>
      </text>
    </comment>
    <comment ref="A2213" authorId="10" shapeId="0">
      <text>
        <r>
          <rPr>
            <b/>
            <sz val="8"/>
            <color indexed="81"/>
            <rFont val="Tahoma"/>
            <family val="2"/>
            <charset val="186"/>
          </rPr>
          <t>altermann1:</t>
        </r>
        <r>
          <rPr>
            <sz val="8"/>
            <color indexed="81"/>
            <rFont val="Tahoma"/>
            <family val="2"/>
            <charset val="186"/>
          </rPr>
          <t xml:space="preserve">
tehtud 24.11.11</t>
        </r>
      </text>
    </comment>
    <comment ref="A2214" authorId="10" shapeId="0">
      <text>
        <r>
          <rPr>
            <b/>
            <sz val="9"/>
            <color indexed="81"/>
            <rFont val="Tahoma"/>
            <family val="2"/>
            <charset val="186"/>
          </rPr>
          <t>altermann1:</t>
        </r>
        <r>
          <rPr>
            <sz val="9"/>
            <color indexed="81"/>
            <rFont val="Tahoma"/>
            <family val="2"/>
            <charset val="186"/>
          </rPr>
          <t xml:space="preserve">
tehtud 04.01.12</t>
        </r>
      </text>
    </comment>
    <comment ref="A2216" authorId="11" shapeId="0">
      <text>
        <r>
          <rPr>
            <b/>
            <sz val="9"/>
            <color indexed="81"/>
            <rFont val="Tahoma"/>
            <family val="2"/>
            <charset val="186"/>
          </rPr>
          <t>Anne A.:</t>
        </r>
        <r>
          <rPr>
            <sz val="9"/>
            <color indexed="81"/>
            <rFont val="Tahoma"/>
            <family val="2"/>
            <charset val="186"/>
          </rPr>
          <t xml:space="preserve">
tehtud 06.12.12</t>
        </r>
      </text>
    </comment>
    <comment ref="A2217" authorId="11" shapeId="0">
      <text>
        <r>
          <rPr>
            <b/>
            <sz val="9"/>
            <color indexed="81"/>
            <rFont val="Tahoma"/>
            <family val="2"/>
            <charset val="186"/>
          </rPr>
          <t>Anne A.:</t>
        </r>
        <r>
          <rPr>
            <sz val="9"/>
            <color indexed="81"/>
            <rFont val="Tahoma"/>
            <family val="2"/>
            <charset val="186"/>
          </rPr>
          <t xml:space="preserve">
tehtud 31.05.13</t>
        </r>
      </text>
    </comment>
    <comment ref="C2220" authorId="5" shapeId="0">
      <text>
        <r>
          <rPr>
            <b/>
            <sz val="9"/>
            <color indexed="81"/>
            <rFont val="Segoe UI"/>
            <family val="2"/>
            <charset val="186"/>
          </rPr>
          <t>Anne Altermann:</t>
        </r>
        <r>
          <rPr>
            <sz val="9"/>
            <color indexed="81"/>
            <rFont val="Segoe UI"/>
            <family val="2"/>
            <charset val="186"/>
          </rPr>
          <t xml:space="preserve">
RM katuserahad 2018</t>
        </r>
      </text>
    </comment>
    <comment ref="A2222" authorId="11" shapeId="0">
      <text>
        <r>
          <rPr>
            <b/>
            <sz val="9"/>
            <color indexed="81"/>
            <rFont val="Tahoma"/>
            <family val="2"/>
            <charset val="186"/>
          </rPr>
          <t>Anne A.:</t>
        </r>
        <r>
          <rPr>
            <sz val="9"/>
            <color indexed="81"/>
            <rFont val="Tahoma"/>
            <family val="2"/>
            <charset val="186"/>
          </rPr>
          <t xml:space="preserve">
tehtud 21.05.2014</t>
        </r>
      </text>
    </comment>
    <comment ref="A2223" authorId="11" shapeId="0">
      <text>
        <r>
          <rPr>
            <b/>
            <sz val="9"/>
            <color indexed="81"/>
            <rFont val="Tahoma"/>
            <family val="2"/>
            <charset val="186"/>
          </rPr>
          <t>Anne A.:</t>
        </r>
        <r>
          <rPr>
            <sz val="9"/>
            <color indexed="81"/>
            <rFont val="Tahoma"/>
            <family val="2"/>
            <charset val="186"/>
          </rPr>
          <t xml:space="preserve">
tehtud 25.05.2015</t>
        </r>
      </text>
    </comment>
    <comment ref="C2224" authorId="5" shapeId="0">
      <text>
        <r>
          <rPr>
            <b/>
            <sz val="9"/>
            <color indexed="81"/>
            <rFont val="Tahoma"/>
            <family val="2"/>
            <charset val="186"/>
          </rPr>
          <t>Anne Altermann:</t>
        </r>
        <r>
          <rPr>
            <sz val="9"/>
            <color indexed="81"/>
            <rFont val="Tahoma"/>
            <family val="2"/>
            <charset val="186"/>
          </rPr>
          <t xml:space="preserve">
KIK eraldis</t>
        </r>
      </text>
    </comment>
    <comment ref="A2225" authorId="5" shapeId="0">
      <text>
        <r>
          <rPr>
            <b/>
            <sz val="9"/>
            <color indexed="81"/>
            <rFont val="Tahoma"/>
            <family val="2"/>
            <charset val="186"/>
          </rPr>
          <t>Anne Altermann:</t>
        </r>
        <r>
          <rPr>
            <sz val="9"/>
            <color indexed="81"/>
            <rFont val="Tahoma"/>
            <family val="2"/>
            <charset val="186"/>
          </rPr>
          <t xml:space="preserve">
tehtud 01.03.2017</t>
        </r>
      </text>
    </comment>
    <comment ref="A2226" authorId="5" shapeId="0">
      <text>
        <r>
          <rPr>
            <b/>
            <sz val="9"/>
            <color indexed="81"/>
            <rFont val="Tahoma"/>
            <family val="2"/>
            <charset val="186"/>
          </rPr>
          <t>Anne Altermann:</t>
        </r>
        <r>
          <rPr>
            <sz val="9"/>
            <color indexed="81"/>
            <rFont val="Tahoma"/>
            <family val="2"/>
            <charset val="186"/>
          </rPr>
          <t xml:space="preserve">
tehtud 04.05.2017</t>
        </r>
      </text>
    </comment>
    <comment ref="A2238" authorId="5" shapeId="0">
      <text>
        <r>
          <rPr>
            <b/>
            <sz val="9"/>
            <color indexed="81"/>
            <rFont val="Tahoma"/>
            <family val="2"/>
            <charset val="186"/>
          </rPr>
          <t>Anne Altermann:</t>
        </r>
        <r>
          <rPr>
            <sz val="9"/>
            <color indexed="81"/>
            <rFont val="Tahoma"/>
            <family val="2"/>
            <charset val="186"/>
          </rPr>
          <t xml:space="preserve">
tehtud 04.10.12</t>
        </r>
      </text>
    </comment>
    <comment ref="A2239" authorId="10" shapeId="0">
      <text>
        <r>
          <rPr>
            <b/>
            <sz val="9"/>
            <color indexed="81"/>
            <rFont val="Tahoma"/>
            <family val="2"/>
            <charset val="186"/>
          </rPr>
          <t xml:space="preserve">Anne A: </t>
        </r>
        <r>
          <rPr>
            <sz val="9"/>
            <color indexed="81"/>
            <rFont val="Tahoma"/>
            <family val="2"/>
            <charset val="186"/>
          </rPr>
          <t>tehtud 23.04.10</t>
        </r>
        <r>
          <rPr>
            <sz val="9"/>
            <color indexed="81"/>
            <rFont val="Tahoma"/>
            <family val="2"/>
            <charset val="186"/>
          </rPr>
          <t xml:space="preserve">
</t>
        </r>
      </text>
    </comment>
    <comment ref="D2239" authorId="5" shapeId="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240" authorId="11" shapeId="0">
      <text>
        <r>
          <rPr>
            <b/>
            <sz val="9"/>
            <color indexed="81"/>
            <rFont val="Tahoma"/>
            <family val="2"/>
            <charset val="186"/>
          </rPr>
          <t>Anne A.:</t>
        </r>
        <r>
          <rPr>
            <sz val="9"/>
            <color indexed="81"/>
            <rFont val="Tahoma"/>
            <family val="2"/>
            <charset val="186"/>
          </rPr>
          <t xml:space="preserve">
tehtud 04.03.13</t>
        </r>
      </text>
    </comment>
    <comment ref="C2240" authorId="5" shapeId="0">
      <text>
        <r>
          <rPr>
            <b/>
            <sz val="9"/>
            <color indexed="81"/>
            <rFont val="Tahoma"/>
            <family val="2"/>
            <charset val="186"/>
          </rPr>
          <t>Anne Altermann:</t>
        </r>
        <r>
          <rPr>
            <sz val="9"/>
            <color indexed="81"/>
            <rFont val="Tahoma"/>
            <family val="2"/>
            <charset val="186"/>
          </rPr>
          <t xml:space="preserve">
Kultuuriministeeriumi leping</t>
        </r>
      </text>
    </comment>
    <comment ref="D2240" authorId="5" shapeId="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241" authorId="10" shapeId="0">
      <text>
        <r>
          <rPr>
            <b/>
            <sz val="8"/>
            <color indexed="81"/>
            <rFont val="Tahoma"/>
            <family val="2"/>
            <charset val="186"/>
          </rPr>
          <t>altermann1:</t>
        </r>
        <r>
          <rPr>
            <sz val="8"/>
            <color indexed="81"/>
            <rFont val="Tahoma"/>
            <family val="2"/>
            <charset val="186"/>
          </rPr>
          <t xml:space="preserve">
tehtud 24.11.11</t>
        </r>
      </text>
    </comment>
    <comment ref="D2241" authorId="5" shapeId="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242" authorId="11" shapeId="0">
      <text>
        <r>
          <rPr>
            <b/>
            <sz val="9"/>
            <color indexed="81"/>
            <rFont val="Tahoma"/>
            <family val="2"/>
            <charset val="186"/>
          </rPr>
          <t>Anne A.:</t>
        </r>
        <r>
          <rPr>
            <sz val="9"/>
            <color indexed="81"/>
            <rFont val="Tahoma"/>
            <family val="2"/>
            <charset val="186"/>
          </rPr>
          <t xml:space="preserve">
tehtud 17.03.2014</t>
        </r>
      </text>
    </comment>
    <comment ref="C2242" authorId="5" shapeId="0">
      <text>
        <r>
          <rPr>
            <b/>
            <sz val="9"/>
            <color indexed="81"/>
            <rFont val="Tahoma"/>
            <family val="2"/>
            <charset val="186"/>
          </rPr>
          <t>Anne Altermann:</t>
        </r>
        <r>
          <rPr>
            <sz val="9"/>
            <color indexed="81"/>
            <rFont val="Tahoma"/>
            <family val="2"/>
            <charset val="186"/>
          </rPr>
          <t xml:space="preserve">
Kultuuriministeeriumi leping</t>
        </r>
      </text>
    </comment>
    <comment ref="D2242" authorId="5" shapeId="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243" authorId="11" shapeId="0">
      <text>
        <r>
          <rPr>
            <b/>
            <sz val="9"/>
            <color indexed="81"/>
            <rFont val="Tahoma"/>
            <family val="2"/>
            <charset val="186"/>
          </rPr>
          <t>Anne A.:</t>
        </r>
        <r>
          <rPr>
            <sz val="9"/>
            <color indexed="81"/>
            <rFont val="Tahoma"/>
            <family val="2"/>
            <charset val="186"/>
          </rPr>
          <t xml:space="preserve">
tehtud 19.01.2015
</t>
        </r>
      </text>
    </comment>
    <comment ref="D2243" authorId="5" shapeId="0">
      <text>
        <r>
          <rPr>
            <b/>
            <sz val="9"/>
            <color indexed="81"/>
            <rFont val="Tahoma"/>
            <family val="2"/>
            <charset val="186"/>
          </rPr>
          <t>Anne Altermann:</t>
        </r>
        <r>
          <rPr>
            <sz val="9"/>
            <color indexed="81"/>
            <rFont val="Tahoma"/>
            <family val="2"/>
            <charset val="186"/>
          </rPr>
          <t xml:space="preserve">
tegevusala 08204 kuni 31.12.2013, alates 01.01.2014 08234</t>
        </r>
      </text>
    </comment>
    <comment ref="A2244" authorId="5" shapeId="0">
      <text>
        <r>
          <rPr>
            <b/>
            <sz val="9"/>
            <color indexed="81"/>
            <rFont val="Tahoma"/>
            <family val="2"/>
            <charset val="186"/>
          </rPr>
          <t>Anne Altermann:</t>
        </r>
        <r>
          <rPr>
            <sz val="9"/>
            <color indexed="81"/>
            <rFont val="Tahoma"/>
            <family val="2"/>
            <charset val="186"/>
          </rPr>
          <t xml:space="preserve">
tehtud 04.05.2017</t>
        </r>
      </text>
    </comment>
    <comment ref="A2252" authorId="11" shapeId="0">
      <text>
        <r>
          <rPr>
            <b/>
            <sz val="9"/>
            <color indexed="81"/>
            <rFont val="Tahoma"/>
            <family val="2"/>
            <charset val="186"/>
          </rPr>
          <t>Anne A.:</t>
        </r>
        <r>
          <rPr>
            <sz val="9"/>
            <color indexed="81"/>
            <rFont val="Tahoma"/>
            <family val="2"/>
            <charset val="186"/>
          </rPr>
          <t xml:space="preserve">
tehtud 25.05.2015
</t>
        </r>
      </text>
    </comment>
    <comment ref="A2256" authorId="5" shapeId="0">
      <text>
        <r>
          <rPr>
            <b/>
            <sz val="9"/>
            <color indexed="81"/>
            <rFont val="Tahoma"/>
            <family val="2"/>
            <charset val="186"/>
          </rPr>
          <t>Anne Altermann:</t>
        </r>
        <r>
          <rPr>
            <sz val="9"/>
            <color indexed="81"/>
            <rFont val="Tahoma"/>
            <family val="2"/>
            <charset val="186"/>
          </rPr>
          <t xml:space="preserve">
tehtud 21.11.2017</t>
        </r>
      </text>
    </comment>
    <comment ref="A2277" authorId="10" shapeId="0">
      <text>
        <r>
          <rPr>
            <b/>
            <sz val="8"/>
            <color indexed="81"/>
            <rFont val="Tahoma"/>
            <family val="2"/>
            <charset val="186"/>
          </rPr>
          <t>altermann1:</t>
        </r>
        <r>
          <rPr>
            <sz val="8"/>
            <color indexed="81"/>
            <rFont val="Tahoma"/>
            <family val="2"/>
            <charset val="186"/>
          </rPr>
          <t xml:space="preserve">
tehtud 24.11.11</t>
        </r>
      </text>
    </comment>
    <comment ref="A2278" authorId="7" shapeId="0">
      <text>
        <r>
          <rPr>
            <b/>
            <sz val="9"/>
            <color indexed="81"/>
            <rFont val="Tahoma"/>
            <family val="2"/>
            <charset val="186"/>
          </rPr>
          <t>Kristi Urmann:</t>
        </r>
        <r>
          <rPr>
            <sz val="9"/>
            <color indexed="81"/>
            <rFont val="Tahoma"/>
            <family val="2"/>
            <charset val="186"/>
          </rPr>
          <t xml:space="preserve">
Tehtud 20.05.13</t>
        </r>
      </text>
    </comment>
    <comment ref="A2279" authorId="7" shapeId="0">
      <text>
        <r>
          <rPr>
            <b/>
            <sz val="9"/>
            <color indexed="81"/>
            <rFont val="Tahoma"/>
            <family val="2"/>
            <charset val="186"/>
          </rPr>
          <t>Kristi Urmann:</t>
        </r>
        <r>
          <rPr>
            <sz val="9"/>
            <color indexed="81"/>
            <rFont val="Tahoma"/>
            <family val="2"/>
            <charset val="186"/>
          </rPr>
          <t xml:space="preserve">
Tehtud 26.11.2014</t>
        </r>
      </text>
    </comment>
    <comment ref="A2280" authorId="7" shapeId="0">
      <text>
        <r>
          <rPr>
            <b/>
            <sz val="9"/>
            <color indexed="81"/>
            <rFont val="Tahoma"/>
            <family val="2"/>
            <charset val="186"/>
          </rPr>
          <t>Kristi Urmann:</t>
        </r>
        <r>
          <rPr>
            <sz val="9"/>
            <color indexed="81"/>
            <rFont val="Tahoma"/>
            <family val="2"/>
            <charset val="186"/>
          </rPr>
          <t xml:space="preserve">
Tehtud 28.03.2014</t>
        </r>
      </text>
    </comment>
    <comment ref="A2281" authorId="7" shapeId="0">
      <text>
        <r>
          <rPr>
            <b/>
            <sz val="9"/>
            <color indexed="81"/>
            <rFont val="Tahoma"/>
            <family val="2"/>
            <charset val="186"/>
          </rPr>
          <t>Kristi Urmann:</t>
        </r>
        <r>
          <rPr>
            <sz val="9"/>
            <color indexed="81"/>
            <rFont val="Tahoma"/>
            <family val="2"/>
            <charset val="186"/>
          </rPr>
          <t xml:space="preserve">
Tehtud 28.11.2014</t>
        </r>
      </text>
    </comment>
    <comment ref="A2282" authorId="7" shapeId="0">
      <text>
        <r>
          <rPr>
            <b/>
            <sz val="9"/>
            <color indexed="81"/>
            <rFont val="Tahoma"/>
            <family val="2"/>
            <charset val="186"/>
          </rPr>
          <t>Kristi Urmann:</t>
        </r>
        <r>
          <rPr>
            <sz val="9"/>
            <color indexed="81"/>
            <rFont val="Tahoma"/>
            <family val="2"/>
            <charset val="186"/>
          </rPr>
          <t xml:space="preserve">
06.04.2016</t>
        </r>
      </text>
    </comment>
    <comment ref="A2283" authorId="7" shapeId="0">
      <text>
        <r>
          <rPr>
            <b/>
            <sz val="9"/>
            <color indexed="81"/>
            <rFont val="Tahoma"/>
            <family val="2"/>
            <charset val="186"/>
          </rPr>
          <t>Kristi Urmann:</t>
        </r>
        <r>
          <rPr>
            <sz val="9"/>
            <color indexed="81"/>
            <rFont val="Tahoma"/>
            <family val="2"/>
            <charset val="186"/>
          </rPr>
          <t xml:space="preserve">
Tehtud 21.04.2016</t>
        </r>
      </text>
    </comment>
    <comment ref="A2285" authorId="6" shapeId="0">
      <text>
        <r>
          <rPr>
            <b/>
            <sz val="9"/>
            <color indexed="81"/>
            <rFont val="Tahoma"/>
            <family val="2"/>
            <charset val="186"/>
          </rPr>
          <t>Monika Pertel:</t>
        </r>
        <r>
          <rPr>
            <sz val="9"/>
            <color indexed="81"/>
            <rFont val="Tahoma"/>
            <family val="2"/>
            <charset val="186"/>
          </rPr>
          <t xml:space="preserve">
tehtud 09.05.19
</t>
        </r>
      </text>
    </comment>
    <comment ref="A2288" authorId="7" shapeId="0">
      <text>
        <r>
          <rPr>
            <b/>
            <sz val="9"/>
            <color indexed="81"/>
            <rFont val="Tahoma"/>
            <family val="2"/>
            <charset val="186"/>
          </rPr>
          <t>Kristi Urmann:</t>
        </r>
        <r>
          <rPr>
            <sz val="9"/>
            <color indexed="81"/>
            <rFont val="Tahoma"/>
            <family val="2"/>
            <charset val="186"/>
          </rPr>
          <t xml:space="preserve">
Tehtud 26.05.2015
</t>
        </r>
      </text>
    </comment>
    <comment ref="A2289" authorId="6" shapeId="0">
      <text>
        <r>
          <rPr>
            <b/>
            <sz val="9"/>
            <color indexed="81"/>
            <rFont val="Tahoma"/>
            <family val="2"/>
            <charset val="186"/>
          </rPr>
          <t>Monika Pertel:</t>
        </r>
        <r>
          <rPr>
            <sz val="9"/>
            <color indexed="81"/>
            <rFont val="Tahoma"/>
            <family val="2"/>
            <charset val="186"/>
          </rPr>
          <t xml:space="preserve">
tehtud 08.05.19
</t>
        </r>
      </text>
    </comment>
    <comment ref="A2292" authorId="13" shapeId="0">
      <text>
        <r>
          <rPr>
            <b/>
            <sz val="8"/>
            <color indexed="81"/>
            <rFont val="Tahoma"/>
            <family val="2"/>
            <charset val="186"/>
          </rPr>
          <t>treimann:</t>
        </r>
        <r>
          <rPr>
            <sz val="8"/>
            <color indexed="81"/>
            <rFont val="Tahoma"/>
            <family val="2"/>
            <charset val="186"/>
          </rPr>
          <t xml:space="preserve">
Tehtud!17.01.11</t>
        </r>
      </text>
    </comment>
    <comment ref="A2294" authorId="5" shapeId="0">
      <text>
        <r>
          <rPr>
            <b/>
            <sz val="9"/>
            <color indexed="81"/>
            <rFont val="Tahoma"/>
            <family val="2"/>
            <charset val="186"/>
          </rPr>
          <t>Anne Altermann:</t>
        </r>
        <r>
          <rPr>
            <sz val="9"/>
            <color indexed="81"/>
            <rFont val="Tahoma"/>
            <family val="2"/>
            <charset val="186"/>
          </rPr>
          <t xml:space="preserve">
tehtud 03.11.2020</t>
        </r>
      </text>
    </comment>
    <comment ref="A2295" authorId="6" shapeId="0">
      <text>
        <r>
          <rPr>
            <b/>
            <sz val="9"/>
            <color indexed="81"/>
            <rFont val="Tahoma"/>
            <family val="2"/>
            <charset val="186"/>
          </rPr>
          <t>Monika Pertel:</t>
        </r>
        <r>
          <rPr>
            <sz val="9"/>
            <color indexed="81"/>
            <rFont val="Tahoma"/>
            <family val="2"/>
            <charset val="186"/>
          </rPr>
          <t xml:space="preserve">
18.02.19 katuseraha</t>
        </r>
      </text>
    </comment>
    <comment ref="A2296" authorId="6" shapeId="0">
      <text>
        <r>
          <rPr>
            <b/>
            <sz val="9"/>
            <color indexed="81"/>
            <rFont val="Tahoma"/>
            <family val="2"/>
            <charset val="186"/>
          </rPr>
          <t>Monika Pertel:</t>
        </r>
        <r>
          <rPr>
            <sz val="9"/>
            <color indexed="81"/>
            <rFont val="Tahoma"/>
            <family val="2"/>
            <charset val="186"/>
          </rPr>
          <t xml:space="preserve">
2020 katuseraha
</t>
        </r>
      </text>
    </comment>
    <comment ref="A2303" authorId="11" shapeId="0">
      <text>
        <r>
          <rPr>
            <b/>
            <sz val="9"/>
            <color indexed="81"/>
            <rFont val="Tahoma"/>
            <family val="2"/>
            <charset val="186"/>
          </rPr>
          <t>Anne A.:</t>
        </r>
        <r>
          <rPr>
            <sz val="9"/>
            <color indexed="81"/>
            <rFont val="Tahoma"/>
            <family val="2"/>
            <charset val="186"/>
          </rPr>
          <t xml:space="preserve">
tehtud 16.10.2015</t>
        </r>
      </text>
    </comment>
    <comment ref="A2309" authorId="4" shapeId="0">
      <text>
        <r>
          <rPr>
            <b/>
            <sz val="8"/>
            <color indexed="81"/>
            <rFont val="Tahoma"/>
            <family val="2"/>
            <charset val="186"/>
          </rPr>
          <t>valler:</t>
        </r>
        <r>
          <rPr>
            <sz val="8"/>
            <color indexed="81"/>
            <rFont val="Tahoma"/>
            <family val="2"/>
            <charset val="186"/>
          </rPr>
          <t xml:space="preserve">
tehtud 20.06.08</t>
        </r>
      </text>
    </comment>
    <comment ref="A2315" authorId="4" shapeId="0">
      <text>
        <r>
          <rPr>
            <b/>
            <sz val="8"/>
            <color indexed="81"/>
            <rFont val="Tahoma"/>
            <family val="2"/>
            <charset val="186"/>
          </rPr>
          <t>valler:</t>
        </r>
        <r>
          <rPr>
            <sz val="8"/>
            <color indexed="81"/>
            <rFont val="Tahoma"/>
            <family val="2"/>
            <charset val="186"/>
          </rPr>
          <t xml:space="preserve">
tehtud 08.12.08</t>
        </r>
      </text>
    </comment>
    <comment ref="A2316" authorId="4" shapeId="0">
      <text>
        <r>
          <rPr>
            <b/>
            <sz val="8"/>
            <color indexed="81"/>
            <rFont val="Tahoma"/>
            <family val="2"/>
            <charset val="186"/>
          </rPr>
          <t>valler:</t>
        </r>
        <r>
          <rPr>
            <sz val="8"/>
            <color indexed="81"/>
            <rFont val="Tahoma"/>
            <family val="2"/>
            <charset val="186"/>
          </rPr>
          <t xml:space="preserve">
tehtud 08.12.08</t>
        </r>
      </text>
    </comment>
    <comment ref="A2317" authorId="8" shapeId="0">
      <text>
        <r>
          <rPr>
            <b/>
            <sz val="8"/>
            <color indexed="81"/>
            <rFont val="Tahoma"/>
            <family val="2"/>
            <charset val="186"/>
          </rPr>
          <t>ruusmann:</t>
        </r>
        <r>
          <rPr>
            <sz val="8"/>
            <color indexed="81"/>
            <rFont val="Tahoma"/>
            <family val="2"/>
            <charset val="186"/>
          </rPr>
          <t xml:space="preserve">
tehtud 04.12.2009</t>
        </r>
      </text>
    </comment>
    <comment ref="A2318" authorId="8" shapeId="0">
      <text>
        <r>
          <rPr>
            <b/>
            <sz val="8"/>
            <color indexed="81"/>
            <rFont val="Tahoma"/>
            <family val="2"/>
            <charset val="186"/>
          </rPr>
          <t>ruusmann:</t>
        </r>
        <r>
          <rPr>
            <sz val="8"/>
            <color indexed="81"/>
            <rFont val="Tahoma"/>
            <family val="2"/>
            <charset val="186"/>
          </rPr>
          <t xml:space="preserve">
tehtud 04.12.2009</t>
        </r>
      </text>
    </comment>
    <comment ref="A2319" authorId="8" shapeId="0">
      <text>
        <r>
          <rPr>
            <b/>
            <sz val="8"/>
            <color indexed="81"/>
            <rFont val="Tahoma"/>
            <family val="2"/>
            <charset val="186"/>
          </rPr>
          <t>ruusmann:</t>
        </r>
        <r>
          <rPr>
            <sz val="8"/>
            <color indexed="81"/>
            <rFont val="Tahoma"/>
            <family val="2"/>
            <charset val="186"/>
          </rPr>
          <t xml:space="preserve">
tehtud 04.12.2009</t>
        </r>
      </text>
    </comment>
    <comment ref="B2320" authorId="10" shapeId="0">
      <text>
        <r>
          <rPr>
            <b/>
            <sz val="9"/>
            <color indexed="81"/>
            <rFont val="Tahoma"/>
            <family val="2"/>
            <charset val="186"/>
          </rPr>
          <t>altermann1:</t>
        </r>
        <r>
          <rPr>
            <sz val="9"/>
            <color indexed="81"/>
            <rFont val="Tahoma"/>
            <family val="2"/>
            <charset val="186"/>
          </rPr>
          <t xml:space="preserve">
tehtud 04.04.11</t>
        </r>
      </text>
    </comment>
    <comment ref="A2321" authorId="7" shapeId="0">
      <text>
        <r>
          <rPr>
            <b/>
            <sz val="9"/>
            <color indexed="81"/>
            <rFont val="Tahoma"/>
            <family val="2"/>
            <charset val="186"/>
          </rPr>
          <t>Kristi Urmann:</t>
        </r>
        <r>
          <rPr>
            <sz val="9"/>
            <color indexed="81"/>
            <rFont val="Tahoma"/>
            <family val="2"/>
            <charset val="186"/>
          </rPr>
          <t xml:space="preserve">
Tehtud 28.11.2014</t>
        </r>
      </text>
    </comment>
    <comment ref="A2322" authorId="5" shapeId="0">
      <text>
        <r>
          <rPr>
            <b/>
            <sz val="9"/>
            <color indexed="81"/>
            <rFont val="Tahoma"/>
            <family val="2"/>
            <charset val="186"/>
          </rPr>
          <t>Anne Altermann:</t>
        </r>
        <r>
          <rPr>
            <sz val="9"/>
            <color indexed="81"/>
            <rFont val="Tahoma"/>
            <family val="2"/>
            <charset val="186"/>
          </rPr>
          <t xml:space="preserve">
tehtud 04.10.12</t>
        </r>
      </text>
    </comment>
    <comment ref="A2323" authorId="5" shapeId="0">
      <text>
        <r>
          <rPr>
            <b/>
            <sz val="8"/>
            <color indexed="81"/>
            <rFont val="Tahoma"/>
            <family val="2"/>
          </rPr>
          <t>Anne Altermann:</t>
        </r>
        <r>
          <rPr>
            <sz val="8"/>
            <color indexed="81"/>
            <rFont val="Tahoma"/>
            <family val="2"/>
          </rPr>
          <t xml:space="preserve">
tehtud 27.05.2014</t>
        </r>
      </text>
    </comment>
    <comment ref="A2324" authorId="5" shapeId="0">
      <text>
        <r>
          <rPr>
            <b/>
            <sz val="8"/>
            <color indexed="81"/>
            <rFont val="Tahoma"/>
            <family val="2"/>
          </rPr>
          <t>Anne Altermann:</t>
        </r>
        <r>
          <rPr>
            <sz val="8"/>
            <color indexed="81"/>
            <rFont val="Tahoma"/>
            <family val="2"/>
          </rPr>
          <t xml:space="preserve">
tehtud 27.05.2014
</t>
        </r>
      </text>
    </comment>
    <comment ref="A2327" authorId="7" shapeId="0">
      <text>
        <r>
          <rPr>
            <b/>
            <sz val="9"/>
            <color indexed="81"/>
            <rFont val="Tahoma"/>
            <family val="2"/>
            <charset val="186"/>
          </rPr>
          <t>Kristi Urmann:</t>
        </r>
        <r>
          <rPr>
            <sz val="9"/>
            <color indexed="81"/>
            <rFont val="Tahoma"/>
            <family val="2"/>
            <charset val="186"/>
          </rPr>
          <t xml:space="preserve">
Tehtud 14.05.2013</t>
        </r>
      </text>
    </comment>
    <comment ref="A2333" authorId="12" shapeId="0">
      <text>
        <r>
          <rPr>
            <b/>
            <sz val="9"/>
            <color indexed="81"/>
            <rFont val="Tahoma"/>
            <family val="2"/>
            <charset val="186"/>
          </rPr>
          <t>Anne Viinapuu:</t>
        </r>
        <r>
          <rPr>
            <sz val="9"/>
            <color indexed="81"/>
            <rFont val="Tahoma"/>
            <family val="2"/>
            <charset val="186"/>
          </rPr>
          <t xml:space="preserve">
alates 01.01.2016</t>
        </r>
      </text>
    </comment>
    <comment ref="D2333" authorId="5" shapeId="0">
      <text>
        <r>
          <rPr>
            <b/>
            <sz val="9"/>
            <color indexed="81"/>
            <rFont val="Tahoma"/>
            <family val="2"/>
            <charset val="186"/>
          </rPr>
          <t>Anne Altermann:</t>
        </r>
        <r>
          <rPr>
            <sz val="9"/>
            <color indexed="81"/>
            <rFont val="Tahoma"/>
            <family val="2"/>
            <charset val="186"/>
          </rPr>
          <t xml:space="preserve">
Kuni 31.12.2016 oli tegevusala 08212, alates 01.01.2017 on 08202</t>
        </r>
      </text>
    </comment>
    <comment ref="A2335" authorId="7" shapeId="0">
      <text>
        <r>
          <rPr>
            <b/>
            <sz val="9"/>
            <color indexed="81"/>
            <rFont val="Tahoma"/>
            <family val="2"/>
            <charset val="186"/>
          </rPr>
          <t>Kristi Urmann:</t>
        </r>
        <r>
          <rPr>
            <sz val="9"/>
            <color indexed="81"/>
            <rFont val="Tahoma"/>
            <family val="2"/>
            <charset val="186"/>
          </rPr>
          <t xml:space="preserve">
Tehtud 19.10.2015
</t>
        </r>
      </text>
    </comment>
    <comment ref="A2336" authorId="6" shapeId="0">
      <text>
        <r>
          <rPr>
            <b/>
            <sz val="9"/>
            <color indexed="81"/>
            <rFont val="Tahoma"/>
            <family val="2"/>
            <charset val="186"/>
          </rPr>
          <t>Monika Pertel:</t>
        </r>
        <r>
          <rPr>
            <sz val="9"/>
            <color indexed="81"/>
            <rFont val="Tahoma"/>
            <family val="2"/>
            <charset val="186"/>
          </rPr>
          <t xml:space="preserve">
al.01.01.2019
</t>
        </r>
      </text>
    </comment>
    <comment ref="A2338" authorId="4" shapeId="0">
      <text>
        <r>
          <rPr>
            <b/>
            <sz val="8"/>
            <color indexed="81"/>
            <rFont val="Tahoma"/>
            <family val="2"/>
            <charset val="186"/>
          </rPr>
          <t>valler:</t>
        </r>
        <r>
          <rPr>
            <sz val="8"/>
            <color indexed="81"/>
            <rFont val="Tahoma"/>
            <family val="2"/>
            <charset val="186"/>
          </rPr>
          <t xml:space="preserve">
tehtud 17.12.08</t>
        </r>
      </text>
    </comment>
    <comment ref="D2341" authorId="8" shapeId="0">
      <text>
        <r>
          <rPr>
            <b/>
            <sz val="8"/>
            <color indexed="81"/>
            <rFont val="Tahoma"/>
            <family val="2"/>
            <charset val="186"/>
          </rPr>
          <t>ruusmann:</t>
        </r>
        <r>
          <rPr>
            <sz val="8"/>
            <color indexed="81"/>
            <rFont val="Tahoma"/>
            <family val="2"/>
            <charset val="186"/>
          </rPr>
          <t xml:space="preserve">
2010.  tegevuse sisu poolest tegemist heakorraga</t>
        </r>
      </text>
    </comment>
    <comment ref="A2342" authorId="7" shapeId="0">
      <text>
        <r>
          <rPr>
            <b/>
            <sz val="9"/>
            <color indexed="81"/>
            <rFont val="Tahoma"/>
            <family val="2"/>
            <charset val="186"/>
          </rPr>
          <t>Kristi Urmann:</t>
        </r>
        <r>
          <rPr>
            <sz val="9"/>
            <color indexed="81"/>
            <rFont val="Tahoma"/>
            <family val="2"/>
            <charset val="186"/>
          </rPr>
          <t xml:space="preserve">
Tehtud 28.11.2014
</t>
        </r>
      </text>
    </comment>
    <comment ref="A2343" authorId="5" shapeId="0">
      <text>
        <r>
          <rPr>
            <b/>
            <sz val="9"/>
            <color indexed="81"/>
            <rFont val="Tahoma"/>
            <family val="2"/>
            <charset val="186"/>
          </rPr>
          <t>Anne Altermann:</t>
        </r>
        <r>
          <rPr>
            <sz val="9"/>
            <color indexed="81"/>
            <rFont val="Tahoma"/>
            <family val="2"/>
            <charset val="186"/>
          </rPr>
          <t xml:space="preserve">
tehtud 12.06.2017
</t>
        </r>
      </text>
    </comment>
    <comment ref="A2344" authorId="7" shapeId="0">
      <text>
        <r>
          <rPr>
            <b/>
            <sz val="9"/>
            <color indexed="81"/>
            <rFont val="Tahoma"/>
            <family val="2"/>
            <charset val="186"/>
          </rPr>
          <t>Kristi Urmann:</t>
        </r>
        <r>
          <rPr>
            <sz val="9"/>
            <color indexed="81"/>
            <rFont val="Tahoma"/>
            <family val="2"/>
            <charset val="186"/>
          </rPr>
          <t xml:space="preserve">
Tehtud 30.03.2015</t>
        </r>
      </text>
    </comment>
    <comment ref="B2344" authorId="7" shapeId="0">
      <text>
        <r>
          <rPr>
            <b/>
            <sz val="9"/>
            <color indexed="81"/>
            <rFont val="Tahoma"/>
            <family val="2"/>
            <charset val="186"/>
          </rPr>
          <t>Kristi Urmann:</t>
        </r>
        <r>
          <rPr>
            <sz val="9"/>
            <color indexed="81"/>
            <rFont val="Tahoma"/>
            <family val="2"/>
            <charset val="186"/>
          </rPr>
          <t xml:space="preserve">
Sisemin. Kesklinna Vabaajakeskusele.
</t>
        </r>
      </text>
    </comment>
    <comment ref="B2345" authorId="8" shapeId="0">
      <text>
        <r>
          <rPr>
            <b/>
            <sz val="8"/>
            <color indexed="81"/>
            <rFont val="Tahoma"/>
            <family val="2"/>
            <charset val="186"/>
          </rPr>
          <t>ruusmann:</t>
        </r>
        <r>
          <rPr>
            <sz val="8"/>
            <color indexed="81"/>
            <rFont val="Tahoma"/>
            <family val="2"/>
            <charset val="186"/>
          </rPr>
          <t xml:space="preserve">
ülemfond 4253920000 Tallinna avamine merele
</t>
        </r>
      </text>
    </comment>
    <comment ref="B2347" authorId="8" shapeId="0">
      <text>
        <r>
          <rPr>
            <b/>
            <sz val="8"/>
            <color indexed="81"/>
            <rFont val="Tahoma"/>
            <family val="2"/>
            <charset val="186"/>
          </rPr>
          <t>ruusmann:</t>
        </r>
        <r>
          <rPr>
            <sz val="8"/>
            <color indexed="81"/>
            <rFont val="Tahoma"/>
            <family val="2"/>
            <charset val="186"/>
          </rPr>
          <t xml:space="preserve">
Tehtud 04.10.2010.a.
</t>
        </r>
      </text>
    </comment>
    <comment ref="A2348" authorId="10" shapeId="0">
      <text>
        <r>
          <rPr>
            <b/>
            <sz val="8"/>
            <color indexed="81"/>
            <rFont val="Tahoma"/>
            <family val="2"/>
            <charset val="186"/>
          </rPr>
          <t>altermann1:</t>
        </r>
        <r>
          <rPr>
            <sz val="8"/>
            <color indexed="81"/>
            <rFont val="Tahoma"/>
            <family val="2"/>
            <charset val="186"/>
          </rPr>
          <t xml:space="preserve">
thtud 24.11.11</t>
        </r>
      </text>
    </comment>
    <comment ref="A2349" authorId="11" shapeId="0">
      <text>
        <r>
          <rPr>
            <b/>
            <sz val="9"/>
            <color indexed="81"/>
            <rFont val="Tahoma"/>
            <family val="2"/>
            <charset val="186"/>
          </rPr>
          <t>Anne A.:</t>
        </r>
        <r>
          <rPr>
            <sz val="9"/>
            <color indexed="81"/>
            <rFont val="Tahoma"/>
            <family val="2"/>
            <charset val="186"/>
          </rPr>
          <t xml:space="preserve">
tehtud 06.12.12</t>
        </r>
      </text>
    </comment>
    <comment ref="A2350" authorId="11" shapeId="0">
      <text>
        <r>
          <rPr>
            <b/>
            <sz val="9"/>
            <color indexed="81"/>
            <rFont val="Tahoma"/>
            <family val="2"/>
            <charset val="186"/>
          </rPr>
          <t>Anne A.:</t>
        </r>
        <r>
          <rPr>
            <sz val="9"/>
            <color indexed="81"/>
            <rFont val="Tahoma"/>
            <family val="2"/>
            <charset val="186"/>
          </rPr>
          <t xml:space="preserve">
tehtud 17.09.2013</t>
        </r>
      </text>
    </comment>
    <comment ref="A2351" authorId="4" shapeId="0">
      <text>
        <r>
          <rPr>
            <b/>
            <sz val="8"/>
            <color indexed="81"/>
            <rFont val="Tahoma"/>
            <family val="2"/>
            <charset val="186"/>
          </rPr>
          <t>valler:</t>
        </r>
        <r>
          <rPr>
            <sz val="8"/>
            <color indexed="81"/>
            <rFont val="Tahoma"/>
            <family val="2"/>
            <charset val="186"/>
          </rPr>
          <t xml:space="preserve">
tehtud 20.06.08</t>
        </r>
      </text>
    </comment>
    <comment ref="A2352" authorId="11" shapeId="0">
      <text>
        <r>
          <rPr>
            <b/>
            <sz val="9"/>
            <color indexed="81"/>
            <rFont val="Tahoma"/>
            <family val="2"/>
            <charset val="186"/>
          </rPr>
          <t>Anne A.:</t>
        </r>
        <r>
          <rPr>
            <sz val="9"/>
            <color indexed="81"/>
            <rFont val="Tahoma"/>
            <family val="2"/>
            <charset val="186"/>
          </rPr>
          <t xml:space="preserve">
tehtud 25.02.2015</t>
        </r>
      </text>
    </comment>
    <comment ref="A2353" authorId="11" shapeId="0">
      <text>
        <r>
          <rPr>
            <b/>
            <sz val="9"/>
            <color indexed="81"/>
            <rFont val="Tahoma"/>
            <family val="2"/>
            <charset val="186"/>
          </rPr>
          <t>Anne A.:</t>
        </r>
        <r>
          <rPr>
            <sz val="9"/>
            <color indexed="81"/>
            <rFont val="Tahoma"/>
            <family val="2"/>
            <charset val="186"/>
          </rPr>
          <t xml:space="preserve">
tehtud 25.02.2015</t>
        </r>
      </text>
    </comment>
    <comment ref="A2356" authorId="7" shapeId="0">
      <text>
        <r>
          <rPr>
            <b/>
            <sz val="9"/>
            <color indexed="81"/>
            <rFont val="Tahoma"/>
            <family val="2"/>
            <charset val="186"/>
          </rPr>
          <t>Kristi Urmann:</t>
        </r>
        <r>
          <rPr>
            <sz val="9"/>
            <color indexed="81"/>
            <rFont val="Tahoma"/>
            <family val="2"/>
            <charset val="186"/>
          </rPr>
          <t xml:space="preserve">
Tehtud 06.10.2016</t>
        </r>
      </text>
    </comment>
    <comment ref="A2358" authorId="11" shapeId="0">
      <text>
        <r>
          <rPr>
            <b/>
            <sz val="9"/>
            <color indexed="81"/>
            <rFont val="Tahoma"/>
            <family val="2"/>
            <charset val="186"/>
          </rPr>
          <t>Anne A.:</t>
        </r>
        <r>
          <rPr>
            <sz val="9"/>
            <color indexed="81"/>
            <rFont val="Tahoma"/>
            <family val="2"/>
            <charset val="186"/>
          </rPr>
          <t xml:space="preserve">
tehtud 21.12.12</t>
        </r>
      </text>
    </comment>
    <comment ref="B2358" authorId="11" shapeId="0">
      <text>
        <r>
          <rPr>
            <b/>
            <sz val="9"/>
            <color indexed="81"/>
            <rFont val="Tahoma"/>
            <family val="2"/>
            <charset val="186"/>
          </rPr>
          <t>Anne A.:</t>
        </r>
        <r>
          <rPr>
            <sz val="9"/>
            <color indexed="81"/>
            <rFont val="Tahoma"/>
            <family val="2"/>
            <charset val="186"/>
          </rPr>
          <t xml:space="preserve">
Kesklinna Valitsus skulptuur "Märka sõltuvust"</t>
        </r>
      </text>
    </comment>
    <comment ref="A2362" authorId="6" shapeId="0">
      <text>
        <r>
          <rPr>
            <b/>
            <sz val="9"/>
            <color indexed="81"/>
            <rFont val="Tahoma"/>
            <family val="2"/>
            <charset val="186"/>
          </rPr>
          <t>Monika Pertel:</t>
        </r>
        <r>
          <rPr>
            <sz val="9"/>
            <color indexed="81"/>
            <rFont val="Tahoma"/>
            <family val="2"/>
            <charset val="186"/>
          </rPr>
          <t xml:space="preserve">
18.02.19 katuseraha
</t>
        </r>
      </text>
    </comment>
    <comment ref="A2365" authorId="7" shapeId="0">
      <text>
        <r>
          <rPr>
            <b/>
            <sz val="9"/>
            <color indexed="81"/>
            <rFont val="Tahoma"/>
            <family val="2"/>
            <charset val="186"/>
          </rPr>
          <t>Kristi Urmann:</t>
        </r>
        <r>
          <rPr>
            <sz val="9"/>
            <color indexed="81"/>
            <rFont val="Tahoma"/>
            <family val="2"/>
            <charset val="186"/>
          </rPr>
          <t xml:space="preserve">
Tehtud 09.11.2015</t>
        </r>
      </text>
    </comment>
    <comment ref="A2366" authorId="7" shapeId="0">
      <text>
        <r>
          <rPr>
            <b/>
            <sz val="9"/>
            <color indexed="81"/>
            <rFont val="Tahoma"/>
            <family val="2"/>
            <charset val="186"/>
          </rPr>
          <t>Kristi Urmann:</t>
        </r>
        <r>
          <rPr>
            <sz val="9"/>
            <color indexed="81"/>
            <rFont val="Tahoma"/>
            <family val="2"/>
            <charset val="186"/>
          </rPr>
          <t xml:space="preserve">
Tehtud 04.11.2015</t>
        </r>
      </text>
    </comment>
    <comment ref="A2367" authorId="5" shapeId="0">
      <text>
        <r>
          <rPr>
            <b/>
            <sz val="9"/>
            <color indexed="81"/>
            <rFont val="Tahoma"/>
            <family val="2"/>
            <charset val="186"/>
          </rPr>
          <t>Anne Altermann:</t>
        </r>
        <r>
          <rPr>
            <sz val="9"/>
            <color indexed="81"/>
            <rFont val="Tahoma"/>
            <family val="2"/>
            <charset val="186"/>
          </rPr>
          <t xml:space="preserve">
tehtud 05.11.2020</t>
        </r>
      </text>
    </comment>
    <comment ref="A2370" authorId="7" shapeId="0">
      <text>
        <r>
          <rPr>
            <b/>
            <sz val="9"/>
            <color indexed="81"/>
            <rFont val="Tahoma"/>
            <family val="2"/>
            <charset val="186"/>
          </rPr>
          <t>Kristi Urmann:</t>
        </r>
        <r>
          <rPr>
            <sz val="9"/>
            <color indexed="81"/>
            <rFont val="Tahoma"/>
            <family val="2"/>
            <charset val="186"/>
          </rPr>
          <t xml:space="preserve">
Tehtud 04.11.2015
</t>
        </r>
      </text>
    </comment>
    <comment ref="A2371" authorId="1" shapeId="0">
      <text>
        <r>
          <rPr>
            <b/>
            <sz val="9"/>
            <color indexed="81"/>
            <rFont val="Tahoma"/>
            <family val="2"/>
            <charset val="186"/>
          </rPr>
          <t>Krista Kibur:</t>
        </r>
        <r>
          <rPr>
            <sz val="9"/>
            <color indexed="81"/>
            <rFont val="Tahoma"/>
            <family val="2"/>
            <charset val="186"/>
          </rPr>
          <t xml:space="preserve">
2013 I LEA</t>
        </r>
      </text>
    </comment>
    <comment ref="A2373" authorId="5" shapeId="0">
      <text>
        <r>
          <rPr>
            <sz val="9"/>
            <color indexed="81"/>
            <rFont val="Tahoma"/>
            <family val="2"/>
            <charset val="186"/>
          </rPr>
          <t xml:space="preserve">
tehtud 06.11.2019</t>
        </r>
      </text>
    </comment>
    <comment ref="A2374" authorId="7" shapeId="0">
      <text>
        <r>
          <rPr>
            <b/>
            <sz val="9"/>
            <color indexed="81"/>
            <rFont val="Tahoma"/>
            <family val="2"/>
            <charset val="186"/>
          </rPr>
          <t>Kristi Urmann:</t>
        </r>
        <r>
          <rPr>
            <sz val="9"/>
            <color indexed="81"/>
            <rFont val="Tahoma"/>
            <family val="2"/>
            <charset val="186"/>
          </rPr>
          <t xml:space="preserve">
Tehtud 04.11.2015</t>
        </r>
      </text>
    </comment>
    <comment ref="A2379" authorId="2" shapeId="0">
      <text>
        <r>
          <rPr>
            <b/>
            <sz val="9"/>
            <color indexed="81"/>
            <rFont val="Tahoma"/>
            <family val="2"/>
            <charset val="186"/>
          </rPr>
          <t>kibur:</t>
        </r>
        <r>
          <rPr>
            <sz val="9"/>
            <color indexed="81"/>
            <rFont val="Tahoma"/>
            <family val="2"/>
            <charset val="186"/>
          </rPr>
          <t xml:space="preserve">
tehtud 31.03.2011</t>
        </r>
      </text>
    </comment>
    <comment ref="A2380" authorId="1" shapeId="0">
      <text>
        <r>
          <rPr>
            <b/>
            <sz val="8"/>
            <color indexed="81"/>
            <rFont val="Tahoma"/>
            <family val="2"/>
            <charset val="186"/>
          </rPr>
          <t>Krista Kibur:</t>
        </r>
        <r>
          <rPr>
            <sz val="8"/>
            <color indexed="81"/>
            <rFont val="Tahoma"/>
            <family val="2"/>
            <charset val="186"/>
          </rPr>
          <t xml:space="preserve">
04.11.2015 alatea 2016 eelarve</t>
        </r>
      </text>
    </comment>
    <comment ref="A2381" authorId="5" shapeId="0">
      <text>
        <r>
          <rPr>
            <sz val="9"/>
            <color indexed="81"/>
            <rFont val="Tahoma"/>
            <family val="2"/>
            <charset val="186"/>
          </rPr>
          <t>tehtud 06.11.2019</t>
        </r>
      </text>
    </comment>
    <comment ref="C2381" authorId="5" shapeId="0">
      <text>
        <r>
          <rPr>
            <sz val="9"/>
            <color indexed="81"/>
            <rFont val="Tahoma"/>
            <family val="2"/>
            <charset val="186"/>
          </rPr>
          <t xml:space="preserve">
alates 2020
2020-2021 harjutusväljaku renoveerimine
al. 2021 peaväljaku renoveerimine</t>
        </r>
      </text>
    </comment>
    <comment ref="A2383" authorId="2" shapeId="0">
      <text>
        <r>
          <rPr>
            <b/>
            <sz val="9"/>
            <color indexed="81"/>
            <rFont val="Tahoma"/>
            <family val="2"/>
            <charset val="186"/>
          </rPr>
          <t>kibur:</t>
        </r>
        <r>
          <rPr>
            <sz val="9"/>
            <color indexed="81"/>
            <rFont val="Tahoma"/>
            <family val="2"/>
            <charset val="186"/>
          </rPr>
          <t xml:space="preserve">
tehtud 29.10.2010</t>
        </r>
      </text>
    </comment>
    <comment ref="A2385" authorId="1" shapeId="0">
      <text>
        <r>
          <rPr>
            <b/>
            <sz val="9"/>
            <color indexed="81"/>
            <rFont val="Tahoma"/>
            <family val="2"/>
            <charset val="186"/>
          </rPr>
          <t>Krista Kibur:</t>
        </r>
        <r>
          <rPr>
            <sz val="9"/>
            <color indexed="81"/>
            <rFont val="Tahoma"/>
            <family val="2"/>
            <charset val="186"/>
          </rPr>
          <t xml:space="preserve">
tehtud 03.02.2014 (I LEA)</t>
        </r>
      </text>
    </comment>
    <comment ref="A2386" authorId="1" shapeId="0">
      <text>
        <r>
          <rPr>
            <b/>
            <sz val="9"/>
            <color indexed="81"/>
            <rFont val="Tahoma"/>
            <family val="2"/>
            <charset val="186"/>
          </rPr>
          <t>Krista Kibur:</t>
        </r>
        <r>
          <rPr>
            <sz val="9"/>
            <color indexed="81"/>
            <rFont val="Tahoma"/>
            <family val="2"/>
            <charset val="186"/>
          </rPr>
          <t xml:space="preserve">
10.11.2014 II LEA</t>
        </r>
      </text>
    </comment>
    <comment ref="A2388" authorId="1" shapeId="0">
      <text>
        <r>
          <rPr>
            <b/>
            <sz val="9"/>
            <color indexed="81"/>
            <rFont val="Tahoma"/>
            <family val="2"/>
            <charset val="186"/>
          </rPr>
          <t>Krista Kibur:</t>
        </r>
        <r>
          <rPr>
            <sz val="9"/>
            <color indexed="81"/>
            <rFont val="Tahoma"/>
            <family val="2"/>
            <charset val="186"/>
          </rPr>
          <t xml:space="preserve">
2013 I LEA</t>
        </r>
      </text>
    </comment>
    <comment ref="A2389" authorId="1" shapeId="0">
      <text>
        <r>
          <rPr>
            <b/>
            <sz val="8"/>
            <color indexed="81"/>
            <rFont val="Tahoma"/>
            <family val="2"/>
            <charset val="186"/>
          </rPr>
          <t>Krista Kibur:</t>
        </r>
        <r>
          <rPr>
            <sz val="8"/>
            <color indexed="81"/>
            <rFont val="Tahoma"/>
            <family val="2"/>
            <charset val="186"/>
          </rPr>
          <t xml:space="preserve">
16.10.2015 II LEA</t>
        </r>
      </text>
    </comment>
    <comment ref="A2392" authorId="1" shapeId="0">
      <text>
        <r>
          <rPr>
            <b/>
            <sz val="8"/>
            <color indexed="81"/>
            <rFont val="Tahoma"/>
            <family val="2"/>
            <charset val="186"/>
          </rPr>
          <t>Krista Kibur:</t>
        </r>
        <r>
          <rPr>
            <sz val="8"/>
            <color indexed="81"/>
            <rFont val="Tahoma"/>
            <family val="2"/>
            <charset val="186"/>
          </rPr>
          <t xml:space="preserve">
25.05.2015</t>
        </r>
      </text>
    </comment>
    <comment ref="A2395" authorId="1" shapeId="0">
      <text>
        <r>
          <rPr>
            <b/>
            <sz val="9"/>
            <color indexed="81"/>
            <rFont val="Tahoma"/>
            <family val="2"/>
            <charset val="186"/>
          </rPr>
          <t>Krista Kibur:</t>
        </r>
        <r>
          <rPr>
            <sz val="9"/>
            <color indexed="81"/>
            <rFont val="Tahoma"/>
            <family val="2"/>
            <charset val="186"/>
          </rPr>
          <t xml:space="preserve">
17.11.2016 2017 eelarve</t>
        </r>
      </text>
    </comment>
    <comment ref="A2396" authorId="5" shapeId="0">
      <text>
        <r>
          <rPr>
            <sz val="9"/>
            <color indexed="81"/>
            <rFont val="Tahoma"/>
            <family val="2"/>
            <charset val="186"/>
          </rPr>
          <t xml:space="preserve">
tehtud 06.11.2019</t>
        </r>
      </text>
    </comment>
    <comment ref="A2397" authorId="2" shapeId="0">
      <text>
        <r>
          <rPr>
            <b/>
            <sz val="9"/>
            <color indexed="81"/>
            <rFont val="Tahoma"/>
            <family val="2"/>
            <charset val="186"/>
          </rPr>
          <t>kibur:</t>
        </r>
        <r>
          <rPr>
            <sz val="9"/>
            <color indexed="81"/>
            <rFont val="Tahoma"/>
            <family val="2"/>
            <charset val="186"/>
          </rPr>
          <t xml:space="preserve">
tehtud 29.10.2010
</t>
        </r>
      </text>
    </comment>
    <comment ref="A2400" authorId="5" shapeId="0">
      <text>
        <r>
          <rPr>
            <sz val="9"/>
            <color indexed="81"/>
            <rFont val="Tahoma"/>
            <family val="2"/>
            <charset val="186"/>
          </rPr>
          <t xml:space="preserve">
tehtud 06.11.2019</t>
        </r>
      </text>
    </comment>
    <comment ref="B2400" authorId="5" shapeId="0">
      <text>
        <r>
          <rPr>
            <sz val="9"/>
            <color indexed="81"/>
            <rFont val="Tahoma"/>
            <family val="2"/>
            <charset val="186"/>
          </rPr>
          <t>alates 2020
Kergejõustikuhall</t>
        </r>
      </text>
    </comment>
    <comment ref="A2401" authorId="1" shapeId="0">
      <text>
        <r>
          <rPr>
            <b/>
            <sz val="9"/>
            <color indexed="81"/>
            <rFont val="Tahoma"/>
            <family val="2"/>
            <charset val="186"/>
          </rPr>
          <t>Krista Kibur:</t>
        </r>
        <r>
          <rPr>
            <sz val="9"/>
            <color indexed="81"/>
            <rFont val="Tahoma"/>
            <family val="2"/>
            <charset val="186"/>
          </rPr>
          <t xml:space="preserve">
10.11.2014 II LEA</t>
        </r>
      </text>
    </comment>
    <comment ref="B2401" authorId="5" shapeId="0">
      <text>
        <r>
          <rPr>
            <sz val="9"/>
            <color indexed="81"/>
            <rFont val="Tahoma"/>
            <family val="2"/>
            <charset val="186"/>
          </rPr>
          <t>alates 2020
Kergejõustikuhall</t>
        </r>
      </text>
    </comment>
    <comment ref="A2403" authorId="1" shapeId="0">
      <text>
        <r>
          <rPr>
            <b/>
            <sz val="9"/>
            <color indexed="81"/>
            <rFont val="Tahoma"/>
            <family val="2"/>
            <charset val="186"/>
          </rPr>
          <t>Krista Kibur:</t>
        </r>
        <r>
          <rPr>
            <sz val="9"/>
            <color indexed="81"/>
            <rFont val="Tahoma"/>
            <family val="2"/>
            <charset val="186"/>
          </rPr>
          <t xml:space="preserve">
17.11.2016 2017 eelarve</t>
        </r>
      </text>
    </comment>
    <comment ref="A2405" authorId="5" shapeId="0">
      <text>
        <r>
          <rPr>
            <sz val="9"/>
            <color indexed="81"/>
            <rFont val="Tahoma"/>
            <family val="2"/>
            <charset val="186"/>
          </rPr>
          <t xml:space="preserve">
tehtud 06.11.2019</t>
        </r>
      </text>
    </comment>
    <comment ref="A2406" authorId="1" shapeId="0">
      <text>
        <r>
          <rPr>
            <b/>
            <sz val="9"/>
            <color indexed="81"/>
            <rFont val="Tahoma"/>
            <family val="2"/>
            <charset val="186"/>
          </rPr>
          <t>Krista Kibur:</t>
        </r>
        <r>
          <rPr>
            <sz val="9"/>
            <color indexed="81"/>
            <rFont val="Tahoma"/>
            <family val="2"/>
            <charset val="186"/>
          </rPr>
          <t xml:space="preserve">
10.11.2014 II LEA</t>
        </r>
      </text>
    </comment>
    <comment ref="A2407" authorId="2" shapeId="0">
      <text>
        <r>
          <rPr>
            <b/>
            <sz val="9"/>
            <color indexed="81"/>
            <rFont val="Tahoma"/>
            <family val="2"/>
            <charset val="186"/>
          </rPr>
          <t>kibur:</t>
        </r>
        <r>
          <rPr>
            <sz val="9"/>
            <color indexed="81"/>
            <rFont val="Tahoma"/>
            <family val="2"/>
            <charset val="186"/>
          </rPr>
          <t xml:space="preserve">
tehtud 16.11.2010 seoses II LEA-ga</t>
        </r>
      </text>
    </comment>
    <comment ref="A2408" authorId="1" shapeId="0">
      <text>
        <r>
          <rPr>
            <b/>
            <sz val="9"/>
            <color indexed="81"/>
            <rFont val="Tahoma"/>
            <family val="2"/>
            <charset val="186"/>
          </rPr>
          <t>Krista Kibur:</t>
        </r>
        <r>
          <rPr>
            <sz val="9"/>
            <color indexed="81"/>
            <rFont val="Tahoma"/>
            <family val="2"/>
            <charset val="186"/>
          </rPr>
          <t xml:space="preserve">
tehtud 10.12.12. 2013 eelarve</t>
        </r>
      </text>
    </comment>
    <comment ref="A2409" authorId="1" shapeId="0">
      <text>
        <r>
          <rPr>
            <b/>
            <sz val="9"/>
            <color indexed="81"/>
            <rFont val="Tahoma"/>
            <family val="2"/>
            <charset val="186"/>
          </rPr>
          <t>Krista Kibur:</t>
        </r>
        <r>
          <rPr>
            <sz val="9"/>
            <color indexed="81"/>
            <rFont val="Tahoma"/>
            <family val="2"/>
            <charset val="186"/>
          </rPr>
          <t xml:space="preserve">
tehtud 10.12.12. 2013 eelarvesse
</t>
        </r>
      </text>
    </comment>
    <comment ref="A2410" authorId="5" shapeId="0">
      <text>
        <r>
          <rPr>
            <sz val="9"/>
            <color indexed="81"/>
            <rFont val="Tahoma"/>
            <family val="2"/>
            <charset val="186"/>
          </rPr>
          <t xml:space="preserve">
tehtud 06.11.2019</t>
        </r>
      </text>
    </comment>
    <comment ref="A2411" authorId="2" shapeId="0">
      <text>
        <r>
          <rPr>
            <b/>
            <sz val="9"/>
            <color indexed="81"/>
            <rFont val="Tahoma"/>
            <family val="2"/>
            <charset val="186"/>
          </rPr>
          <t>kibur:</t>
        </r>
        <r>
          <rPr>
            <sz val="9"/>
            <color indexed="81"/>
            <rFont val="Tahoma"/>
            <family val="2"/>
            <charset val="186"/>
          </rPr>
          <t xml:space="preserve">
tehtud 23.11.2011
</t>
        </r>
      </text>
    </comment>
    <comment ref="A2413" authorId="2" shapeId="0">
      <text>
        <r>
          <rPr>
            <b/>
            <sz val="9"/>
            <color indexed="81"/>
            <rFont val="Tahoma"/>
            <family val="2"/>
            <charset val="186"/>
          </rPr>
          <t>kibur:</t>
        </r>
        <r>
          <rPr>
            <sz val="9"/>
            <color indexed="81"/>
            <rFont val="Tahoma"/>
            <family val="2"/>
            <charset val="186"/>
          </rPr>
          <t xml:space="preserve">
tehtud 12.01.2012</t>
        </r>
      </text>
    </comment>
    <comment ref="A2414" authorId="2" shapeId="0">
      <text>
        <r>
          <rPr>
            <b/>
            <sz val="9"/>
            <color indexed="81"/>
            <rFont val="Tahoma"/>
            <family val="2"/>
            <charset val="186"/>
          </rPr>
          <t>kibur:</t>
        </r>
        <r>
          <rPr>
            <sz val="9"/>
            <color indexed="81"/>
            <rFont val="Tahoma"/>
            <family val="2"/>
            <charset val="186"/>
          </rPr>
          <t xml:space="preserve">
tehtud 08.06.2012 I LEA täiendav kulu lisaks CO2-le linna poolt</t>
        </r>
      </text>
    </comment>
    <comment ref="A2416" authorId="1" shapeId="0">
      <text>
        <r>
          <rPr>
            <b/>
            <sz val="9"/>
            <color indexed="81"/>
            <rFont val="Tahoma"/>
            <family val="2"/>
            <charset val="186"/>
          </rPr>
          <t>Krista Kibur:</t>
        </r>
        <r>
          <rPr>
            <sz val="9"/>
            <color indexed="81"/>
            <rFont val="Tahoma"/>
            <family val="2"/>
            <charset val="186"/>
          </rPr>
          <t xml:space="preserve">
tehtud 10.12.12. 2013 eelarve</t>
        </r>
      </text>
    </comment>
    <comment ref="A2417" authorId="1" shapeId="0">
      <text>
        <r>
          <rPr>
            <b/>
            <sz val="9"/>
            <color indexed="81"/>
            <rFont val="Tahoma"/>
            <family val="2"/>
            <charset val="186"/>
          </rPr>
          <t>Krista Kibur:</t>
        </r>
        <r>
          <rPr>
            <sz val="9"/>
            <color indexed="81"/>
            <rFont val="Tahoma"/>
            <family val="2"/>
            <charset val="186"/>
          </rPr>
          <t xml:space="preserve">
tehtud 01.04.2014 (I lEA ettesisestus)</t>
        </r>
      </text>
    </comment>
    <comment ref="A2420" authorId="7" shapeId="0">
      <text>
        <r>
          <rPr>
            <b/>
            <sz val="9"/>
            <color indexed="81"/>
            <rFont val="Tahoma"/>
            <family val="2"/>
            <charset val="186"/>
          </rPr>
          <t>Kristi Urmann:</t>
        </r>
        <r>
          <rPr>
            <sz val="9"/>
            <color indexed="81"/>
            <rFont val="Tahoma"/>
            <family val="2"/>
            <charset val="186"/>
          </rPr>
          <t xml:space="preserve">
Tehtud 04.11.2015</t>
        </r>
      </text>
    </comment>
    <comment ref="A2427" authorId="13" shapeId="0">
      <text>
        <r>
          <rPr>
            <b/>
            <sz val="8"/>
            <color indexed="81"/>
            <rFont val="Tahoma"/>
            <family val="2"/>
            <charset val="186"/>
          </rPr>
          <t>treimann:</t>
        </r>
        <r>
          <rPr>
            <sz val="8"/>
            <color indexed="81"/>
            <rFont val="Tahoma"/>
            <family val="2"/>
            <charset val="186"/>
          </rPr>
          <t xml:space="preserve">
Tehtud 17.01.2011</t>
        </r>
      </text>
    </comment>
    <comment ref="A2428" authorId="1" shapeId="0">
      <text>
        <r>
          <rPr>
            <b/>
            <sz val="9"/>
            <color indexed="81"/>
            <rFont val="Tahoma"/>
            <family val="2"/>
            <charset val="186"/>
          </rPr>
          <t>Krista Kibur:</t>
        </r>
        <r>
          <rPr>
            <sz val="9"/>
            <color indexed="81"/>
            <rFont val="Tahoma"/>
            <family val="2"/>
            <charset val="186"/>
          </rPr>
          <t xml:space="preserve">
2013 ÜK tehtud uus fond (vanal puudus sisetellimus
</t>
        </r>
      </text>
    </comment>
    <comment ref="A2429" authorId="6" shapeId="0">
      <text>
        <r>
          <rPr>
            <b/>
            <sz val="9"/>
            <color indexed="81"/>
            <rFont val="Tahoma"/>
            <family val="2"/>
            <charset val="186"/>
          </rPr>
          <t>Monika Pertel:</t>
        </r>
        <r>
          <rPr>
            <sz val="9"/>
            <color indexed="81"/>
            <rFont val="Tahoma"/>
            <family val="2"/>
            <charset val="186"/>
          </rPr>
          <t xml:space="preserve">
18.02.19 katuseraha
</t>
        </r>
      </text>
    </comment>
    <comment ref="A2430" authorId="6" shapeId="0">
      <text>
        <r>
          <rPr>
            <b/>
            <sz val="9"/>
            <color indexed="81"/>
            <rFont val="Tahoma"/>
            <family val="2"/>
            <charset val="186"/>
          </rPr>
          <t>Monika Pertel:</t>
        </r>
        <r>
          <rPr>
            <sz val="9"/>
            <color indexed="81"/>
            <rFont val="Tahoma"/>
            <family val="2"/>
            <charset val="186"/>
          </rPr>
          <t xml:space="preserve">
2020 katuseraha
</t>
        </r>
      </text>
    </comment>
    <comment ref="A2431" authorId="5" shapeId="0">
      <text>
        <r>
          <rPr>
            <b/>
            <sz val="9"/>
            <color indexed="81"/>
            <rFont val="Tahoma"/>
            <family val="2"/>
            <charset val="186"/>
          </rPr>
          <t>Anne Altermann:</t>
        </r>
        <r>
          <rPr>
            <sz val="9"/>
            <color indexed="81"/>
            <rFont val="Tahoma"/>
            <family val="2"/>
            <charset val="186"/>
          </rPr>
          <t xml:space="preserve">
KIN EA 2021</t>
        </r>
      </text>
    </comment>
    <comment ref="A2438" authorId="1" shapeId="0">
      <text>
        <r>
          <rPr>
            <b/>
            <sz val="9"/>
            <color indexed="81"/>
            <rFont val="Tahoma"/>
            <family val="2"/>
            <charset val="186"/>
          </rPr>
          <t>Krista Kibur:</t>
        </r>
        <r>
          <rPr>
            <sz val="9"/>
            <color indexed="81"/>
            <rFont val="Tahoma"/>
            <family val="2"/>
            <charset val="186"/>
          </rPr>
          <t xml:space="preserve">
11.06.2013</t>
        </r>
      </text>
    </comment>
    <comment ref="A2441" authorId="1" shapeId="0">
      <text>
        <r>
          <rPr>
            <b/>
            <sz val="9"/>
            <color indexed="81"/>
            <rFont val="Tahoma"/>
            <family val="2"/>
            <charset val="186"/>
          </rPr>
          <t>Krista Kibur:</t>
        </r>
        <r>
          <rPr>
            <sz val="9"/>
            <color indexed="81"/>
            <rFont val="Tahoma"/>
            <family val="2"/>
            <charset val="186"/>
          </rPr>
          <t xml:space="preserve">
03.05.2016 I lEA</t>
        </r>
      </text>
    </comment>
    <comment ref="A2442" authorId="6" shapeId="0">
      <text>
        <r>
          <rPr>
            <b/>
            <sz val="9"/>
            <color indexed="81"/>
            <rFont val="Tahoma"/>
            <family val="2"/>
            <charset val="186"/>
          </rPr>
          <t>Monika Pertel:</t>
        </r>
        <r>
          <rPr>
            <sz val="9"/>
            <color indexed="81"/>
            <rFont val="Tahoma"/>
            <family val="2"/>
            <charset val="186"/>
          </rPr>
          <t xml:space="preserve">
Tehtud 31.08.18 LEA</t>
        </r>
      </text>
    </comment>
    <comment ref="A2446" authorId="4" shapeId="0">
      <text>
        <r>
          <rPr>
            <b/>
            <sz val="8"/>
            <color indexed="81"/>
            <rFont val="Tahoma"/>
            <family val="2"/>
            <charset val="186"/>
          </rPr>
          <t>valler:</t>
        </r>
        <r>
          <rPr>
            <sz val="8"/>
            <color indexed="81"/>
            <rFont val="Tahoma"/>
            <family val="2"/>
            <charset val="186"/>
          </rPr>
          <t xml:space="preserve">
tehtud 08.12.08
</t>
        </r>
      </text>
    </comment>
    <comment ref="A2447" authorId="1" shapeId="0">
      <text>
        <r>
          <rPr>
            <b/>
            <sz val="8"/>
            <color indexed="81"/>
            <rFont val="Tahoma"/>
            <family val="2"/>
            <charset val="186"/>
          </rPr>
          <t>Krista Kibur:</t>
        </r>
        <r>
          <rPr>
            <sz val="8"/>
            <color indexed="81"/>
            <rFont val="Tahoma"/>
            <family val="2"/>
            <charset val="186"/>
          </rPr>
          <t xml:space="preserve">
25.05.2015</t>
        </r>
      </text>
    </comment>
    <comment ref="A2450" authorId="5" shapeId="0">
      <text>
        <r>
          <rPr>
            <sz val="9"/>
            <color indexed="81"/>
            <rFont val="Tahoma"/>
            <family val="2"/>
            <charset val="186"/>
          </rPr>
          <t xml:space="preserve">
tehtud 06.11.2019</t>
        </r>
      </text>
    </comment>
    <comment ref="C2459" authorId="5" shapeId="0">
      <text>
        <r>
          <rPr>
            <b/>
            <sz val="9"/>
            <color indexed="81"/>
            <rFont val="Tahoma"/>
            <family val="2"/>
            <charset val="186"/>
          </rPr>
          <t>Anne Altermann:</t>
        </r>
        <r>
          <rPr>
            <sz val="9"/>
            <color indexed="81"/>
            <rFont val="Tahoma"/>
            <family val="2"/>
            <charset val="186"/>
          </rPr>
          <t xml:space="preserve">
Pirita Linnaosa Valitsus palub Tallinna Spordi- ja Noorsooametil eraldada linnaosa spordiväljakute parendamiseks vahendid järgmistele objektidele:
1. Jõesuu tn amortiseerunud ohtliku rulapargi välja vahetamiseks
2. Kesktee 40, 2 korvpallikonstruktsiooni välja vahetamiseks                          
3. Sinitiiva 2, 1 korvpallikonstruktsiooni lisamiseks                                         
4. Mähe VAK, 1 korvpallikonstruktsiooni lisamiseks                                       
5. Linnaosas 3 betoonist lauatenniselaua ja 4 betoonist malelaua paigaldamiseks
</t>
        </r>
      </text>
    </comment>
    <comment ref="A2473" authorId="6" shapeId="0">
      <text>
        <r>
          <rPr>
            <b/>
            <sz val="9"/>
            <color indexed="81"/>
            <rFont val="Tahoma"/>
            <family val="2"/>
            <charset val="186"/>
          </rPr>
          <t>Monika Pertel:</t>
        </r>
        <r>
          <rPr>
            <sz val="9"/>
            <color indexed="81"/>
            <rFont val="Tahoma"/>
            <family val="2"/>
            <charset val="186"/>
          </rPr>
          <t xml:space="preserve">
RE toetuse arvelt investeeringud 2020 
</t>
        </r>
      </text>
    </comment>
    <comment ref="A2491" authorId="5" shapeId="0">
      <text>
        <r>
          <rPr>
            <b/>
            <sz val="9"/>
            <color indexed="81"/>
            <rFont val="Tahoma"/>
            <family val="2"/>
            <charset val="186"/>
          </rPr>
          <t>Anne Altermann:</t>
        </r>
        <r>
          <rPr>
            <sz val="9"/>
            <color indexed="81"/>
            <rFont val="Tahoma"/>
            <family val="2"/>
            <charset val="186"/>
          </rPr>
          <t xml:space="preserve">
tehtud 04.11.2020</t>
        </r>
      </text>
    </comment>
    <comment ref="B2491" authorId="5" shapeId="0">
      <text>
        <r>
          <rPr>
            <b/>
            <sz val="9"/>
            <color indexed="81"/>
            <rFont val="Tahoma"/>
            <family val="2"/>
            <charset val="186"/>
          </rPr>
          <t>Anne Altermann:</t>
        </r>
        <r>
          <rPr>
            <sz val="9"/>
            <color indexed="81"/>
            <rFont val="Tahoma"/>
            <family val="2"/>
            <charset val="186"/>
          </rPr>
          <t xml:space="preserve">
reserv, mida hakata jagama vastavalt 70010, 70020 jne </t>
        </r>
      </text>
    </comment>
    <comment ref="B2496" authorId="5" shapeId="0">
      <text>
        <r>
          <rPr>
            <b/>
            <sz val="9"/>
            <color indexed="81"/>
            <rFont val="Tahoma"/>
            <family val="2"/>
            <charset val="186"/>
          </rPr>
          <t>Anne Altermann:</t>
        </r>
        <r>
          <rPr>
            <sz val="9"/>
            <color indexed="81"/>
            <rFont val="Tahoma"/>
            <family val="2"/>
            <charset val="186"/>
          </rPr>
          <t xml:space="preserve">
alates 2019 on jaotamata vahendid reservis planeeritud fondile 4269199000</t>
        </r>
      </text>
    </comment>
    <comment ref="B2497" authorId="5" shapeId="0">
      <text>
        <r>
          <rPr>
            <b/>
            <sz val="9"/>
            <color indexed="81"/>
            <rFont val="Tahoma"/>
            <family val="2"/>
            <charset val="186"/>
          </rPr>
          <t>Anne Altermann:</t>
        </r>
        <r>
          <rPr>
            <sz val="9"/>
            <color indexed="81"/>
            <rFont val="Tahoma"/>
            <family val="2"/>
            <charset val="186"/>
          </rPr>
          <t xml:space="preserve">
Eraldised reservist alates 2019 - Kadrioru Staadion 4269101...</t>
        </r>
      </text>
    </comment>
    <comment ref="B2505" authorId="5" shapeId="0">
      <text>
        <r>
          <rPr>
            <b/>
            <sz val="9"/>
            <color indexed="81"/>
            <rFont val="Tahoma"/>
            <family val="2"/>
            <charset val="186"/>
          </rPr>
          <t>Anne Altermann:</t>
        </r>
        <r>
          <rPr>
            <sz val="9"/>
            <color indexed="81"/>
            <rFont val="Tahoma"/>
            <family val="2"/>
            <charset val="186"/>
          </rPr>
          <t xml:space="preserve">
Eraldised reservist alates 2019 - Pirita SK 4269111...</t>
        </r>
      </text>
    </comment>
    <comment ref="B2518" authorId="5" shapeId="0">
      <text>
        <r>
          <rPr>
            <b/>
            <sz val="9"/>
            <color indexed="81"/>
            <rFont val="Tahoma"/>
            <family val="2"/>
            <charset val="186"/>
          </rPr>
          <t>Anne Altermann:</t>
        </r>
        <r>
          <rPr>
            <sz val="9"/>
            <color indexed="81"/>
            <rFont val="Tahoma"/>
            <family val="2"/>
            <charset val="186"/>
          </rPr>
          <t xml:space="preserve">
Eraldised reservist alates 2019 - Pirita SK 4269121...</t>
        </r>
      </text>
    </comment>
    <comment ref="B2526" authorId="5" shapeId="0">
      <text>
        <r>
          <rPr>
            <b/>
            <sz val="9"/>
            <color indexed="81"/>
            <rFont val="Tahoma"/>
            <family val="2"/>
            <charset val="186"/>
          </rPr>
          <t>Anne Altermann:</t>
        </r>
        <r>
          <rPr>
            <sz val="9"/>
            <color indexed="81"/>
            <rFont val="Tahoma"/>
            <family val="2"/>
            <charset val="186"/>
          </rPr>
          <t xml:space="preserve">
Eraldised reservist alates 2019 - Kristiine Sport 4269131...</t>
        </r>
      </text>
    </comment>
    <comment ref="B2534" authorId="5" shapeId="0">
      <text>
        <r>
          <rPr>
            <b/>
            <sz val="9"/>
            <color indexed="81"/>
            <rFont val="Tahoma"/>
            <family val="2"/>
            <charset val="186"/>
          </rPr>
          <t>Anne Altermann:</t>
        </r>
        <r>
          <rPr>
            <sz val="9"/>
            <color indexed="81"/>
            <rFont val="Tahoma"/>
            <family val="2"/>
            <charset val="186"/>
          </rPr>
          <t xml:space="preserve">
Eraldised reservist alates 2019 - Kristiine Sport 4269131...</t>
        </r>
      </text>
    </comment>
    <comment ref="B2543" authorId="5" shapeId="0">
      <text>
        <r>
          <rPr>
            <b/>
            <sz val="9"/>
            <color indexed="81"/>
            <rFont val="Tahoma"/>
            <family val="2"/>
            <charset val="186"/>
          </rPr>
          <t>Anne Altermann:</t>
        </r>
        <r>
          <rPr>
            <sz val="9"/>
            <color indexed="81"/>
            <rFont val="Tahoma"/>
            <family val="2"/>
            <charset val="186"/>
          </rPr>
          <t xml:space="preserve">
Eraldised reservist alates 2019 - Nõmme SK 4269141...</t>
        </r>
      </text>
    </comment>
    <comment ref="B2550" authorId="5" shapeId="0">
      <text>
        <r>
          <rPr>
            <b/>
            <sz val="9"/>
            <color indexed="81"/>
            <rFont val="Tahoma"/>
            <family val="2"/>
            <charset val="186"/>
          </rPr>
          <t>Anne Altermann:</t>
        </r>
        <r>
          <rPr>
            <sz val="9"/>
            <color indexed="81"/>
            <rFont val="Tahoma"/>
            <family val="2"/>
            <charset val="186"/>
          </rPr>
          <t xml:space="preserve">
Eraldised reservist alates 2019 - Tondiraba SK 4269151...</t>
        </r>
      </text>
    </comment>
    <comment ref="A2561" authorId="12" shapeId="0">
      <text>
        <r>
          <rPr>
            <b/>
            <sz val="9"/>
            <color indexed="81"/>
            <rFont val="Tahoma"/>
            <family val="2"/>
            <charset val="186"/>
          </rPr>
          <t>Anne Viinapuu:</t>
        </r>
        <r>
          <rPr>
            <sz val="9"/>
            <color indexed="81"/>
            <rFont val="Tahoma"/>
            <family val="2"/>
            <charset val="186"/>
          </rPr>
          <t xml:space="preserve">
Alates 01.01.2017</t>
        </r>
      </text>
    </comment>
    <comment ref="A2563" authorId="9" shapeId="0">
      <text>
        <r>
          <rPr>
            <b/>
            <sz val="9"/>
            <color indexed="81"/>
            <rFont val="Tahoma"/>
            <family val="2"/>
            <charset val="186"/>
          </rPr>
          <t>viinapuu:</t>
        </r>
        <r>
          <rPr>
            <sz val="9"/>
            <color indexed="81"/>
            <rFont val="Tahoma"/>
            <family val="2"/>
            <charset val="186"/>
          </rPr>
          <t xml:space="preserve">
tehtud 22.11.2011
</t>
        </r>
      </text>
    </comment>
    <comment ref="A2567" authorId="9" shapeId="0">
      <text>
        <r>
          <rPr>
            <b/>
            <sz val="9"/>
            <color indexed="81"/>
            <rFont val="Tahoma"/>
            <family val="2"/>
            <charset val="186"/>
          </rPr>
          <t>viinapuu:</t>
        </r>
        <r>
          <rPr>
            <sz val="9"/>
            <color indexed="81"/>
            <rFont val="Tahoma"/>
            <family val="2"/>
            <charset val="186"/>
          </rPr>
          <t xml:space="preserve">
tehtud 24.11.2011</t>
        </r>
      </text>
    </comment>
    <comment ref="A2569" authorId="12" shapeId="0">
      <text>
        <r>
          <rPr>
            <b/>
            <sz val="9"/>
            <color indexed="81"/>
            <rFont val="Tahoma"/>
            <family val="2"/>
            <charset val="186"/>
          </rPr>
          <t>Anne Viinapuu:</t>
        </r>
        <r>
          <rPr>
            <sz val="9"/>
            <color indexed="81"/>
            <rFont val="Tahoma"/>
            <family val="2"/>
            <charset val="186"/>
          </rPr>
          <t xml:space="preserve">
Alates 01.01.2016</t>
        </r>
      </text>
    </comment>
    <comment ref="A2570" authorId="12" shapeId="0">
      <text>
        <r>
          <rPr>
            <b/>
            <sz val="9"/>
            <color indexed="81"/>
            <rFont val="Tahoma"/>
            <family val="2"/>
            <charset val="186"/>
          </rPr>
          <t>Anne Viinapuu:</t>
        </r>
        <r>
          <rPr>
            <sz val="9"/>
            <color indexed="81"/>
            <rFont val="Tahoma"/>
            <family val="2"/>
            <charset val="186"/>
          </rPr>
          <t xml:space="preserve">
Alates 01.01.207</t>
        </r>
      </text>
    </comment>
    <comment ref="A2572" authorId="12" shapeId="0">
      <text>
        <r>
          <rPr>
            <b/>
            <sz val="9"/>
            <color indexed="81"/>
            <rFont val="Tahoma"/>
            <family val="2"/>
            <charset val="186"/>
          </rPr>
          <t>Anne Viinapuu:</t>
        </r>
        <r>
          <rPr>
            <sz val="9"/>
            <color indexed="81"/>
            <rFont val="Tahoma"/>
            <family val="2"/>
            <charset val="186"/>
          </rPr>
          <t xml:space="preserve">
alates 01.01.2016
</t>
        </r>
      </text>
    </comment>
    <comment ref="A2574" authorId="12" shapeId="0">
      <text>
        <r>
          <rPr>
            <b/>
            <sz val="9"/>
            <color indexed="81"/>
            <rFont val="Tahoma"/>
            <family val="2"/>
            <charset val="186"/>
          </rPr>
          <t>Anne Viinapuu:</t>
        </r>
        <r>
          <rPr>
            <sz val="9"/>
            <color indexed="81"/>
            <rFont val="Tahoma"/>
            <family val="2"/>
            <charset val="186"/>
          </rPr>
          <t xml:space="preserve">
alates 01.01.2016</t>
        </r>
      </text>
    </comment>
    <comment ref="A2581" authorId="9" shapeId="0">
      <text>
        <r>
          <rPr>
            <b/>
            <sz val="9"/>
            <color indexed="81"/>
            <rFont val="Tahoma"/>
            <family val="2"/>
            <charset val="186"/>
          </rPr>
          <t>viinapuu:</t>
        </r>
        <r>
          <rPr>
            <sz val="9"/>
            <color indexed="81"/>
            <rFont val="Tahoma"/>
            <family val="2"/>
            <charset val="186"/>
          </rPr>
          <t xml:space="preserve">
tehtud 15.12.2008</t>
        </r>
      </text>
    </comment>
    <comment ref="A2584" authorId="9" shapeId="0">
      <text>
        <r>
          <rPr>
            <b/>
            <sz val="8"/>
            <color indexed="81"/>
            <rFont val="Tahoma"/>
            <family val="2"/>
            <charset val="186"/>
          </rPr>
          <t>viinapuu:</t>
        </r>
        <r>
          <rPr>
            <sz val="8"/>
            <color indexed="81"/>
            <rFont val="Tahoma"/>
            <family val="2"/>
            <charset val="186"/>
          </rPr>
          <t xml:space="preserve">
tehtud 05.09.08
</t>
        </r>
      </text>
    </comment>
    <comment ref="A2588" authorId="9" shapeId="0">
      <text>
        <r>
          <rPr>
            <b/>
            <sz val="9"/>
            <color indexed="81"/>
            <rFont val="Tahoma"/>
            <family val="2"/>
            <charset val="186"/>
          </rPr>
          <t>viinapuu:</t>
        </r>
        <r>
          <rPr>
            <sz val="9"/>
            <color indexed="81"/>
            <rFont val="Tahoma"/>
            <family val="2"/>
            <charset val="186"/>
          </rPr>
          <t xml:space="preserve">
tehtud 14.12.11
</t>
        </r>
      </text>
    </comment>
    <comment ref="A2589" authorId="7" shapeId="0">
      <text>
        <r>
          <rPr>
            <b/>
            <sz val="9"/>
            <color indexed="81"/>
            <rFont val="Tahoma"/>
            <family val="2"/>
            <charset val="186"/>
          </rPr>
          <t>Kristi Urmann:</t>
        </r>
        <r>
          <rPr>
            <sz val="9"/>
            <color indexed="81"/>
            <rFont val="Tahoma"/>
            <family val="2"/>
            <charset val="186"/>
          </rPr>
          <t xml:space="preserve">
Tehtud 26.05.2015</t>
        </r>
      </text>
    </comment>
    <comment ref="A2590" authorId="7" shapeId="0">
      <text>
        <r>
          <rPr>
            <b/>
            <sz val="9"/>
            <color indexed="81"/>
            <rFont val="Tahoma"/>
            <family val="2"/>
            <charset val="186"/>
          </rPr>
          <t>Kristi Urmann:</t>
        </r>
        <r>
          <rPr>
            <sz val="9"/>
            <color indexed="81"/>
            <rFont val="Tahoma"/>
            <family val="2"/>
            <charset val="186"/>
          </rPr>
          <t xml:space="preserve">
16.03.2016</t>
        </r>
      </text>
    </comment>
    <comment ref="A2591" authorId="7" shapeId="0">
      <text>
        <r>
          <rPr>
            <b/>
            <sz val="9"/>
            <color indexed="81"/>
            <rFont val="Tahoma"/>
            <family val="2"/>
            <charset val="186"/>
          </rPr>
          <t>Kristi Urmann:</t>
        </r>
        <r>
          <rPr>
            <sz val="9"/>
            <color indexed="81"/>
            <rFont val="Tahoma"/>
            <family val="2"/>
            <charset val="186"/>
          </rPr>
          <t xml:space="preserve">
03.05.2016
</t>
        </r>
      </text>
    </comment>
    <comment ref="A2592" authorId="7" shapeId="0">
      <text>
        <r>
          <rPr>
            <b/>
            <sz val="9"/>
            <color indexed="81"/>
            <rFont val="Tahoma"/>
            <family val="2"/>
            <charset val="186"/>
          </rPr>
          <t>Kristi Urmann:</t>
        </r>
        <r>
          <rPr>
            <sz val="9"/>
            <color indexed="81"/>
            <rFont val="Tahoma"/>
            <family val="2"/>
            <charset val="186"/>
          </rPr>
          <t xml:space="preserve">
Tehtud 05.12.2016</t>
        </r>
      </text>
    </comment>
    <comment ref="A2593" authorId="6" shapeId="0">
      <text>
        <r>
          <rPr>
            <b/>
            <sz val="9"/>
            <color indexed="81"/>
            <rFont val="Tahoma"/>
            <family val="2"/>
            <charset val="186"/>
          </rPr>
          <t>Monika Pertel:</t>
        </r>
        <r>
          <rPr>
            <sz val="9"/>
            <color indexed="81"/>
            <rFont val="Tahoma"/>
            <family val="2"/>
            <charset val="186"/>
          </rPr>
          <t xml:space="preserve">
18.02.19 katuseraha
</t>
        </r>
      </text>
    </comment>
    <comment ref="A2598" authorId="14" shapeId="0">
      <text>
        <r>
          <rPr>
            <b/>
            <sz val="9"/>
            <color indexed="81"/>
            <rFont val="Tahoma"/>
            <family val="2"/>
            <charset val="186"/>
          </rPr>
          <t>Kaidi Oja:</t>
        </r>
        <r>
          <rPr>
            <sz val="9"/>
            <color indexed="81"/>
            <rFont val="Tahoma"/>
            <family val="2"/>
            <charset val="186"/>
          </rPr>
          <t xml:space="preserve">
loodud 04.10.2012</t>
        </r>
      </text>
    </comment>
    <comment ref="A2607" authorId="9" shapeId="0">
      <text>
        <r>
          <rPr>
            <b/>
            <sz val="9"/>
            <color indexed="81"/>
            <rFont val="Tahoma"/>
            <family val="2"/>
            <charset val="186"/>
          </rPr>
          <t>viinapuu:</t>
        </r>
        <r>
          <rPr>
            <sz val="9"/>
            <color indexed="81"/>
            <rFont val="Tahoma"/>
            <family val="2"/>
            <charset val="186"/>
          </rPr>
          <t xml:space="preserve">
tehtud 04.12.08</t>
        </r>
      </text>
    </comment>
    <comment ref="A2608" authorId="9" shapeId="0">
      <text>
        <r>
          <rPr>
            <b/>
            <sz val="9"/>
            <color indexed="81"/>
            <rFont val="Tahoma"/>
            <family val="2"/>
            <charset val="186"/>
          </rPr>
          <t>viinapuu:</t>
        </r>
        <r>
          <rPr>
            <sz val="9"/>
            <color indexed="81"/>
            <rFont val="Tahoma"/>
            <family val="2"/>
            <charset val="186"/>
          </rPr>
          <t xml:space="preserve">
tehtud 04.12.08
</t>
        </r>
      </text>
    </comment>
    <comment ref="B2614" authorId="5" shapeId="0">
      <text>
        <r>
          <rPr>
            <b/>
            <sz val="9"/>
            <color indexed="81"/>
            <rFont val="Tahoma"/>
            <family val="2"/>
            <charset val="186"/>
          </rPr>
          <t>Anne Altermann:</t>
        </r>
        <r>
          <rPr>
            <sz val="9"/>
            <color indexed="81"/>
            <rFont val="Tahoma"/>
            <family val="2"/>
            <charset val="186"/>
          </rPr>
          <t xml:space="preserve">
end. Nõmme Sotsiaalkeskus</t>
        </r>
      </text>
    </comment>
    <comment ref="A2618" authorId="9" shapeId="0">
      <text>
        <r>
          <rPr>
            <b/>
            <sz val="9"/>
            <color indexed="81"/>
            <rFont val="Tahoma"/>
            <family val="2"/>
            <charset val="186"/>
          </rPr>
          <t>viinapuu:</t>
        </r>
        <r>
          <rPr>
            <sz val="9"/>
            <color indexed="81"/>
            <rFont val="Tahoma"/>
            <family val="2"/>
            <charset val="186"/>
          </rPr>
          <t xml:space="preserve">
tehtud 24.11.2011</t>
        </r>
      </text>
    </comment>
    <comment ref="A2619" authorId="9" shapeId="0">
      <text>
        <r>
          <rPr>
            <b/>
            <sz val="9"/>
            <color indexed="81"/>
            <rFont val="Tahoma"/>
            <family val="2"/>
            <charset val="186"/>
          </rPr>
          <t>viinapuu:</t>
        </r>
        <r>
          <rPr>
            <sz val="9"/>
            <color indexed="81"/>
            <rFont val="Tahoma"/>
            <family val="2"/>
            <charset val="186"/>
          </rPr>
          <t xml:space="preserve">
tehtud 04.12.08</t>
        </r>
      </text>
    </comment>
    <comment ref="A2621" authorId="9" shapeId="0">
      <text>
        <r>
          <rPr>
            <b/>
            <sz val="9"/>
            <color indexed="81"/>
            <rFont val="Tahoma"/>
            <family val="2"/>
            <charset val="186"/>
          </rPr>
          <t>viinapuu:</t>
        </r>
        <r>
          <rPr>
            <sz val="9"/>
            <color indexed="81"/>
            <rFont val="Tahoma"/>
            <family val="2"/>
            <charset val="186"/>
          </rPr>
          <t xml:space="preserve">
tehtud 09.01.2009</t>
        </r>
      </text>
    </comment>
    <comment ref="A2623" authorId="12" shapeId="0">
      <text>
        <r>
          <rPr>
            <b/>
            <sz val="9"/>
            <color indexed="81"/>
            <rFont val="Tahoma"/>
            <family val="2"/>
            <charset val="186"/>
          </rPr>
          <t>Anne Viinapuu:</t>
        </r>
        <r>
          <rPr>
            <sz val="9"/>
            <color indexed="81"/>
            <rFont val="Tahoma"/>
            <family val="2"/>
            <charset val="186"/>
          </rPr>
          <t xml:space="preserve">
tehtud 10.11.2014</t>
        </r>
      </text>
    </comment>
    <comment ref="A2625" authorId="9" shapeId="0">
      <text>
        <r>
          <rPr>
            <b/>
            <sz val="9"/>
            <color indexed="81"/>
            <rFont val="Tahoma"/>
            <family val="2"/>
            <charset val="186"/>
          </rPr>
          <t>viinapuu:</t>
        </r>
        <r>
          <rPr>
            <sz val="9"/>
            <color indexed="81"/>
            <rFont val="Tahoma"/>
            <family val="2"/>
            <charset val="186"/>
          </rPr>
          <t xml:space="preserve">
tehtud 08.03.2012</t>
        </r>
      </text>
    </comment>
    <comment ref="A2658" authorId="12" shapeId="0">
      <text>
        <r>
          <rPr>
            <b/>
            <sz val="9"/>
            <color indexed="81"/>
            <rFont val="Tahoma"/>
            <family val="2"/>
            <charset val="186"/>
          </rPr>
          <t>Anne Viinapuu:</t>
        </r>
        <r>
          <rPr>
            <sz val="9"/>
            <color indexed="81"/>
            <rFont val="Tahoma"/>
            <family val="2"/>
            <charset val="186"/>
          </rPr>
          <t xml:space="preserve">
tehtud 10.04.2015
</t>
        </r>
      </text>
    </comment>
    <comment ref="A2672" authorId="12" shapeId="0">
      <text>
        <r>
          <rPr>
            <b/>
            <sz val="9"/>
            <color indexed="81"/>
            <rFont val="Tahoma"/>
            <family val="2"/>
            <charset val="186"/>
          </rPr>
          <t>Anne Viinapuu:</t>
        </r>
        <r>
          <rPr>
            <sz val="9"/>
            <color indexed="81"/>
            <rFont val="Tahoma"/>
            <family val="2"/>
            <charset val="186"/>
          </rPr>
          <t xml:space="preserve">
tehtud 25.02.2016,</t>
        </r>
      </text>
    </comment>
    <comment ref="A2742" authorId="12" shapeId="0">
      <text>
        <r>
          <rPr>
            <b/>
            <sz val="9"/>
            <color indexed="81"/>
            <rFont val="Tahoma"/>
            <family val="2"/>
            <charset val="186"/>
          </rPr>
          <t>Anne Viinapuu:</t>
        </r>
        <r>
          <rPr>
            <sz val="9"/>
            <color indexed="81"/>
            <rFont val="Tahoma"/>
            <family val="2"/>
            <charset val="186"/>
          </rPr>
          <t xml:space="preserve">
Alates 01.01.2015
</t>
        </r>
      </text>
    </comment>
    <comment ref="A2747" authorId="9" shapeId="0">
      <text>
        <r>
          <rPr>
            <b/>
            <sz val="9"/>
            <color indexed="81"/>
            <rFont val="Tahoma"/>
            <family val="2"/>
            <charset val="186"/>
          </rPr>
          <t>viinapuu:</t>
        </r>
        <r>
          <rPr>
            <sz val="9"/>
            <color indexed="81"/>
            <rFont val="Tahoma"/>
            <family val="2"/>
            <charset val="186"/>
          </rPr>
          <t xml:space="preserve">
tehtud 07.10.2011
</t>
        </r>
      </text>
    </comment>
    <comment ref="A2748" authorId="12" shapeId="0">
      <text>
        <r>
          <rPr>
            <b/>
            <sz val="9"/>
            <color indexed="81"/>
            <rFont val="Tahoma"/>
            <family val="2"/>
            <charset val="186"/>
          </rPr>
          <t>Anne Viinapuu:</t>
        </r>
        <r>
          <rPr>
            <sz val="9"/>
            <color indexed="81"/>
            <rFont val="Tahoma"/>
            <family val="2"/>
            <charset val="186"/>
          </rPr>
          <t xml:space="preserve">
tehtud 17.03.2014
</t>
        </r>
      </text>
    </comment>
    <comment ref="B2758" authorId="0" shapeId="0">
      <text>
        <r>
          <rPr>
            <b/>
            <sz val="8"/>
            <color indexed="81"/>
            <rFont val="Tahoma"/>
            <family val="2"/>
            <charset val="186"/>
          </rPr>
          <t>Robert Kriesenthal:</t>
        </r>
        <r>
          <rPr>
            <sz val="8"/>
            <color indexed="81"/>
            <rFont val="Tahoma"/>
            <family val="2"/>
            <charset val="186"/>
          </rPr>
          <t xml:space="preserve">
Alates 2018. kasutada linnamajanduse fondi 4392501000</t>
        </r>
      </text>
    </comment>
    <comment ref="A2785" authorId="4" shapeId="0">
      <text>
        <r>
          <rPr>
            <b/>
            <sz val="8"/>
            <color indexed="81"/>
            <rFont val="Tahoma"/>
            <family val="2"/>
            <charset val="186"/>
          </rPr>
          <t>valler:</t>
        </r>
        <r>
          <rPr>
            <sz val="8"/>
            <color indexed="81"/>
            <rFont val="Tahoma"/>
            <family val="2"/>
            <charset val="186"/>
          </rPr>
          <t xml:space="preserve">
tehtud 08.12.08
</t>
        </r>
      </text>
    </comment>
    <comment ref="A2786" authorId="4" shapeId="0">
      <text>
        <r>
          <rPr>
            <b/>
            <sz val="8"/>
            <color indexed="81"/>
            <rFont val="Tahoma"/>
            <family val="2"/>
            <charset val="186"/>
          </rPr>
          <t>valler:</t>
        </r>
        <r>
          <rPr>
            <sz val="8"/>
            <color indexed="81"/>
            <rFont val="Tahoma"/>
            <family val="2"/>
            <charset val="186"/>
          </rPr>
          <t xml:space="preserve">
tehtud 08.12.08
</t>
        </r>
      </text>
    </comment>
    <comment ref="A2787" authorId="4" shapeId="0">
      <text>
        <r>
          <rPr>
            <b/>
            <sz val="8"/>
            <color indexed="81"/>
            <rFont val="Tahoma"/>
            <family val="2"/>
            <charset val="186"/>
          </rPr>
          <t>valler:</t>
        </r>
        <r>
          <rPr>
            <sz val="8"/>
            <color indexed="81"/>
            <rFont val="Tahoma"/>
            <family val="2"/>
            <charset val="186"/>
          </rPr>
          <t xml:space="preserve">
tehtud 08.12.08
</t>
        </r>
      </text>
    </comment>
    <comment ref="A2790" authorId="4" shapeId="0">
      <text>
        <r>
          <rPr>
            <b/>
            <sz val="8"/>
            <color indexed="81"/>
            <rFont val="Tahoma"/>
            <family val="2"/>
            <charset val="186"/>
          </rPr>
          <t>valler:</t>
        </r>
        <r>
          <rPr>
            <sz val="8"/>
            <color indexed="81"/>
            <rFont val="Tahoma"/>
            <family val="2"/>
            <charset val="186"/>
          </rPr>
          <t xml:space="preserve">
tehtud 08.12.08
</t>
        </r>
      </text>
    </comment>
    <comment ref="A2791" authorId="4" shapeId="0">
      <text>
        <r>
          <rPr>
            <b/>
            <sz val="8"/>
            <color indexed="81"/>
            <rFont val="Tahoma"/>
            <family val="2"/>
            <charset val="186"/>
          </rPr>
          <t>valler:</t>
        </r>
        <r>
          <rPr>
            <sz val="8"/>
            <color indexed="81"/>
            <rFont val="Tahoma"/>
            <family val="2"/>
            <charset val="186"/>
          </rPr>
          <t xml:space="preserve">
tehtud 08.12.08
</t>
        </r>
      </text>
    </comment>
    <comment ref="A2794" authorId="4" shapeId="0">
      <text>
        <r>
          <rPr>
            <b/>
            <sz val="8"/>
            <color indexed="81"/>
            <rFont val="Tahoma"/>
            <family val="2"/>
            <charset val="186"/>
          </rPr>
          <t>valler:</t>
        </r>
        <r>
          <rPr>
            <sz val="8"/>
            <color indexed="81"/>
            <rFont val="Tahoma"/>
            <family val="2"/>
            <charset val="186"/>
          </rPr>
          <t xml:space="preserve">
tehtud 05.12.08</t>
        </r>
      </text>
    </comment>
    <comment ref="A2795" authorId="10" shapeId="0">
      <text>
        <r>
          <rPr>
            <b/>
            <sz val="9"/>
            <color indexed="81"/>
            <rFont val="Tahoma"/>
            <family val="2"/>
            <charset val="186"/>
          </rPr>
          <t>altermann1:</t>
        </r>
        <r>
          <rPr>
            <sz val="9"/>
            <color indexed="81"/>
            <rFont val="Tahoma"/>
            <family val="2"/>
            <charset val="186"/>
          </rPr>
          <t xml:space="preserve">
Tehtud 17.12.09</t>
        </r>
      </text>
    </comment>
    <comment ref="A2797" authorId="10" shapeId="0">
      <text>
        <r>
          <rPr>
            <b/>
            <sz val="9"/>
            <color indexed="81"/>
            <rFont val="Tahoma"/>
            <family val="2"/>
            <charset val="186"/>
          </rPr>
          <t>Anne A:</t>
        </r>
        <r>
          <rPr>
            <sz val="9"/>
            <color indexed="81"/>
            <rFont val="Tahoma"/>
            <family val="2"/>
            <charset val="186"/>
          </rPr>
          <t xml:space="preserve">
Tehtud 13.05.10</t>
        </r>
      </text>
    </comment>
    <comment ref="A2798" authorId="12" shapeId="0">
      <text>
        <r>
          <rPr>
            <b/>
            <sz val="9"/>
            <color indexed="81"/>
            <rFont val="Tahoma"/>
            <family val="2"/>
            <charset val="186"/>
          </rPr>
          <t>Anne Viinapuu:</t>
        </r>
        <r>
          <rPr>
            <sz val="9"/>
            <color indexed="81"/>
            <rFont val="Tahoma"/>
            <family val="2"/>
            <charset val="186"/>
          </rPr>
          <t xml:space="preserve">
tehtud 14.04.2014
</t>
        </r>
      </text>
    </comment>
    <comment ref="A2804" authorId="12" shapeId="0">
      <text>
        <r>
          <rPr>
            <b/>
            <sz val="9"/>
            <color indexed="81"/>
            <rFont val="Tahoma"/>
            <family val="2"/>
            <charset val="186"/>
          </rPr>
          <t>Anne Viinapuu:</t>
        </r>
        <r>
          <rPr>
            <sz val="9"/>
            <color indexed="81"/>
            <rFont val="Tahoma"/>
            <family val="2"/>
            <charset val="186"/>
          </rPr>
          <t xml:space="preserve">
tehtud 09.09.2013
</t>
        </r>
      </text>
    </comment>
    <comment ref="A2806" authorId="12" shapeId="0">
      <text>
        <r>
          <rPr>
            <b/>
            <sz val="9"/>
            <color indexed="81"/>
            <rFont val="Tahoma"/>
            <family val="2"/>
            <charset val="186"/>
          </rPr>
          <t>Anne Viinapuu:</t>
        </r>
        <r>
          <rPr>
            <sz val="9"/>
            <color indexed="81"/>
            <rFont val="Tahoma"/>
            <family val="2"/>
            <charset val="186"/>
          </rPr>
          <t xml:space="preserve">
tehtud 22.05.2014</t>
        </r>
      </text>
    </comment>
    <comment ref="A2810" authorId="7" shapeId="0">
      <text>
        <r>
          <rPr>
            <b/>
            <sz val="9"/>
            <color indexed="81"/>
            <rFont val="Tahoma"/>
            <family val="2"/>
            <charset val="186"/>
          </rPr>
          <t>Kristi Urmann:</t>
        </r>
        <r>
          <rPr>
            <sz val="9"/>
            <color indexed="81"/>
            <rFont val="Tahoma"/>
            <family val="2"/>
            <charset val="186"/>
          </rPr>
          <t xml:space="preserve">
Tehtud 30.05.2014</t>
        </r>
      </text>
    </comment>
    <comment ref="A2811" authorId="7" shapeId="0">
      <text>
        <r>
          <rPr>
            <b/>
            <sz val="9"/>
            <color indexed="81"/>
            <rFont val="Tahoma"/>
            <family val="2"/>
            <charset val="186"/>
          </rPr>
          <t>Kristi Urmann:</t>
        </r>
        <r>
          <rPr>
            <sz val="9"/>
            <color indexed="81"/>
            <rFont val="Tahoma"/>
            <family val="2"/>
            <charset val="186"/>
          </rPr>
          <t xml:space="preserve">
Tehtud 29.05.2015</t>
        </r>
      </text>
    </comment>
    <comment ref="B2811" authorId="7" shapeId="0">
      <text>
        <r>
          <rPr>
            <b/>
            <sz val="9"/>
            <color indexed="81"/>
            <rFont val="Tahoma"/>
            <family val="2"/>
            <charset val="186"/>
          </rPr>
          <t>Kristi Urmann:</t>
        </r>
        <r>
          <rPr>
            <sz val="9"/>
            <color indexed="81"/>
            <rFont val="Tahoma"/>
            <family val="2"/>
            <charset val="186"/>
          </rPr>
          <t xml:space="preserve">
Tallinna Kesklinna Valitsus</t>
        </r>
      </text>
    </comment>
    <comment ref="B2812" authorId="0" shapeId="0">
      <text>
        <r>
          <rPr>
            <b/>
            <sz val="9"/>
            <color indexed="81"/>
            <rFont val="Tahoma"/>
            <family val="2"/>
            <charset val="186"/>
          </rPr>
          <t>Robert Kriesenthal:</t>
        </r>
        <r>
          <rPr>
            <sz val="9"/>
            <color indexed="81"/>
            <rFont val="Tahoma"/>
            <family val="2"/>
            <charset val="186"/>
          </rPr>
          <t xml:space="preserve">
Nimetus muudetud 11.01.2018 Valdeku 13-st Valdeku 15-ks, kuna aadress on muutunud</t>
        </r>
      </text>
    </comment>
    <comment ref="A2814" authorId="5" shapeId="0">
      <text>
        <r>
          <rPr>
            <b/>
            <sz val="9"/>
            <color indexed="81"/>
            <rFont val="Tahoma"/>
            <family val="2"/>
            <charset val="186"/>
          </rPr>
          <t>Anne Altermann:</t>
        </r>
        <r>
          <rPr>
            <sz val="9"/>
            <color indexed="81"/>
            <rFont val="Tahoma"/>
            <family val="2"/>
            <charset val="186"/>
          </rPr>
          <t xml:space="preserve">
kuni 31.12.2019 on täitmine kajastatud fondil 4232819020 valdkond "Haridus"</t>
        </r>
      </text>
    </comment>
    <comment ref="A2855" authorId="9" shapeId="0">
      <text>
        <r>
          <rPr>
            <b/>
            <sz val="9"/>
            <color indexed="81"/>
            <rFont val="Tahoma"/>
            <family val="2"/>
            <charset val="186"/>
          </rPr>
          <t>viinapuu:</t>
        </r>
        <r>
          <rPr>
            <sz val="9"/>
            <color indexed="81"/>
            <rFont val="Tahoma"/>
            <family val="2"/>
            <charset val="186"/>
          </rPr>
          <t xml:space="preserve">
tehtud 15.02.2011</t>
        </r>
      </text>
    </comment>
    <comment ref="A2869" authorId="13" shapeId="0">
      <text>
        <r>
          <rPr>
            <b/>
            <sz val="8"/>
            <color indexed="81"/>
            <rFont val="Tahoma"/>
            <family val="2"/>
            <charset val="186"/>
          </rPr>
          <t>treimann:</t>
        </r>
        <r>
          <rPr>
            <sz val="8"/>
            <color indexed="81"/>
            <rFont val="Tahoma"/>
            <family val="2"/>
            <charset val="186"/>
          </rPr>
          <t xml:space="preserve">
tehtud 25.07.2011
</t>
        </r>
      </text>
    </comment>
    <comment ref="A2888" authorId="4" shapeId="0">
      <text>
        <r>
          <rPr>
            <b/>
            <sz val="8"/>
            <color indexed="81"/>
            <rFont val="Tahoma"/>
            <family val="2"/>
            <charset val="186"/>
          </rPr>
          <t>valler:</t>
        </r>
        <r>
          <rPr>
            <sz val="8"/>
            <color indexed="81"/>
            <rFont val="Tahoma"/>
            <family val="2"/>
            <charset val="186"/>
          </rPr>
          <t xml:space="preserve">
tehtud 17.12.08</t>
        </r>
      </text>
    </comment>
    <comment ref="A2897" authorId="4" shapeId="0">
      <text>
        <r>
          <rPr>
            <b/>
            <sz val="8"/>
            <color indexed="81"/>
            <rFont val="Tahoma"/>
            <family val="2"/>
            <charset val="186"/>
          </rPr>
          <t>valler:</t>
        </r>
        <r>
          <rPr>
            <sz val="8"/>
            <color indexed="81"/>
            <rFont val="Tahoma"/>
            <family val="2"/>
            <charset val="186"/>
          </rPr>
          <t xml:space="preserve">
tehtud 05.12.08</t>
        </r>
      </text>
    </comment>
    <comment ref="A2899" authorId="4" shapeId="0">
      <text>
        <r>
          <rPr>
            <b/>
            <sz val="8"/>
            <color indexed="81"/>
            <rFont val="Tahoma"/>
            <family val="2"/>
            <charset val="186"/>
          </rPr>
          <t>valler:</t>
        </r>
        <r>
          <rPr>
            <sz val="8"/>
            <color indexed="81"/>
            <rFont val="Tahoma"/>
            <family val="2"/>
            <charset val="186"/>
          </rPr>
          <t xml:space="preserve">
tehtud 05.12.08</t>
        </r>
      </text>
    </comment>
    <comment ref="A2900" authorId="4" shapeId="0">
      <text>
        <r>
          <rPr>
            <b/>
            <sz val="8"/>
            <color indexed="81"/>
            <rFont val="Tahoma"/>
            <family val="2"/>
            <charset val="186"/>
          </rPr>
          <t>valler:</t>
        </r>
        <r>
          <rPr>
            <sz val="8"/>
            <color indexed="81"/>
            <rFont val="Tahoma"/>
            <family val="2"/>
            <charset val="186"/>
          </rPr>
          <t xml:space="preserve">
tehtud 05.12.08</t>
        </r>
      </text>
    </comment>
    <comment ref="A2902" authorId="4" shapeId="0">
      <text>
        <r>
          <rPr>
            <b/>
            <sz val="8"/>
            <color indexed="81"/>
            <rFont val="Tahoma"/>
            <family val="2"/>
            <charset val="186"/>
          </rPr>
          <t>valler:</t>
        </r>
        <r>
          <rPr>
            <sz val="8"/>
            <color indexed="81"/>
            <rFont val="Tahoma"/>
            <family val="2"/>
            <charset val="186"/>
          </rPr>
          <t xml:space="preserve">
tehtud 05.12.08</t>
        </r>
      </text>
    </comment>
    <comment ref="A2934" authorId="7" shapeId="0">
      <text>
        <r>
          <rPr>
            <b/>
            <sz val="9"/>
            <color indexed="81"/>
            <rFont val="Tahoma"/>
            <family val="2"/>
            <charset val="186"/>
          </rPr>
          <t>Kristi Urmann:</t>
        </r>
        <r>
          <rPr>
            <sz val="9"/>
            <color indexed="81"/>
            <rFont val="Tahoma"/>
            <family val="2"/>
            <charset val="186"/>
          </rPr>
          <t xml:space="preserve">
16.03.2016
</t>
        </r>
      </text>
    </comment>
    <comment ref="A2935" authorId="7" shapeId="0">
      <text>
        <r>
          <rPr>
            <b/>
            <sz val="9"/>
            <color indexed="81"/>
            <rFont val="Tahoma"/>
            <family val="2"/>
            <charset val="186"/>
          </rPr>
          <t>Kristi Urmann:</t>
        </r>
        <r>
          <rPr>
            <sz val="9"/>
            <color indexed="81"/>
            <rFont val="Tahoma"/>
            <family val="2"/>
            <charset val="186"/>
          </rPr>
          <t xml:space="preserve">
06.05.2014
</t>
        </r>
      </text>
    </comment>
    <comment ref="B2935" authorId="7" shapeId="0">
      <text>
        <r>
          <rPr>
            <b/>
            <sz val="9"/>
            <color indexed="81"/>
            <rFont val="Tahoma"/>
            <family val="2"/>
            <charset val="186"/>
          </rPr>
          <t>Kristi Urmann:</t>
        </r>
        <r>
          <rPr>
            <sz val="9"/>
            <color indexed="81"/>
            <rFont val="Tahoma"/>
            <family val="2"/>
            <charset val="186"/>
          </rPr>
          <t xml:space="preserve">
Haabersti Linnaosa Valitsus
</t>
        </r>
      </text>
    </comment>
    <comment ref="A2936" authorId="7" shapeId="0">
      <text>
        <r>
          <rPr>
            <b/>
            <sz val="9"/>
            <color indexed="81"/>
            <rFont val="Tahoma"/>
            <family val="2"/>
            <charset val="186"/>
          </rPr>
          <t>Kristi Urmann:</t>
        </r>
        <r>
          <rPr>
            <sz val="9"/>
            <color indexed="81"/>
            <rFont val="Tahoma"/>
            <family val="2"/>
            <charset val="186"/>
          </rPr>
          <t xml:space="preserve">
Tehtud 17.03.2015
</t>
        </r>
      </text>
    </comment>
    <comment ref="B2936" authorId="7" shapeId="0">
      <text>
        <r>
          <rPr>
            <b/>
            <sz val="9"/>
            <color indexed="81"/>
            <rFont val="Tahoma"/>
            <family val="2"/>
            <charset val="186"/>
          </rPr>
          <t>Kristi Urmann:</t>
        </r>
        <r>
          <rPr>
            <sz val="9"/>
            <color indexed="81"/>
            <rFont val="Tahoma"/>
            <family val="2"/>
            <charset val="186"/>
          </rPr>
          <t xml:space="preserve">
Sisemin.-lt Haabersti LOVile</t>
        </r>
      </text>
    </comment>
    <comment ref="A2937" authorId="7" shapeId="0">
      <text>
        <r>
          <rPr>
            <b/>
            <sz val="9"/>
            <color indexed="81"/>
            <rFont val="Tahoma"/>
            <family val="2"/>
            <charset val="186"/>
          </rPr>
          <t>Kristi Urmann:</t>
        </r>
        <r>
          <rPr>
            <sz val="9"/>
            <color indexed="81"/>
            <rFont val="Tahoma"/>
            <family val="2"/>
            <charset val="186"/>
          </rPr>
          <t xml:space="preserve">
Tehtud 19.10.2015</t>
        </r>
      </text>
    </comment>
    <comment ref="A2938" authorId="4" shapeId="0">
      <text>
        <r>
          <rPr>
            <b/>
            <sz val="8"/>
            <color indexed="81"/>
            <rFont val="Tahoma"/>
            <family val="2"/>
            <charset val="186"/>
          </rPr>
          <t>valler:</t>
        </r>
        <r>
          <rPr>
            <sz val="8"/>
            <color indexed="81"/>
            <rFont val="Tahoma"/>
            <family val="2"/>
            <charset val="186"/>
          </rPr>
          <t xml:space="preserve">
tehtud 04.12.08 </t>
        </r>
      </text>
    </comment>
    <comment ref="A2941" authorId="7" shapeId="0">
      <text>
        <r>
          <rPr>
            <b/>
            <sz val="9"/>
            <color indexed="81"/>
            <rFont val="Tahoma"/>
            <family val="2"/>
            <charset val="186"/>
          </rPr>
          <t>Kristi Urmann:</t>
        </r>
        <r>
          <rPr>
            <sz val="9"/>
            <color indexed="81"/>
            <rFont val="Tahoma"/>
            <family val="2"/>
            <charset val="186"/>
          </rPr>
          <t xml:space="preserve">
Tehtud 12.05.2014</t>
        </r>
      </text>
    </comment>
    <comment ref="A2942" authorId="7" shapeId="0">
      <text>
        <r>
          <rPr>
            <b/>
            <sz val="9"/>
            <color indexed="81"/>
            <rFont val="Tahoma"/>
            <family val="2"/>
            <charset val="186"/>
          </rPr>
          <t>Kristi Urmann:</t>
        </r>
        <r>
          <rPr>
            <sz val="9"/>
            <color indexed="81"/>
            <rFont val="Tahoma"/>
            <family val="2"/>
            <charset val="186"/>
          </rPr>
          <t xml:space="preserve">
Tehtud 17.03.2015</t>
        </r>
      </text>
    </comment>
    <comment ref="B2942" authorId="7" shapeId="0">
      <text>
        <r>
          <rPr>
            <b/>
            <sz val="9"/>
            <color indexed="81"/>
            <rFont val="Tahoma"/>
            <family val="2"/>
            <charset val="186"/>
          </rPr>
          <t>Kristi Urmann:</t>
        </r>
        <r>
          <rPr>
            <sz val="9"/>
            <color indexed="81"/>
            <rFont val="Tahoma"/>
            <family val="2"/>
            <charset val="186"/>
          </rPr>
          <t xml:space="preserve">
Sisemin. leping</t>
        </r>
      </text>
    </comment>
    <comment ref="A2943" authorId="7" shapeId="0">
      <text>
        <r>
          <rPr>
            <b/>
            <sz val="9"/>
            <color indexed="81"/>
            <rFont val="Tahoma"/>
            <family val="2"/>
            <charset val="186"/>
          </rPr>
          <t>Kristi Urmann:</t>
        </r>
        <r>
          <rPr>
            <sz val="9"/>
            <color indexed="81"/>
            <rFont val="Tahoma"/>
            <family val="2"/>
            <charset val="186"/>
          </rPr>
          <t xml:space="preserve">
Tehtud 17.03.2016</t>
        </r>
      </text>
    </comment>
    <comment ref="A2945" authorId="6" shapeId="0">
      <text>
        <r>
          <rPr>
            <b/>
            <sz val="9"/>
            <color indexed="81"/>
            <rFont val="Tahoma"/>
            <family val="2"/>
            <charset val="186"/>
          </rPr>
          <t>Monika Pertel:</t>
        </r>
        <r>
          <rPr>
            <sz val="9"/>
            <color indexed="81"/>
            <rFont val="Tahoma"/>
            <family val="2"/>
            <charset val="186"/>
          </rPr>
          <t xml:space="preserve">
05.11.19 tehtud
</t>
        </r>
      </text>
    </comment>
    <comment ref="A2947" authorId="7" shapeId="0">
      <text>
        <r>
          <rPr>
            <b/>
            <sz val="9"/>
            <color indexed="81"/>
            <rFont val="Tahoma"/>
            <family val="2"/>
            <charset val="186"/>
          </rPr>
          <t>Kristi Urmann:</t>
        </r>
        <r>
          <rPr>
            <sz val="9"/>
            <color indexed="81"/>
            <rFont val="Tahoma"/>
            <family val="2"/>
            <charset val="186"/>
          </rPr>
          <t xml:space="preserve">
Tehtud 12.05.2014</t>
        </r>
      </text>
    </comment>
    <comment ref="A2949" authorId="2" shapeId="0">
      <text>
        <r>
          <rPr>
            <b/>
            <sz val="9"/>
            <color indexed="81"/>
            <rFont val="Tahoma"/>
            <family val="2"/>
            <charset val="186"/>
          </rPr>
          <t>kibur:</t>
        </r>
        <r>
          <rPr>
            <sz val="9"/>
            <color indexed="81"/>
            <rFont val="Tahoma"/>
            <family val="2"/>
            <charset val="186"/>
          </rPr>
          <t xml:space="preserve">
tehtud 08.06.2012 I lEA</t>
        </r>
      </text>
    </comment>
    <comment ref="A2954" authorId="1" shapeId="0">
      <text>
        <r>
          <rPr>
            <b/>
            <sz val="9"/>
            <color indexed="81"/>
            <rFont val="Tahoma"/>
            <family val="2"/>
            <charset val="186"/>
          </rPr>
          <t>Krista Kibur:</t>
        </r>
        <r>
          <rPr>
            <sz val="9"/>
            <color indexed="81"/>
            <rFont val="Tahoma"/>
            <family val="2"/>
            <charset val="186"/>
          </rPr>
          <t xml:space="preserve">
2017 I LEA
</t>
        </r>
      </text>
    </comment>
    <comment ref="B2960" authorId="11" shapeId="0">
      <text>
        <r>
          <rPr>
            <b/>
            <sz val="9"/>
            <color indexed="81"/>
            <rFont val="Tahoma"/>
            <family val="2"/>
            <charset val="186"/>
          </rPr>
          <t>Anne A.:</t>
        </r>
        <r>
          <rPr>
            <sz val="9"/>
            <color indexed="81"/>
            <rFont val="Tahoma"/>
            <family val="2"/>
            <charset val="186"/>
          </rPr>
          <t xml:space="preserve">
Muutus valdkond - uus on kultuur, olemas ka uus fond</t>
        </r>
      </text>
    </comment>
    <comment ref="A2964" authorId="5" shapeId="0">
      <text>
        <r>
          <rPr>
            <b/>
            <sz val="9"/>
            <color indexed="81"/>
            <rFont val="Tahoma"/>
            <family val="2"/>
            <charset val="186"/>
          </rPr>
          <t>Anne Altermann:</t>
        </r>
        <r>
          <rPr>
            <sz val="9"/>
            <color indexed="81"/>
            <rFont val="Tahoma"/>
            <family val="2"/>
            <charset val="186"/>
          </rPr>
          <t xml:space="preserve">
tehtud 10.05.2017</t>
        </r>
      </text>
    </comment>
    <comment ref="B2964" authorId="5" shapeId="0">
      <text>
        <r>
          <rPr>
            <b/>
            <sz val="9"/>
            <color indexed="81"/>
            <rFont val="Tahoma"/>
            <family val="2"/>
            <charset val="186"/>
          </rPr>
          <t>Anne Altermann:</t>
        </r>
        <r>
          <rPr>
            <sz val="9"/>
            <color indexed="81"/>
            <rFont val="Tahoma"/>
            <family val="2"/>
            <charset val="186"/>
          </rPr>
          <t xml:space="preserve">
Tallinna Kunstigümnaasium</t>
        </r>
      </text>
    </comment>
    <comment ref="A2978" authorId="0" shapeId="0">
      <text>
        <r>
          <rPr>
            <b/>
            <sz val="9"/>
            <color indexed="81"/>
            <rFont val="Tahoma"/>
            <family val="2"/>
            <charset val="186"/>
          </rPr>
          <t>Robert Kriesenthal:</t>
        </r>
        <r>
          <rPr>
            <sz val="9"/>
            <color indexed="81"/>
            <rFont val="Tahoma"/>
            <family val="2"/>
            <charset val="186"/>
          </rPr>
          <t xml:space="preserve">
2021
</t>
        </r>
      </text>
    </comment>
    <comment ref="A2995" authorId="12" shapeId="0">
      <text>
        <r>
          <rPr>
            <b/>
            <sz val="9"/>
            <color indexed="81"/>
            <rFont val="Tahoma"/>
            <family val="2"/>
            <charset val="186"/>
          </rPr>
          <t>Anne Viinapuu:</t>
        </r>
        <r>
          <rPr>
            <sz val="9"/>
            <color indexed="81"/>
            <rFont val="Tahoma"/>
            <family val="2"/>
            <charset val="186"/>
          </rPr>
          <t xml:space="preserve">
tehtud 02.07.2013
</t>
        </r>
      </text>
    </comment>
    <comment ref="A3024" authorId="1" shapeId="0">
      <text>
        <r>
          <rPr>
            <b/>
            <sz val="9"/>
            <color indexed="81"/>
            <rFont val="Tahoma"/>
            <family val="2"/>
            <charset val="186"/>
          </rPr>
          <t>Krista Kibur:</t>
        </r>
        <r>
          <rPr>
            <sz val="9"/>
            <color indexed="81"/>
            <rFont val="Tahoma"/>
            <family val="2"/>
            <charset val="186"/>
          </rPr>
          <t xml:space="preserve">
tehtud 31.03.207
</t>
        </r>
      </text>
    </comment>
    <comment ref="A3025" authorId="6" shapeId="0">
      <text>
        <r>
          <rPr>
            <b/>
            <sz val="9"/>
            <color indexed="81"/>
            <rFont val="Tahoma"/>
            <family val="2"/>
            <charset val="186"/>
          </rPr>
          <t>Monika Pertel:</t>
        </r>
        <r>
          <rPr>
            <sz val="9"/>
            <color indexed="81"/>
            <rFont val="Tahoma"/>
            <family val="2"/>
            <charset val="186"/>
          </rPr>
          <t xml:space="preserve">
18.02.19 katuseraha
</t>
        </r>
      </text>
    </comment>
    <comment ref="A3029" authorId="6" shapeId="0">
      <text>
        <r>
          <rPr>
            <b/>
            <sz val="9"/>
            <color indexed="81"/>
            <rFont val="Tahoma"/>
            <family val="2"/>
            <charset val="186"/>
          </rPr>
          <t>Monika Pertel:</t>
        </r>
        <r>
          <rPr>
            <sz val="9"/>
            <color indexed="81"/>
            <rFont val="Tahoma"/>
            <family val="2"/>
            <charset val="186"/>
          </rPr>
          <t xml:space="preserve">
19.02.18 katuseraha</t>
        </r>
      </text>
    </comment>
    <comment ref="A3030" authorId="6" shapeId="0">
      <text>
        <r>
          <rPr>
            <b/>
            <sz val="9"/>
            <color indexed="81"/>
            <rFont val="Tahoma"/>
            <family val="2"/>
            <charset val="186"/>
          </rPr>
          <t>Monika Pertel:</t>
        </r>
        <r>
          <rPr>
            <sz val="9"/>
            <color indexed="81"/>
            <rFont val="Tahoma"/>
            <family val="2"/>
            <charset val="186"/>
          </rPr>
          <t xml:space="preserve">
19.02.18 katuseraha</t>
        </r>
      </text>
    </comment>
    <comment ref="A3031" authorId="6" shapeId="0">
      <text>
        <r>
          <rPr>
            <b/>
            <sz val="9"/>
            <color indexed="81"/>
            <rFont val="Tahoma"/>
            <family val="2"/>
            <charset val="186"/>
          </rPr>
          <t>Monika Pertel:</t>
        </r>
        <r>
          <rPr>
            <sz val="9"/>
            <color indexed="81"/>
            <rFont val="Tahoma"/>
            <family val="2"/>
            <charset val="186"/>
          </rPr>
          <t xml:space="preserve">
18.02.19 katuseraha</t>
        </r>
      </text>
    </comment>
    <comment ref="A3032" authorId="6" shapeId="0">
      <text>
        <r>
          <rPr>
            <b/>
            <sz val="9"/>
            <color indexed="81"/>
            <rFont val="Tahoma"/>
            <family val="2"/>
            <charset val="186"/>
          </rPr>
          <t>Monika Pertel:</t>
        </r>
        <r>
          <rPr>
            <sz val="9"/>
            <color indexed="81"/>
            <rFont val="Tahoma"/>
            <family val="2"/>
            <charset val="186"/>
          </rPr>
          <t xml:space="preserve">
18.02.19 katuseraha</t>
        </r>
      </text>
    </comment>
    <comment ref="A3036" authorId="0" shapeId="0">
      <text>
        <r>
          <rPr>
            <b/>
            <sz val="9"/>
            <color indexed="81"/>
            <rFont val="Tahoma"/>
            <family val="2"/>
            <charset val="186"/>
          </rPr>
          <t>Robert Kriesenthal:</t>
        </r>
        <r>
          <rPr>
            <sz val="9"/>
            <color indexed="81"/>
            <rFont val="Tahoma"/>
            <family val="2"/>
            <charset val="186"/>
          </rPr>
          <t xml:space="preserve">
Alates 01.01.2021
</t>
        </r>
      </text>
    </comment>
    <comment ref="A3039" authorId="5" shapeId="0">
      <text>
        <r>
          <rPr>
            <b/>
            <sz val="9"/>
            <color indexed="81"/>
            <rFont val="Tahoma"/>
            <family val="2"/>
            <charset val="186"/>
          </rPr>
          <t>Anne Altermann:</t>
        </r>
        <r>
          <rPr>
            <sz val="9"/>
            <color indexed="81"/>
            <rFont val="Tahoma"/>
            <family val="2"/>
            <charset val="186"/>
          </rPr>
          <t xml:space="preserve">
tehtud 05.05.2017</t>
        </r>
      </text>
    </comment>
    <comment ref="A3045" authorId="7" shapeId="0">
      <text>
        <r>
          <rPr>
            <b/>
            <sz val="9"/>
            <color indexed="81"/>
            <rFont val="Tahoma"/>
            <family val="2"/>
            <charset val="186"/>
          </rPr>
          <t>Kristi Urmann:</t>
        </r>
        <r>
          <rPr>
            <sz val="9"/>
            <color indexed="81"/>
            <rFont val="Tahoma"/>
            <family val="2"/>
            <charset val="186"/>
          </rPr>
          <t xml:space="preserve">
Tehtud 30.03.2015</t>
        </r>
      </text>
    </comment>
    <comment ref="B3045" authorId="7" shapeId="0">
      <text>
        <r>
          <rPr>
            <b/>
            <sz val="9"/>
            <color indexed="81"/>
            <rFont val="Tahoma"/>
            <family val="2"/>
            <charset val="186"/>
          </rPr>
          <t>Kristi Urmann:</t>
        </r>
        <r>
          <rPr>
            <sz val="9"/>
            <color indexed="81"/>
            <rFont val="Tahoma"/>
            <family val="2"/>
            <charset val="186"/>
          </rPr>
          <t xml:space="preserve">
Sisemin. eraldis</t>
        </r>
      </text>
    </comment>
    <comment ref="A3067" authorId="6" shapeId="0">
      <text>
        <r>
          <rPr>
            <b/>
            <sz val="9"/>
            <color indexed="81"/>
            <rFont val="Tahoma"/>
            <family val="2"/>
            <charset val="186"/>
          </rPr>
          <t>Monika Pertel:</t>
        </r>
        <r>
          <rPr>
            <sz val="9"/>
            <color indexed="81"/>
            <rFont val="Tahoma"/>
            <family val="2"/>
            <charset val="186"/>
          </rPr>
          <t xml:space="preserve">
2020 katuseraha
</t>
        </r>
      </text>
    </comment>
    <comment ref="A3143" authorId="0" shapeId="0">
      <text>
        <r>
          <rPr>
            <b/>
            <sz val="9"/>
            <color indexed="81"/>
            <rFont val="Tahoma"/>
            <family val="2"/>
            <charset val="186"/>
          </rPr>
          <t>Robert Kriesenthal:</t>
        </r>
        <r>
          <rPr>
            <sz val="9"/>
            <color indexed="81"/>
            <rFont val="Tahoma"/>
            <family val="2"/>
            <charset val="186"/>
          </rPr>
          <t xml:space="preserve">
Kuni 31.12.2020
</t>
        </r>
      </text>
    </comment>
    <comment ref="B3181" authorId="0" shapeId="0">
      <text>
        <r>
          <rPr>
            <b/>
            <sz val="8"/>
            <color indexed="81"/>
            <rFont val="Tahoma"/>
            <family val="2"/>
            <charset val="186"/>
          </rPr>
          <t>Robert Kriesenthal:</t>
        </r>
        <r>
          <rPr>
            <sz val="8"/>
            <color indexed="81"/>
            <rFont val="Tahoma"/>
            <family val="2"/>
            <charset val="186"/>
          </rPr>
          <t xml:space="preserve">
Uus fond loodud 21.04.2016, kus kajastatakse alates 2016. aastast välisrahastuseta teede projektid </t>
        </r>
      </text>
    </comment>
    <comment ref="B3182" authorId="0" shapeId="0">
      <text>
        <r>
          <rPr>
            <b/>
            <sz val="8"/>
            <color indexed="81"/>
            <rFont val="Tahoma"/>
            <family val="2"/>
            <charset val="186"/>
          </rPr>
          <t>Robert Kriesenthal:</t>
        </r>
        <r>
          <rPr>
            <sz val="8"/>
            <color indexed="81"/>
            <rFont val="Tahoma"/>
            <family val="2"/>
            <charset val="186"/>
          </rPr>
          <t xml:space="preserve">
Alates 2016 kajastatakse sellel fondil ainult VR projektid (varem oli üks ühine fond)</t>
        </r>
      </text>
    </comment>
    <comment ref="A3439" authorId="0" shapeId="0">
      <text>
        <r>
          <rPr>
            <b/>
            <sz val="8"/>
            <color indexed="81"/>
            <rFont val="Tahoma"/>
            <family val="2"/>
            <charset val="186"/>
          </rPr>
          <t>Robert Kriesenthal:</t>
        </r>
        <r>
          <rPr>
            <sz val="8"/>
            <color indexed="81"/>
            <rFont val="Tahoma"/>
            <family val="2"/>
            <charset val="186"/>
          </rPr>
          <t xml:space="preserve">
Suletud</t>
        </r>
      </text>
    </comment>
    <comment ref="A3443" authorId="4" shapeId="0">
      <text>
        <r>
          <rPr>
            <b/>
            <sz val="8"/>
            <color indexed="81"/>
            <rFont val="Tahoma"/>
            <family val="2"/>
            <charset val="186"/>
          </rPr>
          <t>valler:</t>
        </r>
        <r>
          <rPr>
            <sz val="8"/>
            <color indexed="81"/>
            <rFont val="Tahoma"/>
            <family val="2"/>
            <charset val="186"/>
          </rPr>
          <t xml:space="preserve">
tehtud 08.12.08</t>
        </r>
      </text>
    </comment>
    <comment ref="A3478" authorId="7" shapeId="0">
      <text>
        <r>
          <rPr>
            <b/>
            <sz val="9"/>
            <color indexed="81"/>
            <rFont val="Tahoma"/>
            <family val="2"/>
            <charset val="186"/>
          </rPr>
          <t>Kristi Urmann:</t>
        </r>
        <r>
          <rPr>
            <sz val="9"/>
            <color indexed="81"/>
            <rFont val="Tahoma"/>
            <family val="2"/>
            <charset val="186"/>
          </rPr>
          <t xml:space="preserve">
Tehtud 17.03.2015
</t>
        </r>
      </text>
    </comment>
    <comment ref="A3479" authorId="7" shapeId="0">
      <text>
        <r>
          <rPr>
            <b/>
            <sz val="9"/>
            <color indexed="81"/>
            <rFont val="Tahoma"/>
            <family val="2"/>
            <charset val="186"/>
          </rPr>
          <t>Kristi Urmann:</t>
        </r>
        <r>
          <rPr>
            <sz val="9"/>
            <color indexed="81"/>
            <rFont val="Tahoma"/>
            <family val="2"/>
            <charset val="186"/>
          </rPr>
          <t xml:space="preserve">
Tehtud 17.03.2015
</t>
        </r>
      </text>
    </comment>
    <comment ref="A3480" authorId="7" shapeId="0">
      <text>
        <r>
          <rPr>
            <b/>
            <sz val="9"/>
            <color indexed="81"/>
            <rFont val="Tahoma"/>
            <family val="2"/>
            <charset val="186"/>
          </rPr>
          <t>Kristi Urmann:</t>
        </r>
        <r>
          <rPr>
            <sz val="9"/>
            <color indexed="81"/>
            <rFont val="Tahoma"/>
            <family val="2"/>
            <charset val="186"/>
          </rPr>
          <t xml:space="preserve">
Tehtud 17.03.2015
</t>
        </r>
      </text>
    </comment>
    <comment ref="A3481" authorId="7" shapeId="0">
      <text>
        <r>
          <rPr>
            <b/>
            <sz val="9"/>
            <color indexed="81"/>
            <rFont val="Tahoma"/>
            <family val="2"/>
            <charset val="186"/>
          </rPr>
          <t>Kristi Urmann:</t>
        </r>
        <r>
          <rPr>
            <sz val="9"/>
            <color indexed="81"/>
            <rFont val="Tahoma"/>
            <family val="2"/>
            <charset val="186"/>
          </rPr>
          <t xml:space="preserve">
Tehtud 26.05.2015</t>
        </r>
      </text>
    </comment>
    <comment ref="B3481" authorId="0" shapeId="0">
      <text>
        <r>
          <rPr>
            <b/>
            <sz val="9"/>
            <color indexed="81"/>
            <rFont val="Tahoma"/>
            <family val="2"/>
            <charset val="186"/>
          </rPr>
          <t>Robert Kriesenthal:</t>
        </r>
        <r>
          <rPr>
            <sz val="9"/>
            <color indexed="81"/>
            <rFont val="Tahoma"/>
            <family val="2"/>
            <charset val="186"/>
          </rPr>
          <t xml:space="preserve">
SAPis selle objekti eelarvet või täitmist ei ole. 2021. aastast on fondi nimi Lastekodu tn 32 mänguväljaku rekonstrueerimine</t>
        </r>
      </text>
    </comment>
    <comment ref="A3530" authorId="2" shapeId="0">
      <text>
        <r>
          <rPr>
            <b/>
            <sz val="9"/>
            <color indexed="81"/>
            <rFont val="Tahoma"/>
            <family val="2"/>
            <charset val="186"/>
          </rPr>
          <t>kibur:</t>
        </r>
        <r>
          <rPr>
            <sz val="9"/>
            <color indexed="81"/>
            <rFont val="Tahoma"/>
            <family val="2"/>
            <charset val="186"/>
          </rPr>
          <t xml:space="preserve">
tehtud 18.07.2012 projekt KIK- "Põhja-raunjala ja ..." 
</t>
        </r>
      </text>
    </comment>
    <comment ref="B3530" authorId="2" shapeId="0">
      <text>
        <r>
          <rPr>
            <b/>
            <sz val="9"/>
            <color indexed="81"/>
            <rFont val="Tahoma"/>
            <family val="2"/>
            <charset val="186"/>
          </rPr>
          <t>kibur:</t>
        </r>
        <r>
          <rPr>
            <sz val="9"/>
            <color indexed="81"/>
            <rFont val="Tahoma"/>
            <family val="2"/>
            <charset val="186"/>
          </rPr>
          <t xml:space="preserve">
ekslikult 423 all (ja jääb ka nii), peaks olema 425</t>
        </r>
      </text>
    </comment>
    <comment ref="A3537" authorId="3" shapeId="0">
      <text>
        <r>
          <rPr>
            <b/>
            <sz val="9"/>
            <color indexed="81"/>
            <rFont val="Tahoma"/>
            <family val="2"/>
            <charset val="186"/>
          </rPr>
          <t>Maarja Valler:</t>
        </r>
        <r>
          <rPr>
            <sz val="9"/>
            <color indexed="81"/>
            <rFont val="Tahoma"/>
            <family val="2"/>
            <charset val="186"/>
          </rPr>
          <t xml:space="preserve">
17.07.2018</t>
        </r>
      </text>
    </comment>
    <comment ref="A3564" authorId="15" shapeId="0">
      <text>
        <r>
          <rPr>
            <b/>
            <sz val="9"/>
            <color indexed="81"/>
            <rFont val="Tahoma"/>
            <family val="2"/>
            <charset val="186"/>
          </rPr>
          <t>Inga-Moonika Zgudadze:</t>
        </r>
        <r>
          <rPr>
            <sz val="9"/>
            <color indexed="81"/>
            <rFont val="Tahoma"/>
            <family val="2"/>
            <charset val="186"/>
          </rPr>
          <t xml:space="preserve">
tehtud 12.11.2021</t>
        </r>
      </text>
    </comment>
    <comment ref="A3579" authorId="4" shapeId="0">
      <text>
        <r>
          <rPr>
            <b/>
            <sz val="8"/>
            <color indexed="81"/>
            <rFont val="Tahoma"/>
            <family val="2"/>
            <charset val="186"/>
          </rPr>
          <t>valler:</t>
        </r>
        <r>
          <rPr>
            <sz val="8"/>
            <color indexed="81"/>
            <rFont val="Tahoma"/>
            <family val="2"/>
            <charset val="186"/>
          </rPr>
          <t xml:space="preserve">
tehtud 18.03.09</t>
        </r>
      </text>
    </comment>
    <comment ref="A3580" authorId="6" shapeId="0">
      <text>
        <r>
          <rPr>
            <b/>
            <sz val="9"/>
            <color indexed="81"/>
            <rFont val="Tahoma"/>
            <family val="2"/>
            <charset val="186"/>
          </rPr>
          <t>Monika Pertel:</t>
        </r>
        <r>
          <rPr>
            <sz val="9"/>
            <color indexed="81"/>
            <rFont val="Tahoma"/>
            <family val="2"/>
            <charset val="186"/>
          </rPr>
          <t xml:space="preserve">
tehtud 26.09.2019
Kesklinna Valitsus</t>
        </r>
      </text>
    </comment>
    <comment ref="A3594" authorId="9" shapeId="0">
      <text>
        <r>
          <rPr>
            <b/>
            <sz val="9"/>
            <color indexed="81"/>
            <rFont val="Tahoma"/>
            <family val="2"/>
            <charset val="186"/>
          </rPr>
          <t>viinapuu:</t>
        </r>
        <r>
          <rPr>
            <sz val="9"/>
            <color indexed="81"/>
            <rFont val="Tahoma"/>
            <family val="2"/>
            <charset val="186"/>
          </rPr>
          <t xml:space="preserve">
tehtud 08.12.09</t>
        </r>
      </text>
    </comment>
    <comment ref="A3596" authorId="9" shapeId="0">
      <text>
        <r>
          <rPr>
            <b/>
            <sz val="9"/>
            <color indexed="81"/>
            <rFont val="Tahoma"/>
            <family val="2"/>
            <charset val="186"/>
          </rPr>
          <t>viinapuu:</t>
        </r>
        <r>
          <rPr>
            <sz val="9"/>
            <color indexed="81"/>
            <rFont val="Tahoma"/>
            <family val="2"/>
            <charset val="186"/>
          </rPr>
          <t xml:space="preserve">
tehtud 06.01.2011</t>
        </r>
      </text>
    </comment>
    <comment ref="A3602" authorId="12" shapeId="0">
      <text>
        <r>
          <rPr>
            <b/>
            <sz val="9"/>
            <color indexed="81"/>
            <rFont val="Tahoma"/>
            <family val="2"/>
            <charset val="186"/>
          </rPr>
          <t>Anne Viinapuu:</t>
        </r>
        <r>
          <rPr>
            <sz val="9"/>
            <color indexed="81"/>
            <rFont val="Tahoma"/>
            <family val="2"/>
            <charset val="186"/>
          </rPr>
          <t xml:space="preserve">
tehtud 15.10.2015
</t>
        </r>
      </text>
    </comment>
    <comment ref="A3605" authorId="12" shapeId="0">
      <text>
        <r>
          <rPr>
            <b/>
            <sz val="9"/>
            <color indexed="81"/>
            <rFont val="Tahoma"/>
            <family val="2"/>
            <charset val="186"/>
          </rPr>
          <t>Anne Viinapuu:</t>
        </r>
        <r>
          <rPr>
            <sz val="9"/>
            <color indexed="81"/>
            <rFont val="Tahoma"/>
            <family val="2"/>
            <charset val="186"/>
          </rPr>
          <t xml:space="preserve">
tehtud 08.03.2016
</t>
        </r>
      </text>
    </comment>
    <comment ref="A3608" authorId="9" shapeId="0">
      <text>
        <r>
          <rPr>
            <b/>
            <sz val="9"/>
            <color indexed="81"/>
            <rFont val="Tahoma"/>
            <family val="2"/>
            <charset val="186"/>
          </rPr>
          <t>viinapuu:</t>
        </r>
        <r>
          <rPr>
            <sz val="9"/>
            <color indexed="81"/>
            <rFont val="Tahoma"/>
            <family val="2"/>
            <charset val="186"/>
          </rPr>
          <t xml:space="preserve">
tehtud 10.12.09</t>
        </r>
      </text>
    </comment>
    <comment ref="A3615" authorId="9" shapeId="0">
      <text>
        <r>
          <rPr>
            <b/>
            <sz val="9"/>
            <color indexed="81"/>
            <rFont val="Tahoma"/>
            <family val="2"/>
            <charset val="186"/>
          </rPr>
          <t>viinapuu:</t>
        </r>
        <r>
          <rPr>
            <sz val="9"/>
            <color indexed="81"/>
            <rFont val="Tahoma"/>
            <family val="2"/>
            <charset val="186"/>
          </rPr>
          <t xml:space="preserve">
tehtud 05.12.08</t>
        </r>
      </text>
    </comment>
    <comment ref="A3616" authorId="9" shapeId="0">
      <text>
        <r>
          <rPr>
            <b/>
            <sz val="9"/>
            <color indexed="81"/>
            <rFont val="Tahoma"/>
            <family val="2"/>
            <charset val="186"/>
          </rPr>
          <t>viinapuu:</t>
        </r>
        <r>
          <rPr>
            <sz val="9"/>
            <color indexed="81"/>
            <rFont val="Tahoma"/>
            <family val="2"/>
            <charset val="186"/>
          </rPr>
          <t xml:space="preserve">
tehtud 05.12.08
</t>
        </r>
      </text>
    </comment>
    <comment ref="A3621" authorId="2" shapeId="0">
      <text>
        <r>
          <rPr>
            <b/>
            <sz val="9"/>
            <color indexed="81"/>
            <rFont val="Tahoma"/>
            <family val="2"/>
            <charset val="186"/>
          </rPr>
          <t>kibur:</t>
        </r>
        <r>
          <rPr>
            <sz val="9"/>
            <color indexed="81"/>
            <rFont val="Tahoma"/>
            <family val="2"/>
            <charset val="186"/>
          </rPr>
          <t xml:space="preserve">
Tiit tegi 02.02.2011</t>
        </r>
      </text>
    </comment>
    <comment ref="A3631" authorId="4" shapeId="0">
      <text>
        <r>
          <rPr>
            <b/>
            <sz val="8"/>
            <color indexed="81"/>
            <rFont val="Tahoma"/>
            <family val="2"/>
            <charset val="186"/>
          </rPr>
          <t>valler:</t>
        </r>
        <r>
          <rPr>
            <sz val="8"/>
            <color indexed="81"/>
            <rFont val="Tahoma"/>
            <family val="2"/>
            <charset val="186"/>
          </rPr>
          <t xml:space="preserve">
lisatud 09.01.09</t>
        </r>
      </text>
    </comment>
    <comment ref="A3653" authorId="2" shapeId="0">
      <text>
        <r>
          <rPr>
            <b/>
            <sz val="8"/>
            <color indexed="81"/>
            <rFont val="Tahoma"/>
            <family val="2"/>
            <charset val="186"/>
          </rPr>
          <t>kibur:</t>
        </r>
        <r>
          <rPr>
            <sz val="8"/>
            <color indexed="81"/>
            <rFont val="Tahoma"/>
            <family val="2"/>
            <charset val="186"/>
          </rPr>
          <t xml:space="preserve">
tehtud 13.01.2010
</t>
        </r>
      </text>
    </comment>
  </commentList>
</comments>
</file>

<file path=xl/comments7.xml><?xml version="1.0" encoding="utf-8"?>
<comments xmlns="http://schemas.openxmlformats.org/spreadsheetml/2006/main">
  <authors>
    <author>Anne A.</author>
    <author>Anne Altermann</author>
  </authors>
  <commentList>
    <comment ref="H60" authorId="0" shapeId="0">
      <text>
        <r>
          <rPr>
            <b/>
            <sz val="9"/>
            <color indexed="81"/>
            <rFont val="Tahoma"/>
            <family val="2"/>
            <charset val="186"/>
          </rPr>
          <t>Anne A.:</t>
        </r>
        <r>
          <rPr>
            <sz val="9"/>
            <color indexed="81"/>
            <rFont val="Tahoma"/>
            <family val="2"/>
            <charset val="186"/>
          </rPr>
          <t xml:space="preserve">
varem oli 09220
</t>
        </r>
      </text>
    </comment>
    <comment ref="D100" authorId="0" shapeId="0">
      <text>
        <r>
          <rPr>
            <b/>
            <sz val="9"/>
            <color indexed="81"/>
            <rFont val="Tahoma"/>
            <family val="2"/>
            <charset val="186"/>
          </rPr>
          <t>Anne A.:</t>
        </r>
        <r>
          <rPr>
            <sz val="9"/>
            <color indexed="81"/>
            <rFont val="Tahoma"/>
            <family val="2"/>
            <charset val="186"/>
          </rPr>
          <t xml:space="preserve">
tehtud 05.05.2014</t>
        </r>
      </text>
    </comment>
    <comment ref="F106" authorId="0" shapeId="0">
      <text>
        <r>
          <rPr>
            <b/>
            <sz val="9"/>
            <color indexed="81"/>
            <rFont val="Tahoma"/>
            <family val="2"/>
            <charset val="186"/>
          </rPr>
          <t>Anne A.:</t>
        </r>
        <r>
          <rPr>
            <sz val="9"/>
            <color indexed="81"/>
            <rFont val="Tahoma"/>
            <family val="2"/>
            <charset val="186"/>
          </rPr>
          <t xml:space="preserve">
Tallinna Spordi- ja Noorsooameti MTT toetus 3000€ (01.07 - 30.09.2014)</t>
        </r>
      </text>
    </comment>
    <comment ref="F107" authorId="0" shapeId="0">
      <text>
        <r>
          <rPr>
            <b/>
            <sz val="9"/>
            <color indexed="81"/>
            <rFont val="Tahoma"/>
            <family val="2"/>
            <charset val="186"/>
          </rPr>
          <t>Anne A.:</t>
        </r>
        <r>
          <rPr>
            <sz val="9"/>
            <color indexed="81"/>
            <rFont val="Tahoma"/>
            <family val="2"/>
            <charset val="186"/>
          </rPr>
          <t xml:space="preserve">
KULKA</t>
        </r>
      </text>
    </comment>
    <comment ref="F108" authorId="0" shapeId="0">
      <text>
        <r>
          <rPr>
            <b/>
            <sz val="9"/>
            <color indexed="81"/>
            <rFont val="Tahoma"/>
            <family val="2"/>
            <charset val="186"/>
          </rPr>
          <t>Anne A.:</t>
        </r>
        <r>
          <rPr>
            <sz val="9"/>
            <color indexed="81"/>
            <rFont val="Tahoma"/>
            <family val="2"/>
            <charset val="186"/>
          </rPr>
          <t xml:space="preserve">
Eraldaja Goethe-Institut</t>
        </r>
      </text>
    </comment>
    <comment ref="F109" authorId="1" shapeId="0">
      <text>
        <r>
          <rPr>
            <b/>
            <sz val="9"/>
            <color indexed="81"/>
            <rFont val="Tahoma"/>
            <family val="2"/>
            <charset val="186"/>
          </rPr>
          <t>Anne Altermann:</t>
        </r>
        <r>
          <rPr>
            <sz val="9"/>
            <color indexed="81"/>
            <rFont val="Tahoma"/>
            <family val="2"/>
            <charset val="186"/>
          </rPr>
          <t xml:space="preserve">
COVID-19</t>
        </r>
      </text>
    </comment>
    <comment ref="D119" authorId="0" shapeId="0">
      <text>
        <r>
          <rPr>
            <b/>
            <sz val="9"/>
            <color indexed="81"/>
            <rFont val="Tahoma"/>
            <family val="2"/>
            <charset val="186"/>
          </rPr>
          <t>Anne A.:</t>
        </r>
        <r>
          <rPr>
            <sz val="9"/>
            <color indexed="81"/>
            <rFont val="Tahoma"/>
            <family val="2"/>
            <charset val="186"/>
          </rPr>
          <t xml:space="preserve">
tehtud 21.12.2016</t>
        </r>
      </text>
    </comment>
    <comment ref="F119" authorId="0" shapeId="0">
      <text>
        <r>
          <rPr>
            <b/>
            <sz val="9"/>
            <color indexed="81"/>
            <rFont val="Tahoma"/>
            <family val="2"/>
            <charset val="186"/>
          </rPr>
          <t xml:space="preserve">Anne A.:
</t>
        </r>
        <r>
          <rPr>
            <sz val="9"/>
            <color indexed="81"/>
            <rFont val="Tahoma"/>
            <family val="2"/>
            <charset val="186"/>
          </rPr>
          <t xml:space="preserve">Alates 01.01.2016 kajastatakse tulud fondil 8004161040, KÜ 32219000
</t>
        </r>
        <r>
          <rPr>
            <sz val="9"/>
            <color indexed="81"/>
            <rFont val="Tahoma"/>
            <family val="2"/>
            <charset val="186"/>
          </rPr>
          <t xml:space="preserve">
2015 aasta tulud kajastatud fondil 8004191000 - Muud tulud</t>
        </r>
      </text>
    </comment>
    <comment ref="F124" authorId="0" shapeId="0">
      <text>
        <r>
          <rPr>
            <b/>
            <sz val="9"/>
            <color indexed="81"/>
            <rFont val="Tahoma"/>
            <family val="2"/>
            <charset val="186"/>
          </rPr>
          <t xml:space="preserve">Anne A.:
</t>
        </r>
        <r>
          <rPr>
            <sz val="9"/>
            <color indexed="81"/>
            <rFont val="Tahoma"/>
            <family val="2"/>
            <charset val="186"/>
          </rPr>
          <t>tuludes kajastuvad arved inkubantidele, kes on seotud EAS-i projektiga EU32928 - Loomemajanduse Arenduskeskus (elluviidavad tegevusedu</t>
        </r>
      </text>
    </comment>
    <comment ref="F134" authorId="0" shapeId="0">
      <text>
        <r>
          <rPr>
            <b/>
            <sz val="9"/>
            <color indexed="81"/>
            <rFont val="Tahoma"/>
            <family val="2"/>
            <charset val="186"/>
          </rPr>
          <t>Anne A.:</t>
        </r>
        <r>
          <rPr>
            <sz val="9"/>
            <color indexed="81"/>
            <rFont val="Tahoma"/>
            <family val="2"/>
            <charset val="186"/>
          </rPr>
          <t xml:space="preserve">
sh vahendatavad kommunaalteenused</t>
        </r>
      </text>
    </comment>
    <comment ref="D136" authorId="1" shapeId="0">
      <text>
        <r>
          <rPr>
            <b/>
            <sz val="9"/>
            <color indexed="81"/>
            <rFont val="Tahoma"/>
            <family val="2"/>
            <charset val="186"/>
          </rPr>
          <t>Anne Altermann:</t>
        </r>
        <r>
          <rPr>
            <sz val="9"/>
            <color indexed="81"/>
            <rFont val="Tahoma"/>
            <family val="2"/>
            <charset val="186"/>
          </rPr>
          <t xml:space="preserve">
tehtud 03.02.2016</t>
        </r>
      </text>
    </comment>
    <comment ref="F142" authorId="0" shapeId="0">
      <text>
        <r>
          <rPr>
            <b/>
            <sz val="9"/>
            <color indexed="81"/>
            <rFont val="Tahoma"/>
            <family val="2"/>
            <charset val="186"/>
          </rPr>
          <t>Anne A.:</t>
        </r>
        <r>
          <rPr>
            <sz val="9"/>
            <color indexed="81"/>
            <rFont val="Tahoma"/>
            <family val="2"/>
            <charset val="186"/>
          </rPr>
          <t xml:space="preserve">
KÜ 38239000</t>
        </r>
      </text>
    </comment>
    <comment ref="E150" authorId="0" shapeId="0">
      <text>
        <r>
          <rPr>
            <b/>
            <sz val="9"/>
            <color indexed="81"/>
            <rFont val="Tahoma"/>
            <family val="2"/>
            <charset val="186"/>
          </rPr>
          <t>Anne A.:</t>
        </r>
        <r>
          <rPr>
            <sz val="9"/>
            <color indexed="81"/>
            <rFont val="Tahoma"/>
            <family val="2"/>
            <charset val="186"/>
          </rPr>
          <t xml:space="preserve">
Fondi kasutatakse alates 01.01.2014, varem oli 8410199000 - jaotamata</t>
        </r>
      </text>
    </comment>
    <comment ref="E152" authorId="1" shapeId="0">
      <text>
        <r>
          <rPr>
            <b/>
            <sz val="9"/>
            <color indexed="81"/>
            <rFont val="Tahoma"/>
            <family val="2"/>
            <charset val="186"/>
          </rPr>
          <t>Anne Altermann:</t>
        </r>
        <r>
          <rPr>
            <sz val="9"/>
            <color indexed="81"/>
            <rFont val="Tahoma"/>
            <family val="2"/>
            <charset val="186"/>
          </rPr>
          <t xml:space="preserve">
COVID-19</t>
        </r>
      </text>
    </comment>
    <comment ref="C158" authorId="1" shapeId="0">
      <text>
        <r>
          <rPr>
            <b/>
            <sz val="9"/>
            <color indexed="81"/>
            <rFont val="Tahoma"/>
            <family val="2"/>
            <charset val="186"/>
          </rPr>
          <t>Anne Altermann:</t>
        </r>
        <r>
          <rPr>
            <sz val="9"/>
            <color indexed="81"/>
            <rFont val="Tahoma"/>
            <family val="2"/>
            <charset val="186"/>
          </rPr>
          <t xml:space="preserve">
tehtud 08.02.2016</t>
        </r>
      </text>
    </comment>
    <comment ref="C159" authorId="1" shapeId="0">
      <text>
        <r>
          <rPr>
            <b/>
            <sz val="9"/>
            <color indexed="81"/>
            <rFont val="Tahoma"/>
            <family val="2"/>
            <charset val="186"/>
          </rPr>
          <t>Anne Altermann:</t>
        </r>
        <r>
          <rPr>
            <sz val="9"/>
            <color indexed="81"/>
            <rFont val="Tahoma"/>
            <family val="2"/>
            <charset val="186"/>
          </rPr>
          <t xml:space="preserve">
tehtud 01.02.2017
</t>
        </r>
      </text>
    </comment>
    <comment ref="E161" authorId="0" shapeId="0">
      <text>
        <r>
          <rPr>
            <b/>
            <sz val="9"/>
            <color indexed="81"/>
            <rFont val="Tahoma"/>
            <family val="2"/>
            <charset val="186"/>
          </rPr>
          <t>Anne A.:</t>
        </r>
        <r>
          <rPr>
            <sz val="9"/>
            <color indexed="81"/>
            <rFont val="Tahoma"/>
            <family val="2"/>
            <charset val="186"/>
          </rPr>
          <t xml:space="preserve">
alates 2014. aasta kautatkse õiget fondi KK maj. kulud 8412112000</t>
        </r>
      </text>
    </comment>
    <comment ref="D163" authorId="0" shapeId="0">
      <text>
        <r>
          <rPr>
            <b/>
            <sz val="9"/>
            <color indexed="81"/>
            <rFont val="Tahoma"/>
            <family val="2"/>
            <charset val="186"/>
          </rPr>
          <t>Anne A.:</t>
        </r>
        <r>
          <rPr>
            <sz val="9"/>
            <color indexed="81"/>
            <rFont val="Tahoma"/>
            <family val="2"/>
            <charset val="186"/>
          </rPr>
          <t xml:space="preserve">
Jätk projektile, pärast EASi vahendeid - Loomemajanduse tegevuskulud (EAS - EU32928)          </t>
        </r>
      </text>
    </comment>
    <comment ref="D166" authorId="0" shapeId="0">
      <text>
        <r>
          <rPr>
            <b/>
            <sz val="9"/>
            <color indexed="81"/>
            <rFont val="Tahoma"/>
            <family val="2"/>
            <charset val="186"/>
          </rPr>
          <t>Anne A.:</t>
        </r>
        <r>
          <rPr>
            <sz val="9"/>
            <color indexed="81"/>
            <rFont val="Tahoma"/>
            <family val="2"/>
            <charset val="186"/>
          </rPr>
          <t xml:space="preserve">
tehtud 05.05.2014</t>
        </r>
      </text>
    </comment>
    <comment ref="D168" authorId="0" shapeId="0">
      <text>
        <r>
          <rPr>
            <b/>
            <sz val="9"/>
            <color indexed="81"/>
            <rFont val="Tahoma"/>
            <family val="2"/>
            <charset val="186"/>
          </rPr>
          <t>Anne A.:</t>
        </r>
        <r>
          <rPr>
            <sz val="9"/>
            <color indexed="81"/>
            <rFont val="Tahoma"/>
            <family val="2"/>
            <charset val="186"/>
          </rPr>
          <t xml:space="preserve">
tegemist ürojektiga, mis algas enne 2014. aastat. Edaspidi on inkubatsiooni projektide fondide algused 8412265...</t>
        </r>
      </text>
    </comment>
    <comment ref="D174" authorId="0" shapeId="0">
      <text>
        <r>
          <rPr>
            <b/>
            <sz val="9"/>
            <color indexed="81"/>
            <rFont val="Tahoma"/>
            <family val="2"/>
            <charset val="186"/>
          </rPr>
          <t>Anne A.:</t>
        </r>
        <r>
          <rPr>
            <sz val="9"/>
            <color indexed="81"/>
            <rFont val="Tahoma"/>
            <family val="2"/>
            <charset val="186"/>
          </rPr>
          <t xml:space="preserve">
Tehtud 25.06.2014</t>
        </r>
      </text>
    </comment>
    <comment ref="F174" authorId="0" shapeId="0">
      <text>
        <r>
          <rPr>
            <b/>
            <sz val="9"/>
            <color indexed="81"/>
            <rFont val="Tahoma"/>
            <family val="2"/>
            <charset val="186"/>
          </rPr>
          <t>Anne A.:</t>
        </r>
        <r>
          <rPr>
            <sz val="9"/>
            <color indexed="81"/>
            <rFont val="Tahoma"/>
            <family val="2"/>
            <charset val="186"/>
          </rPr>
          <t xml:space="preserve">
Tallinna Spordi- ja Noorsooameti MTT toetus 3000€ (01.07 - 30.09
.2014)</t>
        </r>
      </text>
    </comment>
    <comment ref="C175" authorId="0" shapeId="0">
      <text>
        <r>
          <rPr>
            <b/>
            <sz val="9"/>
            <color indexed="81"/>
            <rFont val="Tahoma"/>
            <family val="2"/>
            <charset val="186"/>
          </rPr>
          <t>Anne A.:</t>
        </r>
        <r>
          <rPr>
            <sz val="9"/>
            <color indexed="81"/>
            <rFont val="Tahoma"/>
            <family val="2"/>
            <charset val="186"/>
          </rPr>
          <t xml:space="preserve">
tehtud 05.05.2014</t>
        </r>
      </text>
    </comment>
    <comment ref="F177" authorId="0" shapeId="0">
      <text>
        <r>
          <rPr>
            <b/>
            <sz val="9"/>
            <color indexed="81"/>
            <rFont val="Tahoma"/>
            <family val="2"/>
            <charset val="186"/>
          </rPr>
          <t>Anne A.:</t>
        </r>
        <r>
          <rPr>
            <sz val="9"/>
            <color indexed="81"/>
            <rFont val="Tahoma"/>
            <family val="2"/>
            <charset val="186"/>
          </rPr>
          <t xml:space="preserve">
KULKA</t>
        </r>
      </text>
    </comment>
    <comment ref="D181" authorId="0" shapeId="0">
      <text>
        <r>
          <rPr>
            <b/>
            <sz val="9"/>
            <color indexed="81"/>
            <rFont val="Tahoma"/>
            <family val="2"/>
            <charset val="186"/>
          </rPr>
          <t>Anne A.:</t>
        </r>
        <r>
          <rPr>
            <sz val="9"/>
            <color indexed="81"/>
            <rFont val="Tahoma"/>
            <family val="2"/>
            <charset val="186"/>
          </rPr>
          <t xml:space="preserve">
teenib omatulu</t>
        </r>
      </text>
    </comment>
    <comment ref="E183" authorId="0" shapeId="0">
      <text>
        <r>
          <rPr>
            <b/>
            <sz val="9"/>
            <color indexed="81"/>
            <rFont val="Tahoma"/>
            <family val="2"/>
            <charset val="186"/>
          </rPr>
          <t>Anne A.:</t>
        </r>
        <r>
          <rPr>
            <sz val="9"/>
            <color indexed="81"/>
            <rFont val="Tahoma"/>
            <family val="2"/>
            <charset val="186"/>
          </rPr>
          <t xml:space="preserve">
2013.a. fond oli 8412251000</t>
        </r>
      </text>
    </comment>
    <comment ref="E184" authorId="0" shapeId="0">
      <text>
        <r>
          <rPr>
            <b/>
            <sz val="9"/>
            <color indexed="81"/>
            <rFont val="Tahoma"/>
            <family val="2"/>
            <charset val="186"/>
          </rPr>
          <t>Anne A.:</t>
        </r>
        <r>
          <rPr>
            <sz val="9"/>
            <color indexed="81"/>
            <rFont val="Tahoma"/>
            <family val="2"/>
            <charset val="186"/>
          </rPr>
          <t xml:space="preserve">
2013.a. fond oli 8411174000</t>
        </r>
      </text>
    </comment>
    <comment ref="D191" authorId="0" shapeId="0">
      <text>
        <r>
          <rPr>
            <b/>
            <sz val="9"/>
            <color indexed="81"/>
            <rFont val="Tahoma"/>
            <family val="2"/>
            <charset val="186"/>
          </rPr>
          <t>Anne A.:</t>
        </r>
        <r>
          <rPr>
            <sz val="9"/>
            <color indexed="81"/>
            <rFont val="Tahoma"/>
            <family val="2"/>
            <charset val="186"/>
          </rPr>
          <t xml:space="preserve">
osalemine projektides</t>
        </r>
      </text>
    </comment>
    <comment ref="E209" authorId="1" shapeId="0">
      <text>
        <r>
          <rPr>
            <b/>
            <sz val="9"/>
            <color indexed="81"/>
            <rFont val="Tahoma"/>
            <family val="2"/>
            <charset val="186"/>
          </rPr>
          <t>Anne Altermann:</t>
        </r>
        <r>
          <rPr>
            <sz val="9"/>
            <color indexed="81"/>
            <rFont val="Tahoma"/>
            <family val="2"/>
            <charset val="186"/>
          </rPr>
          <t xml:space="preserve">
tasaarveldus rendiarvetega
</t>
        </r>
      </text>
    </comment>
    <comment ref="E210" authorId="1" shapeId="0">
      <text>
        <r>
          <rPr>
            <b/>
            <sz val="9"/>
            <color indexed="81"/>
            <rFont val="Segoe UI"/>
            <family val="2"/>
            <charset val="186"/>
          </rPr>
          <t>Anne Altermann:</t>
        </r>
        <r>
          <rPr>
            <sz val="9"/>
            <color indexed="81"/>
            <rFont val="Segoe UI"/>
            <family val="2"/>
            <charset val="186"/>
          </rPr>
          <t xml:space="preserve">
SA nõukogu otsusu 29.08.2018. Planeeritav tööde maksumus 650 tuh € + km</t>
        </r>
      </text>
    </comment>
    <comment ref="E222" authorId="0" shapeId="0">
      <text>
        <r>
          <rPr>
            <b/>
            <sz val="9"/>
            <color indexed="81"/>
            <rFont val="Tahoma"/>
            <family val="2"/>
            <charset val="186"/>
          </rPr>
          <t>Anne A.:</t>
        </r>
        <r>
          <rPr>
            <sz val="9"/>
            <color indexed="81"/>
            <rFont val="Tahoma"/>
            <family val="2"/>
            <charset val="186"/>
          </rPr>
          <t xml:space="preserve">
nt: vajadus põhivara ümber klassifitseerida (soetus tehtud eelnevatel eelarveaastatel)</t>
        </r>
      </text>
    </comment>
    <comment ref="H226" authorId="1" shapeId="0">
      <text>
        <r>
          <rPr>
            <sz val="9"/>
            <color indexed="81"/>
            <rFont val="Tahoma"/>
            <family val="2"/>
            <charset val="186"/>
          </rPr>
          <t>2. Sihtasutuse eesmärk
 2.1 Sihtasutuse põhieesmärk on tema halduses olevate territooriumide ja hoonete haldamine ja majandamine, Tallinna Lauluväljaku pikaajalise arengukava elluviimine ning kultuuriürituste korraldamine ja teenindamine Tallinna Lauluväljaku territooriumil.</t>
        </r>
      </text>
    </comment>
    <comment ref="E235" authorId="1" shapeId="0">
      <text>
        <r>
          <rPr>
            <b/>
            <sz val="9"/>
            <color indexed="81"/>
            <rFont val="Tahoma"/>
            <family val="2"/>
            <charset val="186"/>
          </rPr>
          <t>Anne Altermann:</t>
        </r>
        <r>
          <rPr>
            <sz val="9"/>
            <color indexed="81"/>
            <rFont val="Tahoma"/>
            <family val="2"/>
            <charset val="186"/>
          </rPr>
          <t xml:space="preserve">
nt cateringi teenuse vahedamine, heli- ja videotehnika jne</t>
        </r>
      </text>
    </comment>
    <comment ref="E236" authorId="1" shapeId="0">
      <text>
        <r>
          <rPr>
            <b/>
            <sz val="9"/>
            <color indexed="81"/>
            <rFont val="Tahoma"/>
            <family val="2"/>
            <charset val="186"/>
          </rPr>
          <t>Anne Altermann:</t>
        </r>
        <r>
          <rPr>
            <sz val="9"/>
            <color indexed="81"/>
            <rFont val="Tahoma"/>
            <family val="2"/>
            <charset val="186"/>
          </rPr>
          <t xml:space="preserve">
sh tuletorni pilet</t>
        </r>
      </text>
    </comment>
    <comment ref="E243" authorId="1" shapeId="0">
      <text>
        <r>
          <rPr>
            <b/>
            <sz val="9"/>
            <color indexed="81"/>
            <rFont val="Tahoma"/>
            <family val="2"/>
            <charset val="186"/>
          </rPr>
          <t>Anne Altermann:</t>
        </r>
        <r>
          <rPr>
            <sz val="9"/>
            <color indexed="81"/>
            <rFont val="Tahoma"/>
            <family val="2"/>
            <charset val="186"/>
          </rPr>
          <t xml:space="preserve">
sh transporditeenus</t>
        </r>
      </text>
    </comment>
    <comment ref="D245" authorId="1" shapeId="0">
      <text>
        <r>
          <rPr>
            <sz val="9"/>
            <color indexed="81"/>
            <rFont val="Tahoma"/>
            <family val="2"/>
            <charset val="186"/>
          </rPr>
          <t>KÜ 3233</t>
        </r>
      </text>
    </comment>
    <comment ref="D250" authorId="1" shapeId="0">
      <text>
        <r>
          <rPr>
            <sz val="9"/>
            <color indexed="81"/>
            <rFont val="Tahoma"/>
            <family val="2"/>
            <charset val="186"/>
          </rPr>
          <t>KÜ 3237</t>
        </r>
      </text>
    </comment>
    <comment ref="E251" authorId="1" shapeId="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E252" authorId="1" shapeId="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D254" authorId="1" shapeId="0">
      <text>
        <r>
          <rPr>
            <sz val="9"/>
            <color indexed="81"/>
            <rFont val="Tahoma"/>
            <family val="2"/>
            <charset val="186"/>
          </rPr>
          <t>KÜ 3238</t>
        </r>
      </text>
    </comment>
    <comment ref="E255" authorId="1" shapeId="0">
      <text>
        <r>
          <rPr>
            <b/>
            <sz val="9"/>
            <color indexed="81"/>
            <rFont val="Tahoma"/>
            <family val="2"/>
            <charset val="186"/>
          </rPr>
          <t>Anne Altermann:</t>
        </r>
        <r>
          <rPr>
            <sz val="9"/>
            <color indexed="81"/>
            <rFont val="Tahoma"/>
            <family val="2"/>
            <charset val="186"/>
          </rPr>
          <t xml:space="preserve">
Ürituste teenindamisega seotud tulud  territoorumil</t>
        </r>
      </text>
    </comment>
    <comment ref="E263" authorId="1" shapeId="0">
      <text>
        <r>
          <rPr>
            <b/>
            <sz val="9"/>
            <color indexed="81"/>
            <rFont val="Tahoma"/>
            <family val="2"/>
            <charset val="186"/>
          </rPr>
          <t>Anne Altermann:</t>
        </r>
        <r>
          <rPr>
            <sz val="9"/>
            <color indexed="81"/>
            <rFont val="Tahoma"/>
            <family val="2"/>
            <charset val="186"/>
          </rPr>
          <t xml:space="preserve">
COVID-19</t>
        </r>
      </text>
    </comment>
    <comment ref="E264" authorId="1" shapeId="0">
      <text>
        <r>
          <rPr>
            <b/>
            <sz val="9"/>
            <color indexed="81"/>
            <rFont val="Tahoma"/>
            <family val="2"/>
            <charset val="186"/>
          </rPr>
          <t>Anne Altermann:</t>
        </r>
        <r>
          <rPr>
            <sz val="9"/>
            <color indexed="81"/>
            <rFont val="Tahoma"/>
            <family val="2"/>
            <charset val="186"/>
          </rPr>
          <t xml:space="preserve">
toetus eeesmärk - COVID-19 kriisi kahjude leevendamine</t>
        </r>
      </text>
    </comment>
    <comment ref="E288" authorId="1" shapeId="0">
      <text>
        <r>
          <rPr>
            <b/>
            <sz val="9"/>
            <color indexed="81"/>
            <rFont val="Tahoma"/>
            <family val="2"/>
            <charset val="186"/>
          </rPr>
          <t>Anne Altermann:</t>
        </r>
        <r>
          <rPr>
            <sz val="9"/>
            <color indexed="81"/>
            <rFont val="Tahoma"/>
            <family val="2"/>
            <charset val="186"/>
          </rPr>
          <t xml:space="preserve">
COVID-19</t>
        </r>
      </text>
    </comment>
    <comment ref="D309" authorId="1" shapeId="0">
      <text>
        <r>
          <rPr>
            <sz val="9"/>
            <color indexed="81"/>
            <rFont val="Tahoma"/>
            <family val="2"/>
            <charset val="186"/>
          </rPr>
          <t>eelnevatel eelarveaastatel soetatud vara arvele võtmine</t>
        </r>
      </text>
    </comment>
    <comment ref="E314" authorId="1" shapeId="0">
      <text>
        <r>
          <rPr>
            <sz val="9"/>
            <color indexed="81"/>
            <rFont val="Tahoma"/>
            <family val="2"/>
            <charset val="186"/>
          </rPr>
          <t>MALEVTULUD</t>
        </r>
      </text>
    </comment>
    <comment ref="E325" authorId="1" shapeId="0">
      <text>
        <r>
          <rPr>
            <b/>
            <sz val="9"/>
            <color indexed="81"/>
            <rFont val="Tahoma"/>
            <family val="2"/>
            <charset val="186"/>
          </rPr>
          <t>Anne Altermann:</t>
        </r>
        <r>
          <rPr>
            <sz val="9"/>
            <color indexed="81"/>
            <rFont val="Tahoma"/>
            <family val="2"/>
            <charset val="186"/>
          </rPr>
          <t xml:space="preserve">
See on iga-aastane nö riigi pearaha malevakorralduse toetamiseks.
</t>
        </r>
      </text>
    </comment>
    <comment ref="E333" authorId="1" shapeId="0">
      <text>
        <r>
          <rPr>
            <b/>
            <sz val="9"/>
            <color indexed="81"/>
            <rFont val="Tahoma"/>
            <family val="2"/>
            <charset val="186"/>
          </rPr>
          <t>Anne Altermann:</t>
        </r>
        <r>
          <rPr>
            <sz val="9"/>
            <color indexed="81"/>
            <rFont val="Tahoma"/>
            <family val="2"/>
            <charset val="186"/>
          </rPr>
          <t xml:space="preserve">
sh EÕM50 raamatu müük</t>
        </r>
      </text>
    </comment>
    <comment ref="E336" authorId="1" shapeId="0">
      <text>
        <r>
          <rPr>
            <sz val="9"/>
            <color indexed="81"/>
            <rFont val="Tahoma"/>
            <family val="2"/>
            <charset val="186"/>
          </rPr>
          <t>MALEVKULUD</t>
        </r>
      </text>
    </comment>
  </commentList>
</comments>
</file>

<file path=xl/comments8.xml><?xml version="1.0" encoding="utf-8"?>
<comments xmlns="http://schemas.openxmlformats.org/spreadsheetml/2006/main">
  <authors>
    <author>Anne Altermann</author>
    <author>Maarja Valler</author>
  </authors>
  <commentList>
    <comment ref="A43" authorId="0" shapeId="0">
      <text>
        <r>
          <rPr>
            <b/>
            <sz val="9"/>
            <color indexed="81"/>
            <rFont val="Tahoma"/>
            <family val="2"/>
            <charset val="186"/>
          </rPr>
          <t>Anne Altermann:</t>
        </r>
        <r>
          <rPr>
            <sz val="9"/>
            <color indexed="81"/>
            <rFont val="Tahoma"/>
            <family val="2"/>
            <charset val="186"/>
          </rPr>
          <t xml:space="preserve">
asutus suletud 31.12.2019</t>
        </r>
      </text>
    </comment>
    <comment ref="A45" authorId="0" shapeId="0">
      <text>
        <r>
          <rPr>
            <b/>
            <sz val="9"/>
            <color indexed="81"/>
            <rFont val="Tahoma"/>
            <family val="2"/>
            <charset val="186"/>
          </rPr>
          <t>Anne Altermann:</t>
        </r>
        <r>
          <rPr>
            <sz val="9"/>
            <color indexed="81"/>
            <rFont val="Tahoma"/>
            <family val="2"/>
            <charset val="186"/>
          </rPr>
          <t xml:space="preserve">
asutatud 01.01.2017</t>
        </r>
      </text>
    </comment>
    <comment ref="A112" authorId="1" shapeId="0">
      <text>
        <r>
          <rPr>
            <b/>
            <sz val="9"/>
            <color indexed="81"/>
            <rFont val="Tahoma"/>
            <family val="2"/>
            <charset val="186"/>
          </rPr>
          <t>Maarja Valler:</t>
        </r>
        <r>
          <rPr>
            <sz val="9"/>
            <color indexed="81"/>
            <rFont val="Tahoma"/>
            <family val="2"/>
            <charset val="186"/>
          </rPr>
          <t xml:space="preserve">
Alates 15.10 Haabersti Päevakeskus, varem Haabersti Sotsiaalkeskus</t>
        </r>
      </text>
    </comment>
    <comment ref="A134" authorId="0" shapeId="0">
      <text>
        <r>
          <rPr>
            <sz val="9"/>
            <color indexed="81"/>
            <rFont val="Tahoma"/>
            <family val="2"/>
            <charset val="186"/>
          </rPr>
          <t>end. nimi Mustamäe Sotsiallkeskus</t>
        </r>
      </text>
    </comment>
  </commentList>
</comments>
</file>

<file path=xl/comments9.xml><?xml version="1.0" encoding="utf-8"?>
<comments xmlns="http://schemas.openxmlformats.org/spreadsheetml/2006/main">
  <authors>
    <author>Anne Altermann</author>
    <author>altermann1</author>
    <author>Anne A.</author>
  </authors>
  <commentList>
    <comment ref="D7" authorId="0" shapeId="0">
      <text>
        <r>
          <rPr>
            <b/>
            <sz val="9"/>
            <color indexed="81"/>
            <rFont val="Tahoma"/>
            <family val="2"/>
            <charset val="186"/>
          </rPr>
          <t>Anne Altermann:</t>
        </r>
        <r>
          <rPr>
            <sz val="9"/>
            <color indexed="81"/>
            <rFont val="Tahoma"/>
            <family val="2"/>
            <charset val="186"/>
          </rPr>
          <t xml:space="preserve">
reserv 101199</t>
        </r>
      </text>
    </comment>
    <comment ref="C11" authorId="1" shapeId="0">
      <text>
        <r>
          <rPr>
            <b/>
            <sz val="9"/>
            <color indexed="81"/>
            <rFont val="Tahoma"/>
            <family val="2"/>
            <charset val="186"/>
          </rPr>
          <t>Anne A:</t>
        </r>
        <r>
          <rPr>
            <sz val="9"/>
            <color indexed="81"/>
            <rFont val="Tahoma"/>
            <family val="2"/>
            <charset val="186"/>
          </rPr>
          <t xml:space="preserve">
Endine Lasnamäe Lasteaed-Algkool. Tallinna Tuule lasteaed alates 01.09.2010.a.</t>
        </r>
      </text>
    </comment>
    <comment ref="C13" authorId="2" shapeId="0">
      <text>
        <r>
          <rPr>
            <b/>
            <sz val="9"/>
            <color indexed="81"/>
            <rFont val="Tahoma"/>
            <family val="2"/>
            <charset val="186"/>
          </rPr>
          <t>Anne A.:</t>
        </r>
        <r>
          <rPr>
            <sz val="9"/>
            <color indexed="81"/>
            <rFont val="Tahoma"/>
            <family val="2"/>
            <charset val="186"/>
          </rPr>
          <t xml:space="preserve">
endine Tallinna Mustamäe 1. Lasteaed-Algkool.
Tallinna Tammetõru Lasteaed alates 01.09.2014.</t>
        </r>
      </text>
    </comment>
    <comment ref="C27" authorId="0" shapeId="0">
      <text>
        <r>
          <rPr>
            <sz val="9"/>
            <color indexed="81"/>
            <rFont val="Tahoma"/>
            <family val="2"/>
            <charset val="186"/>
          </rPr>
          <t>Veerise tn 1
Asutatud al. 01.05.2017</t>
        </r>
      </text>
    </comment>
    <comment ref="C29" authorId="0" shapeId="0">
      <text>
        <r>
          <rPr>
            <b/>
            <sz val="9"/>
            <color indexed="81"/>
            <rFont val="Tahoma"/>
            <family val="2"/>
            <charset val="186"/>
          </rPr>
          <t>Anne Altermann:</t>
        </r>
        <r>
          <rPr>
            <sz val="9"/>
            <color indexed="81"/>
            <rFont val="Tahoma"/>
            <family val="2"/>
            <charset val="186"/>
          </rPr>
          <t xml:space="preserve">
Uus lasteaed.
Asutus loodud 01.10.2020
Järveotsa tee 33</t>
        </r>
      </text>
    </comment>
    <comment ref="C31" authorId="0" shapeId="0">
      <text>
        <r>
          <rPr>
            <b/>
            <sz val="9"/>
            <color indexed="81"/>
            <rFont val="Tahoma"/>
            <family val="2"/>
            <charset val="186"/>
          </rPr>
          <t>Anne Altermann:</t>
        </r>
        <r>
          <rPr>
            <sz val="9"/>
            <color indexed="81"/>
            <rFont val="Tahoma"/>
            <family val="2"/>
            <charset val="186"/>
          </rPr>
          <t xml:space="preserve">
Liita Tallinna 9. Lasteaed (FK 117099) Tallinna Kiisupere Lasteaiaga ja lõpetada Tallinna 9. Lasteaia tegevus 1. septembriks 2015.</t>
        </r>
      </text>
    </comment>
    <comment ref="C32" authorId="1" shapeId="0">
      <text>
        <r>
          <rPr>
            <b/>
            <sz val="9"/>
            <color indexed="81"/>
            <rFont val="Tahoma"/>
            <family val="2"/>
            <charset val="186"/>
          </rPr>
          <t>Anne A:</t>
        </r>
        <r>
          <rPr>
            <sz val="9"/>
            <color indexed="81"/>
            <rFont val="Tahoma"/>
            <family val="2"/>
            <charset val="186"/>
          </rPr>
          <t xml:space="preserve">
Likvideeritud 2007</t>
        </r>
      </text>
    </comment>
    <comment ref="C33" authorId="0" shapeId="0">
      <text>
        <r>
          <rPr>
            <b/>
            <sz val="9"/>
            <color indexed="81"/>
            <rFont val="Tahoma"/>
            <family val="2"/>
            <charset val="186"/>
          </rPr>
          <t>Anne Altermann:</t>
        </r>
        <r>
          <rPr>
            <sz val="9"/>
            <color indexed="81"/>
            <rFont val="Tahoma"/>
            <family val="2"/>
            <charset val="186"/>
          </rPr>
          <t xml:space="preserve">
Liita Siisikese Lasteaed Tallinna Mürakaru (FK 126099)Lasteaiaga ja lõpetada Siisikese Lasteaia tegevus 28. veebruaril 2015.</t>
        </r>
      </text>
    </comment>
    <comment ref="C34" authorId="0" shapeId="0">
      <text>
        <r>
          <rPr>
            <b/>
            <sz val="9"/>
            <color indexed="81"/>
            <rFont val="Tahoma"/>
            <family val="2"/>
            <charset val="186"/>
          </rPr>
          <t>Anne Altermann:</t>
        </r>
        <r>
          <rPr>
            <sz val="9"/>
            <color indexed="81"/>
            <rFont val="Tahoma"/>
            <family val="2"/>
            <charset val="186"/>
          </rPr>
          <t xml:space="preserve">
Liita Muumipere Lastesõim (FK 112099) Rõõmutarekese Lasteaiaga (FK 118099)  ja lõpetada Muumipere Lastesõime tegevus 1. oktoobriks 2019.</t>
        </r>
      </text>
    </comment>
    <comment ref="C37" authorId="2" shapeId="0">
      <text>
        <r>
          <rPr>
            <b/>
            <sz val="9"/>
            <color indexed="81"/>
            <rFont val="Tahoma"/>
            <family val="2"/>
            <charset val="186"/>
          </rPr>
          <t>Anne A.:</t>
        </r>
        <r>
          <rPr>
            <sz val="9"/>
            <color indexed="81"/>
            <rFont val="Tahoma"/>
            <family val="2"/>
            <charset val="186"/>
          </rPr>
          <t xml:space="preserve">
2007 -  Lastesõime Aasalill (FK 110099) ja Tallinna Kullatera Lasteaia ümberkorraldamine Tallinna Kullatera Lasteaiaks
1950 - 2002 Tallinna 3. Lasteaed </t>
        </r>
      </text>
    </comment>
    <comment ref="C38" authorId="1" shapeId="0">
      <text>
        <r>
          <rPr>
            <b/>
            <sz val="9"/>
            <color indexed="81"/>
            <rFont val="Tahoma"/>
            <family val="2"/>
            <charset val="186"/>
          </rPr>
          <t>Anne A:</t>
        </r>
        <r>
          <rPr>
            <sz val="9"/>
            <color indexed="81"/>
            <rFont val="Tahoma"/>
            <family val="2"/>
            <charset val="186"/>
          </rPr>
          <t xml:space="preserve">
Endine Tallinna 5. Lasteaed</t>
        </r>
      </text>
    </comment>
    <comment ref="C39" authorId="0" shapeId="0">
      <text>
        <r>
          <rPr>
            <b/>
            <sz val="9"/>
            <color indexed="81"/>
            <rFont val="Tahoma"/>
            <family val="2"/>
            <charset val="186"/>
          </rPr>
          <t>Anne Altermann:</t>
        </r>
        <r>
          <rPr>
            <sz val="9"/>
            <color indexed="81"/>
            <rFont val="Tahoma"/>
            <family val="2"/>
            <charset val="186"/>
          </rPr>
          <t xml:space="preserve">
Liita Tallinna 9. Lasteaed Tallinna Kiisupere (FK 109099)Lasteaiaga ja lõpetada Tallinna 9. Lasteaia tegevus 1. septembriks 2015.</t>
        </r>
      </text>
    </comment>
    <comment ref="C40" authorId="0" shapeId="0">
      <text>
        <r>
          <rPr>
            <b/>
            <sz val="9"/>
            <color indexed="81"/>
            <rFont val="Tahoma"/>
            <family val="2"/>
            <charset val="186"/>
          </rPr>
          <t>Anne Altermann:</t>
        </r>
        <r>
          <rPr>
            <sz val="9"/>
            <color indexed="81"/>
            <rFont val="Tahoma"/>
            <family val="2"/>
            <charset val="186"/>
          </rPr>
          <t xml:space="preserve">
Liita Muumipere Lastesõim (FK 112099) Rõõmutarekese Lasteaiaga (FK 118099)  ja lõpetada Muumipere Lastesõime tegevus 1. oktoobriks 2019.</t>
        </r>
      </text>
    </comment>
    <comment ref="C45" authorId="0" shapeId="0">
      <text>
        <r>
          <rPr>
            <sz val="9"/>
            <color indexed="81"/>
            <rFont val="Tahoma"/>
            <family val="2"/>
            <charset val="186"/>
          </rPr>
          <t>Koidula tn 23
asutatud al. 01.05.2017</t>
        </r>
      </text>
    </comment>
    <comment ref="C47" authorId="1" shapeId="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
</t>
        </r>
      </text>
    </comment>
    <comment ref="C48" authorId="0" shapeId="0">
      <text>
        <r>
          <rPr>
            <b/>
            <sz val="9"/>
            <color indexed="81"/>
            <rFont val="Tahoma"/>
            <family val="2"/>
            <charset val="186"/>
          </rPr>
          <t>Anne Altermann:</t>
        </r>
        <r>
          <rPr>
            <sz val="9"/>
            <color indexed="81"/>
            <rFont val="Tahoma"/>
            <family val="2"/>
            <charset val="186"/>
          </rPr>
          <t xml:space="preserve">
Liita Siisikese Lasteaed Tallinna Mürakaru Lasteaiaga ja lõpetada Siisikese Lasteaia (FK 111099) tegevus 28. veebruaril 2015.</t>
        </r>
      </text>
    </comment>
    <comment ref="C49" authorId="0" shapeId="0">
      <text>
        <r>
          <rPr>
            <b/>
            <sz val="9"/>
            <color indexed="81"/>
            <rFont val="Tahoma"/>
            <family val="2"/>
            <charset val="186"/>
          </rPr>
          <t>Anne Altermann:</t>
        </r>
        <r>
          <rPr>
            <sz val="9"/>
            <color indexed="81"/>
            <rFont val="Tahoma"/>
            <family val="2"/>
            <charset val="186"/>
          </rPr>
          <t xml:space="preserve">
Liita Tallinna Terakese Lasteaed Tallinna Lasteaiaga Südameke ja lõpetada Tallinna Terakese Lasteaia tegevus 1. septembriks 2017
Tallinna Lasteaed Südameke FK 130099</t>
        </r>
      </text>
    </comment>
    <comment ref="C50" authorId="1" shapeId="0">
      <text>
        <r>
          <rPr>
            <b/>
            <sz val="9"/>
            <color indexed="81"/>
            <rFont val="Tahoma"/>
            <family val="2"/>
            <charset val="186"/>
          </rPr>
          <t>Anne A:</t>
        </r>
        <r>
          <rPr>
            <sz val="9"/>
            <color indexed="81"/>
            <rFont val="Tahoma"/>
            <family val="2"/>
            <charset val="186"/>
          </rPr>
          <t xml:space="preserve">
Tallinna Kaisukaru Lasteaia (125099)  ja Tallinna Liivalossi Lasteaia ümberkorraldamine Tallinna Liivalossi Lasteaiaks alates 30.09.2010</t>
        </r>
      </text>
    </comment>
    <comment ref="C51" authorId="0" shapeId="0">
      <text>
        <r>
          <rPr>
            <b/>
            <sz val="9"/>
            <color indexed="81"/>
            <rFont val="Tahoma"/>
            <family val="2"/>
            <charset val="186"/>
          </rPr>
          <t>Anne Altermann:</t>
        </r>
        <r>
          <rPr>
            <sz val="9"/>
            <color indexed="81"/>
            <rFont val="Tahoma"/>
            <family val="2"/>
            <charset val="186"/>
          </rPr>
          <t xml:space="preserve">
Liita Tallinna Liivalaia Lasteaed (FK 132099) Tallinna Päikesejänku Lasteaiaga   ja lõpetada Tallinna Liivalaia (FK 132099) Lasteaia tegevus 28. veebruaril 2015</t>
        </r>
      </text>
    </comment>
    <comment ref="C53" authorId="0" shapeId="0">
      <text>
        <r>
          <rPr>
            <b/>
            <sz val="9"/>
            <color indexed="81"/>
            <rFont val="Segoe UI"/>
            <family val="2"/>
            <charset val="186"/>
          </rPr>
          <t>Anne Altermann:</t>
        </r>
        <r>
          <rPr>
            <sz val="9"/>
            <color indexed="81"/>
            <rFont val="Segoe UI"/>
            <family val="2"/>
            <charset val="186"/>
          </rPr>
          <t xml:space="preserve">
varem Tallinna 26. Lasteaed </t>
        </r>
      </text>
    </comment>
    <comment ref="C54" authorId="0" shapeId="0">
      <text>
        <r>
          <rPr>
            <b/>
            <sz val="9"/>
            <color indexed="81"/>
            <rFont val="Tahoma"/>
            <family val="2"/>
            <charset val="186"/>
          </rPr>
          <t>Anne Altermann:</t>
        </r>
        <r>
          <rPr>
            <sz val="9"/>
            <color indexed="81"/>
            <rFont val="Tahoma"/>
            <family val="2"/>
            <charset val="186"/>
          </rPr>
          <t xml:space="preserve">
Liita Tallinna Liivalaia Lasteaed Tallinna Päikesejänku Lasteaiaga (FK 129099)  ja lõpetada Tallinna Liivalaia Lasteaia tegevus 28. veebruaril 2015</t>
        </r>
      </text>
    </comment>
    <comment ref="C61" authorId="2" shapeId="0">
      <text>
        <r>
          <rPr>
            <sz val="9"/>
            <color indexed="81"/>
            <rFont val="Tahoma"/>
            <family val="2"/>
            <charset val="186"/>
          </rPr>
          <t>Kõneravi  lasteaed</t>
        </r>
      </text>
    </comment>
    <comment ref="C111" authorId="0" shapeId="0">
      <text>
        <r>
          <rPr>
            <sz val="9"/>
            <color indexed="81"/>
            <rFont val="Tahoma"/>
            <family val="2"/>
            <charset val="186"/>
          </rPr>
          <t>Liita Tallinna Piiri Lasteaed Tallinna Lasteaiaga Kaseke ja lõpetada Tallinna Piiri Lasteaia tegevus 1. septembriks 2017
Tallinna Lasteaed Kaseke fondikeskus 195099</t>
        </r>
      </text>
    </comment>
    <comment ref="C128" authorId="1" shapeId="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
 </t>
        </r>
      </text>
    </comment>
    <comment ref="C138" authorId="1" shapeId="0">
      <text>
        <r>
          <rPr>
            <b/>
            <sz val="9"/>
            <color indexed="81"/>
            <rFont val="Tahoma"/>
            <family val="2"/>
            <charset val="186"/>
          </rPr>
          <t>Anne A:</t>
        </r>
        <r>
          <rPr>
            <sz val="9"/>
            <color indexed="81"/>
            <rFont val="Tahoma"/>
            <family val="2"/>
            <charset val="186"/>
          </rPr>
          <t xml:space="preserve">
Lastesõime Pöialpoiss (206099) ja Lasteaia Mudila ümberkorraldamine Tallinna Lasteaiaks Mudila alates 01.09.2009.a.</t>
        </r>
      </text>
    </comment>
    <comment ref="C149" authorId="2" shapeId="0">
      <text>
        <r>
          <rPr>
            <b/>
            <sz val="9"/>
            <color indexed="81"/>
            <rFont val="Tahoma"/>
            <family val="2"/>
            <charset val="186"/>
          </rPr>
          <t>Anne A.:</t>
        </r>
        <r>
          <rPr>
            <sz val="9"/>
            <color indexed="81"/>
            <rFont val="Tahoma"/>
            <family val="2"/>
            <charset val="186"/>
          </rPr>
          <t xml:space="preserve">
endise nimega Mahtra Gümnaasium (al. 01.09.2014 põhikool)</t>
        </r>
      </text>
    </comment>
    <comment ref="C150" authorId="2" shapeId="0">
      <text>
        <r>
          <rPr>
            <sz val="9"/>
            <color indexed="81"/>
            <rFont val="Tahoma"/>
            <family val="2"/>
            <charset val="186"/>
          </rPr>
          <t>Tallinna Linnavolikogu 20.03.2014 otsusega nr 54 on alates 1. septembrist 2014 Lasnamäe Üldgümnaasium korraldatud ümber põhikooliks ning kooli uus nimetus Tallinna Merekalda Kool.
Tallinna Linnavolikogu 17. novembri 2016 otsusega nr 181„Tallinna Merekalda Kooli ja Tallinna Kuristiku Gümnaasiumi ümberkorraldamine Tallinna Kuristiku Gümnaasiumiks“ liideti alates 1.09.2017 Tallinna Merekalda Kool Tallinna Kuristiku Gümnaasiumiga (FK 059099).</t>
        </r>
      </text>
    </comment>
    <comment ref="C157" authorId="1" shapeId="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D162" authorId="0" shapeId="0">
      <text>
        <r>
          <rPr>
            <b/>
            <sz val="9"/>
            <color indexed="81"/>
            <rFont val="Tahoma"/>
            <family val="2"/>
            <charset val="186"/>
          </rPr>
          <t>Anne Altermann:</t>
        </r>
        <r>
          <rPr>
            <sz val="9"/>
            <color indexed="81"/>
            <rFont val="Tahoma"/>
            <family val="2"/>
            <charset val="186"/>
          </rPr>
          <t xml:space="preserve">
reserv 083099</t>
        </r>
      </text>
    </comment>
    <comment ref="C163" authorId="1" shapeId="0">
      <text>
        <r>
          <rPr>
            <b/>
            <sz val="9"/>
            <color indexed="81"/>
            <rFont val="Tahoma"/>
            <family val="2"/>
            <charset val="186"/>
          </rPr>
          <t>altermann1:</t>
        </r>
        <r>
          <rPr>
            <sz val="9"/>
            <color indexed="81"/>
            <rFont val="Tahoma"/>
            <family val="2"/>
            <charset val="186"/>
          </rPr>
          <t xml:space="preserve">
Tallinna Väike-Õismäe Gümnaasium (021099) ja Tallinna Õismäe Humanitaargümnaasium (020099) reorganiseeriti ümber Tallinna Õismäe Gümnaasiumiks alates 01.09.2010.a. </t>
        </r>
      </text>
    </comment>
    <comment ref="C170" authorId="2" shapeId="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5" authorId="2" shapeId="0">
      <text>
        <r>
          <rPr>
            <b/>
            <sz val="9"/>
            <color indexed="81"/>
            <rFont val="Tahoma"/>
            <family val="2"/>
            <charset val="186"/>
          </rPr>
          <t>Anne A.:</t>
        </r>
        <r>
          <rPr>
            <sz val="9"/>
            <color indexed="81"/>
            <rFont val="Tahoma"/>
            <family val="2"/>
            <charset val="186"/>
          </rPr>
          <t xml:space="preserve">
Tallinna Linnavolikogu 20.03.2014 otsusega nr 56 on alates 1. septembrist 2014 Tallinna Juhkentali Gümnaasium liidetud Tallinna Kesklinna Vene Gümnaasiumiga. </t>
        </r>
      </text>
    </comment>
    <comment ref="C178" authorId="2" shapeId="0">
      <text>
        <r>
          <rPr>
            <b/>
            <sz val="9"/>
            <color indexed="81"/>
            <rFont val="Tahoma"/>
            <family val="2"/>
            <charset val="186"/>
          </rPr>
          <t>Anne A.:</t>
        </r>
        <r>
          <rPr>
            <sz val="9"/>
            <color indexed="81"/>
            <rFont val="Tahoma"/>
            <family val="2"/>
            <charset val="186"/>
          </rPr>
          <t xml:space="preserve">
End. Nimi Liivalaia Gümnaasium (al. 01.09.2013 uus nimi)</t>
        </r>
      </text>
    </comment>
    <comment ref="C185" authorId="2" shapeId="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86" authorId="2" shapeId="0">
      <text>
        <r>
          <rPr>
            <b/>
            <sz val="9"/>
            <color indexed="81"/>
            <rFont val="Tahoma"/>
            <family val="2"/>
            <charset val="186"/>
          </rPr>
          <t>Anne A.:</t>
        </r>
        <r>
          <rPr>
            <sz val="9"/>
            <color indexed="81"/>
            <rFont val="Tahoma"/>
            <family val="2"/>
            <charset val="186"/>
          </rPr>
          <t xml:space="preserve">
Tallinna Volikogu 22.01.2015 otsus nr 2 Liita Tallinna Paekaare Gümnaasium Lasnamäe Gümnaasiumiga ja lõpetada Tallinna Paekaare Gümnaasiumi tegevus 1. septembriks 2015.</t>
        </r>
      </text>
    </comment>
    <comment ref="C191" authorId="2" shapeId="0">
      <text>
        <r>
          <rPr>
            <b/>
            <sz val="9"/>
            <color indexed="81"/>
            <rFont val="Tahoma"/>
            <family val="2"/>
            <charset val="186"/>
          </rPr>
          <t>Anne A.:</t>
        </r>
        <r>
          <rPr>
            <sz val="9"/>
            <color indexed="81"/>
            <rFont val="Tahoma"/>
            <family val="2"/>
            <charset val="186"/>
          </rPr>
          <t xml:space="preserve">
endise nimega Mahtra Gümnaasium (al. 01.09.2014 põhikool)</t>
        </r>
      </text>
    </comment>
    <comment ref="C192" authorId="0" shapeId="0">
      <text>
        <r>
          <rPr>
            <b/>
            <sz val="9"/>
            <color indexed="81"/>
            <rFont val="Tahoma"/>
            <family val="2"/>
            <charset val="186"/>
          </rPr>
          <t>Anne Altermann:</t>
        </r>
        <r>
          <rPr>
            <sz val="9"/>
            <color indexed="81"/>
            <rFont val="Tahoma"/>
            <family val="2"/>
            <charset val="186"/>
          </rPr>
          <t xml:space="preserve">
Tallinna Linnavolikogu 17. novembri 2016 otsusega nr 181„Tallinna Merekalda Kooli ja Tallinna Kuristiku Gümnaasiumi ümberkorraldamine Tallinna Kuristiku Gümnaasiumiks“ liideti alates 1.09.2017 Tallinna Merekalda Kool Tallinna Kuristiku Gümnaasiumiga</t>
        </r>
      </text>
    </comment>
    <comment ref="C193" authorId="2" shapeId="0">
      <text>
        <r>
          <rPr>
            <b/>
            <sz val="9"/>
            <color indexed="81"/>
            <rFont val="Tahoma"/>
            <family val="2"/>
            <charset val="186"/>
          </rPr>
          <t>Anne A.:</t>
        </r>
        <r>
          <rPr>
            <sz val="9"/>
            <color indexed="81"/>
            <rFont val="Tahoma"/>
            <family val="2"/>
            <charset val="186"/>
          </rPr>
          <t xml:space="preserve">
Tallinna Linnavolikogu 20.03.2014 otsusega nr 54 on alates 1. septembrist 2014 Lasnamäe Üldgümnaasium korraldatud ümber põhikooliks ning kooli uus nimetus Tallinna Merekalda Kool.</t>
        </r>
      </text>
    </comment>
    <comment ref="C194" authorId="0" shapeId="0">
      <text>
        <r>
          <rPr>
            <b/>
            <sz val="9"/>
            <color indexed="81"/>
            <rFont val="Tahoma"/>
            <family val="2"/>
            <charset val="186"/>
          </rPr>
          <t>Anne Altermann:</t>
        </r>
        <r>
          <rPr>
            <sz val="9"/>
            <color indexed="81"/>
            <rFont val="Tahoma"/>
            <family val="2"/>
            <charset val="186"/>
          </rPr>
          <t xml:space="preserve">
Tallinna Linnavolikogu 17. novembri 2016 otsusega nr 182 „Vana-Kalamaja Täiskasvanute Gümnaasiumi ja Tallinna Linnamäe Vene Lütseumi ümberkorraldamine Tallinna Linnamäe Vene Lütseumiks“ liideti 1.09.2017 Vana-Kalamaja Täiskasvanute Gümnaasium Tallinna Linnamäe Vene Lütseumiga</t>
        </r>
      </text>
    </comment>
    <comment ref="C197" authorId="2" shapeId="0">
      <text>
        <r>
          <rPr>
            <b/>
            <sz val="9"/>
            <color indexed="81"/>
            <rFont val="Tahoma"/>
            <family val="2"/>
            <charset val="186"/>
          </rPr>
          <t>Anne A.:</t>
        </r>
        <r>
          <rPr>
            <sz val="9"/>
            <color indexed="81"/>
            <rFont val="Tahoma"/>
            <family val="2"/>
            <charset val="186"/>
          </rPr>
          <t xml:space="preserve">
Tallinna Linnavolikogu 20.03.2014 otsusega nr 51 on alates 1. septembrist 2014 Tallinna 37. Keskkool likvideeritud. </t>
        </r>
      </text>
    </comment>
    <comment ref="C206" authorId="0" shapeId="0">
      <text>
        <r>
          <rPr>
            <b/>
            <sz val="9"/>
            <color indexed="81"/>
            <rFont val="Segoe UI"/>
            <family val="2"/>
            <charset val="186"/>
          </rPr>
          <t>Anne Altermann:</t>
        </r>
        <r>
          <rPr>
            <sz val="9"/>
            <color indexed="81"/>
            <rFont val="Segoe UI"/>
            <family val="2"/>
            <charset val="186"/>
          </rPr>
          <t xml:space="preserve">
Tallinna Linnavolikogu 30.11.2017 otsusega nr 167 nimetati Tallinna Pääsküla Gümnaasium alates 01.09.2018  – Tallinna Pääsküla Kool. </t>
        </r>
      </text>
    </comment>
    <comment ref="C210" authorId="1" shapeId="0">
      <text>
        <r>
          <rPr>
            <b/>
            <sz val="9"/>
            <color indexed="81"/>
            <rFont val="Tahoma"/>
            <family val="2"/>
            <charset val="186"/>
          </rPr>
          <t>altermann1:</t>
        </r>
        <r>
          <rPr>
            <sz val="9"/>
            <color indexed="81"/>
            <rFont val="Tahoma"/>
            <family val="2"/>
            <charset val="186"/>
          </rPr>
          <t xml:space="preserve">
Sõle Põhikool (091099) ja Pelgulinna Gümnaasium reorganiseeriti ümber Pelgulinna Gümnaasiumiks alates 01.09.2010.a. </t>
        </r>
      </text>
    </comment>
    <comment ref="C211" authorId="2" shapeId="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2" authorId="1" shapeId="0">
      <text>
        <r>
          <rPr>
            <sz val="9"/>
            <color indexed="81"/>
            <rFont val="Tahoma"/>
            <family val="2"/>
            <charset val="186"/>
          </rPr>
          <t>Pelguranna Põhikool (FK099099) ja Karjamaa Gümnaasium reorganiseeriti ümber Karjamaa Gümnaasiumiks alates 01.09.2010.
Alates 01.09.2014 sai Karjamaa Gümnaasiumist Karjamaa Põhikool</t>
        </r>
      </text>
    </comment>
    <comment ref="C213" authorId="2" shapeId="0">
      <text>
        <r>
          <rPr>
            <b/>
            <sz val="9"/>
            <color indexed="81"/>
            <rFont val="Tahoma"/>
            <family val="2"/>
            <charset val="186"/>
          </rPr>
          <t>Anne A.:</t>
        </r>
        <r>
          <rPr>
            <sz val="9"/>
            <color indexed="81"/>
            <rFont val="Tahoma"/>
            <family val="2"/>
            <charset val="186"/>
          </rPr>
          <t xml:space="preserve">
Tallinna Linnavolikogu 20.03.2014 otsusega nr 55 on alates 1. septembrist 2014 Tallinna Ranniku Gümnaasium liidetud Ehte Humanitaargümnaasiumiga. </t>
        </r>
      </text>
    </comment>
    <comment ref="C217" authorId="1" shapeId="0">
      <text>
        <r>
          <rPr>
            <b/>
            <sz val="9"/>
            <color indexed="81"/>
            <rFont val="Tahoma"/>
            <family val="2"/>
            <charset val="186"/>
          </rPr>
          <t>Anne A:</t>
        </r>
        <r>
          <rPr>
            <sz val="9"/>
            <color indexed="81"/>
            <rFont val="Tahoma"/>
            <family val="2"/>
            <charset val="186"/>
          </rPr>
          <t xml:space="preserve">
Põhikirjas määratletud põhikoolina.
Endine nimi Õismäe Kool</t>
        </r>
      </text>
    </comment>
    <comment ref="C218" authorId="1" shapeId="0">
      <text>
        <r>
          <rPr>
            <b/>
            <sz val="9"/>
            <color indexed="81"/>
            <rFont val="Tahoma"/>
            <family val="2"/>
            <charset val="186"/>
          </rPr>
          <t>Anne A:</t>
        </r>
        <r>
          <rPr>
            <sz val="9"/>
            <color indexed="81"/>
            <rFont val="Tahoma"/>
            <family val="2"/>
            <charset val="186"/>
          </rPr>
          <t xml:space="preserve">
Põhikool. Endine nimi Tallinna 1. Internaatkool. Alates 01.09.2011 Tallinna Tondi Põhikool.
Alates 21.07.2020 uus nimi Tallinna Tondi Kool</t>
        </r>
      </text>
    </comment>
    <comment ref="C233" authorId="0" shapeId="0">
      <text>
        <r>
          <rPr>
            <sz val="9"/>
            <color indexed="81"/>
            <rFont val="Segoe UI"/>
            <family val="2"/>
            <charset val="186"/>
          </rPr>
          <t>Nime muutus al. 01.09.2016 end. nimi Tallinna Kanutiaia Noortemaja</t>
        </r>
      </text>
    </comment>
    <comment ref="C234" authorId="0" shapeId="0">
      <text>
        <r>
          <rPr>
            <sz val="9"/>
            <color indexed="81"/>
            <rFont val="Segoe UI"/>
            <family val="2"/>
            <charset val="186"/>
          </rPr>
          <t>asutatud 01.12.2016</t>
        </r>
      </text>
    </comment>
    <comment ref="C237" authorId="0" shapeId="0">
      <text>
        <r>
          <rPr>
            <sz val="9"/>
            <color indexed="81"/>
            <rFont val="Segoe UI"/>
            <family val="2"/>
            <charset val="186"/>
          </rPr>
          <t xml:space="preserve">endine nimi Tallinna Nõmme Noortemaja </t>
        </r>
      </text>
    </comment>
    <comment ref="C238" authorId="0" shapeId="0">
      <text>
        <r>
          <rPr>
            <b/>
            <sz val="9"/>
            <color indexed="81"/>
            <rFont val="Tahoma"/>
            <family val="2"/>
            <charset val="186"/>
          </rPr>
          <t>Anne Altermann:</t>
        </r>
        <r>
          <rPr>
            <sz val="9"/>
            <color indexed="81"/>
            <rFont val="Tahoma"/>
            <family val="2"/>
            <charset val="186"/>
          </rPr>
          <t xml:space="preserve">
End nimi Tallinna Kopli Noortemaja. Alates 26.08.2020 uus nimi Tallinna Kopli Huvikool</t>
        </r>
      </text>
    </comment>
    <comment ref="C244" authorId="0" shapeId="0">
      <text>
        <r>
          <rPr>
            <b/>
            <sz val="9"/>
            <color indexed="81"/>
            <rFont val="Tahoma"/>
            <family val="2"/>
            <charset val="186"/>
          </rPr>
          <t>Anne Altermann:</t>
        </r>
        <r>
          <rPr>
            <sz val="9"/>
            <color indexed="81"/>
            <rFont val="Tahoma"/>
            <family val="2"/>
            <charset val="186"/>
          </rPr>
          <t xml:space="preserve">
asutatud 01.10.2017</t>
        </r>
      </text>
    </comment>
  </commentList>
</comments>
</file>

<file path=xl/sharedStrings.xml><?xml version="1.0" encoding="utf-8"?>
<sst xmlns="http://schemas.openxmlformats.org/spreadsheetml/2006/main" count="30531" uniqueCount="17228">
  <si>
    <t>12 64 23 104 0</t>
  </si>
  <si>
    <t>12 89 23 025 0</t>
  </si>
  <si>
    <t>12 67 23 030 0</t>
  </si>
  <si>
    <t>Ülelinnalised kultuuriüritused</t>
  </si>
  <si>
    <t xml:space="preserve">Kodumaiste subsiidiumite vahendamine </t>
  </si>
  <si>
    <t>Riigikogu</t>
  </si>
  <si>
    <t>Tõnu Kõrvits Teos kammerorkestrile teostamiseks</t>
  </si>
  <si>
    <t>turismiinfrastruktuuri ja teenuste kvaliteedi arendus</t>
  </si>
  <si>
    <t>223 20 21 02 0</t>
  </si>
  <si>
    <t>siseaudit</t>
  </si>
  <si>
    <t>111 11 01 00 0</t>
  </si>
  <si>
    <t>maamaks</t>
  </si>
  <si>
    <t>111 75 00 00 0</t>
  </si>
  <si>
    <t>Tedre tn rekonstrueerimine</t>
  </si>
  <si>
    <t>Nurmenuku poe ümbrus</t>
  </si>
  <si>
    <t>12 64 27 014 0</t>
  </si>
  <si>
    <t xml:space="preserve">Projekt "Creative Global Education" </t>
  </si>
  <si>
    <t>Kergliiklustee raudteetammil (Hiiu - Akadeemia tee) - linna kulud (mitteabikõlblikud)     </t>
  </si>
  <si>
    <t>Randvere tee ja Pärnamäe tee kergliiklustee - välisabi      </t>
  </si>
  <si>
    <t>116 06 08 00 0</t>
  </si>
  <si>
    <t>Kinnistute, hoonete ja ruumide vesi ja kanalisatsioon</t>
  </si>
  <si>
    <t>Jaani kiriku orelifondi toetus</t>
  </si>
  <si>
    <t>227 22 08 00 0</t>
  </si>
  <si>
    <t>09222</t>
  </si>
  <si>
    <t>08105</t>
  </si>
  <si>
    <t>08106</t>
  </si>
  <si>
    <t>09601</t>
  </si>
  <si>
    <t>08211</t>
  </si>
  <si>
    <t>Lasnamäe Sulgpallihalli renoveerimine</t>
  </si>
  <si>
    <t>12 65 23 030 0</t>
  </si>
  <si>
    <t>248 12 12 00 0</t>
  </si>
  <si>
    <t>248 12 12 01 0</t>
  </si>
  <si>
    <t>Tln Heleni Kooli õpilaskodu juurdeehitus</t>
  </si>
  <si>
    <t>Tallinna Ranniku Gümnaasium</t>
  </si>
  <si>
    <t xml:space="preserve">Merivälja Kool </t>
  </si>
  <si>
    <t xml:space="preserve">gaasiküttele üleviimine                                                                                                                                      </t>
  </si>
  <si>
    <t xml:space="preserve">Tallinna Kunstigümnaasium </t>
  </si>
  <si>
    <t>12 67 23 031 0</t>
  </si>
  <si>
    <t>12 67 23 032 0</t>
  </si>
  <si>
    <t>12 67 23 033 0</t>
  </si>
  <si>
    <t>Maakondlik keskkonnateadlikkuse programm (Kopli Ametikool)</t>
  </si>
  <si>
    <t>Projekt nr 1326-konkursi "Süsinik alustab ja lõpetab" läbiviimine (Mustamäe Gümn)</t>
  </si>
  <si>
    <t>116 05 12 00 0</t>
  </si>
  <si>
    <t>arvuti teel juhitav õmblus-tikkimismasin</t>
  </si>
  <si>
    <t>SAADUD SIHTFINANTSEERIMINE</t>
  </si>
  <si>
    <t>199 99 00 00 0</t>
  </si>
  <si>
    <t>226 24 00 00 0</t>
  </si>
  <si>
    <t>Spordiprojektide toetus</t>
  </si>
  <si>
    <t>dokumendi ärakirja või väljavõtte õigsuse kinitamine</t>
  </si>
  <si>
    <t>ettevõtluskeskkond</t>
  </si>
  <si>
    <t>Liivalaia Gümnaasium - remondi ettevalmistamine</t>
  </si>
  <si>
    <t>Saadud tegevuskulude sihtfinantseerimine</t>
  </si>
  <si>
    <t>Kodumaise sihtfinantseerimine tegevuskuludeks</t>
  </si>
  <si>
    <t xml:space="preserve">242 01 01 00 0 </t>
  </si>
  <si>
    <t>projekt RAIN ( EL )</t>
  </si>
  <si>
    <t>12 91 48 001 0</t>
  </si>
  <si>
    <t>225 95 03 00 0</t>
  </si>
  <si>
    <t>248 61 00 00 0</t>
  </si>
  <si>
    <t>248 61 11 00 0</t>
  </si>
  <si>
    <t>231 21 00 00 0</t>
  </si>
  <si>
    <t>Rannad ja puhkealad</t>
  </si>
  <si>
    <t>225 04 12 00 0</t>
  </si>
  <si>
    <t>Eesti Ratsaspordi Liit</t>
  </si>
  <si>
    <t>226 24 99 00 0</t>
  </si>
  <si>
    <t>muude spordiprojektide toetused</t>
  </si>
  <si>
    <t>Tallinna Turud</t>
  </si>
  <si>
    <t>223 11 01 99 0</t>
  </si>
  <si>
    <t>põhi- üldkeskharidus - jaotamata</t>
  </si>
  <si>
    <t>põhi- üldkeskharidus - erakooli kulude osaline katmine</t>
  </si>
  <si>
    <t>Lastehoid ja alusharidus - kulud linna lasteasutustes</t>
  </si>
  <si>
    <t>"Männiku kinostuudio" (Harju MV-lt)</t>
  </si>
  <si>
    <t xml:space="preserve">12 14 27 006 0 </t>
  </si>
  <si>
    <t>"Tüdrukud omavahel" (Harju MV-lt)</t>
  </si>
  <si>
    <t>12 14 27 007 0</t>
  </si>
  <si>
    <t>loodushariduslik käsiraamat "Tallinna Loodus"</t>
  </si>
  <si>
    <t>248 01 01 00 0</t>
  </si>
  <si>
    <t>12 52 25 003 0</t>
  </si>
  <si>
    <t>Noorte jazzipäeva korraldamiseks</t>
  </si>
  <si>
    <t>Microsofti tarkvaralitsentsid linna ametiasutustele</t>
  </si>
  <si>
    <t xml:space="preserve">12 68 00 000 0 </t>
  </si>
  <si>
    <t>225 20 81 10 0</t>
  </si>
  <si>
    <t>KIK projektid</t>
  </si>
  <si>
    <t>220 02 00 00 0</t>
  </si>
  <si>
    <t>osalemine rahvusvahelistes võrgustikes</t>
  </si>
  <si>
    <t>Kultuuritöötajate palgatõusu vahendid</t>
  </si>
  <si>
    <t>225 51 01 00 0</t>
  </si>
  <si>
    <t>225 11 25 00 0</t>
  </si>
  <si>
    <t>kontsertteenus</t>
  </si>
  <si>
    <t>Elamuehitusprogrammi "5000 eluaset Tallinnasse" jätkamine</t>
  </si>
  <si>
    <t>TEN - Innovaatiliste tehnoloogiate rakendamine</t>
  </si>
  <si>
    <t>116 03 51 00 0</t>
  </si>
  <si>
    <t>Karjäärinõustamise koolitus</t>
  </si>
  <si>
    <t>12 99 23 011 0</t>
  </si>
  <si>
    <t>Karjääriteenuste süsteemi arendamine Tallinnas</t>
  </si>
  <si>
    <t>227 22 01 00 0</t>
  </si>
  <si>
    <t>277 35 15 00 0</t>
  </si>
  <si>
    <t>277 35 16 00 0</t>
  </si>
  <si>
    <t xml:space="preserve">sanitaar- ja hooldusraie riigi kaitse all olevates parkmetsades </t>
  </si>
  <si>
    <t>12 52 25 006 0</t>
  </si>
  <si>
    <t>277 35 08 00 0</t>
  </si>
  <si>
    <t>meditsiinikonverentside toetamine</t>
  </si>
  <si>
    <t>277 35 09 00 0</t>
  </si>
  <si>
    <t>Müüdud tooraine ja materjalide bilansiline maksumus</t>
  </si>
  <si>
    <t>projekt "Uudse mõjutusvahendi arendusseminarid-rehabilitatsiooniteenus alaealistele õigusrikkujatele"</t>
  </si>
  <si>
    <t>12 06 25 008 0</t>
  </si>
  <si>
    <t>12 64 27 003 0</t>
  </si>
  <si>
    <t>projekt UNITED 2</t>
  </si>
  <si>
    <t>12 14 27 021 0</t>
  </si>
  <si>
    <t>"Kultuuritundlikkus ja tolerantsus noortekeskustes"</t>
  </si>
  <si>
    <t>konverentside osavõtutasu</t>
  </si>
  <si>
    <t xml:space="preserve">reklaamipinna üür </t>
  </si>
  <si>
    <t>Trahvid</t>
  </si>
  <si>
    <t>Töömasinate ja seadmete remondi- ja hooldusteenused</t>
  </si>
  <si>
    <t>Töömasinate ja seadmete kindlustus</t>
  </si>
  <si>
    <t>äriruumide majandamine (Lasnamäe linnaosa)</t>
  </si>
  <si>
    <t>228 95 01 00 0</t>
  </si>
  <si>
    <t>Karjääriteenuste süsteem (kodum.sf)</t>
  </si>
  <si>
    <t>231 12 01 00 0</t>
  </si>
  <si>
    <t>231 12 03 00 0</t>
  </si>
  <si>
    <t>kalmistute andmekogu</t>
  </si>
  <si>
    <t>Euroopa Noored  projekt "Hey, I`m an acrive European"</t>
  </si>
  <si>
    <t>Euroopa Noored  projekt "International Future of Tallinn Youth Work Centre"</t>
  </si>
  <si>
    <t>eluruumide kohandamine puuetega inimestele</t>
  </si>
  <si>
    <t>228 14 06 00 0</t>
  </si>
  <si>
    <t xml:space="preserve">kultuuritegevus  (Mustamäe linnaosa) </t>
  </si>
  <si>
    <t>242 70 01 12 0</t>
  </si>
  <si>
    <t>242 70 01 14 0</t>
  </si>
  <si>
    <t>245 00 00 00 0</t>
  </si>
  <si>
    <t>üksikkorterite majandamine (Nõmme linnaosa)</t>
  </si>
  <si>
    <t>227 22 01 01 0</t>
  </si>
  <si>
    <t>227 22 01 02 0</t>
  </si>
  <si>
    <t>800 43 02 00 0</t>
  </si>
  <si>
    <t>SA Tallinna Televisioonile LV reservfondist</t>
  </si>
  <si>
    <t>800 43 98 00 0</t>
  </si>
  <si>
    <t>SA Tallinna Televisiooni muud tulud</t>
  </si>
  <si>
    <t>800 43 01 00 0</t>
  </si>
  <si>
    <t>SA Tallinna Televisioonile LE-st</t>
  </si>
  <si>
    <t>AVALIK KORD</t>
  </si>
  <si>
    <t>222 02 00 00 0</t>
  </si>
  <si>
    <t>Väisrahastusega projekt "Programmipõhine nõustamisteenus - pilootprojekt Harjumaa tööturu riskirühmade tööga hõivatuse säilitamiseks /taastamiseks "</t>
  </si>
  <si>
    <t>koolilõuna</t>
  </si>
  <si>
    <t>12 67 00 000 0</t>
  </si>
  <si>
    <t>Mustamäe LOV</t>
  </si>
  <si>
    <t>220 11 70 00 0</t>
  </si>
  <si>
    <t>Nõmme LOV</t>
  </si>
  <si>
    <t>220 11 80 00 0</t>
  </si>
  <si>
    <t>800 45 00 00 0</t>
  </si>
  <si>
    <t>845 99 99 00 0</t>
  </si>
  <si>
    <t>CNC freespingid koos tarkvara ja hooldusteenusega</t>
  </si>
  <si>
    <t>12 02 27 005 0</t>
  </si>
  <si>
    <t>12 99 28 001 0</t>
  </si>
  <si>
    <t xml:space="preserve">KESKKONNAAMET </t>
  </si>
  <si>
    <t>Kultuuriväärtuslike objektide täiendav märgistamine</t>
  </si>
  <si>
    <t>835 99 99 00 0</t>
  </si>
  <si>
    <t>Raadiku elurajoon</t>
  </si>
  <si>
    <t>233 40 20 01 0</t>
  </si>
  <si>
    <t>üksikkorterite majandamine (Mustamäe linnaosa)</t>
  </si>
  <si>
    <t>239 11 22 70 0</t>
  </si>
  <si>
    <t>Haabersti haldushoone valvesüsteemide korrastamine</t>
  </si>
  <si>
    <t>220 09 00 00 0</t>
  </si>
  <si>
    <t>Siseaudit</t>
  </si>
  <si>
    <t>220 09 11 00 0</t>
  </si>
  <si>
    <t>220 10 00 00 0</t>
  </si>
  <si>
    <t>Finantsjuhtimine</t>
  </si>
  <si>
    <t>projekt "Oma silm on kuningas"</t>
  </si>
  <si>
    <t>12 65 23 036 0</t>
  </si>
  <si>
    <t>projekti "Saame kokku pääsupesas" toetamiseks</t>
  </si>
  <si>
    <t>12 06 25 028 0</t>
  </si>
  <si>
    <t>Tugikodude tulud</t>
  </si>
  <si>
    <t>Päevakeskuste tulud</t>
  </si>
  <si>
    <t>239 50 00 00 0</t>
  </si>
  <si>
    <t>239 50 01 00 0</t>
  </si>
  <si>
    <t>12 65 23 016 0</t>
  </si>
  <si>
    <t>227 21 14 00 0</t>
  </si>
  <si>
    <t xml:space="preserve">225 05 00 00 0 </t>
  </si>
  <si>
    <t>Piirkondlikud kultuuriüritused</t>
  </si>
  <si>
    <t>Nõmme turuhoone taastamine</t>
  </si>
  <si>
    <t>Tallinna Lindakivi Lasteaed</t>
  </si>
  <si>
    <t>Katuse avariiremont</t>
  </si>
  <si>
    <t>Soojaturustiku isoleerimine</t>
  </si>
  <si>
    <t xml:space="preserve">fassaadi avariiremont                                                                   </t>
  </si>
  <si>
    <t>Tallinna Haraka Lasteaed</t>
  </si>
  <si>
    <t>228 39 30 00 0</t>
  </si>
  <si>
    <t>eluruumi kohandamise hüvitis puudega inimesele</t>
  </si>
  <si>
    <t>Keskraamatukogule lasteraamatu „Suvevaheaeg koolis“ väljaandmiseks</t>
  </si>
  <si>
    <t>põhi- üldkeskharidus - muud kulud</t>
  </si>
  <si>
    <t>põhi- üldkeskharidus - PPP - RKAS</t>
  </si>
  <si>
    <t>häirenuppude kõnekeskuse teenus</t>
  </si>
  <si>
    <t>228 39 26 00 0</t>
  </si>
  <si>
    <t>Intressi-, viivise- ja kohustistasu kulu kapitalirendilt</t>
  </si>
  <si>
    <t>Nõmme Vanurite Päevakeskuse laienduse ja Männiku filiaali ruumide sisustamine</t>
  </si>
  <si>
    <t>223 20 21 86 0</t>
  </si>
  <si>
    <t>233 40 01 00 0</t>
  </si>
  <si>
    <t>välisprojektide ettevalmistamine</t>
  </si>
  <si>
    <t>Maapõueseaduse alusel määratud trahvid</t>
  </si>
  <si>
    <t>113 30 91 00 0</t>
  </si>
  <si>
    <t>Tln Päikesejänku LA - termosõlme avariiremont</t>
  </si>
  <si>
    <t>242 18 02 00 0</t>
  </si>
  <si>
    <t>242 18 03 00 0</t>
  </si>
  <si>
    <t>lõppjaamad ja- platsid</t>
  </si>
  <si>
    <t>227 11 12 00 0</t>
  </si>
  <si>
    <t>noorteüritused</t>
  </si>
  <si>
    <t>Muud tulud tervishoiust</t>
  </si>
  <si>
    <t>220 20 25 00 0</t>
  </si>
  <si>
    <t>Baltic Development Forum</t>
  </si>
  <si>
    <t>12 92 33 002 0</t>
  </si>
  <si>
    <t>Jõelähtme prügila</t>
  </si>
  <si>
    <t>Kasum/kahjum rajatiste müügist</t>
  </si>
  <si>
    <t>MTÜ Ruthenia</t>
  </si>
  <si>
    <t>223 20 21 15 0</t>
  </si>
  <si>
    <t>07600</t>
  </si>
  <si>
    <t>Tallinna Muinasjutu Lasteaiale projekti "Reach for the stars" teostamiseks</t>
  </si>
  <si>
    <t>Tallinna Lasteaiale Sipsik projekti "Health is fun" teostamiseks</t>
  </si>
  <si>
    <t>Tallinna Huvikeskusele "Kullo" lastekoori "Raduga" osalemiseks rahvusvahelisel koorifestivalil</t>
  </si>
  <si>
    <t>116 05 19 00 0</t>
  </si>
  <si>
    <t>botaanikaaiaaia tasulised teenused</t>
  </si>
  <si>
    <t>12 63 23 004 0</t>
  </si>
  <si>
    <t>koolipuuviljatoetus</t>
  </si>
  <si>
    <t>12 64 27 010 0</t>
  </si>
  <si>
    <t>226 13 13 00 0</t>
  </si>
  <si>
    <t>OÜ Tondi Tennisekeskus</t>
  </si>
  <si>
    <t>Vabaduse väljak 7 jahutussüsteem</t>
  </si>
  <si>
    <t>Toetused uimastiennetustegevuseks</t>
  </si>
  <si>
    <t>Muude  maksuvõlgade intressitulud</t>
  </si>
  <si>
    <t>Muud viivisintressitulud</t>
  </si>
  <si>
    <t>Tulud loodusressursside kasutamisest</t>
  </si>
  <si>
    <t>Tasu vee erikasutusest</t>
  </si>
  <si>
    <t>rahvastikuregistri andmete töötlemine</t>
  </si>
  <si>
    <t xml:space="preserve">projekt "Traumade ennetamine Tallinna linnas" </t>
  </si>
  <si>
    <t>12 53 77 001 0</t>
  </si>
  <si>
    <t>Kultuuriväärtuste Amet</t>
  </si>
  <si>
    <t>investeerimiskohustusega seotud üüritulu</t>
  </si>
  <si>
    <t>Investeerimiskohustusega seotud üüritulu</t>
  </si>
  <si>
    <t>Ülemiste liiklussõlme rekonstrueerimine Tallinnas II etapp (Maanteeamet)</t>
  </si>
  <si>
    <t>12 63 23 010 0</t>
  </si>
  <si>
    <t xml:space="preserve">Välisrahastusega projekt “E-õppemeetodite rakendamine mittestatsionaarses õppes” </t>
  </si>
  <si>
    <t>Projekt "TÕRVIK. Täiskasvanute õppijate regioonidevaheline interaktiivne kogukond"</t>
  </si>
  <si>
    <t>IKT keskkond</t>
  </si>
  <si>
    <t>kutseõppeasutused</t>
  </si>
  <si>
    <t>223 20 30 00 0</t>
  </si>
  <si>
    <t>Tallinna Õpetajate Maja</t>
  </si>
  <si>
    <t>Kullerkupu Lasteaia köögitehnika</t>
  </si>
  <si>
    <t>112 82 01 00 0</t>
  </si>
  <si>
    <t>tulud - jaotamata</t>
  </si>
  <si>
    <t>üldvalitsemine</t>
  </si>
  <si>
    <t>12 67 31 011 0</t>
  </si>
  <si>
    <t>Jäätmeteavituskampaania Prügihunt 2011 ettevalmistamine ja läbiviimine</t>
  </si>
  <si>
    <t>12 67 45 015 0</t>
  </si>
  <si>
    <t>Tammsaare park - ideekonkurss</t>
  </si>
  <si>
    <t>Tartu Ülikool</t>
  </si>
  <si>
    <t>12 47 00 000 0</t>
  </si>
  <si>
    <t>Kaitseliidu Peastaap</t>
  </si>
  <si>
    <t>12 48 00 000 0</t>
  </si>
  <si>
    <t>Eesti Televisioon</t>
  </si>
  <si>
    <t>12 49 00 000 0</t>
  </si>
  <si>
    <t>Eesti Raadio</t>
  </si>
  <si>
    <t>mootorsõidukimaks</t>
  </si>
  <si>
    <t>111 78 00 00 0</t>
  </si>
  <si>
    <t>Parkimistasu</t>
  </si>
  <si>
    <t>111 80 01 00 0</t>
  </si>
  <si>
    <t>parkimistasu</t>
  </si>
  <si>
    <t>112 00 00 00 0</t>
  </si>
  <si>
    <t>RIIGILÕIVUD</t>
  </si>
  <si>
    <t>112 02 00 00 0</t>
  </si>
  <si>
    <t>225 05 20 99 0</t>
  </si>
  <si>
    <t>Kosmose purskkaev</t>
  </si>
  <si>
    <t>III Kristiine</t>
  </si>
  <si>
    <t>12 14 27 020 0</t>
  </si>
  <si>
    <t>12 14 27 026 0</t>
  </si>
  <si>
    <t>Projekt "RongART"</t>
  </si>
  <si>
    <t>12 14 27 027 0</t>
  </si>
  <si>
    <t>Projekt "Kogukondade vaheline.."</t>
  </si>
  <si>
    <t>Rulatades tšemioniks"</t>
  </si>
  <si>
    <t>12 14 27 028 0</t>
  </si>
  <si>
    <t>800 41 61 00 0</t>
  </si>
  <si>
    <t>800 41 61 11 0</t>
  </si>
  <si>
    <t>800 41 61 21 0</t>
  </si>
  <si>
    <t>800 41 61 31 0</t>
  </si>
  <si>
    <t>800 41 81 00 0</t>
  </si>
  <si>
    <t>Finantstulu</t>
  </si>
  <si>
    <t>Culminatium LTD OY-lt Sotsiaal- ja Tervishoiuametile projekti „Eakate uuendatud hooldus ja ravi – eeskujuks teistele” elluviimiseks</t>
  </si>
  <si>
    <t>Firmaväärtuse amortisatsioon</t>
  </si>
  <si>
    <t>12 11 28 022 0</t>
  </si>
  <si>
    <t>projekt "Töölesaamist toetavad hoolekandemeetmed 2010-2013"</t>
  </si>
  <si>
    <t>Lasteraamatu „Armando“ väljaandmise kulude katteks</t>
  </si>
  <si>
    <t xml:space="preserve">nõutav*** - ainult rahavoo koodide 01 ja 23 korral (RV 23 korral ainult juhul kui suletakse ettemaksed - kontod: 
                 15592000;15692000;15709000 ja vara võetakse arvele nendelt  kontodelt) </t>
  </si>
  <si>
    <t>226 25 00 00 0</t>
  </si>
  <si>
    <t>225 90 00 00 0</t>
  </si>
  <si>
    <t>851 11 01 00 0 </t>
  </si>
  <si>
    <t>Raeapteek</t>
  </si>
  <si>
    <t>233 00 00 00 0</t>
  </si>
  <si>
    <t>projekt "Lastevanemate kaasamine mängu kaudu"</t>
  </si>
  <si>
    <t>Töömasinate ja seadmete tarvikud</t>
  </si>
  <si>
    <t>noorteühingud</t>
  </si>
  <si>
    <t>228 81 99 00 0</t>
  </si>
  <si>
    <t>12 64 27 005 0</t>
  </si>
  <si>
    <t>TLP koopiamasin-värviprinter</t>
  </si>
  <si>
    <t>INTERREG IVA välisprojekt "E-matemaatika: matemaatika kompetentsuse parendamine uute õppemeetodite ja IKT abil"</t>
  </si>
  <si>
    <t xml:space="preserve">parklad       </t>
  </si>
  <si>
    <t>245 15 05 00 0</t>
  </si>
  <si>
    <t>COBWEB</t>
  </si>
  <si>
    <t>Nõmmel heakorratalgute korraldamine</t>
  </si>
  <si>
    <t>12 52 25 019 0</t>
  </si>
  <si>
    <t>Kirjandusõhtu korraldamiseks Nõmme Kultuurikeskuses</t>
  </si>
  <si>
    <t>12 52 25 031 0</t>
  </si>
  <si>
    <t>12 06 25 052 0</t>
  </si>
  <si>
    <t>Õpetajad</t>
  </si>
  <si>
    <t>huviharidus - muud kulud</t>
  </si>
  <si>
    <t>250 00 00 00 0</t>
  </si>
  <si>
    <t>MUUD KULUD</t>
  </si>
  <si>
    <t>250 01 00 00 0</t>
  </si>
  <si>
    <t>CO2 kvoodi müük - Sumitomo Mitsui Banking Corporation</t>
  </si>
  <si>
    <t>12 99 25 006 0</t>
  </si>
  <si>
    <t>"Aktiivne ja turvaline koolipäev" - INTERREG IV A (ERDF)</t>
  </si>
  <si>
    <t>12 91 23 007 0</t>
  </si>
  <si>
    <t>Tallinna Õpetajate Majale eesti kirjanduse ainevõistlustel osalenud tublimate võiskondade preemia-õppeekskursiooni korraldamiseks Setomaale</t>
  </si>
  <si>
    <t>12 65 23 042 0</t>
  </si>
  <si>
    <t>Kinnisasja ja põhivara sisendkäibemaksu korrigeerimise tulu/kulu</t>
  </si>
  <si>
    <t>Kontaktseminar "International cooperation between nursery and primary schools"</t>
  </si>
  <si>
    <t>112 81 02 00 0</t>
  </si>
  <si>
    <t>Spordi- ja Noorsooamet</t>
  </si>
  <si>
    <t>226 01 01 00 0</t>
  </si>
  <si>
    <t>226 11 00 00 0</t>
  </si>
  <si>
    <t>piirkondlikud spordiüritused (Haabersti linnaosa)</t>
  </si>
  <si>
    <t>12 52 25 025 0</t>
  </si>
  <si>
    <t>223 39 00 00 0</t>
  </si>
  <si>
    <t>projekt "Ühistranspordi prioriteedisüsteemi laiendamine"</t>
  </si>
  <si>
    <t>242 15 11 00 0</t>
  </si>
  <si>
    <t>majandustegevuse registri seaduse alusel määratud trahvid</t>
  </si>
  <si>
    <t xml:space="preserve">Tallinna missa  „Elutants“ </t>
  </si>
  <si>
    <t>haljastute hooldus (Lasnamäe linnaosa)</t>
  </si>
  <si>
    <t>12 89 23 005 0</t>
  </si>
  <si>
    <t>AS Hansapank</t>
  </si>
  <si>
    <t>Müüdud taimede ja istanduste jääkväärtus</t>
  </si>
  <si>
    <t>Tulu loomade müügist</t>
  </si>
  <si>
    <t>Loomade müügiga seotud kulud</t>
  </si>
  <si>
    <t>projekt "Eestikeelse õppe ja õppekava arendamine muukeelsetes kutsekoolides"</t>
  </si>
  <si>
    <t>12 65 23 004 0</t>
  </si>
  <si>
    <t>Muud linnatranspordikulud</t>
  </si>
  <si>
    <t>Käsitööringi "Raudrohi" ülevaatenäitus</t>
  </si>
  <si>
    <t>12 52 25 073 0</t>
  </si>
  <si>
    <t>Projekt "Development of management and quality systems of educational institutions on Tallinn municipality" - Haridusjuhtide õppelähetuse korraldamine</t>
  </si>
  <si>
    <t>223 01 81 00 0</t>
  </si>
  <si>
    <t>Haridusameti projektid</t>
  </si>
  <si>
    <t>223 01 81 01 0</t>
  </si>
  <si>
    <t>Hoonete (v.a.eluhooned) amortisatsioon</t>
  </si>
  <si>
    <t>Eluhoonete amortisatsioon</t>
  </si>
  <si>
    <t>Teede amortisatsioon</t>
  </si>
  <si>
    <t>Muude rajatiste amortisatsioon</t>
  </si>
  <si>
    <t>Masinate ja seadmete amortisatsioon</t>
  </si>
  <si>
    <t>Transpordivahendite amortisatsioon</t>
  </si>
  <si>
    <t>projekt "Ricarda-Huch-Schule`s"</t>
  </si>
  <si>
    <t>Erakorralised tulud</t>
  </si>
  <si>
    <t>Kristiine Linnaosa Valitsuse sotsiaalhooldusele spetsialiseeritud väikebussi soetamine</t>
  </si>
  <si>
    <t>220 08 20 00 0</t>
  </si>
  <si>
    <t>Raekoda</t>
  </si>
  <si>
    <t>220 04 11 00 0</t>
  </si>
  <si>
    <t>Tallinna Brüsseli esindus</t>
  </si>
  <si>
    <t>12 06 23 013 0</t>
  </si>
  <si>
    <t>tg perekonnaseisuteenused - jaotamata</t>
  </si>
  <si>
    <t>220 12 99 00 0</t>
  </si>
  <si>
    <t>tg arhiiviteenused - jaotamata</t>
  </si>
  <si>
    <t>220 10 99 00 0</t>
  </si>
  <si>
    <t>tg finantsjuhtimine - jaotamata</t>
  </si>
  <si>
    <t>220 08 99 00 0</t>
  </si>
  <si>
    <t>Loomade ümberhindlus</t>
  </si>
  <si>
    <t>INTRESSIKULU</t>
  </si>
  <si>
    <t>228 81 04 00 0</t>
  </si>
  <si>
    <t>vanglast vabanenud isikute rehabilitatsioon</t>
  </si>
  <si>
    <t>12 52 23 066 0</t>
  </si>
  <si>
    <t xml:space="preserve">VHK muusikamaja tütarlastekoori osalemine Rimini Rahvusvahelisel koorikonkursil </t>
  </si>
  <si>
    <t>VHK kammerkoorile osalemiseks rahvusvahelisel koorifestivalil "Dreiklang" Greifswaldis</t>
  </si>
  <si>
    <t>12 52 23 067 0</t>
  </si>
  <si>
    <t>Toetused puudega inimestele ja nende hooldajatele</t>
  </si>
  <si>
    <t>Vabaduse väljaku parkla (jaotamata)</t>
  </si>
  <si>
    <t>Linna kinnisasjade ja geograafiliste infosüsteemide arendusprojektid</t>
  </si>
  <si>
    <t>üldjuhtimine</t>
  </si>
  <si>
    <t>239 11 90 01 0</t>
  </si>
  <si>
    <t>spordiasutuste ruumide kasutamine üritusteks</t>
  </si>
  <si>
    <t>spordiasutute muud tasulised teenused</t>
  </si>
  <si>
    <t>välisrahastusega projekt  „Linnapeade pakt Läänemere pealinnades – COMBAT“</t>
  </si>
  <si>
    <t>Euroopa Liidu Pealinnade Liidu Peaassamblee eraldis eesistujalinnale Peaassamblee ja Aastakonverentsi läbiviimiseks</t>
  </si>
  <si>
    <t>12 17 28 001 0</t>
  </si>
  <si>
    <t>projekt "Koolitusprogramm spetsialistidele, kes oma töös puutuvad kokku psüühikahäirega inimeste ja nende lähedastega"</t>
  </si>
  <si>
    <t>12 11 28 020 0</t>
  </si>
  <si>
    <t>Tehnika-Filtri ühendustee jääkreostuse likvideerimine - omafinantseering</t>
  </si>
  <si>
    <t>valuuta kursivahed</t>
  </si>
  <si>
    <t>intressitulud võlakirjadelt</t>
  </si>
  <si>
    <t>12 02 23 014 0</t>
  </si>
  <si>
    <t>investeeringuteks</t>
  </si>
  <si>
    <t>Välisabi kaasfinantseerimine subsiidiumiteks</t>
  </si>
  <si>
    <t>Välisabi kaasfinantseerimise vahendamine subsiidiumiteks</t>
  </si>
  <si>
    <t>SOTSIAALTOETUSED</t>
  </si>
  <si>
    <t>08210</t>
  </si>
  <si>
    <t>277 35 01 09 0</t>
  </si>
  <si>
    <t>12 67 30 001 0</t>
  </si>
  <si>
    <t>Tallinna Lasteaed Laagna-Rukkilill evakuatsioonitreppide ja otsaseinte remont</t>
  </si>
  <si>
    <t>Muud koolituslähetuste kulud</t>
  </si>
  <si>
    <t>Muud maismaasõidukite majandamiskulud (töötajatele makstud)</t>
  </si>
  <si>
    <t>Kesklinna Valitsuse sotsiaalhoolekande osakonna ümberehitustööd</t>
  </si>
  <si>
    <t>eluruumide haldamine</t>
  </si>
  <si>
    <t>239 11 90 00 0</t>
  </si>
  <si>
    <t>Loopealse elurajoon</t>
  </si>
  <si>
    <t>245 15 03 00 0</t>
  </si>
  <si>
    <t>POWER</t>
  </si>
  <si>
    <t>projekti "Through The Looking Glass: What We See Is What We Are?" toetamiseks</t>
  </si>
  <si>
    <t>projekt "Elada koos - Migratsion nagu väljakutse või žanss Õppida teineteist - aru saada teineteisest"</t>
  </si>
  <si>
    <t xml:space="preserve">"Investigation through the season" </t>
  </si>
  <si>
    <t>harrastustegevus - jaotamata</t>
  </si>
  <si>
    <t>Pelgulinna Gümnaasiumile projekti "Science, Math and Art Homes in Europe" teostamiseks</t>
  </si>
  <si>
    <t>Tallinna 37. Keskkool projekti "Turning the Blue Planet Green" teostamiseks</t>
  </si>
  <si>
    <t>Kalaturu trassid </t>
  </si>
  <si>
    <t>116 08 24 03 0</t>
  </si>
  <si>
    <t>hoolekandemeetmed</t>
  </si>
  <si>
    <t>projekti "Tallinna Unistuste lasteaed - kultuuride vikerkaar" teostamiseks</t>
  </si>
  <si>
    <t>projekt "Psüühikahäiretega inimeste sotsiaalne integratsioon rahvusvaheliste klubimajade võrgustiku kaudu"</t>
  </si>
  <si>
    <t>kutseõppe koolitustellimuse täitmiseks</t>
  </si>
  <si>
    <t>12 06 25 058 0</t>
  </si>
  <si>
    <t>noorsootöötajate koolitus</t>
  </si>
  <si>
    <t>12 52 25 045 0</t>
  </si>
  <si>
    <t>12 52 23 062 0</t>
  </si>
  <si>
    <t>Õpilaste osalemine V rahvusvahelisel Poola klaverimuusika konkursil</t>
  </si>
  <si>
    <t>12 52 23 063 0</t>
  </si>
  <si>
    <t xml:space="preserve">Õpilaste osalemine Ukrainas/Odessas toiumuval konkursil. </t>
  </si>
  <si>
    <t>12 52 23 064 0</t>
  </si>
  <si>
    <t>Õpilaste osalemine Karlis štralsi XIII rahvusvahelisel konkursil</t>
  </si>
  <si>
    <t>Ehte Gümnaasiumi katuse remont</t>
  </si>
  <si>
    <t>Tallinna Õismäe Vene Lütseumi sademevee äravool</t>
  </si>
  <si>
    <t>Lühiajalised kohustused teenuste kontsessiooni-kokkulepete alusel</t>
  </si>
  <si>
    <t>projekti "Schools-Families, working together for better education achievements" elluviimise toetamiseks</t>
  </si>
  <si>
    <t>Pirita Spordikeskuse multifunktsionaalne arendamine</t>
  </si>
  <si>
    <t>projekt Ökotugitegevuse arendamine (EL SF)</t>
  </si>
  <si>
    <t>12 91 30 002 0</t>
  </si>
  <si>
    <t>TULU HOIUSTELT JA VÄÄRTPABERITELT</t>
  </si>
  <si>
    <t>Intressitulu</t>
  </si>
  <si>
    <t>Intressitulud deposiitidelt</t>
  </si>
  <si>
    <t xml:space="preserve">Intressitulud võlakirjadelt </t>
  </si>
  <si>
    <t>Väärteomenetluse seadustiku alusel määratud trahvide korrigeerimine</t>
  </si>
  <si>
    <t>alaealiste komisjonid (Pirita linnaosa)</t>
  </si>
  <si>
    <t>12 06 25 023 0</t>
  </si>
  <si>
    <t>haridusalased uuringud</t>
  </si>
  <si>
    <t>223 20 21 30 0</t>
  </si>
  <si>
    <t>223 20 21 99 0</t>
  </si>
  <si>
    <t>222 29 00 00 0</t>
  </si>
  <si>
    <t>Rajatiste remont, restaureerimine, lammutamine</t>
  </si>
  <si>
    <t>225 11 14 20 0</t>
  </si>
  <si>
    <t>elamumajanduse arendusprojektid - jaotamata</t>
  </si>
  <si>
    <t>Etendus- ja kontserttegevuse kulud</t>
  </si>
  <si>
    <t>Hankekulud</t>
  </si>
  <si>
    <t>"Looking Ahead" vabatahtlik Gea Grigorjev (Kreekasse)</t>
  </si>
  <si>
    <t>12 65 27 002 0</t>
  </si>
  <si>
    <t>projekti "Eesti ilu ja võlu" teostamiseks</t>
  </si>
  <si>
    <t>Siselinna kalmistu kolumbaariumi projekteerimine ja ehitus</t>
  </si>
  <si>
    <t>Tallinna Kalmistute piirdeaedade projekteerimine ja ehitamine</t>
  </si>
  <si>
    <t>Muud pikaajalised finantsinvesteeringud</t>
  </si>
  <si>
    <t>valitsussektorisse kuuluvatelt sihtasutustelt</t>
  </si>
  <si>
    <t>Tallinna Asunduse Lasteaia renoveerimine</t>
  </si>
  <si>
    <t>220 20 10 00 0</t>
  </si>
  <si>
    <t>juhendamistasu tööpraktika läbiviimiseks</t>
  </si>
  <si>
    <t>50-kohalise kainestuskambritega arestimaja ehitamine</t>
  </si>
  <si>
    <t>Iru Hooldekodu renoveerimine ja soetused</t>
  </si>
  <si>
    <t>Tallinna Raekoja pinkide renoveerimine</t>
  </si>
  <si>
    <t>226 51 01 00 0</t>
  </si>
  <si>
    <t>116 08 20 11 0</t>
  </si>
  <si>
    <t>sotsiaalhoolekandeasutuse päevahoiu teenus</t>
  </si>
  <si>
    <t>Õppetoetused</t>
  </si>
  <si>
    <t>Toitlustustoetused</t>
  </si>
  <si>
    <t>228 12 11 00 0</t>
  </si>
  <si>
    <t>üldhooldekodu teenused (R)</t>
  </si>
  <si>
    <t>12 65 27 003 0</t>
  </si>
  <si>
    <t>Ringid vees</t>
  </si>
  <si>
    <t>Pärnamäe kalmistu töökoja katuse renoveerimine</t>
  </si>
  <si>
    <t xml:space="preserve">geograafiliste infosüsteemide arendusprojektid </t>
  </si>
  <si>
    <t>12 11 33 001 0</t>
  </si>
  <si>
    <t>matuse korraldamise kuludeks</t>
  </si>
  <si>
    <t>12 91 31 001 0</t>
  </si>
  <si>
    <t>projekt Jäätmekäitluse integreeritud mudel (EL)</t>
  </si>
  <si>
    <t>Kasutatud varude müügiga seotud kulud</t>
  </si>
  <si>
    <t>Raamatu "Tallinna Keskraamatukogu 100" väljaandmine</t>
  </si>
  <si>
    <t>Müüdud muu amortiseeruva materiaalse põhivara müügitulu</t>
  </si>
  <si>
    <t>Müüdud muu amortiseeruva materiaalse põhivara jääkväärtus</t>
  </si>
  <si>
    <t>Tallinna linna noorsootöötajate ja noorsootöö ametnike kommunikatsiooni- ja kvaliteedijuhtimise oskuste tõstmine</t>
  </si>
  <si>
    <t>erladis MTÜ-lt Helsinki-Tallinn Euregio välisrahastusega projektile „Helsingi-Tallinna transpordi ja planeerimise stsenaariumid“</t>
  </si>
  <si>
    <t>12 11 28 024 0</t>
  </si>
  <si>
    <t>12 11 28 025 0</t>
  </si>
  <si>
    <t>laste päevakeskuse teenus</t>
  </si>
  <si>
    <t>228 14 00 00 0</t>
  </si>
  <si>
    <t>Muude kriisirühmade hoolekanne</t>
  </si>
  <si>
    <t>228 14 01 00 0</t>
  </si>
  <si>
    <t>"Noorte TV kooli ..."</t>
  </si>
  <si>
    <t>Lastesõim Päkapikk</t>
  </si>
  <si>
    <t>Elektrikilbid, juhtmestik</t>
  </si>
  <si>
    <t>Sitsi Lasteaed</t>
  </si>
  <si>
    <t>Rühmaruumi remont</t>
  </si>
  <si>
    <t>Lasteaed Rukkirääk</t>
  </si>
  <si>
    <t>Evakuatsioonivalgustuse projekteerimine ja paigaldamine</t>
  </si>
  <si>
    <t>Tallinna 22. Lasteaed</t>
  </si>
  <si>
    <t>Tallinna Liivamäe Lasteaed</t>
  </si>
  <si>
    <t>Talinna Mesimummu Lasteaed</t>
  </si>
  <si>
    <t>Tallinna Päevalille Lasteaed</t>
  </si>
  <si>
    <t xml:space="preserve">MUUD TEGEVUSKULUD </t>
  </si>
  <si>
    <t>KOV üksustelt ja omavalitsusüksustelt</t>
  </si>
  <si>
    <t>hooldamine lastekodus (asenduskodu teenus)</t>
  </si>
  <si>
    <t>Tallinna Spordihalli muud soetused</t>
  </si>
  <si>
    <t>12 06 26 001 0</t>
  </si>
  <si>
    <t>Pirita Spordikeskuse lumekahuri soetamine</t>
  </si>
  <si>
    <t>248 11 10 00 0</t>
  </si>
  <si>
    <t>tööhõive tagamine</t>
  </si>
  <si>
    <t>248 12 00 00 0</t>
  </si>
  <si>
    <t>116 05 99 99 0</t>
  </si>
  <si>
    <t>116 06 08 02 0</t>
  </si>
  <si>
    <t>MTÜ Verte! Projekt "XI Täiskasvanud õppija nädal"</t>
  </si>
  <si>
    <t>30-39</t>
  </si>
  <si>
    <t xml:space="preserve">Tallinna Filharmooniale projekti „Kutse sünnipäevale” raames Estonian Dream Big Bandi kontsertide korraldamiseks Narvas, Tabasalus ja Paides </t>
  </si>
  <si>
    <t>12 89 23 003 0</t>
  </si>
  <si>
    <t>OÜ Inscape Koolitus</t>
  </si>
  <si>
    <t>haridustellimus TÜ ja TTÜ-le</t>
  </si>
  <si>
    <t>12 61 23 012 0</t>
  </si>
  <si>
    <t>haiglaravile suunatud eakate transpordi toetamine</t>
  </si>
  <si>
    <t>12 63 28 001 0</t>
  </si>
  <si>
    <t>Eelduste loomine vaimupuudega inimeste efektiivsemaks kaasamiseks tööturul</t>
  </si>
  <si>
    <t>12 63 28 002 0</t>
  </si>
  <si>
    <t>DUO projekt</t>
  </si>
  <si>
    <t>Kulu ebatõenäoliselt laekuvatest nõuetest müüdud toodete ja teenuste eest</t>
  </si>
  <si>
    <t>Kulu ebatõenäoliselt laekuvatest muudest nõuetest</t>
  </si>
  <si>
    <t>227 21 21 00 0</t>
  </si>
  <si>
    <t>UCEU noortelaagri korraldamine</t>
  </si>
  <si>
    <t>227 22 00 00 0</t>
  </si>
  <si>
    <t>teistelt KOV-idelt vahendid munitsipaalkoolide ja -lasteaedade tegevuskulude katteks</t>
  </si>
  <si>
    <t>116 07 02 00 0</t>
  </si>
  <si>
    <t>12 52 25 048 0</t>
  </si>
  <si>
    <t>12 52 25 049 0</t>
  </si>
  <si>
    <t>227 22 12 00 0</t>
  </si>
  <si>
    <t>220 85 14 00 0</t>
  </si>
  <si>
    <t>223 40 23 00 0</t>
  </si>
  <si>
    <t>242 10 00 00 0</t>
  </si>
  <si>
    <t>Spordibaaside ja spordikomplekside tulud</t>
  </si>
  <si>
    <t>õpilaskodu teenuse osutamiseks</t>
  </si>
  <si>
    <t>12 06 25 080 0</t>
  </si>
  <si>
    <t xml:space="preserve">Sarja „Lehekuu lood: kirjaniku teine pale“ korraldamine </t>
  </si>
  <si>
    <t>Muuseumi Miia-Milla-Manda maja ajaloonädala korraldamise toetuseks</t>
  </si>
  <si>
    <t>Tallinna Kunstigümnaasium</t>
  </si>
  <si>
    <t>algklassihoone ümberehitus</t>
  </si>
  <si>
    <t>SA Tallinna Vene Lütseum</t>
  </si>
  <si>
    <t>847 00 00 00 0</t>
  </si>
  <si>
    <t>800 47 00 00 0</t>
  </si>
  <si>
    <t>SA Tallinna Vene Lütseum tulud</t>
  </si>
  <si>
    <t>847 99 00 00 0</t>
  </si>
  <si>
    <t>Tegevustoetus kirikute korrashoiuks</t>
  </si>
  <si>
    <t>225 15 42 01 0</t>
  </si>
  <si>
    <t>Jaani Kirik</t>
  </si>
  <si>
    <t>12 52 23 008 0</t>
  </si>
  <si>
    <t>12 69 25 002 0</t>
  </si>
  <si>
    <t>sotsiaaltoetuste ning teenuste osutamise toetus</t>
  </si>
  <si>
    <t>Roxanna Panufnik Tallinna missa "Elutants" teostamiseks</t>
  </si>
  <si>
    <t>Tulud millega ei kaasne rahakäive</t>
  </si>
  <si>
    <t>116 04 99 00 0</t>
  </si>
  <si>
    <t>J. Poska maja restaureerimine</t>
  </si>
  <si>
    <t>Nõmme pasunapäevade korraldamiseks</t>
  </si>
  <si>
    <t>228 82 13 00 0</t>
  </si>
  <si>
    <t>Koerte jalutus- ja treeningväljakute ehitamine</t>
  </si>
  <si>
    <t>Tln Kullatera LA - spordiväljaku remont</t>
  </si>
  <si>
    <t>Tln Suitsupääsupesa LA - fassaadi soojustamine</t>
  </si>
  <si>
    <t>Tln Vormsi LA - soojasõlme remont</t>
  </si>
  <si>
    <t>Projekti „Sünnipäevakink muusikaliselt riigilt” viiulikontserdi tellimiseks ja kirjastamiseks ning projekti „Kutse sünnipäevale” orkestriteose tellimiseks</t>
  </si>
  <si>
    <t>228 12 02 00 0</t>
  </si>
  <si>
    <t>eaka inimese perekonda toetavad teenused</t>
  </si>
  <si>
    <t>228 12 02 01 0</t>
  </si>
  <si>
    <t>245 01 00 00 0</t>
  </si>
  <si>
    <t>projekti "Lastekaitsepäevale ja õppeaasta lõpetamisele pühendatud Perepäev 2010" teostamiseks</t>
  </si>
  <si>
    <t>226 13 01 00 0</t>
  </si>
  <si>
    <t>Salme Kultuurikeskuse haljasala heakorrastamine</t>
  </si>
  <si>
    <t>Karjamaa haljasala heakorrastamine</t>
  </si>
  <si>
    <t>225 92 01 00 0</t>
  </si>
  <si>
    <t>projekt "Tallinna Raamat"</t>
  </si>
  <si>
    <t>üld- ja teemaplaneeringud</t>
  </si>
  <si>
    <t>Planeeringud</t>
  </si>
  <si>
    <t>SAADUD ERALDISED*</t>
  </si>
  <si>
    <t>12 17 23 001 0</t>
  </si>
  <si>
    <t>12 06 25 059 0</t>
  </si>
  <si>
    <t>12 06 25 060 0</t>
  </si>
  <si>
    <t>12 06 25 061 0</t>
  </si>
  <si>
    <t>Helena Tulve Teos kammerorkestrile teostamiseks</t>
  </si>
  <si>
    <t>12 14 27 001 0</t>
  </si>
  <si>
    <t xml:space="preserve"> projekti "Rahvusvaheline märgalade aasta - loodusnädal Pirita Majandusgümnaasiumis"</t>
  </si>
  <si>
    <t>12 02 23 053 0</t>
  </si>
  <si>
    <t>Tallinna huvikeskusele "Kullo" projekti "Osalemine noorte maailmameistrivõistlustel rendžus" teostamiseks</t>
  </si>
  <si>
    <t>12 52 23 038 0</t>
  </si>
  <si>
    <t>12 52 23 039 0</t>
  </si>
  <si>
    <t>Siimeoni ja Hanna kirik</t>
  </si>
  <si>
    <t>vanausuliste palvela</t>
  </si>
  <si>
    <t>12 52 23 037 0</t>
  </si>
  <si>
    <t>115 18 01 00 0</t>
  </si>
  <si>
    <t>Infotehnoloogiline riistvara ja tarvikud</t>
  </si>
  <si>
    <t>Salme Kultuurikeskuse rekonstrueerimine</t>
  </si>
  <si>
    <t>Tallinna lauluväljaku investeeringud</t>
  </si>
  <si>
    <t>Linna vara ja kohustustega seonduvate toimingute reserv</t>
  </si>
  <si>
    <t>391 01 01 00 0</t>
  </si>
  <si>
    <t>225 11 14 30 0</t>
  </si>
  <si>
    <t>sh üürivõlgade tasumine</t>
  </si>
  <si>
    <t>226 11 05 00 0</t>
  </si>
  <si>
    <t>226 11 06 00 0</t>
  </si>
  <si>
    <t>spordihallid ja -väljakud</t>
  </si>
  <si>
    <t>spordihooned ja -rajatised</t>
  </si>
  <si>
    <t>228 13 08 00 0</t>
  </si>
  <si>
    <t>Pirita LOV</t>
  </si>
  <si>
    <t>220 11 90 00 0</t>
  </si>
  <si>
    <t>Tulu teadusasutuse majandustegevusest</t>
  </si>
  <si>
    <t>116 04 11 00 0</t>
  </si>
  <si>
    <t>Müüdud hoonete (v.a.eluhooned) jääkväärtus</t>
  </si>
  <si>
    <t>Müüdud eluhoonete müügitulu</t>
  </si>
  <si>
    <t>SEB EÜP "Noorteaasta 2007" toetus</t>
  </si>
  <si>
    <t>OÜ Audentes Haldus</t>
  </si>
  <si>
    <t>227 21 99 00 0</t>
  </si>
  <si>
    <t xml:space="preserve"> </t>
  </si>
  <si>
    <t>hoolekande uurimis- ja arendustegevus</t>
  </si>
  <si>
    <t>Maismaasõidukite kütus</t>
  </si>
  <si>
    <t>Vanalinna Hariduskolleegiumi evakuatsiooni-väljapääs ja lagede remont</t>
  </si>
  <si>
    <t>Tallinna 37. Keskkooli sadeveetorustike remont</t>
  </si>
  <si>
    <t>Muud toetused puuetega inimestele ja nende hooldajatele</t>
  </si>
  <si>
    <t>MUUD TOETUSED</t>
  </si>
  <si>
    <t>hoonestusõiguse seadmise tasu</t>
  </si>
  <si>
    <t>114 81 00 00 0</t>
  </si>
  <si>
    <t>Eesti Energia AS annab Tallinna Linnateatrile</t>
  </si>
  <si>
    <t>12 65 23 009 0</t>
  </si>
  <si>
    <t>220 04 00 00 0</t>
  </si>
  <si>
    <t>12 63 20 001 0</t>
  </si>
  <si>
    <t>projekt "Töökohal vaimse tervise edendamine Kristiine linnaosas"</t>
  </si>
  <si>
    <t>uute töökohtade loomise toetus</t>
  </si>
  <si>
    <t>sotsiaalsete töökohtade loomise toetus</t>
  </si>
  <si>
    <t>klastrite arendamise toetus</t>
  </si>
  <si>
    <t>praktikajuhendaja toetus</t>
  </si>
  <si>
    <t>messitoetus</t>
  </si>
  <si>
    <t>Ühisveevärgi- ja kanalisatsiooniseaduse alusel määratud trahvid</t>
  </si>
  <si>
    <t>113 24 91 00 0</t>
  </si>
  <si>
    <t>muud projektid 2</t>
  </si>
  <si>
    <t>Noortekeskus kui varaait</t>
  </si>
  <si>
    <t>Projekt "Water, Air and Earth - Those are our Friends"</t>
  </si>
  <si>
    <t>12 64 23 078 0</t>
  </si>
  <si>
    <t>841 21 11 00 0</t>
  </si>
  <si>
    <t>841 21 91 00 0</t>
  </si>
  <si>
    <t>eesti kirjanduse õpetajatele vene õppekeelega koolides</t>
  </si>
  <si>
    <t>12 52 23 012 0</t>
  </si>
  <si>
    <t>288 03 03 00 0</t>
  </si>
  <si>
    <t>vetelpääste</t>
  </si>
  <si>
    <t>12 14 27 002 0</t>
  </si>
  <si>
    <t>12 64 23 076 0</t>
  </si>
  <si>
    <t>Tallinna Õismäe Gümnaasiumile Saksamaal Berliinis toimuval kontaktseminaril osalemiseks</t>
  </si>
  <si>
    <t>Nõmme Muusikakoolile osalemiseks Karlis Strals IX Rahvusvahelisest noorte flötistide konkursist Riias</t>
  </si>
  <si>
    <t>12 89 28 001 0</t>
  </si>
  <si>
    <t>223 20 21 01 0</t>
  </si>
  <si>
    <t>trükiste ja meenete soetamine</t>
  </si>
  <si>
    <t>Tallinna Spordiveteranide Koonids</t>
  </si>
  <si>
    <t>Kultuuriministeeriumi projektid</t>
  </si>
  <si>
    <t>projekt MAX (endine SUCCESS)</t>
  </si>
  <si>
    <t>RRÜL "Lüüra"</t>
  </si>
  <si>
    <t>Vabaduse väljak</t>
  </si>
  <si>
    <t>Tallinna Botaanikaaia peamaja talveaia remont</t>
  </si>
  <si>
    <t>12 61 23 010 0</t>
  </si>
  <si>
    <t>239 11 30 00 0</t>
  </si>
  <si>
    <t>239 11 99 00 0</t>
  </si>
  <si>
    <t>Pallasti tn rekonstrueerimine</t>
  </si>
  <si>
    <t>12 91 23 012 0</t>
  </si>
  <si>
    <t>Botaanikaaia taimekollektsioonide märgistamise I etapp</t>
  </si>
  <si>
    <t>laulu- või tantsupeo protsessis osaleva kollektiivi juhendajale lisatasu ja maksude maksmiseks</t>
  </si>
  <si>
    <t>12 61 23 002 0</t>
  </si>
  <si>
    <t>Tallinna linna ja lähiümbruse transpordikava koostamine - välisabi</t>
  </si>
  <si>
    <t>Mustamäe Linnaosa Valitsuse sotsiaalhoolekande osakonna tööruumide renoveerimine</t>
  </si>
  <si>
    <t>Põhja-Tallinna Sotsiaalkeskuse soojaveetrassi projekteerimine ja ehitamine</t>
  </si>
  <si>
    <t>Mustamäe Sotsiaalkeskuse laste päevakeskuse ehitamine (Sõpruse pst 209a)</t>
  </si>
  <si>
    <t>Kristiine Linnaosa Valitsuse sotsiaalhoolekande osakonnaruumide renoveerimine</t>
  </si>
  <si>
    <t>288 01 02 00 0</t>
  </si>
  <si>
    <t>12 65 23 019 0</t>
  </si>
  <si>
    <t>239 11 22 20 0</t>
  </si>
  <si>
    <t>üksikkorterite majandamine (Haabersti linnaosa)</t>
  </si>
  <si>
    <t>Eesti Maadlusliit</t>
  </si>
  <si>
    <t>nõutav** - ainult rahavoo koodide 01 ja 02 korral</t>
  </si>
  <si>
    <t>Kapitaliliisingu intressid</t>
  </si>
  <si>
    <t>288 05 99 00 0</t>
  </si>
  <si>
    <t>toetus Vana-Kalamaja Täiskasvanute Gümnaasiumile projekti osalemiseks Lätis, Riias kontaktseminaril "Learning by Doing" täitmiseks FA kood HA-</t>
  </si>
  <si>
    <t>12 89 23 011 0</t>
  </si>
  <si>
    <t>MTÜ Fenno-Ugria Asutus</t>
  </si>
  <si>
    <t>12 89 23 012 0</t>
  </si>
  <si>
    <t>Eesti Olümpiaakadeemia</t>
  </si>
  <si>
    <t>220 03 12 00 0</t>
  </si>
  <si>
    <t>esindusteavikud</t>
  </si>
  <si>
    <t>220 03 21 00 0</t>
  </si>
  <si>
    <t>12 17 28 003 0</t>
  </si>
  <si>
    <t>Nõmme Linnaosa Valitsuse sotsiaalhoolekande 
   osakonna ruumide renoveerimine</t>
  </si>
  <si>
    <t>hädaolukorraks valmisoleku toetamiseks</t>
  </si>
  <si>
    <t>226 13 03 00 0</t>
  </si>
  <si>
    <t>114 81 01 00 0</t>
  </si>
  <si>
    <t>tulu linna kaubamärgi kasutamisest</t>
  </si>
  <si>
    <t>115 00 00 00 0</t>
  </si>
  <si>
    <t>r/v seminarid</t>
  </si>
  <si>
    <t>Müüdud loomade jääkväärtus</t>
  </si>
  <si>
    <t>projekti "Teatrimeelselt eestikeelselt" teostamiseks</t>
  </si>
  <si>
    <t>projekt "Ohoo Wiiralt…Ohoo Pariis"</t>
  </si>
  <si>
    <t>225 14 01 01 0</t>
  </si>
  <si>
    <t>kultuuritegevus - projektide kulud</t>
  </si>
  <si>
    <t>225 14 01 20 0</t>
  </si>
  <si>
    <t>225 14 01 30 0</t>
  </si>
  <si>
    <t>225 14 01 40 0</t>
  </si>
  <si>
    <t>225 14 01 50 0</t>
  </si>
  <si>
    <t>225 14 01 60 0</t>
  </si>
  <si>
    <t>225 14 01 61 0</t>
  </si>
  <si>
    <t>225 14 01 70 0</t>
  </si>
  <si>
    <t>225 14 01 80 0</t>
  </si>
  <si>
    <t>225 14 01 90 0</t>
  </si>
  <si>
    <t>223 10 01 10 0</t>
  </si>
  <si>
    <t>223 10 01 21 0</t>
  </si>
  <si>
    <t>223 11 01 13 0</t>
  </si>
  <si>
    <t>põhi- üldkeskharidus - PPP - K&amp;L Arendus OÜ</t>
  </si>
  <si>
    <t>Lastehoid ja alusharidus - PPP - K&amp;L Arendus OÜ</t>
  </si>
  <si>
    <t>projekti "Teeme kooli toredaks" läbiviimiseks</t>
  </si>
  <si>
    <t>Tln Mustamäe Gümnaasium - Tiigrihüppe SA</t>
  </si>
  <si>
    <t>Tln Inglise Kolledž - Tiigrihüppe SA</t>
  </si>
  <si>
    <t>Tln Tehnikagümnaasium - Tiigrihüppe SA</t>
  </si>
  <si>
    <t>haljasalade mõõdistamine ja inventariseerimine</t>
  </si>
  <si>
    <t>231 99 04 00 0</t>
  </si>
  <si>
    <t>tg puuetega isikute hoolekanne - jaotamata</t>
  </si>
  <si>
    <t>228 12 99 00 0</t>
  </si>
  <si>
    <t>projekt "Youth Work on the Crossroads of Cultures"</t>
  </si>
  <si>
    <t>Mustamäe Suusahüppebaasi olmehoone projekteerimine</t>
  </si>
  <si>
    <t>Põhjakoristusroboti Piraya Automatic ostmine</t>
  </si>
  <si>
    <t>Tondi - Alevi ristmik</t>
  </si>
  <si>
    <t>Tallinna ühisveevärgi ja -kanalisatsiooni arendamise kava</t>
  </si>
  <si>
    <t>302 00 00 00 0</t>
  </si>
  <si>
    <t>Muud info- ja kommunikatsioonitehnoloogilised kulud</t>
  </si>
  <si>
    <t>12 11 28 011 0</t>
  </si>
  <si>
    <t>Eraldis Sotsiaalministeeriumilt projekti "tööharjutamise programm psüühilise erivajadusega inimestele" läbiviimiseks Vaimse Tervise Keskusele</t>
  </si>
  <si>
    <t>282 51 00 00 0</t>
  </si>
  <si>
    <t>Erastamisega seotud muud kulud</t>
  </si>
  <si>
    <t>282 51 01 00 0</t>
  </si>
  <si>
    <t>231 15 05 00 0</t>
  </si>
  <si>
    <t>Pääsküla prügila monitooring</t>
  </si>
  <si>
    <t>12 65 23 062 0</t>
  </si>
  <si>
    <t>muud heakorrakulud (Põhja-Tallinna Valitsus)</t>
  </si>
  <si>
    <t>Preemiad ja stipendiumid (va haridusalased stipendiumid)</t>
  </si>
  <si>
    <t>välisprojektide administreerimine</t>
  </si>
  <si>
    <t>12 91 20 012 0</t>
  </si>
  <si>
    <t>12 65 23 021 0</t>
  </si>
  <si>
    <t>projekt "Loodusõpetus algkoolis"</t>
  </si>
  <si>
    <t>Üleriigilise tähtsusega maardlate kaevandamisõigus</t>
  </si>
  <si>
    <t>sotsiaalhoolekanne</t>
  </si>
  <si>
    <t>kapitaliliisingu intressid - jaotamata</t>
  </si>
  <si>
    <t>muud finantskulud - jaotamata</t>
  </si>
  <si>
    <t>Ebatõenäoliselt laekuv intressi-, viivise- ja kohustistasu laenudelt</t>
  </si>
  <si>
    <t>muud heakorrakulud - jaotamata</t>
  </si>
  <si>
    <t>248 12 11 30 0</t>
  </si>
  <si>
    <t>teistelt KOV-idelt huvikoolide tegevuskulude katteks</t>
  </si>
  <si>
    <t>12 67 45 001 0</t>
  </si>
  <si>
    <t>12 05 39 001 0</t>
  </si>
  <si>
    <t>rahv.vah.võistlustel edukalt osalenute premeerimiseks, käskkiri nr 681</t>
  </si>
  <si>
    <t>alaealiste õigusrikkujate sotsiaalne rehabilitatsioon</t>
  </si>
  <si>
    <t>228 13 04 02 0</t>
  </si>
  <si>
    <t>rehabilitatsiooniteenus</t>
  </si>
  <si>
    <t>228 13 04 99 0</t>
  </si>
  <si>
    <t>12 64 28 001 0</t>
  </si>
  <si>
    <t>Grundtvig programm</t>
  </si>
  <si>
    <t>228 11 03 00 0</t>
  </si>
  <si>
    <t>isikliku abistaja teenused</t>
  </si>
  <si>
    <t>12 67 31 012 0</t>
  </si>
  <si>
    <t>04520</t>
  </si>
  <si>
    <t>lillefestivali korraldamine</t>
  </si>
  <si>
    <t>tänavavalgustuse õhuliinid Põhja-Tallinnas                  </t>
  </si>
  <si>
    <t>225 04 29 00 0</t>
  </si>
  <si>
    <t>Laulu-ja tantsupeoliste majutus</t>
  </si>
  <si>
    <t>Võetud laenude intressid</t>
  </si>
  <si>
    <t>12 65 23 015 0</t>
  </si>
  <si>
    <t>Tuisu 20 asuva hoone rekonstrueerimine Kristiine Sotsiaalkeskuseks</t>
  </si>
  <si>
    <t>12 06 25 009 0</t>
  </si>
  <si>
    <t xml:space="preserve">113 34 91 00 0  </t>
  </si>
  <si>
    <t xml:space="preserve">113 34 00 00 0  </t>
  </si>
  <si>
    <t xml:space="preserve">Põhikooli- ja gümnaasiumiseaduse alusel määratud trahvid </t>
  </si>
  <si>
    <t xml:space="preserve">põhikooli- ja gümnaasiumiseaduse alusel määratud trahvid </t>
  </si>
  <si>
    <t>lavastuse "Lembelood vanas linnas" dekoratsioonide, kostüümide ja trükiste soetamiseks</t>
  </si>
  <si>
    <t>12 52 23 009 0</t>
  </si>
  <si>
    <t>12 52 23 010 0</t>
  </si>
  <si>
    <t>jazzstuudiole löökriistakomplekti ostmiseks</t>
  </si>
  <si>
    <t>vähemusrahvuste organisatsioonid - jaotamata</t>
  </si>
  <si>
    <t>projekti "Once upon a time..- stories: a way to develop, explore and learn" toetamiseks</t>
  </si>
  <si>
    <t>Võlalt arvestatud tulu</t>
  </si>
  <si>
    <t>115 20 01 00 0</t>
  </si>
  <si>
    <t>võlalt arvestatud tulu</t>
  </si>
  <si>
    <t>115 30 00 00 0</t>
  </si>
  <si>
    <t>elamumajanduse muud kulud</t>
  </si>
  <si>
    <t>kasutusloa väljastamine</t>
  </si>
  <si>
    <t>112 49 00 00 0</t>
  </si>
  <si>
    <t>242 00 00 00 0</t>
  </si>
  <si>
    <t>projekt "Noorte moewshow NEO:N ja soenguvõistulus FöönX 2008"</t>
  </si>
  <si>
    <t xml:space="preserve">Pärnamäe kalmistu olmeruumide ja garaaz-töökoja renoveerimine </t>
  </si>
  <si>
    <t>Kristiine</t>
  </si>
  <si>
    <t>Perekonnaseisuameti arhiiviruumide renoveerimine ja sisustamine arhiiviriiulitega</t>
  </si>
  <si>
    <t>Üürile ja rendile antud kinnistute, hoonete, ruumide korrashoiuteenused</t>
  </si>
  <si>
    <t>projekt INNOMET II LEONARDO (EL)</t>
  </si>
  <si>
    <t>12 91 42 001 0</t>
  </si>
  <si>
    <t>projekt SMILE (EL)</t>
  </si>
  <si>
    <t>220 04 23 00 0</t>
  </si>
  <si>
    <t>projekt "Tln avalike teenuste arendus"</t>
  </si>
  <si>
    <t>12 91 20 009 0</t>
  </si>
  <si>
    <t>Tallinna kinnisvararegister</t>
  </si>
  <si>
    <t>220 40 01 00 0</t>
  </si>
  <si>
    <t>231 15 11 00 0</t>
  </si>
  <si>
    <t>korraldatud jäätmevedu</t>
  </si>
  <si>
    <t>Pirita ja Stroomi randade heakorratööd</t>
  </si>
  <si>
    <t>231 21 14 00 0</t>
  </si>
  <si>
    <t>245 05 01 00 0</t>
  </si>
  <si>
    <t>toetus SA-le Keskkonnakogu</t>
  </si>
  <si>
    <t>Raua tn 23 sauna renoveerimine</t>
  </si>
  <si>
    <t>Kadrioru pargi Kirdetiigi piirkonna, Pillapalu platsi ja Tammesalu puistute veerežiimi parandamine - LE</t>
  </si>
  <si>
    <t>Kadrioru pargi Kirdetiigi piirkonna, Pillapalu platsi ja Tammesalu puistute veerežiimi parandamine - RE</t>
  </si>
  <si>
    <t>Pirita ja Stroomi randade korrastamine</t>
  </si>
  <si>
    <t>projekt "Kooli infovahetussüsteem"</t>
  </si>
  <si>
    <t>puudega laste intervallhoid</t>
  </si>
  <si>
    <t>228 13 05 91 0</t>
  </si>
  <si>
    <t>228 84 00 00 0</t>
  </si>
  <si>
    <t>220 13 12 00 0</t>
  </si>
  <si>
    <t>Muud administreerimiskulud</t>
  </si>
  <si>
    <t>Uurimis- ja arendustööd</t>
  </si>
  <si>
    <t>Lähetuskulud (v.a.koolituslähetus)</t>
  </si>
  <si>
    <t>Lühiajalised lähetused</t>
  </si>
  <si>
    <t>HARIDUSAMET</t>
  </si>
  <si>
    <t>Linnamüüri renoveerimine - Hellemanni, Munkadetaguse torni ja Plate torni renoveerimine ja bastionikäikude avamine</t>
  </si>
  <si>
    <t>Eesti Kultuurkapital</t>
  </si>
  <si>
    <t>12 53 00 000 0</t>
  </si>
  <si>
    <t>Tallinna Botaanikaaia alpinaariumi rosaariumi ja püsikute kollektsiooni tugimüüride rekonstrueerimine</t>
  </si>
  <si>
    <t>projekt "Õpime õppima eesti keeles"</t>
  </si>
  <si>
    <t>12 67 23 006 0</t>
  </si>
  <si>
    <t>116 83 11 00 0</t>
  </si>
  <si>
    <t>jäätmeveo teenustasu</t>
  </si>
  <si>
    <t>toetus Tallinna esindusvõistkondadele</t>
  </si>
  <si>
    <r>
      <t>Viru väljak 6 (</t>
    </r>
    <r>
      <rPr>
        <i/>
        <sz val="10"/>
        <rFont val="Arial"/>
        <family val="2"/>
      </rPr>
      <t>intressid</t>
    </r>
    <r>
      <rPr>
        <sz val="10"/>
        <rFont val="Arial"/>
        <family val="2"/>
      </rPr>
      <t>)</t>
    </r>
  </si>
  <si>
    <t>tg noorsootöö - jaotamata</t>
  </si>
  <si>
    <t>226 12 99 00 0</t>
  </si>
  <si>
    <t>tg sporditegevuse toetamine - jaotamata</t>
  </si>
  <si>
    <t>226 11 99 00 0</t>
  </si>
  <si>
    <t>116 08 24 01 0</t>
  </si>
  <si>
    <t>Tallinna Noorteaasta 2007</t>
  </si>
  <si>
    <t>üksikkorterite majandamine (Lasnamäe linnaosa)</t>
  </si>
  <si>
    <t>12 65 23 080 0</t>
  </si>
  <si>
    <t>Tallinna Laagna Gümnaasiumile projekti "Hunt Kriimsilma 9 ametit" teostamiseks</t>
  </si>
  <si>
    <t>12 67 25 011 0</t>
  </si>
  <si>
    <t xml:space="preserve">Tallinna Loomaaed projekt „Tallinna Loomaaia loodushariduspäev“ </t>
  </si>
  <si>
    <t>228 81 21 00 0</t>
  </si>
  <si>
    <t>MTÜ Pro Civitas</t>
  </si>
  <si>
    <t>230 11 01 01 0</t>
  </si>
  <si>
    <t>12 52 25 046 0</t>
  </si>
  <si>
    <t>Keskraamatukogu osalemine IFLA konverentsil</t>
  </si>
  <si>
    <t>Kohtumisürituste sarja „Lavalaudadelt lugemistuppa“ läbiviimine</t>
  </si>
  <si>
    <t>Mustpeade Maja</t>
  </si>
  <si>
    <t>225 04 00 00 0</t>
  </si>
  <si>
    <t>projekt "Mari Tampere-Bezrodny viiuliõpetuse III meistrikursus-suvekoolitus"</t>
  </si>
  <si>
    <t>Kasum/kahjum kauplemisportfelli võlakirjade ja muude võlainstrumentide müügist</t>
  </si>
  <si>
    <t>Liisingukohustuste suurenemine</t>
  </si>
  <si>
    <t>Kolmandatele isikutele hüvitatud kulud</t>
  </si>
  <si>
    <t>12 11 28 012 0</t>
  </si>
  <si>
    <t>Piirkondlikud spordiüritused</t>
  </si>
  <si>
    <t>loomakaitse</t>
  </si>
  <si>
    <t>12 61 23 008 0</t>
  </si>
  <si>
    <t>elamute majandamine  (Lasnamäe linnaosa)</t>
  </si>
  <si>
    <t>225 37 31 99 0</t>
  </si>
  <si>
    <t>226 24 01 00 0</t>
  </si>
  <si>
    <t>LiVal Sport</t>
  </si>
  <si>
    <t>228 13 05 01 0</t>
  </si>
  <si>
    <t>ranitsad vähekindlustatud perede lastele</t>
  </si>
  <si>
    <t>Üürile ja rendile antud kinnistute, hoonete, ruumide kindlustusmaksed</t>
  </si>
  <si>
    <t>narkomaania ja AIDSi ennetustegevus</t>
  </si>
  <si>
    <t>277 35 01 07 0</t>
  </si>
  <si>
    <t>277 35 01 08 0</t>
  </si>
  <si>
    <t>Tln Mustakivi LA - sadevee ärajooksu remont</t>
  </si>
  <si>
    <t>12 99 28 004 0</t>
  </si>
  <si>
    <t>Briti Nõukogult projektile "Tore Lastekaitsepäev Nõmmel"</t>
  </si>
  <si>
    <t>12 99 27 003 0</t>
  </si>
  <si>
    <t>12 64 23 084 0</t>
  </si>
  <si>
    <t>Müüdud teede müügitulu</t>
  </si>
  <si>
    <t>12 91 23 011 0</t>
  </si>
  <si>
    <t>Muude trahvide korrigeerimine</t>
  </si>
  <si>
    <t>välisrahatusega projekt "Aianduse kunst" - OF</t>
  </si>
  <si>
    <t>põhi- üldkeskharidus - teenuse ost teiselt KOV-lt</t>
  </si>
  <si>
    <t>12 64 23 106 0</t>
  </si>
  <si>
    <t>Osalemaks Rumeenias Buzaus Scoala cu clasele I-VIII nr 12s toimuval partneritega kohtumisel</t>
  </si>
  <si>
    <t>08208</t>
  </si>
  <si>
    <t>08201</t>
  </si>
  <si>
    <t>08202</t>
  </si>
  <si>
    <t>08203</t>
  </si>
  <si>
    <t>projekti "Koos on parem olla" teostamiseks</t>
  </si>
  <si>
    <t>tele- ja raadiosaated</t>
  </si>
  <si>
    <t>12 64 23 037 0</t>
  </si>
  <si>
    <t>12 64 23 038 0</t>
  </si>
  <si>
    <t>12 64 23 039 0</t>
  </si>
  <si>
    <t>12 64 23 040 0</t>
  </si>
  <si>
    <t>Vanalinna Hariduskolleegiumi ehitusekspertiis</t>
  </si>
  <si>
    <t>248 11 11 02 0</t>
  </si>
  <si>
    <t>INNOACT (ESF)</t>
  </si>
  <si>
    <t>EÜ programm Euroopa noored "Dimension of Tallinn"</t>
  </si>
  <si>
    <t>220 01 00 00 0</t>
  </si>
  <si>
    <t>116 03 99 92 0</t>
  </si>
  <si>
    <t>tulu kommunaalteenuste müügist - äriruumid</t>
  </si>
  <si>
    <t>3233</t>
  </si>
  <si>
    <t>116 09 90 00 0</t>
  </si>
  <si>
    <t>Võrgustike Kongress</t>
  </si>
  <si>
    <t>12 64 23 003 0</t>
  </si>
  <si>
    <t>228 13 07 00 0</t>
  </si>
  <si>
    <t>239 11 22 00 0</t>
  </si>
  <si>
    <t>Kalevi Spordihalli renoveerimine</t>
  </si>
  <si>
    <t>terviseliikumise programmi üritused</t>
  </si>
  <si>
    <t>Kahjutasud, viivised (v.a.maksuintressid ja finantskulud)</t>
  </si>
  <si>
    <t>Varude allahindlus</t>
  </si>
  <si>
    <t>PLUS - avaliku linnaruumi valgustuse jätkusuutlikud strateegiad</t>
  </si>
  <si>
    <t>12 91 45 010 0</t>
  </si>
  <si>
    <t>12 67 25 005 0</t>
  </si>
  <si>
    <t xml:space="preserve">Erika tn 11 munitsipaalmaja renoveerimine     </t>
  </si>
  <si>
    <t>12 91 45 011 0</t>
  </si>
  <si>
    <t>Regionaalne panus Euroopa taaskasutuskogukonda – R4R</t>
  </si>
  <si>
    <t>245 15 12 00 0</t>
  </si>
  <si>
    <t>Sihtotstarbeline eraldis Mittetulundusühingule Keskkonnateenused välisrahastusega projekti „Ümberlaadimis- ja jäätmejaamade rajamine ning tehniline varustamine“ kaasfinantseerimiseks (ü)</t>
  </si>
  <si>
    <t>Muud sotsiaalabitoetused avaliku sektori töötajatele</t>
  </si>
  <si>
    <t>valitsussektorisse kuuluvatelt AÕJ isikutelt</t>
  </si>
  <si>
    <t>Katuse remont ja soojustamine</t>
  </si>
  <si>
    <t>Tallinna Raku Lasteaed</t>
  </si>
  <si>
    <t>Piirdeaia ehitus, katuse ja põranda remont</t>
  </si>
  <si>
    <t>Pirita Lasteaed</t>
  </si>
  <si>
    <t>Lasteaed Kajakas</t>
  </si>
  <si>
    <t>Elektikilbid, juhtmestik</t>
  </si>
  <si>
    <t>Lasteaed Mesipuu</t>
  </si>
  <si>
    <t>Katuse remont, soojustus ja kesküttesüsteemi remont</t>
  </si>
  <si>
    <t>Tallinna Loomaaiale praktika juhendaja tasu</t>
  </si>
  <si>
    <t>12 02 25 003 0</t>
  </si>
  <si>
    <t>12 02 25 002 0</t>
  </si>
  <si>
    <t>annetuste arvel tehtavad kulud</t>
  </si>
  <si>
    <t>välisrahatusega projekt FIR - LE</t>
  </si>
  <si>
    <t>233 40 20 02 0</t>
  </si>
  <si>
    <t>226 24 10 00 0</t>
  </si>
  <si>
    <t>tegevustoetus VHK-le Minneapolises toimuval konverentsil osalemiseks</t>
  </si>
  <si>
    <t>eraldis PassiveHouse OÜ-lt välisrahastusega projektile TEN</t>
  </si>
  <si>
    <t>12 91 28 003 0</t>
  </si>
  <si>
    <t>223 11 81 75 0</t>
  </si>
  <si>
    <t>muud annetused</t>
  </si>
  <si>
    <t>piletitulu</t>
  </si>
  <si>
    <t>reklaamitulu</t>
  </si>
  <si>
    <t>suveniiride müük</t>
  </si>
  <si>
    <t>223 43 07 00 0</t>
  </si>
  <si>
    <t>223 43 08 00 0</t>
  </si>
  <si>
    <t>Hoiuste vähenemine                            719 01 00 00 0</t>
  </si>
  <si>
    <t>Hoiuste suurenemine                            719 02 00 00 0</t>
  </si>
  <si>
    <t>Muutus netovaras                     790 99 00 00 0</t>
  </si>
  <si>
    <t>SA Innove rahastatavad projektid</t>
  </si>
  <si>
    <t>223 10 81 55 0</t>
  </si>
  <si>
    <t>223 11 81 55 0</t>
  </si>
  <si>
    <t>223 14 81 55 0</t>
  </si>
  <si>
    <t>Reklaamimaks</t>
  </si>
  <si>
    <t>111 75 01 00 0</t>
  </si>
  <si>
    <t>reklaamimaks</t>
  </si>
  <si>
    <t>111 76 00 00 0</t>
  </si>
  <si>
    <t>festival "Interrampa 2007"</t>
  </si>
  <si>
    <t>12 61 23 022 0</t>
  </si>
  <si>
    <t>projektikonkursi "Innovaatiline Kool 2011" raames arendusprojekti teostamiseks</t>
  </si>
  <si>
    <t>Mitte-eestlaste Integratsiooni SA projektid 2</t>
  </si>
  <si>
    <t>Kasum/kahjum aktsiate ja muude omakapitaliinstrumentide ümberhindamisest</t>
  </si>
  <si>
    <t xml:space="preserve">puuetega inimeste kaitstud töö- ja rakenduskeskuse teenus  </t>
  </si>
  <si>
    <t>228 11 04 02 0</t>
  </si>
  <si>
    <t>312 00 00 00 0</t>
  </si>
  <si>
    <t>Keskkonnaamet</t>
  </si>
  <si>
    <t>231 99 30 00 0</t>
  </si>
  <si>
    <t>113 27 00 00 0</t>
  </si>
  <si>
    <t>223 11 81 71 0</t>
  </si>
  <si>
    <t>IB programm</t>
  </si>
  <si>
    <t>Lühiajaliste laenude nominaal- ja soetusmaksumuse vahe amortiseerimata osa</t>
  </si>
  <si>
    <t>Tornide väljaku rekonstrueerimine</t>
  </si>
  <si>
    <t>maavara kaevandamisõiguse tasu</t>
  </si>
  <si>
    <t>226 24 13 00 0</t>
  </si>
  <si>
    <t>Muu immateriaalse põhivara müügiga seotud kulud</t>
  </si>
  <si>
    <t>laekunud üürivõlad</t>
  </si>
  <si>
    <t xml:space="preserve">Puudega inimese hooldaja toetus </t>
  </si>
  <si>
    <t>Rehabilitatsioonitoetus puuetega inimestele</t>
  </si>
  <si>
    <t>12 02 23 038 0</t>
  </si>
  <si>
    <t>Patriarhi väljak</t>
  </si>
  <si>
    <t>225 04 61 00 0</t>
  </si>
  <si>
    <t>Hiina uus aasta</t>
  </si>
  <si>
    <t xml:space="preserve">Valla ja linnasekretäri tõestamistoimingute riigilõiv  </t>
  </si>
  <si>
    <t>Kasum/kahjum lõpetamata ehituse müügist</t>
  </si>
  <si>
    <t>12 91 23 008 0</t>
  </si>
  <si>
    <t>12 91 23 009 0</t>
  </si>
  <si>
    <t>223 11 01 02 0</t>
  </si>
  <si>
    <t>223 11 01 09 0</t>
  </si>
  <si>
    <t>223 11 01 10 0</t>
  </si>
  <si>
    <t xml:space="preserve">223 40 07 00 0 </t>
  </si>
  <si>
    <t>Tervise Arengu Instituud (TAI)</t>
  </si>
  <si>
    <t>Tallinna LA Vikerkaar - projekteerimine</t>
  </si>
  <si>
    <t>Treppoja lastelaagri hoonete - uste-akende sulgemine</t>
  </si>
  <si>
    <t xml:space="preserve">Tallinna Kesklinna Vene Gümnaasiumile projekti "Õpime tundma ja hoidma Eestimaa loodust" teostamiseks </t>
  </si>
  <si>
    <t>Müügi eesmärgil soetatud kaupade müük</t>
  </si>
  <si>
    <t>Müügi eesmärgil soetatud kaupade müüga seotud kulud</t>
  </si>
  <si>
    <t>Ristiku tn</t>
  </si>
  <si>
    <t>Tänavavalgustuse ehitus ja renoveerimine</t>
  </si>
  <si>
    <t>Projekt "Turvaline ülekäigurada"</t>
  </si>
  <si>
    <t>Toetused hooldajatele (v.a. puuetega isikud)</t>
  </si>
  <si>
    <t>näitus "Naerdes läbi vihma ja päikese" - vihmavarjude ajaloost ja tänapäevast - korraldamiseks</t>
  </si>
  <si>
    <t>12 52 25 023 0</t>
  </si>
  <si>
    <t>Müüdud masinate ja seadmete jääkväärtus</t>
  </si>
  <si>
    <t>Müüdud transpordivahendite müügitulu</t>
  </si>
  <si>
    <t>12 67 23 012 0</t>
  </si>
  <si>
    <t>projekt "Muukeelne õpilane"</t>
  </si>
  <si>
    <t>projekt "ACTION - All Citizens Together Improve Our Nations"</t>
  </si>
  <si>
    <t>projekt ""Taevas" ja "Põrgu" Euroopas/"Himmel" und "Hölle" in Europa""</t>
  </si>
  <si>
    <t>115 01 35 00 0</t>
  </si>
  <si>
    <t>Teede müügiga seotud kulud</t>
  </si>
  <si>
    <t>Muude rajatiste müügiga seotud kulud</t>
  </si>
  <si>
    <t>Tallinna Vee-ettevõtjate Järelevalve SA tulud</t>
  </si>
  <si>
    <t>852 99 00 00 0</t>
  </si>
  <si>
    <t>852 99 99 00 0</t>
  </si>
  <si>
    <t>851 00 00 00 0</t>
  </si>
  <si>
    <t>852 00 00 00 0</t>
  </si>
  <si>
    <t>843 00 00 00 0</t>
  </si>
  <si>
    <t>12 89 28 002 0</t>
  </si>
  <si>
    <t>SEB heategevusfond</t>
  </si>
  <si>
    <t>Jõuluvalgustus</t>
  </si>
  <si>
    <t>projekt "Turva- ja ristmikukaamerad"</t>
  </si>
  <si>
    <t>12 91 42 014 0</t>
  </si>
  <si>
    <t>teede ja tänavate ehituseks, rekonstrueerimiseks ning kapitaalremondiks (EL SF)</t>
  </si>
  <si>
    <t>Lillepi pargi rekonstrueerimine</t>
  </si>
  <si>
    <t xml:space="preserve">Säästva tarbimise ja jäätmeinfolava esitlused </t>
  </si>
  <si>
    <t>12 52 25 077 0</t>
  </si>
  <si>
    <t>12 52 25 078 0</t>
  </si>
  <si>
    <t>12 52 25 079 0</t>
  </si>
  <si>
    <t>12 52 25 080 0</t>
  </si>
  <si>
    <t xml:space="preserve">Tallinna Filharmooniale: Uku Jolleri esinemine sarjas Püha Mauritiuse barokiõhtud </t>
  </si>
  <si>
    <t xml:space="preserve">Tallinna Filharmooniale: Tallinna Kammerorkestri kontsertreis Mehhikosse koos Eesti Filharmoonia Kammerkooriga </t>
  </si>
  <si>
    <t xml:space="preserve">Tallinna Filharmooniale: Tallinna Kammerorkestri osalemine Ruovesi muusikafestivalil Soomes </t>
  </si>
  <si>
    <t>Katariina kirik</t>
  </si>
  <si>
    <t>Tulu haridusasutuste majandustegevusest</t>
  </si>
  <si>
    <t>Õiguste ja litsentside müügiga seotud kulud</t>
  </si>
  <si>
    <t>väikeettevõtluse projektid</t>
  </si>
  <si>
    <t>Pikaajalisele lähetusele lähetatute kindlustus</t>
  </si>
  <si>
    <t>Majandustegevuse registri toimingute riigilõiv</t>
  </si>
  <si>
    <t>Kultuurikatla ja Linnahalli ümbruse planeering</t>
  </si>
  <si>
    <t>Muu vara üür ja rent</t>
  </si>
  <si>
    <t>12 02 23 058 0</t>
  </si>
  <si>
    <t>12 02 23 059 0</t>
  </si>
  <si>
    <t>registri andmete kinnitatud väljavõtete väljastamine</t>
  </si>
  <si>
    <t>112 82 00 00 0</t>
  </si>
  <si>
    <t>Oma- ja kaasfinantseerimise reserv</t>
  </si>
  <si>
    <t>Kontaktseminar "Promoting enterpreneurship and learning communities Challenges of the school in the XXI century"</t>
  </si>
  <si>
    <t>841 01 01 00 0</t>
  </si>
  <si>
    <t>116 71 00 00 0</t>
  </si>
  <si>
    <t>tg eakate hoolekanne - jaotamata</t>
  </si>
  <si>
    <t>228 13 99 00 0</t>
  </si>
  <si>
    <t>tg laste hoolekanne - jaotamata</t>
  </si>
  <si>
    <t>228 14 99 00 0</t>
  </si>
  <si>
    <t>LINNA TUGITEENUSED</t>
  </si>
  <si>
    <t>12 65 23 054 0</t>
  </si>
  <si>
    <t>Hoonestusõiguse seadmise tasu</t>
  </si>
  <si>
    <t>3237</t>
  </si>
  <si>
    <t xml:space="preserve">ANTUD TOETUSED </t>
  </si>
  <si>
    <t>Linnaarhiivi teavikute soetamine</t>
  </si>
  <si>
    <t>Muud riigilõivud A-E</t>
  </si>
  <si>
    <t>rühmaruumide remont</t>
  </si>
  <si>
    <t>Heleni Kool</t>
  </si>
  <si>
    <t>Mustamäe Gümnaasium</t>
  </si>
  <si>
    <t>227 22 13 00 0</t>
  </si>
  <si>
    <t>„Multicultural Meeting Point“</t>
  </si>
  <si>
    <t>üldvalitsemise asutuse ruumide kasutamine üritusteks</t>
  </si>
  <si>
    <t>116 66 00 00 0</t>
  </si>
  <si>
    <t>Müügitulu</t>
  </si>
  <si>
    <t xml:space="preserve">116 66 01 00 0 </t>
  </si>
  <si>
    <t>12 52 25 022 0</t>
  </si>
  <si>
    <t>12 06 25 042 0</t>
  </si>
  <si>
    <t>Paldiski mnt 36 a remont</t>
  </si>
  <si>
    <t>muud muuseumi tasulised teenused</t>
  </si>
  <si>
    <t>116 05 20 00 0</t>
  </si>
  <si>
    <t>12 63 23 005 0</t>
  </si>
  <si>
    <t>Nikolai kirik</t>
  </si>
  <si>
    <t>Peeteli kirik</t>
  </si>
  <si>
    <t>Adventkirik</t>
  </si>
  <si>
    <t>Kaarli kirik</t>
  </si>
  <si>
    <t>Rootsi-Mihkli kirik</t>
  </si>
  <si>
    <t>Jaani kirik</t>
  </si>
  <si>
    <t>Saastetasu</t>
  </si>
  <si>
    <t>115 87 01 00 0</t>
  </si>
  <si>
    <t>saastetasu</t>
  </si>
  <si>
    <t>115 01 23 00 0</t>
  </si>
  <si>
    <t>rahahaldus</t>
  </si>
  <si>
    <t>12 99 23 003 0</t>
  </si>
  <si>
    <t>223 40 02 00 0</t>
  </si>
  <si>
    <t>majutusettevõtte tunnustamise taotluse menetlemine</t>
  </si>
  <si>
    <t>Tallinna Lasteaiale Pääsusilm projekti "Water, Air and Earth - Those Three are our Friends" teostamiseks</t>
  </si>
  <si>
    <t>Tallinna Kuristiku Gümnaasiumile õpilaste õpirände projekti elluviimiseks</t>
  </si>
  <si>
    <t>Kadaka Spordihalli renoveerimine (CO2)</t>
  </si>
  <si>
    <t>113 31 00 00 0</t>
  </si>
  <si>
    <t>12 91 42 002 0</t>
  </si>
  <si>
    <t>Tln Rukkilille LA - vee magistraaltorustike remont</t>
  </si>
  <si>
    <t>Tln 21. Kool - katuse ja fassaadi remont</t>
  </si>
  <si>
    <t>835 21 00 00 0</t>
  </si>
  <si>
    <t>835 21 01 00 0</t>
  </si>
  <si>
    <t>TEGEVUSKULUD (eelarve koondgrupp)</t>
  </si>
  <si>
    <t>TÖÖJÕUKULUD</t>
  </si>
  <si>
    <t>12 69 25 001 0</t>
  </si>
  <si>
    <t>MTÜ Rokkijad</t>
  </si>
  <si>
    <t>225 93 01 00 0</t>
  </si>
  <si>
    <t>projekt "Tallinna Linna Kultuuritegu"</t>
  </si>
  <si>
    <t>247 11 00 00 0</t>
  </si>
  <si>
    <t>Geomaatika</t>
  </si>
  <si>
    <t>223 20 21 40 0</t>
  </si>
  <si>
    <t>haridusprojektid</t>
  </si>
  <si>
    <t>223 20 21 50 0</t>
  </si>
  <si>
    <t>12 65 23 055 0</t>
  </si>
  <si>
    <t>projekti "Muinasjutuvärvid" teostamiseks</t>
  </si>
  <si>
    <t>12 65 23 056 0</t>
  </si>
  <si>
    <t>põhi- üldkeskharidus - PPP - BCA</t>
  </si>
  <si>
    <t>põhi- üldkeskharidus - PPP - Vivatex</t>
  </si>
  <si>
    <t>Taekwon-do Liit</t>
  </si>
  <si>
    <t>Jeti jäähall</t>
  </si>
  <si>
    <t>Premia jäähall</t>
  </si>
  <si>
    <t>IT-investeeringud</t>
  </si>
  <si>
    <t>Hooned (v.a. eluhooned) soetusmaksmuses</t>
  </si>
  <si>
    <t>MTÜ Kotka Staadion</t>
  </si>
  <si>
    <t>226 13 08 00 0</t>
  </si>
  <si>
    <t>223 11 01 01 0</t>
  </si>
  <si>
    <t>Tulu taimede ja istanduste müügist</t>
  </si>
  <si>
    <t>Kinnisvarainvesteeringute kindlustusmaksed</t>
  </si>
  <si>
    <t>Muud kinnisvarainvesteeringutega seotud kulud</t>
  </si>
  <si>
    <t>sotsiaaltoetused (Lasnamäe linnaosa)</t>
  </si>
  <si>
    <t xml:space="preserve">sotsiaaltoetused (Mustamäe linnaosa) </t>
  </si>
  <si>
    <t>sotsiaaltoetused (Nõmme linnaosa)</t>
  </si>
  <si>
    <t>Tallinna Ümera Lasteaia fassaadi remont</t>
  </si>
  <si>
    <t>Rõõmutarekese Lasteaia katuse ja karniiside remont</t>
  </si>
  <si>
    <t>Raamatukogude tasulised teenused - korrigeerimine</t>
  </si>
  <si>
    <t>12 65 23 024 0</t>
  </si>
  <si>
    <t>Tasuta üleantud vara</t>
  </si>
  <si>
    <t>energeetika säästva arengu kava väljatöötamine</t>
  </si>
  <si>
    <t>220 03 30 00 0</t>
  </si>
  <si>
    <t>telesaated</t>
  </si>
  <si>
    <t>Rocca al Mare rannapromenaadi projekteerimine ja ehitus</t>
  </si>
  <si>
    <t>II Kesklinn</t>
  </si>
  <si>
    <t>Falgi pargi rekonstrueerimine</t>
  </si>
  <si>
    <t>projektile A.H.Tammsaare Muuseumi 6. sügiskonverentsi „Paradiisi küsimus. Paradiisi kuvand Eesti kirjanduses“ korraldamise toetuseks</t>
  </si>
  <si>
    <t>SAADUD MITTESIHTOTSTARBELINE FINANTSEERIMINE</t>
  </si>
  <si>
    <t>223 11 81 56 0</t>
  </si>
  <si>
    <t>SA Innove rahastatavad projektid (2)</t>
  </si>
  <si>
    <t>Tallinna Arte Gümnaasiumi keldri torustike remont</t>
  </si>
  <si>
    <t>PPP projektide ettevalmistamine</t>
  </si>
  <si>
    <t>225 04 01 99 0</t>
  </si>
  <si>
    <t>alaealiste komisjonid (Mustamäe linnaosa)</t>
  </si>
  <si>
    <t>Avaliku teenistuse ametnike töötasu</t>
  </si>
  <si>
    <t>Välismaise sihtfinantseerimise kaasfinantseerimise vahendamine põhivara soetuseks</t>
  </si>
  <si>
    <t>raviasutuste avariiremont</t>
  </si>
  <si>
    <t>teistelt KOV-idelt huviasutuste tegevuskulude katteks</t>
  </si>
  <si>
    <t>Tõnis Mägi koolioratooriumile (Tartu LV kultuuriosakond)</t>
  </si>
  <si>
    <t>kalmistuteenused</t>
  </si>
  <si>
    <t>muude annetuste arvel tehtavad kulud</t>
  </si>
  <si>
    <t>Kultuurkapitali rahastatavad projektid</t>
  </si>
  <si>
    <t>projekt Pilet (EL SF)</t>
  </si>
  <si>
    <t>etenduse "Kooselu väikesed kuriteod" väljatoomiseks</t>
  </si>
  <si>
    <t>päevakeskuse teenused (Kristiine linnaosa)</t>
  </si>
  <si>
    <t>tegevustoetus perearstidele</t>
  </si>
  <si>
    <t>SA Tallinna Vene Muuseumi tulud</t>
  </si>
  <si>
    <t>845 99 00 00 0</t>
  </si>
  <si>
    <t>842 00 00 00 0</t>
  </si>
  <si>
    <t>842 99 00 00 0</t>
  </si>
  <si>
    <t>845 00 00 00 0</t>
  </si>
  <si>
    <t>239 31 00 00 0</t>
  </si>
  <si>
    <t>Maa korraldamine ja maksustamine</t>
  </si>
  <si>
    <t>239 31 01 00 0</t>
  </si>
  <si>
    <t>230 91 01 00 0</t>
  </si>
  <si>
    <t>230 92 00 00 0</t>
  </si>
  <si>
    <t>Projekt UrBike</t>
  </si>
  <si>
    <t>230 92 01 00 0</t>
  </si>
  <si>
    <t>projekt UrBike</t>
  </si>
  <si>
    <t>231 00 00 00 0</t>
  </si>
  <si>
    <t>HEAKORD</t>
  </si>
  <si>
    <t>231 11 00 00 0</t>
  </si>
  <si>
    <t>Haljastus</t>
  </si>
  <si>
    <t>231 11 01 00 0</t>
  </si>
  <si>
    <t>haljastute hooldus</t>
  </si>
  <si>
    <t>228 81 16 00 0</t>
  </si>
  <si>
    <t>228 81 17 00 0</t>
  </si>
  <si>
    <t>Muud jaotamata investeeringud</t>
  </si>
  <si>
    <t>Inventari majandamiskulud</t>
  </si>
  <si>
    <t>12 64 23 063 0</t>
  </si>
  <si>
    <t>12 89 25 009 0</t>
  </si>
  <si>
    <t>projekt "Tuleviku hooldusravi-integreeritud hooldusravi mudel vananevas Euroopas"</t>
  </si>
  <si>
    <t>AKTSIAKAPITALI VÄHENDAMINE</t>
  </si>
  <si>
    <t>AS Tallinna Soojus</t>
  </si>
  <si>
    <t>12 64 23 110 0</t>
  </si>
  <si>
    <t>Osalemine Türgis Konyas kontaktseminaril</t>
  </si>
  <si>
    <t>Haridusalased tugiteenused</t>
  </si>
  <si>
    <t>Tallinna Seli Lasteaia fassaadi remont</t>
  </si>
  <si>
    <t>Tallinna Kullerkupu Lasteaia väliskanalisatsiooni remont</t>
  </si>
  <si>
    <t>Tallinna Siisikese Lasteaia ruumide remont ja kanalisatsiooni avarii likvideerimine</t>
  </si>
  <si>
    <t>Merivälja Kooli rularambi remont</t>
  </si>
  <si>
    <t>Tallinna Mustamäe 1. Lasteaed/Algkooli automaatse tulekahjusignalisatsiooni väljaehitamine</t>
  </si>
  <si>
    <t>12 52 25 057 0</t>
  </si>
  <si>
    <t>Konverents „Eesti romaan - sisse ja väljavaade“ A. H. Tammsaare Muuseumis</t>
  </si>
  <si>
    <t>turud - jaotamata</t>
  </si>
  <si>
    <t>12 11 23 001 0</t>
  </si>
  <si>
    <t>12 52 25 002 0</t>
  </si>
  <si>
    <t xml:space="preserve">Info- ja kommunikatsioonitehnoloogia kulud </t>
  </si>
  <si>
    <t>12 02 28 001 0</t>
  </si>
  <si>
    <t>Õigused ja litsentsid soetusmaksumuses</t>
  </si>
  <si>
    <t>12 91 27 008 0</t>
  </si>
  <si>
    <t>konkursil "Let The Peoples Sing" osalemiseks</t>
  </si>
  <si>
    <t>Tallinna Heleni Kooli renoveerimine</t>
  </si>
  <si>
    <t>116 61 01 00 0</t>
  </si>
  <si>
    <t>Kultuuriministeerium</t>
  </si>
  <si>
    <t>vahetusprojekt "Tallinna Kopli Ametikooli õpilaste keevitustööde praktika Saksamaal"</t>
  </si>
  <si>
    <t>12 65 23 018 0</t>
  </si>
  <si>
    <t>projekt "Vabadusvõitluse radadel"</t>
  </si>
  <si>
    <t>projekt "Kooliväline keeleõpe"</t>
  </si>
  <si>
    <t>220 20 20 00 0</t>
  </si>
  <si>
    <t>SA Lastehaigla vaimse tervise keskus</t>
  </si>
  <si>
    <t>Ühistranspordi infrastruktuur</t>
  </si>
  <si>
    <t>äriruumide majandamine (Põhja-Tallinn)</t>
  </si>
  <si>
    <t>Keskkonnaprogrammid</t>
  </si>
  <si>
    <t>228 11 09 00 0</t>
  </si>
  <si>
    <t>Kesklinna videovalve süsteem</t>
  </si>
  <si>
    <t>Tln LA Kikas-tuletõkkeuste paigaldus</t>
  </si>
  <si>
    <t>Tln Liivaku LA - tuletõkkeuste paigaldus</t>
  </si>
  <si>
    <t>245 15 02 00 0</t>
  </si>
  <si>
    <t>Secure</t>
  </si>
  <si>
    <t>Botaanikaaia reostuskollete likvideerimine</t>
  </si>
  <si>
    <t>223 01 01 00 0</t>
  </si>
  <si>
    <t>Kuldne Mask</t>
  </si>
  <si>
    <t>225 37 21 50 0</t>
  </si>
  <si>
    <t>looduskaitseseaduse alusel määratud trahvid</t>
  </si>
  <si>
    <t>Rahvusooper Estonia</t>
  </si>
  <si>
    <t>116 65 13 00 0</t>
  </si>
  <si>
    <t>12 79 00 000 0</t>
  </si>
  <si>
    <t>Vaimse Tervise Keskuse muud soetused</t>
  </si>
  <si>
    <t>Elukestva Õppe Arendamise SA Innove</t>
  </si>
  <si>
    <t>239 41 60 00 0</t>
  </si>
  <si>
    <t>239 41 70 00 0</t>
  </si>
  <si>
    <t>osalemine ICLM (International Literary Museums)aasta konverentsil Shangais</t>
  </si>
  <si>
    <t>Ristiku Põhikool - õppevahendid</t>
  </si>
  <si>
    <t>toetus E.Vilde reisidest ja reisikirjadest näituse korraldamiseks</t>
  </si>
  <si>
    <t>12 52 25 028 0</t>
  </si>
  <si>
    <t>teemakonverentsi "Põrgupõhja uus Vanapagan" korraldamiseks</t>
  </si>
  <si>
    <t>112 26 00 00 0</t>
  </si>
  <si>
    <t>lasteaed-algkool</t>
  </si>
  <si>
    <t>04550</t>
  </si>
  <si>
    <t>05300</t>
  </si>
  <si>
    <t>225 90 11 00 0</t>
  </si>
  <si>
    <t>AS Tallinna Linnahall</t>
  </si>
  <si>
    <t xml:space="preserve">SUBSIIDIUMID ETTEVÕTLUSEGA TEGELEVATELE ISIKUTELE </t>
  </si>
  <si>
    <t>Kodumaised subsiidiumid</t>
  </si>
  <si>
    <t>projekt "Naeratusega lasteaeda"</t>
  </si>
  <si>
    <t>12 65 23 031 0</t>
  </si>
  <si>
    <t>projekt "Olen eestimaalane"</t>
  </si>
  <si>
    <t>12 65 23 032 0</t>
  </si>
  <si>
    <t>Lindakivi Kultuurikeskuse renoveerimine</t>
  </si>
  <si>
    <t>Kasum/kahjum maa müügist</t>
  </si>
  <si>
    <t>Maa müügiga seotud kulud</t>
  </si>
  <si>
    <t>12 89 23 016 0</t>
  </si>
  <si>
    <t>Eluhoonete müügiga seotud kulud</t>
  </si>
  <si>
    <t>SA Tallinn 2011</t>
  </si>
  <si>
    <t>12 02 23 039 0</t>
  </si>
  <si>
    <t>226 11 20 00 0</t>
  </si>
  <si>
    <t>staadionid</t>
  </si>
  <si>
    <t>223 40 00 00 0</t>
  </si>
  <si>
    <t>Eesti Kunstiakadeemia</t>
  </si>
  <si>
    <t>Välisrahastusega projekt „PLUS" - OF</t>
  </si>
  <si>
    <t>Välisrahastusega projekt „PLUS" - VR</t>
  </si>
  <si>
    <t>245 15 10 00 0</t>
  </si>
  <si>
    <t>Merivälja Kool – õpilastoolide ost</t>
  </si>
  <si>
    <t>Linnavolikogu kantselei hoone Vana-Viru 12</t>
  </si>
  <si>
    <t>Eesti Muusika- ja Teatriakadeemia</t>
  </si>
  <si>
    <t>12 43 00 000 0</t>
  </si>
  <si>
    <t>piirdeaia remont</t>
  </si>
  <si>
    <t>Muumipere Lastesõim</t>
  </si>
  <si>
    <t>Tallinna Kunstikoolile laste- ja noortenäituse korraldamiseks "Kullo" Lastegaleriis</t>
  </si>
  <si>
    <t xml:space="preserve">Tallinna Kunstikoolile protsessikunsti workshopi läbiviimiseks </t>
  </si>
  <si>
    <t>12 65 23 014 0</t>
  </si>
  <si>
    <t>12 65 23 006 0</t>
  </si>
  <si>
    <t>12 65 23 007 0</t>
  </si>
  <si>
    <t>239 31 12 00 0</t>
  </si>
  <si>
    <t>maa korraldamine</t>
  </si>
  <si>
    <t>239 41 00 00 0</t>
  </si>
  <si>
    <t>12 11 28 013 0</t>
  </si>
  <si>
    <t>Projekt "Üheskoos"</t>
  </si>
  <si>
    <t>223 17 02 00 0</t>
  </si>
  <si>
    <t>223 11 81 70 0</t>
  </si>
  <si>
    <t>12 02 23 048 0</t>
  </si>
  <si>
    <t xml:space="preserve">toetuse eraldamine vene õppekeelega gümnaasiumidele </t>
  </si>
  <si>
    <t>Kinnistute, hoonete ja ruumide elekter</t>
  </si>
  <si>
    <t>õppekava toetav loodusõpe Tallinna Botaanikaaias</t>
  </si>
  <si>
    <t>"Vanaemad-ja vanaisad oskuslikud arvutikasutajad"</t>
  </si>
  <si>
    <t>223 39 91 00 0</t>
  </si>
  <si>
    <t>alaealiste komisjonid (Põhja-Tallinn)</t>
  </si>
  <si>
    <t>12 52 25 066 0</t>
  </si>
  <si>
    <t>Tallinna Kammerorkestri dirigendi honorar</t>
  </si>
  <si>
    <t>Eestis elavate rahvusvähemuste kultuuri tutvustav üritustesari „Saja rahva lood“</t>
  </si>
  <si>
    <t>12 06 25 081 0</t>
  </si>
  <si>
    <t>erastamisega seotud muud kulud</t>
  </si>
  <si>
    <t>Linnavalitsuse reservfond</t>
  </si>
  <si>
    <t>linnaplaneerimine</t>
  </si>
  <si>
    <t>tervisespordi projektid - jaotamata</t>
  </si>
  <si>
    <t>pikapäevakooli teenuse osutamiseks</t>
  </si>
  <si>
    <t>12 04 23 001 0</t>
  </si>
  <si>
    <t>12 02 23 016 0</t>
  </si>
  <si>
    <t>12 11 77 005 0</t>
  </si>
  <si>
    <t>113 16 00 00 0</t>
  </si>
  <si>
    <t>116 41 02 00 0</t>
  </si>
  <si>
    <t xml:space="preserve">sellest vv - kuludesse kantud (amortiseeritud) väheväärtuslikud varad </t>
  </si>
  <si>
    <t>Muu immateriaalse põhivara amortisatsioon</t>
  </si>
  <si>
    <t>12 02 23 017 0</t>
  </si>
  <si>
    <t>12 02 23 018 0</t>
  </si>
  <si>
    <t>alkoholiseaduse alusel määratud trahvid</t>
  </si>
  <si>
    <t>113 11 00 00 0</t>
  </si>
  <si>
    <t>Tln Magdaleena LA - kanalisatsiooni avariiremont</t>
  </si>
  <si>
    <t>Tln Humanitaargümnaasium - remondi ettevalmistamine</t>
  </si>
  <si>
    <t>gümnaasiumid</t>
  </si>
  <si>
    <t>12 14 23 001 0</t>
  </si>
  <si>
    <t>232 12 04 00 0</t>
  </si>
  <si>
    <t>kohaliku omavalitsuse korralduse seaduse alusel määratud trahvid</t>
  </si>
  <si>
    <t>12 11 23 002 0</t>
  </si>
  <si>
    <t>projekt "Võta shape up ja ole terve"</t>
  </si>
  <si>
    <t>Lapse koolitoetus</t>
  </si>
  <si>
    <t>turismiturunduse projektid</t>
  </si>
  <si>
    <t>ametiasutuste turvasüsteemid</t>
  </si>
  <si>
    <t>277 24 03 00 0</t>
  </si>
  <si>
    <t>kiirabiteenused - linn</t>
  </si>
  <si>
    <t>kiirabiteenused - riik</t>
  </si>
  <si>
    <t xml:space="preserve">Nõustamisteenused </t>
  </si>
  <si>
    <t>115 71 30 00 0</t>
  </si>
  <si>
    <t>leppetrahvid</t>
  </si>
  <si>
    <t>12 07 30 003 0</t>
  </si>
  <si>
    <t>12 06 25 083 0</t>
  </si>
  <si>
    <t>12 06 25 084 0</t>
  </si>
  <si>
    <t>Käibemaks - põhivara soetusel alates 01.01.2009</t>
  </si>
  <si>
    <t>F 2999900000</t>
  </si>
  <si>
    <t>FINANTSKULUD</t>
  </si>
  <si>
    <t>lavastusega "Keskööpäike" osalemine "Balti Teatrite Festivalil" Panevezyses</t>
  </si>
  <si>
    <t>116 08 14 00 0</t>
  </si>
  <si>
    <t>sotsiaalhoolekandeasutuse toitlustustasu</t>
  </si>
  <si>
    <t>250 01 55 00 0</t>
  </si>
  <si>
    <t>250 01 65 00 0</t>
  </si>
  <si>
    <t>Munitsipaalpolitseiamet</t>
  </si>
  <si>
    <t>välisrahatusega projekt "Aianduse kunst"</t>
  </si>
  <si>
    <t>Välisrahastusega projektid</t>
  </si>
  <si>
    <t>Nõmme turu renoveerimine</t>
  </si>
  <si>
    <t>Karjääriteenuste süsteem (väism.sf)</t>
  </si>
  <si>
    <t>Tallinna Linnamäe Lasteaia soojussõlme automaatika vahetus</t>
  </si>
  <si>
    <t>Tallinna Raku Lasteaia evakuatsioonivalgustus</t>
  </si>
  <si>
    <t>Tallinna Kullerkupu Lasteaia evakuatsioonivalgustus</t>
  </si>
  <si>
    <t>Tallinna Tihase Lasteaia evakuatsioonivalgustus</t>
  </si>
  <si>
    <t>Tallinna 22. Lasteaia korstna remont</t>
  </si>
  <si>
    <t>Tallinna Kesklinna Vene Gümnaasiumi katuse avariiremont</t>
  </si>
  <si>
    <t>Tallinna Paekaare Gümnaasiumi fassaadide kindlustamine</t>
  </si>
  <si>
    <t>Istituto D'Istruziore Superiore A.F.Formiggini, Itaalias</t>
  </si>
  <si>
    <t>Kulude liigendus otstarbe järgi</t>
  </si>
  <si>
    <t>Linnavolikogu</t>
  </si>
  <si>
    <t>Linnavalitsus</t>
  </si>
  <si>
    <t>223 10 81 11 0</t>
  </si>
  <si>
    <t>KIK rahastatavad projektid 2</t>
  </si>
  <si>
    <t>Haabersti LOV</t>
  </si>
  <si>
    <t>12 67 25 002 0</t>
  </si>
  <si>
    <t>12 91 25 003 0</t>
  </si>
  <si>
    <t>12 89 23 013 0</t>
  </si>
  <si>
    <t>Tln Lasteaed Mudila - avariitööd</t>
  </si>
  <si>
    <t>12 11 28 004 0</t>
  </si>
  <si>
    <t>Uus tn 19/Vene tn 30 hoone (Okasroosikese loss) rekonstrueerimise projekt                                                                                                                                             </t>
  </si>
  <si>
    <t>248 11 01 00 0</t>
  </si>
  <si>
    <t>väikeettevõtlus</t>
  </si>
  <si>
    <t xml:space="preserve">248 11 11 00 0 </t>
  </si>
  <si>
    <t>Kinnistute, hoonete ja ruumide valveteenused</t>
  </si>
  <si>
    <t>231 99 50 00 0</t>
  </si>
  <si>
    <t>12 52 23 023 0</t>
  </si>
  <si>
    <t>12 06 25 074 0</t>
  </si>
  <si>
    <t>Timo Steiner - heliloomingu tellimine</t>
  </si>
  <si>
    <t>Nõmme Spordikeskus</t>
  </si>
  <si>
    <t>227 00 00 00 0</t>
  </si>
  <si>
    <t>NOORSOOTÖÖ</t>
  </si>
  <si>
    <t>227 11 00 00 0</t>
  </si>
  <si>
    <t>Noorsootöö</t>
  </si>
  <si>
    <t>227 11 10 00 0</t>
  </si>
  <si>
    <t>noortekeskus</t>
  </si>
  <si>
    <t>227 11 11 00 0</t>
  </si>
  <si>
    <t>noorte info ja nõustamine</t>
  </si>
  <si>
    <t>maapõueseaduse alusel määratud trahvid</t>
  </si>
  <si>
    <t>Eesti Koolispordi Liit</t>
  </si>
  <si>
    <t>ühisveevärgi- ja kanalisatsiooniseaduse alusel määratud trahvid</t>
  </si>
  <si>
    <t>113 25 00 00 0</t>
  </si>
  <si>
    <t>projekt "Metoodilise keskuse tegevus- ja ajakava"</t>
  </si>
  <si>
    <t>äriruumide majandamine (Haabersti linnaosa)</t>
  </si>
  <si>
    <t>projekt "International possibilities in Tallinn Youth Work Centre"</t>
  </si>
  <si>
    <t>Mugula tee (Oblika tn - Palderjani tee)</t>
  </si>
  <si>
    <t>Lükati tee parkla</t>
  </si>
  <si>
    <t>Lasteaed Rukkirääk, Rukki 17</t>
  </si>
  <si>
    <t>12 02 27 011 0</t>
  </si>
  <si>
    <t>"Operatsioon Õ" teostamiseks</t>
  </si>
  <si>
    <t>Hingedepäeva kontserdi korraldamiseks, Tallinna Filharmooniale, Tartu Jaani kirikus (Tartu LV kultuuriosakond)</t>
  </si>
  <si>
    <t>12 64 23 047 0</t>
  </si>
  <si>
    <t>12 64 23 061 0</t>
  </si>
  <si>
    <t>Kinnisvarainvesteeringute korrashoiu- ja remondimaterjalid, lisaseadmed ja -tarvikud</t>
  </si>
  <si>
    <t>12 52 25 043 0</t>
  </si>
  <si>
    <t>12 52 25 044 0</t>
  </si>
  <si>
    <t>projekt "Eesti ajalugu oma silmaga"</t>
  </si>
  <si>
    <t>12 02 27 010 0</t>
  </si>
  <si>
    <t>HTM "Ühenduses peitub jõud"</t>
  </si>
  <si>
    <t>Proteeside, ortopeediliste ja muude abivahendite soetamine ning eraldamise korralduskulud</t>
  </si>
  <si>
    <t>linna äriühingute likvideerimiskulud</t>
  </si>
  <si>
    <t>225 37 00 00 0</t>
  </si>
  <si>
    <t>225 37 11 00 0</t>
  </si>
  <si>
    <t>piirkondlikud noorsooüritused (Haabersti linnaosa)</t>
  </si>
  <si>
    <t>12 02 23 036 0</t>
  </si>
  <si>
    <t>112 70 01 00 0</t>
  </si>
  <si>
    <t>220 08 11 00 0</t>
  </si>
  <si>
    <t>223 17 81 60 0</t>
  </si>
  <si>
    <t>Veesõidukite rent</t>
  </si>
  <si>
    <t>Muud veesõidukite majandamiskulud</t>
  </si>
  <si>
    <t>220 22 01 00 0</t>
  </si>
  <si>
    <t>220 91 00 00 0</t>
  </si>
  <si>
    <t>Illuste Mõisa palliplatsi remont</t>
  </si>
  <si>
    <t>12 02 23 007 0</t>
  </si>
  <si>
    <t>12 06 25 040 0</t>
  </si>
  <si>
    <t>piirkondlikud kultuuriüritused (Põhja-Tallinn)</t>
  </si>
  <si>
    <t>Muinsuskaitse</t>
  </si>
  <si>
    <t>277 35 21 00 0</t>
  </si>
  <si>
    <t>12 14 22 001 0</t>
  </si>
  <si>
    <t>12 14 27 013 0</t>
  </si>
  <si>
    <t>Loomaia Paksunahaliste maja (CO 2)</t>
  </si>
  <si>
    <t>Tulud muudelt majandusaladelt</t>
  </si>
  <si>
    <t>Tulu muudelt majandusaladelt</t>
  </si>
  <si>
    <t>12 50 00 000 0</t>
  </si>
  <si>
    <t>Eesti Rahvusraamatukogu</t>
  </si>
  <si>
    <t>stipendium rahvusvahelise õpilaste heliloomingu- ja improvisatsioonikonkursi korraldamiseks</t>
  </si>
  <si>
    <t>12 67 23 010 0</t>
  </si>
  <si>
    <t>Mustamäe LOV reservfond</t>
  </si>
  <si>
    <t>12 91 48 007 0</t>
  </si>
  <si>
    <t>Välisrahastusega projekt "Rail Baltica kasvukoridor"</t>
  </si>
  <si>
    <t>12 91 47 002 0</t>
  </si>
  <si>
    <t>projekt "Rail Baltica kasvukoridor"</t>
  </si>
  <si>
    <t>turismiturundus Venemaal</t>
  </si>
  <si>
    <t>248 12 11 16 0</t>
  </si>
  <si>
    <t>turismiturundus Lätis</t>
  </si>
  <si>
    <t>248 12 11 17 0</t>
  </si>
  <si>
    <t>223 20 21 20 0</t>
  </si>
  <si>
    <t>konverentside korraldamine</t>
  </si>
  <si>
    <t>247 12 99 00 0</t>
  </si>
  <si>
    <t>tg planeeringud - jaotamata</t>
  </si>
  <si>
    <t>233 11 99 00 0</t>
  </si>
  <si>
    <t>12 67 23 023 0</t>
  </si>
  <si>
    <t>Tallinna Suitsupääsupesa Lasteaiale keskkonnateemaliste õppepäevade korraldamiseks</t>
  </si>
  <si>
    <t>12 67 23 024 0</t>
  </si>
  <si>
    <t xml:space="preserve">Tallinna Lille Lasteaiale projekti "Tallinna Lille ja Tallinna Tihase lasteaia laste tutvumine Tallinna lähiümbruse pankranniku ja mererannaga" </t>
  </si>
  <si>
    <t>MATERIAALNE PÕHIVARA</t>
  </si>
  <si>
    <t>Maa</t>
  </si>
  <si>
    <t>Tulu spordi- ja vaba aja asutuste majandustegevusest</t>
  </si>
  <si>
    <t>3222</t>
  </si>
  <si>
    <t>116 06 01 00 0</t>
  </si>
  <si>
    <t>116 06 02 00 0</t>
  </si>
  <si>
    <t>112 70 02 00 0</t>
  </si>
  <si>
    <t>Balti tee (Balti keti) mälestusmärgi projekteerimine</t>
  </si>
  <si>
    <t>Patriarh Aleksius II büst</t>
  </si>
  <si>
    <t>12 65 23 022 0</t>
  </si>
  <si>
    <t>12 91 45 002 0</t>
  </si>
  <si>
    <t>12 91 00 000 0</t>
  </si>
  <si>
    <t>12 92 00 000 0</t>
  </si>
  <si>
    <t>220 13 01 00 0</t>
  </si>
  <si>
    <t>"Ranna noortekeskus" (Harju MV-lt)</t>
  </si>
  <si>
    <t>12 63 23 006 0</t>
  </si>
  <si>
    <t>Tallinn-Aegna vahelise laevaühenduse tagamiseks</t>
  </si>
  <si>
    <t>Majandustegevuse registri seaduse alusel teostatavatelt toimingutelt</t>
  </si>
  <si>
    <t>112 81 01 00 0</t>
  </si>
  <si>
    <t>toetus vähekindlustatud lastega peredele arvuti ostmiseks</t>
  </si>
  <si>
    <t>228 39 21 00 0</t>
  </si>
  <si>
    <t>228 39 22 00 0</t>
  </si>
  <si>
    <t>116 03 99 11 0</t>
  </si>
  <si>
    <t xml:space="preserve">Hooldamine, rehabilitatsioon, taastusravi </t>
  </si>
  <si>
    <t>Raviteenused</t>
  </si>
  <si>
    <t>projekt "Eelista eestimaist! Eesti ehitab"</t>
  </si>
  <si>
    <t>Nõmme Muusikakoolile osalemiseks VIII Põhjamaade Muusikakoolide Keelpilliorkestrite seminaril Karstadis</t>
  </si>
  <si>
    <t>Tallinna Munitsipaalperearstikeskuse OÜ - tulud kokku</t>
  </si>
  <si>
    <t>820 99 00 00 0</t>
  </si>
  <si>
    <t>820 99 99 00 0</t>
  </si>
  <si>
    <t>Nimi</t>
  </si>
  <si>
    <t>elamute majandamine  (Mustamäe linnaosa)</t>
  </si>
  <si>
    <t>TEGEVUSALA</t>
  </si>
  <si>
    <t>Pärnamäe kalmistu haldushoone remont</t>
  </si>
  <si>
    <t>jätkuprojekt põhihariduseta noorte kutseõpe</t>
  </si>
  <si>
    <t>Lipud, vimplid, muu sümboolika</t>
  </si>
  <si>
    <t>Fototarbed, fotod</t>
  </si>
  <si>
    <t>Muud erivahendid ja materjalid</t>
  </si>
  <si>
    <t>Mitmesugused majanduskulud</t>
  </si>
  <si>
    <t>12 64 23 082 0</t>
  </si>
  <si>
    <t>12 64 23 083 0</t>
  </si>
  <si>
    <t>Lasteaia remont</t>
  </si>
  <si>
    <t>Tallinna Allika Lasteaed</t>
  </si>
  <si>
    <t>Õueala korrastamine</t>
  </si>
  <si>
    <t>hooviala korrastamine</t>
  </si>
  <si>
    <t>Tallinna Männiku Lasteaed</t>
  </si>
  <si>
    <t>Rühmarüuumide kööginurkade remont</t>
  </si>
  <si>
    <t>Tallinna Arbu Lasteaed</t>
  </si>
  <si>
    <t>Õueala ja mänguväljaku korrastamine</t>
  </si>
  <si>
    <t>Õueala uuendamine ja hoone remont</t>
  </si>
  <si>
    <t>Rühmaruumide remont ja mööbli uuendamine</t>
  </si>
  <si>
    <t>Hoovi valgustamine</t>
  </si>
  <si>
    <t>Hoovi korrastamine</t>
  </si>
  <si>
    <t>Tallinna Mutionu Lasteaed</t>
  </si>
  <si>
    <t>Voodite ost</t>
  </si>
  <si>
    <t>Rühmaruumide remont</t>
  </si>
  <si>
    <t>Õueala varjualuse ja rühmaruumide remont</t>
  </si>
  <si>
    <t>Tallinna Kannikese Lasteaed</t>
  </si>
  <si>
    <t>Mänguväljaku rajamine</t>
  </si>
  <si>
    <t>Piirdeaia remont</t>
  </si>
  <si>
    <t>Tallinna Lasteaed Pääsusilm</t>
  </si>
  <si>
    <t>Koridori remont</t>
  </si>
  <si>
    <t>Varikatuste ehitus ja õuevahendite uuendamine</t>
  </si>
  <si>
    <t>Tallinna Meelespea Lasteaed</t>
  </si>
  <si>
    <t>Õueala rajatiste soetamine</t>
  </si>
  <si>
    <t>Ujula remont</t>
  </si>
  <si>
    <t>Tallinna Munitsipaalperearstikeskuse OÜ osakapital</t>
  </si>
  <si>
    <t>220 10 22 00 0</t>
  </si>
  <si>
    <t>projekt "Tee loodusetunnetuseni ja kogemuseni looduse toimimisest"</t>
  </si>
  <si>
    <t>kultuuritegevus (Kesklinn)</t>
  </si>
  <si>
    <t>kultuuritegevus  (Kristiine linnaosa)</t>
  </si>
  <si>
    <t>12 65 23 043 0</t>
  </si>
  <si>
    <t>parkla operaatorilt</t>
  </si>
  <si>
    <t>Projekt "Kõik sihtgrupid liikuma Haaberstis!"</t>
  </si>
  <si>
    <t>12 63 23 008 0</t>
  </si>
  <si>
    <t>MTÜ Ema ja Lapse Keskus</t>
  </si>
  <si>
    <t>223 20 21 00 0</t>
  </si>
  <si>
    <t>Kohaliku omavalitsuse korralduse seaduse alusel määratud trahvid</t>
  </si>
  <si>
    <t>113 15 91 00 0</t>
  </si>
  <si>
    <t>12 89 23 014 0</t>
  </si>
  <si>
    <t>parimate sportlaste ja võistkonna preemia</t>
  </si>
  <si>
    <t>116 03 12 00 0</t>
  </si>
  <si>
    <t>koolitoidutasu</t>
  </si>
  <si>
    <t>116 03 13 00 0</t>
  </si>
  <si>
    <t>Ettevõtlusinkubaator - uue inkubaatori ettevalmistus</t>
  </si>
  <si>
    <t>Transport</t>
  </si>
  <si>
    <t>Projekt "Pargi ja sõida"</t>
  </si>
  <si>
    <t>Kulu ebatõenäoliselt laekuvatest laenunõuetest</t>
  </si>
  <si>
    <t>tänavavalgustuse õhuliinid Kesklinnas                          </t>
  </si>
  <si>
    <t>perekonnaseisualaste riiklike kohustuste täitmine Tallinna linnas</t>
  </si>
  <si>
    <t>kolimistoetus</t>
  </si>
  <si>
    <t>12 02 27 006 0</t>
  </si>
  <si>
    <t>Tallinna Linnamäe LA kanalisatsioonitorustiku remont</t>
  </si>
  <si>
    <t>Tallinna LA Pääsusilm B-korpuse ja basseini ehityuslik ekspertiis</t>
  </si>
  <si>
    <t>Tallinna LA Sinilill kanalisatsioonitorustike avariiremont</t>
  </si>
  <si>
    <t>Tallinna Läänemere Gümnaasiumi remondi ettevalmistus</t>
  </si>
  <si>
    <t>AVC tööjõukulude grupid</t>
  </si>
  <si>
    <t>223 35 01 00 0</t>
  </si>
  <si>
    <t>223 35 02 00 0</t>
  </si>
  <si>
    <t>TULUD VARADELT</t>
  </si>
  <si>
    <t>114 20 00 00 0</t>
  </si>
  <si>
    <t>Dividendid</t>
  </si>
  <si>
    <t>114 20 01 00 0</t>
  </si>
  <si>
    <t>Nõmme Sotsiaalkeskus</t>
  </si>
  <si>
    <t>231 99 90 99 0</t>
  </si>
  <si>
    <t>231 99 90 11 0</t>
  </si>
  <si>
    <t>muud heakorrakulud - hoonete lammutamine</t>
  </si>
  <si>
    <t>sotsiaalhoolekandeasutuse koolitusteenused</t>
  </si>
  <si>
    <t>Eesti Patsientide Ühing</t>
  </si>
  <si>
    <t>228 81 02 00 0</t>
  </si>
  <si>
    <t>integreeritud nõustamismudeli arendamine</t>
  </si>
  <si>
    <t>12 02 27 002 0</t>
  </si>
  <si>
    <t>12 02 27 003 0</t>
  </si>
  <si>
    <t>223 11 81 81 0</t>
  </si>
  <si>
    <t>223 11 81 90 0</t>
  </si>
  <si>
    <t>223 11 81 99 0</t>
  </si>
  <si>
    <t>223 11 88 90 0</t>
  </si>
  <si>
    <t>223 11 88 99 0</t>
  </si>
  <si>
    <t>223 14 81 10 0</t>
  </si>
  <si>
    <t>223 14 81 20 0</t>
  </si>
  <si>
    <t>223 14 81 21 0</t>
  </si>
  <si>
    <t>223 14 81 30 0</t>
  </si>
  <si>
    <t>223 14 81 31 0</t>
  </si>
  <si>
    <t>223 14 81 40 0</t>
  </si>
  <si>
    <t>223 14 81 81 0</t>
  </si>
  <si>
    <t>223 14 81 90 0</t>
  </si>
  <si>
    <t>223 14 81 99 0</t>
  </si>
  <si>
    <t>223 14 88 90 0</t>
  </si>
  <si>
    <t>223 14 88 99 0</t>
  </si>
  <si>
    <t>annetuste arvel tehtavad kulud (1)</t>
  </si>
  <si>
    <t>Koolieelsete lasteasutuste osaline remont</t>
  </si>
  <si>
    <t>12 91 27 006 0</t>
  </si>
  <si>
    <t>12 52 23 046 0</t>
  </si>
  <si>
    <t xml:space="preserve">ARCI Strauss eraldab projektile "Let`s be AMICUS-Ole AMICUS-e vabatahtlik" </t>
  </si>
  <si>
    <t>Karistusseadustiku alusel määratud trahvid</t>
  </si>
  <si>
    <t>113 01 91 00 0</t>
  </si>
  <si>
    <t>223 17 01 01 0</t>
  </si>
  <si>
    <t>223 17 01 02 0</t>
  </si>
  <si>
    <t>Tallinna Kullatera Lasteaed - küttesüsteemi rekonstrueerimine (CO2)</t>
  </si>
  <si>
    <t>Tallinna Luha Lasteaed - fassaadi ja katuse rekonstrueerimine (CO2)</t>
  </si>
  <si>
    <t>Tallinna Mustakivi Lasteaed - fassaadi rekonstrueerimine (CO2)</t>
  </si>
  <si>
    <t>FINANTSEERIMISTEHINGUD</t>
  </si>
  <si>
    <t>222 00 00 00 0</t>
  </si>
  <si>
    <t>116 05 22 00 0</t>
  </si>
  <si>
    <t>Birgitta Festivali tasulised teenused</t>
  </si>
  <si>
    <t>116 05 22 01 0</t>
  </si>
  <si>
    <t>Birgitta Festivali piletitulu</t>
  </si>
  <si>
    <t>116 05 22 02 0</t>
  </si>
  <si>
    <t>228 81 05 00 0</t>
  </si>
  <si>
    <t>MTÜ Eesti Pereplaneerimise Liit</t>
  </si>
  <si>
    <t>projekti "Effective Induction for Prison Teachers" toetamiseks</t>
  </si>
  <si>
    <t>KASUM/KAHJUM VARUDE JA PÕHIVARA MÜÜGIST (va finantsvarad)</t>
  </si>
  <si>
    <t>Müüdud maa soetusmaksumus</t>
  </si>
  <si>
    <t>Müüdud hoonete (v.a.eluhooned) müügitulu</t>
  </si>
  <si>
    <t>220 13 99 00 0</t>
  </si>
  <si>
    <t>220 85 13 01 0</t>
  </si>
  <si>
    <t>hoiatustrahvid</t>
  </si>
  <si>
    <t>113 99 00 00 0</t>
  </si>
  <si>
    <t>Muud trahvid</t>
  </si>
  <si>
    <t>12 99 26 001 0</t>
  </si>
  <si>
    <t>Mustamäe Laste Loomingu Majale projekti "XV Perepäev - kultuuripealinn Tallinn" teostamiseks</t>
  </si>
  <si>
    <t>12 06 23 019 0</t>
  </si>
  <si>
    <t>projekt "Mängime jutulõngaga"</t>
  </si>
  <si>
    <t>Eino Tambergi "Joanna Tentata" (lisamuusika süidile) teostamiseks</t>
  </si>
  <si>
    <t>Euroopa Liit, tema struktuurifondid ja Ühtekuuluvusfond</t>
  </si>
  <si>
    <t>12 91 30 001 0</t>
  </si>
  <si>
    <t>projekt SECURE (EL)</t>
  </si>
  <si>
    <t>Tln J.Poska LA - ventilatsioonitööd</t>
  </si>
  <si>
    <t>Tln LA Kraavikrõll - katuse remont</t>
  </si>
  <si>
    <t>Tln Kelmiküla LA - küttesüsteemi avarii</t>
  </si>
  <si>
    <t>Tln Raku LA - katuse remont</t>
  </si>
  <si>
    <t>Tln Mustamäe Gümnaasium - algklasside ruumide ettevalmistamine</t>
  </si>
  <si>
    <t>SA Tallinna Kultuurikatel - mitterahalised tehingud</t>
  </si>
  <si>
    <t>Kotka-Tedre-Spordi t haljasala</t>
  </si>
  <si>
    <t>Mustamäe nõlva treppide renoveerimine</t>
  </si>
  <si>
    <t>Kalamaja kalmistupark</t>
  </si>
  <si>
    <t>225 15 42 00 0</t>
  </si>
  <si>
    <t>VHK muusikakoolile keelpillide soetamiseks</t>
  </si>
  <si>
    <t>12 02 23 050 0</t>
  </si>
  <si>
    <t>226 33 00 00 0</t>
  </si>
  <si>
    <t>PPP projektid</t>
  </si>
  <si>
    <t>226 33 99 00 0</t>
  </si>
  <si>
    <t>226 37 00 00 0</t>
  </si>
  <si>
    <t>Tervisespordi projektid</t>
  </si>
  <si>
    <t>226 37 01 00 0</t>
  </si>
  <si>
    <t>12 67 23 005 0</t>
  </si>
  <si>
    <t>eraldis kutseõppe õppekavadel õppivate 1. kursuse õpilaste koolilõuna kulude toetuseks</t>
  </si>
  <si>
    <t xml:space="preserve">projekti „Eesti kirjanduse sügislaat „Klassiku akende all“ E. Vilde Muuseumi projekt)“ läbiviimiseks </t>
  </si>
  <si>
    <t>12 06 25 045 0</t>
  </si>
  <si>
    <t>osalemiseks Brüsseli Klara Festivalil</t>
  </si>
  <si>
    <t>12 06 25 046 0</t>
  </si>
  <si>
    <t>Muutus nõuetes - jaotamata        713 99 00 00 0    siin on mõeldud muutust muudes nõuetes (rmtp kontogrupid 103 ja 153)</t>
  </si>
  <si>
    <t>Kultuurkapitali rahastatavad projektid 2</t>
  </si>
  <si>
    <t>teatrifestivali „Talveöö unenägu 2008” korraldamiseks</t>
  </si>
  <si>
    <t>12 06 25 037 0</t>
  </si>
  <si>
    <t>225 04 30 99 0</t>
  </si>
  <si>
    <t>225 04 30 02 0</t>
  </si>
  <si>
    <t>225 04 30 01 0</t>
  </si>
  <si>
    <t>piirkondlikud spordiüritused (Põhja-Tallinn)</t>
  </si>
  <si>
    <t>SA Tallinna Tehnika- ja Teaduskeskus</t>
  </si>
  <si>
    <t>223 40 06 00 0</t>
  </si>
  <si>
    <t>projekti "Sünnipäevakingi üleandmiskontsert sihtriigis" raames Tõnu Kaljuste ja Tallinna Kammerorkestri USA kontsertturnee korraldamiseks</t>
  </si>
  <si>
    <t>Eesti Vabaharidusliidu programmi "Õppime parandab elukvaliteeti" rahastamiseks</t>
  </si>
  <si>
    <t>12 67 23 022 0</t>
  </si>
  <si>
    <t>projekti „Muld kui kasvukeskkond“ teostamiseks</t>
  </si>
  <si>
    <t>116 06 03 00 0</t>
  </si>
  <si>
    <t>huviasutuse muud tulud</t>
  </si>
  <si>
    <t>12 65 23 053 0</t>
  </si>
  <si>
    <t>projekt" Tallinna Linnateatri temaatilised teatrilavastused (A. H. Tammsaare "Tõde ja õigus" Vargamäel""</t>
  </si>
  <si>
    <t>Lastemänguväljakute väikevormid ja piirded</t>
  </si>
  <si>
    <t>Tallinna Kiirabile autode soetamine</t>
  </si>
  <si>
    <t>Tallinna Kiirabi muud soetused</t>
  </si>
  <si>
    <t>sarja "Viva Oratorio" kontsertide toetamiseks</t>
  </si>
  <si>
    <t>12 63 26 001 0</t>
  </si>
  <si>
    <t>Tervisespordi välisosalusega projektid</t>
  </si>
  <si>
    <t>Tallinna Kuristiku Gümnaasiumile projekti "The value of living green" teostamiseks.</t>
  </si>
  <si>
    <t>Tallinna Maraton</t>
  </si>
  <si>
    <t>299 11 00 00 0</t>
  </si>
  <si>
    <t>Puhkusetasu reservi muutus</t>
  </si>
  <si>
    <t>Rahalisi väljamakseid mittenõudvad kulud - amortisatsioon</t>
  </si>
  <si>
    <t>Tallinna ülikoolide toetus</t>
  </si>
  <si>
    <t>MTÜ Kodulinna Maja</t>
  </si>
  <si>
    <t>Stipendiumid</t>
  </si>
  <si>
    <t xml:space="preserve">223 43 00 00 0 </t>
  </si>
  <si>
    <t>231 99 20 00 0</t>
  </si>
  <si>
    <t>Tehniliste vahendite andmine</t>
  </si>
  <si>
    <t>12 06 23 006 0</t>
  </si>
  <si>
    <t>Ametlikud teated</t>
  </si>
  <si>
    <t>Tallinna turundusvideo</t>
  </si>
  <si>
    <t>kunstiesemete soetamine</t>
  </si>
  <si>
    <t>231 99 18 00 0</t>
  </si>
  <si>
    <t>ajutiste avalike käimlate hooldus</t>
  </si>
  <si>
    <t>228 27 30 00 0</t>
  </si>
  <si>
    <t>228 27 40 00 0</t>
  </si>
  <si>
    <t>228 27 60 00 0</t>
  </si>
  <si>
    <t>sotsiaalabi juhtumikorralduse põhimõttel (Kesklinn)</t>
  </si>
  <si>
    <t>sotsiaalabi juhtumikorralduse põhimõttel (Kristiine)</t>
  </si>
  <si>
    <t>239 11 22 90 0</t>
  </si>
  <si>
    <t>üksikkorterite majandamine (Põhja-Tallinn)</t>
  </si>
  <si>
    <t>239 11 24 00 0</t>
  </si>
  <si>
    <t>239 11 25 00 0</t>
  </si>
  <si>
    <t>239 11 26 00 0</t>
  </si>
  <si>
    <t>Tln Prantsuse Lütseumi spordihoone projekteerimine ja ehitus</t>
  </si>
  <si>
    <t>Veesõidukite korrashoiu- ja remondimaterjalid, lisaseadmed ja -tarvikud</t>
  </si>
  <si>
    <t>Riigilt ja riigiasutustelt</t>
  </si>
  <si>
    <t>12 02 00 000 0</t>
  </si>
  <si>
    <t>115 71 10 00 0</t>
  </si>
  <si>
    <t>saadud kindlustushüvitised</t>
  </si>
  <si>
    <t>115 71 20 00 0</t>
  </si>
  <si>
    <t>saadud kahjuhüvitised</t>
  </si>
  <si>
    <t xml:space="preserve">Amortiseerimata laenukulud </t>
  </si>
  <si>
    <t>geodeetilised ja kartograafilised tööd</t>
  </si>
  <si>
    <t>projekti "Erudiit" läbiviimiseks</t>
  </si>
  <si>
    <t>12 64 23 064 0</t>
  </si>
  <si>
    <t>keevitustööde praktika Saksamaal (Kopli AM)</t>
  </si>
  <si>
    <t xml:space="preserve">Rehabilitatsiooniprogrammide piloteerimine </t>
  </si>
  <si>
    <t>liikluskorraldusvahendid ja teekattemärgistus (Transpordiamet)</t>
  </si>
  <si>
    <t>liikluskorraldusvahendid ja teekattemärgistus (Kommunaalamet)</t>
  </si>
  <si>
    <t>239 11 10 01 0</t>
  </si>
  <si>
    <t>elamute majandamine (LVA)</t>
  </si>
  <si>
    <t>Tln LA-Sinilill - kanalisatsioonitrassi avariiremont</t>
  </si>
  <si>
    <t>Tln LA Ojake - piirdeaia ehitus</t>
  </si>
  <si>
    <t>Sitsi LA - trepikodade ja välistreppide remont</t>
  </si>
  <si>
    <t>projekti "Nukuteater - laste fantaasiarikaste mängude ja loovuse algus" teostamiseks</t>
  </si>
  <si>
    <t>MUU MAJANDUS</t>
  </si>
  <si>
    <t xml:space="preserve"> Tallinna Mustamäe Humanitaargümnaasiumile projekti "A Rainbow over Europe - Culture, Education, Tradition, Art, History" teostamiseks</t>
  </si>
  <si>
    <t xml:space="preserve"> Tallinna Mahtra Gümnaasiumile projekti "Building Green Bridges" teostamiseks</t>
  </si>
  <si>
    <t xml:space="preserve">spordihoone remont                                                                                                                 </t>
  </si>
  <si>
    <t>Lasteaedade õuealad ja mänguväljakud</t>
  </si>
  <si>
    <t xml:space="preserve">Tallinna Kivila Lasteaed </t>
  </si>
  <si>
    <t xml:space="preserve">saali remont                                                                                                                                           </t>
  </si>
  <si>
    <t xml:space="preserve">Tallinna Kanutiaia Noortemaja </t>
  </si>
  <si>
    <t>Baritonsaksofoni ost</t>
  </si>
  <si>
    <t>Lasnamäe Muusikakool</t>
  </si>
  <si>
    <t xml:space="preserve">fassaadi, saali põranda ja lagede remont, tuleohutusnõuete täitmine          </t>
  </si>
  <si>
    <t xml:space="preserve">Tallinna Täiskasvanute Gümnaasium </t>
  </si>
  <si>
    <t>automaatse tulekahjusignalisatsioonisüsteemi paigaldamine</t>
  </si>
  <si>
    <t>Tallinna Täiskasvanute Gümnaasium</t>
  </si>
  <si>
    <t>rühmaruumi remont</t>
  </si>
  <si>
    <t>Taime Lasteaed</t>
  </si>
  <si>
    <t>Lasteaed Kelluke</t>
  </si>
  <si>
    <t>Tallinna Lasteaed Sipsik</t>
  </si>
  <si>
    <t>eraldis Sotsiaalministeeriumilt projekti "Erivajadustega noorte II täiendkoolitus "Olen teel..." läbiviimiseks Tallinna Puuetega Noorte Õppekeskuses Juks</t>
  </si>
  <si>
    <t>12 65 23 012 0</t>
  </si>
  <si>
    <t>Tln Liikuri LA - küttesüsteemi reguleerimine ja soojustustööd</t>
  </si>
  <si>
    <t>Tallinna linna IT stipendium</t>
  </si>
  <si>
    <t>12 52 25 063 0</t>
  </si>
  <si>
    <t>Horre Zeigeri 80. juubeliks kontserdi korraldamine</t>
  </si>
  <si>
    <t>12 64 23 079 0</t>
  </si>
  <si>
    <t>12 64 23 080 0</t>
  </si>
  <si>
    <t>Nordplus programm</t>
  </si>
  <si>
    <t>116 09 29 00 0</t>
  </si>
  <si>
    <t>eluruumide haldamistulu</t>
  </si>
  <si>
    <t>390 01 01 00 0</t>
  </si>
  <si>
    <t>Tallinna Kiirabi fassaadi renoveerimine</t>
  </si>
  <si>
    <t>Kirikute restaureerimine</t>
  </si>
  <si>
    <t>Sport</t>
  </si>
  <si>
    <t>225 14 00 00 0</t>
  </si>
  <si>
    <t>225 14 01 00 0</t>
  </si>
  <si>
    <t>225 14 81 00 0</t>
  </si>
  <si>
    <t>225 14 81 99 0</t>
  </si>
  <si>
    <t>projektide kulud - jaotamata (KVA)</t>
  </si>
  <si>
    <t>Tallinna elamumess</t>
  </si>
  <si>
    <t>228 13 01 00 0</t>
  </si>
  <si>
    <t>12 14 27 012 0</t>
  </si>
  <si>
    <t>12 02 23 062 0</t>
  </si>
  <si>
    <t>12 64 23 098 0</t>
  </si>
  <si>
    <t>Paljassaare kaitse- ja puhkeala kujundamine</t>
  </si>
  <si>
    <t>Turismiseaduse alusel teostatavatelt toimingutelt</t>
  </si>
  <si>
    <t>põhi- üldkeskharidus - PPP - Kooliarendus</t>
  </si>
  <si>
    <t>225 37 31 00 0</t>
  </si>
  <si>
    <t>koolitus</t>
  </si>
  <si>
    <t>Ülemiste liiklussõlme tehniline abi - välisabi</t>
  </si>
  <si>
    <t>Ülemiste liiklussõlme tehniline abi - linna omafinantseering</t>
  </si>
  <si>
    <t>12 14 77 001 0</t>
  </si>
  <si>
    <t>12 14 20 001 0</t>
  </si>
  <si>
    <t>228 39 27 00 0</t>
  </si>
  <si>
    <t>maamaksu osaline hüvitamine toimetulekuraskustes peredele (a)</t>
  </si>
  <si>
    <t>Lastehoid ja alusharidus - teenuse ost teiselt KOV-lt</t>
  </si>
  <si>
    <t>TNTK tegevuskava</t>
  </si>
  <si>
    <t>12 64 27 007 0</t>
  </si>
  <si>
    <t>Tallinna Lehola Lasteaed - rühmaruumide osaline renoveerimine</t>
  </si>
  <si>
    <t>projekti "Koos kodanikeks!" toetamiseks</t>
  </si>
  <si>
    <t>projekti "Eesti tulevikule mõeldes" toetamiseks</t>
  </si>
  <si>
    <t>projekt "Suveöö Kadriorus"</t>
  </si>
  <si>
    <t>223 39 51 00 0</t>
  </si>
  <si>
    <t>alaealiste komisjonid (Lasnamäe linnaosa)</t>
  </si>
  <si>
    <t>12 09 00 002 0</t>
  </si>
  <si>
    <t>aprillis 2007 toimunud massiliste avaliku korra rikkumiste käigus tekitatud kahju hüvitamine</t>
  </si>
  <si>
    <t>248 12 11 11 0</t>
  </si>
  <si>
    <t>248 12 11 12 0</t>
  </si>
  <si>
    <t>turismiturundus Rootsis</t>
  </si>
  <si>
    <t>üksikisiku tulumaks</t>
  </si>
  <si>
    <t>12 06 25 016 0</t>
  </si>
  <si>
    <t>12 06 25 017 0</t>
  </si>
  <si>
    <t>TC projekti osalustasu</t>
  </si>
  <si>
    <t xml:space="preserve">116 65 30 00 0 </t>
  </si>
  <si>
    <t>220 15 05 00 0</t>
  </si>
  <si>
    <t>Ombudsmani büroo</t>
  </si>
  <si>
    <t>esimese korruse tantsusaali remont</t>
  </si>
  <si>
    <t>Lasteaed Ojake</t>
  </si>
  <si>
    <t xml:space="preserve">Tallinna Lasteaed Pallipõnn  </t>
  </si>
  <si>
    <t>Tallinna Liivalaia Lasteaed</t>
  </si>
  <si>
    <t>projekt Creative Metropoles (Interreg IV C)</t>
  </si>
  <si>
    <t xml:space="preserve">277 35 25 00 0 </t>
  </si>
  <si>
    <t>projekt "Eesti keele  õpetamine ja õppimine tegevuste kaudu"</t>
  </si>
  <si>
    <t>Koolieelsete lasteasutuste kohatasu(muud regioonid)</t>
  </si>
  <si>
    <t>12 52 25 055 0</t>
  </si>
  <si>
    <t>Taimed ja istandused</t>
  </si>
  <si>
    <t>Mets</t>
  </si>
  <si>
    <t>Loomad</t>
  </si>
  <si>
    <t>KOHUSTUSÜHIKUD</t>
  </si>
  <si>
    <t>FONDIGRUPP</t>
  </si>
  <si>
    <t>116 07 05 00 0</t>
  </si>
  <si>
    <t>Litsentsitasu Riiklikult Eksami- ja Kvalifikatsioonikeskuselt</t>
  </si>
  <si>
    <t>220 85 16 00 0</t>
  </si>
  <si>
    <t>CitizMap-infosüsteem (VINNOVA)</t>
  </si>
  <si>
    <t>Lastehoid ja alusharidus - eralasteaedade toetus</t>
  </si>
  <si>
    <t>projekt "Looduses õppimise tunnid "5x5 koolitundi looduses""</t>
  </si>
  <si>
    <t>VHK kunstikooli muud teenused</t>
  </si>
  <si>
    <t>116 03 14 03 0</t>
  </si>
  <si>
    <t>228 13 09 00 0</t>
  </si>
  <si>
    <t xml:space="preserve">220 85 01 00 0                     </t>
  </si>
  <si>
    <t xml:space="preserve">220 85 00 00 0                     </t>
  </si>
  <si>
    <t xml:space="preserve">Vene Kultuurikeskusega tehtavad vähemusrahvuste kultuuri- ja haridusprojektid </t>
  </si>
  <si>
    <t>R. Panufnik heliloomingu tellimine</t>
  </si>
  <si>
    <t>T. Tulev heliloomingu tellimine</t>
  </si>
  <si>
    <t>225 05 30 99 0</t>
  </si>
  <si>
    <t>tulu kommunaalteenuste müügist - eluruumid</t>
  </si>
  <si>
    <t>projekt "Hirm ja arm vanas Tallinnas"</t>
  </si>
  <si>
    <t>12 89 23 006 0</t>
  </si>
  <si>
    <t>kapitaalrendilt, faktooringutelt, järelmaksu- ja muudelt nõuetelt</t>
  </si>
  <si>
    <t>äriruumide majandamine</t>
  </si>
  <si>
    <t>Kasum/kahjum finantsinvesteeringute ümberhindamisest</t>
  </si>
  <si>
    <t>12 67 25 001 0</t>
  </si>
  <si>
    <t>12 91 48 008 0</t>
  </si>
  <si>
    <t>projekt "Cross-Innovation - Valdkonnaülese innovatsiooni edendamine Euroopa linnades ja regioonides" (Interreg IVC)</t>
  </si>
  <si>
    <t>248 11 11 09 0</t>
  </si>
  <si>
    <t>Heleni Kooli katuse remont</t>
  </si>
  <si>
    <t>Tallinna 26. Lasteaeia rekonstrueerimine ( projekt)    </t>
  </si>
  <si>
    <t>12 64 23 077 0</t>
  </si>
  <si>
    <t>Ülemiste liiklussõlme II etapp - linna omafinantseering</t>
  </si>
  <si>
    <t>sotsiaaltoetused (Kesklinn)</t>
  </si>
  <si>
    <t>sotsiaaltoetused (Kristiine linnaosa)</t>
  </si>
  <si>
    <t>12 02 23 055 0</t>
  </si>
  <si>
    <t>12 02 23 056 0</t>
  </si>
  <si>
    <t>12 02 23 057 0</t>
  </si>
  <si>
    <t xml:space="preserve"> Tallinna Õpetaja Majale kultuuriloolise viktoriini korraldamiseks eesti ja vene õppekeelga koolides</t>
  </si>
  <si>
    <t>12 61 23 019 0</t>
  </si>
  <si>
    <t>12 61 23 020 0</t>
  </si>
  <si>
    <t>projekt "Süle Tiiger"</t>
  </si>
  <si>
    <t>projekt Euregio Pilet</t>
  </si>
  <si>
    <t>Haabersti Sotsiaalkeskuse (Õismäe tee 24) vee- ja kanalisatsioonisüsteemide rekonstrueerimine ja ruumide remont</t>
  </si>
  <si>
    <t>Toiduained ja toitlustusteenused</t>
  </si>
  <si>
    <t xml:space="preserve">Toiduained </t>
  </si>
  <si>
    <t>Toitlustusteenused</t>
  </si>
  <si>
    <t>Tallinna linna korvpalli esindusvõistkond</t>
  </si>
  <si>
    <t>reserv - RE vahendid</t>
  </si>
  <si>
    <t xml:space="preserve">223 20 25 00 0 </t>
  </si>
  <si>
    <t xml:space="preserve">Põhitoetused vastavalt õppetoetuste ja õppelaenude seadusele </t>
  </si>
  <si>
    <t xml:space="preserve">Sõidukompensatsioonid </t>
  </si>
  <si>
    <t xml:space="preserve">Muud toetused </t>
  </si>
  <si>
    <t>SPORT JA VABA AEG</t>
  </si>
  <si>
    <t>114 40 00 00 0</t>
  </si>
  <si>
    <t>Tulu vara müügist</t>
  </si>
  <si>
    <t>114 40 01 00 0</t>
  </si>
  <si>
    <t>vara müügihind</t>
  </si>
  <si>
    <t>Arengu- ja koolitustegevus</t>
  </si>
  <si>
    <t>SA Tallinna Arengu- ja Koolituskeskus</t>
  </si>
  <si>
    <t>842 99 99 00 0</t>
  </si>
  <si>
    <t>kulud - jaotamata</t>
  </si>
  <si>
    <t>800 41 00 00 0</t>
  </si>
  <si>
    <t>lastejutustuse "Minu esimesed triibulised" õpitoa korraldamiseks</t>
  </si>
  <si>
    <t>projekt "Setumaa- traditsioonide mitmekesisus ja mitmekihilisus"</t>
  </si>
  <si>
    <t>Sotsiaalmajade turva- ja häiresüsteemid</t>
  </si>
  <si>
    <t>3225</t>
  </si>
  <si>
    <t>116 09 30 00 0</t>
  </si>
  <si>
    <t>eluruumide üüritulu</t>
  </si>
  <si>
    <t>Põhja-Tallinna Valitsuse reservfond</t>
  </si>
  <si>
    <t>288 00 00 00 0</t>
  </si>
  <si>
    <t>12 67 23 007 0</t>
  </si>
  <si>
    <t>Muud tulud haridusalasest tegevusest</t>
  </si>
  <si>
    <t>projekt "Elavnurk"</t>
  </si>
  <si>
    <t>tg spetsiifilised matuseteenused - jaotamata</t>
  </si>
  <si>
    <t>Teavikute ja kunstiesemete remondi-, restaureerimis- ja hooldusteenused</t>
  </si>
  <si>
    <t>Teavikute ja kunstiesemete kindlustus</t>
  </si>
  <si>
    <t>231 99 90 00 0</t>
  </si>
  <si>
    <t>841 21 12 00 0</t>
  </si>
  <si>
    <t xml:space="preserve">Kultuurikatla kinnistute majandamiskulud </t>
  </si>
  <si>
    <t>projekt "Turundustegevused Rootsis"</t>
  </si>
  <si>
    <t xml:space="preserve">232 11 11 00 0 </t>
  </si>
  <si>
    <t>pilootprojekt "Tervislik ja säästlik kodu"</t>
  </si>
  <si>
    <t xml:space="preserve">Haabersti haldushoone siseruumide remont </t>
  </si>
  <si>
    <t>infrastruktuuri haldamine</t>
  </si>
  <si>
    <t>Tootmis-tehnilised ja salvestuskulud</t>
  </si>
  <si>
    <t>Muud eelpool nimetamata valitsussektorisse kuuluvad AÕJ isikud</t>
  </si>
  <si>
    <t>Töömasinate ja seadmete rent</t>
  </si>
  <si>
    <t>SA Tallinna Vene Muuseum</t>
  </si>
  <si>
    <t>225 40 02 00 0</t>
  </si>
  <si>
    <t>SA ORTHODOX SINGERS</t>
  </si>
  <si>
    <t>Sihtasutuste toetamine</t>
  </si>
  <si>
    <t>Õiguste ja litsentside amortisatsioon</t>
  </si>
  <si>
    <t>projekti "Mu isamaa armas" toetamiseks</t>
  </si>
  <si>
    <t>Rein Rannapi  „Hingelinnud“ tellimiseks</t>
  </si>
  <si>
    <t>Kodumaise sihtfinantseerimise vahendamine põhivara soetuseks</t>
  </si>
  <si>
    <t>Välisabi kaasfinantseerimine põhivara soetuseks</t>
  </si>
  <si>
    <t>12 67 31 002 0</t>
  </si>
  <si>
    <t>Pikk tn 20 renoveerimisprojekti koostamine ja kommunikatsioonide rekonstrueerimine</t>
  </si>
  <si>
    <t>228 11 04 00 0</t>
  </si>
  <si>
    <t>töö- ja rakenduskeskuse teenused</t>
  </si>
  <si>
    <t>228 11 04 01 0</t>
  </si>
  <si>
    <t>116 03 14 11 0</t>
  </si>
  <si>
    <t>116 03 14 12 0</t>
  </si>
  <si>
    <t>VHK muusikaringide õppetasu</t>
  </si>
  <si>
    <t>VHK kunstiringide õppetasu</t>
  </si>
  <si>
    <t>116 03 99 12 0</t>
  </si>
  <si>
    <t>116 03 99 22 0</t>
  </si>
  <si>
    <t>VHK muusikakooli muud teenused</t>
  </si>
  <si>
    <t>225 37 21 99 0</t>
  </si>
  <si>
    <t>Munitsipaal- ja sotsiaalelamute renoveerimine</t>
  </si>
  <si>
    <t>Tallinna Kiirabi peahoone pealeehitus</t>
  </si>
  <si>
    <t>tänavavalgustuse õhuliinid Kristiine linnaosas            </t>
  </si>
  <si>
    <t>tänavavalgustuse õhuliinid Lasnamäe linnaosas          </t>
  </si>
  <si>
    <t>tänavavalgustuse õhuliinid Mustamäe linnaosas       </t>
  </si>
  <si>
    <t xml:space="preserve">tänavavalgustuse õhuliinid Nõmme linnaosas               </t>
  </si>
  <si>
    <t>tänavavalgustuse õhuliinid Pirita linnaosas                   </t>
  </si>
  <si>
    <t>Kodumaine sihtfinantseerim.vahend. tegevuskuludeks</t>
  </si>
  <si>
    <t>heakorrakuu korraldamine</t>
  </si>
  <si>
    <t>231 99 15 00 0</t>
  </si>
  <si>
    <t>projekt "ühisgümnaasiumide II metoodikakonverents "Õppeprotsess kui vahend mitmekülgselt arenenud Eesti Vabariigi kodaniku ettevalmistamisel"" läbiviimiseks</t>
  </si>
  <si>
    <t>pargi- ja kalmistuvahid</t>
  </si>
  <si>
    <t>nõutav****</t>
  </si>
  <si>
    <t>Tagasi nõutud kodum. sihtfinantseerim. (miinusega)</t>
  </si>
  <si>
    <t>Tagasi nõutud välisabi (miinusega)</t>
  </si>
  <si>
    <t>Kodumaine sihtfinantseerim. pv soetuseks</t>
  </si>
  <si>
    <t>Kodumaine sihtfinantseerim. vahend. pv soetuseks</t>
  </si>
  <si>
    <t>Tagasi nõutud kodum.sihtfinantseerim. (miinusega)</t>
  </si>
  <si>
    <t>Riigi ja KOV vahelised muud toetused</t>
  </si>
  <si>
    <t>Liikmemaksud</t>
  </si>
  <si>
    <t>projekt "Arts in Tallinn"</t>
  </si>
  <si>
    <t>Pääsküla prügila sulgemiseks</t>
  </si>
  <si>
    <t>TEED JA TÄNAVAD</t>
  </si>
  <si>
    <t>230 11 00 00 0</t>
  </si>
  <si>
    <t>Teetööd</t>
  </si>
  <si>
    <t>230 11 01 00 0</t>
  </si>
  <si>
    <t>teerajatiste korrashoid</t>
  </si>
  <si>
    <t>230 11 02 00 0</t>
  </si>
  <si>
    <t>teerajatiste puhastamine</t>
  </si>
  <si>
    <t>ettevõtluse toetamiseks</t>
  </si>
  <si>
    <t>12 91 48 003 0</t>
  </si>
  <si>
    <t>223 43 11 90 0</t>
  </si>
  <si>
    <t>E-õppemeetodite rakendamine mittestatsionaarses õppes (VF)</t>
  </si>
  <si>
    <t>E-õppemeetodite rakendamine mittestatsionaarses õppes (KF)</t>
  </si>
  <si>
    <t>E-õppemeetodite rakendamine mittestatsionaarses õppes (jagamata)</t>
  </si>
  <si>
    <t>116 08 23 00 0</t>
  </si>
  <si>
    <t>Tervishoiuteenused</t>
  </si>
  <si>
    <t>Teavikute ja kunstiesemete kulud</t>
  </si>
  <si>
    <t>Kasum/kahjum materiaalse põhivara müügist</t>
  </si>
  <si>
    <t>turismiturundus Suurbritannias</t>
  </si>
  <si>
    <t>277 32 01 00 0</t>
  </si>
  <si>
    <t>12 89 25 003 0</t>
  </si>
  <si>
    <t>Eesti Täiskasvanute Koolitajate Assotsiatsioon</t>
  </si>
  <si>
    <t>projekt „Rahvaraamatukogud Balti raamatumessil”</t>
  </si>
  <si>
    <t>302 03 00 00 0</t>
  </si>
  <si>
    <t>12 52 25 042 0</t>
  </si>
  <si>
    <t xml:space="preserve">Tallinna Filharmooniale R.Rannapi/Hirve uudisteose II osa ettekandeks </t>
  </si>
  <si>
    <t>226 24 02 00 0</t>
  </si>
  <si>
    <t>rahvusvahelised spordiüritused</t>
  </si>
  <si>
    <t>Muud sotsiaaltoetused</t>
  </si>
  <si>
    <t>228 39 04 00 0</t>
  </si>
  <si>
    <t>231 11 01 01 0</t>
  </si>
  <si>
    <t>231 11 01 02 0</t>
  </si>
  <si>
    <t>231 11 01 20 0</t>
  </si>
  <si>
    <t>231 11 01 30 0</t>
  </si>
  <si>
    <t>231 11 01 40 0</t>
  </si>
  <si>
    <t>231 11 01 50 0</t>
  </si>
  <si>
    <t>231 11 01 60 0</t>
  </si>
  <si>
    <t>231 11 01 70 0</t>
  </si>
  <si>
    <t>231 11 01 80 0</t>
  </si>
  <si>
    <t>225 05 20 00 0</t>
  </si>
  <si>
    <t>noorsootöö programmid - jaotamata</t>
  </si>
  <si>
    <t>227 21 16 00 0</t>
  </si>
  <si>
    <t>noorteaasta</t>
  </si>
  <si>
    <t>227 21 17 00 0</t>
  </si>
  <si>
    <t>KULU EBATÕENÄOLISELT LAEKUVATEST NÕUETEST ( V.A. MAKSU, LÕIVU JA TRAHVINÕUDED)</t>
  </si>
  <si>
    <t>12 02 23 022 0</t>
  </si>
  <si>
    <t>Väärteomenetluse seadustiku alusel määratud trahvid</t>
  </si>
  <si>
    <t>Saastetasud ja keskkonnale tekitatud kahju hüvitis</t>
  </si>
  <si>
    <t>Spordikulud</t>
  </si>
  <si>
    <t>12 64 23 021 0</t>
  </si>
  <si>
    <t>231 21 12 70 0</t>
  </si>
  <si>
    <t>Tallinna linna ja lähiümbruse transpordikava koostamine - linna omafinantseering</t>
  </si>
  <si>
    <t>225 91 00 00 0</t>
  </si>
  <si>
    <t>Kunstiesemete soetamine</t>
  </si>
  <si>
    <t>Keskastme spetsialistide preemiad ja tulemustasud</t>
  </si>
  <si>
    <t>Kindlustushüvitised</t>
  </si>
  <si>
    <t>Sunniraha ja tulud asendustäitmisest</t>
  </si>
  <si>
    <t>12 06 28 001 0</t>
  </si>
  <si>
    <t>Koolitusteenused</t>
  </si>
  <si>
    <t>Intressikulu muudelt kohustustelt</t>
  </si>
  <si>
    <t>integratsioonialane koolitus</t>
  </si>
  <si>
    <t>223 20 21 82 0</t>
  </si>
  <si>
    <t>erahuvialaringid</t>
  </si>
  <si>
    <t>Kasum/kahjum kauplemisportfelli võlakirjade ja muude võlainstrumentide ümberhindamisest</t>
  </si>
  <si>
    <t>12 06 25 027 0</t>
  </si>
  <si>
    <t>113 00 00 00 0</t>
  </si>
  <si>
    <t>TRAHVID</t>
  </si>
  <si>
    <t>Rannamõisa kergliikliiklustee</t>
  </si>
  <si>
    <t>Projekti "Tallinna tramm" teostatavus - tasuvusuuring koos rahvusvahelise hankega</t>
  </si>
  <si>
    <t>Tulud transporditeenustelt</t>
  </si>
  <si>
    <t>Transpordivahendid soetusmaksumuses</t>
  </si>
  <si>
    <t>12 02 23 037 0</t>
  </si>
  <si>
    <t>225 15 41 08 0</t>
  </si>
  <si>
    <t>225 15 41 11 0</t>
  </si>
  <si>
    <t>225 15 41 01 0</t>
  </si>
  <si>
    <t xml:space="preserve">225 94 00 00 0 </t>
  </si>
  <si>
    <t>ülelinnalised kultuuriüritused - jaotamata</t>
  </si>
  <si>
    <t>muud sotsiaalhoolekandeasutuste tasulised teenused</t>
  </si>
  <si>
    <t>Tallinna Lille Lasteaia küttesõlme pumba vahetus</t>
  </si>
  <si>
    <t>Tallinna Linnupesa Lasteaia katuse avariiremont</t>
  </si>
  <si>
    <t>muud kultuuriasutuste tasulised teenused</t>
  </si>
  <si>
    <t>Endiste lasteaiahoonete Vilisuu 7, Pallasti 41 ja Võru 11 remont</t>
  </si>
  <si>
    <t>Kunstigümnaasiumi klaver</t>
  </si>
  <si>
    <t>kaksikdiagnoosiga sõltlaste päevakeskus</t>
  </si>
  <si>
    <t>230 11 08 01 0</t>
  </si>
  <si>
    <t>12 52 23 032 0</t>
  </si>
  <si>
    <t xml:space="preserve">Esindus ja vastuvõtukulud </t>
  </si>
  <si>
    <t>Toitlustuskulud ja toiduraha hüvitised</t>
  </si>
  <si>
    <t>Kinnistute, hoonete ja ruumide korrashoiu- ja remondimaterjalid, lisaseadmed ja -tarvikud</t>
  </si>
  <si>
    <t>Vabaduse väljak 10 täppiskonditsioneeri soetamine</t>
  </si>
  <si>
    <t>114 52 00 00 0</t>
  </si>
  <si>
    <t>Vee erikasutusõiguse tasu</t>
  </si>
  <si>
    <t>3825</t>
  </si>
  <si>
    <t>Pikaajalise lähetuse päevarahad</t>
  </si>
  <si>
    <t>Muud pikaajaliste lähetuste kulud</t>
  </si>
  <si>
    <t>Kesklinna Valitsuse reservfond</t>
  </si>
  <si>
    <t>Kristiine LOV reservfond</t>
  </si>
  <si>
    <t>Lasnamäe LOV reservfond</t>
  </si>
  <si>
    <t>12 02 27 008 0</t>
  </si>
  <si>
    <t>projekt "MANKi sünnipäev"</t>
  </si>
  <si>
    <t>220 30 00 00 0</t>
  </si>
  <si>
    <t>220 30 01 00 0</t>
  </si>
  <si>
    <t>12 67 31 003 0</t>
  </si>
  <si>
    <t>kaksikdiagnoosiga sõltlaste päevakeskuse teenus</t>
  </si>
  <si>
    <t>12 11 77 004 0</t>
  </si>
  <si>
    <t xml:space="preserve">Noorte infotöö arendamine ja mitmekesistamine Tallinnas </t>
  </si>
  <si>
    <t>12 89 27 002 0</t>
  </si>
  <si>
    <t>Büroomasinad ja nende tarvikud</t>
  </si>
  <si>
    <t>Inventari remondi- ja hooldusteenused</t>
  </si>
  <si>
    <t>Inventari rent</t>
  </si>
  <si>
    <t>Muud inventari majandamiskulud</t>
  </si>
  <si>
    <t>12 06 25 038 0</t>
  </si>
  <si>
    <t>projekti "Pimedate kuude luuleõhtud" korraldamiseks</t>
  </si>
  <si>
    <t>üksikkorterite majandamine (Kristiine linnaosa)</t>
  </si>
  <si>
    <t>239 11 22 50 0</t>
  </si>
  <si>
    <t>113 29 91 00 0</t>
  </si>
  <si>
    <t>Pärnu mnt ülekäik</t>
  </si>
  <si>
    <t>vähemusrahvuste organisatsioonid</t>
  </si>
  <si>
    <t>12 61 23 016 0</t>
  </si>
  <si>
    <t>projekti "Weltkulturerbe in Europa-interkultureller Dialog" toetamiseks</t>
  </si>
  <si>
    <t>12 64 23 055 0</t>
  </si>
  <si>
    <t>Liiva kalmistu veevarustuse rekonstrueerimine</t>
  </si>
  <si>
    <t>12 06 25 018 0</t>
  </si>
  <si>
    <t>225 15 42 99 0</t>
  </si>
  <si>
    <t>853 00 00 00 0</t>
  </si>
  <si>
    <t>SA Keskkonnakogu</t>
  </si>
  <si>
    <t>800 53 00 00 0</t>
  </si>
  <si>
    <t>SA Keskkonnakogu tulud</t>
  </si>
  <si>
    <t>853 99 00 00 0</t>
  </si>
  <si>
    <t>853 99 99 00 0</t>
  </si>
  <si>
    <t>Tallinna Õpetajate Maja muud tasulised teenused</t>
  </si>
  <si>
    <t>Tulu kinnisvarainvesteeringute müügist (müügihind)</t>
  </si>
  <si>
    <t>Põhi- ja üldkeskharidus</t>
  </si>
  <si>
    <t>taaskasutatavate ja ohtlike jäätmete käitlus</t>
  </si>
  <si>
    <t>220 03 99 00 0</t>
  </si>
  <si>
    <t>muud päevakeskuse teenused</t>
  </si>
  <si>
    <t>ETTEVÕTLUSAMET KOKKU</t>
  </si>
  <si>
    <t>Ettevõtlus</t>
  </si>
  <si>
    <t>Tallinna Kunstigümnaasiumi riietus- ja duširuumide remont</t>
  </si>
  <si>
    <t>südame- veresoonkonna haiguste ennetamine</t>
  </si>
  <si>
    <t>tervisedendamise spetsialistide töökohad LOV-des</t>
  </si>
  <si>
    <t>Kohtuvaidlustega seotud nõuete reserv</t>
  </si>
  <si>
    <t xml:space="preserve">jääk </t>
  </si>
  <si>
    <t>289 00 00 00 0</t>
  </si>
  <si>
    <t>12 91 27 001 0</t>
  </si>
  <si>
    <t>201 04 00 00 0</t>
  </si>
  <si>
    <t>Basaar</t>
  </si>
  <si>
    <t xml:space="preserve">220 04 27 00 0 </t>
  </si>
  <si>
    <t>Põhja-Tallinna Sotsiaalkeskuse Pelguranna osakonna ümberehitustööd</t>
  </si>
  <si>
    <t>Tallinna Botaanikaaed</t>
  </si>
  <si>
    <t>220 23 00 00 0</t>
  </si>
  <si>
    <t>haridusasutuse ruumide kasutamine üritusteks</t>
  </si>
  <si>
    <t>220 28 00 00 0</t>
  </si>
  <si>
    <t>Piirkondlikud spordibaasid</t>
  </si>
  <si>
    <t>226 41 50 00 0</t>
  </si>
  <si>
    <t>tehniliste vahendite ja inventari laenutamine</t>
  </si>
  <si>
    <t>muud tasulised teenused</t>
  </si>
  <si>
    <t>116 04 00 00 0</t>
  </si>
  <si>
    <t>muu psühholoogiline nõustamine</t>
  </si>
  <si>
    <t>12 61 23 015 0</t>
  </si>
  <si>
    <t>reaalservituudi/isikliku kasutusõiguse seadmise tas</t>
  </si>
  <si>
    <t>turvalisuse projektid</t>
  </si>
  <si>
    <t>222 29 02 03 0</t>
  </si>
  <si>
    <t>MTÜ Eesti Naabrivalve</t>
  </si>
  <si>
    <t>226 25 30 00 0</t>
  </si>
  <si>
    <t>piirkondlikud spordiüritused (Kesklinn)</t>
  </si>
  <si>
    <t>226 25 40 00 0</t>
  </si>
  <si>
    <t>228 00 00 00 0</t>
  </si>
  <si>
    <t>SOTSIAALHOOLEKANNE</t>
  </si>
  <si>
    <t>228 01 00 00 0</t>
  </si>
  <si>
    <t>Sotsiaal- ja Tervishoiuamet</t>
  </si>
  <si>
    <t>Ürituste ja näituste korraldamise kulud</t>
  </si>
  <si>
    <t>Tallinna Lastekodu aiatraktor</t>
  </si>
  <si>
    <t>äriühingutelt tasuta saadud vara</t>
  </si>
  <si>
    <t xml:space="preserve">Lõpetamata ehituse allahindlus </t>
  </si>
  <si>
    <t>114 73 00 00 0</t>
  </si>
  <si>
    <t>114 73 01 00 0</t>
  </si>
  <si>
    <t>terviseprojektid</t>
  </si>
  <si>
    <t>Akrediteerimiskulud</t>
  </si>
  <si>
    <t>12 06 23 018 0</t>
  </si>
  <si>
    <t>Muud sotsiaalhoolekande kulud</t>
  </si>
  <si>
    <t>228 09 01 00 0</t>
  </si>
  <si>
    <t>12 15 00 000 0</t>
  </si>
  <si>
    <t>12 16 00 000 0</t>
  </si>
  <si>
    <t>12 17 00 000 0</t>
  </si>
  <si>
    <t>Antud sihtfinantseerimine tegevuskuludeks</t>
  </si>
  <si>
    <t>12 65 23 017 0</t>
  </si>
  <si>
    <t>228 11 30 00 0</t>
  </si>
  <si>
    <t>puudega lapse hooldajatoetus</t>
  </si>
  <si>
    <t>10121</t>
  </si>
  <si>
    <t>E-matemaatika: matemaatika kompetentsuse parendamine uute õppemeetodite ja IKT abil</t>
  </si>
  <si>
    <t>09700</t>
  </si>
  <si>
    <t>228 15 13 40 0</t>
  </si>
  <si>
    <t>228 15 13 50 0</t>
  </si>
  <si>
    <t>228 15 13 60 0</t>
  </si>
  <si>
    <t>228 15 13 70 0</t>
  </si>
  <si>
    <t>228 15 13 80 0</t>
  </si>
  <si>
    <t>228 15 13 90 0</t>
  </si>
  <si>
    <t>228 15 17 20 0</t>
  </si>
  <si>
    <t>228 15 17 30 0</t>
  </si>
  <si>
    <t>228 15 17 40 0</t>
  </si>
  <si>
    <t>228 15 17 50 0</t>
  </si>
  <si>
    <t>228 15 17 60 0</t>
  </si>
  <si>
    <t>228 15 17 70 0</t>
  </si>
  <si>
    <t>tasuline parkimine</t>
  </si>
  <si>
    <t>Rajatiste vesi ja kanalisatsioon</t>
  </si>
  <si>
    <t>Rajatiste korrashoiu- ja remondimaterjalid, lisaseadmed ja -tarvikud</t>
  </si>
  <si>
    <t>Rajatiste korrashoiuteenused</t>
  </si>
  <si>
    <t>Rajatiste valveteenused</t>
  </si>
  <si>
    <t>Lasteaedade eesti keele kui teise keele õpetajate metoodilise keskuse sisustamine</t>
  </si>
  <si>
    <t>kodutute öömaja- ja varjupaigateenused</t>
  </si>
  <si>
    <t>228 14 03 00 0</t>
  </si>
  <si>
    <t>mittetulundustegevuse toetamine - jaotamata</t>
  </si>
  <si>
    <t>avalike teenuste andmekogu arendus (ü)</t>
  </si>
  <si>
    <t>220 85 02 00 0</t>
  </si>
  <si>
    <t>avalike teenuste andmekogu arendus (ü) - jaotamata</t>
  </si>
  <si>
    <t>220 30 99 00 0</t>
  </si>
  <si>
    <t>Tallinna Filharmooniale sarja "Las laps proovib" toetuseks</t>
  </si>
  <si>
    <t>12 65 23 077 0</t>
  </si>
  <si>
    <t>projekti „Avastame Meie Kodumaa“ teostamiseks</t>
  </si>
  <si>
    <t>116 05 19 99 0</t>
  </si>
  <si>
    <t>225 19 00 00 0</t>
  </si>
  <si>
    <t>225 19 01 00 0</t>
  </si>
  <si>
    <t>12 91 39 001 0</t>
  </si>
  <si>
    <t>12 59 20 002 0</t>
  </si>
  <si>
    <t>muud turvalisuse projektid</t>
  </si>
  <si>
    <t>222 29 20 00 0</t>
  </si>
  <si>
    <t>228 78 00 00 0</t>
  </si>
  <si>
    <t>228 78 01 00 0</t>
  </si>
  <si>
    <t>Uurimis- ja arendustegevus</t>
  </si>
  <si>
    <t>Tallinna Lepatriinu Lasteaia veetorustiku ja küttesüsteemi avariiremont</t>
  </si>
  <si>
    <t>Tallinna Linnupesa Lasteaia katuse remont</t>
  </si>
  <si>
    <t>Tallinna Lasteaia Karikakar fassaadi remont</t>
  </si>
  <si>
    <t>Tallinna Haraka Lasteaia evakuatsioonivalgustus</t>
  </si>
  <si>
    <t>Tallinna Ümera Lasteaia kanalisatsioonitrassi remont</t>
  </si>
  <si>
    <t>Õpetajate preemiad ja tulemustasud</t>
  </si>
  <si>
    <t>dementsete päevahoid</t>
  </si>
  <si>
    <t>Pikaajaliste laenude nominaal- ja soetusmaksumuse vahe amortiseerimata osa</t>
  </si>
  <si>
    <t>12 64 27 002 0</t>
  </si>
  <si>
    <t>Telekommunikatsioonikulud</t>
  </si>
  <si>
    <t xml:space="preserve">Männiku tee kergliiklustee - linna kulud (mitteabikõlblikud)         </t>
  </si>
  <si>
    <t>226 42 00 00 0</t>
  </si>
  <si>
    <t>226 42 01 00 0</t>
  </si>
  <si>
    <t>Tallinna Noorte Spordikeskus</t>
  </si>
  <si>
    <t>242 80 00 00 0</t>
  </si>
  <si>
    <t>242 80 01 00 0</t>
  </si>
  <si>
    <t>Projekt Koolibuss</t>
  </si>
  <si>
    <t>223 17 81 55 0</t>
  </si>
  <si>
    <t>12 52 25 012 0</t>
  </si>
  <si>
    <t>Jäätmekäitlusteemalise tele- ja välireklaami eksponeerimine Tallinnas Heakorrakuu 2011 raames</t>
  </si>
  <si>
    <t>12 67 45 013 0</t>
  </si>
  <si>
    <t>12 67 45 014 0</t>
  </si>
  <si>
    <t>Tallinna linna välisõhu strateegilise mürakaardi ülevaatamine ja täiendamine</t>
  </si>
  <si>
    <t>Aegna Looduslaager</t>
  </si>
  <si>
    <t>Tallinna Asunduse Lasteaia mängumaja lammutus</t>
  </si>
  <si>
    <t>Tallinna Lasteaia Rabarüblik veetorustiku avariiremont</t>
  </si>
  <si>
    <t>Tallinna Lasteaia Rukkilill fassaadi ja veetorustiku avariiremont</t>
  </si>
  <si>
    <t>projekti "Vabaduse tegelased"</t>
  </si>
  <si>
    <t>õendusabi korraldamine</t>
  </si>
  <si>
    <t>277 35 03 00 0</t>
  </si>
  <si>
    <t>muu vara üür ja rent</t>
  </si>
  <si>
    <t>Kasum/kahjum muu immateriaalse põhivara müügist</t>
  </si>
  <si>
    <t>12 11 28 023 0</t>
  </si>
  <si>
    <t>projekt "Riskihindamise ja -juhtimise protseduuri välja töötamine ja rakendamine töös psüühilise erivajadusega inimestega"</t>
  </si>
  <si>
    <t>12 65 23 026 0</t>
  </si>
  <si>
    <t>225 39 00 00 0</t>
  </si>
  <si>
    <t>sotsiaalhoolekandeasutuse õppekulude tasu</t>
  </si>
  <si>
    <t>teatripiletid eakatele</t>
  </si>
  <si>
    <t>228 41 00 00 0</t>
  </si>
  <si>
    <t>Maamaksu hüvitis</t>
  </si>
  <si>
    <t>12 91 48 005 0</t>
  </si>
  <si>
    <t>projekt “Kaasaegne riskijuhtimine kohalikus omavalitsuses (MisRsR)” - INTERREG IVC</t>
  </si>
  <si>
    <t>projekti "„POLITICS – Collaborative Online Learning in „citizenship studies“ utilising Web2 tools“ raames õppematerjali “Kättpidi poliitikasse” autoriõiguse soetamiseks</t>
  </si>
  <si>
    <t>223 43 09 00 0</t>
  </si>
  <si>
    <t>12 65 23 010 0</t>
  </si>
  <si>
    <t>Eesti Õpilasesinduste Liit</t>
  </si>
  <si>
    <t xml:space="preserve">VHK kunstimaja ruumide kasutamine </t>
  </si>
  <si>
    <t>223 20 00 00 0</t>
  </si>
  <si>
    <t>Linna äriühingute asutamiskulud</t>
  </si>
  <si>
    <t>282 15 01 00 0</t>
  </si>
  <si>
    <t>Tallinna Sikupilli Lasteaed - köögi renoveerimine</t>
  </si>
  <si>
    <t>Tallinna Ülemiste Lasteaed - köögikatla soetamine</t>
  </si>
  <si>
    <t>228 14 05 06 0</t>
  </si>
  <si>
    <t>mitteresidentidelt võetud laenude intressid</t>
  </si>
  <si>
    <t>Mitteamortiseeruvate põhivarade müügitulu</t>
  </si>
  <si>
    <t>kontaktseminaril "Active Citizenship: Learn, Feel and ACT" osalemiseks Leedus, Vilniuses 08.-12.2008</t>
  </si>
  <si>
    <t>õpikeskkonna kohandamine erivajadustega inimeste esmaseks kutseõppeks</t>
  </si>
  <si>
    <t>MTÜ Puuetega Inimeste Koda</t>
  </si>
  <si>
    <t>277 35 01 01 0</t>
  </si>
  <si>
    <t>Kristiine raudteetammi tunnelite ehitamine</t>
  </si>
  <si>
    <t>Kivila haljasala rekonstrueerimine</t>
  </si>
  <si>
    <t xml:space="preserve">Avaliku uisuväljaku rajamine </t>
  </si>
  <si>
    <t>ARUANDEPERIOODI TULEM MAJANDUSTEGEVUSEST</t>
  </si>
  <si>
    <t>Vähemusosale kuuluv kasum/kahjum</t>
  </si>
  <si>
    <t>Stiftung "Erinnerung, Verantwortung und Zukunft"</t>
  </si>
  <si>
    <t>alaealiste komisjonid (Nõmme linnaosa)</t>
  </si>
  <si>
    <t>223 39 81 00 0</t>
  </si>
  <si>
    <t>Tallinna Filharmooniale projekti "Kutse sünnipäevale" raames Riho Sibula autorikontsertide korraldamiseks Põlvas, Kuressaares ja Haapsalus</t>
  </si>
  <si>
    <t>12 11 28 009 0</t>
  </si>
  <si>
    <t>Linna äriühingute likvideerimiskulud</t>
  </si>
  <si>
    <t>282 16 01 00 0</t>
  </si>
  <si>
    <t>"Keskaeg tänapäeva vaatevinklist"</t>
  </si>
  <si>
    <t>vprj "Kultuuriturismi arendamine"</t>
  </si>
  <si>
    <t>Nõmme Spordikeskuse ATV soetamine</t>
  </si>
  <si>
    <t>247 12 06 00 0</t>
  </si>
  <si>
    <t>247 12 36 00 0</t>
  </si>
  <si>
    <t xml:space="preserve">detailplaneeringud </t>
  </si>
  <si>
    <t>247 99 00 00 0</t>
  </si>
  <si>
    <t>12 67 25 003 0</t>
  </si>
  <si>
    <t>Kristiina Garancise osalemine Belgias toimuval aafrika kultuuri tutvustaval festivalil "Yambi"</t>
  </si>
  <si>
    <t>113 10 00 00 0</t>
  </si>
  <si>
    <t>Alkoholiseaduse alusel määratud trahvid</t>
  </si>
  <si>
    <t>113 10 91 00 0</t>
  </si>
  <si>
    <t>12 61 23 005 0</t>
  </si>
  <si>
    <t>12 61 23 006 0</t>
  </si>
  <si>
    <t>12 52 25 064 0</t>
  </si>
  <si>
    <t>12 52 25 065 0</t>
  </si>
  <si>
    <t>moodsa kirjanduse seminar K. Ristikivi „Rooma päevik“ toetuseks</t>
  </si>
  <si>
    <t xml:space="preserve">„Spordilugu Kadriorus“ korraldamine </t>
  </si>
  <si>
    <t>12 06 25 079 0</t>
  </si>
  <si>
    <t>Harju tn haljasala kohviku projekteerimine ja ehitamine</t>
  </si>
  <si>
    <t>220 20 23 00 0</t>
  </si>
  <si>
    <t>EUREGIO</t>
  </si>
  <si>
    <t>220 20 24 00 0</t>
  </si>
  <si>
    <t>UCUE</t>
  </si>
  <si>
    <t>Tallinna Sikupilli Keskkoolile projekti "EuRoSPECTrum: We Respect and Embrace the variety of colours" teostamiseks</t>
  </si>
  <si>
    <t>projekti "Kutse sünnipäevale" raames T. Mägi koolioratooriumi "Tarkus" kontserdi korraldamiseks Paides</t>
  </si>
  <si>
    <t>Männipargi lava-kõlakoja ehitusprojekt</t>
  </si>
  <si>
    <t>VI Nõmme</t>
  </si>
  <si>
    <t>115 18 00 00 0</t>
  </si>
  <si>
    <t>12 64 23 029 0</t>
  </si>
  <si>
    <t>eraldis Zvezdara omavalitsuselt (Belgrad) osalemiseks välisprojektis „Belgradi (Zvezdara omavalitsuse) geoinfosüsteemide arendamise teenuste kvaliteedi parendamiseks”</t>
  </si>
  <si>
    <t>Üürile ja rendile antud kinnistute, hoonete, ruumide vesi ja kanalisatsioon</t>
  </si>
  <si>
    <t>Mustamäe turg</t>
  </si>
  <si>
    <t>242 15 14 00 0</t>
  </si>
  <si>
    <t>226 38 00 00 0</t>
  </si>
  <si>
    <t>226 38 01 00 0</t>
  </si>
  <si>
    <t>Välisrahastusega projekt "Kõik sihtgrupid liikuma Haaberstis!"</t>
  </si>
  <si>
    <t>projekt "Tallinna turismiturundus"</t>
  </si>
  <si>
    <t>248 12 33 04 0</t>
  </si>
  <si>
    <t>Tallinna turismiturundus</t>
  </si>
  <si>
    <t>erivajadustega laste koolid</t>
  </si>
  <si>
    <t>223 14 00 00 0</t>
  </si>
  <si>
    <t>Kutseharidus</t>
  </si>
  <si>
    <t>223 14 01 00 0</t>
  </si>
  <si>
    <t>kutseharidus</t>
  </si>
  <si>
    <t>projekti "It`s all in a drop" toetamiseks</t>
  </si>
  <si>
    <t>12 02 23 005 0</t>
  </si>
  <si>
    <t>Kullo peahoone renoveerimine</t>
  </si>
  <si>
    <t>228 81 18 00 0</t>
  </si>
  <si>
    <t>MTÜ Looja</t>
  </si>
  <si>
    <t>Põhja-Eesti Pimedate Ühing</t>
  </si>
  <si>
    <t>115 01 00 00 0</t>
  </si>
  <si>
    <t>Intressid</t>
  </si>
  <si>
    <t>245 01 01 00 0</t>
  </si>
  <si>
    <t>245 11 00 00 0</t>
  </si>
  <si>
    <t>245 11 01 00 0</t>
  </si>
  <si>
    <t>keskkonnaprogrammid - jaotamata</t>
  </si>
  <si>
    <t>395 00 00 00 0</t>
  </si>
  <si>
    <t>395 99 01 00 0</t>
  </si>
  <si>
    <t>395 99 02 00 0</t>
  </si>
  <si>
    <t>Mitterahaliste kohustuste muutus</t>
  </si>
  <si>
    <t>311 03 00 00 0</t>
  </si>
  <si>
    <t>277 30 00 00 0</t>
  </si>
  <si>
    <t>INNOMET II (ESF)</t>
  </si>
  <si>
    <t>248 11 11 04 0</t>
  </si>
  <si>
    <t>nõustamiskomisjonide töö korraldamiseks</t>
  </si>
  <si>
    <t>222 12 00 00 0</t>
  </si>
  <si>
    <t>perede ja noorte nõustamiskeskuse teenus</t>
  </si>
  <si>
    <t>228 13 01 99 0</t>
  </si>
  <si>
    <t>12 14 25 001 0</t>
  </si>
  <si>
    <t>Tulu müügipiletite realiseerimisest</t>
  </si>
  <si>
    <t>116 51 01 00 0</t>
  </si>
  <si>
    <t>tulu müügipiletite realiseerimisest</t>
  </si>
  <si>
    <t>12 06 25 025 0</t>
  </si>
  <si>
    <t>12 06 25 026 0</t>
  </si>
  <si>
    <t>Kinnistute, hoonete ja ruumide korrashoiuteenused</t>
  </si>
  <si>
    <t>Rajatiste majandamiskulud</t>
  </si>
  <si>
    <t>Tallinna Rännaku LA  sademevee äravoolu süsteemi remont</t>
  </si>
  <si>
    <t>229 95 29 00 0</t>
  </si>
  <si>
    <t>sotsiaalsed töökohad (Keskkonnaamet)</t>
  </si>
  <si>
    <t>12 79 31 001 0</t>
  </si>
  <si>
    <t>12 89 30 001 0</t>
  </si>
  <si>
    <t>12 99 25 005 0</t>
  </si>
  <si>
    <t>12 63 77 001 0</t>
  </si>
  <si>
    <t xml:space="preserve">LINNAVARAAMET </t>
  </si>
  <si>
    <t>Välisrahastusega projekt "Tallinna vanalinna 3D mudeli loomine ja avalikku kasutusse andmine"</t>
  </si>
  <si>
    <t>Linnasekretäri tõestamistoimingu eest</t>
  </si>
  <si>
    <t>320</t>
  </si>
  <si>
    <t>112 02 01 00 0</t>
  </si>
  <si>
    <t>Vanalinna Hariduskolleegiumi Miikaeli Poistekoori osalemiseks rahvusvahelisel koolikonkursil "Pannonia Cantat" Ungaris</t>
  </si>
  <si>
    <t>116 05 21 02 0</t>
  </si>
  <si>
    <t>12 06 25 036 0</t>
  </si>
  <si>
    <t>Muud eelpool nimetamata muud residendid</t>
  </si>
  <si>
    <t>12 99 00 000 0</t>
  </si>
  <si>
    <t>koolide õppekavaväliste huvialaringide õppetasu</t>
  </si>
  <si>
    <t>116 03 25 00 0</t>
  </si>
  <si>
    <t>projekt "Kunst noortelt noortele ehk galeriitunnid Kullo Lastegaleriis"</t>
  </si>
  <si>
    <t xml:space="preserve">245 15 00 00 0 </t>
  </si>
  <si>
    <t>infomaterjalid</t>
  </si>
  <si>
    <t>220 11 50 00 0</t>
  </si>
  <si>
    <t>Lasnamäe LOV</t>
  </si>
  <si>
    <t>osalemine konverentsil „150 aastat eestikeelset pedagoogilist haridust Krimmis"</t>
  </si>
  <si>
    <t>ehitusloa väljastamine</t>
  </si>
  <si>
    <t>teadustöö arendamine</t>
  </si>
  <si>
    <t>rehabilitatsiooniteenus (riik)</t>
  </si>
  <si>
    <t>Viru välajku jalakäijate tunnelite hooldus</t>
  </si>
  <si>
    <t>Osalemine rahvusvahelistes võrgustikes</t>
  </si>
  <si>
    <t>Laste hoolekanne</t>
  </si>
  <si>
    <t>AS Oriost Invest</t>
  </si>
  <si>
    <t>201 04 32 00 0</t>
  </si>
  <si>
    <t>haridusalaste projektide teostamiseks Lasteaiale Päikene</t>
  </si>
  <si>
    <t>Linna konto/kohustusühiku (konto) nimetus</t>
  </si>
  <si>
    <t>Kinnisvarainvesteeringute vesi ja kanalisatsioon</t>
  </si>
  <si>
    <t>alaealise mõjutusvahendite seadusest tulenevate kohustuste täitmiseks</t>
  </si>
  <si>
    <t>112 81 00 00 0</t>
  </si>
  <si>
    <t>113 21 91 00 0</t>
  </si>
  <si>
    <t>228 15 11 20 0</t>
  </si>
  <si>
    <t>228 15 11 30 0</t>
  </si>
  <si>
    <t>228 15 11 40 0</t>
  </si>
  <si>
    <t>228 15 11 50 0</t>
  </si>
  <si>
    <t>228 15 11 60 0</t>
  </si>
  <si>
    <t>228 15 11 70 0</t>
  </si>
  <si>
    <t>228 15 11 80 0</t>
  </si>
  <si>
    <t>228 15 11 90 0</t>
  </si>
  <si>
    <t>228 15 13 20 0</t>
  </si>
  <si>
    <t>228 15 13 30 0</t>
  </si>
  <si>
    <t>toetus etendusasutuste käibemaksu kompenseerimiseks Tallinna Linnateatrile</t>
  </si>
  <si>
    <t>12 06 25 049 0</t>
  </si>
  <si>
    <t>12 06 25 050 0</t>
  </si>
  <si>
    <t>Sunniraha</t>
  </si>
  <si>
    <t>3888</t>
  </si>
  <si>
    <t>113 97 01 00 0</t>
  </si>
  <si>
    <t>sunniraha</t>
  </si>
  <si>
    <t>113 98 00 00 0</t>
  </si>
  <si>
    <t>Hoiatustrahvid</t>
  </si>
  <si>
    <t>turismiturundus Soomes</t>
  </si>
  <si>
    <t>220 10 13 00 0</t>
  </si>
  <si>
    <t>220 11 00 00 0</t>
  </si>
  <si>
    <t>Piirkondlikud tugiteenused</t>
  </si>
  <si>
    <t>Välismaine sihtfinantseerimine tegevuskuludeks</t>
  </si>
  <si>
    <t>382 01 00 00 0</t>
  </si>
  <si>
    <t>aktsiate omandamine (mitterahaline)</t>
  </si>
  <si>
    <t>382 01 01 00 0</t>
  </si>
  <si>
    <t>AS Rocca al Mare Suurhall</t>
  </si>
  <si>
    <t>Üürile ja rendile antud kinnistute, hoonete, ruumide muud kinnistute, hoonete, ruumide kulud</t>
  </si>
  <si>
    <t>projekt "Elustades keskaegset kultuuri ja traditsioone kaasajal"</t>
  </si>
  <si>
    <t>projekt "Uue Euroopa ühised väärtused"</t>
  </si>
  <si>
    <t>Kasum/kahjum hoonete müügist</t>
  </si>
  <si>
    <t>231 99 70 00 0</t>
  </si>
  <si>
    <t>12 65 23 008 0</t>
  </si>
  <si>
    <t>VHK muusikamaja ruumide kasutamine</t>
  </si>
  <si>
    <t>Ehitusseaduse alusel määratud trahvid</t>
  </si>
  <si>
    <t>113 11 91 00 0</t>
  </si>
  <si>
    <t>12 52 25 010 0</t>
  </si>
  <si>
    <t>statistika ja uuringud</t>
  </si>
  <si>
    <t>248 12 81 00 0</t>
  </si>
  <si>
    <t>227 39 30 00 0</t>
  </si>
  <si>
    <t>223 39 41 00 0</t>
  </si>
  <si>
    <t>alaealiste komisjonid (Kristiine linnaosa)</t>
  </si>
  <si>
    <t>Liivalaia Gümnaasiumi koopiamasina soetamine</t>
  </si>
  <si>
    <t>228 81 22 00 0</t>
  </si>
  <si>
    <t>MTÜ Tallinna Pensionäride Ühendus</t>
  </si>
  <si>
    <t>SOTSIAAL- JA TERVISHOIUAMET</t>
  </si>
  <si>
    <t>116 64 00 00 0</t>
  </si>
  <si>
    <t>Tallinna 1. Internaatkoolile projekti "Seven (countries) Towards A Greener Europe" teostamiseks</t>
  </si>
  <si>
    <t>projekt "Tegutseme vees"</t>
  </si>
  <si>
    <t>projekti "Mittemuusikakoolide klaveriõpilaste festival MITMUS II" teostamiseks</t>
  </si>
  <si>
    <t xml:space="preserve">"Uurimusliku õppe projekt - "Minu kodukoha veekogu bioloogilised, kultuurilised ja majanduslikud väärtused““ </t>
  </si>
  <si>
    <t>SA Avatud Eesti Fondilt projekti "Koostöökava"Kohtumine iseendaga Internetis"" teostamiseks</t>
  </si>
  <si>
    <t>Muud sõidukulud</t>
  </si>
  <si>
    <t>12 64 23 022 0</t>
  </si>
  <si>
    <t>sotsiaalse rehabilitatsiooni teenused</t>
  </si>
  <si>
    <t>115 90 00 00 0</t>
  </si>
  <si>
    <t>115 90 9900 0</t>
  </si>
  <si>
    <t>116 00 00 00 0</t>
  </si>
  <si>
    <t>12 65 23 044 0</t>
  </si>
  <si>
    <t>12 65 23 045 0</t>
  </si>
  <si>
    <t>12 65 23 046 0</t>
  </si>
  <si>
    <t>12 65 23 047 0</t>
  </si>
  <si>
    <t>228 81 03 00 0</t>
  </si>
  <si>
    <t>laste info- ja abitelefon</t>
  </si>
  <si>
    <t>Tln Pae Gümnaasium - klaveri soetamine</t>
  </si>
  <si>
    <t>Tln Mustamäe Reaalgümnaasium - võimla remont</t>
  </si>
  <si>
    <t>"Traditsioonid ja kaasaegsus"</t>
  </si>
  <si>
    <t>rahuliku kooseksisteerimise programm - jaotamata</t>
  </si>
  <si>
    <t>227 22 99 01 0</t>
  </si>
  <si>
    <t>227 22 99 02 0</t>
  </si>
  <si>
    <t>227 22 07 00 0</t>
  </si>
  <si>
    <t>Trükised ja muud teavikud</t>
  </si>
  <si>
    <t>12 52 23 020 0</t>
  </si>
  <si>
    <t>Peterburi tee - Betooni ajutine foor</t>
  </si>
  <si>
    <t>Ohutuled (vilkuvad kollased foorid)</t>
  </si>
  <si>
    <t>MAADE ARVELE VÕTMINE - VAHETUSTEHINGUD</t>
  </si>
  <si>
    <t>SUITE - Sotsiaalne ja linnaline tegur elamumajanduses</t>
  </si>
  <si>
    <t>12 39 25 001 0</t>
  </si>
  <si>
    <t>Narva Linnavalitsus</t>
  </si>
  <si>
    <t>12 67 45 009 0</t>
  </si>
  <si>
    <t>Botaanikaaia looduse-õpperaja renoveerimine</t>
  </si>
  <si>
    <t>projekti "Aarete Saar" teostamiseks</t>
  </si>
  <si>
    <t>Tallinna linna stipendium</t>
  </si>
  <si>
    <t>Saastetasu jäätmete viimisel keskkonda</t>
  </si>
  <si>
    <t>Muinsuskaitseseaduse alusel määratud trahvid</t>
  </si>
  <si>
    <t xml:space="preserve">koduteenused (Mustamäe linnaosa) </t>
  </si>
  <si>
    <t>kontaktseminaril osalemiseks Türgis, Adanas, Adana Huzur Nursery Pre-Primary School`is</t>
  </si>
  <si>
    <t>115 87 00 00 0</t>
  </si>
  <si>
    <t>Nikolai von Glehni mälestusmärgi ja lipuväljaku rajamine</t>
  </si>
  <si>
    <t>Kodumaise sihtfinantseerimise vahendamine tegevuskuludeks</t>
  </si>
  <si>
    <t>12 14 23 002 0</t>
  </si>
  <si>
    <t>288 03 01 00 0</t>
  </si>
  <si>
    <t>12 02 27 004 0</t>
  </si>
  <si>
    <t>111 74 00 00 0</t>
  </si>
  <si>
    <t>Paadimaks</t>
  </si>
  <si>
    <t>111 74 01 00 0</t>
  </si>
  <si>
    <t>12 17 39 001 0</t>
  </si>
  <si>
    <t>tagastamatu toetus omandireformi reservfondist</t>
  </si>
  <si>
    <t>Loomakaitse</t>
  </si>
  <si>
    <t>231 13 01 00 0</t>
  </si>
  <si>
    <t>231 15 00 00 0</t>
  </si>
  <si>
    <t>projekt "Eesti mured on ka minu mured"</t>
  </si>
  <si>
    <t>konverentsiturismi toetamine</t>
  </si>
  <si>
    <t>288 02 01 00 0</t>
  </si>
  <si>
    <t>288 02 00 00 0</t>
  </si>
  <si>
    <t>Kassalaenu intressid</t>
  </si>
  <si>
    <t>kassalaenu intressid</t>
  </si>
  <si>
    <t>CD/DVD "Eesti teatri laulud"</t>
  </si>
  <si>
    <t>Nõmme Kergejõustiku Maja remont, Vana-Pärnu mnt 9</t>
  </si>
  <si>
    <t>Mitte-eestlaste Integratsiooni SA projektid 3</t>
  </si>
  <si>
    <t>lastehoid ja alusharidus</t>
  </si>
  <si>
    <t>223 11 00 00 0</t>
  </si>
  <si>
    <t>Taskuraha sotsiaalhooldusasutuste, lastekodude jt. kasvandikele</t>
  </si>
  <si>
    <t>Rahvusvähemuste maja üldehitustööd</t>
  </si>
  <si>
    <t>projekti "Ma ütlen - ja sa saad aru!" teostamiseks</t>
  </si>
  <si>
    <t>899 41 00 00 0</t>
  </si>
  <si>
    <t>Amortisatsioon</t>
  </si>
  <si>
    <t>899 41 81 00 0</t>
  </si>
  <si>
    <t>899 41 61 00 0</t>
  </si>
  <si>
    <t>Tulu, millega ei kaasne rahakäive (nt tasuta saadud vara)</t>
  </si>
  <si>
    <t>116 03 99 91 0</t>
  </si>
  <si>
    <t>12 62 20 001 0</t>
  </si>
  <si>
    <t>12 52 25 007 0</t>
  </si>
  <si>
    <t>"DJ Contest 2011" Harju MV</t>
  </si>
  <si>
    <t>"Me against the music" Harju MV</t>
  </si>
  <si>
    <t>Tulem kapitaliosaluse meetodil</t>
  </si>
  <si>
    <t>tarkvara koostamine elektrooniliste kollektsioonide andmebaasi loomiseks</t>
  </si>
  <si>
    <t>muude kultuuriasutuste tasulised teenused</t>
  </si>
  <si>
    <t>12 61 23 007 0</t>
  </si>
  <si>
    <t>projekt "Innovaatilise lahenduse konkurss"</t>
  </si>
  <si>
    <t>Kasutamisõiguse tasu</t>
  </si>
  <si>
    <t>transporditoetus töötutele</t>
  </si>
  <si>
    <t>Lasnamäe Spordikompleks</t>
  </si>
  <si>
    <t>226 41 70 00 0</t>
  </si>
  <si>
    <t>stipendium Maaja Ranniku VI male karikaturniiri korraldamiseks</t>
  </si>
  <si>
    <t>12 06 23 017 0</t>
  </si>
  <si>
    <t>12 07 30 005 0</t>
  </si>
  <si>
    <t>116 08 24 02 0</t>
  </si>
  <si>
    <t>kliendi osalustasu rehabilitatsiooniteenuses</t>
  </si>
  <si>
    <t>226 24 20 00 0</t>
  </si>
  <si>
    <t>112 70 03 00 0</t>
  </si>
  <si>
    <t>112 70 04 00 0</t>
  </si>
  <si>
    <t>etenduste ja meelelahutusürituste piletitulu</t>
  </si>
  <si>
    <t>245 15 06 00 0</t>
  </si>
  <si>
    <t>Ökotugitegevused                  </t>
  </si>
  <si>
    <t>245 15 07 00 0</t>
  </si>
  <si>
    <t>Muud korrakaitse teenistused</t>
  </si>
  <si>
    <t>228 81 19 00 0</t>
  </si>
  <si>
    <t>Eesti Kurtide Liit</t>
  </si>
  <si>
    <t>228 82 12 00 0</t>
  </si>
  <si>
    <t>INTERREG projekt "Perevägivalla ohvrite abistamine"</t>
  </si>
  <si>
    <t>12 52 25 051 0</t>
  </si>
  <si>
    <t>12 67 31 005 0</t>
  </si>
  <si>
    <t>Tehniline abi ohuprobleemide likvideerimiseks raudtee ja maantee samatasandilistel lõikumistel (Raudteeinspektsioon)</t>
  </si>
  <si>
    <t>800 41 71 00 0</t>
  </si>
  <si>
    <t>800 41 71 11 0</t>
  </si>
  <si>
    <t>välisrahatusega projekt "Aianduse kunst" - jaotamata</t>
  </si>
  <si>
    <t>12 14 27 034 0</t>
  </si>
  <si>
    <t>12 14 27 035 0</t>
  </si>
  <si>
    <t>12 14 27 036 0</t>
  </si>
  <si>
    <t>Tallinna Lilleküla Gümnaasium - digikoopiamasin</t>
  </si>
  <si>
    <t>248 12 33 99 0</t>
  </si>
  <si>
    <t>228 14 05 04 0</t>
  </si>
  <si>
    <t>veemõõturite paigaldamine</t>
  </si>
  <si>
    <t>228 14 05 05 0</t>
  </si>
  <si>
    <t>eluruumide kohandamine eakatele inimestele</t>
  </si>
  <si>
    <t>12 89 27 004 0</t>
  </si>
  <si>
    <t>113 20 91 00 0</t>
  </si>
  <si>
    <t>Antud sihtfinantseerimine põhivara soetuseks</t>
  </si>
  <si>
    <t>12 91 42 006 0</t>
  </si>
  <si>
    <t>projekt MIMOSA (EL)</t>
  </si>
  <si>
    <t>MUUD KULUD (eelarve koondgrupp)</t>
  </si>
  <si>
    <t>MUUD TEGEVUSKULUD (kontoplaani kontogrupp)</t>
  </si>
  <si>
    <t>MAKSU-, LÕIVU-, TRAHVIKULUD</t>
  </si>
  <si>
    <t>391 00 00 00 0</t>
  </si>
  <si>
    <t>Spordiklubi "Fortuna"</t>
  </si>
  <si>
    <t>Muu amortiseeruv materiaalne põhivara</t>
  </si>
  <si>
    <t>Muu amortiseeruv põhivara soetusmaksumuses</t>
  </si>
  <si>
    <t>harrastustegevus</t>
  </si>
  <si>
    <t>piirkondlikud spordiüritused (Kristiine linnaosa)</t>
  </si>
  <si>
    <t>225 23 81 00 0</t>
  </si>
  <si>
    <t>225 23 81 10 0</t>
  </si>
  <si>
    <t>225 23 81 20 0</t>
  </si>
  <si>
    <t>225 23 81 90 0</t>
  </si>
  <si>
    <t>225 23 81 99 0</t>
  </si>
  <si>
    <t>225 23 88 00 0</t>
  </si>
  <si>
    <t>225 23 88 99 0</t>
  </si>
  <si>
    <t>225 28 81 00 0</t>
  </si>
  <si>
    <t>225 25 11 00 0</t>
  </si>
  <si>
    <t>225 25 81 00 0</t>
  </si>
  <si>
    <t>225 25 81 10 0</t>
  </si>
  <si>
    <t>225 25 81 20 0</t>
  </si>
  <si>
    <t>225 25 81 90 0</t>
  </si>
  <si>
    <t>225 25 81 99 0</t>
  </si>
  <si>
    <t>225 12 01 00 0</t>
  </si>
  <si>
    <t>225 12 00 00 0</t>
  </si>
  <si>
    <t>225 17 00 00 0</t>
  </si>
  <si>
    <t>Muuseumid</t>
  </si>
  <si>
    <t>225 17 01 00 0</t>
  </si>
  <si>
    <t>225 20 00 00 0</t>
  </si>
  <si>
    <t>Loomaaed</t>
  </si>
  <si>
    <t>225 20 01 00 0</t>
  </si>
  <si>
    <t>225 23 00 00 0</t>
  </si>
  <si>
    <t>225 23 01 00 0</t>
  </si>
  <si>
    <t>Teater</t>
  </si>
  <si>
    <t>225 25 00 00 0</t>
  </si>
  <si>
    <t>225 25 01 00 0</t>
  </si>
  <si>
    <t>Koolitusteenus</t>
  </si>
  <si>
    <t>225 28 00 00 0</t>
  </si>
  <si>
    <t>225 28 01 00 0</t>
  </si>
  <si>
    <t>225 04 12 80 0</t>
  </si>
  <si>
    <t>Birgitta Festival projektide kulud - jaotamata</t>
  </si>
  <si>
    <t>SA In Commune Bonum</t>
  </si>
  <si>
    <t>800 51 00 00 0</t>
  </si>
  <si>
    <t>SA In Commune Bonum tulud</t>
  </si>
  <si>
    <t>851 99 00 00 0</t>
  </si>
  <si>
    <t>851 99 99 00 0</t>
  </si>
  <si>
    <t>12 14 27 029 0</t>
  </si>
  <si>
    <t xml:space="preserve">12 14 27 030 0 </t>
  </si>
  <si>
    <t>"Lasnamäe noorte ..."</t>
  </si>
  <si>
    <t>12 14 27 031 0</t>
  </si>
  <si>
    <t>12 14 27 032 0</t>
  </si>
  <si>
    <t>"Noorte vabataht..."</t>
  </si>
  <si>
    <t>"Mixstop DJ"</t>
  </si>
  <si>
    <t>800 41 91 00 0</t>
  </si>
  <si>
    <t>Ülemiste liiklussõlme ehitus - välisabi</t>
  </si>
  <si>
    <t>tunnelite hooldus</t>
  </si>
  <si>
    <t>231 99 08 00 0</t>
  </si>
  <si>
    <t>koerte jalutusväljakud</t>
  </si>
  <si>
    <t>231 99 09 00 0</t>
  </si>
  <si>
    <t xml:space="preserve">küttesüsteemi täiendamine                                                                 </t>
  </si>
  <si>
    <t xml:space="preserve">ventilatsioonisüsteemi korrastamine                                    </t>
  </si>
  <si>
    <t xml:space="preserve">kanalisatsiooni avariiremont                                                               </t>
  </si>
  <si>
    <t xml:space="preserve">fassaadi ja karniiside avariiremont                                                                </t>
  </si>
  <si>
    <t xml:space="preserve">küttetorustiku isoleerimine                                                            </t>
  </si>
  <si>
    <t>Eesti Autorite Ühingult CD-plaadi salvestamiseks ja väljaandmiseks</t>
  </si>
  <si>
    <t>Müüdud teede jääkväärtus</t>
  </si>
  <si>
    <t>Müüdud rajatiste müügitulu</t>
  </si>
  <si>
    <t>228 13 11 01 0</t>
  </si>
  <si>
    <t>228 13 11 70 0</t>
  </si>
  <si>
    <t>kultuuritegevus (Kultuuriväärtuste Amet)</t>
  </si>
  <si>
    <t>kultuuritegevus (Haabersti linnaosa)</t>
  </si>
  <si>
    <t>12 64 23 005 0</t>
  </si>
  <si>
    <t>12 64 23 006 0</t>
  </si>
  <si>
    <t>12 64 23 007 0</t>
  </si>
  <si>
    <t>projekti "A comparative study of approaches to student voice in special education across Europe" elluviimise teostamiseks</t>
  </si>
  <si>
    <t>Tallinna Muhu Lasteaia magistraaltorustike remont</t>
  </si>
  <si>
    <t>Tallinna Ülemiste Lasteaia mängupaviljonide ja piirdeaia remont</t>
  </si>
  <si>
    <t>Rõõmutarekese Lasteaia karniiside remont</t>
  </si>
  <si>
    <t>annetuste arvel tehtavad kulud (3)</t>
  </si>
  <si>
    <t>12 79 25 001 0</t>
  </si>
  <si>
    <t>Monumentaalkunstiobjektide rajamine</t>
  </si>
  <si>
    <t>Tallinna Tõnismäe Reaalkooli vihmaveesüsteemi korrastamine ja fassaadid</t>
  </si>
  <si>
    <t>Tallinna Paekaare Gümnaasiumi veesõlme remont</t>
  </si>
  <si>
    <t xml:space="preserve">MUUD TULUD VARADELT </t>
  </si>
  <si>
    <t>Võlalt arvestatud intressitulu (va finantstulu)</t>
  </si>
  <si>
    <t>Füüsilise isiku tulumaksu võla intressitulud</t>
  </si>
  <si>
    <t>Toetus seekidele</t>
  </si>
  <si>
    <t>228 84 01 00 0</t>
  </si>
  <si>
    <t>227 11 99 00 0</t>
  </si>
  <si>
    <t>alaealiste komisjonide töö korraldamiseks</t>
  </si>
  <si>
    <t>projekti "Comenius Contact Seminar for Pre-Primary Education" raames projekti ettevalmistava lähetustoetuse saamiseks kontaktseminaril osalemiseks</t>
  </si>
  <si>
    <t>226 24 02 01 0</t>
  </si>
  <si>
    <t>Osalused rahvusvahelistes organisatsioonides</t>
  </si>
  <si>
    <t>EÜ programm Euroopa noored "Euroopa vabatahtlik Teenistus"</t>
  </si>
  <si>
    <t>228 12 02 99 0</t>
  </si>
  <si>
    <t>muud eaka inimese perekonda toetavad teenused</t>
  </si>
  <si>
    <t>Illuste Mõisa katuse remont</t>
  </si>
  <si>
    <t>toetus SA-le Tallinna Arengu- ja Koolituskeskus</t>
  </si>
  <si>
    <t>227 22 99 00 0</t>
  </si>
  <si>
    <t>223 20 21 85 0</t>
  </si>
  <si>
    <t>muud sotsiaalse rehabilitatsiooni teenused</t>
  </si>
  <si>
    <t>228 13 05 00 0</t>
  </si>
  <si>
    <t>115 19 23 00 0</t>
  </si>
  <si>
    <t>Lasnamäe Sotsiaalkeskuse juurdeehitus</t>
  </si>
  <si>
    <t>12 64 23 020 0</t>
  </si>
  <si>
    <t>liikluskahjude hüvitamine</t>
  </si>
  <si>
    <t>KIK rahastatavad projektid</t>
  </si>
  <si>
    <t>Tallinna Õpetajate Majale õppeeksursiooni A.Kitzbergiga seotud paikadesse kulude katmiseks</t>
  </si>
  <si>
    <t>220 91 11 00 0</t>
  </si>
  <si>
    <t>Mustamäe mikrorajoonide alusuuringud</t>
  </si>
  <si>
    <t>sotsiaalsed töökohad (Ettevõtlusamet)</t>
  </si>
  <si>
    <t>228 95 21 00 0</t>
  </si>
  <si>
    <t>228 95 22 00 0</t>
  </si>
  <si>
    <t>228 95 23 00 0</t>
  </si>
  <si>
    <t>228 95 24 00 0</t>
  </si>
  <si>
    <t>228 95 25 00 0</t>
  </si>
  <si>
    <t>228 95 26 00 0</t>
  </si>
  <si>
    <t>228 95 27 00 0</t>
  </si>
  <si>
    <t>228 95 28 00 0</t>
  </si>
  <si>
    <t>sotsiaalsed töökohad (Haabersti linnaosa)</t>
  </si>
  <si>
    <t>sotsiaalsed töökohad (Kristiine linnaosa)</t>
  </si>
  <si>
    <t>12 65 23 027 0</t>
  </si>
  <si>
    <t>muudelt residentidelt ostetud väärtpaberitelt</t>
  </si>
  <si>
    <t>kultuuritegevus  (Lasnamäe linnaosa)</t>
  </si>
  <si>
    <t>lasteraamatu „Onu Heino veeris tähti“ trükikuludeks</t>
  </si>
  <si>
    <t>Riigilõivud registritoimingutelt</t>
  </si>
  <si>
    <t>TULUD</t>
  </si>
  <si>
    <t>12 69 25 003 0</t>
  </si>
  <si>
    <t>Toetus Birgitta Festivali korraldamiseks</t>
  </si>
  <si>
    <t>Ehte Gümnaasium - osaline renoveerimine</t>
  </si>
  <si>
    <t>12 91 28 004 0</t>
  </si>
  <si>
    <t>projekt "Botaanikaaia herbaarkogude korrastamine"</t>
  </si>
  <si>
    <t>12 02 23 015 0</t>
  </si>
  <si>
    <t>Maismaasõidukite remont ja hooldus</t>
  </si>
  <si>
    <t>12 52 25 017 0</t>
  </si>
  <si>
    <t>Kopli Nikolai kirik</t>
  </si>
  <si>
    <t>220 35 00 00 0</t>
  </si>
  <si>
    <t>220 35 01 00 0</t>
  </si>
  <si>
    <t>Kinnistute, hoonete, ruumide majandamiskulud (va kinnisvarainvesteeringud)</t>
  </si>
  <si>
    <t>projekt "Mõistlik eluviis - keskkonnateadlikkuse parim avaldusmisvorm"</t>
  </si>
  <si>
    <t xml:space="preserve">Toodangu valmistamiseks kasutatud alltöövõtutööd </t>
  </si>
  <si>
    <t>12 89 25 002 0</t>
  </si>
  <si>
    <t>Tallinna Kaubamaja AS</t>
  </si>
  <si>
    <t>Tallinna Lasteaed Sipsik välistreppide remont</t>
  </si>
  <si>
    <t>terviseedendusalased üritused</t>
  </si>
  <si>
    <t>226 24 21 00 0</t>
  </si>
  <si>
    <t>226 24 22 00 0</t>
  </si>
  <si>
    <t>Mitteamortiseeruvate põhivarade jääkväärtus</t>
  </si>
  <si>
    <t>Kinnisvarainvesteeringute küte ja soojusenergia</t>
  </si>
  <si>
    <t>225 37 21 03 0</t>
  </si>
  <si>
    <t>Tallinna Slaavi Kultuuriühing</t>
  </si>
  <si>
    <t>MTÜ Tallinna Fotoklubi</t>
  </si>
  <si>
    <t>Kinnisvarainvesteeringute elekter</t>
  </si>
  <si>
    <t>Ebatõenäoliselt laekuvad maksud</t>
  </si>
  <si>
    <t>Ebatõenäoliselt laekuvad trahvinõuded</t>
  </si>
  <si>
    <t>Ebatõenäoliselt laekuvad kohtuotsuse alusel välja mõistetud nõuded</t>
  </si>
  <si>
    <t>Ebatõenäoliselt laekuvad intressinõuded</t>
  </si>
  <si>
    <t>7-19 a. laste ja noorte sporditegevus</t>
  </si>
  <si>
    <t>226 12 02 00 0</t>
  </si>
  <si>
    <t>226 13 00 00 0</t>
  </si>
  <si>
    <t>Eraspordibaaside toetus</t>
  </si>
  <si>
    <t>239 21 00 00 0</t>
  </si>
  <si>
    <t>kontaktseminar "Multilateral Partnership for Pre-School Institutions"</t>
  </si>
  <si>
    <t>12 64 23 030 0</t>
  </si>
  <si>
    <t>Ülemiste liiklussõlme II etapp - linna kulud (mitteabikõlblikud)</t>
  </si>
  <si>
    <t>12 07 30 007 0</t>
  </si>
  <si>
    <t>projekt Vokaalsümfooniliste teoste sarja "Vivo oratorio" avakontserdile "Tarkus" helitehnika rentimiseks</t>
  </si>
  <si>
    <t>233 40 10 99 0</t>
  </si>
  <si>
    <t>233 40 10 01 0</t>
  </si>
  <si>
    <t>233 40 10 02 0</t>
  </si>
  <si>
    <t>228 39 23 00 0</t>
  </si>
  <si>
    <t>220 03 25 00 0</t>
  </si>
  <si>
    <t>220 03 31 00 0</t>
  </si>
  <si>
    <t>ürituste reklaam</t>
  </si>
  <si>
    <t>220 03 32 00 0</t>
  </si>
  <si>
    <t>filmiprojektid</t>
  </si>
  <si>
    <t>116 07 00 00 0</t>
  </si>
  <si>
    <t>Tulu tervishoiuasutuste majandustegevusest</t>
  </si>
  <si>
    <t>3223</t>
  </si>
  <si>
    <t>228 12 00 00 0</t>
  </si>
  <si>
    <t>projekt LOGON ( EL)</t>
  </si>
  <si>
    <t>"Noorte ruum" INRERREG IV A</t>
  </si>
  <si>
    <t>12 91 28 002 0</t>
  </si>
  <si>
    <t>Puuetega inimeste hoolekanne</t>
  </si>
  <si>
    <t>228 11 01 00 0</t>
  </si>
  <si>
    <t>transporditeenused</t>
  </si>
  <si>
    <t>228 11 02 00 0</t>
  </si>
  <si>
    <t>Pirita Majandusgümnaasiumi koridoride lae helisummutusplaatide paigaldus</t>
  </si>
  <si>
    <t>Vana-Kalamaja Täiskasvanute Gümnaasiumi klassiruumide remont</t>
  </si>
  <si>
    <t>3226</t>
  </si>
  <si>
    <t>3821.8</t>
  </si>
  <si>
    <t>800 41 02 13 0</t>
  </si>
  <si>
    <t>800 41 02 14 0</t>
  </si>
  <si>
    <t xml:space="preserve">Linnaruum Kultuurikatlas (LE)                           </t>
  </si>
  <si>
    <t>Parkimiskorraldus</t>
  </si>
  <si>
    <t>242 22 01 00 0</t>
  </si>
  <si>
    <t>piirkondlikud spordiüritused (Mustamäe linnaosa)</t>
  </si>
  <si>
    <t>226 25 70 00 0</t>
  </si>
  <si>
    <t>tervishoid</t>
  </si>
  <si>
    <t>muu majandus</t>
  </si>
  <si>
    <t>Tulu maa müügist</t>
  </si>
  <si>
    <t>12 11 23 003 0</t>
  </si>
  <si>
    <t>228 01 01 00 0</t>
  </si>
  <si>
    <t>Tln Inglise Kolledž - keldritorustike remont</t>
  </si>
  <si>
    <t>Jakob Westholmi Gümnaasium - põlengu tagajärgede likvideerimine</t>
  </si>
  <si>
    <t>Tln Kõneravi LA Kannike - katuse remont</t>
  </si>
  <si>
    <t>226 12 00 00 0</t>
  </si>
  <si>
    <t>Sporditegevuse toetamine</t>
  </si>
  <si>
    <t>226 12 01 00 0</t>
  </si>
  <si>
    <t>Pääsküla raba loodusõpperaja I etapp</t>
  </si>
  <si>
    <t>113 27 91 00 0</t>
  </si>
  <si>
    <t>Kesklinna Valitsus</t>
  </si>
  <si>
    <t>Põhja-Tallinna Valitsus</t>
  </si>
  <si>
    <t>Sotsiaalmajutuskeskuse Kauge 4  projekteerimine ja ehitamine</t>
  </si>
  <si>
    <t>Teed ja tänavad</t>
  </si>
  <si>
    <t xml:space="preserve">Mitteamortiseeruva materiaalse põhivara allahindlus </t>
  </si>
  <si>
    <t>turvalisus (Mustamäe linnaosa)</t>
  </si>
  <si>
    <t>222 29 70 00 0</t>
  </si>
  <si>
    <t>turvalisus (Nõmme linnaosa)</t>
  </si>
  <si>
    <t>222 29 80 00 0</t>
  </si>
  <si>
    <t>turvalisus (Pirita linnaosa)</t>
  </si>
  <si>
    <t>222 29 90 00 0</t>
  </si>
  <si>
    <t>248 61 21 00 0</t>
  </si>
  <si>
    <t>115 19 32 00 0</t>
  </si>
  <si>
    <t>Kultuurikatla ja Linnahalli ümbruse planeeringu I etapi väljaehitamine</t>
  </si>
  <si>
    <t xml:space="preserve">toetus projektile "Tallinna Loomaaia Afrikaaniumi I järgu Paksunahaliste Maja elevantide osa rekonstrueerimine" </t>
  </si>
  <si>
    <t>12 65 23 013 0</t>
  </si>
  <si>
    <t>TÖÖTASU</t>
  </si>
  <si>
    <t>projekt "Valgele valgega ehk värviliselt 2007"</t>
  </si>
  <si>
    <t>projekt "Viisud vahvalt veerema"</t>
  </si>
  <si>
    <t>12 64 23 081 0</t>
  </si>
  <si>
    <t>Katariina kai konserveerimise projekt</t>
  </si>
  <si>
    <t>Konverentsi "Inimmõju Tallinna keskkonnale, VI" korraldamine</t>
  </si>
  <si>
    <t>Ettevõtte tulumaks</t>
  </si>
  <si>
    <t>800 41 51 00 0</t>
  </si>
  <si>
    <t>800 41 51 99 0</t>
  </si>
  <si>
    <t xml:space="preserve">Tallinna avamine merele (LE)                           </t>
  </si>
  <si>
    <t>Pirita Kloostri elektrivarustuse ehitamine</t>
  </si>
  <si>
    <t>IBO õppekava juurutamiseks Tallinna Inglise Kolledžile</t>
  </si>
  <si>
    <t>MUUD KOMMUNAALKULUD</t>
  </si>
  <si>
    <t>projekt City Instruments (EL)</t>
  </si>
  <si>
    <t>projekti "Digitaalne dokumendihaldus" läbiviimiseks</t>
  </si>
  <si>
    <t>12 65 23 048 0</t>
  </si>
  <si>
    <t>projekti "AVA - avasta, vaata ja arutle!" teostamiseks</t>
  </si>
  <si>
    <t>Tarbija- ja hinnapoliitika</t>
  </si>
  <si>
    <t>Kasum/kahjum masinate ja seadmete müügist</t>
  </si>
  <si>
    <t>Kasum/kahjum osaluste müügist ja ümberhindamisest</t>
  </si>
  <si>
    <t>116 09 39 00 0</t>
  </si>
  <si>
    <t>12 06 23 023 0</t>
  </si>
  <si>
    <t>Tallinna Kadaka Lasteaiale projekti "Kadaka lapsed suuskadel" teostamiseks</t>
  </si>
  <si>
    <t>12 65 23 079 0</t>
  </si>
  <si>
    <t>Tallinna Õismäe Vene Lütseumile projekti "Keel avab uksed" teostamiseks</t>
  </si>
  <si>
    <t>12 61 23 024 0</t>
  </si>
  <si>
    <t>ELOS: students' competences, school standards and a quality network</t>
  </si>
  <si>
    <t>Inglise Kolledži SA</t>
  </si>
  <si>
    <t>226 13 02 00 0</t>
  </si>
  <si>
    <t>Nõmme tee 32 ujula</t>
  </si>
  <si>
    <t>248</t>
  </si>
  <si>
    <t>248 13 00 00 0</t>
  </si>
  <si>
    <t>Randvere kergliiklustee</t>
  </si>
  <si>
    <t>12 06 25 031 0</t>
  </si>
  <si>
    <t xml:space="preserve">projekt „Kaukaasia eestlase külaskäik Eestisse” </t>
  </si>
  <si>
    <t>VIII Põhja-Tallinn</t>
  </si>
  <si>
    <t xml:space="preserve">Valimised </t>
  </si>
  <si>
    <t xml:space="preserve">valimised </t>
  </si>
  <si>
    <t>220 20 12 00 0</t>
  </si>
  <si>
    <t>250 01 35 00 0</t>
  </si>
  <si>
    <t>Linnaarhiiv</t>
  </si>
  <si>
    <t>250 01 37 00 0</t>
  </si>
  <si>
    <t>113 01 00 00 0</t>
  </si>
  <si>
    <t>turismiturundus mujal</t>
  </si>
  <si>
    <t>turismiinfoteenused</t>
  </si>
  <si>
    <t>248 12 13 00 0</t>
  </si>
  <si>
    <t>Kopli Lasteaia katuse avariiremont</t>
  </si>
  <si>
    <t>Tallinna Kunstigümnaasiumi kanalisatsioonikaevu remont</t>
  </si>
  <si>
    <t>Tallinna Pääsküla Gümnaasium katuse remont</t>
  </si>
  <si>
    <t>311 00 00 00 0</t>
  </si>
  <si>
    <t>Laenude tagasimaksed</t>
  </si>
  <si>
    <t>228 09 99 00 0</t>
  </si>
  <si>
    <t>projekt "Laulan, mängin, meisterdan ja räägin eesti keeles"</t>
  </si>
  <si>
    <t>12 65 23 025 0</t>
  </si>
  <si>
    <t>kontserdisarja Kutse duellile korraldamiseks</t>
  </si>
  <si>
    <t>vara müügiga seotud kulud</t>
  </si>
  <si>
    <t>381</t>
  </si>
  <si>
    <t>199 40 00 00 0</t>
  </si>
  <si>
    <t>Müüdava vara jääkväärtus</t>
  </si>
  <si>
    <t>Firmaväärtus</t>
  </si>
  <si>
    <t>Firmaväärtus soetusmaksumuses</t>
  </si>
  <si>
    <t>225 37 21 02 0</t>
  </si>
  <si>
    <t>220 08 00 00 0</t>
  </si>
  <si>
    <t>Haldusteenused</t>
  </si>
  <si>
    <t>IT teenused</t>
  </si>
  <si>
    <t>220 03 00 00 0</t>
  </si>
  <si>
    <t>Avalikud suhted</t>
  </si>
  <si>
    <t>12 06 25 011 0</t>
  </si>
  <si>
    <t>228 13 06 04 0</t>
  </si>
  <si>
    <t>saksakeele osakonna ruumide sisustamiseks</t>
  </si>
  <si>
    <t>alaealiste komisjonid (Kesklinn)</t>
  </si>
  <si>
    <t>Tallinna Järveotsa Gümnaasiumi projekti "Kunsti otsimas" teostamiseks</t>
  </si>
  <si>
    <t>Oberkocheninis, Saksamaal, Ernst-Abbe Gymnasiumis ettevalmistava lähetuse toetamiseks</t>
  </si>
  <si>
    <t>12 64 23 046 0</t>
  </si>
  <si>
    <t>võistluse "Võõrkeeletegu 2008" premeerimiseks</t>
  </si>
  <si>
    <t>nõutav**** - ainult rahavoo koodide 05 ja 06 korral</t>
  </si>
  <si>
    <t>AVC - kontrolltasemed ehk AVC grupp kulufondidele (2...)</t>
  </si>
  <si>
    <t>sellest vv</t>
  </si>
  <si>
    <t>SA Archimedes</t>
  </si>
  <si>
    <t>12 65 00 000 0</t>
  </si>
  <si>
    <t>LA Ojake - veetrassi remont</t>
  </si>
  <si>
    <t>Merivälja Kool - katuse remont</t>
  </si>
  <si>
    <t>Tln Lastesõim Mõmmik - korstna remont</t>
  </si>
  <si>
    <t>projekti "Oleme metsaga sõbrad" teostamiseks</t>
  </si>
  <si>
    <t>12 61 23 017 0</t>
  </si>
  <si>
    <t>välisrahatusega projekt FIR - VR</t>
  </si>
  <si>
    <t>"SNA ametnike ja Tallinna laste ja noortesõbraliku linna komisjoni liikmete stažeerimine EL liikmesriikide ülelinnalise noorsootöökorralduse asutuste juures"</t>
  </si>
  <si>
    <t>Tallinna Läänemere Gümnaasiumi soojusvaheti vahetus</t>
  </si>
  <si>
    <t>12 64 23 050 0</t>
  </si>
  <si>
    <t>12 64 23 051 0</t>
  </si>
  <si>
    <t>Tallinna Mustamäe Humanitaargümnaasiumi projektori ost</t>
  </si>
  <si>
    <t>225 05 60 99 0</t>
  </si>
  <si>
    <t>annetuste arvel tehtavad kulud (4)</t>
  </si>
  <si>
    <t>A.Weizenbergi tn 26 ja 33 hoonete ning aiandi L.Koidula tn 34 projekteerimis- ja ehitustööd</t>
  </si>
  <si>
    <t>230 91 00 00 0</t>
  </si>
  <si>
    <t>Rajatiste kindlustusmaksed</t>
  </si>
  <si>
    <t>Tallinna lasteaedade mänguväljakute ekspertiis</t>
  </si>
  <si>
    <t>Rahvarinde aastapäev</t>
  </si>
  <si>
    <t>225 04 07 00 0</t>
  </si>
  <si>
    <t>231 11 99 00 0</t>
  </si>
  <si>
    <t>tg haljastus - jaotamata</t>
  </si>
  <si>
    <t>231 12 99 00 0</t>
  </si>
  <si>
    <t>Varraku 14 Spordikompleksi projekteerimine</t>
  </si>
  <si>
    <t>12 02 27 012 0</t>
  </si>
  <si>
    <t>projekt "Minult Sinule"</t>
  </si>
  <si>
    <t>Kinnisvarainvesteeringute üür ja rent</t>
  </si>
  <si>
    <t>jaotamat</t>
  </si>
  <si>
    <t>12 07 30 006 0</t>
  </si>
  <si>
    <t>12 52 25 047 0</t>
  </si>
  <si>
    <t>Kiek in de Köki suurtükitorni renoveerimine</t>
  </si>
  <si>
    <t>12 69 31 001 0</t>
  </si>
  <si>
    <t>Kadrioru pargi Kirdetiigi rekonstrueerimine</t>
  </si>
  <si>
    <t>Sotsiaalabi juhtumikorralduse põhimõttel</t>
  </si>
  <si>
    <t>228 27 01 00 0</t>
  </si>
  <si>
    <t>sotsiaalabi juhtumikorralduse põhimõttel</t>
  </si>
  <si>
    <t>Tallinna Keskraamatukogule raamatukogubussi „Katarina Jee“ osalemiseks rahvusvahelistel raamatukogubussidepäeval Soomes</t>
  </si>
  <si>
    <t>Spordi- ja noorsootöötajate palgatõusu vahendid</t>
  </si>
  <si>
    <t>Linnavalitsuse teenindamine</t>
  </si>
  <si>
    <t>220 01 11 00 0</t>
  </si>
  <si>
    <t>juhtimistugi</t>
  </si>
  <si>
    <t>12 64 23 008 0</t>
  </si>
  <si>
    <t>12 64 23 009 0</t>
  </si>
  <si>
    <t>12 64 23 010 0</t>
  </si>
  <si>
    <t>220 01 11 23 0</t>
  </si>
  <si>
    <t>228 09 00 00 0</t>
  </si>
  <si>
    <t>Muud erisoodustused</t>
  </si>
  <si>
    <t>Kultuuri administreerimine</t>
  </si>
  <si>
    <t>Merivälja Kooli juurdeehituse alustamine</t>
  </si>
  <si>
    <t>Tööturuametilt Tallinna Lilleküla Gümnaasiumile töötu töölevõtmiseks valvurina</t>
  </si>
  <si>
    <t>MTÜ Keelekümblusprogrammi Lastevanemate Liit</t>
  </si>
  <si>
    <t>Nelipühikogudus "Eelim"</t>
  </si>
  <si>
    <t>huviasutuse piletitulu</t>
  </si>
  <si>
    <t>223 39 31 00 0</t>
  </si>
  <si>
    <t xml:space="preserve">Saku valla uue kalmistu projekteerimine </t>
  </si>
  <si>
    <t>Tallinna Botaanikaaia veepumba rekonstrueerimine</t>
  </si>
  <si>
    <t>Kooliaia ehitus Botaanikaaias</t>
  </si>
  <si>
    <t>Loodusõpperadade rajamine</t>
  </si>
  <si>
    <t xml:space="preserve">II Teedemajandus  </t>
  </si>
  <si>
    <t>Mitterahaline vara soetamine</t>
  </si>
  <si>
    <t>Suurtüki 4c</t>
  </si>
  <si>
    <t>muuseumi piletitulu</t>
  </si>
  <si>
    <t>Energeetika</t>
  </si>
  <si>
    <t>232 11 01 00 0</t>
  </si>
  <si>
    <t>Tallinna Linnamuuseumile dokumentaalfilmi tegemiseks A. H. Tammsaarest</t>
  </si>
  <si>
    <t>12 52 25 075 0</t>
  </si>
  <si>
    <t>Kirjanik raamatukogus</t>
  </si>
  <si>
    <t>Tulud kultuuri-ja kunstialasest tegevusest</t>
  </si>
  <si>
    <t>Raamatukogude tasulised teenused</t>
  </si>
  <si>
    <t>Rahva-ja kultuurimajade tasulised teenused</t>
  </si>
  <si>
    <t>239 11 10 50 0</t>
  </si>
  <si>
    <t>239 11 10 60 0</t>
  </si>
  <si>
    <t>Kohalike omavalitsuste vahelised toetused</t>
  </si>
  <si>
    <t>AS Tallinna Tööstuspargid</t>
  </si>
  <si>
    <t>Tallinna Tarbijakaitsenõuandla</t>
  </si>
  <si>
    <t>12 02 23 019 0</t>
  </si>
  <si>
    <t>12 07 30 004 0</t>
  </si>
  <si>
    <t>valitsussektorisisestelt emiteeritud võlakirjade intressid</t>
  </si>
  <si>
    <t>Tuleohutu lasteaed - tuleohutusseadmete paigaldamine lasteaedadesse</t>
  </si>
  <si>
    <t>12 63 28 003 0</t>
  </si>
  <si>
    <t>Euroopa Pealinnade Presidentuur</t>
  </si>
  <si>
    <t>Veesõidukid</t>
  </si>
  <si>
    <t>Veesõidukite kütus</t>
  </si>
  <si>
    <t>800 35 00 00 0</t>
  </si>
  <si>
    <t>12 64 27 009 0</t>
  </si>
  <si>
    <t>Kingitused ja auhinnad (va oma töötajatele)</t>
  </si>
  <si>
    <t>12 64 27 011 0</t>
  </si>
  <si>
    <t>"Citizenship Education through Media, Enterainment and Art"</t>
  </si>
  <si>
    <t>12 64 27 012 0</t>
  </si>
  <si>
    <t>"Patchwork of cultures"</t>
  </si>
  <si>
    <t>Rootsi Suursaatkonnalt Birgitta Festivali toetuseks</t>
  </si>
  <si>
    <t>12 89 25 011 0</t>
  </si>
  <si>
    <t>kontaktseminar "Education Inspired by Music"</t>
  </si>
  <si>
    <t>muu psühhosotsiaalne nõustamine ja praktiline pereabi</t>
  </si>
  <si>
    <t>227 39 40 00 0</t>
  </si>
  <si>
    <t>Linna vara markeerimisseadmete soetamine</t>
  </si>
  <si>
    <t>242 15 12 00 0</t>
  </si>
  <si>
    <t>12 14 28 002 0</t>
  </si>
  <si>
    <t>kultuuritegevus  (Nõmme linnaosa)</t>
  </si>
  <si>
    <t>Tallinna Filharmooniale Birgitta Festivali korralduskuludeks</t>
  </si>
  <si>
    <t>klaverikonkursil "Virtuosi per Musica di Pianoforte" osalemiseks</t>
  </si>
  <si>
    <t>toetus projektile „New Yorgi piirkonna eestlaskond: põgenemine kodumaalt ja kultuurielu asukohamaal“</t>
  </si>
  <si>
    <t>Ülemiste liiklussõlme ehitus - linna omafinantseering</t>
  </si>
  <si>
    <t>225 95 00 00 0</t>
  </si>
  <si>
    <t>225 95 01 00 0</t>
  </si>
  <si>
    <t>12 02 23 030 0</t>
  </si>
  <si>
    <t>TÖÖJÕUKULUDEGA KAASNEVAD MAKSUD JA SOTSIAALKINDLUSTUSMAKSED</t>
  </si>
  <si>
    <t>äriruumide majandamine (Nõmme linnaosa)</t>
  </si>
  <si>
    <t>111 00 00 00 0</t>
  </si>
  <si>
    <t>277 35 20 00 0</t>
  </si>
  <si>
    <t>233 11 01 00 0</t>
  </si>
  <si>
    <t>233 11 52 00 0</t>
  </si>
  <si>
    <t>Eespool nimetamata sotsiaalabitoetused ja hüvitised</t>
  </si>
  <si>
    <t>116 42 01 00 0</t>
  </si>
  <si>
    <t>239 01 01 00 0</t>
  </si>
  <si>
    <t>Nõmme Muusikakooli kabinetklaveri „Essex“ häälestamine</t>
  </si>
  <si>
    <t>225 05 50 99 0</t>
  </si>
  <si>
    <t>Haabersti Sotsiaalkeskuse (Õismäe tee 24) B ja C korpuse katuse remont</t>
  </si>
  <si>
    <t>223 43 11 00 0</t>
  </si>
  <si>
    <t>E-õppemeetodid</t>
  </si>
  <si>
    <t>223 43 11 10 0</t>
  </si>
  <si>
    <t>223 43 11 30 0</t>
  </si>
  <si>
    <t>228 15 11 00 0</t>
  </si>
  <si>
    <t>Muud hariduskulud</t>
  </si>
  <si>
    <t>223 39 08 00 0</t>
  </si>
  <si>
    <t>Tln Kullatera LA - kanalisatsiooni remont</t>
  </si>
  <si>
    <t>projekt BaltMetInno (EL)</t>
  </si>
  <si>
    <t>116 99 60 00 0</t>
  </si>
  <si>
    <t>Liuvälja piletitulu</t>
  </si>
  <si>
    <t xml:space="preserve">Tallinna vene töökeelega koolieelsetele lasteasutustele </t>
  </si>
  <si>
    <t>12 02 23 041 0</t>
  </si>
  <si>
    <t>12 06 25 020 0</t>
  </si>
  <si>
    <t>228 11 07 01 0</t>
  </si>
  <si>
    <t>bussiterminal</t>
  </si>
  <si>
    <t>Tallinna Reaalkoolile Toomas Liivi kirjanduskonverentsi korraldamiseks</t>
  </si>
  <si>
    <t>AS TTTK</t>
  </si>
  <si>
    <t>Vanalinna Hariduskolleegiumile "Kaminamuusika" kontsertsarja korraldamiseks Vanalinna Muusikamajas</t>
  </si>
  <si>
    <t>12 89 25 012 0</t>
  </si>
  <si>
    <t>SA Avatud Eesti Fond</t>
  </si>
  <si>
    <t>12 89 23 023 0</t>
  </si>
  <si>
    <t>INTERREG IVC (Cross-Innovation - Valdkonnaülese innovatsiooni edendamine Euroopa linnades ja regioonides)</t>
  </si>
  <si>
    <t>250 01 49 00 0</t>
  </si>
  <si>
    <t>250 01 51 00 0</t>
  </si>
  <si>
    <t>116 03 14 00 0</t>
  </si>
  <si>
    <t>12 81 28 050 0</t>
  </si>
  <si>
    <t>12 14 28 003 0</t>
  </si>
  <si>
    <t>239 41 20 00 0</t>
  </si>
  <si>
    <t>239 41 30 00 0</t>
  </si>
  <si>
    <t>239 41 40 00 0</t>
  </si>
  <si>
    <t>majandustegevuse registreerimine</t>
  </si>
  <si>
    <t>puudega lapse toetus</t>
  </si>
  <si>
    <t>tervisefond</t>
  </si>
  <si>
    <t>projekt PILOT (EL)</t>
  </si>
  <si>
    <t>"Kogukondade vaheline dialoog:vastastikune mõistmine läbi muusika" Harju MV</t>
  </si>
  <si>
    <t>242 18 00 00 0</t>
  </si>
  <si>
    <t>12 67 45 018 0</t>
  </si>
  <si>
    <t>Karuputke tõrjemeetmete rakendamine Tallinnas</t>
  </si>
  <si>
    <t>12 89 23 018 0</t>
  </si>
  <si>
    <t>Võidujooksu 8 jalgpallistaadionile kunstmuru paigaldamine</t>
  </si>
  <si>
    <t>Erivajadustega laste ja noorte projekt "Teeme koos"</t>
  </si>
  <si>
    <t>12 65 23 023 0</t>
  </si>
  <si>
    <t xml:space="preserve">toetus Tallinna Linnamuuseumile E.Vilde Muuseumi projekti „Mäeküla piimamehe“ pedagoogilise virtuaalnäituse koostamiseks </t>
  </si>
  <si>
    <t>koduteenused (Lasnamäe linnaosa)</t>
  </si>
  <si>
    <t>sotsiaaltoetused (Pirita linnaosa)</t>
  </si>
  <si>
    <t>sotsiaaltoetused (Põhja-Tallinn)</t>
  </si>
  <si>
    <t>laste päevakeskuse teenus (Sotsiaal- ja Tervishoiuamet)</t>
  </si>
  <si>
    <t>laste päevakeskuse teenus (Nõmme linnaosa)</t>
  </si>
  <si>
    <t>Muu amortiseeruva materiaalse põhivara amortisatsioon</t>
  </si>
  <si>
    <t>223 39 61 00 0</t>
  </si>
  <si>
    <t>228 13 04 01 0</t>
  </si>
  <si>
    <t>250 01 23 00 0</t>
  </si>
  <si>
    <t>Ettevõtlusamet</t>
  </si>
  <si>
    <t>250 01 25 00 0</t>
  </si>
  <si>
    <t>250 01 28 00 0</t>
  </si>
  <si>
    <t>250 01 30 00 0</t>
  </si>
  <si>
    <t>250 01 33 00 0</t>
  </si>
  <si>
    <t>"Urban art projekt" (Harju MV-lt)</t>
  </si>
  <si>
    <t>Tln Sõbrakese LA - veetrassi avariiremont</t>
  </si>
  <si>
    <t>12 06 25 057 0</t>
  </si>
  <si>
    <t>Birgitta Festivali toetamiseks</t>
  </si>
  <si>
    <t>Tallinna Priisle LA - elektrikeedukatla soetamine</t>
  </si>
  <si>
    <t>230 11 01 91 0</t>
  </si>
  <si>
    <t>12 79 28 001 0</t>
  </si>
  <si>
    <t>Tallinna linna ja lähiümbruse transpordikava koostamine - linna kulud (mitteabikõlblikud)</t>
  </si>
  <si>
    <t>ühistranspordi määratlemata projektid</t>
  </si>
  <si>
    <t>12 91 45 001 0</t>
  </si>
  <si>
    <t>12 66 00 000 0</t>
  </si>
  <si>
    <t>248 00 00 00 0</t>
  </si>
  <si>
    <t>Sportimisvõimaluste tagamine</t>
  </si>
  <si>
    <t>226 11 12 00 0</t>
  </si>
  <si>
    <t>ujulad</t>
  </si>
  <si>
    <t>mittetulundusprojektid - jaotamata</t>
  </si>
  <si>
    <t>Tallinna Filharmooniale kontsertsarja "Talendid kodus" korraldamiseks</t>
  </si>
  <si>
    <t>Tallinna Filharmooniale T. Tulevilt teose tellimine</t>
  </si>
  <si>
    <t>12 64 23 027 0</t>
  </si>
  <si>
    <t>277 35 05 00 0</t>
  </si>
  <si>
    <t>piirkondlikud kultuuriüritused (Pirita linnaosa)</t>
  </si>
  <si>
    <t>116 09 33 00 0</t>
  </si>
  <si>
    <t>222 12 01 00 0</t>
  </si>
  <si>
    <t>kesklinna videovalve</t>
  </si>
  <si>
    <t>222 12 02 00 0</t>
  </si>
  <si>
    <t>Muud heakorrakulud</t>
  </si>
  <si>
    <t>231 99 01 00 0</t>
  </si>
  <si>
    <t>muud heakorrakulud</t>
  </si>
  <si>
    <t>231 99 02 00 0</t>
  </si>
  <si>
    <t>Kaubandustegevuse seaduse alusel määratud trahvid</t>
  </si>
  <si>
    <t>113 25 91 00 0</t>
  </si>
  <si>
    <t>Loobumine rahalise nõude sissenõudmisest</t>
  </si>
  <si>
    <t>242 15 21 00 0</t>
  </si>
  <si>
    <t>220 03 22 00 0</t>
  </si>
  <si>
    <t>Pealinn/Stolitsa</t>
  </si>
  <si>
    <t>Võlakirjade emiteerimine</t>
  </si>
  <si>
    <t>12 52 23 028 0</t>
  </si>
  <si>
    <t>Üle andmata tsentraliseeritud korras soetatud vara</t>
  </si>
  <si>
    <t>projekt "Säästev ja teadlik Nõmme"</t>
  </si>
  <si>
    <t>12 52 25 004 0</t>
  </si>
  <si>
    <t>projekt "Loodus- ja keskkonnateemalised õppematerjalid - teemakastid - Tallinna lasteaedadele"</t>
  </si>
  <si>
    <t>12 65 23 005 0</t>
  </si>
  <si>
    <t>12 52 25 029 0</t>
  </si>
  <si>
    <t>Tulu teistelt parkimisteenuse osutajatelt</t>
  </si>
  <si>
    <t>116 64 01 00 0</t>
  </si>
  <si>
    <t>projekt "Multimeedia õppevahendid loodusteadustes"</t>
  </si>
  <si>
    <t>Tooraine ja materjalide müügiga seotud kulud</t>
  </si>
  <si>
    <t>4-6 a. laste sporditegevus</t>
  </si>
  <si>
    <t>Majandusvedude teenused</t>
  </si>
  <si>
    <t>Paljundusmasina soetamine Vabaduse väljak 7 dokumendibüroosse</t>
  </si>
  <si>
    <t>FINANTSKULUD/VÄLJAMINEKUD</t>
  </si>
  <si>
    <t>288 03 00 00 0</t>
  </si>
  <si>
    <t>Võlakirjade tagasiostmine</t>
  </si>
  <si>
    <t>tulekustutusvee tasud ja tuletõrjehüdrantide hoolduskulud</t>
  </si>
  <si>
    <t>116 61 00 00 0</t>
  </si>
  <si>
    <t>Linnarajatiste reklaamitulu</t>
  </si>
  <si>
    <t>Eestkostel või peres hooldusel oleva lapse toetus</t>
  </si>
  <si>
    <t>Elluastumistoetus</t>
  </si>
  <si>
    <t>12 91 45 009 0</t>
  </si>
  <si>
    <t>Projektikonkursi "Osalise eestikeelse aineõppe sisseviimise toetamine " raames erinevate projektide toetamine</t>
  </si>
  <si>
    <t>Tln Kuristiku Gümnaasium - soojussõlme vahetus ja veetrassi remont</t>
  </si>
  <si>
    <t>12 52 25 027 0</t>
  </si>
  <si>
    <t>116 71 01 00 0</t>
  </si>
  <si>
    <t>250 01 11 00 0</t>
  </si>
  <si>
    <t>Linnakantselei</t>
  </si>
  <si>
    <t>Tallinna Filharmooniale avapäeva „Mustpeade maja- Tallinna Filharmoonia uus algus“ honorarideks.</t>
  </si>
  <si>
    <t>projekti „Kadrioru suveöö V (E. Vilde, A. H. Tammsaare muuseumides ja Peeter I Majamuuseumis ajastu kombestiku ja kultuuriloolise tausta avamine)“ läbiviimiseks</t>
  </si>
  <si>
    <t>jaotamata</t>
  </si>
  <si>
    <t>Üksikisiku tulumaks</t>
  </si>
  <si>
    <t>12 52 28 001 0</t>
  </si>
  <si>
    <t>Kiirabiautode arvelevõtmine (soetatud kapitaliliisinguga)</t>
  </si>
  <si>
    <t>277 35 07 00 0</t>
  </si>
  <si>
    <t>turvalisus (Lasnamäe linnaosa)</t>
  </si>
  <si>
    <t>222 29 60 00 0</t>
  </si>
  <si>
    <t>Info- ja kommunikatsioonitehnoloogiline tarkvara</t>
  </si>
  <si>
    <t>Info- ja kommunikatsioonitehnoloogia remondi- ja hooldusteenused</t>
  </si>
  <si>
    <t>12 64 27 004 0</t>
  </si>
  <si>
    <t>07110</t>
  </si>
  <si>
    <t>07400</t>
  </si>
  <si>
    <t>06605</t>
  </si>
  <si>
    <t>12 67 31 008 0</t>
  </si>
  <si>
    <t>12 64 27 013 0</t>
  </si>
  <si>
    <t>Gaasiseadmete väljavahetamise kompensatsioon</t>
  </si>
  <si>
    <t>228 43 01 00 0</t>
  </si>
  <si>
    <t>12 67 45 010 0</t>
  </si>
  <si>
    <t>Riiklikke õppekavasid toetav loodusõpe Aegna looduskeskuses</t>
  </si>
  <si>
    <t>projekt "Linnavurled saarel"</t>
  </si>
  <si>
    <t>247 12 00 00 0</t>
  </si>
  <si>
    <t>223 43 03 00 0</t>
  </si>
  <si>
    <t>232 12 10 00 0</t>
  </si>
  <si>
    <t>Tallinna avamine merele - Kultuurikatla ja Linnahalli ümbruse planeering ja I etapi väljaehitamine</t>
  </si>
  <si>
    <t>12 89 28 003 0</t>
  </si>
  <si>
    <t>MTÜ Peace Child Eesti</t>
  </si>
  <si>
    <t>12 52 25 056 0</t>
  </si>
  <si>
    <t>Kontsertide korraldamine Nõmme Kultuurikeskuse kammersaalis</t>
  </si>
  <si>
    <t>"Noorte infokeskuste Tegevuskava 2011"</t>
  </si>
  <si>
    <t>Arendusväljaminekute amortisatsioon</t>
  </si>
  <si>
    <t>231 21 12 80 0</t>
  </si>
  <si>
    <t>231 11 01 90 0</t>
  </si>
  <si>
    <t>Tln LA Ojake - kombiahi</t>
  </si>
  <si>
    <t>Tln LA Pääsupesa - kombiahi</t>
  </si>
  <si>
    <t>248 41 00 00 0</t>
  </si>
  <si>
    <t>248 41 01 00 0</t>
  </si>
  <si>
    <t>288 90 99 00 0</t>
  </si>
  <si>
    <t>225 05 60 00 0</t>
  </si>
  <si>
    <t>INNOMET II (LEONARDO)</t>
  </si>
  <si>
    <t>222 10 21 00 0</t>
  </si>
  <si>
    <t>223 20 21 11 0</t>
  </si>
  <si>
    <t>Haabersti LOV reservfond</t>
  </si>
  <si>
    <t>225 90 01 00 0</t>
  </si>
  <si>
    <t>projekt "Tugisüsteemide loomine õpiraskustega õpilastele"</t>
  </si>
  <si>
    <t>12 06 23 010 0</t>
  </si>
  <si>
    <t>Organizational  Management for Local NGOs and its impact in the promotion of active citizenship</t>
  </si>
  <si>
    <t>projekt “INNOMET-EST täiendõppe ja inimressursiarenduse süsteemi laiendamine Eestis”</t>
  </si>
  <si>
    <t>eraldised reservist</t>
  </si>
  <si>
    <t>jääk</t>
  </si>
  <si>
    <t xml:space="preserve">MAJANDAMISKULUD </t>
  </si>
  <si>
    <t>Administreerimiskulud</t>
  </si>
  <si>
    <t>Tln Muhu LA - veetorustike avariiremont</t>
  </si>
  <si>
    <t>turismiturundus</t>
  </si>
  <si>
    <t xml:space="preserve">248 12 33 00 0 </t>
  </si>
  <si>
    <t>Kalaturu territooriumi korrastamine</t>
  </si>
  <si>
    <t>turvalisus (Kristiine linnaosa)</t>
  </si>
  <si>
    <t>222 29 50 00 0</t>
  </si>
  <si>
    <t>Intressi-, viivise- ja kohustistasu tulu laenudelt</t>
  </si>
  <si>
    <t>Õppelaenude kustutamine</t>
  </si>
  <si>
    <t>250 01 01 00 0</t>
  </si>
  <si>
    <t>12 11 28 010 0</t>
  </si>
  <si>
    <t>12 69 26 001 0</t>
  </si>
  <si>
    <t>12 61 23 009 0</t>
  </si>
  <si>
    <t>Tehniline abi ohuprobleemide likvideerimiseks raudtee ja maantee samatasandilistel lõikumistel (KMK)</t>
  </si>
  <si>
    <t>projekti "Harjumaa rannikul asuvate lasteaedade keskkonnaprojekt" teostamiseks</t>
  </si>
  <si>
    <t>Männiku tee rekonstrueerimine (Valdeku tn - linna piir)</t>
  </si>
  <si>
    <t>Ranna tee rekonstrueerimine</t>
  </si>
  <si>
    <t>Soo tn rekonstrueerimine</t>
  </si>
  <si>
    <t>Vindi tn rekonstrueerimine</t>
  </si>
  <si>
    <t>Piiritähise rajamine Peterburi teele (projekt)</t>
  </si>
  <si>
    <t>Lemmikloomade krematoorium</t>
  </si>
  <si>
    <t>KESKKONNAKAITSE</t>
  </si>
  <si>
    <t>Valitsussektorisse kuuluvatelt sihtasutustelt</t>
  </si>
  <si>
    <t>113 17 00 00 0</t>
  </si>
  <si>
    <t>Kaugkütteseaduse alusel määratud trahvid</t>
  </si>
  <si>
    <t>Muud rajatiste majanduamisega seotud kulud</t>
  </si>
  <si>
    <t>Arendustegevus</t>
  </si>
  <si>
    <t>220 04 10 00 0</t>
  </si>
  <si>
    <t>arendustegevus</t>
  </si>
  <si>
    <t>turismiseaduse alusel määratud trahvid</t>
  </si>
  <si>
    <t>113 21 00 00 0</t>
  </si>
  <si>
    <t>Jäätmeseaduse alusel määratud trahvid</t>
  </si>
  <si>
    <t>Pääsküla prügila sulgemine</t>
  </si>
  <si>
    <t>225 91 01 00 0</t>
  </si>
  <si>
    <t>225 92 00 00 0</t>
  </si>
  <si>
    <t>Projekt "Tallinna Raamat"</t>
  </si>
  <si>
    <t>Mustamäe Linnaosa Valitsus</t>
  </si>
  <si>
    <t>250 01 86 00 0</t>
  </si>
  <si>
    <t>Nõmme Linnaosa Valitsus</t>
  </si>
  <si>
    <t>250 01 87 00 0</t>
  </si>
  <si>
    <t>Pirita Linnaosa Valitsus</t>
  </si>
  <si>
    <t>12 52 25 026 0</t>
  </si>
  <si>
    <t>223 20 21 60 0</t>
  </si>
  <si>
    <t>Üür ja rent</t>
  </si>
  <si>
    <t>Üür ja rent kinnisvarainvesteeringutelt</t>
  </si>
  <si>
    <t>Üür ja rent eluruumidelt</t>
  </si>
  <si>
    <t>Üür ja rent mitteeluruumidelt</t>
  </si>
  <si>
    <t>226 24 03 00 0</t>
  </si>
  <si>
    <t>12 63 23 007 0</t>
  </si>
  <si>
    <t>"Karjäärinõusteenuste süsteem"</t>
  </si>
  <si>
    <t>12 91 28 006 0</t>
  </si>
  <si>
    <t>Euroopa Sotsiaalfondi projekt "Täisealiste eestkostemudeli väljatöötamine ja juurutamine Tallinnas"</t>
  </si>
  <si>
    <t>228 82 21 00 0</t>
  </si>
  <si>
    <t>projekt "Täisealiste eestkostemudeli väljatöötamine ja juurutamine Tallinnas"</t>
  </si>
  <si>
    <t>Mitte-eestlaste Integratiooni SA projekt</t>
  </si>
  <si>
    <t>223 10 81 60 0</t>
  </si>
  <si>
    <t>223 11 81 60 0</t>
  </si>
  <si>
    <t>223 14 81 60 0</t>
  </si>
  <si>
    <t>12 65 23 075 0</t>
  </si>
  <si>
    <t>Printsu tee (Rannamõisa tee - Tiskre oja) välisvalgustus</t>
  </si>
  <si>
    <t>12 61 23 023 0</t>
  </si>
  <si>
    <t>projekti "Tiigrirobot 2011" raames õppeotstarbeliste Robootika kodulabori komplektide soetamisek</t>
  </si>
  <si>
    <t>12 65 23 073 0</t>
  </si>
  <si>
    <t>12 65 23 074 0</t>
  </si>
  <si>
    <t>Projekti "Osalise eestikeelse aineõppe toetamine - tasanduskursus Tallinna Juhkentali Gümnaasiumis"</t>
  </si>
  <si>
    <t>Projekti "Kodumaa avastused" teostamiseks</t>
  </si>
  <si>
    <t>12 02 23 063 0</t>
  </si>
  <si>
    <t>12 02 23 064 0</t>
  </si>
  <si>
    <t>12 18 23 001 0</t>
  </si>
  <si>
    <t>239 41 01 00 0</t>
  </si>
  <si>
    <t>223 17 88 90 0</t>
  </si>
  <si>
    <t>12 99 27 001 0</t>
  </si>
  <si>
    <t>12 99 27 002 0</t>
  </si>
  <si>
    <t>xxx</t>
  </si>
  <si>
    <t>226 25 50 00 0</t>
  </si>
  <si>
    <t>Tehnika-Filtri ühendustee jääkreostuse likvideerimine - KIKi sihtfinantseering</t>
  </si>
  <si>
    <t>Olav Ehala teatrilauludega CD väljaandmiseks</t>
  </si>
  <si>
    <t xml:space="preserve">Teatrifestivalil „Raduga“ osalemiseks St. Peterburgis lavastusega „Meie kangelased“ </t>
  </si>
  <si>
    <t>12 52 25 033 0</t>
  </si>
  <si>
    <t>Mootorsõidukimaks</t>
  </si>
  <si>
    <t>111 77 01 00 0</t>
  </si>
  <si>
    <t>Ülemiste liiklussõlme tehniline abi - linna kulud (mitteabikõlblikud)</t>
  </si>
  <si>
    <t>247 11 99 00 0</t>
  </si>
  <si>
    <t>tg geomaatika - jaotamata</t>
  </si>
  <si>
    <t>projekt "The Times, they are a-changing-how can the Baltic Sea Region shape its time?"</t>
  </si>
  <si>
    <t>huviharidus-kommunaalkulud 2010</t>
  </si>
  <si>
    <t>projekti "Motivating Students for Science and Technology Studies and Upper Secondary Completion" toetamiseks</t>
  </si>
  <si>
    <t>12 64 23 060 0</t>
  </si>
  <si>
    <t>Kohalike omavalitsuse üksustelt ja omavalitsusasutused</t>
  </si>
  <si>
    <t>Ühistranspordiseaduse alusel teostatavatelt toimingutelt</t>
  </si>
  <si>
    <t>35</t>
  </si>
  <si>
    <t>12 14 28 001 0</t>
  </si>
  <si>
    <t xml:space="preserve">psüühiliste erivajadustega inimeste hoolekandeks </t>
  </si>
  <si>
    <t>muud etendusasutuse tasulised teenused</t>
  </si>
  <si>
    <t xml:space="preserve">116 05 31 00 0 </t>
  </si>
  <si>
    <t>228 14 07 00 0</t>
  </si>
  <si>
    <t>kriisiabi</t>
  </si>
  <si>
    <t>228 15 00 00 0</t>
  </si>
  <si>
    <t>12 91 28 001 0</t>
  </si>
  <si>
    <t>220 27 00 00 0</t>
  </si>
  <si>
    <t>Koostöö arendamine partnerlinnade ja rahvusvaheliste organisatsioonidega</t>
  </si>
  <si>
    <t>koostöö arendamine partnerlinnade ja rahvusvaheliste organisatsioonidega</t>
  </si>
  <si>
    <t>220 27 01 00 0</t>
  </si>
  <si>
    <t xml:space="preserve">FINANTSTULUD </t>
  </si>
  <si>
    <t>TULEM OSALUSTELT</t>
  </si>
  <si>
    <t xml:space="preserve">Anu Ruusmaa osalemine sarja „Kutse duellile“ kontsert-etendusel </t>
  </si>
  <si>
    <t>uute projektide ettevalmistamine</t>
  </si>
  <si>
    <t>sissesõidutee Sõpruse pst 182/184</t>
  </si>
  <si>
    <t>Haabersti Sotsiaalkeskuse juurdeehitus</t>
  </si>
  <si>
    <t>501099</t>
  </si>
  <si>
    <t>502099</t>
  </si>
  <si>
    <t>835 99 00 00 0</t>
  </si>
  <si>
    <t>tehnoloogiavahendite (sülearvuti) üle andmine</t>
  </si>
  <si>
    <t>12 02 23 020 0</t>
  </si>
  <si>
    <t>Üürinõudega seotud investeering</t>
  </si>
  <si>
    <t>Muu erivarustus ja materjalid</t>
  </si>
  <si>
    <t>randade hooldus  (Kristiine linnaosa)</t>
  </si>
  <si>
    <t>randade hooldus  (Lasnamäe linnaosa)</t>
  </si>
  <si>
    <t>projekt "Keskkonnasõbralik kodu – säästlik eluviis"</t>
  </si>
  <si>
    <t>projekt eXcitement</t>
  </si>
  <si>
    <t>Tallinna Tehnikagümnaasiumile preemia projekti "Kooli hoovi rajatud vanadest autorehvidest jalgrattahoidla" eest</t>
  </si>
  <si>
    <t>12 02 23 026 0</t>
  </si>
  <si>
    <t xml:space="preserve">randade hooldus  (Mustamäe linnaosa) </t>
  </si>
  <si>
    <t>projekt „European Cultural Heritage: A Tapestry of Resources Towards Participation and Integration”</t>
  </si>
  <si>
    <t>282 15 00 00 0</t>
  </si>
  <si>
    <t>277 35 02 00 0</t>
  </si>
  <si>
    <t>116 41 00 00 0</t>
  </si>
  <si>
    <t>228 13 06 05 0</t>
  </si>
  <si>
    <t>228 82 11 00 0</t>
  </si>
  <si>
    <t>Emiteeritud pikajaliste võlakirjade lühiajaline osa nominaalväärtuses</t>
  </si>
  <si>
    <t>Tallinna Raadiku Lasteaia mänguväljak</t>
  </si>
  <si>
    <t xml:space="preserve">INTERREG IVC välisprojekti “Kaasaegne riskijuhtimine kohalikus omavalitsuses (MISRAR)”, </t>
  </si>
  <si>
    <t>Materjalikulu</t>
  </si>
  <si>
    <t>12 11 23 005 0</t>
  </si>
  <si>
    <t>projekt "Vanaema nipinurk"</t>
  </si>
  <si>
    <t>12 99 23 001 0</t>
  </si>
  <si>
    <t>220 24 01 00 0</t>
  </si>
  <si>
    <t>turismiinfo haldustegevus</t>
  </si>
  <si>
    <t>248 12 12 02 0</t>
  </si>
  <si>
    <t>turismiinfokandjate müük</t>
  </si>
  <si>
    <t>248 12 21 00 0</t>
  </si>
  <si>
    <t>12 67 23 019 0</t>
  </si>
  <si>
    <t>projekti "Loodusõpe lasteaia õuealal" teostamiseks</t>
  </si>
  <si>
    <t>113 97 00 00 0</t>
  </si>
  <si>
    <t>12 06 23 016 0</t>
  </si>
  <si>
    <t>12 52 23 035 0</t>
  </si>
  <si>
    <t>Nõmme Kultuurikeskuse pianiino soetamine</t>
  </si>
  <si>
    <t>503099</t>
  </si>
  <si>
    <t>800 41 21 00 0</t>
  </si>
  <si>
    <t>Välisrahastus</t>
  </si>
  <si>
    <t>sh uue lasteaia ehitus Rännaku pst 28</t>
  </si>
  <si>
    <t>Tallinna Kuristiku Gümnaasiumi remondi ettevalmistus</t>
  </si>
  <si>
    <t>220 01 11 12 0</t>
  </si>
  <si>
    <t>220 01 11 99 0</t>
  </si>
  <si>
    <t>muu juhtimistugi</t>
  </si>
  <si>
    <t>SA Tallinna Lauluväljak</t>
  </si>
  <si>
    <t>08212</t>
  </si>
  <si>
    <t>lasteaed-algkoolid</t>
  </si>
  <si>
    <t>Tallinna Lasteaiale Kiikhobu preemia projekti "Laps linnakeskkonnas" eest</t>
  </si>
  <si>
    <t>12 52 23 041 0</t>
  </si>
  <si>
    <t>12 52 23 042 0</t>
  </si>
  <si>
    <t>12 52 23 043 0</t>
  </si>
  <si>
    <t>Tallinna Kuristiku Gümnaasiumile TKG rahvatantsurühma "Päripidi" rahvariiete valmistamise toetuseks</t>
  </si>
  <si>
    <t xml:space="preserve"> Lasnamäe Muusikakoolile altsaksofoni soetamiseks</t>
  </si>
  <si>
    <t>08108</t>
  </si>
  <si>
    <t>08209</t>
  </si>
  <si>
    <t>08207</t>
  </si>
  <si>
    <t>06200</t>
  </si>
  <si>
    <t>08400</t>
  </si>
  <si>
    <t>08300</t>
  </si>
  <si>
    <t>12 99 23 008 0</t>
  </si>
  <si>
    <t>" Elustiilid,meedia, ja osavõtt - noored Läänemere regioonis"</t>
  </si>
  <si>
    <t>227 22 11 00 0</t>
  </si>
  <si>
    <t>Eri- ja vormiriietus</t>
  </si>
  <si>
    <t>Muu riidest inventar</t>
  </si>
  <si>
    <t>841 31 02 01 0</t>
  </si>
  <si>
    <t>linnaeelarve</t>
  </si>
  <si>
    <t>841 31 02 02 0</t>
  </si>
  <si>
    <t>841 31 03 01 0</t>
  </si>
  <si>
    <t>841 31 03 02 0</t>
  </si>
  <si>
    <t>Ravila pargi renoveerimine</t>
  </si>
  <si>
    <t>VII Pirita</t>
  </si>
  <si>
    <t>SA Archimedes rahastatavad projektid</t>
  </si>
  <si>
    <t>223 10 81 50 0</t>
  </si>
  <si>
    <t>223 11 81 50 0</t>
  </si>
  <si>
    <t>223 14 81 50 0</t>
  </si>
  <si>
    <t>223 17 81 50 0</t>
  </si>
  <si>
    <t>muudelt residentidelt</t>
  </si>
  <si>
    <t>01</t>
  </si>
  <si>
    <t>001-999</t>
  </si>
  <si>
    <t>AS Lasnamäe Tööstuspark</t>
  </si>
  <si>
    <t>Eesti Maaülikool</t>
  </si>
  <si>
    <t>12 44 00 000 0</t>
  </si>
  <si>
    <t>12 45 00 000 0</t>
  </si>
  <si>
    <t>Tallinna Tehnikaülikool</t>
  </si>
  <si>
    <t>12 46 00 000 0</t>
  </si>
  <si>
    <t>müüdava vara jääkväärtus</t>
  </si>
  <si>
    <t>239 41 80 00 0</t>
  </si>
  <si>
    <t>223 10 00 00 0</t>
  </si>
  <si>
    <t>Alusharidus</t>
  </si>
  <si>
    <t>12 06 25 062 0</t>
  </si>
  <si>
    <t>12 06 25 063 0</t>
  </si>
  <si>
    <t>Tln Keskraamatukogu elektrooniliste kollektsioonide andmebaas</t>
  </si>
  <si>
    <t>Kinnistute, hoonete ja ruumide remont, restaureerimine, lammutamine</t>
  </si>
  <si>
    <t>Tallinna Huvikeskusele "Kullo" stipendium "Rahvakultuuri sihtkapitali tänutoetus Lastekoor Radugale"</t>
  </si>
  <si>
    <t>12 52 23 016 0</t>
  </si>
  <si>
    <t xml:space="preserve">Tallinna Botaanikaaia piirdeaia ehitamine </t>
  </si>
  <si>
    <t>Dividenditulu</t>
  </si>
  <si>
    <t>Valuutakursi kasumid/kahjumid</t>
  </si>
  <si>
    <t xml:space="preserve">Valuutakursi kasumid/kahjumid </t>
  </si>
  <si>
    <t>12 17 28 002 0</t>
  </si>
  <si>
    <t>227 21 00 00 0</t>
  </si>
  <si>
    <t>Noorsootöö programmid ja -projektid</t>
  </si>
  <si>
    <t>Väärismetalltoodete seaduse alusel määratud trahvid</t>
  </si>
  <si>
    <t>seaduse eelnõu analüüs</t>
  </si>
  <si>
    <t>Kellelt
(TP gr)</t>
  </si>
  <si>
    <t>Linna tegevus-
valdkond</t>
  </si>
  <si>
    <t>Otstarve</t>
  </si>
  <si>
    <t>Tln Järveotsa Gümnaasium - freespingi soetus</t>
  </si>
  <si>
    <t xml:space="preserve">soetused huviharidusasutuste tarbeks Mustamäe Laste Loomingu Majale, Lasnamäe Muusikakoolile ja Tallinna Nõmme Noortemajale </t>
  </si>
  <si>
    <t>12 52 23 024 0</t>
  </si>
  <si>
    <t>12 52 23 025 0</t>
  </si>
  <si>
    <t>Nõmme Muusikakoolile Kuressaare Muusikakooli viiuliõpilaste rahvusvahelise suvekonkursi osavõtukulude katmiseks</t>
  </si>
  <si>
    <t>12 91 23 004 0</t>
  </si>
  <si>
    <t>Tallinna Pensionäride Maja remonttööd (Paldiski mnt 36a)</t>
  </si>
  <si>
    <t>projekt "Aita mind mul teha ise"</t>
  </si>
  <si>
    <t>228 13 03 01 0</t>
  </si>
  <si>
    <t>223 39 19 00 0</t>
  </si>
  <si>
    <t xml:space="preserve">Männiku tee kergliiklustee - välisabi             </t>
  </si>
  <si>
    <t>Muud tulud sotsiaalabialasest tegevusest</t>
  </si>
  <si>
    <t>Koolide renoveerimisprojektide läheteülesanne</t>
  </si>
  <si>
    <t>12 64 00 000 0</t>
  </si>
  <si>
    <t>KINNISVARAINVESTEERINGUD</t>
  </si>
  <si>
    <t>Kinnisvarainvesteeringud soetusmaksumuses</t>
  </si>
  <si>
    <t>antud laenudelt</t>
  </si>
  <si>
    <t>3822.8</t>
  </si>
  <si>
    <t>113 13 89 00 0</t>
  </si>
  <si>
    <t>Tallinna Lepistiku Lasteaed-Algkool - klassiruumide renoveerimine</t>
  </si>
  <si>
    <t>12 89 23 021 0</t>
  </si>
  <si>
    <t>12 89 23 022 0</t>
  </si>
  <si>
    <t>Eesti Kooriühing</t>
  </si>
  <si>
    <t>Eesti Rahvatantsu ja Rahvamuusika Selts</t>
  </si>
  <si>
    <t>225 04 30 00 0</t>
  </si>
  <si>
    <t>225 15 11 00 0</t>
  </si>
  <si>
    <t>225 15 21 00 0</t>
  </si>
  <si>
    <t>tg kalmistud - jaotamata</t>
  </si>
  <si>
    <t>231 13 99 00 0</t>
  </si>
  <si>
    <t>12 14 27 033 0</t>
  </si>
  <si>
    <t>"Norte infokeskuste Tegevuskava 2011" (Harju MV-lt)</t>
  </si>
  <si>
    <t>Grandiprojekt Kes on kes keskaegses Tallinnas</t>
  </si>
  <si>
    <t>12 91 20 001 0</t>
  </si>
  <si>
    <t>kunstikirjanduse ostmiseks</t>
  </si>
  <si>
    <t>jazz-stuudiole mikrofonide ostmiseks</t>
  </si>
  <si>
    <t>asutuse esindus- ja vastuvõtukulud</t>
  </si>
  <si>
    <t>220 10 13 10 0</t>
  </si>
  <si>
    <t>vihma- ja päevavarjude kujunemisloo ning vormilise muutumise tutvustamiseks</t>
  </si>
  <si>
    <t>12 91 27 005 0</t>
  </si>
  <si>
    <t>INTERREG IV A  "Noorte ruum"</t>
  </si>
  <si>
    <t>227 22 02 00 0</t>
  </si>
  <si>
    <t>"Noorsootöö kvaliteedi arendamine"</t>
  </si>
  <si>
    <t>227 22 03 00 0</t>
  </si>
  <si>
    <t>prjekti "Breaking down walls and building bridges using Interactive Cultural Tools" elluviimise toetamiseks</t>
  </si>
  <si>
    <t>projekti "Climate Change Opportunities for Europe" elluviimise toetamiseks</t>
  </si>
  <si>
    <t xml:space="preserve">228 95 00 00 0 </t>
  </si>
  <si>
    <t>Sotsiaalsed töökohad</t>
  </si>
  <si>
    <t>Tln Laagna Gümn - "Kättpidi poliitikasse"</t>
  </si>
  <si>
    <t>12 89 23 008 0</t>
  </si>
  <si>
    <t>Investeeringuobjektide loend</t>
  </si>
  <si>
    <t>Uue rühmaruumi avamine</t>
  </si>
  <si>
    <t>Tallinna Lauliku Lasteaed</t>
  </si>
  <si>
    <t>Tallinna Lasteaed Nõmmekannike</t>
  </si>
  <si>
    <t>Katuse remont</t>
  </si>
  <si>
    <t>Tallinna Lastesõim Mõmmik</t>
  </si>
  <si>
    <t>Pirita LOV reservfond</t>
  </si>
  <si>
    <t>põhi- ja üldkeskharidus</t>
  </si>
  <si>
    <t>piirkondlikud kultuuriüritused (Haabersti linnaosa)</t>
  </si>
  <si>
    <t>Kontsertteenus</t>
  </si>
  <si>
    <t>228 11 20 00 0</t>
  </si>
  <si>
    <t>220 10 01 00 0</t>
  </si>
  <si>
    <t>Arhiiviteenused</t>
  </si>
  <si>
    <t>220 12 01 00 0</t>
  </si>
  <si>
    <t>arhiivinduse haldus</t>
  </si>
  <si>
    <t>220 12 11 00 0</t>
  </si>
  <si>
    <t>Tubakaseaduse alusel määratud trahvid</t>
  </si>
  <si>
    <t>Ristmikukontrollerid</t>
  </si>
  <si>
    <t xml:space="preserve">TRANSPORDIAMET </t>
  </si>
  <si>
    <t>Maavara kaevandamisõiguse tasu</t>
  </si>
  <si>
    <t>12 52 23 031 0</t>
  </si>
  <si>
    <t>Ühistranspordi piletitulu</t>
  </si>
  <si>
    <t>3230</t>
  </si>
  <si>
    <t>Operatiivandmesidevõrgu ESTER haldamine</t>
  </si>
  <si>
    <t xml:space="preserve">Juhtide haigushüvitised </t>
  </si>
  <si>
    <t>projekt Koolibuss</t>
  </si>
  <si>
    <t>226 24 17 00 0</t>
  </si>
  <si>
    <t>Tallinna Kalev</t>
  </si>
  <si>
    <t>226 24 18 00 0</t>
  </si>
  <si>
    <t>MTÜ Nõmme Suusaklubi</t>
  </si>
  <si>
    <t>12 91 48 004 0</t>
  </si>
  <si>
    <t>12 06 25 082 0</t>
  </si>
  <si>
    <t>kasum/kahjum osaluste müügist ja ümberhindamisest</t>
  </si>
  <si>
    <t>12 91 25 002 0</t>
  </si>
  <si>
    <t>"Rullajad" (Harju MV-lt)</t>
  </si>
  <si>
    <t>"Legal Art" (Harju MV-lt)</t>
  </si>
  <si>
    <t>"MlxStop Upgrade" (Harju MV-lt)</t>
  </si>
  <si>
    <t>Purskkaevude rekonstrueerimine</t>
  </si>
  <si>
    <t>Välisrahastusega projektide ettevalmistamine</t>
  </si>
  <si>
    <t>12 91 45 006 0</t>
  </si>
  <si>
    <t>projekt "Aianduse kunst"</t>
  </si>
  <si>
    <t>Rahumäe Põhikooli projekt "Rattaga kooli" - Läänemere Linnade Liit (Union of the Baltic Cities)</t>
  </si>
  <si>
    <t>psüühiliste erivajadustega isikute hoolekande teenus (riik)</t>
  </si>
  <si>
    <t>12 65 23 063 0</t>
  </si>
  <si>
    <t>Muud eelpool nimetamata valitsussektorisse kuuluvad sihtasutused</t>
  </si>
  <si>
    <t>12 89 00 000 0</t>
  </si>
  <si>
    <t>projekt "Seigeldes kooli tagasi" täitmiseks</t>
  </si>
  <si>
    <t>projekt "Loovuskool"</t>
  </si>
  <si>
    <t>12 02 23 008 0</t>
  </si>
  <si>
    <t>12 02 23 009 0</t>
  </si>
  <si>
    <t>Õppekava välisest tegevusest saadud tulud</t>
  </si>
  <si>
    <t>Harjumaa Omavalitsuste Liit</t>
  </si>
  <si>
    <t>220 20 26 00 0</t>
  </si>
  <si>
    <t>Europa Nostra</t>
  </si>
  <si>
    <t>koostöölepe Kotkaga</t>
  </si>
  <si>
    <t>rahuliku kooselamise programm</t>
  </si>
  <si>
    <t>Rahuliku kooselamise programm</t>
  </si>
  <si>
    <t>tegevusvaru hädaolukorraks</t>
  </si>
  <si>
    <t>Hädaolukorraks valmistumine</t>
  </si>
  <si>
    <t>223 10 81 00 0</t>
  </si>
  <si>
    <t>projektide kulud</t>
  </si>
  <si>
    <t>223 10 88 00 0</t>
  </si>
  <si>
    <t xml:space="preserve">vana katlamaja lammutus                                                                </t>
  </si>
  <si>
    <t xml:space="preserve">rühmade renoveerimine                                                                                  </t>
  </si>
  <si>
    <t>videokonverentsi seade ja dataprojektor</t>
  </si>
  <si>
    <t xml:space="preserve">tööruumide remont </t>
  </si>
  <si>
    <t>220 23 01 00 0</t>
  </si>
  <si>
    <t>välismaistelt hoiustelt</t>
  </si>
  <si>
    <t>223 17 81 20 0</t>
  </si>
  <si>
    <t>223 17 81 30 0</t>
  </si>
  <si>
    <t>288 01 01 00 0</t>
  </si>
  <si>
    <t xml:space="preserve">valitsussektorisisestelt võetud laenude intressid </t>
  </si>
  <si>
    <t>116 07 04 00 0</t>
  </si>
  <si>
    <t>Tartu Ülikoolilt arst-residentide töötasudeks</t>
  </si>
  <si>
    <t>12 69 25 004 0</t>
  </si>
  <si>
    <t>Linnatänav Katlas</t>
  </si>
  <si>
    <t>112 26 01 00 0</t>
  </si>
  <si>
    <t>Masinate ja seadmete müügiga seotud kulud</t>
  </si>
  <si>
    <t>Tallinna Padriku LA - küttetõhususe ekspertiis</t>
  </si>
  <si>
    <t xml:space="preserve">Projekt „Raamatukogu – kohaliku elu kultuurikeskus” </t>
  </si>
  <si>
    <t>Müüdud immateriaalse põhivara jääkväärtus</t>
  </si>
  <si>
    <t>230 00 00 00 0</t>
  </si>
  <si>
    <t>12 67 23 009 0</t>
  </si>
  <si>
    <t>Botaanikaaia sooõpperada tutvustavad trükised ja infomaterjalid</t>
  </si>
  <si>
    <t>muud teadusasutuse tasulised teenused</t>
  </si>
  <si>
    <t>teadusasutuse ruumide kasutamine üritusteks</t>
  </si>
  <si>
    <t>116 05 00 00 0</t>
  </si>
  <si>
    <t>toetus Tallinna Filharmoonikutele esinemiseks Austrias, Viinis Musikverein`i kuldses saalis</t>
  </si>
  <si>
    <t>Töömasinate ja seadmete majandamiskulud</t>
  </si>
  <si>
    <t>223 40 22 00 0</t>
  </si>
  <si>
    <t>Intressi-, viivise- ja kohustistasu kulu teenuste kontsessiooni-kokkulepete alusel</t>
  </si>
  <si>
    <t>Muu finantskulu</t>
  </si>
  <si>
    <t>RESERVFONDID ( linnaosad - ainult eelarve - täitmine juba konkreetsele KÜ-le)</t>
  </si>
  <si>
    <t>projekti "Tallinna Õppenõustamiskeskus" toetamiseks</t>
  </si>
  <si>
    <t>Kanuti aia purskkaevude ehitus</t>
  </si>
  <si>
    <t>225 05 30 01 0</t>
  </si>
  <si>
    <t>242 10 11 00 0</t>
  </si>
  <si>
    <t>piletimajandus</t>
  </si>
  <si>
    <t>223 40 20 00 0</t>
  </si>
  <si>
    <t>Ravimikulude kompenseerimine</t>
  </si>
  <si>
    <t>228 13 10 00 0</t>
  </si>
  <si>
    <t>116 03 99 21 0</t>
  </si>
  <si>
    <t>Jaani kiriku fassaaditööd</t>
  </si>
  <si>
    <t>maksukorralduse seaduse alusel määratud trahvid</t>
  </si>
  <si>
    <t>Teavikute ja kunstiesemete rent</t>
  </si>
  <si>
    <t>242 10 01 00 0</t>
  </si>
  <si>
    <t>eraldis Euroopa Ühenduse projekti "Õpikeskkonna kohandamine erivajadustega inimeste esmaseks kutseõppeks" elluviimiseks Päevakeskuses Käo</t>
  </si>
  <si>
    <t>12 11 28 005 0</t>
  </si>
  <si>
    <t>230 11 03 00 0</t>
  </si>
  <si>
    <t>Tallinna Järveotsa Lasteaia torustike remont</t>
  </si>
  <si>
    <t>12 39 23 002 0</t>
  </si>
  <si>
    <t>Nordplus programmi prj "Creativity and recycling - let`s make art together!"</t>
  </si>
  <si>
    <t>ühistranspordipeatuste korrashoid</t>
  </si>
  <si>
    <t>230 11 11 00 0</t>
  </si>
  <si>
    <t>teeregister</t>
  </si>
  <si>
    <t>230 17 00 00 0</t>
  </si>
  <si>
    <t>220 00 00 00 0</t>
  </si>
  <si>
    <t>12 67 23 003 0</t>
  </si>
  <si>
    <t>projekt "Sinasõbraks loodusega"</t>
  </si>
  <si>
    <t>12 52 23 006 0</t>
  </si>
  <si>
    <t>12 64 23 097 0</t>
  </si>
  <si>
    <t>Belgias toimuval kontaktseminaril osalemiseks</t>
  </si>
  <si>
    <t>239 41 50 00 0</t>
  </si>
  <si>
    <t>Kadrioru pargi Luigetiigi ümbruse rekonstrueerimine</t>
  </si>
  <si>
    <t>12 15 20 002 0</t>
  </si>
  <si>
    <t>Kasum/kahjum kinnisvarainvesteeringute müügist</t>
  </si>
  <si>
    <t>Lasnamäe Põhikool - akende ja aknaümbruste remont</t>
  </si>
  <si>
    <t>12 60 00 000 0</t>
  </si>
  <si>
    <t>Järve Noortekeskuse renoveerimine</t>
  </si>
  <si>
    <t>Muud kulud</t>
  </si>
  <si>
    <t>288 89 00 00 0</t>
  </si>
  <si>
    <t>projekti "Õpime üheskoos elama" teostamiseks</t>
  </si>
  <si>
    <t>riigilt</t>
  </si>
  <si>
    <t>Valuuta kursivahed</t>
  </si>
  <si>
    <t>AS Lääne-Tallinna Keskhaigla hooldusravi osakonna toetus</t>
  </si>
  <si>
    <t>220 05 12 01 0</t>
  </si>
  <si>
    <t>teed ja tänavad</t>
  </si>
  <si>
    <t>heakord</t>
  </si>
  <si>
    <t>insenerivõrgud</t>
  </si>
  <si>
    <t>03100</t>
  </si>
  <si>
    <t>06100</t>
  </si>
  <si>
    <t>04900</t>
  </si>
  <si>
    <t>04512</t>
  </si>
  <si>
    <t>projektikonkursi "Eesti keele õpe projektlaagris ja eesti peres" teostamiseks</t>
  </si>
  <si>
    <t>225 04 42 01 0</t>
  </si>
  <si>
    <t>225 04 42 20 0</t>
  </si>
  <si>
    <t>225 04 42 90 0</t>
  </si>
  <si>
    <t>Talveöö unenägu (LE)</t>
  </si>
  <si>
    <t>225 04 12 01 0</t>
  </si>
  <si>
    <t>Birgitta Festival  (LE)</t>
  </si>
  <si>
    <t>Tallinna Lepistiku Lasteaed-Algkooli tuletõkkeuste paigaldamine</t>
  </si>
  <si>
    <t>OSALUSED KONSOLIDEERIMISGRUPI JA SIDUSÜKSUSTES</t>
  </si>
  <si>
    <t>Rahakäivet mittemõjutavad tulud</t>
  </si>
  <si>
    <t>xxxxx</t>
  </si>
  <si>
    <t>199 99 01 00 0</t>
  </si>
  <si>
    <t>Ühistranspordiseaduse alusel määratud trahvid</t>
  </si>
  <si>
    <t>Eesti kergemuusika sarja kontserdi korraldamiseks</t>
  </si>
  <si>
    <t>Nõmme Vanurite Päevakeskuse Männiku filiaali ruumide sisustamine</t>
  </si>
  <si>
    <t>Kopli 88</t>
  </si>
  <si>
    <t>Erika 13A</t>
  </si>
  <si>
    <t>Tuulemaa 6</t>
  </si>
  <si>
    <t>Akadeemia tee - Raja ristmik</t>
  </si>
  <si>
    <t>kliendi osalustasu koduteenuste osutamisel</t>
  </si>
  <si>
    <t>116 08 13 00 0</t>
  </si>
  <si>
    <t>116 05 21 99 0</t>
  </si>
  <si>
    <t>116 05 99 01 0</t>
  </si>
  <si>
    <t>116 05 99 02 0</t>
  </si>
  <si>
    <t>12 81 25 050 0</t>
  </si>
  <si>
    <t>12 89 23 026 0</t>
  </si>
  <si>
    <t>Baltic Computer Systems Koolitus AS (BCS Koolitus AS)</t>
  </si>
  <si>
    <t>223 01 81 11 0</t>
  </si>
  <si>
    <t>Projekt „Tark e-kontor - IKT fookusega infotöötaja-sekretär“</t>
  </si>
  <si>
    <t>12 06 25 044 0</t>
  </si>
  <si>
    <t>116 05 99 00 0</t>
  </si>
  <si>
    <t>223 43 13 00 0</t>
  </si>
  <si>
    <t>projekti „POLITICS – Collaborative Online Learning in „citizenship studies“ utilising Web2 tools“ raames õppematerjali “Kättpidi poliitikasse” autoriõiguse soetamiseks</t>
  </si>
  <si>
    <t>Suur-Sõjamäe</t>
  </si>
  <si>
    <t>800 35 21 00 0</t>
  </si>
  <si>
    <t>Taasavatava lasteaia (Õismäe tee 24) projekteerimine</t>
  </si>
  <si>
    <t>242 90 03 00 0</t>
  </si>
  <si>
    <t>12 89 23 002 0</t>
  </si>
  <si>
    <t>228 15 20 00 0</t>
  </si>
  <si>
    <t>vältimatu sotsiaalabi</t>
  </si>
  <si>
    <t>Visioonikonverents</t>
  </si>
  <si>
    <t>visioonikonverents</t>
  </si>
  <si>
    <t>laulupeo näituse organiseerimine</t>
  </si>
  <si>
    <t>223 20 21 87 0</t>
  </si>
  <si>
    <t>nõustamiskomisjonid</t>
  </si>
  <si>
    <t>223 39 10 00 0</t>
  </si>
  <si>
    <t>223 40 15 00 0</t>
  </si>
  <si>
    <t>223 40 16 00 0</t>
  </si>
  <si>
    <t>223 40 17 00 0</t>
  </si>
  <si>
    <t>223 40 18 00 0</t>
  </si>
  <si>
    <t>223 40 19 00 0</t>
  </si>
  <si>
    <t>Tallinna Ülikooli stipendium</t>
  </si>
  <si>
    <t>242 18 01 00 0</t>
  </si>
  <si>
    <t>Kasum/kahjum muu amortiseeruva materiaalse põhivara müügist</t>
  </si>
  <si>
    <t>222 29 02 00 0</t>
  </si>
  <si>
    <t>12 06 25 068 0</t>
  </si>
  <si>
    <t>valimised - KOV</t>
  </si>
  <si>
    <t>12 15 20 003 0</t>
  </si>
  <si>
    <t>valimised - Europarlament</t>
  </si>
  <si>
    <t>299 89 00 00 0</t>
  </si>
  <si>
    <t>Turismi arendamine</t>
  </si>
  <si>
    <t>248 12 01 00 0</t>
  </si>
  <si>
    <t>juriidilised teenused</t>
  </si>
  <si>
    <t>282 15 14 00 0</t>
  </si>
  <si>
    <t>SA Tallinna Televisioon</t>
  </si>
  <si>
    <t>282 15 15 00 0</t>
  </si>
  <si>
    <t>Muud teavikute ja kunstiesemetega seotud kulud</t>
  </si>
  <si>
    <t>12 64 23 002 0</t>
  </si>
  <si>
    <t>Istitutio Sümer Ilkögretim Okulu</t>
  </si>
  <si>
    <t>Kalevi staadioni harjutusväljak</t>
  </si>
  <si>
    <t>226 13 04 00 0</t>
  </si>
  <si>
    <t>Kesklinna Vene Gümnaasiumi Arengu Ühing</t>
  </si>
  <si>
    <t>Muud sotsiaalteenused</t>
  </si>
  <si>
    <t>12 52 25 076 0</t>
  </si>
  <si>
    <t>Tallinna Keskraamatukogule noorteprojekti Sõna sekka!" teostamiseks</t>
  </si>
  <si>
    <t>12 06 25 087 0</t>
  </si>
  <si>
    <t>Tallinna Linnamuuseumile Eesti Muuseumide Aastaauhinnad preemia</t>
  </si>
  <si>
    <t>Müüdud müügi eesmärgil soetatud kaupade bilansiline maksumus</t>
  </si>
  <si>
    <t>Kasutatud varude müük</t>
  </si>
  <si>
    <t>teadusasutuse piletitulu</t>
  </si>
  <si>
    <t>Iru Hooldekodu küttesüsteemi rekonstrueerimine</t>
  </si>
  <si>
    <t>TEHNOVÕRGUD</t>
  </si>
  <si>
    <t>I Haabersti</t>
  </si>
  <si>
    <t>II Nõmme</t>
  </si>
  <si>
    <t>projekt "Töötute aktiviseerimiskeskuse rajamine Põhja-Tallinna"</t>
  </si>
  <si>
    <t>223 00 00 00 0</t>
  </si>
  <si>
    <t>HARIDUS JA TEADUS</t>
  </si>
  <si>
    <t>223 01 00 00 0</t>
  </si>
  <si>
    <t>Haridusamet</t>
  </si>
  <si>
    <t>Linnaosade investeeringud kokku</t>
  </si>
  <si>
    <t>Kakumäe rannapargi rajamine</t>
  </si>
  <si>
    <t>12 11 28 002 0</t>
  </si>
  <si>
    <t xml:space="preserve">242 15 99 00 0 </t>
  </si>
  <si>
    <t>muud uuringud ja projektid</t>
  </si>
  <si>
    <t>Kolde pst 84 parkla välisvalgustuse, elektri- ja sidetrasside kaitsmine</t>
  </si>
  <si>
    <t>Tallinna Ülemiste Lasteaia katuse remont, kanalisatsiooni avariiremont ja köögi ventilatsioon</t>
  </si>
  <si>
    <t>12 06 25 076 0</t>
  </si>
  <si>
    <t>12 89 25 014 0</t>
  </si>
  <si>
    <t>Jääkreostuse likvideerimine Ülemiste liiklussõlme maa-alal (KIK)</t>
  </si>
  <si>
    <t>Uusimmigrantidest õpilaste õppe korraldamiseks Eesti koolides</t>
  </si>
  <si>
    <t>projekt "Vergessen/verboten-wiederentdekt"</t>
  </si>
  <si>
    <t>225 37 41 00 0</t>
  </si>
  <si>
    <t>kultuuriorganisatsioonide toetamine</t>
  </si>
  <si>
    <t>225 37 41 02 0</t>
  </si>
  <si>
    <t>toetus linna teatritele</t>
  </si>
  <si>
    <t>Kulu ebatõenäoliselt laekuvaks hinnatud maksu-, lõivu- ja trahvinõuetest</t>
  </si>
  <si>
    <t>"Kopli hääl" (Harju MV-lt)</t>
  </si>
  <si>
    <t>12 14 27 004 0</t>
  </si>
  <si>
    <t>Kristiine Sport tehniliste vahendite soetused</t>
  </si>
  <si>
    <t>12 91 23 003 0</t>
  </si>
  <si>
    <t>12 02 23 029 0</t>
  </si>
  <si>
    <t>Osalused sihtasutused ja mittetulundusühingud - ost</t>
  </si>
  <si>
    <t>Kultuuriorganisatsioonide toetamine</t>
  </si>
  <si>
    <t>225 39 99 00 0</t>
  </si>
  <si>
    <t>infotehnoloogia vahendite hankimiseks ja internetiühenduse ehitamiseks</t>
  </si>
  <si>
    <t>12 79 23 003 0</t>
  </si>
  <si>
    <t>Osalused tütar- ja sidusettevõtjates</t>
  </si>
  <si>
    <t>225 37 41 99 0</t>
  </si>
  <si>
    <t>Eelkutseõppe arendamine Tallinna Heleni Koolis</t>
  </si>
  <si>
    <t>Haabersti Vaba Aja Keskus, Õismäe tee 109</t>
  </si>
  <si>
    <t>Kemikaalid</t>
  </si>
  <si>
    <t>Väetised</t>
  </si>
  <si>
    <t xml:space="preserve">Loomasööt </t>
  </si>
  <si>
    <t>Seemned</t>
  </si>
  <si>
    <t>228 13 04 03 0</t>
  </si>
  <si>
    <t>Tippspetsialistide preemiad ja tulemustasud</t>
  </si>
  <si>
    <t>Randvere tee ja Pärnamäe tee kergliiklustee - linna omafinantseering    </t>
  </si>
  <si>
    <t>Randvere tee ja Pärnamäe tee kergliiklustee - linna kulud (mitteabikõlblikud)  </t>
  </si>
  <si>
    <t>välisrahatusega projekt "Aianduse kunst" - VR</t>
  </si>
  <si>
    <t>Isikliku sõiduvahendi kasutamise hüvitis</t>
  </si>
  <si>
    <t>Õppelaenu kustutamine</t>
  </si>
  <si>
    <t xml:space="preserve">Tallinna Kammerorkesti kontserdid Permi Rahvusvahelisel Orelifestivalil ja Moskva Konservatooriumi väikeses saalis        </t>
  </si>
  <si>
    <t>12 11 28 026 0</t>
  </si>
  <si>
    <t>projekt "Positiivse vanemluse toetamine Nõmmel"</t>
  </si>
  <si>
    <t>Merivälja Kool - basseini remont</t>
  </si>
  <si>
    <t xml:space="preserve">Georg-August-Zinn-Schules Saksamaal toimuval ettevalmistaval lähetusel osalemiseks </t>
  </si>
  <si>
    <t>Eduard Vilde monument</t>
  </si>
  <si>
    <t>Järve metsa terviserada</t>
  </si>
  <si>
    <t>Kasum/kahjum varude müügist</t>
  </si>
  <si>
    <t>Tooraine ja materjalide müügi tulu</t>
  </si>
  <si>
    <t>Tänavainventari paigaldamine</t>
  </si>
  <si>
    <t>sh tänavasildid</t>
  </si>
  <si>
    <t>prügikastid</t>
  </si>
  <si>
    <t>248 11 02 00 0</t>
  </si>
  <si>
    <t>239 41 90 00 0</t>
  </si>
  <si>
    <t>projekti "Targaks tuppa tulemata" teostamiseks</t>
  </si>
  <si>
    <t>282 00 00 00 0</t>
  </si>
  <si>
    <t>116 65 15 00 0</t>
  </si>
  <si>
    <t xml:space="preserve">finantsteenused </t>
  </si>
  <si>
    <t>puuetega laste päevahoid</t>
  </si>
  <si>
    <t>228 11 07 99 0</t>
  </si>
  <si>
    <t>12 11 28 018 0</t>
  </si>
  <si>
    <t>projekt "Perekoolitusprogramm psüühikahäirega inimeste lähedastele"</t>
  </si>
  <si>
    <t>12 80 00 000 0</t>
  </si>
  <si>
    <t>Muudelt residentidelt</t>
  </si>
  <si>
    <t>12 90 00 000 0</t>
  </si>
  <si>
    <t>Mitteresidentidelt</t>
  </si>
  <si>
    <t>osalemine festivalil Europalia 11.11.07 - 16.11.07</t>
  </si>
  <si>
    <t>12 11 28 008 0</t>
  </si>
  <si>
    <t>12 02 23 047 0</t>
  </si>
  <si>
    <t>Tallinna Linnateatri Muuseumide teemakohased näitused: Fotomuuseumi näitused „Nikolai Nylanderi pildid” ja „Johannes ja Peeter Parikasest”</t>
  </si>
  <si>
    <t>Tulu klass</t>
  </si>
  <si>
    <t>248 12 33 02 0</t>
  </si>
  <si>
    <t>Tallinna Kammerorkestri esinemised Mehhikos ja Venemaal</t>
  </si>
  <si>
    <t>ettevõtluskeskkonna turundus</t>
  </si>
  <si>
    <t>112 26 20 00 0</t>
  </si>
  <si>
    <t>12 99 47 001 0</t>
  </si>
  <si>
    <t>228 13 04 00 0</t>
  </si>
  <si>
    <t>Tallinna Lepistiku Lasteaed-Algkoolile projekti "The children of Europe sing and dance" teostamiseks</t>
  </si>
  <si>
    <t>* MÄRKUS : Saadud eraldiste grupis hakkavad ühtsed majandusinfo tunnused kogu aeg ja pidevalt täienema, vastavalt aasta jooksul sõlmitud lepingutele ja saadud vahenditele ( viimane koht on 0). Info aktuaalsuse eest vastutab linnakantselei finantsteenistuse finantsplaneerimise osakonna juhataja, täiendades seda finantsveebis vähemalt 1 kord kuus.</t>
  </si>
  <si>
    <t>12 00 00 000 0*</t>
  </si>
  <si>
    <t>12 69 00 000 0</t>
  </si>
  <si>
    <t>Ettevõtluse Arendamise SA (EAS)</t>
  </si>
  <si>
    <t>12 69 48 001 0</t>
  </si>
  <si>
    <t>emiteeritud võlakirjade intressid - jaotamata</t>
  </si>
  <si>
    <t>288 05 00 00 0</t>
  </si>
  <si>
    <t>116 03 14 99 0</t>
  </si>
  <si>
    <t>koolitusprojekti "e-õpe üldhariduskoolis" teostamiseks</t>
  </si>
  <si>
    <t>12 02 23 049 0</t>
  </si>
  <si>
    <t>koolieelse lasteasutuse toitlustustasu</t>
  </si>
  <si>
    <t>116 03 11 00 0</t>
  </si>
  <si>
    <t>116 08 24 00 0</t>
  </si>
  <si>
    <t>12 64 23 056 0</t>
  </si>
  <si>
    <t>223 43 15 00 0</t>
  </si>
  <si>
    <t>Nordplus programmi välisprojekt „Crossing Nordic Borders in Entrepreeurship Education“</t>
  </si>
  <si>
    <t>12 52 00 000 0</t>
  </si>
  <si>
    <t>12 06 25 065 0</t>
  </si>
  <si>
    <t>Ehitusloa väljastamise eest</t>
  </si>
  <si>
    <t>232 11 00 00 0</t>
  </si>
  <si>
    <t>nõutav**</t>
  </si>
  <si>
    <t>nõutav***</t>
  </si>
  <si>
    <t>Üle andmata tsentraliseeritud korras soetatud varad</t>
  </si>
  <si>
    <t>Etapiviisilised soetused - immateriaalne pv.</t>
  </si>
  <si>
    <t>248 11 11 01 0</t>
  </si>
  <si>
    <t>Intressitulu muudelt nõuetelt (va viivisintressid)</t>
  </si>
  <si>
    <t xml:space="preserve">Muud finantstulud </t>
  </si>
  <si>
    <t>üksikkorterite majandamine</t>
  </si>
  <si>
    <t>korteriühistuste infopunkt</t>
  </si>
  <si>
    <t>projekti "Prof. Mari Tampere-Bezrodny viiuliõpetuse IV meistrikursus-suvekoolitus" teostamiseks</t>
  </si>
  <si>
    <t>242 15 03 00 0</t>
  </si>
  <si>
    <t>242 15 04 00 0</t>
  </si>
  <si>
    <t>ühistranspordiseaduse alusel määratud trahvid - muud</t>
  </si>
  <si>
    <t>223 40 12 00 0</t>
  </si>
  <si>
    <t xml:space="preserve">Elem Treieri „Tammsaare elu härra Hansenina” honorarideks </t>
  </si>
  <si>
    <t>12 89 25 006 0</t>
  </si>
  <si>
    <t>Goethe Instituut</t>
  </si>
  <si>
    <t>noorsootöö</t>
  </si>
  <si>
    <t>Tagasi nõutud välismaine sihtfinantseerimine (miinusega)</t>
  </si>
  <si>
    <t>Välismaine sihtfinantseerimine põhivara soetuseks</t>
  </si>
  <si>
    <t>Kristjan Randalu teose kammerorkestrile ja klaverile teostamiseks</t>
  </si>
  <si>
    <t>12 06 25 048 0</t>
  </si>
  <si>
    <t>250 01 83 00 0</t>
  </si>
  <si>
    <t>Kristiine Linnaosa Valitsus</t>
  </si>
  <si>
    <t>põhi- ja üldkeskharidus - kommunaalkulud</t>
  </si>
  <si>
    <t>231 21 12 20 0</t>
  </si>
  <si>
    <t>231 21 12 30 0</t>
  </si>
  <si>
    <t>231 21 12 40 0</t>
  </si>
  <si>
    <t>231 21 12 50 0</t>
  </si>
  <si>
    <t>231 21 12 60 0</t>
  </si>
  <si>
    <t xml:space="preserve">Tallinna 21. Koolile Hollandis Tilburgis toimuval kontaktseminaril osalemiseks </t>
  </si>
  <si>
    <t>12 52 23 045 0</t>
  </si>
  <si>
    <t>toetus Tallinna 1. Internaatkoolile osalemiseks Herngis`is kontaktseminaril "Children with Special Needs"</t>
  </si>
  <si>
    <t>Tallinna Huvikeskusele "Kullo" lastekoori "Raduga" esinemiseks rahvusvahelisel koorifestivalil Alta Pusterias Itaalias</t>
  </si>
  <si>
    <t>Info- ja kommunikatsioonitehnoloogiline arendustöö</t>
  </si>
  <si>
    <t>Põhivara soetamiseks saadud kodumaise sihtfinatnseerimise amortisatsioon</t>
  </si>
  <si>
    <t>Tallinna Lauluväljaku renoveerimiseks</t>
  </si>
  <si>
    <t>Veesõidukite remont ja hooldus</t>
  </si>
  <si>
    <t>Tallinna Pääsküla Gümnaasium - osaline renoveerimine</t>
  </si>
  <si>
    <t>projekt "Keskaeg tänapäeva vaatevinklist"</t>
  </si>
  <si>
    <t>12 64 23 019 0</t>
  </si>
  <si>
    <t>227 22 04 00 0</t>
  </si>
  <si>
    <t>"Kudumisgrafit"</t>
  </si>
  <si>
    <t>227 22 05 00 0</t>
  </si>
  <si>
    <t>227 22 06 00 0</t>
  </si>
  <si>
    <t>113 14 00 00 0</t>
  </si>
  <si>
    <t>225 80 00 00 0</t>
  </si>
  <si>
    <t>225 80 02 00 0</t>
  </si>
  <si>
    <t>projekt "Eesti õigeusu ikoonide kataloogi väljaandmine"</t>
  </si>
  <si>
    <t>Emiteeritud võlakirjad</t>
  </si>
  <si>
    <t>382 00 00 00 0</t>
  </si>
  <si>
    <t>Aktsiate ja osade omandamine (mitterahaline)</t>
  </si>
  <si>
    <t>116 03 99 01 0</t>
  </si>
  <si>
    <t>116 03 99 02 0</t>
  </si>
  <si>
    <t>116 03 99 99 0</t>
  </si>
  <si>
    <t>116 04 99 01 0</t>
  </si>
  <si>
    <t>116 04 99 02 0</t>
  </si>
  <si>
    <t>116 04 99 99 0</t>
  </si>
  <si>
    <t>116 05 15 01 0</t>
  </si>
  <si>
    <t>116 05 15 02 0</t>
  </si>
  <si>
    <t>116 05 15 99 0</t>
  </si>
  <si>
    <t>116 05 17 01 0</t>
  </si>
  <si>
    <t>116 05 17 99 0</t>
  </si>
  <si>
    <t>116 05 20 01 0</t>
  </si>
  <si>
    <t>116 05 20 99 0</t>
  </si>
  <si>
    <t>päevakeskuse teenused</t>
  </si>
  <si>
    <t>Endiste ühiselamute renoveerimine - jaotamata</t>
  </si>
  <si>
    <t>Vilde tee 90</t>
  </si>
  <si>
    <t>Akadeemia tee 48</t>
  </si>
  <si>
    <t>täiskasvanute gümnaasiumid</t>
  </si>
  <si>
    <t>227 11 13 00 0</t>
  </si>
  <si>
    <t>kultuuritegevus</t>
  </si>
  <si>
    <t>225 11 17 00 0</t>
  </si>
  <si>
    <t>dividendid aktsiatelt</t>
  </si>
  <si>
    <t>114 20 99 00 0</t>
  </si>
  <si>
    <t>dividendid muudelt vahenditelt</t>
  </si>
  <si>
    <t>VHK muud teenused</t>
  </si>
  <si>
    <t>Nõmme Ema pargi rekonstrueerimine</t>
  </si>
  <si>
    <t>ühissõidukite peatuste info</t>
  </si>
  <si>
    <t xml:space="preserve">äriruumide üüritulu </t>
  </si>
  <si>
    <t>223 11 81 51 0</t>
  </si>
  <si>
    <t>Tulude liigendus otstarbe lõikes</t>
  </si>
  <si>
    <t>Info- ja kommunikatsioonitehnoloogia seadmete amortisatsioon</t>
  </si>
  <si>
    <t>12 99 39 001 0</t>
  </si>
  <si>
    <t>12 91 27 004 0</t>
  </si>
  <si>
    <t>piirkondlikud noorsooüritused (Kristiine linnaosa)</t>
  </si>
  <si>
    <t>12 64 23 034 0</t>
  </si>
  <si>
    <t>12 65 23 033 0</t>
  </si>
  <si>
    <t>muud eespoolnimetamata tulud majandustegevusest</t>
  </si>
  <si>
    <t>199 00 00 00 0</t>
  </si>
  <si>
    <t>12 41 00 000 0</t>
  </si>
  <si>
    <t>12 67 23 011 0</t>
  </si>
  <si>
    <t>Paljassaare Sotsiaalmaja invabuss</t>
  </si>
  <si>
    <t>222 15 00 00 0</t>
  </si>
  <si>
    <t>222 15 12 00 0</t>
  </si>
  <si>
    <t>Masinad ja seadmed soetusmaksumuses</t>
  </si>
  <si>
    <t>Kasutamise tingimus</t>
  </si>
  <si>
    <t>INVESTEERINGUD - PÕHIVARA</t>
  </si>
  <si>
    <t>VARAD</t>
  </si>
  <si>
    <t>PÕHIVARA</t>
  </si>
  <si>
    <t>Spordiklubi "Condor"</t>
  </si>
  <si>
    <t>projekt "Hand in Hand - Active European Citizenship through Collaboration"</t>
  </si>
  <si>
    <t>puuetega inimeste tegevuskeskuse teenus</t>
  </si>
  <si>
    <t>228 11 05 00 0</t>
  </si>
  <si>
    <t>nõustamisteenused</t>
  </si>
  <si>
    <t xml:space="preserve">Valdeku tn - Viljandi mnt kergliiklustee - välisabi             </t>
  </si>
  <si>
    <t xml:space="preserve">Valdeku tn - Viljandi mnt kergliiklustee - linna omafinantseering         </t>
  </si>
  <si>
    <t xml:space="preserve">Valdeku tn - Viljandi mnt kergliiklustee - linna kulud (mitteabikõlblikud)         </t>
  </si>
  <si>
    <t>228 14 05 01 0</t>
  </si>
  <si>
    <t>Piiri spordi-ja puhkukeskuse korvpalliväljaku renoveerimine</t>
  </si>
  <si>
    <t>projekt "Õpime tundma Eestimaa loodust ja ajalugu"</t>
  </si>
  <si>
    <t>FINANTSEERIMISTEHINGUTE LIIGENDUS</t>
  </si>
  <si>
    <t>116 03 25 01 0</t>
  </si>
  <si>
    <t>Tallinna Tehnikagümnaasiumile projekti "Breaking Stereotypes" teostamiseks</t>
  </si>
  <si>
    <t>psühhosotsiaalne nõustamine ja praktiline pereabi</t>
  </si>
  <si>
    <t>ühekordsed lastetoetused</t>
  </si>
  <si>
    <t>228 39 09 00 0</t>
  </si>
  <si>
    <t xml:space="preserve">esmakordselt kooli mineva lapse toetus </t>
  </si>
  <si>
    <t>228 39 10 00 0</t>
  </si>
  <si>
    <t>228 39 11 00 0</t>
  </si>
  <si>
    <t>225 04 09 00 0</t>
  </si>
  <si>
    <t>Välisprojektide administreerimine</t>
  </si>
  <si>
    <t>PÕHIVARA SOETAMISEKS SAADUD SIHTFINANTSEERIMISE AMORTISATSIOON</t>
  </si>
  <si>
    <t>projekt "Join us and Create the European Group Celebrating Our Customs and Traditions Together"</t>
  </si>
  <si>
    <t>12 63 23 002 0</t>
  </si>
  <si>
    <t>vaktsineerimine ja tuberkuliinidiagnostika</t>
  </si>
  <si>
    <t>Õppekavakohane loodusõpe Tallinna Botaanikaaias</t>
  </si>
  <si>
    <t>Tallinna Jaan Poska Lasteaia katuse ja küttesüsteemi avariiremont</t>
  </si>
  <si>
    <t>projekti ""ESF projekti "Täiskasvanute tööalane koolitus kutseõppeasutustes" raames toimuvate täiskasvanute tööalase koolituse kursuste riiklik koolitustellimus II poolaastaks 2008" rahastamiseks</t>
  </si>
  <si>
    <t>projekt "Jõulud eesti moodi"</t>
  </si>
  <si>
    <t>12 61 23 004 0</t>
  </si>
  <si>
    <t>IV Lasnamäe</t>
  </si>
  <si>
    <t>245 15 04 00 0</t>
  </si>
  <si>
    <t xml:space="preserve">Balti 21 öko-regioon </t>
  </si>
  <si>
    <t>LINNAPLANEERIMISE AMET</t>
  </si>
  <si>
    <t>Välisosalusega keskkonnaprojektid</t>
  </si>
  <si>
    <t>12 06 25 064 0</t>
  </si>
  <si>
    <t>288 03 99 00 0</t>
  </si>
  <si>
    <t>226 24 14 00 0</t>
  </si>
  <si>
    <t>Tervishoid</t>
  </si>
  <si>
    <t>Linnaplaneerimine</t>
  </si>
  <si>
    <t>Merivälja Lasteaed</t>
  </si>
  <si>
    <t>Lasteaed Maasikas</t>
  </si>
  <si>
    <t>Lasteaed Pääsupesa</t>
  </si>
  <si>
    <t>Kopli raamatukogu rekonstrueerimine</t>
  </si>
  <si>
    <t>kvaliteediprojektid</t>
  </si>
  <si>
    <t>223 20 21 12 0</t>
  </si>
  <si>
    <t>juhtide nõupidamised</t>
  </si>
  <si>
    <t xml:space="preserve">Vabariigi Valitsus  </t>
  </si>
  <si>
    <t>12 07 00 000 0</t>
  </si>
  <si>
    <t>12 08 00 000 0</t>
  </si>
  <si>
    <t>242 22 00 00 0</t>
  </si>
  <si>
    <t>Sotsiaalmaks töötasudelt ja toetustelt</t>
  </si>
  <si>
    <t>Äriruumide majandamine</t>
  </si>
  <si>
    <t>projekt "Ühistranspordi ootekohtade infrastruktuur"</t>
  </si>
  <si>
    <t>12 91 42 013 0</t>
  </si>
  <si>
    <t xml:space="preserve">242 20 01 00 0 </t>
  </si>
  <si>
    <t>Tallinna Vormsi Lasteaia katuse avariiremont ja puude raie</t>
  </si>
  <si>
    <t>Tallinna Loitsu Lasteaia torustike remont</t>
  </si>
  <si>
    <t>Õismäe Humanitaargümnaasium</t>
  </si>
  <si>
    <t>Lasnamäe Vene Gümnaasiumi</t>
  </si>
  <si>
    <t>12 52 25 001 0</t>
  </si>
  <si>
    <t>231 99 12 00 0</t>
  </si>
  <si>
    <t>277 51 00 00 0</t>
  </si>
  <si>
    <t>Meditsiini- ja hügieenitarbed</t>
  </si>
  <si>
    <t>116 05 15 00 0</t>
  </si>
  <si>
    <t>rahva- ja kultuurimajade tasulised teenused</t>
  </si>
  <si>
    <t>Maismaasõidukite kindlustus</t>
  </si>
  <si>
    <t>Maismaasõidukite rent</t>
  </si>
  <si>
    <t xml:space="preserve">225 11 28 00 0 </t>
  </si>
  <si>
    <t>koolitusteenus</t>
  </si>
  <si>
    <t>225 15 00 00 0</t>
  </si>
  <si>
    <t>Lõime tn esplanaadi projekteerimine</t>
  </si>
  <si>
    <t>KOMMUNAALAMET</t>
  </si>
  <si>
    <t>12 06 25 010 0</t>
  </si>
  <si>
    <t>12 02 27 009 0</t>
  </si>
  <si>
    <t>231 15 04 00 0</t>
  </si>
  <si>
    <t>Maa-amet</t>
  </si>
  <si>
    <t>Tallinna Päevad Moskvas</t>
  </si>
  <si>
    <t>sõidupiletite müük (asutuste poolt)</t>
  </si>
  <si>
    <t>245 11 11 00 0</t>
  </si>
  <si>
    <t xml:space="preserve">Merimetsa parkmetsa kaitse alla võtmine               </t>
  </si>
  <si>
    <t>Loodusressursside kasutamise ja saastetasud</t>
  </si>
  <si>
    <t xml:space="preserve">Trahvid </t>
  </si>
  <si>
    <t>Tln Muhu LA - fassaadide remont</t>
  </si>
  <si>
    <t>220 01 11 21 0</t>
  </si>
  <si>
    <t xml:space="preserve">Intressitulu diskonteeritud pikaajalistelt nõuetelt </t>
  </si>
  <si>
    <t>projekt "Inimeseõpetuse õpetamine eesti keeles venekeelses põhikoolis"</t>
  </si>
  <si>
    <t>12 02 23 034 0</t>
  </si>
  <si>
    <t>12 02 23 035 0</t>
  </si>
  <si>
    <t>226 13 05 00 0</t>
  </si>
  <si>
    <t>Kalevi keskstaadion</t>
  </si>
  <si>
    <t>226 13 06 00 0</t>
  </si>
  <si>
    <t>Lilleküla staadion</t>
  </si>
  <si>
    <t>226 13 07 00 0</t>
  </si>
  <si>
    <t>12 52 25 071 0</t>
  </si>
  <si>
    <t>Tammsaare pargi heakorrastamine</t>
  </si>
  <si>
    <t>Õpetajate haigushüvitised</t>
  </si>
  <si>
    <t>12 67 31 009 0</t>
  </si>
  <si>
    <t>projekt "Muukeelsete töötute täiendkoolitus ja keeleõpe"</t>
  </si>
  <si>
    <t>Toomkiriku vapp-epitaafid</t>
  </si>
  <si>
    <t>sh asustamata eluruumide kulud</t>
  </si>
  <si>
    <t>perepäeva üritustesarja "Koos on toredam" avaürituse läbiviimiseks vajalike vahendite soetamine</t>
  </si>
  <si>
    <t>116 03 08 00 0</t>
  </si>
  <si>
    <t>koolieelse lasteasutuse õppekavaväliste huvialaringide õppetasu</t>
  </si>
  <si>
    <t>3220</t>
  </si>
  <si>
    <t>116 03 09 00 0</t>
  </si>
  <si>
    <t>12 02 23 052 0</t>
  </si>
  <si>
    <t>Nõmme Muusikakoolile X Põhjamaade Muusikakoolide Keelpilliorkestrite seminaril osalemiseks</t>
  </si>
  <si>
    <t>800 41 21 71 0</t>
  </si>
  <si>
    <t>841 21 22 71 0</t>
  </si>
  <si>
    <t>841 21 22 72 0</t>
  </si>
  <si>
    <t>Tallinna Mesimummu Lasteaed</t>
  </si>
  <si>
    <t>Tallinna Lasteaed Kirsike</t>
  </si>
  <si>
    <t>Tallinna Tuule Lasteaiale projekti "Tuulelapsed metsa-aastal metsas" teostamiseks</t>
  </si>
  <si>
    <t>Tallinna Kopli Ametikoolile projekti "Keskkonnateadlikkus noorte karjäärivõimaluste avardamises" teostamiseks</t>
  </si>
  <si>
    <t>12 67 23 021 0</t>
  </si>
  <si>
    <t>Info- ja kommunikatsioonitehnoloogia seadmete müügiga seotud kulud</t>
  </si>
  <si>
    <t>Reklaamikulud</t>
  </si>
  <si>
    <t>220 85 01 01 0</t>
  </si>
  <si>
    <t>220 85 01 03 0</t>
  </si>
  <si>
    <t>“Kaasaegne riskijuhtimine kohalikus omavalitsuses (MISRAR)” - VR</t>
  </si>
  <si>
    <t>“Kaasaegne riskijuhtimine kohalikus omavalitsuses (MISRAR)” - LE</t>
  </si>
  <si>
    <t>112 99 00 00 0</t>
  </si>
  <si>
    <t>Muud riigilõivud</t>
  </si>
  <si>
    <t>112 99 99 00 0</t>
  </si>
  <si>
    <t>12 02 23 010 0</t>
  </si>
  <si>
    <t>Teavikud ja kunstiesemed</t>
  </si>
  <si>
    <t>Teavikute ja kunstiesemete hooldus-, restaureerimis- ja remondimaterjalid</t>
  </si>
  <si>
    <t xml:space="preserve">"Programmipõhine lähenemine rehabilitatsiooniteenuse osutamisel". </t>
  </si>
  <si>
    <t>12 11 28 021 0</t>
  </si>
  <si>
    <t>projekt "Soovist eesmärgini"</t>
  </si>
  <si>
    <t xml:space="preserve">liiniveo infosüsteemid </t>
  </si>
  <si>
    <t xml:space="preserve">242 25 00 00 0 </t>
  </si>
  <si>
    <t>projekt "Tallinna haridusametnike juhtimis- ja nõustamisalase professionaalsuse tõstmine"</t>
  </si>
  <si>
    <t>õpitarkvara "Bioloogia õppetunnid" hankimiseks</t>
  </si>
  <si>
    <t>Tallinna Kopli Kunstigümnaasiumi</t>
  </si>
  <si>
    <t>Ülemiste liiklussõlme ehitus (möödunud perioodi kulud)</t>
  </si>
  <si>
    <t>248 22 00 00 0</t>
  </si>
  <si>
    <t>Väikeettevõtluse toetamine</t>
  </si>
  <si>
    <t>248 22 01 00 0</t>
  </si>
  <si>
    <t>248 22 02 00 0</t>
  </si>
  <si>
    <t>munitsipaalhoonete energiaauditid ja sertifitseerimine</t>
  </si>
  <si>
    <t>projekt "Koolieelsete lasteaedade nõustamistegevus - vene õppekeelega lasteaedade eesti keele kui teise keele õpetajate metoodilise keskuse toetamine"</t>
  </si>
  <si>
    <t>Ülemiste liiklussõlme ehitus (tehniline abi, ehitus ja maade ost)</t>
  </si>
  <si>
    <t>muud hoolekandeteenused</t>
  </si>
  <si>
    <t>Üürile ja rendile antud kinnistute, hoonete, ruumide küte ja soojusenergia</t>
  </si>
  <si>
    <t>projekt "Eelkutseõppe arendamine Tallinna Heleni Koolis"</t>
  </si>
  <si>
    <t>226 24 19 00 0</t>
  </si>
  <si>
    <t>MTÜ Elite Sport</t>
  </si>
  <si>
    <t>Kinnisvarainvesteeringute haldamiskulud</t>
  </si>
  <si>
    <t xml:space="preserve">800 41 21 61 0 </t>
  </si>
  <si>
    <t>ettevõtluse haldus</t>
  </si>
  <si>
    <t xml:space="preserve">muudele residentidele emiteeritud võlakirjade intressid </t>
  </si>
  <si>
    <t>12 52 25 013 0</t>
  </si>
  <si>
    <t>111 01 00 00 0</t>
  </si>
  <si>
    <t>Vanausuliste palvela</t>
  </si>
  <si>
    <t>piirkondlikud kultuuriüritused (Mustamäe linnaosa)</t>
  </si>
  <si>
    <t>288 01 99 00 0</t>
  </si>
  <si>
    <t>toimetulekutoetust saavate perede laste koolimineku toetus</t>
  </si>
  <si>
    <t>10402</t>
  </si>
  <si>
    <t>12 06 25 053 0</t>
  </si>
  <si>
    <t>Tallinna Linnateatri lavaaugu taastamine</t>
  </si>
  <si>
    <t>12 52 25 016 0</t>
  </si>
  <si>
    <t>228 90 00 00 0</t>
  </si>
  <si>
    <t>Piirkondlikud sotsiaalhoolekande projektid</t>
  </si>
  <si>
    <t>12 14 27 011 0</t>
  </si>
  <si>
    <t>"Operatsioon Õ" (Harju MV-lt)</t>
  </si>
  <si>
    <t>turvalisus (Kesklinn)</t>
  </si>
  <si>
    <t>222 29 40 00 0</t>
  </si>
  <si>
    <t>12 52 25 036 0</t>
  </si>
  <si>
    <t>277 50 01 00 0</t>
  </si>
  <si>
    <t>277 50 02 00 0</t>
  </si>
  <si>
    <t>116 65 11 00 0</t>
  </si>
  <si>
    <t>linnaarhiivi teenused</t>
  </si>
  <si>
    <t>3229</t>
  </si>
  <si>
    <t>Jaani kiriku oreli renoveerimine</t>
  </si>
  <si>
    <t>223 35 00 00 0</t>
  </si>
  <si>
    <t>LINNAVOLIKOGU KANTSELEI KOKKU</t>
  </si>
  <si>
    <t>Seina kujunduselement</t>
  </si>
  <si>
    <t>112 70 00 00 0</t>
  </si>
  <si>
    <t>231 11 91 00 0</t>
  </si>
  <si>
    <t>Nõmme Muusikakoolile Nõmme Muusikakooli kammerkoori osavõtuks rahvusvahelisest Simkuse nimelisest Kooride konkursist Klaipedas</t>
  </si>
  <si>
    <t>12 64 23 023 0</t>
  </si>
  <si>
    <t>12 64 23 024 0</t>
  </si>
  <si>
    <t>12 64 23 025 0</t>
  </si>
  <si>
    <t>Muud riigilõivud V-Ü</t>
  </si>
  <si>
    <t>Kadrioru Saks Gümnaasium - aula remont</t>
  </si>
  <si>
    <t>Harjumaa kergliiklusteede võrgustik - välisabi      </t>
  </si>
  <si>
    <t>Harjumaa kergliiklusteede võrgustik - linna omafinantseering    </t>
  </si>
  <si>
    <t xml:space="preserve">Õismäe tee 24 hoone renoveerimine (lasteaia taasavamine) </t>
  </si>
  <si>
    <t>12 06 25 067 0</t>
  </si>
  <si>
    <t>Keskraamatukogule IFLA konverentsil osalemiseks</t>
  </si>
  <si>
    <t>projekt "Cafe Europa"</t>
  </si>
  <si>
    <t>277 35 19 00 0</t>
  </si>
  <si>
    <t>227 39 90 00 0</t>
  </si>
  <si>
    <t>piirkondlikud noorsooüritused (Põhja-Tallinn)</t>
  </si>
  <si>
    <t>Taimede ja istanduste ümberhindlus</t>
  </si>
  <si>
    <t>tervisekahjustuse hüvitamine kohtuotsuse alusel</t>
  </si>
  <si>
    <t>277 35 06 00 0</t>
  </si>
  <si>
    <t>konverentsil "IFLA Metropolitan Libraries" osalemiseks</t>
  </si>
  <si>
    <t>Läänemere Arengufoorum</t>
  </si>
  <si>
    <t>220 01 11 22 0</t>
  </si>
  <si>
    <t>Kasum/kahjum osaluste ümberhindamisest</t>
  </si>
  <si>
    <t xml:space="preserve">MUUD FINANTSTULUD </t>
  </si>
  <si>
    <t xml:space="preserve">Muu finantstulu </t>
  </si>
  <si>
    <t>Balti keti aastapäev</t>
  </si>
  <si>
    <t>Tallinna Vee-ettevõtjate Järelevalve SA</t>
  </si>
  <si>
    <t>800 52 00 00 0</t>
  </si>
  <si>
    <t>12 99 23 010 0</t>
  </si>
  <si>
    <t xml:space="preserve">Joods Humanitair Fonds </t>
  </si>
  <si>
    <t>Sissemaksed sihtasutuste põhikapitali</t>
  </si>
  <si>
    <t>OSALUSTE OMANDAMINE</t>
  </si>
  <si>
    <t>toetus seekidele</t>
  </si>
  <si>
    <t>Lõpetamata ehituste müügitulu</t>
  </si>
  <si>
    <t>Tallinna Lasteaia Mikumanni veemõõdusõlme remont</t>
  </si>
  <si>
    <t>Tallinna Mardi Lasteaia kanalisatsiooni avariiremont</t>
  </si>
  <si>
    <t>239 31 90 00 0</t>
  </si>
  <si>
    <t>maa mõõdistamise kulude kompenseerimine (RE)</t>
  </si>
  <si>
    <t>Laste vabastamine visiiditasust</t>
  </si>
  <si>
    <t>277 33 01 00 0</t>
  </si>
  <si>
    <t>laste vabastamine visiiditasust</t>
  </si>
  <si>
    <t>277 35 00 00 0</t>
  </si>
  <si>
    <t>Muud tervishoiukulud</t>
  </si>
  <si>
    <t>277 35 01 00 0</t>
  </si>
  <si>
    <t>projektid ja programmid</t>
  </si>
  <si>
    <t>277 31 01 00 0</t>
  </si>
  <si>
    <t>277 32 00 00 0</t>
  </si>
  <si>
    <t>CO2 kvoodi müük - Sumitomo Corporation</t>
  </si>
  <si>
    <t>Tehnika-Filtri ühendustee rekonstrueerimine - välisabi</t>
  </si>
  <si>
    <t>Kasutusele võtmata varad ja ettemaksed</t>
  </si>
  <si>
    <t>rehabiliteerimise teenus</t>
  </si>
  <si>
    <t>12 89 23 017 0</t>
  </si>
  <si>
    <t>Tallinna 1. Internaatkoolile projekti "Valgele valgega ehk värviliselt 2011" teostamiseks</t>
  </si>
  <si>
    <t>Reaal- ja loodusainete rakendusliku huviharidusvõrgustiku mudeli väljatöötamine ja rakendamine põhikooli õpilastele - tehnoloogiaõpetuskool üldhariduskoolis</t>
  </si>
  <si>
    <t>12 89 23 001 0</t>
  </si>
  <si>
    <t>kultuuriorgabisatsioonide toetamine - jagamata</t>
  </si>
  <si>
    <t>225 37 41 03 0</t>
  </si>
  <si>
    <t>835 11 00 00 0</t>
  </si>
  <si>
    <t>12 67 23 014 0</t>
  </si>
  <si>
    <t>12 67 23 015 0</t>
  </si>
  <si>
    <t>228 85 02 00 0</t>
  </si>
  <si>
    <t>MTÜ Harjumaa Ühistranspordikeskus</t>
  </si>
  <si>
    <t>223 43 06 00 0</t>
  </si>
  <si>
    <t>AIREA</t>
  </si>
  <si>
    <t>277 35 23 00 0</t>
  </si>
  <si>
    <t>toetus AS-le Lääne-Tallinna Keskhaigla ravijärjekordade lühendamiseks</t>
  </si>
  <si>
    <t>sotsiaalhoolekandeasutuse hooldustasu</t>
  </si>
  <si>
    <t>116 08 22 00 0</t>
  </si>
  <si>
    <t>Valter Ojakääru kontsert ja laulude kogumik</t>
  </si>
  <si>
    <t>12 89 25 010 0</t>
  </si>
  <si>
    <t>116 66 02 000</t>
  </si>
  <si>
    <t>12 10 20 001 0</t>
  </si>
  <si>
    <t>239 11 22 80 0</t>
  </si>
  <si>
    <t>üksikkorterite majandamine (Pirita linnaosa)</t>
  </si>
  <si>
    <t>220 04 21 00 0</t>
  </si>
  <si>
    <t>Taasiseseisvumispäev</t>
  </si>
  <si>
    <t>Eesti Laulu- ja Tantsupeo Sihtasutus</t>
  </si>
  <si>
    <t>valimised - Riigikogu</t>
  </si>
  <si>
    <t>227 21 22 00 0</t>
  </si>
  <si>
    <t>toetus SA-le Ahhaa</t>
  </si>
  <si>
    <t>Müüdud info- ja kommunikatsioonitehnoloogia seadmete müügitulu</t>
  </si>
  <si>
    <t>Müüdud info- ja kommunikatsioonitehnoloogia seadmete jääkväärtus</t>
  </si>
  <si>
    <t>12 02 23 006 0</t>
  </si>
  <si>
    <t>12 52 23 004 0</t>
  </si>
  <si>
    <t>Emiteeritud lühiajaliste võlakirjade nominaalväärtuse ja soetusmaksumuse vahe amortiseerimata osa</t>
  </si>
  <si>
    <t>277 20 04 00 0</t>
  </si>
  <si>
    <t>piirkondlikud noorsooüritused (Lasnamäe linnaosa)</t>
  </si>
  <si>
    <t>227 39 60 00 0</t>
  </si>
  <si>
    <t>382 01 02 00 0</t>
  </si>
  <si>
    <t>12 89 30 002 0</t>
  </si>
  <si>
    <t>Kaamos Kinnisvara OÜ-lt Järvevana tee ja Tehnika tänava ühendustee rajamiseks ning ajutise ümbersõiduraudtee pikendamiseks (Ülemiste liiklussõlme rekonstrueerimine I ja II etapp)</t>
  </si>
  <si>
    <t>ASilt EVR Infra Järvevana tee ja Tehnika tänava ühendustee rajamiseks ning ajutise ümbersõiduraudtee pikendamiseks (Ülemiste liiklussõlme rekonstrueerimine I ja II etapp)</t>
  </si>
  <si>
    <t xml:space="preserve">242 01 00 00 0 </t>
  </si>
  <si>
    <t>Transpordiamet</t>
  </si>
  <si>
    <t>Tallinna Reaalkool - õppevahendid</t>
  </si>
  <si>
    <t>04710</t>
  </si>
  <si>
    <t>Keskraamatukogu server</t>
  </si>
  <si>
    <t>225 04 06 00 0</t>
  </si>
  <si>
    <t>116 03 14 01 0</t>
  </si>
  <si>
    <t>116 03 14 02 0</t>
  </si>
  <si>
    <t>116 03 14 10 0</t>
  </si>
  <si>
    <t>lapse sünnipäevatoetus</t>
  </si>
  <si>
    <t>12 64 23 016 0</t>
  </si>
  <si>
    <t>12 64 23 017 0</t>
  </si>
  <si>
    <t>12 64 23 018 0</t>
  </si>
  <si>
    <t>12 64 25 001 0</t>
  </si>
  <si>
    <t>12 39 23 001 0</t>
  </si>
  <si>
    <t>3221</t>
  </si>
  <si>
    <t>muusikakooli õppetasu</t>
  </si>
  <si>
    <t>12 68 28 001 0</t>
  </si>
  <si>
    <t>KredEx-ilt elektriautode laadimispunktid</t>
  </si>
  <si>
    <t>Mitterahaline - jaotamata</t>
  </si>
  <si>
    <t>225 05 70 00 0</t>
  </si>
  <si>
    <t>225 05 70 99 0</t>
  </si>
  <si>
    <t>liisingkohustuste suurenemine, residendid</t>
  </si>
  <si>
    <t>223 20 21 08 0</t>
  </si>
  <si>
    <t>12 52 25 021 0</t>
  </si>
  <si>
    <t>trummiõpik "TomTomm" - kontserdid jms</t>
  </si>
  <si>
    <t>Maismaasõidukite korrashoiu- ja remondimaterjalid, lisaseadmed ja -tarvikud</t>
  </si>
  <si>
    <t>Mitteamortiseeruv materiaalne põhivara</t>
  </si>
  <si>
    <t>LINNATRANSPORT</t>
  </si>
  <si>
    <t>Inventar ja selle tarvikud</t>
  </si>
  <si>
    <t>223 01 81 90 0</t>
  </si>
  <si>
    <t>Muud projektid</t>
  </si>
  <si>
    <t>linnarajatiste reklaamitulu</t>
  </si>
  <si>
    <t>116 62 00 00 0</t>
  </si>
  <si>
    <t>preemia Tallinna Huvikeskusele "Kullo"</t>
  </si>
  <si>
    <t>12 52 23 047 0</t>
  </si>
  <si>
    <t>12 52 23 048 0</t>
  </si>
  <si>
    <t>12 52 23 049 0</t>
  </si>
  <si>
    <t xml:space="preserve"> Vanalinna Hariduskolleegiumile Püha Miikaeli Postekoori ja Tartu Poistekoori ühiskontsertide transpordi toetuseks </t>
  </si>
  <si>
    <t>VHK Muusikakooli aastakontserdi läbiviimiseks</t>
  </si>
  <si>
    <t>ujumise algõppe programmi toetamiseks</t>
  </si>
  <si>
    <t>riikliku ehitusregistri andmete kinnitatud väljavõtete väljastamine</t>
  </si>
  <si>
    <t>113 19 91 00 0</t>
  </si>
  <si>
    <t>tubakaseaduse alusel määratud trahvid</t>
  </si>
  <si>
    <t>113 20 00 00 0</t>
  </si>
  <si>
    <t>Turismiseaduse alusel määratud trahvid</t>
  </si>
  <si>
    <t>toetus "Raha eraldamine Eesti Vabariigi 90. aastapäeva tähistamiseks heaks kiidetud Haridus- ja Teadusministeeriumi ürituste kava teostamiseks"</t>
  </si>
  <si>
    <t>kooliroboti projekti raames õppeotstarbelise Lego Mindstorm NXT komplektide hankimiseks rahaline eraldis</t>
  </si>
  <si>
    <t>SA Raplamaa Omavalitsuste Arengufond</t>
  </si>
  <si>
    <t>226 24 04 00 0</t>
  </si>
  <si>
    <t xml:space="preserve">Nõmme turu kohviku laiendamine   </t>
  </si>
  <si>
    <t>115 71 99 00 0</t>
  </si>
  <si>
    <t>12 89 39 001 0</t>
  </si>
  <si>
    <t>277 11 01 00 0</t>
  </si>
  <si>
    <t>E. Vilde Muuseumi projekt"Tervis tarviline vara"</t>
  </si>
  <si>
    <t>"Männiku keraamika" (Harju MV-lt)</t>
  </si>
  <si>
    <t>116 06 11 00 0</t>
  </si>
  <si>
    <t>„Kristiine Linnaosa Valitsuse ühtne meeskond“ (personalikoolitus)</t>
  </si>
  <si>
    <t>226 37 99 00 0</t>
  </si>
  <si>
    <t>INTERREG IVA välisprojekt "Aktiivne ja turvaline koolipäev</t>
  </si>
  <si>
    <t>800 42 00 00 0</t>
  </si>
  <si>
    <t>SA Tallinna Arengu- ja Koolituskeskus tulud</t>
  </si>
  <si>
    <t>841 00 00 00 0</t>
  </si>
  <si>
    <t>841 01 00 00 0</t>
  </si>
  <si>
    <t>Halduskulud</t>
  </si>
  <si>
    <t>223 39 21 00 0</t>
  </si>
  <si>
    <t>Muud tulud spordi- ja puhkealasest tegevusest</t>
  </si>
  <si>
    <t>Botaanikaaia samblike püsinäituse brošüür</t>
  </si>
  <si>
    <t>12 91 33 001 0</t>
  </si>
  <si>
    <t>12 91 33 002 0</t>
  </si>
  <si>
    <t>Saadud liikmemaksud</t>
  </si>
  <si>
    <t>Üldhooldekodude tulud</t>
  </si>
  <si>
    <t xml:space="preserve">projekt "Koolide innovaatiliste lahenduste konkurss" </t>
  </si>
  <si>
    <t>Tln Nõmme Põhikool - katuse remont</t>
  </si>
  <si>
    <t>projekt "Psühhodraama grupp psüühilise erivajadustega inimestele"</t>
  </si>
  <si>
    <t>Tallinna Kristiine LA rühmaruumi remont ja mööbli ost</t>
  </si>
  <si>
    <t>Lasnamäe Sotsiaalkeskuse juurdeehitus, saun</t>
  </si>
  <si>
    <t>koduteenused (Nõmme linnaosa)</t>
  </si>
  <si>
    <t>koduteenused (Pirita linnaosa)</t>
  </si>
  <si>
    <t>koduteenused (Põhja-Tallinn)</t>
  </si>
  <si>
    <t>koduteenused (Haabersti linnaosa)</t>
  </si>
  <si>
    <t>koduteenused (Kesklinn)</t>
  </si>
  <si>
    <t>sotsiaaltoetused (Haabersti linnaosa)</t>
  </si>
  <si>
    <t>226 24 24 00 0</t>
  </si>
  <si>
    <t>226 24 25 00 0</t>
  </si>
  <si>
    <t>226 22 00 00 0</t>
  </si>
  <si>
    <t>226 22 99 00 0</t>
  </si>
  <si>
    <t>Spordiprojektid (RE)</t>
  </si>
  <si>
    <t>Spordiprojektid (RE) - jaotamata</t>
  </si>
  <si>
    <t>koolipiima toetus</t>
  </si>
  <si>
    <t>projekt "Grand travaux"</t>
  </si>
  <si>
    <t>Vanalinna Hariduskolleegiumile Muusikakooli emadepäevakontserdiks Estonia Kontserdisaali üür</t>
  </si>
  <si>
    <t>12 64 23 033 0</t>
  </si>
  <si>
    <t>Nõmme Keskuse mänguväljak</t>
  </si>
  <si>
    <t>Eesti Õpilasomavalitsuste Liidu Tallinna Õpilasesindus</t>
  </si>
  <si>
    <t>Eesti Haigekassa</t>
  </si>
  <si>
    <t>12 55 00 000 0</t>
  </si>
  <si>
    <t>Eesti Töötukassa</t>
  </si>
  <si>
    <t>12 59 00 000 0</t>
  </si>
  <si>
    <t>piirkondlikud kultuuriüritused (Lasnamäe linnaosa) - jaotamata</t>
  </si>
  <si>
    <t>Kasum/kahjum võlakirjade ümberhindamisest</t>
  </si>
  <si>
    <t>Koorikollektiivid</t>
  </si>
  <si>
    <t>Tantsukollektiivid</t>
  </si>
  <si>
    <t>Muud peretoetused</t>
  </si>
  <si>
    <t>Toimetulekutoetus ja täiendavad sotsiaaltoetused</t>
  </si>
  <si>
    <t>Toetused töötutele</t>
  </si>
  <si>
    <t>TKM Beauty OÜ-lt Birgitta festivali toetuseks</t>
  </si>
  <si>
    <t>Haridus- ja Teadusministeerium</t>
  </si>
  <si>
    <t>Kaitseministeerium</t>
  </si>
  <si>
    <t>Rahvusvaheliste ärikontaktide toetamine</t>
  </si>
  <si>
    <t>277 35 04 00 0</t>
  </si>
  <si>
    <t>projekt "Kultuuri alused"</t>
  </si>
  <si>
    <t>Info- ja PR teenused</t>
  </si>
  <si>
    <t>Kolde Lasteaed - katlamaja katuse remont, projekteerimine</t>
  </si>
  <si>
    <t>noorsootöö arendustegevus</t>
  </si>
  <si>
    <t>227 21 15 00 0</t>
  </si>
  <si>
    <t>parima noorsootöötaja preemia</t>
  </si>
  <si>
    <t>04730</t>
  </si>
  <si>
    <t>04120</t>
  </si>
  <si>
    <t>muud rahva- ja kultuurimaja tasulised teenused</t>
  </si>
  <si>
    <t>12 11 28 003 0</t>
  </si>
  <si>
    <t>12 65 23 034 0</t>
  </si>
  <si>
    <t xml:space="preserve">projekt "Hea kodanik nüüdisühiskonnas" </t>
  </si>
  <si>
    <t>12 99 23 004 0</t>
  </si>
  <si>
    <t>12 52 25 052 0</t>
  </si>
  <si>
    <t>Keila Linnavalitsus</t>
  </si>
  <si>
    <t>12 64 23 108 0</t>
  </si>
  <si>
    <t>Osalemaks Rootsis Mölandalis toimuval kontaktseminaril</t>
  </si>
  <si>
    <t>välisrahastusega projekt - jaotamata</t>
  </si>
  <si>
    <t xml:space="preserve">LA Sinilill  - Katuse ja küttesüsteemide rekonstrueerimine (CO2)   </t>
  </si>
  <si>
    <t>projekt "Koolide innovaatiliste lahenduste konkurss"</t>
  </si>
  <si>
    <t>Maksud, lõivud, trahvid (tegevuskulud)</t>
  </si>
  <si>
    <t>Tallinna Siisikese LA - mänguväljaku turvaalus</t>
  </si>
  <si>
    <t>12 64 23 052 0</t>
  </si>
  <si>
    <t>Jakob Westholmi Gümnaasiumi algklasside hoone automaatse tulekahjusignalisatsiooni paigaldus</t>
  </si>
  <si>
    <t>Lasnamäe Põhikooli automaatne tulekahjusignalisatsioon</t>
  </si>
  <si>
    <t>Uue raehoone projekteerimine</t>
  </si>
  <si>
    <t>projekt "Vaimse puudega õpilaste integratsioon"</t>
  </si>
  <si>
    <t>Osalused konsolideerimisgrupi ja sidusüksustes (va tütar- ja sidusettevõtjates)</t>
  </si>
  <si>
    <t>linna äriühingute asutamiskulud</t>
  </si>
  <si>
    <t>282 16 00 00 0</t>
  </si>
  <si>
    <t>liikluskorralduse uuringud (alates 2008. aastast)</t>
  </si>
  <si>
    <t>116 09 55 00 0</t>
  </si>
  <si>
    <t>alkoholi tarvitamise vastane kampaania</t>
  </si>
  <si>
    <t>välisrahastusega projekt - VA</t>
  </si>
  <si>
    <t>mitterahalise kohustuse vähenemine</t>
  </si>
  <si>
    <t>242 90 02 00 0</t>
  </si>
  <si>
    <t>Vilde tee 120 koolihoone - manööverpinna osaline remont</t>
  </si>
  <si>
    <t>223 11 81 91 0</t>
  </si>
  <si>
    <t>225 37 11 17 0</t>
  </si>
  <si>
    <t>228 39 07 00 0</t>
  </si>
  <si>
    <t>Strateeg</t>
  </si>
  <si>
    <t>Haabersti avatud noortekeskus</t>
  </si>
  <si>
    <t>227 38 60 00 0</t>
  </si>
  <si>
    <t>Mustamäe avatud noortekeskus</t>
  </si>
  <si>
    <t>227 38 80 00 0</t>
  </si>
  <si>
    <t>Projekt Pirita klooster - 600</t>
  </si>
  <si>
    <t>projekt Pirita klooster - 600</t>
  </si>
  <si>
    <t>SOTSIAALTOETUSED AVALIKU SEKTORI TÖÖVÕTJATELE</t>
  </si>
  <si>
    <t>Stipendium näituse korraldamiseks</t>
  </si>
  <si>
    <t>sotsiaalsed töökohad (Kesklinn)</t>
  </si>
  <si>
    <t>835 01 00 00 0</t>
  </si>
  <si>
    <t>835 01 01 00 0</t>
  </si>
  <si>
    <t>835 11 01 00 0</t>
  </si>
  <si>
    <t>lastemänguväljakud</t>
  </si>
  <si>
    <t>231 99 11 00 0</t>
  </si>
  <si>
    <t>tänavainventari uuendamine</t>
  </si>
  <si>
    <t>220 30 11 00 0</t>
  </si>
  <si>
    <t>12 64 23 105 0</t>
  </si>
  <si>
    <t>Haridusalase rahvusvahelise koostöö tunnustus</t>
  </si>
  <si>
    <t>linnapiletite müük</t>
  </si>
  <si>
    <t>Muud autasud</t>
  </si>
  <si>
    <t>277 20 03 00 0</t>
  </si>
  <si>
    <t>perearstikeskuste tähiste tellimine</t>
  </si>
  <si>
    <t>277 24 00 00 0</t>
  </si>
  <si>
    <t>kunstikooli õppetasu</t>
  </si>
  <si>
    <t>116 03 31 00 0</t>
  </si>
  <si>
    <t>12 46 28 001 0</t>
  </si>
  <si>
    <t>225 15 31 00 0</t>
  </si>
  <si>
    <t>Kultuuriturismi arendamine</t>
  </si>
  <si>
    <t>Lumeladustusplatsi projekteerimine ja ehitamine</t>
  </si>
  <si>
    <t>Skoone bastioni rekonstrueerimine</t>
  </si>
  <si>
    <t>12 67 31 007 0</t>
  </si>
  <si>
    <t>Tallinna Geoloogia trükise koostamine</t>
  </si>
  <si>
    <t>231 99 07 00 0</t>
  </si>
  <si>
    <t>Tartu Ülikool (sots)</t>
  </si>
  <si>
    <t>Projekti „Filmiaasta 2012 Tammsaare Muuseumis: Tammsaare ja tammsaarelik filmis“ toetus</t>
  </si>
  <si>
    <t>Välinäituse korraldamiseks Tallinna Linnamuuseumile</t>
  </si>
  <si>
    <t>Tallinna Linnateatrile "Eesti teatrite 43.suvespartakiaadi" korraldamiseks</t>
  </si>
  <si>
    <t>Kergliiklustee Harku karjääri raudteetammil - linna kulud (mitteabikõlblikud)     </t>
  </si>
  <si>
    <t>Inglise Kolledž - katuse soojustus, ventilatsioon (CO2)</t>
  </si>
  <si>
    <t>Kergliiklustee Harku karjääri raudteetammil - linna omafinantseering    </t>
  </si>
  <si>
    <t>rahvusvahelised spordiüritused - jaotamata</t>
  </si>
  <si>
    <t>226 24 06 01 0</t>
  </si>
  <si>
    <t>Tallinna Kopli Ametikoolis täiskasvanute tööalase koolituse kursuste moodustamiseks (edaspidi koolitustellimus) ning kursustel õppivate täiskasvanute õpetamisega seotud õppekulude (edaspidi õppekulu) katmiseks Euroopa Sotsiaalfondi vahenditest</t>
  </si>
  <si>
    <t>Sünnitoetus</t>
  </si>
  <si>
    <t>Lapsehooldustasu</t>
  </si>
  <si>
    <t xml:space="preserve">Intressi-, viivise- ja kohustistasu kulu võetud laenudelt </t>
  </si>
  <si>
    <t>12 14 27 008 0</t>
  </si>
  <si>
    <t>jalgrattaparklad</t>
  </si>
  <si>
    <t>231 99 13 00 0</t>
  </si>
  <si>
    <t>graffiti eemaldamine</t>
  </si>
  <si>
    <t>231 99 14 00 0</t>
  </si>
  <si>
    <t>228 13 05 11 0</t>
  </si>
  <si>
    <t>laste toitlustamine päevakeskustes</t>
  </si>
  <si>
    <t>MTÜ Raavis</t>
  </si>
  <si>
    <t>MTÜ Tallinna Naiste Kriisikodu</t>
  </si>
  <si>
    <t>MTÜ Pimedate Töökeskus Hariner</t>
  </si>
  <si>
    <t>ravikindlustusega hõlmamata isikute ravikulud</t>
  </si>
  <si>
    <t>vähekindlustatud elanike ravimikulude kompenseerimine</t>
  </si>
  <si>
    <t>koldeuuringu läbiviimine tbc-kontaktsetele</t>
  </si>
  <si>
    <t>noorte nõustamiskeskuste haldamine</t>
  </si>
  <si>
    <t>Tegevustoetus uimastite ja HIV/AIDS-i infotelefonile 1707</t>
  </si>
  <si>
    <t>projekti "Kodanikuteadlik õpilane" teostamiseks Tallinna Õismäe Vene Lütseumile</t>
  </si>
  <si>
    <t>12 65 23 071 0</t>
  </si>
  <si>
    <t>Haridusjuhtide professionaalsuse tõstmine</t>
  </si>
  <si>
    <t>Tln Lindakivi LA - katuse remont</t>
  </si>
  <si>
    <t>põhikoolid</t>
  </si>
  <si>
    <t>projekti "Looduslaps" teostamiseks Lasteaiale Ojake</t>
  </si>
  <si>
    <t>12 65 23 068 0</t>
  </si>
  <si>
    <t>12 65 23 069 0</t>
  </si>
  <si>
    <t>projekti "Keel läbi kultuuri" teostamiseks Haabersti Vene Gümnaasiumile</t>
  </si>
  <si>
    <t>12 65 23 070 0</t>
  </si>
  <si>
    <t xml:space="preserve">Peretoetused </t>
  </si>
  <si>
    <t>Laste spordi-, tehnika-, loodus-, loome- ja huvialakoolide tulud</t>
  </si>
  <si>
    <t>Tulud puhkebaasidelt</t>
  </si>
  <si>
    <t>SA Eesti Rahvuskultuuri Fond</t>
  </si>
  <si>
    <t>12 64 23 004 0</t>
  </si>
  <si>
    <t>päevakeskuse teenused (Põhja-Tallinn)</t>
  </si>
  <si>
    <t>koduteenused (Kristiine linnaosa)</t>
  </si>
  <si>
    <t>Tln Järveotsa Gümnaasium - remondi ettevalmistamine</t>
  </si>
  <si>
    <t>Lasnamäe LA-Algkool - rühmaruumi põranda remont</t>
  </si>
  <si>
    <t xml:space="preserve">Muu immateriaalne põhivara </t>
  </si>
  <si>
    <t>TÕM õppereisi "Peipsiveere kolm põimunud kultuuri" läbiviimiseks</t>
  </si>
  <si>
    <t>116 06 08 99 0</t>
  </si>
  <si>
    <t>220 11 30 00 0</t>
  </si>
  <si>
    <t>116 06 99 01 0</t>
  </si>
  <si>
    <t>116 06 99 99 0</t>
  </si>
  <si>
    <t>116 08 99 01 0</t>
  </si>
  <si>
    <t>12 91 33 003 0</t>
  </si>
  <si>
    <t>12 52 25 030 0</t>
  </si>
  <si>
    <t xml:space="preserve">konverentsi „Kirjanik kohvriga“ esinejate tasude maksmiseks </t>
  </si>
  <si>
    <t>Noorsootöötajate täiendkoolitamine ja nõustamissüsteem</t>
  </si>
  <si>
    <t>Vana-Kalamaja Täiskasvanute Gümnaasiumile projekti "Business Ideas for the Future" teostamiseks</t>
  </si>
  <si>
    <t>UBC Comission on Transportation Grants - annetus jalgrataste soetamiseks</t>
  </si>
  <si>
    <t>12 52 23 030 0</t>
  </si>
  <si>
    <t>konkursi "Noor virtuoos" raames stipendium</t>
  </si>
  <si>
    <t>Liiklusseaduse alusel määratud trahvid</t>
  </si>
  <si>
    <t>113 22 91 00 0</t>
  </si>
  <si>
    <t>välisinvestorid</t>
  </si>
  <si>
    <t>tasu maa-ainese kaevandamisloa väljaandmise eest</t>
  </si>
  <si>
    <t>116 81 00 00 0</t>
  </si>
  <si>
    <t>Kalmistuteenused</t>
  </si>
  <si>
    <t>248 11 11 06 0</t>
  </si>
  <si>
    <t>INNOMET-EST</t>
  </si>
  <si>
    <t>242 20 00 00 0</t>
  </si>
  <si>
    <t>Liikluskorraldus</t>
  </si>
  <si>
    <t>12 64 23 026 0</t>
  </si>
  <si>
    <t>12 14 27 005 0</t>
  </si>
  <si>
    <t>äriruumide majandamine (Kristiine linnaosa)</t>
  </si>
  <si>
    <t>12 89 25 013 0</t>
  </si>
  <si>
    <t>tantsuansambli Sõleke sõidukulude toetus festivalile XII World Folkdance Festival</t>
  </si>
  <si>
    <t>12 67 45 003 0</t>
  </si>
  <si>
    <t>Kalamaja Põhikool - koopiamasina rent</t>
  </si>
  <si>
    <t>12 64 23 096 0</t>
  </si>
  <si>
    <t>sotsiaalsed töökohad (Lasnamäe linnaosa)</t>
  </si>
  <si>
    <t xml:space="preserve">sotsiaalsed töökohad (Mustamäe linnaosa) </t>
  </si>
  <si>
    <t>sotsiaalsed töökohad (Nõmme linnaosa)</t>
  </si>
  <si>
    <t>sotsiaalsed töökohad (Pirita linnaosa)</t>
  </si>
  <si>
    <t>sotsiaalsed töökohad (Põhja-Tallinn)</t>
  </si>
  <si>
    <t>225 04 80 00 0</t>
  </si>
  <si>
    <t>225 04 82 00 0</t>
  </si>
  <si>
    <t>225 04 82 01 0</t>
  </si>
  <si>
    <t>225 04 82 02 0</t>
  </si>
  <si>
    <t>225 04 42 00 0</t>
  </si>
  <si>
    <t>Poska 8 maja sisustamine</t>
  </si>
  <si>
    <t>116 05 38 00 0</t>
  </si>
  <si>
    <t>sotsiaalabi juhtumikorralduse põhimõttel (Mustamäe)</t>
  </si>
  <si>
    <t>sotsiaaltoetused</t>
  </si>
  <si>
    <t>228 28 00 00 0</t>
  </si>
  <si>
    <t>Muud hoolekandeteenused</t>
  </si>
  <si>
    <t>228 28 01 00 0</t>
  </si>
  <si>
    <t>228 30 00 00 0</t>
  </si>
  <si>
    <t>andmeedastuse digitaliseerimine</t>
  </si>
  <si>
    <t>Muud koolitusega seotud kulud</t>
  </si>
  <si>
    <t>projektide kulud - jaotamata</t>
  </si>
  <si>
    <t>SNA ametnike stažeerimine</t>
  </si>
  <si>
    <t>Ettevõtluse arendamine</t>
  </si>
  <si>
    <t>Tallinna Loomaaia ja SA Lutreola Liigikaitselabor</t>
  </si>
  <si>
    <t>12 52 25 053 0</t>
  </si>
  <si>
    <t>Ehitajate tee 23 parkla</t>
  </si>
  <si>
    <t>Puhangu tn 53 esine tee</t>
  </si>
  <si>
    <t>Vihuri tn</t>
  </si>
  <si>
    <t>Sõle tn 45 ümbruse teed</t>
  </si>
  <si>
    <t>Tondiraba jalakäijate tunneli rekonstrueerimine</t>
  </si>
  <si>
    <t>Kergliiklustee Harku karjääri raudteetammil - välisabi      </t>
  </si>
  <si>
    <t>Vene Kultuuri Rahvaülikoolile Tallinna venekeelsete koolide ja gümnaasiumide aineõpetajate internetipõhiseks täiendkoolituseks</t>
  </si>
  <si>
    <t>226 24 27 00 0</t>
  </si>
  <si>
    <t>Eesti Uisuliit</t>
  </si>
  <si>
    <t>220 04 24 00 0</t>
  </si>
  <si>
    <t>223 40 21 00 0</t>
  </si>
  <si>
    <t>250 01 81 00 0</t>
  </si>
  <si>
    <t>Haabersti Linnaosa Valitsus</t>
  </si>
  <si>
    <t>250 01 82 00 0</t>
  </si>
  <si>
    <t>250 01 88 00 0</t>
  </si>
  <si>
    <t>Põhja Tallinna Valitsus</t>
  </si>
  <si>
    <t>250 01 99 00 0</t>
  </si>
  <si>
    <t>Muud eespoolnimetamata tulud majandustegevusest</t>
  </si>
  <si>
    <t>116 99 01 00 0</t>
  </si>
  <si>
    <t>Kasum/kahjum mitteamortiseeruvate põhivarade müügist</t>
  </si>
  <si>
    <t>Mitteamortiseeruvate põhivarade müügiga seotud kulud</t>
  </si>
  <si>
    <t>12 11 28 014 0</t>
  </si>
  <si>
    <t>Tallinna laste päevakeskuste arendusümarlaud</t>
  </si>
  <si>
    <t>12 61 23 014 0</t>
  </si>
  <si>
    <t>õpitarkvara hankimiseks</t>
  </si>
  <si>
    <t>12 02 23 045 0</t>
  </si>
  <si>
    <t>projekti "How green is Our Europe" raames kontaktseminaril osalemiseks (Suurbritannias)</t>
  </si>
  <si>
    <t>Tallinna Nõmme Noortemajale projekt III Flamencopidustus Feria 2008 Tohisool teostamiseks</t>
  </si>
  <si>
    <t>12 52 23 021 0</t>
  </si>
  <si>
    <t>Tallinna Botaanikaaia peahoone rekonstrueerimine</t>
  </si>
  <si>
    <t>12 67 31 004 0</t>
  </si>
  <si>
    <t>jäätmejuhendite tootmine</t>
  </si>
  <si>
    <t xml:space="preserve">projekt "Tallinna avamine merele" </t>
  </si>
  <si>
    <t>277 33 00 00 0</t>
  </si>
  <si>
    <t>225 11 14 40 0</t>
  </si>
  <si>
    <t>225 11 14 50 0</t>
  </si>
  <si>
    <t>Keskraamatukogu turvaväravate soetamine</t>
  </si>
  <si>
    <t>Tallinna Mahtra Gümnaasiumi tervikrenoveerimine</t>
  </si>
  <si>
    <t>Tallinna Juhkentali Gümnaasiumi tervikrenoveerimine</t>
  </si>
  <si>
    <t>232 12 03 00 0</t>
  </si>
  <si>
    <t>220 01 11 13 0</t>
  </si>
  <si>
    <t>Tln LA Mikumanni - tuletõrje väljapääsude remont</t>
  </si>
  <si>
    <t>Tln Kullatera LA - veetrassi remont</t>
  </si>
  <si>
    <t>12 91 39 002 0</t>
  </si>
  <si>
    <t>12 91 39 003 0</t>
  </si>
  <si>
    <t>Lastele perelähedase elukeskkonna loomine (EL SF)</t>
  </si>
  <si>
    <t>Sotsiaalmajutusüksuste ehitamine (EL SF)</t>
  </si>
  <si>
    <t>12 91 39 004 0</t>
  </si>
  <si>
    <t>Konkurss "Aasta võõrkeelne tegu 2010"</t>
  </si>
  <si>
    <t>Jaani kiriku remonttööd</t>
  </si>
  <si>
    <t>232 11 02 00 0</t>
  </si>
  <si>
    <t>Saksa Lunastaja kirik</t>
  </si>
  <si>
    <t>225 51 00 00 0</t>
  </si>
  <si>
    <t>225 90 99 00 0</t>
  </si>
  <si>
    <t>Nõmme Muusikakoolile sümfooniaorkestri osalemiseks tippfestivalidel Itaalias ja Prantsusmaal</t>
  </si>
  <si>
    <t>Ehte t 7 kooli kõnnitee ja parkla ning Sõle tn 39 lasteaia parkla</t>
  </si>
  <si>
    <t>223 14 81 85 0</t>
  </si>
  <si>
    <t>terviseradade ja liikumisspordi uuringud ja projektid</t>
  </si>
  <si>
    <t>226 41 00 00 0</t>
  </si>
  <si>
    <t>projektikonkursi "Innovaatiline Kool 2010" raames arendusprojekti teostamiseks</t>
  </si>
  <si>
    <t>12 64 23 065 0</t>
  </si>
  <si>
    <t>12 64 23 066 0</t>
  </si>
  <si>
    <t>12 64 23 067 0</t>
  </si>
  <si>
    <t>12 64 23 068 0</t>
  </si>
  <si>
    <t>12 64 23 069 0</t>
  </si>
  <si>
    <t>12 64 23 070 0</t>
  </si>
  <si>
    <t>12 64 23 071 0</t>
  </si>
  <si>
    <t>12 64 23 072 0</t>
  </si>
  <si>
    <t xml:space="preserve">233 40 30 02 0 </t>
  </si>
  <si>
    <t xml:space="preserve">233 40 30 99 0 </t>
  </si>
  <si>
    <t xml:space="preserve">233 40 30 00 0 </t>
  </si>
  <si>
    <t>välisrahastusega projekt - OF</t>
  </si>
  <si>
    <t>Rootsi Suursaatkond Tallinnas „Rootsi keele õpetamiseks “ Pirita Vaba Aja Keskusele</t>
  </si>
  <si>
    <t>Välismaise sihtfinantseerimise vahendamine tegevuskuludeks</t>
  </si>
  <si>
    <t>Välismaise sihtfinantseerimise kaasfinantseerimine tegevuskuludeks</t>
  </si>
  <si>
    <t>12 99 25 004 0</t>
  </si>
  <si>
    <t>113 98 01 00 0</t>
  </si>
  <si>
    <t>sadamate haldus</t>
  </si>
  <si>
    <t>Hariduse tugiteenused</t>
  </si>
  <si>
    <t>223 20 11 00 0</t>
  </si>
  <si>
    <t>Lasnamäe Lastekeskus</t>
  </si>
  <si>
    <t>Muutus kohustustes - jaotamata  723 99 00 00 0    siin on mõeldud muutust muudes kohustustes (rmtp kontogrupid 200-203, 250 ja 253)</t>
  </si>
  <si>
    <t>Tallinna Mustjõe Gümnaasium (CO2)</t>
  </si>
  <si>
    <t>Tallinna Tõnismäe Reaalkool (CO2)</t>
  </si>
  <si>
    <t>projekt "Põhikoolist väljalangenud riskigruppi kuuluvate õpilaste taaskaasamine haridusse individualiseeriva eelkutseõppesüsteemi abil"</t>
  </si>
  <si>
    <t>248 13 01 00 0</t>
  </si>
  <si>
    <t>Kadrioru pargi Kirdetiigi rekonstrueerimine - välisabi</t>
  </si>
  <si>
    <t>Kadrioru pargi Kirdetiigi rekonstrueerimine - linna omafinantseering</t>
  </si>
  <si>
    <t>Kadrioru pargi Kirdetiigi rekonstrueerimine - linna kulud (mitteabikõlblikud)</t>
  </si>
  <si>
    <t>sotsiaalhoolekandeasutuse pesupesemisteenus</t>
  </si>
  <si>
    <t>gaasiseadmete väljavahetamise kompensatsioon</t>
  </si>
  <si>
    <t>Preemiad, stipendiumid</t>
  </si>
  <si>
    <t>Vanalinna Hariduskolleegiumi huvialakoolide õppetasud</t>
  </si>
  <si>
    <t>muude huviringide õppetasu</t>
  </si>
  <si>
    <t>12 52 25 062 0</t>
  </si>
  <si>
    <t>12 63 23 001 0</t>
  </si>
  <si>
    <t>Koolitugi</t>
  </si>
  <si>
    <t>228 13 00 00 0</t>
  </si>
  <si>
    <t>12 52 25 009 0</t>
  </si>
  <si>
    <t>12 06 23 011 0</t>
  </si>
  <si>
    <t>imiku hoolduspakid</t>
  </si>
  <si>
    <t>12 02 23 013 0</t>
  </si>
  <si>
    <t>EÜ programm Euroopa noored „International Dimension of Tallinn Open Youth Centre projekts-1”</t>
  </si>
  <si>
    <t>288 90 01 00 0</t>
  </si>
  <si>
    <t>RE ERALDISTE ARVEL TEHTAVAD KULUD</t>
  </si>
  <si>
    <t>Integratsiooni kultuurikulud</t>
  </si>
  <si>
    <t>12 64 23 041 0</t>
  </si>
  <si>
    <t>projekti "Mitmekülgne Eesti" teostamiseks</t>
  </si>
  <si>
    <t>muud heakorrakulud (Kesklinna Valitsus)</t>
  </si>
  <si>
    <t>projekt „Kunstisillad EL ja Hiina vahel”.</t>
  </si>
  <si>
    <t>116 09 32 00 0</t>
  </si>
  <si>
    <t>116 82 00 00 0</t>
  </si>
  <si>
    <t xml:space="preserve">116 82 01 00 0 </t>
  </si>
  <si>
    <t>Haljastusteenused</t>
  </si>
  <si>
    <t>haljastusteenused</t>
  </si>
  <si>
    <t>Üürile ja rendile antud kinnistute, hoonete, ruumide majandamiskulud (va kinnisvara-investeeringud)</t>
  </si>
  <si>
    <t>E-meditsiini arendamine</t>
  </si>
  <si>
    <t>277 35 01 03 0</t>
  </si>
  <si>
    <t>koolitervishoiu programm</t>
  </si>
  <si>
    <t>277 35 01 04 0</t>
  </si>
  <si>
    <t>ennetustegevus</t>
  </si>
  <si>
    <t>277 35 01 05 0</t>
  </si>
  <si>
    <t xml:space="preserve">225 15 41 16 0 </t>
  </si>
  <si>
    <t>Välismaise sihtfinantseerimise kaasfinantseerimise vahendamine tegevuskuludeks</t>
  </si>
  <si>
    <t>Tagasi nõutud kodumaine sihtfinantseerimine (miinusega)</t>
  </si>
  <si>
    <t xml:space="preserve">Välismaise sihtfinantseerimise vahendamine põhivara soetuseks </t>
  </si>
  <si>
    <t>Estonia-Pärnu mnt pargiala</t>
  </si>
  <si>
    <t>116 65 12 00 0</t>
  </si>
  <si>
    <t>232 00 00 00 0</t>
  </si>
  <si>
    <t>12 11 00 000 0</t>
  </si>
  <si>
    <t>12 14 00 000 0</t>
  </si>
  <si>
    <t>elektroonilise õppematerjali "Geograafia e-õppematerjal: 3 õppetundi/teemat ning e-õppe keskkonna funktsionaalsuse demoversioon" loomiseks</t>
  </si>
  <si>
    <t>12 02 23 043 0</t>
  </si>
  <si>
    <t>preemia süstemaatilise teaduse populariseerimise eest</t>
  </si>
  <si>
    <t>annetuste arvel tehtavad kulud (5)</t>
  </si>
  <si>
    <t>223 17 81 10 0</t>
  </si>
  <si>
    <t>12 14 27 018 0</t>
  </si>
  <si>
    <t>"Per Aspera AD Astra" (Harju MV-lt)</t>
  </si>
  <si>
    <t>Noorsootöö seaduse alusel määratud trahvid</t>
  </si>
  <si>
    <t>113 28 91 00 0</t>
  </si>
  <si>
    <t>Ühistransport</t>
  </si>
  <si>
    <t>päevakeskuse teenused (Lasnamäe linnaosa)</t>
  </si>
  <si>
    <t>sport ja vaba aeg</t>
  </si>
  <si>
    <t>Kristiine võitluskunstide maja</t>
  </si>
  <si>
    <t>12 52 23 013 0</t>
  </si>
  <si>
    <t>hooldamine perekonnas (kasupered)</t>
  </si>
  <si>
    <t>Võru 11</t>
  </si>
  <si>
    <t>114 78 00 00 0</t>
  </si>
  <si>
    <t>114 78 01 00 0</t>
  </si>
  <si>
    <t>Autoriõiguse müük</t>
  </si>
  <si>
    <t>Tulu elektrienergia müügist</t>
  </si>
  <si>
    <t>Tulu vee- ja kanalisatsiooniteenustest</t>
  </si>
  <si>
    <t>Tegusad Eesti Noored</t>
  </si>
  <si>
    <t>228 27 00 00 0</t>
  </si>
  <si>
    <t>projekt "Muukeelse lapse lõimumine läbi kultuuri eestikeelsesse keskkonda"</t>
  </si>
  <si>
    <t>12 11 23 004 0</t>
  </si>
  <si>
    <t>Õismäe siseringi taastusremont</t>
  </si>
  <si>
    <t>Harjumäe platsi rekonstrueerimine</t>
  </si>
  <si>
    <t>12 67 23 013 0</t>
  </si>
  <si>
    <t>Punane 69 ettevalmistamine Mahtra Gümnaasiumi asenduspinnaks</t>
  </si>
  <si>
    <t>õpitarkvara "Orgaaniline keemia!" soetamiseks</t>
  </si>
  <si>
    <t>haridustöötajate palkade ühtlustamiseks</t>
  </si>
  <si>
    <t>12 17 23 002 0</t>
  </si>
  <si>
    <t>12 17 23 003 0</t>
  </si>
  <si>
    <t xml:space="preserve"> Lasnamäe Muusikakoolile omaloomingukonkursi žüriiliikmete tasustamiseks</t>
  </si>
  <si>
    <t>Lõpetamata ehitused ja etapiviisilised soetused</t>
  </si>
  <si>
    <t>116 66 99 00 0</t>
  </si>
  <si>
    <t>muu müügitulu</t>
  </si>
  <si>
    <t>116 67 00 00 0</t>
  </si>
  <si>
    <t>Muu reklaamitulu</t>
  </si>
  <si>
    <t>116 67 01 00 0</t>
  </si>
  <si>
    <t>muu reklaamitulu</t>
  </si>
  <si>
    <t>116 70 00 00 0</t>
  </si>
  <si>
    <t>Tasu maavara kaevandamise loa enampakkumisest</t>
  </si>
  <si>
    <t>116 70 01 00 0</t>
  </si>
  <si>
    <t>tasu maavara kaevandamise loa enampakkumisest</t>
  </si>
  <si>
    <t>Tln Lille LA - kanalisatsioonikaevu remont</t>
  </si>
  <si>
    <t>Vanalinna Hariduskolleegiumi Püha Miikaeli Poistekoori kontsertreis Prantsusmaale</t>
  </si>
  <si>
    <t>Juriidilised teenused</t>
  </si>
  <si>
    <t>Keskkonnakaitse</t>
  </si>
  <si>
    <t>116 65 21 11 0</t>
  </si>
  <si>
    <t xml:space="preserve">223 17 01 00 0 </t>
  </si>
  <si>
    <t>huviharidus</t>
  </si>
  <si>
    <t>Toetused represseeritutele</t>
  </si>
  <si>
    <t>Matusetoetused</t>
  </si>
  <si>
    <t>Eurocities</t>
  </si>
  <si>
    <t>220 20 21 00 0</t>
  </si>
  <si>
    <t>12 52 23 059 0</t>
  </si>
  <si>
    <t>Lasnamäe Muusikakoolile baritonsaksofoni soetamiseks</t>
  </si>
  <si>
    <t>Heakord</t>
  </si>
  <si>
    <t>Sotsiaalhoolekanne</t>
  </si>
  <si>
    <t>Põhjamaade Ministrite Nõukogu esindus Eestis</t>
  </si>
  <si>
    <t>116 66 11 00 0</t>
  </si>
  <si>
    <t>Üleriigiline GLOBE keskkonnaalaste uurimistööde konkurss-konverents 2008</t>
  </si>
  <si>
    <t>3033</t>
  </si>
  <si>
    <t>232 12 06 00 0</t>
  </si>
  <si>
    <t>40-59</t>
  </si>
  <si>
    <t>60-79</t>
  </si>
  <si>
    <t>80-89</t>
  </si>
  <si>
    <t>90-99</t>
  </si>
  <si>
    <t>116 08 00 00 0</t>
  </si>
  <si>
    <t>225 01 01 00 0</t>
  </si>
  <si>
    <t>Ülemiste LA köögikatla ost</t>
  </si>
  <si>
    <t>perekonnaseisuteenused</t>
  </si>
  <si>
    <t>116 65 21 00 0</t>
  </si>
  <si>
    <t>12 02 23 027 0</t>
  </si>
  <si>
    <t>225 80 01 00 0</t>
  </si>
  <si>
    <t>Tarbijakaitseseaduse alusel määratud trahvid</t>
  </si>
  <si>
    <t>113 14 91 00 0</t>
  </si>
  <si>
    <t>Õppenõustamiskeskus - INNOVE</t>
  </si>
  <si>
    <t>12 52 25 074 0</t>
  </si>
  <si>
    <t>Tallinna Keskraamatukogule Triinu Seppami esinemiseks ettekandega IFLA konverentsil</t>
  </si>
  <si>
    <t>12 06 25 086 0</t>
  </si>
  <si>
    <t>tulu kaubandustegevusest</t>
  </si>
  <si>
    <t>116 63 00 00 0</t>
  </si>
  <si>
    <t>220 03 41 00 0</t>
  </si>
  <si>
    <t>228 14 05 00 0</t>
  </si>
  <si>
    <t>277 35 01 10 0</t>
  </si>
  <si>
    <t>228 42 00 00 0</t>
  </si>
  <si>
    <t>Vee hinnatõusu kompenseerimine</t>
  </si>
  <si>
    <t>tarbijakaitseseaduse alusel määratud trahvid</t>
  </si>
  <si>
    <t>113 15 00 00 0</t>
  </si>
  <si>
    <t>12 89 27 005 0</t>
  </si>
  <si>
    <t>MTÜ Peace Child Eesti "(Noore vabatahtliku tevnädal Tallinna Noortekesustes"</t>
  </si>
  <si>
    <t>Interreg IV A (INNOREG)</t>
  </si>
  <si>
    <t>220 85 15 000</t>
  </si>
  <si>
    <t>Projekt "Avaliku halduse ja õigusloome kvaliteedi töstmine" (välisosalus)</t>
  </si>
  <si>
    <t>Tln Paekaare Gümnaasium - kanalisatsiooni avariiremont</t>
  </si>
  <si>
    <t>12 89 25 004 0</t>
  </si>
  <si>
    <t>Tallinna Loomaaia Sõprade Selts</t>
  </si>
  <si>
    <t>228 13 06 00 0</t>
  </si>
  <si>
    <t>228 13 06 03 0</t>
  </si>
  <si>
    <t>12 89 25 007 0</t>
  </si>
  <si>
    <t xml:space="preserve">Jukat Eesti OÜ annab Tallinna Loomaaiale mänguväljaku </t>
  </si>
  <si>
    <t>248 11 11 03 0</t>
  </si>
  <si>
    <t>soojusenergia hinnatõusu komp.</t>
  </si>
  <si>
    <t>228 82 14 00 0</t>
  </si>
  <si>
    <t>Alkoholiprobleemidega peredest pärit laste olukorra parandamine</t>
  </si>
  <si>
    <t>228 82 15 00 0</t>
  </si>
  <si>
    <t xml:space="preserve">12 04 00 000 0 </t>
  </si>
  <si>
    <t>220 30 12 00 0</t>
  </si>
  <si>
    <t>piirkondlikud kultuuriüritused (Pirita linnaosa) - jaotamata</t>
  </si>
  <si>
    <t>225 05 90 00 0</t>
  </si>
  <si>
    <t>225 05 90 99 0</t>
  </si>
  <si>
    <t>muudelt residentidelt võetud laenude intressid</t>
  </si>
  <si>
    <t>288 01 03 00 0</t>
  </si>
  <si>
    <t>116 08 15 00 0</t>
  </si>
  <si>
    <t>sotsiaalhoolekandeasutuse majutusteenus</t>
  </si>
  <si>
    <t>116 08 16 00 0</t>
  </si>
  <si>
    <t>12 67 23 018 0</t>
  </si>
  <si>
    <t>projekti "Lasteaed Päikene keskkonnaharidusprogrammi avastusretked ja õuesõpe" teostamiseks</t>
  </si>
  <si>
    <t>12 05 23 002 0</t>
  </si>
  <si>
    <t>12 05 23 003 0</t>
  </si>
  <si>
    <t>Muud kommunikatsiooni-, kultuuri- ja vaba aja sisustamise kulud</t>
  </si>
  <si>
    <t xml:space="preserve">Sotsiaalteenused </t>
  </si>
  <si>
    <t>12 52 23 050 0</t>
  </si>
  <si>
    <t>Toonela tee ja Filtri tn 6-8 hoov</t>
  </si>
  <si>
    <t>Kivimäe tn 21, 22</t>
  </si>
  <si>
    <t>Tammepärja tn lõik, Toome pst</t>
  </si>
  <si>
    <t xml:space="preserve">Jakob Westholmi Gümnaasiumile-  Kreekas Elliniko Argyroupolis kontaktseminaril osalemiseks </t>
  </si>
  <si>
    <t>Rahandusministeerium</t>
  </si>
  <si>
    <t>Siseministeerium</t>
  </si>
  <si>
    <t>sotsiaalvalve teenus</t>
  </si>
  <si>
    <t>pensionilisa</t>
  </si>
  <si>
    <t>lapsehoiuteenuse hüvitis</t>
  </si>
  <si>
    <t>Kainestusmaja haldamine</t>
  </si>
  <si>
    <t>Üürile ja rendile antud kinnistute, hoonete, ruumide valveteenused</t>
  </si>
  <si>
    <t>12 67 23 026 0</t>
  </si>
  <si>
    <t>12 67 23 027 0</t>
  </si>
  <si>
    <t>12 67 23 028 0</t>
  </si>
  <si>
    <t>Projekti "Avastus- ja õuesõpe erinevatel aastaaegadel Lasteaias Päikene" teostamiseks</t>
  </si>
  <si>
    <t>Projekti "Uute keskkonnahariduslike õppematerjalide loomine alushariduse valdkonnale Mina ja keskkond" teostamiseks</t>
  </si>
  <si>
    <t>Projekti "Õuesõpe Tallinna Lasteaias Laagna Rukkilill" teostamiseks</t>
  </si>
  <si>
    <t>Projekti "Loodusteadliku uurimusõppe läbiviimine Eesti vesikondade kohta" teostamiseks</t>
  </si>
  <si>
    <t>12 67 23 029 0</t>
  </si>
  <si>
    <t>perearstikeskuste arendamine</t>
  </si>
  <si>
    <t>12 91 42 003 0</t>
  </si>
  <si>
    <t>12 91 48 002 0</t>
  </si>
  <si>
    <t>ETTEVÕTLUSKESKKOND</t>
  </si>
  <si>
    <t>248 01 00 00 0</t>
  </si>
  <si>
    <t>Ettevõtluse haldus</t>
  </si>
  <si>
    <t>231 12 00 00 0</t>
  </si>
  <si>
    <t>Kalmistud</t>
  </si>
  <si>
    <t>kasum/kahjum võlakirjade ümberhindamisest</t>
  </si>
  <si>
    <t>12 11 28 007 0</t>
  </si>
  <si>
    <t>abivahendite kasutamise õpetus</t>
  </si>
  <si>
    <t>kultuuriasutuse ruumide kasutamine üritusteks</t>
  </si>
  <si>
    <t>reklaamiseaduse alusel määratud trahvid</t>
  </si>
  <si>
    <t>eraldis GLOBE mõõteriistadade ostmiseks</t>
  </si>
  <si>
    <t>12 89 23 007 0</t>
  </si>
  <si>
    <t>Stockmann AS</t>
  </si>
  <si>
    <t>kontserdi "Pühendus" korraldamine Niguliste kirikus</t>
  </si>
  <si>
    <t xml:space="preserve">223 40 25 00 0 </t>
  </si>
  <si>
    <t>Võlakirjad ja muud võlainstrumendid - müük</t>
  </si>
  <si>
    <t>Emiteeritud lühiajalised võlakirjad nominaalväärtuses - lunastamine</t>
  </si>
  <si>
    <t>116 64 02 00 0</t>
  </si>
  <si>
    <t>Muud (ebatavalised) tulud</t>
  </si>
  <si>
    <t>muud perekeskuse teenused</t>
  </si>
  <si>
    <t>ekspertiisid</t>
  </si>
  <si>
    <t>223 20 21 05 0</t>
  </si>
  <si>
    <t>aruandluse arendamine</t>
  </si>
  <si>
    <t>EAS</t>
  </si>
  <si>
    <t>"Jätkusuutlik huvitegevusTallinna Noorsootöö Keskuses"</t>
  </si>
  <si>
    <t>12 14 27 022 0</t>
  </si>
  <si>
    <t>"Mixstop music production"</t>
  </si>
  <si>
    <t>Kommunikatsioonitehnoloogiline riistvara ja tarvikud</t>
  </si>
  <si>
    <t>MTÜ Kadrioru Maleklubi</t>
  </si>
  <si>
    <t>228 11 06 00 0</t>
  </si>
  <si>
    <t>päevategevus ja -hoid</t>
  </si>
  <si>
    <t>linna hoolekandeasutus</t>
  </si>
  <si>
    <t>muu</t>
  </si>
  <si>
    <t>228 11 07 00 0</t>
  </si>
  <si>
    <t>1 grupp (astme- või põhipalk ja selle suurendus, muu töötasu, puhkustasud, haigushüvitised ja toetused kokku)</t>
  </si>
  <si>
    <t>AVC grupp kulufondidele (2....)</t>
  </si>
  <si>
    <t>KÜ/KÜ algus</t>
  </si>
  <si>
    <t>Selgitus</t>
  </si>
  <si>
    <t>Kinnisvarainvesteeringud, materiaalne ja immateriaalne põhivara, bioloogilised varad</t>
  </si>
  <si>
    <t>Antud toetused</t>
  </si>
  <si>
    <t>Haigushüvitised</t>
  </si>
  <si>
    <t>Preemiad ja tulemustasud</t>
  </si>
  <si>
    <t>Töötasuga kaasnevad maksud ja sotsiaalkindlustusmaksed</t>
  </si>
  <si>
    <t>Koolituskulud (s.h. koolituslähetus)</t>
  </si>
  <si>
    <t>1 grupp, kuhu kuuluvad kõik kohustusühikud algusega 5504</t>
  </si>
  <si>
    <t>1 grupp, kuhu kuuluvad kõik kohustusühikud algusega 5521</t>
  </si>
  <si>
    <t>Muud tegevuskulud</t>
  </si>
  <si>
    <t>Finantskulud</t>
  </si>
  <si>
    <t>1 grupp (finantskulud)</t>
  </si>
  <si>
    <t>KÜ - kohustusühik</t>
  </si>
  <si>
    <t>AVC1</t>
  </si>
  <si>
    <t>AVC2</t>
  </si>
  <si>
    <t>AVC3</t>
  </si>
  <si>
    <t>AVC4</t>
  </si>
  <si>
    <t>AVC5</t>
  </si>
  <si>
    <t>AVC6</t>
  </si>
  <si>
    <t>AVC7</t>
  </si>
  <si>
    <t>AVC8</t>
  </si>
  <si>
    <t>AVC9</t>
  </si>
  <si>
    <t>AVC10</t>
  </si>
  <si>
    <t>AVC12</t>
  </si>
  <si>
    <t>AVC13</t>
  </si>
  <si>
    <t>AVC15</t>
  </si>
  <si>
    <t>AVC16</t>
  </si>
  <si>
    <t>230 11 08 00 0</t>
  </si>
  <si>
    <t>228 39 19 00 0</t>
  </si>
  <si>
    <t>12 02 23 060 0</t>
  </si>
  <si>
    <t>projekt "Erudiit"</t>
  </si>
  <si>
    <t>Tallinna Lasteaia Laagna Rukkilill küttesüsteemi remont</t>
  </si>
  <si>
    <t>12 91 27 003 0</t>
  </si>
  <si>
    <t>Välisabi subsiidiumiteks</t>
  </si>
  <si>
    <t>12 06 25 034 0</t>
  </si>
  <si>
    <t>223 39 09 00 0</t>
  </si>
  <si>
    <t>pedagoogilise personali palgatõusu vahendid</t>
  </si>
  <si>
    <t>223 39 13 00 0</t>
  </si>
  <si>
    <t>Tasu maa-ainese kaevandamisloa väljaandmise eest</t>
  </si>
  <si>
    <t>223 39 71 00 0</t>
  </si>
  <si>
    <t>Muud linnaplaneerimise kulud</t>
  </si>
  <si>
    <t>projekt "Sõbralike saarte ühendus"</t>
  </si>
  <si>
    <t>projekt COBWEB</t>
  </si>
  <si>
    <t>Elukestva Õppe Arenduse Sihtasutus Innove projekt "Töökohal vaimse tervise edendamine Kristiine linnaosas"</t>
  </si>
  <si>
    <t>Osaühingute osade omandamine</t>
  </si>
  <si>
    <t>12 06 23 014 0</t>
  </si>
  <si>
    <t>Maksukorralduse seaduse alusel määratud trahvid</t>
  </si>
  <si>
    <t>113 09 91 00 0</t>
  </si>
  <si>
    <t>Erijuhtudel riigi poolt makstav sotsiaalmaks</t>
  </si>
  <si>
    <t xml:space="preserve">Muud sotsiaalabitoetused </t>
  </si>
  <si>
    <t>Toetused kinnipidamiskohast vabanenutele</t>
  </si>
  <si>
    <t>Toetused teistele sotsiaalabi vajavatele isikutele</t>
  </si>
  <si>
    <t>Tallinna Linnateatri Muuseumiöö Kadriorus Vol 4</t>
  </si>
  <si>
    <t xml:space="preserve">piirkondlikud kultuuriüritused (Kristiine linnaosa) </t>
  </si>
  <si>
    <t>12 06 25 014 0</t>
  </si>
  <si>
    <t>tänavavalgustuse juhtimissüsteem</t>
  </si>
  <si>
    <t>Vilde muuseumi renoveerimine</t>
  </si>
  <si>
    <t>116 07 01 00 0</t>
  </si>
  <si>
    <t>muude tervishoiuasutuste tegevustulu</t>
  </si>
  <si>
    <t>223 11 81 31 0</t>
  </si>
  <si>
    <t>223 11 81 40 0</t>
  </si>
  <si>
    <t>uimastiennetus</t>
  </si>
  <si>
    <t>223 39 15 00 0</t>
  </si>
  <si>
    <t>Emiteeritud pikaajaliste võlakirjade nominaalväärtuse ja soetusmaksumuse vahe amortiseerimata osa</t>
  </si>
  <si>
    <t>Laenud</t>
  </si>
  <si>
    <t>Võetud lühiajalised laenud nominaalväärtuses</t>
  </si>
  <si>
    <t>mittetulundusprojektid</t>
  </si>
  <si>
    <t>225 37 11 99 0</t>
  </si>
  <si>
    <t>12 02 23 032 0</t>
  </si>
  <si>
    <t>Kasum/kahjum bioloogiliste varade müügist</t>
  </si>
  <si>
    <t>Taimede ja istanduste müügiga seotud kulud</t>
  </si>
  <si>
    <t>muud heakorrakulud (Kristiine LOV)</t>
  </si>
  <si>
    <t>avatud tasulisel parkimisalal</t>
  </si>
  <si>
    <t>kultuuritegevus  (Pirita linnaosa)</t>
  </si>
  <si>
    <t>kultuuritegevus  (Põhja-Tallinn)</t>
  </si>
  <si>
    <t>randade hooldus (Haabersti linnaosa)</t>
  </si>
  <si>
    <t>randade hooldus (Kesklinn)</t>
  </si>
  <si>
    <t xml:space="preserve">MTÜ Huvikeskuste Juhtide Kogu HAKK </t>
  </si>
  <si>
    <t>12 89 23 010 0</t>
  </si>
  <si>
    <t>Union of Baltic Cities (UBC)</t>
  </si>
  <si>
    <t>231 99 03 00 0</t>
  </si>
  <si>
    <t>231 21 12 00 0</t>
  </si>
  <si>
    <t>randade hooldus</t>
  </si>
  <si>
    <t>227 39 50 00 0</t>
  </si>
  <si>
    <t>116 51 00 00 0</t>
  </si>
  <si>
    <t>kontakstseminaril "International cooperation between Nursery and Primary Schools" toetamiseks (Brügge, Belgia)</t>
  </si>
  <si>
    <t>12 65 23 039 0</t>
  </si>
  <si>
    <t>12 65 23 040 0</t>
  </si>
  <si>
    <t>12 65 23 041 0</t>
  </si>
  <si>
    <t>projekti "Käsikäes mööda Eestit" teostamiseks</t>
  </si>
  <si>
    <t>projekti "Oh aegu ammuseid" teostamiseks</t>
  </si>
  <si>
    <t>projekti "Oleme kõrvuti: meedia meis ja meie ümber" teostamiseks</t>
  </si>
  <si>
    <t>"Filmistuudio "Cinematic" (Harju MV-lt)</t>
  </si>
  <si>
    <t>12 14 27 019 0</t>
  </si>
  <si>
    <t>Üürile ja rendile antud kinnistute, hoonete, ruumide elekter</t>
  </si>
  <si>
    <t>Sotsiaalministeerium</t>
  </si>
  <si>
    <t>Maavalitsused</t>
  </si>
  <si>
    <t>223 20 21 49 0</t>
  </si>
  <si>
    <t>226 13 09 00 0</t>
  </si>
  <si>
    <t>Loopealse elurajooni üürimaksed</t>
  </si>
  <si>
    <t>12 52 25 050 0</t>
  </si>
  <si>
    <t>Tallinna Linnamuuseumile osalemiseks ICLM konverentsil Itaalias</t>
  </si>
  <si>
    <t>Amortiseerimata võlakirjade nominaal- ja soetusmaksumuse vahe</t>
  </si>
  <si>
    <t>opiaatsõltuvate isikute asendusravi</t>
  </si>
  <si>
    <t>277 35 01 06 0</t>
  </si>
  <si>
    <t>248 12 30 01 0</t>
  </si>
  <si>
    <t>248 12 30 00 0</t>
  </si>
  <si>
    <t>MTÜ Konverentsibüroo</t>
  </si>
  <si>
    <t>ülelinnalised tervishoiuüritused</t>
  </si>
  <si>
    <t>277 35 01 70 0</t>
  </si>
  <si>
    <t>Intressikulu diskonteeritud pikaajalistelt kohustustelt</t>
  </si>
  <si>
    <t>Muud intressikulud</t>
  </si>
  <si>
    <t>220 08 12 00 0</t>
  </si>
  <si>
    <t>varustusteenused</t>
  </si>
  <si>
    <t>223 17 81 31 0</t>
  </si>
  <si>
    <t>Nõmme Muusikakooli kammerkoorile osalemiseks 14. rahvusvahelisel vaimuliku  koorimuusika konkursil (Prevezas) Kreekas</t>
  </si>
  <si>
    <t>Bürootarbed</t>
  </si>
  <si>
    <t>12 52 23 022 0</t>
  </si>
  <si>
    <t>Vanalinna Hariduskolleegiumile Püha Miikaeli Poistekoori ja Tartu Poistekoori ühiskontsertide transpordiks</t>
  </si>
  <si>
    <t>Osalused sihtasutused ja mittetulundusühingud - müük</t>
  </si>
  <si>
    <t>Tütarettevõtjate aktsiad ja muud omakapitaliinstrumendid - müük</t>
  </si>
  <si>
    <t>Sidusettevõtjate aktsiad ja muud omakapitaliinstrumendid - müük</t>
  </si>
  <si>
    <t>Töötajate töötasu</t>
  </si>
  <si>
    <t>Spordiväljakud linnaosades</t>
  </si>
  <si>
    <t>299 00 00 00 0</t>
  </si>
  <si>
    <t>RAHALISI VÄLJAMAKSEID MITTENÕUDVAD KULUD</t>
  </si>
  <si>
    <t>299 99 00 00 0</t>
  </si>
  <si>
    <t>üksikkorterite majandamine (Kesklinn)</t>
  </si>
  <si>
    <t>239 11 22 40 0</t>
  </si>
  <si>
    <t>Linnamuuseumile renoveerimisteemalise loengusarja korraldamiseks Vilde muuseumis</t>
  </si>
  <si>
    <t>eraldis Tallinna Heleni Koolile õpikute ja töövihikute käsikirjade toimetamiseks ja trükkimiseks</t>
  </si>
  <si>
    <t>226 01 00 00 0</t>
  </si>
  <si>
    <t>ptojekti "Aview through the European window"elluviimise toetamiseks</t>
  </si>
  <si>
    <t>projekti "Eesti maavarad" rahastamiseks</t>
  </si>
  <si>
    <t>835 00 00 00 0</t>
  </si>
  <si>
    <t>AS Tallinna Tööstuspargid tulud</t>
  </si>
  <si>
    <t>Vene Kultuurikeskusele pedagoogide eesti keele süvaõpe</t>
  </si>
  <si>
    <t>Kinnistute, hoonete ja ruumide küte ja soojusenergia</t>
  </si>
  <si>
    <t xml:space="preserve">220 04 26 00 0 </t>
  </si>
  <si>
    <t>223 10 01 00 0</t>
  </si>
  <si>
    <t>12 52 23 005 0</t>
  </si>
  <si>
    <t>kahe kvartfagoti ostmiseks</t>
  </si>
  <si>
    <t>250 01 85 00 0</t>
  </si>
  <si>
    <t>"Arendusprogramm-teenusekeskse organisatsiooni kujundamine linna finantsteenistuses"</t>
  </si>
  <si>
    <t>12 91 20 011 0</t>
  </si>
  <si>
    <t>390 00 00 00 0</t>
  </si>
  <si>
    <t>Liisingukohustuste vähenemine</t>
  </si>
  <si>
    <t>sotsiaaltöötajate koolitus</t>
  </si>
  <si>
    <t>228 81 00 00 0</t>
  </si>
  <si>
    <t>Mittetulundustegevuse toetamine</t>
  </si>
  <si>
    <t>228 81 01 00 0</t>
  </si>
  <si>
    <t>220 18 00 00 0</t>
  </si>
  <si>
    <t>220 18 01 00 0</t>
  </si>
  <si>
    <t>220 20 00 00 0</t>
  </si>
  <si>
    <t>Liikmemaksud (a)</t>
  </si>
  <si>
    <t>220 20 01 00 0</t>
  </si>
  <si>
    <t>liikmemaksud - jaotamata</t>
  </si>
  <si>
    <t>projekti "Valmisolek tulevikuks" toetamiseks</t>
  </si>
  <si>
    <t xml:space="preserve">projekti "Muusikavärvid" toetamiseks </t>
  </si>
  <si>
    <t>tsentraliseeritud lähetuskulud</t>
  </si>
  <si>
    <t>tsentraliseeritud esinduskulud</t>
  </si>
  <si>
    <t>Tallinna Vee-ettevõtjate Järelevalve Sihtasutus</t>
  </si>
  <si>
    <t>228 81 20 00 0</t>
  </si>
  <si>
    <t>116 03 25 99 0</t>
  </si>
  <si>
    <t>Randla n</t>
  </si>
  <si>
    <t>Punane tn</t>
  </si>
  <si>
    <t>Koolide ja lasteaedade valgustus (jaotamata)</t>
  </si>
  <si>
    <t>projekt "Põhikoolist väljalangenud riskigruppi kuuluvate õpilaste taaskaasamine haridusse individualiseeriva eelkutsõppesüsteemi abil"</t>
  </si>
  <si>
    <t>kaugkütteseaduse alusel määratud trahvid</t>
  </si>
  <si>
    <t>113 19 00 00 0</t>
  </si>
  <si>
    <t>projekt "Kultuurivedur: Vabariigi aastapäeva teemanäitused Tallinna Keskraamatukogus"</t>
  </si>
  <si>
    <t>projekt "Kohalik e-valitsemine"</t>
  </si>
  <si>
    <t>Välisministeerium</t>
  </si>
  <si>
    <t>MUNITSIPAALPOLITSEIAMET</t>
  </si>
  <si>
    <t>turismiturundus Saksamaal</t>
  </si>
  <si>
    <t>248 12 11 19 0</t>
  </si>
  <si>
    <t>248 12 11 18 0</t>
  </si>
  <si>
    <t>232 12 00 00 0</t>
  </si>
  <si>
    <t>Vesi ja kanalisatsioon</t>
  </si>
  <si>
    <t>232 12 01 00 0</t>
  </si>
  <si>
    <t>232 12 02 00 0</t>
  </si>
  <si>
    <t>227 39 20 00 0</t>
  </si>
  <si>
    <t>noortekeskuse teenused</t>
  </si>
  <si>
    <t>Tallinna Komeedi Lasteaed</t>
  </si>
  <si>
    <t>Tallinna Kullatera Lasteaed</t>
  </si>
  <si>
    <t>Tallinna Magdaleena Lasteaed</t>
  </si>
  <si>
    <t>Tallinna Päikesejänku Lasteaed</t>
  </si>
  <si>
    <t>Tallinna Rõõmutarekese Lasteaed</t>
  </si>
  <si>
    <t>Tallinna Virmalise Lasteaed</t>
  </si>
  <si>
    <t>Tervikremondi alustamine</t>
  </si>
  <si>
    <t>Põrandate soojustus</t>
  </si>
  <si>
    <t>Väliskanalisatsiooni remont</t>
  </si>
  <si>
    <t>Projekteerimine</t>
  </si>
  <si>
    <t>Katuse vahetus</t>
  </si>
  <si>
    <t>võetud laenude intressid - jaotamata</t>
  </si>
  <si>
    <t>Emiteeritud võlakirjade intressid</t>
  </si>
  <si>
    <t>12 06 25 015 0</t>
  </si>
  <si>
    <t>12 79 23 001 0</t>
  </si>
  <si>
    <t>Eesti Infotehnoloogia SA</t>
  </si>
  <si>
    <t>Muud mitmesugused majanduskulud</t>
  </si>
  <si>
    <t>projekt "Ole normaalne"</t>
  </si>
  <si>
    <t>Majaka - Pallasti ristmik</t>
  </si>
  <si>
    <t xml:space="preserve">Loodusmaja rekonstrueerimine Aegna saarel </t>
  </si>
  <si>
    <t>Loodusmaja rekonstrueerimine Tallinna Botaanikaaias</t>
  </si>
  <si>
    <t>MTÜ Integratsiooni ABC</t>
  </si>
  <si>
    <t>114 52 01 00 0</t>
  </si>
  <si>
    <t>vee erikasutusõiguse tasu</t>
  </si>
  <si>
    <t>114 53 00 00 0</t>
  </si>
  <si>
    <t>Tallinna Ülikool - Alushariduse pedagoogide ja klassiõpetajate praktilise õppe arendamine koostöös üldhariduskoolide, koolieelsete lasteasutuste ja ülikooliga</t>
  </si>
  <si>
    <t>Oleviste kirik</t>
  </si>
  <si>
    <t>115 30 01 00 0</t>
  </si>
  <si>
    <t>245 15 09 00 0</t>
  </si>
  <si>
    <t>Rein Rannap teose "Concerto Grosso nr 2" toetuseks</t>
  </si>
  <si>
    <t xml:space="preserve">Tatjana Kozova teos klaasist löökpillidele </t>
  </si>
  <si>
    <t>sh tervikelamud</t>
  </si>
  <si>
    <t>220 08 13 00 0</t>
  </si>
  <si>
    <t>225 05 40 99 0</t>
  </si>
  <si>
    <t>"Europe Goes Green"</t>
  </si>
  <si>
    <t>12 64 27 008 0</t>
  </si>
  <si>
    <t>Linna e-teenuste arendusprojektid</t>
  </si>
  <si>
    <t>228 44 02 00 0</t>
  </si>
  <si>
    <t>223 11 81 41 0</t>
  </si>
  <si>
    <t>Rahvuskultuuri Fondi rahastatavad projektid 2</t>
  </si>
  <si>
    <t>Tulud transpordi-ja sidealasest tegevusest</t>
  </si>
  <si>
    <t>12 06 25 007 0</t>
  </si>
  <si>
    <t>112 02 02 00 0</t>
  </si>
  <si>
    <t>220 02 99 00 0</t>
  </si>
  <si>
    <t>BaltMet Exchange Programme</t>
  </si>
  <si>
    <t>muud loomaaia tasulised teenused</t>
  </si>
  <si>
    <t>116 05 21 00 0</t>
  </si>
  <si>
    <t>232 12 05 00 0</t>
  </si>
  <si>
    <t>12 06 25 006 0</t>
  </si>
  <si>
    <t>Tarkvara soetusmaksumuses</t>
  </si>
  <si>
    <t>Mustpeade Maja remont</t>
  </si>
  <si>
    <t>Peeteli koguduse sotsiaalkeskus</t>
  </si>
  <si>
    <t>stipendium kammerorkestri osalemiseks festivalil</t>
  </si>
  <si>
    <t>12 52 23 007 0</t>
  </si>
  <si>
    <t>12 67 23 004 0</t>
  </si>
  <si>
    <t>Müüdud tarkvara jääkväärtus</t>
  </si>
  <si>
    <t>Õiguste ja litsentside müügitulu</t>
  </si>
  <si>
    <t>12 91 48 006 0</t>
  </si>
  <si>
    <t>kontaktseminaril osalemiseks Maltal, Hamarunis, San Gorg Preca Collage Boys Junior Lyceumis</t>
  </si>
  <si>
    <t>Ehte Humanitaargümnaasium - õppevahendid</t>
  </si>
  <si>
    <t>2012.a. loodud fondid</t>
  </si>
  <si>
    <t>Tallinna Järveotsa Lasteaed</t>
  </si>
  <si>
    <t>Tallinna Nurmenuku Lasteaed</t>
  </si>
  <si>
    <t>Tallinna 26. Lasteaed</t>
  </si>
  <si>
    <t>Tallinna 9. Lasteaed</t>
  </si>
  <si>
    <t>Tallinna Endla Lasteaed</t>
  </si>
  <si>
    <t>Tallinna Kadrioru Lasteaed</t>
  </si>
  <si>
    <t>Kadrioru uue lasteaed (Koidula 23)</t>
  </si>
  <si>
    <t>tg tänavavalgustus - jaotamata</t>
  </si>
  <si>
    <t>242 10 99 00 0</t>
  </si>
  <si>
    <t>tg ühistransport - jaotamata</t>
  </si>
  <si>
    <t>242 20 99 00 0</t>
  </si>
  <si>
    <t>tg liikluskorraldus - jaotamata</t>
  </si>
  <si>
    <t>242 22 99 00 0</t>
  </si>
  <si>
    <t>tg parkimiskorraldus - jaotamata</t>
  </si>
  <si>
    <t>Kunstisillad EL ja Hiina vahel</t>
  </si>
  <si>
    <t>228 13 11 00 0</t>
  </si>
  <si>
    <t>UNITAR</t>
  </si>
  <si>
    <t>220 25 00 00 0</t>
  </si>
  <si>
    <t>12 61 23 011 0</t>
  </si>
  <si>
    <t xml:space="preserve">Männiku tee kergliiklustee - linna omafinantseering         </t>
  </si>
  <si>
    <t>Skoone bastioni arheoloogilised uuringud</t>
  </si>
  <si>
    <t>Väikese Rannavärava bastioni arheoloogilised uuringud</t>
  </si>
  <si>
    <t>12 06 25 039 0</t>
  </si>
  <si>
    <t>301 03 00 00 0</t>
  </si>
  <si>
    <t>lavastuse „Sex appeal” väljatoomine Tammsaare muuseumis</t>
  </si>
  <si>
    <t>Jääkreostuse likvideerimine Ülemiste liiklussõlme maa-alal</t>
  </si>
  <si>
    <t>Tallinna Lastekodu Nõmme keskuse ümberehitusprojekti esimene etapp</t>
  </si>
  <si>
    <t>MTÜdelt ja SAdelt tasuta saadud vara</t>
  </si>
  <si>
    <t>Välisrahastusega projekt „Belgradi (Zvezdara omavalitsuse) geoinfosüsteemide arendamine teenustekvaliteedi parendamiseks Tallinna näitel“</t>
  </si>
  <si>
    <t>turismiturundus Prantsusmaal</t>
  </si>
  <si>
    <t>Kodumaine sihtfinantseerimine põhivara soetuseks</t>
  </si>
  <si>
    <t>muinsuskaitseseaduse alusel määratud trahvid</t>
  </si>
  <si>
    <t>245 15 11 00 0</t>
  </si>
  <si>
    <t>Välisrahastusega projekt “Regionaalne panus Euroopa taaskasutuskogukonda - R4R”</t>
  </si>
  <si>
    <t>Tallinna Lasteaed Laagna Rukkilill</t>
  </si>
  <si>
    <t>Piirdeaed</t>
  </si>
  <si>
    <t>Tallinna Läänemere Lasteaed</t>
  </si>
  <si>
    <t>Rühmaruumi remont ja mööbel</t>
  </si>
  <si>
    <t>Tallinna Mahtra Lasteaed</t>
  </si>
  <si>
    <t>Kanalisatsioonitorustik</t>
  </si>
  <si>
    <t>Tallinna Pae Lasteaed</t>
  </si>
  <si>
    <t>Elektrikilbid</t>
  </si>
  <si>
    <t>Tallinna Tuule Lasteaed</t>
  </si>
  <si>
    <t>2 rühmaruumi remont ja mööbel</t>
  </si>
  <si>
    <t>Kihnu tn uus lasteaed</t>
  </si>
  <si>
    <t>Tallinna Lasteaed Vesiroos</t>
  </si>
  <si>
    <t>Küttesüsteemi osaline remont</t>
  </si>
  <si>
    <t>Tallinna Lehola Lasteaed</t>
  </si>
  <si>
    <t>2 rühma ruumide remont ja mööbel</t>
  </si>
  <si>
    <t>Tallinna Lepistiku Lasteaed (-Algkool)</t>
  </si>
  <si>
    <t>Tallinna Lasteaed Sinilind</t>
  </si>
  <si>
    <t>Tallinna Liivaku Lasteaed</t>
  </si>
  <si>
    <t>Kanalisatsioonitorustiku osaline remont</t>
  </si>
  <si>
    <t>Tallinna Mustamäe 1. Lasteaed/Algkool</t>
  </si>
  <si>
    <t>Tallinna Männikäbi Lasteaed</t>
  </si>
  <si>
    <t>Rühmade elektrisüsteemi korrastamine</t>
  </si>
  <si>
    <t>Tallinna Sõbrakese Lasteaed</t>
  </si>
  <si>
    <t>Tallinna Lasteaed Kraavikrõll</t>
  </si>
  <si>
    <t>Kinnistute, hoonete ja ruumide kindlustusmaksed</t>
  </si>
  <si>
    <t xml:space="preserve">Lühiajalised faktooringkohustused </t>
  </si>
  <si>
    <t>Stroomi puhkeala rekonstrueerimine</t>
  </si>
  <si>
    <t>Sõidukite majandamiskulud</t>
  </si>
  <si>
    <t>Maismaasõidukid</t>
  </si>
  <si>
    <t>Lasteaiale Sinilill projekti "Õpime üksteiselt" teostamiseks</t>
  </si>
  <si>
    <t>12 52 23 053 0</t>
  </si>
  <si>
    <t>Rajatiste üür, rent, kasutusõiguse tasu</t>
  </si>
  <si>
    <t>projekt "Hariduslikud erivajadused ja kaasamine"</t>
  </si>
  <si>
    <t>113 31 91 00 0</t>
  </si>
  <si>
    <t>koolitustasu</t>
  </si>
  <si>
    <t>12 91 25 001 0</t>
  </si>
  <si>
    <t>mis otstarbeks</t>
  </si>
  <si>
    <t>linna juhtimine</t>
  </si>
  <si>
    <t>linna tugiteenused</t>
  </si>
  <si>
    <t>01111</t>
  </si>
  <si>
    <t>01112</t>
  </si>
  <si>
    <t>01330</t>
  </si>
  <si>
    <t>01600</t>
  </si>
  <si>
    <t>01800</t>
  </si>
  <si>
    <t>03600</t>
  </si>
  <si>
    <t>03200</t>
  </si>
  <si>
    <t>09800</t>
  </si>
  <si>
    <t>09110</t>
  </si>
  <si>
    <t>09210</t>
  </si>
  <si>
    <t>09212</t>
  </si>
  <si>
    <t>09220</t>
  </si>
  <si>
    <t>09221</t>
  </si>
  <si>
    <t>09500</t>
  </si>
  <si>
    <t>Tallinna Mustjõe Gümnaasiumi inventari soetus</t>
  </si>
  <si>
    <t>12 02 23 001 0</t>
  </si>
  <si>
    <t>12 02 23 002 0</t>
  </si>
  <si>
    <t>12 02 23 003 0</t>
  </si>
  <si>
    <t>12 02 23 004 0</t>
  </si>
  <si>
    <t>12 06 25 002 0</t>
  </si>
  <si>
    <t>12 06 25 003 0</t>
  </si>
  <si>
    <t>12 06 25 004 0</t>
  </si>
  <si>
    <t>Smuuli - Paekaare</t>
  </si>
  <si>
    <t>Pärnu mnt - Alevi ristmik</t>
  </si>
  <si>
    <t>222 29 02 07 0</t>
  </si>
  <si>
    <t>Aegna laagri korraldamine</t>
  </si>
  <si>
    <t>113 13 27 00 0</t>
  </si>
  <si>
    <t>piletita sõit ühistranspordis</t>
  </si>
  <si>
    <t xml:space="preserve">Harjumaa kergliiklusteede võrgustik - linna kulud (mitteabikõlblikud)         </t>
  </si>
  <si>
    <t>TTÜ staadioni renoveerimine</t>
  </si>
  <si>
    <t>239 11 27 00 0</t>
  </si>
  <si>
    <t>korteriühistute energiamärgise toetus</t>
  </si>
  <si>
    <t>239 11 97 00 0</t>
  </si>
  <si>
    <t>ohtlike hoonete lammutamine</t>
  </si>
  <si>
    <t>222 01 00 00 0</t>
  </si>
  <si>
    <t>222 01 01 00 0</t>
  </si>
  <si>
    <t>väärismetalltoodete seaduse alusel määratud trahvid</t>
  </si>
  <si>
    <t>turismiturundus Norras</t>
  </si>
  <si>
    <t>248 12 11 15 0</t>
  </si>
  <si>
    <t>BaltMetInvest</t>
  </si>
  <si>
    <t>giiditeenused</t>
  </si>
  <si>
    <t>116 65 21 21 0</t>
  </si>
  <si>
    <t>Reklaamiseaduse alusel määratud trahvid</t>
  </si>
  <si>
    <t>113 16 91 00 0</t>
  </si>
  <si>
    <t>248 21 00 00 0</t>
  </si>
  <si>
    <t>Ettevõtluse toetamine</t>
  </si>
  <si>
    <t>248 21 01 00 0</t>
  </si>
  <si>
    <t>Saadud toetused ( eraldised)</t>
  </si>
  <si>
    <t>Erisoodustuste summa, mida Eestis tulumaksuga ei maksustata</t>
  </si>
  <si>
    <t>Erisoodustuste summa, mida Eestis sotsiaalmaksuga ei maksustata</t>
  </si>
  <si>
    <t>maa mõõdistamise kulude kompenseerimine</t>
  </si>
  <si>
    <t>tervishoiualase riikliku kohustuse täitmine</t>
  </si>
  <si>
    <t>Ettemaksunõude muutus 713 98 00 00 0</t>
  </si>
  <si>
    <t>projekt "Koolibuss"</t>
  </si>
  <si>
    <t>Nõmme LOV reservfond</t>
  </si>
  <si>
    <t>242 15 01 00 0</t>
  </si>
  <si>
    <t>projekt PILOT</t>
  </si>
  <si>
    <t>12 64 23 074 0</t>
  </si>
  <si>
    <t>OTSTARVE</t>
  </si>
  <si>
    <t>12 64 27 015 0</t>
  </si>
  <si>
    <t>projekt "Life, Media and Participation-Youth in Baltic Sea Region"</t>
  </si>
  <si>
    <t>12 91 27 007 0</t>
  </si>
  <si>
    <t>projekt "Teadlik kodanik" teostamiseks</t>
  </si>
  <si>
    <t>12 61 23 013 0</t>
  </si>
  <si>
    <t>huviharidus - kommunaalkulud</t>
  </si>
  <si>
    <t>220 19 00 00 0</t>
  </si>
  <si>
    <t>220 19 01 00 0</t>
  </si>
  <si>
    <t>rahvaküsitlused</t>
  </si>
  <si>
    <t>220 28 81 00 0</t>
  </si>
  <si>
    <t>Sõpruslinnad</t>
  </si>
  <si>
    <t>Rahvaküsitlused</t>
  </si>
  <si>
    <t>piirkondlikud spordiüritused - jaotamata (Põhja-Tallinn)</t>
  </si>
  <si>
    <t>noorsooüritused - jaotamata (Põhja-Tallinn)</t>
  </si>
  <si>
    <t>linnalaagrid (Põhja-Tallinn)</t>
  </si>
  <si>
    <t>Proteesid, ortopeedilised- ja muud abivahendid</t>
  </si>
  <si>
    <t>proteesid, ortopeedilised- ja muud abivahendid</t>
  </si>
  <si>
    <t>247 01 00 00 0</t>
  </si>
  <si>
    <t>Linnaplaneerimise Amet</t>
  </si>
  <si>
    <t>247 01 01 00 0</t>
  </si>
  <si>
    <t>projekti "Üheskoos laulu ja tantsuga" teostamiseks</t>
  </si>
  <si>
    <t>12 02 23 042 0</t>
  </si>
  <si>
    <t>800 35 01 00 0</t>
  </si>
  <si>
    <t>800 35 11 00 0</t>
  </si>
  <si>
    <t>800 35 99 00 0</t>
  </si>
  <si>
    <t>12 64 23 062 0</t>
  </si>
  <si>
    <t>kontaktseminaril osalemiseks Türgis, Konya`s Maresal Mustafa Kemal Primary Schoolis</t>
  </si>
  <si>
    <t>12 64 23 015 0</t>
  </si>
  <si>
    <t xml:space="preserve">Rein Rannapi klaverikontserdiks </t>
  </si>
  <si>
    <t>projekt "Teater maal"</t>
  </si>
  <si>
    <t>242 70 01 13 0</t>
  </si>
  <si>
    <t>projekt "Eestimaa ja eesti keelesüvendatud tutvustamine koolieelikute rühmas"</t>
  </si>
  <si>
    <t>äriruumide majandamine (Pirita linnaosa)</t>
  </si>
  <si>
    <t>muuseumid</t>
  </si>
  <si>
    <t>225 11 23 00 0</t>
  </si>
  <si>
    <t>teater</t>
  </si>
  <si>
    <t>Ameerika Suursaatkonnalt Tallinnas puhk- ja löökpillimängijate sarja „ Doppio passione“ avakontserdi toetuseks</t>
  </si>
  <si>
    <t>12 06 25 077 0</t>
  </si>
  <si>
    <t>12 06 25 078 0</t>
  </si>
  <si>
    <t>220 11 40 00 0</t>
  </si>
  <si>
    <t>Kristiine LOV</t>
  </si>
  <si>
    <t>Tallinna ja Tartu noorsootöö kvaliteedi jätkuseminarid</t>
  </si>
  <si>
    <t>12 63 27 001 0</t>
  </si>
  <si>
    <t>Nõmme Muusikakoolile kammerkoori osalemiseks 14. Rahvusvahelisel konkursil Prevezas</t>
  </si>
  <si>
    <t>12 06 23 012 0</t>
  </si>
  <si>
    <t>Tallinna Muumipere Lastesõim piirdeaia ehitus</t>
  </si>
  <si>
    <t>Tallinna Männimudila Lasteaed detailplaneeringu eskiis</t>
  </si>
  <si>
    <t>116 06 41 00 0</t>
  </si>
  <si>
    <t>220 24 00 00 0</t>
  </si>
  <si>
    <t>Suitsupääsupesa Lasteaed</t>
  </si>
  <si>
    <t>12 64 23 099 0</t>
  </si>
  <si>
    <t>12 64 23 100 0</t>
  </si>
  <si>
    <t>12 64 23 101 0</t>
  </si>
  <si>
    <t xml:space="preserve">Osalemine Poolas toimuval kontaktseminaril </t>
  </si>
  <si>
    <t>12 64 23 102 0</t>
  </si>
  <si>
    <t>12 64 23 103 0</t>
  </si>
  <si>
    <t>Skulptuuri "Märka sõltuvust" ideekonkurss</t>
  </si>
  <si>
    <t>231 99 30 11 0</t>
  </si>
  <si>
    <t>227 39 00 00 0</t>
  </si>
  <si>
    <t>mobiilne nõustamispunkt</t>
  </si>
  <si>
    <t>277 35 18 00 0</t>
  </si>
  <si>
    <t>220 10 11 00 0</t>
  </si>
  <si>
    <t>planeerimine</t>
  </si>
  <si>
    <t>220 10 12 00 0</t>
  </si>
  <si>
    <t>111 73 01 00 0</t>
  </si>
  <si>
    <t>müügimaks</t>
  </si>
  <si>
    <t>Eesti Õpilasomavalitsuste Liit</t>
  </si>
  <si>
    <t>223 10 88 99 0</t>
  </si>
  <si>
    <t>annetuste arvel tehtavad kulud - jaotamata</t>
  </si>
  <si>
    <t>rahvusvahelised koostööprojektid</t>
  </si>
  <si>
    <t>277 35 17 00 0</t>
  </si>
  <si>
    <t>noorsootöö seaduse alusel määratud trahvid</t>
  </si>
  <si>
    <t>113 29 00 00 0</t>
  </si>
  <si>
    <t>Looduskaitseseaduse alusel määratud trahvid</t>
  </si>
  <si>
    <t>Kasum/kahjum tarkvara müügist</t>
  </si>
  <si>
    <t>Tarkvara müügiga seotud kulud</t>
  </si>
  <si>
    <t>projekt "Teadusbuss"</t>
  </si>
  <si>
    <t xml:space="preserve">223 40 09 00 0 </t>
  </si>
  <si>
    <t>226 24 15 00 0</t>
  </si>
  <si>
    <t>MTÜ Eesti Jäähoki  Liit</t>
  </si>
  <si>
    <t>12 17 23 004 0</t>
  </si>
  <si>
    <t xml:space="preserve">Rannamõisa tee kergliiklustee - linna kulud (mitteabikõlblikud)         </t>
  </si>
  <si>
    <t>113 33 00 00 0</t>
  </si>
  <si>
    <t>113 33 91 00 0</t>
  </si>
  <si>
    <t>Varude ja registrite haldamisteenused</t>
  </si>
  <si>
    <t>12 62 00 000 0</t>
  </si>
  <si>
    <t>12 52 25 018 0</t>
  </si>
  <si>
    <t>Kohila Vallavalitsus</t>
  </si>
  <si>
    <t>12 89 25 005 0</t>
  </si>
  <si>
    <t>225 37 21 80 0</t>
  </si>
  <si>
    <t>Slaavi Pärg</t>
  </si>
  <si>
    <t>Transpordivahendite müügiga seotud kulud</t>
  </si>
  <si>
    <t>Kasum/kahjum info- ja kommunikatsioonitehnoloogia seadmete müügist</t>
  </si>
  <si>
    <t>12 02 23 044 0</t>
  </si>
  <si>
    <t>115 71 00 00 0</t>
  </si>
  <si>
    <t>228 28 02 00 0</t>
  </si>
  <si>
    <t>228 28 03 00 0</t>
  </si>
  <si>
    <t>BNS infoteenus</t>
  </si>
  <si>
    <t>220 03 42 00 0</t>
  </si>
  <si>
    <t>ETA meediamonitooring</t>
  </si>
  <si>
    <t>toetus sarja "Kutse duellile. Jaapan" lavastaja ja tantsija D- Harchenko honorari tasumiseks</t>
  </si>
  <si>
    <t>12 06 25 056 0</t>
  </si>
  <si>
    <t>226 24 28 00 0</t>
  </si>
  <si>
    <t>SA Tallinna Finantskeskus</t>
  </si>
  <si>
    <t>277 35 24 00 0</t>
  </si>
  <si>
    <t xml:space="preserve">242 15 00 00 0 </t>
  </si>
  <si>
    <t>Muud töömasinate ja seadmete majandamiskulud</t>
  </si>
  <si>
    <t>tg muude kriisirühmade hoolekanne - jaotamata</t>
  </si>
  <si>
    <t>239 21 01 00 0</t>
  </si>
  <si>
    <t>Muud maismaasõidukite majandamiskulud</t>
  </si>
  <si>
    <t>Tulud tervishoiust</t>
  </si>
  <si>
    <t>231 99 16 00 0</t>
  </si>
  <si>
    <t>Aegna loodusamajade haldamine</t>
  </si>
  <si>
    <t>Monumentaalkunstiobjektide rajamine (M. Underi büst)</t>
  </si>
  <si>
    <t>projekti "Öko kriipamine" teostamiseks</t>
  </si>
  <si>
    <t>Hiiu Staadioni tartaankatte paigaldamine, Pidu 11</t>
  </si>
  <si>
    <t>Kopli spordihoone renoveerimine (Erika 5)</t>
  </si>
  <si>
    <t>12 55 82 001 0</t>
  </si>
  <si>
    <t>projekti "Coast To Country to Culture" elluviimise teostamiseks</t>
  </si>
  <si>
    <t>Viru Keskuse Bussiterminali busside asukoha- ja liikumistuvastuse süsteem</t>
  </si>
  <si>
    <t>201 01 00 00 0</t>
  </si>
  <si>
    <t>201 01 01 00 0</t>
  </si>
  <si>
    <t>Kohaliku tähtsusega maardlate kaevandamisõiguse tasu</t>
  </si>
  <si>
    <t xml:space="preserve">MUUD TEGEVUS(KULUD)TULUD </t>
  </si>
  <si>
    <t>F 1151801000</t>
  </si>
  <si>
    <t>Käibemaks - tooted ja teenused (alates 01.01.2009 ka väheväärtuslik vara)</t>
  </si>
  <si>
    <t>12 64 23 057 0</t>
  </si>
  <si>
    <t xml:space="preserve">Muu mittesihtotstarbeline finantseerimine </t>
  </si>
  <si>
    <t>Vanalinna Hariduskolleegiumile Miikaeli Poistekoori osavõtuks U. Sisaski "Missa nr 5" ettekandmisel Eesti kultuuripäevadel</t>
  </si>
  <si>
    <t>"Linn-sinu kõikude võimaluste maa" (Harju MV-lt)</t>
  </si>
  <si>
    <t>"LANKS-Lasnamäenoortekeskuse stuudio"(Harju MV-lt)</t>
  </si>
  <si>
    <t>12 52 25 041 0</t>
  </si>
  <si>
    <t xml:space="preserve">Tallinna Rahvaülikoolile näituse „Suurrätt – tehnikad ja kavandamine“ korraldamiseks </t>
  </si>
  <si>
    <t>223 40 13 00 0</t>
  </si>
  <si>
    <t>Eesti Eralasteaedade Liit</t>
  </si>
  <si>
    <t>226 00 00 00 0</t>
  </si>
  <si>
    <t>Sõle Spordikompleks (Sõle tn 40) projekt</t>
  </si>
  <si>
    <t>eraldised reservfondist</t>
  </si>
  <si>
    <t>HTM projektid</t>
  </si>
  <si>
    <t>töö riskiperedega</t>
  </si>
  <si>
    <t>Tulu sotsiaalhoolekandeasutuste majandustegevusest</t>
  </si>
  <si>
    <t>3224</t>
  </si>
  <si>
    <t>116 08 12 00 0</t>
  </si>
  <si>
    <t>12 06 23 002 0</t>
  </si>
  <si>
    <t>12 06 23 003 0</t>
  </si>
  <si>
    <t>12 06 23 004 0</t>
  </si>
  <si>
    <t>12 06 23 005 0</t>
  </si>
  <si>
    <t>Tln Meelespea Lasteaed – torustike remont</t>
  </si>
  <si>
    <t>Tln Mustamäe 1.Lasteaed-Algkool – elektritööd (põhikoolide ja gümnaasiumide osa)</t>
  </si>
  <si>
    <t>225 04 99 00 0</t>
  </si>
  <si>
    <t>12 02 27 013 0</t>
  </si>
  <si>
    <t>"Noorsootöötajate koostöövõrgustikusuurendamine"</t>
  </si>
  <si>
    <t>227 22 09 00 0</t>
  </si>
  <si>
    <t>227 22 10 00 0</t>
  </si>
  <si>
    <t>"Noorte konkurentsivõime suurendamiseks ja sotsiaalse tõrjutuse vähendamiseks ühiskonnale pakutava noorsootöö teenuste osutamine"</t>
  </si>
  <si>
    <t>"Noorsootöötajate koostöövõrgustiku suurendamine"</t>
  </si>
  <si>
    <t>12 67 25 004 0</t>
  </si>
  <si>
    <t>Birgitta Festival</t>
  </si>
  <si>
    <t>Hingedepäeva kontsert</t>
  </si>
  <si>
    <t>konverentsiturism</t>
  </si>
  <si>
    <t xml:space="preserve">248 12 31 00 0 </t>
  </si>
  <si>
    <t>Tln Mustamäe Gümnaasium - algklassidehoone garderoobi remont</t>
  </si>
  <si>
    <t>Personalijuhtimine</t>
  </si>
  <si>
    <t>Tallinna Loomaaia Keskkonnahariduse Keskuse ehitamine</t>
  </si>
  <si>
    <t>etendusasutuse piletitulu</t>
  </si>
  <si>
    <t>CNC freespink koos tarkvara ja hooldusteenusega</t>
  </si>
  <si>
    <t>222 02 01 00 0</t>
  </si>
  <si>
    <t>222 10 00 00 0</t>
  </si>
  <si>
    <t>227 21 10 00 0</t>
  </si>
  <si>
    <t>silma kaeoperatsiooni kulude kompenseerimine</t>
  </si>
  <si>
    <t>puusa- ja põlveproteeside paigaldamise kulude kompenseerimine</t>
  </si>
  <si>
    <t>tervishoiu arengukava aastani 2015</t>
  </si>
  <si>
    <t>projekt SUITE</t>
  </si>
  <si>
    <t>teatrikooli õppetasu</t>
  </si>
  <si>
    <t>Eelduste loomine vaimupuudega inimeste efektiivsemaks kaasamiseks tööjõuturul</t>
  </si>
  <si>
    <t>228 82 16 00 0</t>
  </si>
  <si>
    <t>projekt DUO</t>
  </si>
  <si>
    <t>248 12 33 03 0</t>
  </si>
  <si>
    <t>Turundustegevused Rootsis</t>
  </si>
  <si>
    <t>Valuuta kurisvahed (v.a. finantstulud ja -kulud)</t>
  </si>
  <si>
    <t>MTÜ Eesti Avatud Noortekeskuste Ühendus</t>
  </si>
  <si>
    <t>225 37 21 60 0</t>
  </si>
  <si>
    <t>Tallinna Botaanikaaia kollektsioonide tutvustamine audiogiidi meetodil</t>
  </si>
  <si>
    <t>12 67 25 006 0</t>
  </si>
  <si>
    <t>J. Smuuli tee – Suur-Sõjamäe tn ristmiku fooriobjekt</t>
  </si>
  <si>
    <t>Lasnamäe Gümnaasium - osaline renoveerimine</t>
  </si>
  <si>
    <t>Tallinna Paekaare Gümnaasium - osaline renoveerimine</t>
  </si>
  <si>
    <t>Tln LA Kikas - kanalisatsioonitrassi avariiremont</t>
  </si>
  <si>
    <t>SA Tallinna Kultuurikatel</t>
  </si>
  <si>
    <t>841 31 00 00 0</t>
  </si>
  <si>
    <t>841 31 01 00 0</t>
  </si>
  <si>
    <t>841 31 02 00 0</t>
  </si>
  <si>
    <t>841 31 03 00 0</t>
  </si>
  <si>
    <t>841 31 11 00 0</t>
  </si>
  <si>
    <t>SA Tallinna Kultuurikatel investeeringud</t>
  </si>
  <si>
    <t xml:space="preserve">Kultuurikatla rekonstrueerimine (LE)                                    </t>
  </si>
  <si>
    <t xml:space="preserve">Linnaruum Kultuurikatlas (EAS EU38096)                           </t>
  </si>
  <si>
    <t xml:space="preserve">Tallinna avamine merele (EAS EU34592)                           </t>
  </si>
  <si>
    <t xml:space="preserve">Loomemajanduse tugistruktuurid (EAS EU 32927)             </t>
  </si>
  <si>
    <t>800 41 02 01 0</t>
  </si>
  <si>
    <t>800 41 21 53 0</t>
  </si>
  <si>
    <t>800 41 21 54 0</t>
  </si>
  <si>
    <t>800 41 21 52 0</t>
  </si>
  <si>
    <t>800 41 21 51 0</t>
  </si>
  <si>
    <t xml:space="preserve">Loomemajanduse tegevuskulud (EAS EU32928)                </t>
  </si>
  <si>
    <t>841 22 01 00 0</t>
  </si>
  <si>
    <t>841 81 01 00 0</t>
  </si>
  <si>
    <t>Projekt Vaba Linn</t>
  </si>
  <si>
    <t>12 67 45 002 0</t>
  </si>
  <si>
    <t>Lasnamäe õhukvaliteedi seire</t>
  </si>
  <si>
    <t>12 11 28 015 0</t>
  </si>
  <si>
    <t>12 64 23 011 0</t>
  </si>
  <si>
    <t>12 64 23 012 0</t>
  </si>
  <si>
    <t>12 64 23 013 0</t>
  </si>
  <si>
    <t>12 64 23 014 0</t>
  </si>
  <si>
    <t>projekt "Europ'art Puzzle"</t>
  </si>
  <si>
    <t>projekt "Miles of Smiles"</t>
  </si>
  <si>
    <t>projekti "Kunstiline kirjandus" läbiviimiseks Tallinna Linnamuuseumile</t>
  </si>
  <si>
    <t>Tallinna Loitsu Lasteaed</t>
  </si>
  <si>
    <t>basseini remont</t>
  </si>
  <si>
    <t xml:space="preserve">automaatse tulekahjusignalisatsioonisüsteemi täiendus </t>
  </si>
  <si>
    <t>Tallinna Reaalkool</t>
  </si>
  <si>
    <t>Tallinna Kivimäe Põhikool</t>
  </si>
  <si>
    <t>Lasnamäe Üldgümnaasium</t>
  </si>
  <si>
    <t>Tallinna Ristiku Põhikool</t>
  </si>
  <si>
    <t xml:space="preserve">spordiväljaku katte vahetus </t>
  </si>
  <si>
    <t xml:space="preserve">katuse remont ja pööningu soojustus </t>
  </si>
  <si>
    <t xml:space="preserve">ruumide remont </t>
  </si>
  <si>
    <t xml:space="preserve">põrandate remont </t>
  </si>
  <si>
    <t>katuse remont</t>
  </si>
  <si>
    <t>avariitööd</t>
  </si>
  <si>
    <t>Kadrioru pargi Kirdetiigi piirkonna, Pillapalu platsi ja Tammesalu puistute veerežiimi parandamine</t>
  </si>
  <si>
    <t>12 67 31 010 0</t>
  </si>
  <si>
    <t>tänavavalgustuse õhuliinid Haabersti linnaosas         </t>
  </si>
  <si>
    <t>ravimite kättesaadavuse tagamine</t>
  </si>
  <si>
    <t>endiste linnapeade toetus</t>
  </si>
  <si>
    <t>220 91 01 00 0</t>
  </si>
  <si>
    <t>tg haldusteenused - jaotamata</t>
  </si>
  <si>
    <t>220 05 99 00 0</t>
  </si>
  <si>
    <t>tg personalijuhtimine - jaotamata</t>
  </si>
  <si>
    <t>220 04 99 00 0</t>
  </si>
  <si>
    <t>tg arendustegevus - jaotamata</t>
  </si>
  <si>
    <t>220 03 90 00 0</t>
  </si>
  <si>
    <t>tg avalikud suhted - jaotamata</t>
  </si>
  <si>
    <t>220 03 89 00 0</t>
  </si>
  <si>
    <t>tg avalikud suhted - muud kulud</t>
  </si>
  <si>
    <t>muud kulud (2010. a lõpuni)</t>
  </si>
  <si>
    <t>220 01 11 90 0</t>
  </si>
  <si>
    <t>tg juhtimistugi - jaotamata</t>
  </si>
  <si>
    <t>242 20 02 00 0</t>
  </si>
  <si>
    <t>Tulu muust majandustegevusest</t>
  </si>
  <si>
    <t>12 64 23 044 0</t>
  </si>
  <si>
    <t>koostööprojekte ettevalmistaval kontaktseminaril "Prison Education" osalemiseks</t>
  </si>
  <si>
    <t>12 64 23 045 0</t>
  </si>
  <si>
    <t>223 17 00 00 0</t>
  </si>
  <si>
    <t>Vanalinna Hariduskolleegiumi Püha Miikaeli Poistekoori osalemiseks Olomousi sakraalmuusika festivalil</t>
  </si>
  <si>
    <t>12 52 23 017 0</t>
  </si>
  <si>
    <t>Vanalinna Hariduskolleegiumile stipendium fagoti Fox ostmiseks</t>
  </si>
  <si>
    <t>12 52 23 018 0</t>
  </si>
  <si>
    <t>Arhiiviseaduse alusel teostatavatelt toimingutelt</t>
  </si>
  <si>
    <t>112 49 02 00 0</t>
  </si>
  <si>
    <t>223 39 18 00 0</t>
  </si>
  <si>
    <t>laste teatripiletid</t>
  </si>
  <si>
    <t>225 15 41 09 0</t>
  </si>
  <si>
    <t>Tulu soojuse ja kütte müügist</t>
  </si>
  <si>
    <t>Muu tulu elamu- ja kommunaaltegevusest</t>
  </si>
  <si>
    <t>Tulu keskonnaalasest tegevusest</t>
  </si>
  <si>
    <t>12 67 23 016 0</t>
  </si>
  <si>
    <t>12 67 23 017 0</t>
  </si>
  <si>
    <t>projekti "Lasnamäe Lasteaed-Algkooli loodusõppeprogramm "Mitmekesine Lasnamägi"" teostamiseks</t>
  </si>
  <si>
    <t>12 11 28 016 0</t>
  </si>
  <si>
    <t>223 10 81 61 0</t>
  </si>
  <si>
    <t>226 24 11 00 0</t>
  </si>
  <si>
    <t>225 00 00 00 0</t>
  </si>
  <si>
    <t>KULTUUR</t>
  </si>
  <si>
    <t>225 01 00 00 0</t>
  </si>
  <si>
    <t>laulu- või tantsupeo protsessis osaleva kollektiivi juhendajale lisatasu ja maksude maksmiseks ning kollektiivide toetuseks</t>
  </si>
  <si>
    <t>12 02 27 001 0</t>
  </si>
  <si>
    <t>112 26 10 00 0</t>
  </si>
  <si>
    <t>Üürile ja rendile antud kinnistute, hoonete, ruumide remont, restaureerimine, lammutamine</t>
  </si>
  <si>
    <t>116 03 25 02 0</t>
  </si>
  <si>
    <t>116 08 21 00 0</t>
  </si>
  <si>
    <t xml:space="preserve">lavastusega "Keskööpäike" osalemine "Balti Teatrite Festivalil" Panevezyses </t>
  </si>
  <si>
    <t>222 29 02 04 0</t>
  </si>
  <si>
    <t>lasteaiavalve</t>
  </si>
  <si>
    <t>222 29 02 05 0</t>
  </si>
  <si>
    <t>turvaline koolitee</t>
  </si>
  <si>
    <t>222 29 02 99 0</t>
  </si>
  <si>
    <t>Kasum/kahjum õiguste ja litsentside müügist</t>
  </si>
  <si>
    <t>IMMATERIAALNE PÕHIVARA</t>
  </si>
  <si>
    <t>Tarkvara</t>
  </si>
  <si>
    <t>12 64 23 028 0</t>
  </si>
  <si>
    <t>Balti Ajaloo Komisjonilt Tallinna Linnaarhiivile</t>
  </si>
  <si>
    <t>12 99 20 003 0</t>
  </si>
  <si>
    <t>228 13 02 02 0</t>
  </si>
  <si>
    <t>perekeskuse teenused</t>
  </si>
  <si>
    <t>12 02 23 033 0</t>
  </si>
  <si>
    <t>projekt "Rõõmsal meelel eesti keeles"</t>
  </si>
  <si>
    <t>12 06 25 075 0</t>
  </si>
  <si>
    <t>Tallinna Loomaaiale põhivara soetamiseks (paksunahaliste maja ninasarvikute osa)</t>
  </si>
  <si>
    <t>stipendium puhkpillimängijate festivali korraldamiseks"</t>
  </si>
  <si>
    <t>12 02 23 012 0</t>
  </si>
  <si>
    <t>RE tulud - jaotamata</t>
  </si>
  <si>
    <t>RE kulud - jaotamata</t>
  </si>
  <si>
    <t>226 37 02 00 0</t>
  </si>
  <si>
    <t>noorsportlaste terviseuuringud</t>
  </si>
  <si>
    <t>Tallinna Noorte Kommertskoda</t>
  </si>
  <si>
    <t>12 06 25 013 0</t>
  </si>
  <si>
    <t>223 40 05 00 0</t>
  </si>
  <si>
    <t>Ülemiste liiklussõlme ehitus - linna kulud (mitteabikõlblikud)</t>
  </si>
  <si>
    <t>Intressi-, viivise-ja kohustistasu kulu faktooringutelt</t>
  </si>
  <si>
    <t>Raadiku elurajooni üürimaksed</t>
  </si>
  <si>
    <t>tervishoiu- ja sotsiaaltöötajate õppelaenu kompenseerimine</t>
  </si>
  <si>
    <t>muu tulu</t>
  </si>
  <si>
    <t>EAS tegevuskuludeks</t>
  </si>
  <si>
    <t>800 41 71 99 0</t>
  </si>
  <si>
    <t>12 52 25 040 0</t>
  </si>
  <si>
    <t>"Tallinna Noorsootöö Keskuse Tegevuskava" (Harju MV-lt)</t>
  </si>
  <si>
    <t>114 53 01 00 0</t>
  </si>
  <si>
    <t>Tallinna Kesklinna Vene Gümnaasium - põrandate remont</t>
  </si>
  <si>
    <t>Tallinna Vindi LA - veetrassi avariiremont</t>
  </si>
  <si>
    <t>Tln Suitsupääsupesa LA - laste seiklusrada</t>
  </si>
  <si>
    <t>225 12 81 00 0</t>
  </si>
  <si>
    <t>225 12 81 10 0</t>
  </si>
  <si>
    <t>225 12 81 20 0</t>
  </si>
  <si>
    <t>225 12 81 90 0</t>
  </si>
  <si>
    <t>225 12 81 99 0</t>
  </si>
  <si>
    <t>Kultuurkapitali projektid</t>
  </si>
  <si>
    <t>225 17 81 00 0</t>
  </si>
  <si>
    <t>225 17 81 10 0</t>
  </si>
  <si>
    <t>225 17 81 20 0</t>
  </si>
  <si>
    <t>225 17 81 90 0</t>
  </si>
  <si>
    <t>225 17 81 99 0</t>
  </si>
  <si>
    <t>225 20 81 00 0</t>
  </si>
  <si>
    <t>225 20 81 99 0</t>
  </si>
  <si>
    <t>225 20 88 00 0</t>
  </si>
  <si>
    <t>225 20 88 99 0</t>
  </si>
  <si>
    <t>Jäätmejaamade ehitus</t>
  </si>
  <si>
    <t>Kompostimisväljaku rajamine</t>
  </si>
  <si>
    <t>Tehnorajatiste planeerimine</t>
  </si>
  <si>
    <t>12 67 45 019 0</t>
  </si>
  <si>
    <t>Kadrioru Saksa Gümnaasiumile projekti "Safekeeping Our Cultural Identity" teostamiseks</t>
  </si>
  <si>
    <t>Merivälja Koolile projekti "Fingertips" teostamiseks</t>
  </si>
  <si>
    <t>12 52 25 038 0</t>
  </si>
  <si>
    <t>barokk-ooperi "Orfeus ja Eurydike" lavastamiseks</t>
  </si>
  <si>
    <t>Tallinna Kristiine Lasteaia kanalisatsioonitrassi remont</t>
  </si>
  <si>
    <t>Tallinna Mustakivi Lasteaia evakuatsioonivalgustuse täiendamine</t>
  </si>
  <si>
    <t>Tallinna Sikupilli Lasteaia küttesüsteemi remont</t>
  </si>
  <si>
    <t>Botaanikaaia kõrvalkasvuhoonete rekonstrueerimiseks (EL SF)</t>
  </si>
  <si>
    <t>Lõpetamata ehituste müügiga seotud kulud</t>
  </si>
  <si>
    <t>Lõpetamata ehituse jääkväärtus</t>
  </si>
  <si>
    <t>Kasum/kahjum immateriaalse põhivara müügist</t>
  </si>
  <si>
    <t>12 06 25 047 0</t>
  </si>
  <si>
    <t>12 52 23 060 0</t>
  </si>
  <si>
    <t>Muu mittesihtotstarbeline finantseerimine</t>
  </si>
  <si>
    <t xml:space="preserve">Tasu äritegevusõigusega tegelemise õiguse loa eest, va litsentsid </t>
  </si>
  <si>
    <t>12 99 23 002 0</t>
  </si>
  <si>
    <t>Rootsi Eestlaste Liit</t>
  </si>
  <si>
    <t>Tallinna Nõmme Põhikool - lagede avariiremont</t>
  </si>
  <si>
    <t>800 42 61 02 0</t>
  </si>
  <si>
    <t>KOV seminarid</t>
  </si>
  <si>
    <t>800 42 61 99 0</t>
  </si>
  <si>
    <t>800 42 98 00 0</t>
  </si>
  <si>
    <t>rahaliste vahendite jäägi vähenemine</t>
  </si>
  <si>
    <t>842 01 00 00 0</t>
  </si>
  <si>
    <t>842 11 00 00 0</t>
  </si>
  <si>
    <t>Projektid ja seminarid</t>
  </si>
  <si>
    <t>projekti "Tunne oma kodulinna" toetamiseks</t>
  </si>
  <si>
    <t xml:space="preserve"> Ehte Humanitaargümnaasiumile projekti "L´Avenir de I´Europe: la Richesse des Traditions" teostamiseks</t>
  </si>
  <si>
    <t>Vabatahtlike nädala läbiviimine 15.-21.05.2011</t>
  </si>
  <si>
    <t>12 06 26 002 0</t>
  </si>
  <si>
    <t>Kadrioru Staadioni rajakatte soetamiseks</t>
  </si>
  <si>
    <t>Tallinna  linna  finantsjuhtimise infosüsteemi rakendamine</t>
  </si>
  <si>
    <t>muud heakorrakulud (Nõmme LOV)</t>
  </si>
  <si>
    <t>231 99 80 00 0</t>
  </si>
  <si>
    <t>muud heakorrakulud (Pirita LOV)</t>
  </si>
  <si>
    <t>Teede ja tänavate sulgemise maks</t>
  </si>
  <si>
    <t>Tervise kontroll</t>
  </si>
  <si>
    <t>Põhja spordihoone rekonstrueerimine</t>
  </si>
  <si>
    <t>EL struktuurivahendite inimressursi arendamise rakenduskava prioriteetse suuna “Pikk ja kvaliteetne tööelu” meetme 1.3.3 “Töölesaamist toetavad hoolekandemeetmed” välisprojektis “Noored emad taas kooli ja/või tööle”</t>
  </si>
  <si>
    <t xml:space="preserve"> Inimressursi arendamise rakenduskava</t>
  </si>
  <si>
    <t>Neitsitorni renoveerimine</t>
  </si>
  <si>
    <t>arhiiviteatise ja arhivaali väljavõtte väljastamine</t>
  </si>
  <si>
    <t>12 52 23 015 0</t>
  </si>
  <si>
    <t>12 91 45 007 0</t>
  </si>
  <si>
    <t>projekt "Ökotugitegevused"</t>
  </si>
  <si>
    <t>Projekt “Fassaadid korda” </t>
  </si>
  <si>
    <r>
      <t>teavituskampaania</t>
    </r>
    <r>
      <rPr>
        <sz val="10"/>
        <rFont val="Arial"/>
        <family val="2"/>
        <charset val="186"/>
      </rPr>
      <t> </t>
    </r>
  </si>
  <si>
    <t xml:space="preserve">toetus korteriühistutele           </t>
  </si>
  <si>
    <t>sademevee puhastus</t>
  </si>
  <si>
    <t>sademevee kanalisatsiooni ehitus</t>
  </si>
  <si>
    <t>1 grupp (lisatasud kokku)</t>
  </si>
  <si>
    <t>12 06 25 012 0</t>
  </si>
  <si>
    <t>242 10 01 30 0</t>
  </si>
  <si>
    <t>ümbersõidud ja asendamine</t>
  </si>
  <si>
    <t>12 67 23 020 0</t>
  </si>
  <si>
    <t>projekt "Tugiteenused sõltuvushäiretega inimestele ja nende lähedastele tööturule naasmiseks ning tööturul püsimiseks"</t>
  </si>
  <si>
    <t>228 82 17 00 0</t>
  </si>
  <si>
    <t>228 82 18 00 0</t>
  </si>
  <si>
    <t>Kinnisvarainvesteeringute korrashoiuteenused</t>
  </si>
  <si>
    <t>Kinnisvarainvesteeringute valveteenused</t>
  </si>
  <si>
    <t>Kinnisvarainvesteeringute remont, restaureerimine, lammutamine</t>
  </si>
  <si>
    <t>vene kodukeelega õpilastele täiendavate eesti keele tundide läbiviimiseks ja materjalide muretsemiseks</t>
  </si>
  <si>
    <t>hoolekandeasutuse ruumide kasutamine üritusteks</t>
  </si>
  <si>
    <t>228 15 20 40 0</t>
  </si>
  <si>
    <t>228 15 20 50 0</t>
  </si>
  <si>
    <t>228 15 20 60 0</t>
  </si>
  <si>
    <t>228 15 20 70 0</t>
  </si>
  <si>
    <t>228 15 20 80 0</t>
  </si>
  <si>
    <t>228 15 20 90 0</t>
  </si>
  <si>
    <t>228 12 01 01 0</t>
  </si>
  <si>
    <t>12 99 23 005 0</t>
  </si>
  <si>
    <t>CO2 kvoodi müük - Marubeni Corporation</t>
  </si>
  <si>
    <t>233 01 00 00 0</t>
  </si>
  <si>
    <t>Koolide sisustuse ostmine (jaotamata)</t>
  </si>
  <si>
    <t>Tallinna Lasteaed Mikumanni</t>
  </si>
  <si>
    <t>116 09 00 00 0</t>
  </si>
  <si>
    <t>842 11 99 00 0</t>
  </si>
  <si>
    <t>projektid ja seminarid</t>
  </si>
  <si>
    <t>12 02 23 054 0</t>
  </si>
  <si>
    <t>Tallinna Huvikeskuse "Kullo" vene lastekoorile "Raduga" premieerimine;</t>
  </si>
  <si>
    <t>12 52 23 044 0</t>
  </si>
  <si>
    <t>Kannikese Lasteaia juurdepääsutee</t>
  </si>
  <si>
    <t>projekti "Kutse sünnipäevale" raames Tallinna Kammerorkestri kontserdi korraldamiseks C.Kreegi ja P.Süda loomingust Haapsalu "Kreegi päevade" raames</t>
  </si>
  <si>
    <t>Muud lühiajaliste lähetuste kulud</t>
  </si>
  <si>
    <t>Pikaajalised lähetused</t>
  </si>
  <si>
    <t>Pikaajalise lähetuse majutuskulud</t>
  </si>
  <si>
    <t>Pikaajalise lähetuse sõidukulud</t>
  </si>
  <si>
    <t>liinivedu elektritranspordiga</t>
  </si>
  <si>
    <t>12 42 00 000 0</t>
  </si>
  <si>
    <t>alaealiste komisjonid (Haabersti linnaosa)</t>
  </si>
  <si>
    <t>Vanalinna Hariduskolleegiumile Püha Miikaeli Poistekoori kontserdiks Tsehhi ja Poola</t>
  </si>
  <si>
    <t>12 52 23 019 0</t>
  </si>
  <si>
    <t>Laste abi- ja infotelefon</t>
  </si>
  <si>
    <t>Nõmme Vanurite Päevakeskuse laienduse ruumide sisustamine</t>
  </si>
  <si>
    <t>Tallinna Lasnamäe Lasteaed - Algkool - osaline renoveerimine</t>
  </si>
  <si>
    <t>12 67 23 002 0</t>
  </si>
  <si>
    <t>Hooned ja rajatised</t>
  </si>
  <si>
    <t>113 13 91 00 0</t>
  </si>
  <si>
    <t>12 99 23 006 0</t>
  </si>
  <si>
    <t>12 99 23 007 0</t>
  </si>
  <si>
    <t>248 31 01 00 0</t>
  </si>
  <si>
    <t>imikute vaktsineerimine Hib vaktsiiniga</t>
  </si>
  <si>
    <t>12 06 23 007 0</t>
  </si>
  <si>
    <t>Ülemiste liiklussõlme ehitus - kaasfinantseerimine</t>
  </si>
  <si>
    <t>Eesti Vene Kultuurikoda Mittetulundusühing</t>
  </si>
  <si>
    <t>MTÜ Eesti Mitmekultuuriline Assotsiatsioon</t>
  </si>
  <si>
    <t>199 40 01 00 0</t>
  </si>
  <si>
    <t>12 52 25 020 0</t>
  </si>
  <si>
    <t>projekt "Uusimmigrandid Tallinna Lilleküla Gümnaasiumis"</t>
  </si>
  <si>
    <t>12 65 23 011 0</t>
  </si>
  <si>
    <t>12 06 25 069 0</t>
  </si>
  <si>
    <t>Saadud sihtfinantseerimine põhivara soetuseks</t>
  </si>
  <si>
    <t>mitteresidentidelt</t>
  </si>
  <si>
    <t>Hoonete (v.a.eluhooned) müügiga seotud kulud</t>
  </si>
  <si>
    <t>videokaamera</t>
  </si>
  <si>
    <t>12 67 23 008 0</t>
  </si>
  <si>
    <t>Väisrahastusega projekt "Programmipõhine nõustamisteenus - pilootprojekt Harjumaa tööturu riskirühmade tööga hõivatuse säilitamiseks/taastamiseks "</t>
  </si>
  <si>
    <t>228 88 00 00 0</t>
  </si>
  <si>
    <t>228 88 01 00 0</t>
  </si>
  <si>
    <t>Programmipõhine nõustamisteenus</t>
  </si>
  <si>
    <t>projekt "Meediaõpetus ja integratsioon"</t>
  </si>
  <si>
    <t>Autoriõiguse- ja litsentsitasud</t>
  </si>
  <si>
    <t>220 85 02 99 0</t>
  </si>
  <si>
    <t>12 06 25 024 0</t>
  </si>
  <si>
    <t>piirkondlikud kultuuriüritused (Mustamäe linnaosa) - jaotamata</t>
  </si>
  <si>
    <t>12 02 23 021 0</t>
  </si>
  <si>
    <t>Pääsküla autobussipeatus</t>
  </si>
  <si>
    <t>Uute äriühingute moodustamine (jaotamata)</t>
  </si>
  <si>
    <t xml:space="preserve">223 40 08 00 0 </t>
  </si>
  <si>
    <t>Kultuuritehase rekonstrueerimise esimene etapp</t>
  </si>
  <si>
    <t>Kommunikatsiooni-, kultuuri- ja vaba aja sisustamise kulud</t>
  </si>
  <si>
    <t>Muud KOV omavalitsuse üksused ja omavalitsusasutused</t>
  </si>
  <si>
    <t>koolieelse lasteasutuse õppekulude tasu</t>
  </si>
  <si>
    <t>116 03 10 00 0</t>
  </si>
  <si>
    <t>kontaktseminaril osalemiseks Aberdares (Suurbritannias)</t>
  </si>
  <si>
    <t>12 64 23 059 0</t>
  </si>
  <si>
    <t>116 41 01 00 0</t>
  </si>
  <si>
    <t>Tallinna Paekaare Gümnaasium - automaatse tulekahjusignalisats.projekteerimine ja paigaldus</t>
  </si>
  <si>
    <t>12 65 23 072 0</t>
  </si>
  <si>
    <t>Kulud kokku - jaotamata</t>
  </si>
  <si>
    <t>Tln Päikesejänku LA - saali põranda remont</t>
  </si>
  <si>
    <t>Taseme- ja vabahariduslik koolitus</t>
  </si>
  <si>
    <t>115 19 11 00 0</t>
  </si>
  <si>
    <t>115 19 12 00 0</t>
  </si>
  <si>
    <t>250 01 84 00 0</t>
  </si>
  <si>
    <t>koolitervishoiu infosüsteemi arendusprojekt</t>
  </si>
  <si>
    <t>kantseleiteenused</t>
  </si>
  <si>
    <t>231 99 11 01 0</t>
  </si>
  <si>
    <t>tänavasildid</t>
  </si>
  <si>
    <t>231 99 11 02 0</t>
  </si>
  <si>
    <t>pargipingid</t>
  </si>
  <si>
    <t>231 99 19 00 0</t>
  </si>
  <si>
    <t>Astangu-Harku eskiisprojekt</t>
  </si>
  <si>
    <t>239 00 00 00 0</t>
  </si>
  <si>
    <t>LINNAMAJANDUS</t>
  </si>
  <si>
    <t>239 11 00 00 0</t>
  </si>
  <si>
    <t>mitteresidentidelt ostetud väärtpaberitelt</t>
  </si>
  <si>
    <t>3821.9</t>
  </si>
  <si>
    <t>115 01 32 00 0</t>
  </si>
  <si>
    <t>12 65 23 059 0</t>
  </si>
  <si>
    <t>Eri Klas`i 70. juubelit tähistava kontserdi "Kui su hing on noor" korraldamiseks</t>
  </si>
  <si>
    <t>12 52 25 024 0</t>
  </si>
  <si>
    <t>sihtstipendium Salme Kultuurikeskusele</t>
  </si>
  <si>
    <t>Jaan Poska stipendium</t>
  </si>
  <si>
    <t>Johan Pitka stipendium</t>
  </si>
  <si>
    <t>Vanalinna Muusikamaja Tütarlastekoori osalemine 39. Tolosa Lastekooride konkursil Hispaanias</t>
  </si>
  <si>
    <t>12 52 23 011 0</t>
  </si>
  <si>
    <t>projekt "FERIA 2007 Raplamaal"</t>
  </si>
  <si>
    <t>12 79 23 002 0</t>
  </si>
  <si>
    <t>223 40 03 00 0</t>
  </si>
  <si>
    <t>Muu immateriaalne põhivara soetusmaksumuses</t>
  </si>
  <si>
    <t>226 24 05 00 0</t>
  </si>
  <si>
    <t>MTÜ Nõmme Tennis</t>
  </si>
  <si>
    <t>226 24 06 00 0</t>
  </si>
  <si>
    <t>12 67 45 016 0</t>
  </si>
  <si>
    <t>Õppepäevad looduskaitsest 2012</t>
  </si>
  <si>
    <t>Trükis "Kloostrimetsa soo õpperada"</t>
  </si>
  <si>
    <t>12 67 25 009 0</t>
  </si>
  <si>
    <t>rahvaraamatukogudele</t>
  </si>
  <si>
    <t>teatritele</t>
  </si>
  <si>
    <t>programmi "Keeleõppe arendamine" raames projekti "Eesti keele omandamisele suunatud tööjõuvahetused ja keeleõpe ebapiisava eesti keele oskusega täiskasvanutele" läbiviimiseks</t>
  </si>
  <si>
    <t>12 64 23 049 0</t>
  </si>
  <si>
    <t>apteegi öövahetuse teenuse ostmine</t>
  </si>
  <si>
    <t>277 35 01 02 0</t>
  </si>
  <si>
    <t>pedagoogilise personali õppelaenu kustutamine</t>
  </si>
  <si>
    <t xml:space="preserve">SAADUD TOETUSED </t>
  </si>
  <si>
    <t>12 65 20 001 0</t>
  </si>
  <si>
    <t>Projekt "Avalike teenuste kättesaadavuse parandamine muukeelse elanikkonna hulgas"</t>
  </si>
  <si>
    <t>piirkondlikud spordiüritused (Pirita linnaosa)</t>
  </si>
  <si>
    <t>226 25 90 00 0</t>
  </si>
  <si>
    <t>225 15 41 15 0</t>
  </si>
  <si>
    <t>Veetranspordi piletitulu</t>
  </si>
  <si>
    <t>veetranspordi piletitulu</t>
  </si>
  <si>
    <t>116 42 00 00 0</t>
  </si>
  <si>
    <t>Linnavaraamet</t>
  </si>
  <si>
    <t>Piirkondlikud noorsooüritused</t>
  </si>
  <si>
    <t>Õigused ja litsentsid</t>
  </si>
  <si>
    <t>12 11 28 006 0</t>
  </si>
  <si>
    <t>115 19 21 00 0</t>
  </si>
  <si>
    <t>115 19 22 00 0</t>
  </si>
  <si>
    <t>228 39 00 00 0</t>
  </si>
  <si>
    <t>12 64 27 006 0</t>
  </si>
  <si>
    <t>239 11 22 30 0</t>
  </si>
  <si>
    <t>Arvestus- ja auditeerimisteenused</t>
  </si>
  <si>
    <t>12 39 25 002 0</t>
  </si>
  <si>
    <t>Tartu Linnavalitsus</t>
  </si>
  <si>
    <t>Kommunaalamet</t>
  </si>
  <si>
    <t>233 01 01 00 0</t>
  </si>
  <si>
    <t>233 11 00 00 0</t>
  </si>
  <si>
    <t>Spetsiifilised matuseteenused</t>
  </si>
  <si>
    <t>IT seadmete ühishange linna ametiasutustele</t>
  </si>
  <si>
    <t>Arhiivihoonete Tolli 4,6,8 renoveerimise jätkamine</t>
  </si>
  <si>
    <t>projekti "Tagasi Vargamäele" läbiviimiseks</t>
  </si>
  <si>
    <t>12 06 25 032 0</t>
  </si>
  <si>
    <t>projekti "Teeme teatrit eesti keeles" toetamiseks</t>
  </si>
  <si>
    <t>12 65 23 037 0</t>
  </si>
  <si>
    <t>Laste mänguväljakute valgustamine</t>
  </si>
  <si>
    <t>12 91 30 003 0</t>
  </si>
  <si>
    <t>EL ÜKF (ISPA) sadamate ühendusteed</t>
  </si>
  <si>
    <t>Lühiajalise lähetuse päevarahad</t>
  </si>
  <si>
    <t>Kultuurikeskus Lindakivi huviringide maja (CO2)</t>
  </si>
  <si>
    <t>223 40 24 00 0</t>
  </si>
  <si>
    <t xml:space="preserve">Tallinna linna Mihhail Bronšteini stipendium                       </t>
  </si>
  <si>
    <t>piirkondlikud kultuuriüritused (Kesklinn) - jaotamata</t>
  </si>
  <si>
    <t>etendusasutuse tasulised teenused</t>
  </si>
  <si>
    <t xml:space="preserve">Kohustuste suurenemine - 723 11 00 00 0 </t>
  </si>
  <si>
    <t>Kohustuste vähenemine - 723 12 00 00 0</t>
  </si>
  <si>
    <t>Müüdud vara jääkväärtus</t>
  </si>
  <si>
    <t>12 64 23 042 0</t>
  </si>
  <si>
    <t>12 64 23 043 0</t>
  </si>
  <si>
    <t>225 11 14 60 0</t>
  </si>
  <si>
    <t>225 11 14 70 0</t>
  </si>
  <si>
    <t>225 11 14 80 0</t>
  </si>
  <si>
    <t>225 11 14 90 0</t>
  </si>
  <si>
    <t>12 06 25 041 0</t>
  </si>
  <si>
    <t>Tallinna Loitsu Lasteaia avariikahjustuste likvideerimine</t>
  </si>
  <si>
    <t>Tarkvara müügitulu</t>
  </si>
  <si>
    <t>12 14 27 009 0</t>
  </si>
  <si>
    <t>"Muusika kalender" (Harju MV-lt)</t>
  </si>
  <si>
    <t>12 14 27 010 0</t>
  </si>
  <si>
    <t>Tulu kaubandustegevusest</t>
  </si>
  <si>
    <t>116 62 01 00 0</t>
  </si>
  <si>
    <t>projekt INNOREG-uudsete äristruktuuride arendamine konkurentsivõime tagamiseks (Interreg IV A)</t>
  </si>
  <si>
    <t>248 11 11 08 0</t>
  </si>
  <si>
    <t>277 20 00 00 0</t>
  </si>
  <si>
    <t>Esmatasandi arstiabi</t>
  </si>
  <si>
    <t>turvalisus (Põhja-Tallinn)</t>
  </si>
  <si>
    <t>Jäätmeteavituskampaania PRÜGIHUNT 2010 ettevalmistamine ja läbiviimine</t>
  </si>
  <si>
    <t>Müüdud eluhoonete jääkväärtus</t>
  </si>
  <si>
    <t xml:space="preserve">Tallinna Kopli Ametikoolile Comeniuse programmi raames Tallinnas toimuval kontaktseminaril osalemiseks </t>
  </si>
  <si>
    <t>12 64 23 086 0</t>
  </si>
  <si>
    <t>12 64 23 087 0</t>
  </si>
  <si>
    <t>12 64 23 088 0</t>
  </si>
  <si>
    <t>12 64 23 089 0</t>
  </si>
  <si>
    <t>12 64 23 090 0</t>
  </si>
  <si>
    <t>12 64 23 091 0</t>
  </si>
  <si>
    <t>12 64 23 092 0</t>
  </si>
  <si>
    <t>12 64 23 093 0</t>
  </si>
  <si>
    <t>12 64 23 094 0</t>
  </si>
  <si>
    <t>12 64 23 095 0</t>
  </si>
  <si>
    <t>Tallinna Muusikakoolile sümfooniaorkestri esinemiseks Augustibluusil</t>
  </si>
  <si>
    <t>12 52 23 051 0</t>
  </si>
  <si>
    <t>12 52 23 052 0</t>
  </si>
  <si>
    <t>Nõmme Muusikakoolile sümfooniaorkestri osalemiseks Riia Linna Festivalil</t>
  </si>
  <si>
    <t>12 67 23 025 0</t>
  </si>
  <si>
    <t xml:space="preserve"> Pirita Majandusgümnaasiumile projekti "Metsanädal Pirita Majandusgümnaasiumus" korraldamiseks</t>
  </si>
  <si>
    <t>12 65 23 064 0</t>
  </si>
  <si>
    <t>Projekt "Pargi ja reisi"    </t>
  </si>
  <si>
    <t xml:space="preserve">242 25 01 00 0 </t>
  </si>
  <si>
    <t>ühistranspordiseaduse alusel määratud trahvid - takso</t>
  </si>
  <si>
    <t>111 11 00 00 0</t>
  </si>
  <si>
    <t>Maamaks</t>
  </si>
  <si>
    <t>Teeseaduse alusel määratud trahvid</t>
  </si>
  <si>
    <t>3880</t>
  </si>
  <si>
    <t>Lasnamäe Linnaosa Valitsus</t>
  </si>
  <si>
    <t>välisrahastusega projekt FIR (Sõbralike saarte ühendus)</t>
  </si>
  <si>
    <t>239 60 02 00 0</t>
  </si>
  <si>
    <t>projekt TEN</t>
  </si>
  <si>
    <t>242 10 15 00 0</t>
  </si>
  <si>
    <t>päevakeskuse teenused (Kesklinn)</t>
  </si>
  <si>
    <t>projekt "Kodanik ja ühiskond"</t>
  </si>
  <si>
    <t>projekt "Eesti kirjanduse õpetamine eesti keeles"</t>
  </si>
  <si>
    <t>projekt "Reaal- ja loodusainete rakendusliku huviharidusvõrgustiku mudeli väljatöötamine ja rakendamine põhikooli õpilastele - tehnoloogiaõpetuskool üldhariduskoolis"</t>
  </si>
  <si>
    <t>liinivedu autobussidega</t>
  </si>
  <si>
    <t>taksoveo kontroll</t>
  </si>
  <si>
    <t>projekt "Alkoholiprobleemidega peredest pärit laste olukorra parandamine"</t>
  </si>
  <si>
    <t>228 44 00 00 0</t>
  </si>
  <si>
    <t>Soojusenergia hinnatõusu kompenseerimine</t>
  </si>
  <si>
    <t>228 44 01 00 0</t>
  </si>
  <si>
    <t>12 02 23 061 0</t>
  </si>
  <si>
    <t>Konverentsi "Innovation and Intelligence" korraldamiseks</t>
  </si>
  <si>
    <t>12 06 23 020 0</t>
  </si>
  <si>
    <t>223 20 21 10 0</t>
  </si>
  <si>
    <t>tg rannad ja puhkealad - jaotamata</t>
  </si>
  <si>
    <t>230 11 99 00 0</t>
  </si>
  <si>
    <t>tg teetööd - jaotamata</t>
  </si>
  <si>
    <t>230 17 99 00 0</t>
  </si>
  <si>
    <t>MIMOSA liiklusjärelevalve kaamerad</t>
  </si>
  <si>
    <t>Koolieelsete lasteasutuste nõudepesumasinate soetamine</t>
  </si>
  <si>
    <t>Tln Mustamäe Gümnaasium - CNC freespingid</t>
  </si>
  <si>
    <t>Tln Reaalkool - CNC freespingid</t>
  </si>
  <si>
    <t>koolieelse lasteasutuse kohatasu</t>
  </si>
  <si>
    <t>12 89 25 016 0</t>
  </si>
  <si>
    <t>Anne Järvsoo pärandvara - annetus Tallinna Loomaiaile</t>
  </si>
  <si>
    <t>1 grupp (astme- või põhipalk ja selle suurendus, muu töötasu, puhkustasud ja haigushüvitised kokku)</t>
  </si>
  <si>
    <t>eraldis SA-lt Tallinn 2011</t>
  </si>
  <si>
    <t>12 14 27 015 0</t>
  </si>
  <si>
    <t>12 14 27 016 0</t>
  </si>
  <si>
    <t>12 91 23 010 0</t>
  </si>
  <si>
    <t>Esindus- ja vastuvõtukulud (va kingitused ja auhinnad)</t>
  </si>
  <si>
    <t>projekt "Sotsiaalhoolekande aastakonverents 2008"</t>
  </si>
  <si>
    <t>Kutsehaiguste ja tööõnnetustega seotud kahjuhüvitised kannatanutele</t>
  </si>
  <si>
    <t xml:space="preserve">Õigusabi </t>
  </si>
  <si>
    <t>Pelgulinna raamatukogu mööbli ostmine</t>
  </si>
  <si>
    <t>12 08 23 002 0</t>
  </si>
  <si>
    <t>Välisrahastusega projekti  „Kristiine Linnaosa Valitsuse ühtne meeskond“ (personalikoolitus) kulude katteks Riigikantselei struktuuritoetuse talituselt</t>
  </si>
  <si>
    <t>116 83 01 00 0</t>
  </si>
  <si>
    <t>115 18 98 00 0</t>
  </si>
  <si>
    <t>239 11 10 00 0</t>
  </si>
  <si>
    <t>12 06 25 021 0</t>
  </si>
  <si>
    <t>toimetulekut soodustavad teenused</t>
  </si>
  <si>
    <t>projekti "Püha Cecilia missa" teostamiseks</t>
  </si>
  <si>
    <t>800 41 01 00 0</t>
  </si>
  <si>
    <t>12 02 23 025 0</t>
  </si>
  <si>
    <t>12 14 25 002 0</t>
  </si>
  <si>
    <t>valitsussektorisiseselt ostetud väärtpaberitelt</t>
  </si>
  <si>
    <t>3821.0</t>
  </si>
  <si>
    <t>12 67 23 034 0</t>
  </si>
  <si>
    <t xml:space="preserve">Uurimusliku õppepäeva raames projekti "Kas laevaliiklus muudab Aegna saare rannajoont?" teostamiseks </t>
  </si>
  <si>
    <t>Tallinna 53. Keskkooli tervikrenoveerimine</t>
  </si>
  <si>
    <t>Tallinna Lilleküla Gümnaasiumi tervikrenoveerimine</t>
  </si>
  <si>
    <t>248 12 11 10 0</t>
  </si>
  <si>
    <t>üldised turundustegevused</t>
  </si>
  <si>
    <t>piirkondlikud spordiüritused (Nõmme linnaosa)</t>
  </si>
  <si>
    <t>Pirita Kose Lasteaia kütteautomaatika avariiremont</t>
  </si>
  <si>
    <t>sotsiaalmajutusüksus</t>
  </si>
  <si>
    <t>239 11 21 00 0</t>
  </si>
  <si>
    <t>Linnamuuseumi museaalid</t>
  </si>
  <si>
    <t>Toomkiriku akende restaureerimise järkamine</t>
  </si>
  <si>
    <t>Särgava juurdeehitus</t>
  </si>
  <si>
    <t>Arhiiviseaduse alusel teostatavate toimingute riigilõiv</t>
  </si>
  <si>
    <t>12 52 23 014 0</t>
  </si>
  <si>
    <t>Tollimaks</t>
  </si>
  <si>
    <t>Muud maksud</t>
  </si>
  <si>
    <t>Riigilõivud</t>
  </si>
  <si>
    <t>227 39 70 00 0</t>
  </si>
  <si>
    <t>piirkondlikud noorsooüritused (Nõmme linnaosa)</t>
  </si>
  <si>
    <t>227 39 80 00 0</t>
  </si>
  <si>
    <t>Kalamaja kalmistupark (kommunikatsioonid)</t>
  </si>
  <si>
    <t>Projekt " Tegutsedes terviseni"</t>
  </si>
  <si>
    <t>supiköögiteenused</t>
  </si>
  <si>
    <t>12 30 00 000 0</t>
  </si>
  <si>
    <t>12 39 00 000 0</t>
  </si>
  <si>
    <t>12 40 00 000 0</t>
  </si>
  <si>
    <t>Valitsussektorisse kuuluvatelt AÕJ isikutelt</t>
  </si>
  <si>
    <t>115 01 11 00 0</t>
  </si>
  <si>
    <t>kodumaistelt hoiustelt</t>
  </si>
  <si>
    <t>3820.8</t>
  </si>
  <si>
    <t>115 01 12 00 0</t>
  </si>
  <si>
    <t>Urmas Sisaskilt Missa nr 5 tellimiseks</t>
  </si>
  <si>
    <t>12 52 25 014 0</t>
  </si>
  <si>
    <t>223 40 04 00 0</t>
  </si>
  <si>
    <t>Tallinna Ülikool</t>
  </si>
  <si>
    <t>247 99 01 00 0</t>
  </si>
  <si>
    <t>201 00 00 00 0</t>
  </si>
  <si>
    <t>LINNA JUHTIMINE</t>
  </si>
  <si>
    <t>Tallinna linna stipendium (EBS)</t>
  </si>
  <si>
    <t>Omavalitsusfoorumid</t>
  </si>
  <si>
    <t>220 31 00 00 0</t>
  </si>
  <si>
    <t>220 31 01 00 0</t>
  </si>
  <si>
    <t>226 24 29 00 0</t>
  </si>
  <si>
    <t>MTÜ Audentese Võrkpalliklubi (Tallinna Selver)</t>
  </si>
  <si>
    <t>Tallinna Reaalkool - arvutiprojektori hankimine</t>
  </si>
  <si>
    <t>220 05 11 00 0</t>
  </si>
  <si>
    <t>220 12 12 00 0</t>
  </si>
  <si>
    <t>arhivaalides sisalduva info vahendamine</t>
  </si>
  <si>
    <t>220 13 00 00 0</t>
  </si>
  <si>
    <t>Toetus AS-le Lääne-Tallinna Keskhaigla Naistepolikliiniku Perekeskuse väljaehitamiseks</t>
  </si>
  <si>
    <t>12 02 23 046 0</t>
  </si>
  <si>
    <t>TBA taimekasvatuskapi soetamine</t>
  </si>
  <si>
    <t>12 06 27 001 0</t>
  </si>
  <si>
    <t>välisabi Õismäe Kooli renoveerimiseks</t>
  </si>
  <si>
    <t>liiklusseaduse alusel määratud trahvid</t>
  </si>
  <si>
    <t>113 24 00 00 0</t>
  </si>
  <si>
    <t>113 17 91 00 0</t>
  </si>
  <si>
    <t>INNOCLUS II (SPF)</t>
  </si>
  <si>
    <t>220 04 28 00 0</t>
  </si>
  <si>
    <t>12 65 23 049 0</t>
  </si>
  <si>
    <t>12 65 23 050 0</t>
  </si>
  <si>
    <t>12 05 00 000 0</t>
  </si>
  <si>
    <t>12 06 00 000 0</t>
  </si>
  <si>
    <t>Majandus- ja Kommunikatsiooniministeerium</t>
  </si>
  <si>
    <t>Põllumajandusministeerium</t>
  </si>
  <si>
    <t>huviväärsusi tutvustavate toodete müük</t>
  </si>
  <si>
    <t>mitteresidentidele emiteeritud võlakirjade intressid</t>
  </si>
  <si>
    <t>Noorte laulu- ja tantsupidu</t>
  </si>
  <si>
    <t>228 95 30 00 0</t>
  </si>
  <si>
    <t>sotsiaalsed töökohad (Sotsiaal- ja Tervishoiuamet)</t>
  </si>
  <si>
    <t>Põhikoolist väljalangenud riskigruppi kuuluvate õpilaste taaskaasamine haridusse individualiseeriva eelkutseõppesüsteemi alusel.</t>
  </si>
  <si>
    <t>12 63 28 004 0</t>
  </si>
  <si>
    <t>12 63 28 005 0</t>
  </si>
  <si>
    <t>projekt "Tallinna linnaosade tervisemeeskondade tegevuse arendamine ja võimestamine"</t>
  </si>
  <si>
    <t>personaliarendus</t>
  </si>
  <si>
    <t>114 80 00 00 0</t>
  </si>
  <si>
    <t>Tulu autoriõiguste kasutuse eest</t>
  </si>
  <si>
    <t>114 80 11 00 0</t>
  </si>
  <si>
    <t>tulu helisalvestise kasutuse eest</t>
  </si>
  <si>
    <t>Perekonnaseisuteenused</t>
  </si>
  <si>
    <t>Töötuskindlustusmaksu kapitaliseerimine (miinus)</t>
  </si>
  <si>
    <t>228 13 05 05 0</t>
  </si>
  <si>
    <t>113 26 00 00 0</t>
  </si>
  <si>
    <t>projekti "Võõrkeelte abiga aktiivseks eurooplaseks" teostamiseks</t>
  </si>
  <si>
    <t>projekt "Avaliku halduse ja õigusloome kvaliteedi tõstmine omavalitsusüksustes"</t>
  </si>
  <si>
    <t>114 40 09 00 0</t>
  </si>
  <si>
    <t xml:space="preserve">Kultuuridevahelise Haridusseltsi MITRA e.V. poolt Tallinna Liikuri Lasteaiale projekti "VIA LIGHT - Language for Integration and Global Human Tolerance" teostamiseks
(Interkulturelle pädagogische Gesellschaft MITRA e.V.) </t>
  </si>
  <si>
    <t>12 91 25 004 0</t>
  </si>
  <si>
    <t>12 63 23 009 0</t>
  </si>
  <si>
    <t>12 52 23 036 0</t>
  </si>
  <si>
    <t>Kadrioru Pargi soetused</t>
  </si>
  <si>
    <t>Kopli tn ja Erika tn ristmik</t>
  </si>
  <si>
    <t>12 11 20 001 0</t>
  </si>
  <si>
    <t>12 52 25 039 0</t>
  </si>
  <si>
    <t>116 08 99 00 0</t>
  </si>
  <si>
    <t>Meditsiinikulud ja hügieenikulud</t>
  </si>
  <si>
    <t>Põhivara soetamiseks saadud välisabi amortisatsioon</t>
  </si>
  <si>
    <t>Tuletisinstrumendid</t>
  </si>
  <si>
    <t>Tuletisinstrumendid - tagastamine</t>
  </si>
  <si>
    <t>Vähemusosa</t>
  </si>
  <si>
    <t>laste mängu- ja vaba aja keskused (mängujaamad)</t>
  </si>
  <si>
    <t>223 39 17 00 0</t>
  </si>
  <si>
    <t>õpilaste teatripiletid</t>
  </si>
  <si>
    <t>Tallinna Õismäe Humanitaargümnaasiumi sõiduauto ost</t>
  </si>
  <si>
    <t>12 91 33 004 0</t>
  </si>
  <si>
    <t>tulu parkimisest asutuse territooriumil</t>
  </si>
  <si>
    <t>LogON Baltic</t>
  </si>
  <si>
    <t>245 15 01 00 0</t>
  </si>
  <si>
    <t>City Instruments</t>
  </si>
  <si>
    <t>"Active future in Tallinn"</t>
  </si>
  <si>
    <t>12 65 27 001 0</t>
  </si>
  <si>
    <t>Ranna noortekeskus</t>
  </si>
  <si>
    <t>sotsiaalselt tundlike sihtgruppide rehabilitatsiooniteenused</t>
  </si>
  <si>
    <t>220 01 11 11 0</t>
  </si>
  <si>
    <t>12 06 23 021 0</t>
  </si>
  <si>
    <t>projekti "World schools championship, ISF table tennis 2012" teostamiseks</t>
  </si>
  <si>
    <t>Püha Miikaeli poistekoorile XI rahvusvahelisel Watou Gregoriaani Festivalil osalemiseks</t>
  </si>
  <si>
    <t>12 06 23 022 0</t>
  </si>
  <si>
    <t>12 52 23 054 0</t>
  </si>
  <si>
    <t>12 52 23 055 0</t>
  </si>
  <si>
    <t>12 52 23 056 0</t>
  </si>
  <si>
    <t>12 52 23 057 0</t>
  </si>
  <si>
    <t>12 52 23 058 0</t>
  </si>
  <si>
    <t>"Kaminamuusika" kontsertsarja korraldamiseks Vanalinna Muusikamajas</t>
  </si>
  <si>
    <t>keelpillide soetamiseks</t>
  </si>
  <si>
    <t>"Estonia" kontserdisaali üürimine VHK Muusikakooli aastakontserdiks</t>
  </si>
  <si>
    <t>kannelde soetamiseks</t>
  </si>
  <si>
    <t>12 89 23 027 0</t>
  </si>
  <si>
    <t>Sihtasutuselt Avatud Eesti Fond Vanalinna Hariduskolleegiumile projekti "Kultuuride mitmekesisus on meie vaimuvara" teostamiseks</t>
  </si>
  <si>
    <t>12 99 23 009 0</t>
  </si>
  <si>
    <t>12 52 25 070 0</t>
  </si>
  <si>
    <t>116 09 38 00 0</t>
  </si>
  <si>
    <t>12 63 23 003 0</t>
  </si>
  <si>
    <t>225 05 70 01 0</t>
  </si>
  <si>
    <t>Vene akadeemiline õppekeskus</t>
  </si>
  <si>
    <t>Elamumessid</t>
  </si>
  <si>
    <t>Tallinna Tugikeskus Juks renoveerimine (Kadaka tee 153)</t>
  </si>
  <si>
    <t>Kasum/kahjum finantsinvesteeringute müügist</t>
  </si>
  <si>
    <t>Kasum/kahjum aktsiate ja muude omakapitaliinstrumentide müügist</t>
  </si>
  <si>
    <t>Eri- ja vormiriietus (va kaitseotstarbelised kulud)</t>
  </si>
  <si>
    <t>toimetulekutoetus</t>
  </si>
  <si>
    <t>projekt MAX ( endine SUCCESS)</t>
  </si>
  <si>
    <t>12 91 42 999 0</t>
  </si>
  <si>
    <t>223 40 14 00 0</t>
  </si>
  <si>
    <t>projekt "Uus talvetraditsioon"</t>
  </si>
  <si>
    <t>12 64 23 001 0</t>
  </si>
  <si>
    <t>12 81 23 050 0</t>
  </si>
  <si>
    <t>Annetused</t>
  </si>
  <si>
    <t>projekti "Comenius and Leonardo sa Vinci Contact Seminar" raames kontaktseminaril osalemiseks (Slovakkias)</t>
  </si>
  <si>
    <t>12 91 20 010 0</t>
  </si>
  <si>
    <t>220 04 22 00 0</t>
  </si>
  <si>
    <t>RAIN</t>
  </si>
  <si>
    <t>KÜ</t>
  </si>
  <si>
    <t>TEGEVUSTULUD</t>
  </si>
  <si>
    <t>MAKSUD JA SOTSIAALKINDLUSTUSMAKSED</t>
  </si>
  <si>
    <t>TULUMAKS</t>
  </si>
  <si>
    <t xml:space="preserve">Füüsilise isiku tulumaks </t>
  </si>
  <si>
    <t xml:space="preserve">Tulumaks füüsilise isiku tulult </t>
  </si>
  <si>
    <t>OMANDIMAKSUD</t>
  </si>
  <si>
    <t>12 67 45 011 0</t>
  </si>
  <si>
    <t>116 65 00 00 0</t>
  </si>
  <si>
    <t>Muud teenused</t>
  </si>
  <si>
    <t>116 65 01 00 0</t>
  </si>
  <si>
    <t>veoseloa tasu</t>
  </si>
  <si>
    <t>800 41 71 21 0</t>
  </si>
  <si>
    <t>piirkondlikud kultuuriüritused (Nõmme linnaosa) - jaotamata</t>
  </si>
  <si>
    <t>225 05 80 00 0</t>
  </si>
  <si>
    <t>225 05 80 99 0</t>
  </si>
  <si>
    <t>ehitusseaduse alusel määratud trahvid</t>
  </si>
  <si>
    <t>113 13 00 00 0</t>
  </si>
  <si>
    <t>239 60 00 00 0</t>
  </si>
  <si>
    <t>239 60 01 00 0</t>
  </si>
  <si>
    <t>225 04 01 11 0</t>
  </si>
  <si>
    <t>225 04 10 00 0</t>
  </si>
  <si>
    <t>Linnavolikogu kantselei investeeringud</t>
  </si>
  <si>
    <t>äriruumide majandamine (Kesklinn)</t>
  </si>
  <si>
    <t>Linnaarhiivi paljundustehnika soetamine</t>
  </si>
  <si>
    <t>12 08 23 001 0</t>
  </si>
  <si>
    <t>Üürile ja rendile antud kinnistute, hoonete, ruumide üür ja rent</t>
  </si>
  <si>
    <t>Toimetulekutoetus</t>
  </si>
  <si>
    <t>228 30 01 00 0</t>
  </si>
  <si>
    <t xml:space="preserve">Tähtajani hoitavad võlakirjad </t>
  </si>
  <si>
    <t>Võlakirjad nominaalväärtuses</t>
  </si>
  <si>
    <t>MTÜ Integratsiooni Ühiskondlik Algatuskeskus - venekeelse Tallinna linna valitsemist tutvustava raamatu väljaandmiseks ja tegevuse toetamine</t>
  </si>
  <si>
    <t>223 43 16 00 0</t>
  </si>
  <si>
    <t>ELOS: Quality review &amp; recognition at policy level</t>
  </si>
  <si>
    <t>Koolieelsete lasteasutuste kohatasu</t>
  </si>
  <si>
    <t>Tasu töövihikute, õppematerjali ja muude õppekulude katteks</t>
  </si>
  <si>
    <t>Tasu toitlustamiskuludeks</t>
  </si>
  <si>
    <t>Intressi- ja viivisekulud võlakirjadelt ja muudelt võlainstrumentidelt</t>
  </si>
  <si>
    <t>223 17 81 90 0</t>
  </si>
  <si>
    <t>223 17 81 99 0</t>
  </si>
  <si>
    <t>223 17 88 01 0</t>
  </si>
  <si>
    <t>223 17 88 02 0</t>
  </si>
  <si>
    <t>223 17 88 03 0</t>
  </si>
  <si>
    <t>223 17 88 04 0</t>
  </si>
  <si>
    <t>223 17 88 05 0</t>
  </si>
  <si>
    <t>Tallinna 5. Lasteaed - sokli remont</t>
  </si>
  <si>
    <t>Tln LA Südameke rühmaruumide väljaehitamine</t>
  </si>
  <si>
    <t>Tln Arte Gümnaasiumi automaatse tulekahjusignaalisatsiooni paigaldus</t>
  </si>
  <si>
    <t xml:space="preserve">piirkondlikud kultuuriüritused (Kesklinn) </t>
  </si>
  <si>
    <t>liinivedu</t>
  </si>
  <si>
    <t>242 10 01 01 0</t>
  </si>
  <si>
    <t>Osalemine noorte nõustamiskeskuses</t>
  </si>
  <si>
    <t>277 51 01 00 0</t>
  </si>
  <si>
    <t>Elamumajandus</t>
  </si>
  <si>
    <t>Kalamaja pargi rekonstrueerimine</t>
  </si>
  <si>
    <t>Pirita rannakaitserajatiste projekteerimine</t>
  </si>
  <si>
    <t>220 11 60 00 0</t>
  </si>
  <si>
    <t>223 43 10 00 0</t>
  </si>
  <si>
    <t xml:space="preserve">tasu jäätmete vastuvõtmise eest jäätmejaamas </t>
  </si>
  <si>
    <t>228 39 20 00 0</t>
  </si>
  <si>
    <t>patentide vormistamise toetamine</t>
  </si>
  <si>
    <t>248 31 00 00 0</t>
  </si>
  <si>
    <t>12 65 23 076 0</t>
  </si>
  <si>
    <t>12 64 23 053 0</t>
  </si>
  <si>
    <t>12 64 23 054 0</t>
  </si>
  <si>
    <t>AS Tallinna Tööstuspargid kulud</t>
  </si>
  <si>
    <t>12 52 23 040 0</t>
  </si>
  <si>
    <t>ettevõtluse loengutasu</t>
  </si>
  <si>
    <t>12 67 25 008 0</t>
  </si>
  <si>
    <t>Tallinna Loomaaia katlamaja rekonstrueerimiseks ja soojatootmise üleviimiseks biokütusele</t>
  </si>
  <si>
    <t>mitterahalise kohustuse suurenemine</t>
  </si>
  <si>
    <t>A.H.Tammsaare muuseumi konverentsi „Tõde ja õigus: kirjandus, mis kunagi valmis ei saa” („Tõde ja õigus” 80) ettekannete kogumiku väljaandmiseks</t>
  </si>
  <si>
    <t>230 11 08 99 0</t>
  </si>
  <si>
    <t>muud tunnelid</t>
  </si>
  <si>
    <t>Etendus- ja kontserdiasutuste tasulised teenused</t>
  </si>
  <si>
    <t>Reklaami müügi tulud</t>
  </si>
  <si>
    <t>Toetused</t>
  </si>
  <si>
    <t>223 40 01 00 0</t>
  </si>
  <si>
    <t>116 08 41 00 0</t>
  </si>
  <si>
    <t>MTÜ Spordiürituste Korraldamine Klubi</t>
  </si>
  <si>
    <t>MTÜ ESTO MAXIBASKET</t>
  </si>
  <si>
    <t>116 05 17 00 0</t>
  </si>
  <si>
    <t>muuseumi tasulised teenused</t>
  </si>
  <si>
    <t>01700</t>
  </si>
  <si>
    <t>05400</t>
  </si>
  <si>
    <t>04360</t>
  </si>
  <si>
    <t>05200</t>
  </si>
  <si>
    <t>06300</t>
  </si>
  <si>
    <t xml:space="preserve">sotsiaalhoolekandeosakondade ja haiglate hooldustöötajate rehabilitatsioon                  </t>
  </si>
  <si>
    <t>Lääne-Tallinna Keskhaigla sõltuvushäiretega haigete ravi-ja rehabilitatsioonikeskus</t>
  </si>
  <si>
    <t>Nõmme tee (Linnu tee - Tammsaare tee)</t>
  </si>
  <si>
    <t>Pärnu maantee (Laane tn-Hiiu tn)</t>
  </si>
  <si>
    <t>Kärberi tn</t>
  </si>
  <si>
    <t>Keskuse tn</t>
  </si>
  <si>
    <t>226 13 11 00 0</t>
  </si>
  <si>
    <t>projekt "Elurõõm eesti keele õppimise kaudu"</t>
  </si>
  <si>
    <t>muud kommunaalkulud</t>
  </si>
  <si>
    <t>linnamajandus</t>
  </si>
  <si>
    <t>linnatransport</t>
  </si>
  <si>
    <t>keskkonnakaitse</t>
  </si>
  <si>
    <t>Kaminamuusika kontserdisarja korraldamiseks</t>
  </si>
  <si>
    <t>12 52 23 002 0</t>
  </si>
  <si>
    <t>12 52 23 001 0</t>
  </si>
  <si>
    <t>12 52 23 003 0</t>
  </si>
  <si>
    <t>12 52 25 067 0</t>
  </si>
  <si>
    <t>12 52 25 068 0</t>
  </si>
  <si>
    <t>12 52 25 069 0</t>
  </si>
  <si>
    <t>Jalgrattateede rajamine</t>
  </si>
  <si>
    <t xml:space="preserve">Riigi ja kohalike omavalituste vahelised muud toetused </t>
  </si>
  <si>
    <t>projekti "Kutse sünnipäevale" raames "Uku ja Vanemuine" ettekandmiseks Tallinna Kammerorkestriga Keila-Joal</t>
  </si>
  <si>
    <t>Kinnistute, hoonete ja ruumide üür ja rent</t>
  </si>
  <si>
    <t>242 90 00 00 0</t>
  </si>
  <si>
    <t>Kinnisvarainvesteeringute amortisatsioon</t>
  </si>
  <si>
    <t>Nõuete suurenemine 713 11 00 00 0</t>
  </si>
  <si>
    <t>Nõuete vähenemine 713 12 00 00 0</t>
  </si>
  <si>
    <t>227 39 90 10 0</t>
  </si>
  <si>
    <t>227 39 90 99 0</t>
  </si>
  <si>
    <t>226 25 90 10 0</t>
  </si>
  <si>
    <t>226 25 90 99 0</t>
  </si>
  <si>
    <t>Mitte-eestlaste Integratsiooni SA projektid</t>
  </si>
  <si>
    <t>223 10 81 90 0</t>
  </si>
  <si>
    <t>223 11 81 00 0</t>
  </si>
  <si>
    <t>223 11 88 00 0</t>
  </si>
  <si>
    <t>223 14 81 00 0</t>
  </si>
  <si>
    <t>223 14 88 00 0</t>
  </si>
  <si>
    <t>551099</t>
  </si>
  <si>
    <t>800 42 01 00 0</t>
  </si>
  <si>
    <t>toetus linnaeelarvest</t>
  </si>
  <si>
    <t>800 42 61 00 0</t>
  </si>
  <si>
    <t>müügitulu</t>
  </si>
  <si>
    <t>800 42 61 01 0</t>
  </si>
  <si>
    <t>"Maca Shorashim"</t>
  </si>
  <si>
    <t>Tütarettevõtjate aktsiad ja muud omakapitaliinstrumendid - ost</t>
  </si>
  <si>
    <t>Sidusettevõtjate aktsiad ja muud omakapitaliinstrumendid - ost</t>
  </si>
  <si>
    <t>loomaaia tasulised teenused</t>
  </si>
  <si>
    <t>loomaaia piletitulu</t>
  </si>
  <si>
    <t>312 03 00 00 0</t>
  </si>
  <si>
    <t>Intressikulu riskimaandamise eesmärgil soetatud tuletisinstrumentidelt</t>
  </si>
  <si>
    <t xml:space="preserve">Raamatubussi soetamine </t>
  </si>
  <si>
    <t>Lasteaed Kelluke - rühmaruumide osaline renoveerimine</t>
  </si>
  <si>
    <t>12 89 23 004 0</t>
  </si>
  <si>
    <t>Briti Nõukogult projektile "Koostöö viib noorte ideed ellu"</t>
  </si>
  <si>
    <t>301 00 00 00 0</t>
  </si>
  <si>
    <t>Laenude võtmine</t>
  </si>
  <si>
    <t>projekt "Tallinna lasteaedade III looduskonverents"</t>
  </si>
  <si>
    <t>12 61 00 000 0</t>
  </si>
  <si>
    <t>226 51 00 00 0</t>
  </si>
  <si>
    <t>perekonnaseisuteenuste haldus</t>
  </si>
  <si>
    <t>220 13 11 00 0</t>
  </si>
  <si>
    <t>Kasum/kahjum osaluste müügist</t>
  </si>
  <si>
    <t>12 59 20 001 0</t>
  </si>
  <si>
    <t>MTÜ Harjumaa Omavalitsuste Liit</t>
  </si>
  <si>
    <t>12 81 20 050 0</t>
  </si>
  <si>
    <t>12 99 20 004 0</t>
  </si>
  <si>
    <t>12 18 00 000 0</t>
  </si>
  <si>
    <t>12 18 20 001 0</t>
  </si>
  <si>
    <t>elamute majandamine</t>
  </si>
  <si>
    <t>239 11 12 00 0</t>
  </si>
  <si>
    <t>projekt "Traumade ennetamine Tallinna linnas"</t>
  </si>
  <si>
    <t>227 21 11 00 0</t>
  </si>
  <si>
    <t>õpilasmalevad</t>
  </si>
  <si>
    <t>227 21 12 00 0</t>
  </si>
  <si>
    <t>noorsooprojektid</t>
  </si>
  <si>
    <t>227 21 13 00 0</t>
  </si>
  <si>
    <t>225 04 18 00 0</t>
  </si>
  <si>
    <t>277 35 10 00 0</t>
  </si>
  <si>
    <t>277 35 11 00 0</t>
  </si>
  <si>
    <t>narkojoobe ekspertiiside teostamine</t>
  </si>
  <si>
    <t>Projekti "Näitemäng - tore võimalus eesti keele omandamiseks" teostamiseks</t>
  </si>
  <si>
    <t>projekti "Suured ja väikesed armastavad teatrit" teostamiseks</t>
  </si>
  <si>
    <t>12 65 23 065 0</t>
  </si>
  <si>
    <t>projekti "Eesti rahvakalendri pühad lasteaias Maasikas" teostamiseks</t>
  </si>
  <si>
    <t>12 65 23 066 0</t>
  </si>
  <si>
    <t>projekti "Mitmekultuuriline Rõõmupesa" teostamiseks</t>
  </si>
  <si>
    <t>12 65 23 067 0</t>
  </si>
  <si>
    <t>Majandustegevuse registri seaduse alusel määratud trahvid</t>
  </si>
  <si>
    <t>113 26 91 00 0</t>
  </si>
  <si>
    <t>Info- ja PR kulud</t>
  </si>
  <si>
    <t>Tiigrihüppe SA rahastatavad projektid 2</t>
  </si>
  <si>
    <t>Rahvuskultuuri Fondi rahastatavad projek</t>
  </si>
  <si>
    <t>töötute rakendamine</t>
  </si>
  <si>
    <t>muud projektid</t>
  </si>
  <si>
    <t>annetuste arvel tehtavad kulud - jaotama</t>
  </si>
  <si>
    <t>223 10 81 10 0</t>
  </si>
  <si>
    <t>223 10 81 99 0</t>
  </si>
  <si>
    <t>223 10 88 10 0</t>
  </si>
  <si>
    <t>223 11 81 10 0</t>
  </si>
  <si>
    <t>223 11 81 20 0</t>
  </si>
  <si>
    <t>223 11 81 21 0</t>
  </si>
  <si>
    <t>223 11 81 30 0</t>
  </si>
  <si>
    <t xml:space="preserve">UNESCO maailmapärandi komitee 34. istungil osalemiseks </t>
  </si>
  <si>
    <t>12 06 25 055 0</t>
  </si>
  <si>
    <t>Tallinna Loomaaiale põhivara soetamiseks (läänevärava projekteerimine)</t>
  </si>
  <si>
    <t>Loomaaia läänevärava projekteerimine</t>
  </si>
  <si>
    <t>12 52 25 034 0</t>
  </si>
  <si>
    <t>248 12 11 13 0</t>
  </si>
  <si>
    <t>turismiturundus Taanis</t>
  </si>
  <si>
    <t>248 12 11 14 0</t>
  </si>
  <si>
    <t>Kadrioru Saksa Gümnaasium vihmaveesüsteemide taastamine</t>
  </si>
  <si>
    <t>ametikooli õppepraktika õppetasu</t>
  </si>
  <si>
    <t>116 03 99 00 0</t>
  </si>
  <si>
    <t>muud haridusasutuste tasulised teenused</t>
  </si>
  <si>
    <t>277 20 01 00 0</t>
  </si>
  <si>
    <t>12 64 27 001 0</t>
  </si>
  <si>
    <t>Ülemiste liiklussõlme rekonstrueerimine Tallinnas (tehniline abi, ehitus, maade ost) (Maanteeamet)</t>
  </si>
  <si>
    <t>12 39 30 001 0</t>
  </si>
  <si>
    <t>Harjumaa kergliiklusteede võrgustik (Maardu linnavalitsus)</t>
  </si>
  <si>
    <t>Tln avalike teenuste andmekogu arendus</t>
  </si>
  <si>
    <t>EL Sotsiaalfondilt sotsiaalsete töökohtade loomiseks</t>
  </si>
  <si>
    <t>J. Poska maja rekonstrueerimine ja sisustamine</t>
  </si>
  <si>
    <t>12 99 25 001 0</t>
  </si>
  <si>
    <t>Henschel Schauspiel Theaterverlag Berlin GMBH</t>
  </si>
  <si>
    <t>Koolituslähetuste päevarahad</t>
  </si>
  <si>
    <t>Õismäe tee 68a ligipääsutee</t>
  </si>
  <si>
    <t>Weizenbergi tn kõnnitee (Poska tn- KUMU)</t>
  </si>
  <si>
    <t>Lühike Jalg, Pikk Jalg (sadevete ärajuhtimine)</t>
  </si>
  <si>
    <t>Nõmme tee 19, 23 ja Vindi tn 18 vahelise ala taastusremont</t>
  </si>
  <si>
    <t>Pae tn 62 esine tee</t>
  </si>
  <si>
    <t>Vormsi 1, 3, 4, 6 juurdepääsuteed ja parkla</t>
  </si>
  <si>
    <t>projekti ettevalmistava lähetuse raames toetus Dortmundis, Franziskus Grundschule`s toimuva partneriga kohtumisel osalemiseks</t>
  </si>
  <si>
    <t>reserv - LE vahendid</t>
  </si>
  <si>
    <t>225 05 60 81 0</t>
  </si>
  <si>
    <t>T. Tuuleviit teose "I said, Who are you? He said, You" kontratenorile ja keelpillide tellimiseks</t>
  </si>
  <si>
    <t>1 grupp (preemiad ja tulemustasud kokku)</t>
  </si>
  <si>
    <t>rahakäivet mittemõjutavad tulud</t>
  </si>
  <si>
    <t>sildfinantseerimise korraldamise kulud</t>
  </si>
  <si>
    <t>muud finantskulud</t>
  </si>
  <si>
    <t>12 02 23 040 0</t>
  </si>
  <si>
    <t>valik ja värbamine</t>
  </si>
  <si>
    <t>220 05 12 00 0</t>
  </si>
  <si>
    <t xml:space="preserve">Info- ja kommunikatsioonitehnoloogia seadmed </t>
  </si>
  <si>
    <t>Info- ja kommunikatsioonitehnoloogia seadmed soetusmaksumuses</t>
  </si>
  <si>
    <t>12 55 28 001 0</t>
  </si>
  <si>
    <t>palgatoetus</t>
  </si>
  <si>
    <t>Koolituslähetuse lähetatute kindlustus</t>
  </si>
  <si>
    <t>muu kultuuriasutuse õppetasu</t>
  </si>
  <si>
    <t>perearstisüsteemi juurutamine</t>
  </si>
  <si>
    <t>277 20 02 00 0</t>
  </si>
  <si>
    <t>12 64 23 107 0</t>
  </si>
  <si>
    <t>Osalemine Saksamaal Wuppertalis toimuval kohtumisel</t>
  </si>
  <si>
    <t>231 13 00 00 0</t>
  </si>
  <si>
    <t>Kinnistute, hoonete ja ruumide muud kinnistute, hoonete, ruumide kulud</t>
  </si>
  <si>
    <t>12 52 25 008 0</t>
  </si>
  <si>
    <t>Pirita Vaba Aja Keskuse akende vahetus ja fassaadi renoveerimine</t>
  </si>
  <si>
    <t>228 81 06 00 0</t>
  </si>
  <si>
    <t>MTÜ Visuaalvaramu</t>
  </si>
  <si>
    <t>228 81 11 00 0</t>
  </si>
  <si>
    <t>Noorteklubi Kodulinn</t>
  </si>
  <si>
    <t>228 81 12 00 0</t>
  </si>
  <si>
    <t>Vanurite Eneseabi ja Nõustamisühing</t>
  </si>
  <si>
    <t>228 81 13 00 0</t>
  </si>
  <si>
    <t>ZEBAUlt Tallinna elamumessi korraldamiseks</t>
  </si>
  <si>
    <t>Linna ametiasutuste turvasüsteemid</t>
  </si>
  <si>
    <t>noorsootöö projektid (RE) - jaotamata</t>
  </si>
  <si>
    <t>Noorsootöö projektid (RE)</t>
  </si>
  <si>
    <t>228 09 02 00 0</t>
  </si>
  <si>
    <t>Info- ja kommunikatsioonitehnoloogilise riist-ja tarkvara rent ja majutusteenus</t>
  </si>
  <si>
    <t>Vene Koolide Õpetajate Ühendus</t>
  </si>
  <si>
    <t>225 04 08 00 0</t>
  </si>
  <si>
    <t>12 89 25 001 0</t>
  </si>
  <si>
    <t>12 99 25 002 0</t>
  </si>
  <si>
    <t>Tallinna Lindakivi Lasteaia fassaadi remont</t>
  </si>
  <si>
    <t>Tallinna Endla Lasteaia fassaadi remont</t>
  </si>
  <si>
    <t> 4234534070</t>
  </si>
  <si>
    <t>Tallinna Sõbrakese Lasteaia mööbli ost</t>
  </si>
  <si>
    <t>Tallinna 26. Lasteaia kanalisatsioonikaevude avariiremont</t>
  </si>
  <si>
    <t>228 39 12 00 0</t>
  </si>
  <si>
    <t>242 90 01 00 0</t>
  </si>
  <si>
    <t>liinivedu laevaga</t>
  </si>
  <si>
    <t>Linnaarhiivi akende vahetus</t>
  </si>
  <si>
    <t>226 24 12 00 0</t>
  </si>
  <si>
    <t>12 91 45 008 0</t>
  </si>
  <si>
    <t>Liigvee ärajuhtimise projekti koostamine ja ehituse alustamine</t>
  </si>
  <si>
    <t>Tallinna Botaanikaaia muruniiduki soetamine</t>
  </si>
  <si>
    <t>Tallinna Mustamäe Reaalgümnaasium - kanalisatsioonitorustiku avariiremont</t>
  </si>
  <si>
    <t>12 64 23 048 0</t>
  </si>
  <si>
    <t>projekti ettevalmistava lähetuse raames toetus osalemiseks 10-12.12 Saksamaal, Düsseldorfis toimuval partneritega kohtumisel</t>
  </si>
  <si>
    <t>12 06 23 015 0</t>
  </si>
  <si>
    <t>Mähe noortekeskus</t>
  </si>
  <si>
    <t>227 38 81 00 0</t>
  </si>
  <si>
    <t>Kose noortekeskus</t>
  </si>
  <si>
    <t>Tulu linna kaubamärgi kasutamisest</t>
  </si>
  <si>
    <t>(intressi-, viivise- ja kohustistasukulud emiteeritud väärtpaberitelt, võetud laenudelt ja muudelt kohustustelt</t>
  </si>
  <si>
    <t>FOND</t>
  </si>
  <si>
    <t>konverentsiturismi projektid</t>
  </si>
  <si>
    <t>248 12 31 01 0</t>
  </si>
  <si>
    <t>Tallinna konverentsiturundus</t>
  </si>
  <si>
    <t xml:space="preserve">248 12 31 99 0 </t>
  </si>
  <si>
    <t>248 12 02 00 0</t>
  </si>
  <si>
    <t>kultuuriturism</t>
  </si>
  <si>
    <t>248 12 11 00 0</t>
  </si>
  <si>
    <t>Tallinna Raskejõustiku Liit</t>
  </si>
  <si>
    <t>Pikk t 64 II korruse renoveerimine</t>
  </si>
  <si>
    <t>199 50 00 00 0</t>
  </si>
  <si>
    <t>199 51 01 00 0</t>
  </si>
  <si>
    <t>Tallinna Mesimummu Lasteaia ehituslik ekspertiis</t>
  </si>
  <si>
    <t>Sitsi Lasteaia köögikatla ost</t>
  </si>
  <si>
    <t>231 99 10 00 0</t>
  </si>
  <si>
    <t xml:space="preserve">Lepatriinu 16 juurdepääsutee                                </t>
  </si>
  <si>
    <t>Hane tn ja Sõpruse pst ühendustee</t>
  </si>
  <si>
    <t>Sütiste tee 10-18 kvartalisisene tee</t>
  </si>
  <si>
    <t>Astangu sisekvartaliteed</t>
  </si>
  <si>
    <t>Lasteaedade territooriumide asfalteerimine</t>
  </si>
  <si>
    <t>Lasteaedade parklate rajamine</t>
  </si>
  <si>
    <t xml:space="preserve">Uue-Maailma tn                                                   </t>
  </si>
  <si>
    <t>Kohtuotsuse alusel välja mõistetud nõuded</t>
  </si>
  <si>
    <t>Maksuvõlalt arvestatud intressid</t>
  </si>
  <si>
    <t>248 11 11 99 0</t>
  </si>
  <si>
    <t>248 11 11 05 0</t>
  </si>
  <si>
    <t>BaltMetInno</t>
  </si>
  <si>
    <t>paadimaks</t>
  </si>
  <si>
    <t>115 01 40 00 0</t>
  </si>
  <si>
    <t>muudelt finantsvaradelt</t>
  </si>
  <si>
    <t>3823</t>
  </si>
  <si>
    <t>115 19 00 00 0</t>
  </si>
  <si>
    <t>Muud finantstulud</t>
  </si>
  <si>
    <t>annetuste arvel tehtavad kulud (2)</t>
  </si>
  <si>
    <t>228 42 01 00 0</t>
  </si>
  <si>
    <t>vee hinnatõusu kompenseerimine</t>
  </si>
  <si>
    <t>228 43 00 00 0</t>
  </si>
  <si>
    <t>Koolieelsete lasteasutuste ANC toiduarvestusprogrammi soetamine</t>
  </si>
  <si>
    <t>Evakuatsioonitrepid</t>
  </si>
  <si>
    <t>223 20 21 13 0</t>
  </si>
  <si>
    <t>Vene Koolide Õpetajate Ühendusele ajakirja "Utšitel" väljaandmiseks</t>
  </si>
  <si>
    <t>12 64 23 075 0</t>
  </si>
  <si>
    <t>Tallinna Tuule Lasteaia fassaadi remont</t>
  </si>
  <si>
    <t>Tallinna Loitsu Lasteaia fassaadi remont</t>
  </si>
  <si>
    <t>Ülemiste liiklussõlme rekonstrueerimine Tallinnas II etapp</t>
  </si>
  <si>
    <t xml:space="preserve">Munitsipaalmajade prügimajade ehitamine     </t>
  </si>
  <si>
    <t xml:space="preserve">Maleva tn 18 munitsipaalmaja lammutamine  </t>
  </si>
  <si>
    <t>Randvere tee rekonstrueerimine</t>
  </si>
  <si>
    <t>Kullo Lastegalerii vimpel-lipu valmistamise toetamiseks</t>
  </si>
  <si>
    <t>12 02 23 051 0</t>
  </si>
  <si>
    <t>Tuletõrje- ja päästetegevus</t>
  </si>
  <si>
    <t>Kultuur</t>
  </si>
  <si>
    <t>Tallinna suveniiride tootearenduse toetus</t>
  </si>
  <si>
    <t>Tallinna Reaalkoolile üleriigilise koolinoorte robootika konkursi RoboMiku korraldamiseks</t>
  </si>
  <si>
    <t>12 52 23 026 0</t>
  </si>
  <si>
    <t>Kergliiklustee raudteetammil (Hiiu - Akadeemia tee) - välisabi      </t>
  </si>
  <si>
    <t>Kergliiklustee raudteetammil (Hiiu - Akadeemia tee) - linna omafinantseering    </t>
  </si>
  <si>
    <t>Nõmme Muusikakooli kammerkoorile osalemiseks I rahvusvahelisel kooride maailmameistrivõistlustel Tšehhi Vabariigis</t>
  </si>
  <si>
    <t>12 52 23 033 0</t>
  </si>
  <si>
    <t>12 52 23 034 0</t>
  </si>
  <si>
    <t>Lühiajalisele lähetusele lähetatute kindlustus</t>
  </si>
  <si>
    <t>Tulud sotsiaalabialasest tegevusest</t>
  </si>
  <si>
    <t>Lastekodude tulud</t>
  </si>
  <si>
    <t>saunateenus vähekindlustatud isikutele</t>
  </si>
  <si>
    <t>228 14 05 02 0</t>
  </si>
  <si>
    <t>Tšernobõli sotsiaalprogramm</t>
  </si>
  <si>
    <t>116 99 21 00 0</t>
  </si>
  <si>
    <t>raamatukogu tasulised teenused</t>
  </si>
  <si>
    <t>muud heakorrakulud (Lasnamäe LOV)</t>
  </si>
  <si>
    <t>231 99 60 00 0</t>
  </si>
  <si>
    <t>muud heakorrakulud (Mustamäe LOV)</t>
  </si>
  <si>
    <t>116 81 01 00 0</t>
  </si>
  <si>
    <t>116 99 00 00 0</t>
  </si>
  <si>
    <t>muud linnaplaneerimise kulud</t>
  </si>
  <si>
    <t>ettevõtluse- ja turismialased teenused</t>
  </si>
  <si>
    <t>3238</t>
  </si>
  <si>
    <t>Kesklinna Vene Gümnaasiumi katuse remont ja muinsuskaitse järelevalve</t>
  </si>
  <si>
    <t>250 01 40 00 0</t>
  </si>
  <si>
    <t>250 01 45 00 0</t>
  </si>
  <si>
    <t>Perekonnaseisuamet</t>
  </si>
  <si>
    <t>komposteerimiskeskuse rajamiseks</t>
  </si>
  <si>
    <t>288 03 02 00 0</t>
  </si>
  <si>
    <t>Tööturuametilt tööharjutuse läbiviimiseks</t>
  </si>
  <si>
    <t>12 65 23 078 0</t>
  </si>
  <si>
    <t>Projekt „Avaliku sektori töötajate keeleõpe“</t>
  </si>
  <si>
    <t>haljastute hooldus (Kesklinn)</t>
  </si>
  <si>
    <t>haljastute hooldus (Kristiine linnaosa)</t>
  </si>
  <si>
    <t>Muu toodete ja teenuste müük (müügimaksuga maksustatav)</t>
  </si>
  <si>
    <t>113 98 22 00 0</t>
  </si>
  <si>
    <t>hoiatustrahvid - liiklusseadus</t>
  </si>
  <si>
    <t>12 67 31 006 0</t>
  </si>
  <si>
    <t>säästva tarbimise ja jäätmeinfolava uuendamine</t>
  </si>
  <si>
    <t>12 67 45 007 0</t>
  </si>
  <si>
    <t>muud infrastruktuuri elemendid</t>
  </si>
  <si>
    <t>242 18 99 00 0</t>
  </si>
  <si>
    <t>Tänavavalgustus</t>
  </si>
  <si>
    <t>230 17 01 00 0</t>
  </si>
  <si>
    <t>tänavavalgustus</t>
  </si>
  <si>
    <t>230 17 02 00 0</t>
  </si>
  <si>
    <t>Laekunud üürivõlad</t>
  </si>
  <si>
    <t>12 91 33 005 0</t>
  </si>
  <si>
    <t>Lastekodu mänguväljaku rajamine</t>
  </si>
  <si>
    <t>10400</t>
  </si>
  <si>
    <t>MTÜ Integratsiooni Ühiskondlik Algatuskeskus</t>
  </si>
  <si>
    <t>projekt "Eelista eestimaist"</t>
  </si>
  <si>
    <t>linna teatrite toetamine</t>
  </si>
  <si>
    <t>kultuuriorganisatsioonide toetamine - jaotamata</t>
  </si>
  <si>
    <t>225 04 01 00 0</t>
  </si>
  <si>
    <t>Tallinna Päev</t>
  </si>
  <si>
    <t>Tallinna Päeva raames laste lauluvõistlus</t>
  </si>
  <si>
    <t>Paldiski mnt 47 fassaadi remont</t>
  </si>
  <si>
    <t>AS Tallinna Prügila</t>
  </si>
  <si>
    <t>12 11 77 001 0</t>
  </si>
  <si>
    <t>233 40 12 00 0</t>
  </si>
  <si>
    <t xml:space="preserve">Välisrahastusega projekt „PLUS - avaliku linnaruumi valgustuse jätkusuutlikud strateegiad“ </t>
  </si>
  <si>
    <t>233 40 12 01 0</t>
  </si>
  <si>
    <t>233 40 12 02 0</t>
  </si>
  <si>
    <t>225 04 19 00 0</t>
  </si>
  <si>
    <t>Tallinna Merepäevad</t>
  </si>
  <si>
    <t>12 06 25 029 0</t>
  </si>
  <si>
    <t>12 06 25 030 0</t>
  </si>
  <si>
    <t>231 81 00 00 0</t>
  </si>
  <si>
    <t>Toetus korteriühistutele õuealade heakorrastamiseks</t>
  </si>
  <si>
    <t>231 81 01 00 0</t>
  </si>
  <si>
    <t>projekti "Growing with children" teostamiseks</t>
  </si>
  <si>
    <t>220 15 00 00 0</t>
  </si>
  <si>
    <t>220 15 01 00 0</t>
  </si>
  <si>
    <t>projekti "Ei ole üksi ükski maa" teostamiseks</t>
  </si>
  <si>
    <t>800 41 99 00 0</t>
  </si>
  <si>
    <t>Tasuta saadud vara</t>
  </si>
  <si>
    <t>äriruumide majandamine (Mustamäe linnaosa)</t>
  </si>
  <si>
    <t>12 06 25 072 0</t>
  </si>
  <si>
    <t>Tallinna Keskraamatukogule VIII üleriigiliste lasteraamatukoguhoidjate päeva korraldamiseks</t>
  </si>
  <si>
    <t>piirkondlikud kultuuriüritused (Kristiine linnaosa) - jaotamata</t>
  </si>
  <si>
    <t>225 05 50 00 0</t>
  </si>
  <si>
    <t>Tln Magdaleena LA - vee magistraaltorude vahetus</t>
  </si>
  <si>
    <t>Lastesõim Planeedi Mudila - ruumide ettevalmistus osalemiseks projektis "Caparol"</t>
  </si>
  <si>
    <t>Veebilehe tõlkimine</t>
  </si>
  <si>
    <t>12 67 45 017 0</t>
  </si>
  <si>
    <t>teede ja tänavate ehituseks, rekonstrueerimiseks ning kapitaalremondiks (EL ÜKF)</t>
  </si>
  <si>
    <t>12 66 42 001 0</t>
  </si>
  <si>
    <t>liiniveoks</t>
  </si>
  <si>
    <t>Eespool nimetama mitteresidendid</t>
  </si>
  <si>
    <t>228 41 01 00 0</t>
  </si>
  <si>
    <t>maamaksu hüvitis</t>
  </si>
  <si>
    <t>Tallinna Juhkentali Gümnaasium – söökla lae avariiremont</t>
  </si>
  <si>
    <t>12 91 20 004 0</t>
  </si>
  <si>
    <t>toetus Tallinna koolides eesti keeles õppeainete õpetamiseks 2007/2008 õppeaastal</t>
  </si>
  <si>
    <t>Linnade Liit</t>
  </si>
  <si>
    <t>12 91 45 004 0</t>
  </si>
  <si>
    <t>projekt POWER</t>
  </si>
  <si>
    <t>12 91 45 005 0</t>
  </si>
  <si>
    <t xml:space="preserve">Projekt Balti 21 öko-regioon </t>
  </si>
  <si>
    <t>Muutus pikaajalistes nõuetes      713 02 00 00 0</t>
  </si>
  <si>
    <t>Kinnisvarainvesteeringute müügiga seotud kulud</t>
  </si>
  <si>
    <t>Keskkonnateenused</t>
  </si>
  <si>
    <t>Aegna sadama ja kommunikatsioonide rekonstrueerimine</t>
  </si>
  <si>
    <t>Eluasemekulude katmine</t>
  </si>
  <si>
    <t>Kindlustusmaksete tasumine</t>
  </si>
  <si>
    <t>Lähetuskulude hüvitamine</t>
  </si>
  <si>
    <t>Ehitisregistri toimingute riigilõiv</t>
  </si>
  <si>
    <t>MAKSUD</t>
  </si>
  <si>
    <t>223 17 81 00 0</t>
  </si>
  <si>
    <t>223 17 88 00 0</t>
  </si>
  <si>
    <t>kammerkontsertide sari "Valguses ja varjus"</t>
  </si>
  <si>
    <t>Botaanikaaia ja Aegna saare loodusmajade sisustamine</t>
  </si>
  <si>
    <t>Aegna saare majutuskämpingud</t>
  </si>
  <si>
    <t>Kogupere mängulinnakud</t>
  </si>
  <si>
    <t>Tallinna linna Peterburi stipendium</t>
  </si>
  <si>
    <t>Tiigrihüppe SA rahastatavad projektid</t>
  </si>
  <si>
    <t>Aktsiakapitali suurendamine (seoses eurole üleminekuga)</t>
  </si>
  <si>
    <t>ERISOODUSTUSED</t>
  </si>
  <si>
    <t>Lindamäe ja Linda kuju korrastamine</t>
  </si>
  <si>
    <t>12 52 23 065 0</t>
  </si>
  <si>
    <t>Keskkonnateadlikkuse programmi loodusõppeprojekt „Laps looduses“</t>
  </si>
  <si>
    <t>Õppepaviljoni rajamine - KIK eraldis</t>
  </si>
  <si>
    <t>1 grupp (töötasuga kaasnevad maksud ja sotsiaalkindlustusmaksed kokku)</t>
  </si>
  <si>
    <t>228 12 01 70 0</t>
  </si>
  <si>
    <t>220 04 25 00 0</t>
  </si>
  <si>
    <t>ISKE</t>
  </si>
  <si>
    <t>noorsootöö projektid  -kodumaine</t>
  </si>
  <si>
    <t>noorsootöö projektid  -välismaine</t>
  </si>
  <si>
    <t>250 01 10 00 0</t>
  </si>
  <si>
    <t>Linnavaltsus</t>
  </si>
  <si>
    <t>Linnavalitsuse hoone projekteerimine</t>
  </si>
  <si>
    <t>FIS arendustööd</t>
  </si>
  <si>
    <t>225 95 02 00 0</t>
  </si>
  <si>
    <t>piirkondlikud kultuuriüritused (Lasnamäe linnaosa)</t>
  </si>
  <si>
    <t>12 65 23 035 0</t>
  </si>
  <si>
    <t>piirkondlikud kultuuriüritused (Nõmme linnaosa)</t>
  </si>
  <si>
    <t>Kadrioru Saksa Gümnaasiumile stipendium Neidudekoori kontsertreisiks Saksamaale</t>
  </si>
  <si>
    <t>12 89 23 009 0</t>
  </si>
  <si>
    <t>Vene Kultuurikeskuse keelekabineti sisustamine</t>
  </si>
  <si>
    <t>12 64 23 109 0</t>
  </si>
  <si>
    <t>piirkondlikud spordiüritused (Lasnamäe linnaosa)</t>
  </si>
  <si>
    <t>226 25 60 00 0</t>
  </si>
  <si>
    <t xml:space="preserve">223 17 88 99 0 </t>
  </si>
  <si>
    <t>kaubandustegevuse seaduse alusel määratud trahvid</t>
  </si>
  <si>
    <t>228 82 00 00 0</t>
  </si>
  <si>
    <t>Osalemine projektides</t>
  </si>
  <si>
    <t>228 82 01 00 0</t>
  </si>
  <si>
    <t>osalemine projektides</t>
  </si>
  <si>
    <t>226 25 20 00 0</t>
  </si>
  <si>
    <t>223 40 11 00 0</t>
  </si>
  <si>
    <t>noorte- ja õpilasvolikogud</t>
  </si>
  <si>
    <t>248 11 00 00 0</t>
  </si>
  <si>
    <t>muud heakorrakulud (Haabersti LOV)</t>
  </si>
  <si>
    <t>223 11 81 62 0</t>
  </si>
  <si>
    <t>220 05 13 00 0</t>
  </si>
  <si>
    <t>töötervishoid</t>
  </si>
  <si>
    <t>228 13 03 99 0</t>
  </si>
  <si>
    <t>Laste muusika- ja kunstikoolide tulud</t>
  </si>
  <si>
    <t>Muud kultuuri- ja kunstiasutuste tulud</t>
  </si>
  <si>
    <t>Jakob Westholmi Gümnaasium - katuse ja siseruumide avariijärgne remont</t>
  </si>
  <si>
    <t>12 91 23 005 0</t>
  </si>
  <si>
    <t>248 11 11 07 0</t>
  </si>
  <si>
    <t>Interreg (Creative Metropoles)</t>
  </si>
  <si>
    <t>Pakendiseaduse alusel määratud trahvid</t>
  </si>
  <si>
    <t>113 32 91 00 0</t>
  </si>
  <si>
    <t>pakendiseaduse alusel määratud trahvid</t>
  </si>
  <si>
    <t>12 52 25 037 0</t>
  </si>
  <si>
    <t>12 65 23 020 0</t>
  </si>
  <si>
    <t xml:space="preserve">projekt "Eesti kool multikultuurses keskkonnas" </t>
  </si>
  <si>
    <t>12 91 20 006 0</t>
  </si>
  <si>
    <t>projekt "AIREA"</t>
  </si>
  <si>
    <t>226 12 10 00 0</t>
  </si>
  <si>
    <t>01-29</t>
  </si>
  <si>
    <t>Sotsiaaltöötajate koolitus</t>
  </si>
  <si>
    <t>228 80 01 00 0</t>
  </si>
  <si>
    <t xml:space="preserve">haljastute hooldus (Mustamäe linnaosa) </t>
  </si>
  <si>
    <t>haljastute hooldus (Nõmme linnaosa)</t>
  </si>
  <si>
    <t>haljastute hooldus (Pirita linnaosa)</t>
  </si>
  <si>
    <t>haljastute hooldus (Põhja-Tallinn)</t>
  </si>
  <si>
    <t>haljastute hooldus (Kommunaalamet)</t>
  </si>
  <si>
    <t>haljastute hooldus (Keskkonnaamet)</t>
  </si>
  <si>
    <t>päevakeskuse teenused (Haabersti linnaosa)</t>
  </si>
  <si>
    <t xml:space="preserve">226 24 06 99 0 </t>
  </si>
  <si>
    <t>terviseliikumise programmi üritused - jaotamata</t>
  </si>
  <si>
    <t>Tallinna Lasteaiale Pannipõnn projekti "Ten Countries, Million Children: We are the future Europeans" teostamiseks</t>
  </si>
  <si>
    <t xml:space="preserve">päevakeskuse teenused (Mustamäe linnaosa) </t>
  </si>
  <si>
    <t>Muud riigilõivud K-L</t>
  </si>
  <si>
    <t>Kauplemisloa väljastamise eest</t>
  </si>
  <si>
    <t>Kohtuasjade toimingute riigilõiv</t>
  </si>
  <si>
    <t>Tulud haridusalasest tegevusest</t>
  </si>
  <si>
    <t>Tulu koolitusteenuse osutamisest</t>
  </si>
  <si>
    <t>Tulu teadus- ja arendustegevusest</t>
  </si>
  <si>
    <t>223 17 81 40 0</t>
  </si>
  <si>
    <t>223 17 81 81 0</t>
  </si>
  <si>
    <t>puudega inimese perekonda toetavad teenused</t>
  </si>
  <si>
    <t>Projekt „Sünnipäevakink muusikaliselt riigilt” raames Tallinna Kammerorkestri hotellimajutuse tasumiseks</t>
  </si>
  <si>
    <t>Emiteeritud võlakirjad nominaalväärtuses</t>
  </si>
  <si>
    <t>116 66 01 01 0</t>
  </si>
  <si>
    <t>116 66 01 02 0</t>
  </si>
  <si>
    <t>116 03 40 00 0</t>
  </si>
  <si>
    <t>116 03 41 00 0</t>
  </si>
  <si>
    <t>Talveöö unenägu</t>
  </si>
  <si>
    <t>225 37 21 70 0</t>
  </si>
  <si>
    <t>randade hooldus  (Nõmme linnaosa)</t>
  </si>
  <si>
    <t>randade hooldus  (Pirita linnaosa)</t>
  </si>
  <si>
    <t>randade hooldus  (Põhja-Tallinn)</t>
  </si>
  <si>
    <t>haljastute hooldus (Haabersti linnaosa)</t>
  </si>
  <si>
    <t xml:space="preserve">Tallinna Linnamuuseumile Üühisürituse „Link: kolmes majas“ korraldamiseks </t>
  </si>
  <si>
    <t>Tallinna Kristiine Lasteaed</t>
  </si>
  <si>
    <t>Tallinna Vindi Lasteaed</t>
  </si>
  <si>
    <t>Tallinna Lasteaed Mooniõied</t>
  </si>
  <si>
    <t>Tallinna Kuristiku Lasteaed</t>
  </si>
  <si>
    <t>Tallinna Lasteaed kirsike</t>
  </si>
  <si>
    <t>Tallinna lasteaed Laagna Rukkilill</t>
  </si>
  <si>
    <t>Tallinna Liikuri lasteaed</t>
  </si>
  <si>
    <t>Tallinna Linnamäe Lasteaed</t>
  </si>
  <si>
    <t>Tallinna Loitsu lasteaed</t>
  </si>
  <si>
    <t>Tallinna Muhu Lasteaed</t>
  </si>
  <si>
    <t>Tallinna Mustakivi Lasteaed</t>
  </si>
  <si>
    <t>Tallinna Paekaare Lasteaed</t>
  </si>
  <si>
    <t>Tallinna Suur-Pae Lasteaed</t>
  </si>
  <si>
    <t>Tallinna Vormsi Lasteaed</t>
  </si>
  <si>
    <t>Tallinna Ülemiste Lasteaed</t>
  </si>
  <si>
    <t>Tallinna Lasteaed Männimudila</t>
  </si>
  <si>
    <t>Tallinna Lastesõim Hellik</t>
  </si>
  <si>
    <t>12 06 25 019 0</t>
  </si>
  <si>
    <t>223 20 21 81 0</t>
  </si>
  <si>
    <t>226 24 16 00 0</t>
  </si>
  <si>
    <t>osalemine rahvusvahelistel võistlustel</t>
  </si>
  <si>
    <t>223 43 01 00 0</t>
  </si>
  <si>
    <t xml:space="preserve">223 43 02 00 0 </t>
  </si>
  <si>
    <t>Vanalinna päevad</t>
  </si>
  <si>
    <t>225 15 41 00 0</t>
  </si>
  <si>
    <t>Kirikute toetus</t>
  </si>
  <si>
    <t>239 31 11 00 0</t>
  </si>
  <si>
    <t>maa maksustamine</t>
  </si>
  <si>
    <t>Haabersti raamatukogu sisustamine</t>
  </si>
  <si>
    <t>247 00 00 00 0</t>
  </si>
  <si>
    <t>LINNAPLANEERIMINE</t>
  </si>
  <si>
    <t>277 35 22 00 0</t>
  </si>
  <si>
    <t>MTÜ Tallinna Treenerite Liit</t>
  </si>
  <si>
    <t>227 21 18 00 0</t>
  </si>
  <si>
    <t>noortelaagrid linnaosades</t>
  </si>
  <si>
    <t>muu tulu majandustegevusest</t>
  </si>
  <si>
    <t>113 30 00 00 0</t>
  </si>
  <si>
    <t>Koolituslähetuse majutuskulud</t>
  </si>
  <si>
    <t>Koolituslähetuse sõidukulud</t>
  </si>
  <si>
    <t>etendusasutuste tasulised teenused</t>
  </si>
  <si>
    <t>116 05 21 01 0</t>
  </si>
  <si>
    <t>12 91 28 005 0</t>
  </si>
  <si>
    <t>Grundtvig programmi projekt "Rehabiliteeriv kunstfoto"</t>
  </si>
  <si>
    <t>228 82 20 00 0</t>
  </si>
  <si>
    <t>12 91 27 009 0</t>
  </si>
  <si>
    <t>„Õppimine läbi mängu“</t>
  </si>
  <si>
    <t>12 14 27 038 0</t>
  </si>
  <si>
    <t>12 14 27 039 0</t>
  </si>
  <si>
    <t>12 14 27 040 0</t>
  </si>
  <si>
    <t>12 14 27 041 0</t>
  </si>
  <si>
    <t>12 14 27 042 0</t>
  </si>
  <si>
    <t xml:space="preserve">„Art sõidud“ </t>
  </si>
  <si>
    <t>„Riskikäitumise abc“</t>
  </si>
  <si>
    <t xml:space="preserve">„Väärtustades iseennast“ </t>
  </si>
  <si>
    <t xml:space="preserve">„Osalusdokumentaal“ </t>
  </si>
  <si>
    <t>„Pässa noorte aktiiv“</t>
  </si>
  <si>
    <t>Terviseameti sihtfinantseering</t>
  </si>
  <si>
    <t>Muu amortiseeruva materiaalse põhivara müügiga seotud kulud</t>
  </si>
  <si>
    <t xml:space="preserve">Rannamõisa tee kergliiklustee - välisabi             </t>
  </si>
  <si>
    <t xml:space="preserve">Rannamõisa tee kergliiklustee - linna omafinantseering         </t>
  </si>
  <si>
    <t>12 66 42 002 0</t>
  </si>
  <si>
    <t>12 64 23 031 0</t>
  </si>
  <si>
    <t>Töötute aktiviseerimiskeskuse rajamine Põhja-Tallinnasse</t>
  </si>
  <si>
    <t>Leitud asjade müügitulu</t>
  </si>
  <si>
    <t>12 91 42 011 0</t>
  </si>
  <si>
    <t>projekt "Reaalaja infosüsteem"</t>
  </si>
  <si>
    <t>12 91 42 012 0</t>
  </si>
  <si>
    <t>12 91 20 002 0</t>
  </si>
  <si>
    <t>228 15 13 00 0</t>
  </si>
  <si>
    <t>koduteenused</t>
  </si>
  <si>
    <t>228 15 17 00 0</t>
  </si>
  <si>
    <t xml:space="preserve">välisrahastusega projekt „Tallinna Kommunaalameti kvaliteedijuhtimissüsteemi rakendamine ja sertifitseerimine“ </t>
  </si>
  <si>
    <t xml:space="preserve">233 40 30 01 0 </t>
  </si>
  <si>
    <t>277 11 00 00 0</t>
  </si>
  <si>
    <t>piirkondlikud kultuuriüritused (Haabersti linnaosa) - jaotamata</t>
  </si>
  <si>
    <t>225 05 30 00 0</t>
  </si>
  <si>
    <t>SA KredEx</t>
  </si>
  <si>
    <t xml:space="preserve">12 68 39 001 0 </t>
  </si>
  <si>
    <t>projektide reserv</t>
  </si>
  <si>
    <t>225 05 30 02 0</t>
  </si>
  <si>
    <t>Talvefestival</t>
  </si>
  <si>
    <t>239 11 22 60 0</t>
  </si>
  <si>
    <t>228 80 00 00 0</t>
  </si>
  <si>
    <t>228 31 01 00 0</t>
  </si>
  <si>
    <t xml:space="preserve">projekti raames "Osalemine Euroopa noorte muinsuskaitsealasel fotokonkursil" </t>
  </si>
  <si>
    <t>ENTK-st laagrikasvatajate koolitus</t>
  </si>
  <si>
    <t>Tehnika(Veerenni)-Filtri ühendustee rekonstrueerimine</t>
  </si>
  <si>
    <t>Lastemuuseumi renoveerimisprojekti alustamine</t>
  </si>
  <si>
    <t>843 99 00 00 0</t>
  </si>
  <si>
    <t>Personaliteenused</t>
  </si>
  <si>
    <t>projekt "Tallinna Haridusameti hariduskorralduse teenistuse ametnike stažeerimine Euroopa Liidu liikmesriikide hariduskorraldusasutuste juures"</t>
  </si>
  <si>
    <t>228 15 17 80 0</t>
  </si>
  <si>
    <t>228 15 17 90 0</t>
  </si>
  <si>
    <t>228 15 20 20 0</t>
  </si>
  <si>
    <t>228 15 20 30 0</t>
  </si>
  <si>
    <t>225 05 30 03 0</t>
  </si>
  <si>
    <t>Pangateenused</t>
  </si>
  <si>
    <t>Põhivara soetamiseks saadud välisabi kaasfinatnseerimise amortisatsioon</t>
  </si>
  <si>
    <t>EL struktuurivahendite inimressursi arendamise rakenduskava prioriteetse suuna „Suurem haldusvõimekus“ meetme „Avalike teenistujate, kohalike omavalitsuste ja mittetulundusühingute töötajate koolitus ja arendamine“ alameede „Organisatsiooni arendamine“</t>
  </si>
  <si>
    <t>220 85 13 00 0</t>
  </si>
  <si>
    <t>Vene Kultuuri Rahvaülikool</t>
  </si>
  <si>
    <t>Muud tulud</t>
  </si>
  <si>
    <t>800 43 00 00 0</t>
  </si>
  <si>
    <t>SA Tallinna Televisioon tulud</t>
  </si>
  <si>
    <t>Liiva kalmistule uue osa projekteerimine</t>
  </si>
  <si>
    <t>116 08 25 00 0</t>
  </si>
  <si>
    <t>toetus paljulapselistele peredele Eesti Vabariigi aastapäevaks</t>
  </si>
  <si>
    <t>Muu toodete ja teenuste müük</t>
  </si>
  <si>
    <t>Kantseleiteenuste tasu</t>
  </si>
  <si>
    <t>115 19 40 00 0</t>
  </si>
  <si>
    <t>115 20 00 00 0</t>
  </si>
  <si>
    <t>223 11 01 00 0</t>
  </si>
  <si>
    <t>12 14 27 014 0</t>
  </si>
  <si>
    <t>Tln Väike-Õismäe Gümnaasium - remondi ettevalmistamine</t>
  </si>
  <si>
    <t>"Pääsküla noorkotkad sügisel lõunasse" (Harju MV-lt)</t>
  </si>
  <si>
    <t>SOTSIAALABITOETUSED JM.TOETUSED FÜÜS:ISIKUTELE</t>
  </si>
  <si>
    <t xml:space="preserve">Tallinna Filharmooniale projekti „Kutse sünnipäevale” raames Laste kammerooperi "Lopi ja Lapi" lavastamine ja esitamine Oisus </t>
  </si>
  <si>
    <t>päevakeskuse teenused (Nõmme linnaosa)</t>
  </si>
  <si>
    <t>päevakeskuse teenused (Pirita linnaosa)</t>
  </si>
  <si>
    <t>114 71 00 00 0</t>
  </si>
  <si>
    <t>12 89 23 015 0</t>
  </si>
  <si>
    <t>turismiturundus Aasia turgudel</t>
  </si>
  <si>
    <t>projekt "Nõmme pasunapäevad"</t>
  </si>
  <si>
    <t>12 02 23 028 0</t>
  </si>
  <si>
    <t>projekt "Haabersti Slide"</t>
  </si>
  <si>
    <t>Keskkonnaministeerium</t>
  </si>
  <si>
    <t>12 89 27 003 0</t>
  </si>
  <si>
    <t>Päikeselill</t>
  </si>
  <si>
    <t>277 35 01 30 0</t>
  </si>
  <si>
    <t>Tallinna Reaalkooli küttesüsteemi ümberehitus</t>
  </si>
  <si>
    <t>Tallinna Lepistiku Lasteaed-Algkooli remont</t>
  </si>
  <si>
    <t>Tallinna Lasteaia Kikas köögikatla ost</t>
  </si>
  <si>
    <t>Tallinna Kadaka Lasteaia kanalisatsiooni avariitööd</t>
  </si>
  <si>
    <t>Tallinna Pallasti Lasteaia lagede, põrandate ja trepi remont</t>
  </si>
  <si>
    <t>Tallinna Lasteaed Mudila kanalisatsioonitrassi avariiremont</t>
  </si>
  <si>
    <t>Tallinna Juhkentali Gümnaasiumi spordiväljaku piirde remont ja elektrisüsteemi korrastamine</t>
  </si>
  <si>
    <t>Tallinna Mustamäe Reaalgümnaasiumi kraanikausside asendamine ja kanalisatsioonitrassi avariiremont</t>
  </si>
  <si>
    <t>KÜ GRUPP</t>
  </si>
  <si>
    <t>Haabersti Sotsiaalkeskuse laiendus</t>
  </si>
  <si>
    <t>noortekeskuse ja vaba aja asutuste muud tasulised teenused</t>
  </si>
  <si>
    <t>116 06 09 00 0</t>
  </si>
  <si>
    <t>noortelaagri teenused</t>
  </si>
  <si>
    <t>huvialakoolide õppetasu - jaotamata</t>
  </si>
  <si>
    <t>113 32 00 00 0</t>
  </si>
  <si>
    <t>karistusseadustiku alusel määratud trahvid</t>
  </si>
  <si>
    <t>113 09 00 00 0</t>
  </si>
  <si>
    <t>BIOLOOGILISED VARAD</t>
  </si>
  <si>
    <t>239 41 10 00 0</t>
  </si>
  <si>
    <t>Linnahalli hoolduskulud</t>
  </si>
  <si>
    <t>Linnakantselei isikkoosseis</t>
  </si>
  <si>
    <t>arvestus</t>
  </si>
  <si>
    <t>muud sotsiaalhoolekande kulud</t>
  </si>
  <si>
    <t>228 11 00 00 0</t>
  </si>
  <si>
    <t>Kalamaja Lasteaed - katlamaja korstna remont</t>
  </si>
  <si>
    <t>12 67 23 001 0</t>
  </si>
  <si>
    <t>12 17 25 001 0</t>
  </si>
  <si>
    <t>kultuuritöötajate palkade ühtlustamiseks</t>
  </si>
  <si>
    <t>12 09 00 001 0</t>
  </si>
  <si>
    <t>õppelaen</t>
  </si>
  <si>
    <t>00</t>
  </si>
  <si>
    <t>nimetamata valdkond</t>
  </si>
  <si>
    <t>perekonda toetavad teenused</t>
  </si>
  <si>
    <t>laste muusika- ja kunstikoolid</t>
  </si>
  <si>
    <t>laste huvialamajad ja -keskused</t>
  </si>
  <si>
    <t>Tulu parkimisest asutuse territooriumil</t>
  </si>
  <si>
    <t>116 63 01 00 0</t>
  </si>
  <si>
    <t>PIKAAJALISED FINANTSINVESTEERINGUD</t>
  </si>
  <si>
    <t>Investeerimisportfelli väärtpaberid</t>
  </si>
  <si>
    <t>226 25 80 00 0</t>
  </si>
  <si>
    <t>Eluhooned soetusmaksumuses</t>
  </si>
  <si>
    <t>Teed soetusmaksumuses</t>
  </si>
  <si>
    <t>Muud rajatised soetusmaksumuses</t>
  </si>
  <si>
    <t>Masinad ja seadmed</t>
  </si>
  <si>
    <t>05600</t>
  </si>
  <si>
    <t>116 08 99 99 0</t>
  </si>
  <si>
    <t>116 65 21 01 0</t>
  </si>
  <si>
    <t>116 65 21 05 0</t>
  </si>
  <si>
    <t>116 65 21 08 0</t>
  </si>
  <si>
    <t>116 06 00 00 0</t>
  </si>
  <si>
    <t>Pirita tee ja Rummu tee ristmik</t>
  </si>
  <si>
    <t>SA Archimedes rahastatavad projektid (2)</t>
  </si>
  <si>
    <t>12 06 25 035 0</t>
  </si>
  <si>
    <t>Sõle raamatukogu  välisfassaadi remont</t>
  </si>
  <si>
    <t>Keskraamatukogu raamatute soetamine</t>
  </si>
  <si>
    <t>12 89 23 020 0</t>
  </si>
  <si>
    <t>Transporditeenused</t>
  </si>
  <si>
    <t>Tulud spordi-ja puhkealasest tegevusest</t>
  </si>
  <si>
    <t>tg loomakaitse - jaotamata</t>
  </si>
  <si>
    <t>231 15 99 00 0</t>
  </si>
  <si>
    <t>231 21 99 00 0</t>
  </si>
  <si>
    <t>225 94 01 00 0</t>
  </si>
  <si>
    <t>Eesti Rahvusliku Sõltumatuse Partei 20. aastapäeva tähistamine</t>
  </si>
  <si>
    <t>225 37 21 75 0</t>
  </si>
  <si>
    <t>12 06 25 033 0</t>
  </si>
  <si>
    <t>projekt ""Kutse sünnipäevale" - uute teoste tellimine ja kirjastamine"</t>
  </si>
  <si>
    <t>226 24 02 99 0</t>
  </si>
  <si>
    <t>projekt „Kutsesuunitlustöö arendamine Tallinna üldhariduskoolidel”</t>
  </si>
  <si>
    <t>12 52 25 011 0</t>
  </si>
  <si>
    <t>projekt "Valguses ja varjus"</t>
  </si>
  <si>
    <t>225 37 99 00 0</t>
  </si>
  <si>
    <t>225 80 21 00 0</t>
  </si>
  <si>
    <t>Toetus pühapäevakoolidele</t>
  </si>
  <si>
    <t>Eakate hoolekanne</t>
  </si>
  <si>
    <t>228 12 01 00 0</t>
  </si>
  <si>
    <t>299 21 00 00 0</t>
  </si>
  <si>
    <t>299 81 00 00 0</t>
  </si>
  <si>
    <t>Kaitsekäik Hellemanni tornist Munkadetaguse tornini</t>
  </si>
  <si>
    <t>Tallinna 37. Keskkool - elektrisüsteemi remont</t>
  </si>
  <si>
    <t>Lasnamäe Gümnaasium - katuse avariiremont</t>
  </si>
  <si>
    <t>504099</t>
  </si>
  <si>
    <t>505099</t>
  </si>
  <si>
    <t>506099</t>
  </si>
  <si>
    <t>Tööjõukulu kapitaliseerimine (miinus)</t>
  </si>
  <si>
    <t>Sotsiaalmaksu kapitaliseerimine (miinus)</t>
  </si>
  <si>
    <t>12 52 25 015 0</t>
  </si>
  <si>
    <t>Tallinna Raadiku Lasteaed</t>
  </si>
  <si>
    <t>Lasteaed Mudila</t>
  </si>
  <si>
    <t>Spordiväljaku piirdeaia ehitus</t>
  </si>
  <si>
    <t>tulekahjusignalisatsiooni projekteerimine ja paigaldamine</t>
  </si>
  <si>
    <t>tg toetused SA ja MTÜ - jaotamata</t>
  </si>
  <si>
    <t>248 13 99 00 0</t>
  </si>
  <si>
    <t>tg tarbija- ja hinnapoliitika - jaotamata</t>
  </si>
  <si>
    <t>248 12 99 00 0</t>
  </si>
  <si>
    <t>tg turismi arendamine - jaotamata</t>
  </si>
  <si>
    <t>248 11 99 00 0</t>
  </si>
  <si>
    <t>tg ettevõtluse arendamine - jaotamata</t>
  </si>
  <si>
    <t>277 99 99 00 0</t>
  </si>
  <si>
    <t>Tv tervishoid - jaotamata</t>
  </si>
  <si>
    <t>228 39 08 00 0</t>
  </si>
  <si>
    <t>toimetulekutoetust saavate perede laste kooliminekutoetus</t>
  </si>
  <si>
    <t>228 11 99 00 0</t>
  </si>
  <si>
    <t>Siili tn 19/21 ümbruse kvartalisisene tee</t>
  </si>
  <si>
    <t>Seli asum</t>
  </si>
  <si>
    <t>228 13 03 00 0</t>
  </si>
  <si>
    <t>242 15 13 00 0</t>
  </si>
  <si>
    <t>Koolitervishoiu infosüsteem</t>
  </si>
  <si>
    <t>Müüdud õiguste ja litsentside jääkväärtus</t>
  </si>
  <si>
    <t>Muu immateriaalse põhivara müügitulu</t>
  </si>
  <si>
    <t>Kose tee 31-37</t>
  </si>
  <si>
    <t>Poznanska Ogonoksztalcaca szkola, Poolas</t>
  </si>
  <si>
    <t>projekt "Piirideta suhtlemine"</t>
  </si>
  <si>
    <t>12 06 25 051 0</t>
  </si>
  <si>
    <t>Kurgjärve palliplatsi remont</t>
  </si>
  <si>
    <t>12 91 20 007 0</t>
  </si>
  <si>
    <t>"Bazaar"</t>
  </si>
  <si>
    <t>12 91 20 008 0</t>
  </si>
  <si>
    <t>"ISKE"</t>
  </si>
  <si>
    <t>projekti "Meie Eesti" teostamiseks</t>
  </si>
  <si>
    <t>225 15 41 03 0</t>
  </si>
  <si>
    <t>225 15 41 04 0</t>
  </si>
  <si>
    <t>turvalisus (Haabersti linnaosa)</t>
  </si>
  <si>
    <t>222 29 30 00 0</t>
  </si>
  <si>
    <t>korteriühistute toetus</t>
  </si>
  <si>
    <t>12 02 25 001 0</t>
  </si>
  <si>
    <t xml:space="preserve">220 03 11 00 0 </t>
  </si>
  <si>
    <t>12 02 23 023 0</t>
  </si>
  <si>
    <t>Tallinna Huvikeskusele "Kullo" tegevusloaga noortelaagri tegevuse korraldamiseks</t>
  </si>
  <si>
    <t>12 02 23 024 0</t>
  </si>
  <si>
    <t>tehnilise personali palgatõusu vahendid</t>
  </si>
  <si>
    <t>Tallinna Päev - jaotamata</t>
  </si>
  <si>
    <t>225 15 41 13 0</t>
  </si>
  <si>
    <t>225 15 41 14 0</t>
  </si>
  <si>
    <t>Tallinna Vindi Lasteaia akende remont</t>
  </si>
  <si>
    <t>Lasteaed Mesipuu veetrassi vahetus</t>
  </si>
  <si>
    <t>Kalamaja Lasteaia gaasikatlamaja moodulkorstna paigaldus</t>
  </si>
  <si>
    <t>12 65 23 057 0</t>
  </si>
  <si>
    <t>projekti "Avali meeli Rõõmupesas" teostamiseks</t>
  </si>
  <si>
    <t>12 65 23 058 0</t>
  </si>
  <si>
    <t>projekti "Lõikuskuust heinakuusse" teostamiseks</t>
  </si>
  <si>
    <t>TPNK Juks ruumide renoveerimine</t>
  </si>
  <si>
    <t>Tallinna Vaimse Tervise Keskuse juurdeehitus</t>
  </si>
  <si>
    <t>Kodutute öömajade renoveerimine ja soetused</t>
  </si>
  <si>
    <t>Linnavolikogu Kantselei</t>
  </si>
  <si>
    <t xml:space="preserve">225 39 02 00 0 </t>
  </si>
  <si>
    <t>225 93 00 00 0</t>
  </si>
  <si>
    <t>Projekt "Tallinna Linna Kultuuritegu"</t>
  </si>
  <si>
    <t>projekt "Special"</t>
  </si>
  <si>
    <t>12 06 23 009 0</t>
  </si>
  <si>
    <t>239 11 91 00 0</t>
  </si>
  <si>
    <t>239 11 91 01 0</t>
  </si>
  <si>
    <t>avalik kord</t>
  </si>
  <si>
    <t>haridus ja teadus</t>
  </si>
  <si>
    <t>kultuur</t>
  </si>
  <si>
    <t>Tallinna Linnamuuseumile konverentsi „Using Time Travel to Explore Turning Points in History“ korraldamiseks</t>
  </si>
  <si>
    <t>12 06 25 066 0</t>
  </si>
  <si>
    <t>Tallinna Lasteaed Delfiin - fassaadi rekonstrueerimine (CO2)</t>
  </si>
  <si>
    <t>Tallinna Männiku Lasteaed - fassaadi rekonstrueerimine (CO2)   </t>
  </si>
  <si>
    <t>Ravikindlustusega hõlmamata isikud</t>
  </si>
  <si>
    <t>koolieelsete lasteasutuste toetus</t>
  </si>
  <si>
    <t>Vene Muuseum</t>
  </si>
  <si>
    <t>277 35 14 00 0</t>
  </si>
  <si>
    <t>botaanikaaiaaia piletitulu</t>
  </si>
  <si>
    <t>muud botaanikaaiaaia tasulised teenused</t>
  </si>
  <si>
    <t>226 24 07 00 0</t>
  </si>
  <si>
    <t>Tallinna Kuristiku Gümnaasiumi automaatse tuleohutussüsteemi ehitus</t>
  </si>
  <si>
    <t>Keskkonnateenused MTÜ</t>
  </si>
  <si>
    <t>800 70 99 00 0    tulud - jaotamata</t>
  </si>
  <si>
    <t>870 99 99 00 0    kulud - jaotamata</t>
  </si>
  <si>
    <t>piirkondlikud noorsooüritused (Mustamäe linnaosa)</t>
  </si>
  <si>
    <t>111 01 01 00 0</t>
  </si>
  <si>
    <t>228 90 01 00 0</t>
  </si>
  <si>
    <t>piirkondlikud sotsiaalhoolekande projektid</t>
  </si>
  <si>
    <t>Tootmiskulud</t>
  </si>
  <si>
    <t>Toodangu valmistamiseks kasutatud tooraine, kütus, materjal</t>
  </si>
  <si>
    <t>projekti "Ways of Attracting Adults to Keep Learning" toetamiseks</t>
  </si>
  <si>
    <t>12 64 23 035 0</t>
  </si>
  <si>
    <t>12 64 23 036 0</t>
  </si>
  <si>
    <t>114 71 01 00 0</t>
  </si>
  <si>
    <t>Tehnika-Filtri ühendustee rekonstrueerimine - linna omafinantseering</t>
  </si>
  <si>
    <t>Sotsiaalmaks erisoodustustelt</t>
  </si>
  <si>
    <t>Salme Kultuurikeskuse parkla rekonstrueerimine</t>
  </si>
  <si>
    <t>Tondiloo haljasala Linnamäe tee 28a (projekt)</t>
  </si>
  <si>
    <t>Taani Kuninga aia skulptuur "Tuli lipp"</t>
  </si>
  <si>
    <t>Langenud ohvitseride mälestusmärgi projekteerimine</t>
  </si>
  <si>
    <t>12 64 23 032 0</t>
  </si>
  <si>
    <t>225 39 02 01 0</t>
  </si>
  <si>
    <t>Vana Baskini teater</t>
  </si>
  <si>
    <t>Tallinna Lepistiku Lasteaed/Algkooli automaatse tulekahjusignalisatsiooni väljaehitamine</t>
  </si>
  <si>
    <t>Tallinna Nõmme Gümnaasiumi põhikooli hoone katuse remont</t>
  </si>
  <si>
    <t>Tallinna Ranniku Gümnaasiumi kanalisatsiooni tagasilöögiklapi remont</t>
  </si>
  <si>
    <t>12 91 27 002 0</t>
  </si>
  <si>
    <t>Päevakeskuste tulud (müügimaksuga maksustatav)</t>
  </si>
  <si>
    <t>09609</t>
  </si>
  <si>
    <t>Ebatõenäoliselt laekuv intressitulu järelmaksunõuetelt</t>
  </si>
  <si>
    <t>220 01 11 20 0</t>
  </si>
  <si>
    <t>222 29 02 06 0</t>
  </si>
  <si>
    <t>Välisrahastusega projekt „Helsingi-Tallinna transpordi ja planeerimise stsenaariumid“</t>
  </si>
  <si>
    <t>04850</t>
  </si>
  <si>
    <t xml:space="preserve">242 70 01 00 0 </t>
  </si>
  <si>
    <t>242 70 01 11 0</t>
  </si>
  <si>
    <t>12 89 42 001 0</t>
  </si>
  <si>
    <t>12 61 23 021 0</t>
  </si>
  <si>
    <t>õppevahendid</t>
  </si>
  <si>
    <t xml:space="preserve">Tallinna Kammerorkestri Soomes toimuvate Eesti Vabariigi  aastapäevakontsert </t>
  </si>
  <si>
    <t>228 14 02 00 0</t>
  </si>
  <si>
    <t>242 10 01 02 0</t>
  </si>
  <si>
    <t>12 52 25 035 0</t>
  </si>
  <si>
    <t>spordiasutuste tasulised teenused</t>
  </si>
  <si>
    <t>116 06 99 00 0</t>
  </si>
  <si>
    <t>tulu koolibussi teenuse osutamisest teistele valdadele</t>
  </si>
  <si>
    <t>12 91 42 005 0</t>
  </si>
  <si>
    <t>3820.9</t>
  </si>
  <si>
    <t>115 01 21 00 0</t>
  </si>
  <si>
    <t>WC-de kommunikatsioonide projekteerimine ja ehitamine</t>
  </si>
  <si>
    <t>ANTUD MITTESIHTOTSTARBELINE FINANTSEERIMINE</t>
  </si>
  <si>
    <t>Loomaaia palkmaja</t>
  </si>
  <si>
    <t>Vanalinna Hariduskolleegiumile koolitusreis Kopenhaagenisse</t>
  </si>
  <si>
    <t>12 61 23 018 0</t>
  </si>
  <si>
    <t>277 35 01 50 0</t>
  </si>
  <si>
    <t xml:space="preserve">Lasnamäe Gümnaasium </t>
  </si>
  <si>
    <t>Tln Lille LA - kanalisatsioonisüsteemi avariiremont</t>
  </si>
  <si>
    <t>projekt SMILE</t>
  </si>
  <si>
    <t>"Noorsootöö kui teenus"</t>
  </si>
  <si>
    <t>12 14 27 023 0</t>
  </si>
  <si>
    <t>12 14 27 024 0</t>
  </si>
  <si>
    <t>12 14 27 025 0</t>
  </si>
  <si>
    <t>"RestoraNK"</t>
  </si>
  <si>
    <t>Kodutute varjupaik ja rehabiliteerimiskeskuse ehitustööd</t>
  </si>
  <si>
    <t>Tallinna 37. Keskkool</t>
  </si>
  <si>
    <t>Tallinna Tehnikagümnaasium</t>
  </si>
  <si>
    <t>Kadaka Spordihalli renoveerimine (linn)</t>
  </si>
  <si>
    <t xml:space="preserve">Pirita LOV-korvpalliväljaku piirdeaed </t>
  </si>
  <si>
    <t>Lasteaed Kiikhobu veetrassi remont</t>
  </si>
  <si>
    <t>piirkondlikud noorsooüritused (Kesklinn)</t>
  </si>
  <si>
    <t>Loomaaia ja SA Lutreola liigikaitselabor</t>
  </si>
  <si>
    <t>12 67 25 007 0</t>
  </si>
  <si>
    <t>225 85 00 00 0</t>
  </si>
  <si>
    <t>225 85 01 00 0</t>
  </si>
  <si>
    <t>Lasteaed Rukkirääk soojaveeboileri vahetus</t>
  </si>
  <si>
    <t xml:space="preserve">Tallinna Raekoja läänetiiva vundamendi kindlustamine </t>
  </si>
  <si>
    <t>12 91 42 004 0</t>
  </si>
  <si>
    <t>Müraseinade projekteerimine ja ehitamine põhimagistraalide äärde</t>
  </si>
  <si>
    <t>248 12 11 98 0</t>
  </si>
  <si>
    <t>231 99 40 00 0</t>
  </si>
  <si>
    <t>12 67 45 012 0</t>
  </si>
  <si>
    <t>Vara või teenuse üleandmine madalama hinnaga</t>
  </si>
  <si>
    <t>Tulu kultuuri- ja kunstiasutuste majandustegevusest</t>
  </si>
  <si>
    <t>Juhtide preemiad ja tulemustasud</t>
  </si>
  <si>
    <t>Ühistranspordi uuringud ja projektid</t>
  </si>
  <si>
    <t>projekti "Kristiinekate sõbralik pere" teostamiseks</t>
  </si>
  <si>
    <t>12 65 23 060 0</t>
  </si>
  <si>
    <t>projekti "Üheskoos mitmekesisuses" teostamiseks</t>
  </si>
  <si>
    <t>12 65 23 061 0</t>
  </si>
  <si>
    <t>projekti "Meie ühine Eesti" teostamiseks</t>
  </si>
  <si>
    <t>projekt "Perevägivalla ohvrite abistamine"</t>
  </si>
  <si>
    <t>228 31 00 00 0</t>
  </si>
  <si>
    <t>Rostocki ja Schwerini loomaaedadelt tegevustoetus Tallinna Loomaaiale (koostööleping)</t>
  </si>
  <si>
    <t>07210</t>
  </si>
  <si>
    <t>Tehnika tn - Filtri tn ühendustee jääkreostuse täiendav likvideerimine</t>
  </si>
  <si>
    <t>111 73 00 00 0</t>
  </si>
  <si>
    <t>Müügimaks</t>
  </si>
  <si>
    <t>231 99 17 00 0</t>
  </si>
  <si>
    <t>277 35 90 00 0</t>
  </si>
  <si>
    <t>Toimetulekuraskustes isikute hoolekanne</t>
  </si>
  <si>
    <t>04510</t>
  </si>
  <si>
    <t>05100</t>
  </si>
  <si>
    <t>06400</t>
  </si>
  <si>
    <t>Tarkvara amortisatsioon</t>
  </si>
  <si>
    <t>12 02 23 031 0</t>
  </si>
  <si>
    <t>Munitsipaalpolitsei Amet</t>
  </si>
  <si>
    <t>288 01 00 00 0</t>
  </si>
  <si>
    <t>Preemia Tallinna Huvikeskusele "Kullo"</t>
  </si>
  <si>
    <t>12 89 23 024 0</t>
  </si>
  <si>
    <t>Toetus Rootsi Keele Õpetajate Selts rootsi keele õpetamiseks</t>
  </si>
  <si>
    <t>228 32 01 00 0</t>
  </si>
  <si>
    <t>Vähekindlustatud elanike ravimikulude kompenseerimine</t>
  </si>
  <si>
    <t>Freespink Tallinna Läänemere Gümnaasiumile</t>
  </si>
  <si>
    <t>12 11 28 001 0</t>
  </si>
  <si>
    <t>südame-veresoonte haiguste ennetamine</t>
  </si>
  <si>
    <t>12 61 23 001 0</t>
  </si>
  <si>
    <t>12 02 27 007 0</t>
  </si>
  <si>
    <t>ENTK-st lastelaagri läbiviimiseks</t>
  </si>
  <si>
    <t>tarbijakaitse</t>
  </si>
  <si>
    <t>Reaalservituudi/isikliku kasutusõiguse seadmise tas</t>
  </si>
  <si>
    <t>Tallinna  linna  finantsjuhtimise infosüsteemi arendustööd</t>
  </si>
  <si>
    <t>Linnaosade investeeringud</t>
  </si>
  <si>
    <t>Üldvalitsemine</t>
  </si>
  <si>
    <t>01114</t>
  </si>
  <si>
    <t>piirkondlikud noorsooüritused (Pirita linnaosa)</t>
  </si>
  <si>
    <t>116 65 42 00 0</t>
  </si>
  <si>
    <t>teistelt KOV-idelt transporditeenuste katteks</t>
  </si>
  <si>
    <t>Välisosalusega projektid</t>
  </si>
  <si>
    <t>TULUD MAJANDUSTEGEVUSEST</t>
  </si>
  <si>
    <t>116 03 00 00 0</t>
  </si>
  <si>
    <t>Ülemiste liiklussõlme II etapp - välisabi</t>
  </si>
  <si>
    <t>Ülemiste liiklussõlme II etapp - kaasfinantseerimine</t>
  </si>
  <si>
    <t>225 11 14 61 0</t>
  </si>
  <si>
    <t>kultuuritegevus (Mustamäe linnaosa) Akadeemia tee 30 halduskulud</t>
  </si>
  <si>
    <t>225 37 21 00 0</t>
  </si>
  <si>
    <t xml:space="preserve">TÖÖJÕUKULUDE KAPITALISEERIMINE OMA VALMISTATUD PÕHIVARA MAKSUMUSSE </t>
  </si>
  <si>
    <t>piirkondlikud kultuuriüritused (Põhja-Tallinn) - jaotamata</t>
  </si>
  <si>
    <t>225 11 00 00 0</t>
  </si>
  <si>
    <t xml:space="preserve">225 11 12 00 0 </t>
  </si>
  <si>
    <t>raamatukogud</t>
  </si>
  <si>
    <t>225 11 14 00 0</t>
  </si>
  <si>
    <t>Proteesid, ortopeedilised ja muud abivahendid puuetega inimestele</t>
  </si>
  <si>
    <t>228 13 02 00 0</t>
  </si>
  <si>
    <t>228 13 02 99 0</t>
  </si>
  <si>
    <t>Eespool nimetamata muud tulud</t>
  </si>
  <si>
    <t>12 52 25 058 0</t>
  </si>
  <si>
    <t xml:space="preserve">Raamatu Elmo Nüganen 50 väljaandmine </t>
  </si>
  <si>
    <t>12 52 25 059 0</t>
  </si>
  <si>
    <t xml:space="preserve">Näituse „Looriga ja Loorita“ kataloogi trükkimine </t>
  </si>
  <si>
    <t>12 52 25 060 0</t>
  </si>
  <si>
    <t>12 52 25 061 0</t>
  </si>
  <si>
    <t>projekt "Tallinna Lilleküla Gümnaasiumi arendusstipendium"</t>
  </si>
  <si>
    <t>12 02 23 011 0</t>
  </si>
  <si>
    <t>228 39 13 00 0</t>
  </si>
  <si>
    <t>tulu sotsiaalmajutusüksuse saunateenuse osutamisest</t>
  </si>
  <si>
    <t>Raviasutuste avariiremont</t>
  </si>
  <si>
    <t>12 11 28 019 0</t>
  </si>
  <si>
    <t>Puudega lapse toetus</t>
  </si>
  <si>
    <t>12 63 00 000 0</t>
  </si>
  <si>
    <t>Muud eri- ja vormiriietusega seotud kulud</t>
  </si>
  <si>
    <t>OÜ Vabaduse väljaku Parkimismaja</t>
  </si>
  <si>
    <t>225 15 41 05 0</t>
  </si>
  <si>
    <t>225 15 41 06 0</t>
  </si>
  <si>
    <t>225 15 41 07 0</t>
  </si>
  <si>
    <t>116 05 19 01 0</t>
  </si>
  <si>
    <t>Sildfinantseerimise korraldamise kulud</t>
  </si>
  <si>
    <t>288 89 01 00 0</t>
  </si>
  <si>
    <t>288 90 00 00 0</t>
  </si>
  <si>
    <t>Muud finantskulud</t>
  </si>
  <si>
    <t>Haldushoonete Vabaduse pst 65 ja Vabaduse pst 77 akende vahetus</t>
  </si>
  <si>
    <t>III Pirita</t>
  </si>
  <si>
    <t>Pirita haldushoone projekteerimine ja ehituse alustamine</t>
  </si>
  <si>
    <t>LINNAKANTSELEI HALDUSALA KOKKU</t>
  </si>
  <si>
    <t>Haridus</t>
  </si>
  <si>
    <t>Põhikoolide ja gümnaasiumide remont ja rekonstrueerimine</t>
  </si>
  <si>
    <t>Renoveeritavate koolide sisustuse ostmine</t>
  </si>
  <si>
    <t>Lühiajalise lähetuse majutuskulud</t>
  </si>
  <si>
    <t>Lühiajalise lähetuse sõidukulud</t>
  </si>
  <si>
    <t>116 08 20 00 0</t>
  </si>
  <si>
    <t xml:space="preserve">projekt „Tallinna Kommunaalameti kvaliteedijuhtimissüsteemi rakendamine ja sertifitseerimine“ </t>
  </si>
  <si>
    <t>12 91 47 001 0</t>
  </si>
  <si>
    <t>projekt "Tallinna vanalinna 3D mudeli loomine ja avalikku kasutusse andmine"</t>
  </si>
  <si>
    <t>Tulumaks erisoodustustelt</t>
  </si>
  <si>
    <t>Töötuskindlustusmakse</t>
  </si>
  <si>
    <t>remonttööd (HTM eraldis)</t>
  </si>
  <si>
    <t>Tallinna Rukkilille Lasteaed</t>
  </si>
  <si>
    <t>Kanalisatsiooni avariiremont</t>
  </si>
  <si>
    <t>muinsuskaitseliste riiklike kohustuste täitmiseks</t>
  </si>
  <si>
    <t>12 06 25 005 0</t>
  </si>
  <si>
    <t>12 06 25 054 0</t>
  </si>
  <si>
    <t>Tallinna Mustjõe Gümnaasium - freespingi soetus</t>
  </si>
  <si>
    <t>12 14 27 017 0</t>
  </si>
  <si>
    <t>Müüdud transpordivahendite jääkväärtus</t>
  </si>
  <si>
    <t>päevakeskuse huviringi osalustasu (sk)</t>
  </si>
  <si>
    <t>ühekordsed kohtuvaidlused</t>
  </si>
  <si>
    <t>228 32 00 00 0</t>
  </si>
  <si>
    <t>277 35 12 00 0</t>
  </si>
  <si>
    <t>hooldusravi osaline toetamine</t>
  </si>
  <si>
    <t>277 35 13 00 0</t>
  </si>
  <si>
    <t>Hooldusravi</t>
  </si>
  <si>
    <t>277 30 01 00 0</t>
  </si>
  <si>
    <t>12 06 23 001 0</t>
  </si>
  <si>
    <t>loomaaiale</t>
  </si>
  <si>
    <t>projekti "Valorization of natural sites" elluviimiseks</t>
  </si>
  <si>
    <t>projekti "Panta Rhei" toetamiseks</t>
  </si>
  <si>
    <t>Osalemine teatrifestivalil Savilind</t>
  </si>
  <si>
    <t>Kiirabiteenused</t>
  </si>
  <si>
    <t>277 24 01 00 0</t>
  </si>
  <si>
    <t>277 31 00 00 0</t>
  </si>
  <si>
    <t>Tallinna Komeedi Lasteaia evakuatsioonivalgustuse paigaldamine</t>
  </si>
  <si>
    <t>Tallinna Lasteaia Kraavikrõll katuse remont</t>
  </si>
  <si>
    <t>Tallinna Päevalille Lasteaia piirde remont</t>
  </si>
  <si>
    <t>223 10 01 01 0</t>
  </si>
  <si>
    <t>223 10 01 95 0</t>
  </si>
  <si>
    <t>223 10 01 90 0</t>
  </si>
  <si>
    <t>223 10 01 99 0</t>
  </si>
  <si>
    <t>Alusharidus - jaotamata</t>
  </si>
  <si>
    <t>223 11 01 90 0</t>
  </si>
  <si>
    <t>223 11 01 95 0</t>
  </si>
  <si>
    <t>Tehnika-Filtri ühendustee rekonstrueerimine - linna kulud (mitteabikõlblikud)</t>
  </si>
  <si>
    <t>12 11 77 003 0</t>
  </si>
  <si>
    <t>12 11 77 002 0</t>
  </si>
  <si>
    <t>madalaläve teenus</t>
  </si>
  <si>
    <t>kiirabi teenus</t>
  </si>
  <si>
    <t>allkirja ehtsuse kinnitamine</t>
  </si>
  <si>
    <t>112 02 03 00 0</t>
  </si>
  <si>
    <t>volikirja tõestamine</t>
  </si>
  <si>
    <t xml:space="preserve">277 50 00 00 0 </t>
  </si>
  <si>
    <t>peente osakeste päritolu uuring</t>
  </si>
  <si>
    <t>12 67 45 008 0</t>
  </si>
  <si>
    <t>231 21 12 90 0</t>
  </si>
  <si>
    <t>225 11 14 01 0</t>
  </si>
  <si>
    <t>113 99 99 00 0</t>
  </si>
  <si>
    <t>12 91 20 005 0</t>
  </si>
  <si>
    <t>projekt Strateeg</t>
  </si>
  <si>
    <t>223 20 21 03 0</t>
  </si>
  <si>
    <t>Emiteeritud lühiajalised võlakirjad nominaalväärtuses</t>
  </si>
  <si>
    <t>12 65 23 001 0</t>
  </si>
  <si>
    <t>12 65 23 002 0</t>
  </si>
  <si>
    <t>12 65 23 003 0</t>
  </si>
  <si>
    <t>12 81 31 050 0</t>
  </si>
  <si>
    <t>12 89 27 001 0</t>
  </si>
  <si>
    <t>225 15 41 02 0</t>
  </si>
  <si>
    <t>220 05 00 00 0</t>
  </si>
  <si>
    <t>linnaosa teenindussaal</t>
  </si>
  <si>
    <t>Tuleohutu lasteaed - aastal 2008</t>
  </si>
  <si>
    <t>Tln Lastesõim Hellik - veesüsteemi avariiremont</t>
  </si>
  <si>
    <t>Läänemere väljakutse - linnad tervema mere nimel</t>
  </si>
  <si>
    <t>Tallinna meistrivõistlused</t>
  </si>
  <si>
    <t>ANTUD SIHTFINANTSEERIMINE</t>
  </si>
  <si>
    <t>228 14 04 00 0</t>
  </si>
  <si>
    <t>õigusalane nõustamine</t>
  </si>
  <si>
    <t>12 67 45 004 0</t>
  </si>
  <si>
    <t>muud erakorralised tulud</t>
  </si>
  <si>
    <t>jäätmeseaduse alusel määratud trahvid</t>
  </si>
  <si>
    <t>113 22 00 00 0</t>
  </si>
  <si>
    <t>226 13 99 00 0</t>
  </si>
  <si>
    <t>muud</t>
  </si>
  <si>
    <t>116 03 32 00 0</t>
  </si>
  <si>
    <t>ametikooli õppetasu</t>
  </si>
  <si>
    <t>Muud toetused töötutele</t>
  </si>
  <si>
    <t xml:space="preserve">Maa ja asjaõiguste omandamine </t>
  </si>
  <si>
    <t>12 51 00 000 0</t>
  </si>
  <si>
    <t>Tallinna Laste Turvakeskuse V osakond, Nõmme tee 99</t>
  </si>
  <si>
    <t>Õismäe tiigi purskkaevu elektrivarustuse rekonstrueerimine</t>
  </si>
  <si>
    <t>223 43 12 00 0</t>
  </si>
  <si>
    <t>Helsingi Ülikool - BaltMet Exchange Programme</t>
  </si>
  <si>
    <t>Keskraamatukogule projekti "Tuk-tuk, kto tam? Pisatel prišol v gosti k nam" teostamiseks</t>
  </si>
  <si>
    <t>115 01 22 00 0</t>
  </si>
  <si>
    <t>226 13 10 00 0</t>
  </si>
  <si>
    <t>Andres Operi jalgpallikool</t>
  </si>
  <si>
    <t>Keskuse-Ehitajate tee ristmik</t>
  </si>
  <si>
    <t>MUUD TULUD</t>
  </si>
  <si>
    <t>dementsete vanurite päevahoiu teenus</t>
  </si>
  <si>
    <t>227 40 00 00 0</t>
  </si>
  <si>
    <t>koostöö Tallinna Õpilasomavalitsuste Liiduga</t>
  </si>
  <si>
    <t>Peremajade ehitamine</t>
  </si>
  <si>
    <t>Sotsiaalmajutusüksuste ehitamine - jaotamata</t>
  </si>
  <si>
    <t>233 40 00 00 0</t>
  </si>
  <si>
    <t>projekti "See Europe Through Stories" elluviimise teostamiseks</t>
  </si>
  <si>
    <t>Muu tulu üüri ja rendiga kaasnevast tegevusest</t>
  </si>
  <si>
    <t>Õiguste müük</t>
  </si>
  <si>
    <t>227 38 00 00 0</t>
  </si>
  <si>
    <t>Piirkondlikud noorsookeskused</t>
  </si>
  <si>
    <t>227 38 20 00 0</t>
  </si>
  <si>
    <t>12 65 23 029 0</t>
  </si>
  <si>
    <t>Eesti ajalugu muuseumitundide kaudu</t>
  </si>
  <si>
    <t>Tulud üldvalitsemisest</t>
  </si>
  <si>
    <t>Üldvalitsemise tulud</t>
  </si>
  <si>
    <t>TULUD MAJANDUSTEGEVUSEST (järg)</t>
  </si>
  <si>
    <t>223 11 81 61 0</t>
  </si>
  <si>
    <t>Müüdud rajatiste jääkväärtus</t>
  </si>
  <si>
    <t>Müüdud masinate ja seadmete müügitulu</t>
  </si>
  <si>
    <t>Kultuurikatel</t>
  </si>
  <si>
    <t>220 11 20 00 0</t>
  </si>
  <si>
    <t>277 00 00 00 0</t>
  </si>
  <si>
    <t>TERVISHOID</t>
  </si>
  <si>
    <t>Rajatiste küte ja soojusenergia</t>
  </si>
  <si>
    <t>Rajatiste elekter</t>
  </si>
  <si>
    <t>Turud</t>
  </si>
  <si>
    <t>233 40 10 00 0</t>
  </si>
  <si>
    <t>225 05 40 00 0</t>
  </si>
  <si>
    <t>Välisrahastusega projekt "Kadrioru pargi Kirdetiigi rekonstrueerimine"</t>
  </si>
  <si>
    <t>omafinantseering</t>
  </si>
  <si>
    <t>12 06 25 085 0</t>
  </si>
  <si>
    <t>Tallinna Linnamuuseumile Kadrioru suveõhtu „Elu nagu filmis“ toetuseks</t>
  </si>
  <si>
    <t>Tallinna Huvikeskusele "Kullo" projekti "Üle-eestiline laste ja noorte keraamikakonkursi "Savisellid" teostamiseks</t>
  </si>
  <si>
    <t>12 65 23 028 0</t>
  </si>
  <si>
    <t>laagriprojektid</t>
  </si>
  <si>
    <t>12 89 25 015 0</t>
  </si>
  <si>
    <t>12 06 25 022 0</t>
  </si>
  <si>
    <t xml:space="preserve">Muusikafestivali „Täiuslik vaikus” korraldamiseks </t>
  </si>
  <si>
    <t>12 89 25 008 0</t>
  </si>
  <si>
    <t>12 06 25 070 0</t>
  </si>
  <si>
    <t>12 06 25 071 0</t>
  </si>
  <si>
    <t>Lasteaed Naeratus</t>
  </si>
  <si>
    <t>põrandate soojustamine</t>
  </si>
  <si>
    <t>Linnaruum Kultuurikatlas</t>
  </si>
  <si>
    <t>223 11 01 11 0</t>
  </si>
  <si>
    <t>223 11 01 12 0</t>
  </si>
  <si>
    <t>225 97 00 00 0</t>
  </si>
  <si>
    <t>225 97 01 00 0</t>
  </si>
  <si>
    <t>Projekt "Külalislahke Tallinna"</t>
  </si>
  <si>
    <t xml:space="preserve">Salme Kultuurikeskuse katuse renoveerimine  </t>
  </si>
  <si>
    <t>223 11 01 21 0</t>
  </si>
  <si>
    <t>mööbli liising</t>
  </si>
  <si>
    <t>116 83 00 00 0</t>
  </si>
  <si>
    <t>12 61 23 003 0</t>
  </si>
  <si>
    <t xml:space="preserve">Maamaks </t>
  </si>
  <si>
    <t>MAKSUD KAUPADELT JA TEENUSTELT</t>
  </si>
  <si>
    <t xml:space="preserve">Teede ja tänavate sulgemise maks </t>
  </si>
  <si>
    <t>KAUPADE JA TEENUSTE MÜÜK</t>
  </si>
  <si>
    <t>12 15 20 001 0</t>
  </si>
  <si>
    <t>Intressitulu järelmaksunõuetelt</t>
  </si>
  <si>
    <t>247 11 01 00 0</t>
  </si>
  <si>
    <t>247 11 21 00 0</t>
  </si>
  <si>
    <t>geoinfosüsteemid</t>
  </si>
  <si>
    <t>evakuatsioonivalgustuse paigaldamine</t>
  </si>
  <si>
    <t>tuletõkkeuste paigaldamine</t>
  </si>
  <si>
    <t>Tallinna Kivila Lasteaed</t>
  </si>
  <si>
    <t>Tallinna Priisle Lasteaed</t>
  </si>
  <si>
    <t>Tallinna Piiri Lasteaed</t>
  </si>
  <si>
    <t>Tallinna Kadaka Lasteaed</t>
  </si>
  <si>
    <t>Tallinna Lasteaed Karikakar</t>
  </si>
  <si>
    <t>Kultuurikatla rekonstrueerimine</t>
  </si>
  <si>
    <t>225 85 11 00 0</t>
  </si>
  <si>
    <t>Toetus SA-le Tallinn 2011 Kultuurikatla investeeringuteks</t>
  </si>
  <si>
    <t>12 52 23 029 0</t>
  </si>
  <si>
    <t>12 52 23 027 0</t>
  </si>
  <si>
    <t>12 91 20 003 0</t>
  </si>
  <si>
    <t>projekt BaltMetInvest</t>
  </si>
  <si>
    <t>242 15 02 00 0</t>
  </si>
  <si>
    <t>ühistranspordi piletitulu</t>
  </si>
  <si>
    <t>tuberkuloosi riskigruppide uuring</t>
  </si>
  <si>
    <t>Tln Järveotsa LA - sadeveetorustike ja küttetrassi avariiremont</t>
  </si>
  <si>
    <t>Tln Ranniku Gümnaasiumi elektrisüsteemi ja valgustuse avariiremont</t>
  </si>
  <si>
    <t>Tln Inglise Kolledži katuse ja san.tehnika avariiremont</t>
  </si>
  <si>
    <t>12 67 25 010 0</t>
  </si>
  <si>
    <t>Trükis "Tallinna Botaanikaaia loodusõpperada"</t>
  </si>
  <si>
    <t>12 67 31 001 0</t>
  </si>
  <si>
    <t>Ohtlike jäätmete kogumine</t>
  </si>
  <si>
    <t>Elamu-ja kommunaaltegevuse tulud</t>
  </si>
  <si>
    <t>Muu elamute ja korterite üür ja rent</t>
  </si>
  <si>
    <t>Kulu ebatõenäoliselt laekuvatest nõuetest</t>
  </si>
  <si>
    <t>Tallinna Lasteaed Rabarüblik</t>
  </si>
  <si>
    <t>Üürile ja rendile antud kinnistute, hoonete, ruumide korrashoiu- ja remondimaterjalid, lisaseadmed ja -tarvikud</t>
  </si>
  <si>
    <t>toetus korteriühistutele õuealade heakorrastamiseks</t>
  </si>
  <si>
    <t>231 99 00 00 0</t>
  </si>
  <si>
    <t>220 12 00 00 0</t>
  </si>
  <si>
    <t>228 95 11 00 0</t>
  </si>
  <si>
    <t xml:space="preserve">toetus linna äriühingutele  </t>
  </si>
  <si>
    <t>Jõulukontsert (Tallinna Filharmoonia)</t>
  </si>
  <si>
    <t>Jõuluüritused (Kultuuriväärtuste Amet)</t>
  </si>
  <si>
    <t>Jõuluüritused</t>
  </si>
  <si>
    <t>Gustav Adolfi Gümnaasium - garderoobi katuselae remont</t>
  </si>
  <si>
    <t>225 39 01 00 0</t>
  </si>
  <si>
    <t>12 52 25 005 0</t>
  </si>
  <si>
    <t>vene õppekeelega gümnaasiumidele eesti keele kirjanduse õpikute ostmiseks</t>
  </si>
  <si>
    <t>820 00 00 00 0</t>
  </si>
  <si>
    <t>Tallinna Munitsipaalperearstikeskuse OÜ</t>
  </si>
  <si>
    <t>800 20 00 00 0</t>
  </si>
  <si>
    <t>227 40 01 00 0</t>
  </si>
  <si>
    <t>228 81 14 00 0</t>
  </si>
  <si>
    <t>228 81 15 00 0</t>
  </si>
  <si>
    <t>Kinnisvarainvesteeringute jääkväärtus</t>
  </si>
  <si>
    <t>12 89 25 017 0</t>
  </si>
  <si>
    <t>Kiitokori OÜ-lt sponsrlus „Cycling for libraries“ ebatraditsiooniline raamatukoguhoidjate konverents</t>
  </si>
  <si>
    <t xml:space="preserve">Välisrahastusega projekt "Reostunud maa-alade riskihinnangud (BECOSI)" </t>
  </si>
  <si>
    <t>Samblike, sammalde ja puuseente püsinäitus Tallinna Botaanikaaias</t>
  </si>
  <si>
    <t>228 13 05 99 0</t>
  </si>
  <si>
    <t>12 91 45 003 0</t>
  </si>
  <si>
    <t>Eesti Vabaharidusliidu programmi "Täiskasvanute koolitus vabahariduslikes koolituskeskustes" rahastamiseks</t>
  </si>
  <si>
    <t>Riigieelarve eraldiste arvelt tehtavad investeeringud - jaotamata</t>
  </si>
  <si>
    <t>242 15 05 00 0</t>
  </si>
  <si>
    <t>projekt MIMOSA</t>
  </si>
  <si>
    <t>242 15 31 00 0</t>
  </si>
  <si>
    <t>projekt Tallinna Tramm</t>
  </si>
  <si>
    <t>Viljandi mnt - Valdeku ristmik</t>
  </si>
  <si>
    <t>226 13 12 00 0</t>
  </si>
  <si>
    <t>226 13 12 01 0</t>
  </si>
  <si>
    <t>226 13 12 02 0</t>
  </si>
  <si>
    <t>MTÜ Reval Sport</t>
  </si>
  <si>
    <t>Jäähallid</t>
  </si>
  <si>
    <t>Osalemine võistkondlikel rendžu maailmameistrivõistlustel</t>
  </si>
  <si>
    <t>12 52 23 061 0</t>
  </si>
  <si>
    <t>Ellerheina lastekoori osalemine koorifestivalil"Let the future sing" Stockholmis</t>
  </si>
  <si>
    <t>Muud kulud (ebatavalised kulud)</t>
  </si>
  <si>
    <t>PÕHIVARA AMORTISATSIOON JA ÜMBERHINDLUS</t>
  </si>
  <si>
    <t>12 09 00 000 0</t>
  </si>
  <si>
    <t>12 10 00 000 0</t>
  </si>
  <si>
    <t>Linnapeade pakt Läänemere pealinnades – COMBAT</t>
  </si>
  <si>
    <t>245 15 08 00 0</t>
  </si>
  <si>
    <t>114 00 00 00 0</t>
  </si>
  <si>
    <t>248 11 05 00 0</t>
  </si>
  <si>
    <t>Tallinna Inglise Kolledžile projekti "Rediscover the real European values" teostamiskes</t>
  </si>
  <si>
    <t>puude istutamine</t>
  </si>
  <si>
    <t>248 22 03 00 0</t>
  </si>
  <si>
    <t>248 22 04 00 0</t>
  </si>
  <si>
    <t>248 22 05 00 0</t>
  </si>
  <si>
    <t xml:space="preserve"> Tallinna Suitsupääsupesa Lasteaiale projekti "Learning to respect the cultural differences and traits (anti-bias) in pre-school period, using creative drama and Persona Dolls" teostamiseks</t>
  </si>
  <si>
    <t>12 64 23 085 0</t>
  </si>
  <si>
    <t>220 85 17 00 0</t>
  </si>
  <si>
    <t>247 01 11 00 0</t>
  </si>
  <si>
    <t>247 01 15 00 0</t>
  </si>
  <si>
    <t>Ehituskontroll</t>
  </si>
  <si>
    <t>projekti "Uusimmigrant Rõõmupeasas - kõik rõõmsalt koos" toetamiseks</t>
  </si>
  <si>
    <t>12 65 23 038 0</t>
  </si>
  <si>
    <t>12 06 25 073 0</t>
  </si>
  <si>
    <t>Tallinna Keskraamatukogule projekti "Muinasjutud nukkudega Tallinna raamatukogudes" läbiviimiseks</t>
  </si>
  <si>
    <t>12 52 25 054 0</t>
  </si>
  <si>
    <t>Tallinna Keskraamatukogule projekti "Muinasjutud nukkudega" läbiviimiseks</t>
  </si>
  <si>
    <t>277 50 03 00 0</t>
  </si>
  <si>
    <t>277 50 04 00 0</t>
  </si>
  <si>
    <t>Vanalinna Hariduskolleegiumi Muusikakoolile plokkflöötide soetamiseks</t>
  </si>
  <si>
    <t>projekt "Gender: Equal 2 Egual"</t>
  </si>
  <si>
    <t>projekt "The Message of the European Peacemakers For Future"</t>
  </si>
  <si>
    <t>12 99 25 003 0</t>
  </si>
  <si>
    <t>Juudi Agentuuri "Sohnut" Balti Agentuur</t>
  </si>
  <si>
    <t>12 91 23 001 0</t>
  </si>
  <si>
    <t>spordiasutuse muud tulud</t>
  </si>
  <si>
    <t>Tallinna Laagna Lasteaed-Põhikoolile projekti "Let´s increase..." teostamiseks</t>
  </si>
  <si>
    <t>Tallinna Rahvaülikool - Estonia pst 5a I korrus</t>
  </si>
  <si>
    <t>Väike-Karja 1/Sauna 1 toitekaabel</t>
  </si>
  <si>
    <t>Tallinna Ranniku Gümnaasiumi maanduskontuuri väljaehitamine</t>
  </si>
  <si>
    <t>Tallinna Kivimäe Põhikooli katuse remont</t>
  </si>
  <si>
    <t>noorte info- ja nõustamiskeskus</t>
  </si>
  <si>
    <t>227 11 11 02 0</t>
  </si>
  <si>
    <t>227 11 11 01 0</t>
  </si>
  <si>
    <t>info ja nõustamine</t>
  </si>
  <si>
    <t>mobiilne noorsootöö</t>
  </si>
  <si>
    <t>220 85 18 00 0</t>
  </si>
  <si>
    <t>"Tallinna linna kvaliteetsem ja efektiivsem õigusteenus"</t>
  </si>
  <si>
    <t>12 91 20 013 0</t>
  </si>
  <si>
    <t>220 85 19 00 0</t>
  </si>
  <si>
    <t>"Omavalitsuste õigusalase võimekuse suurendamine"</t>
  </si>
  <si>
    <t>220 85 19 01 0</t>
  </si>
  <si>
    <t>Linnaplaneerimiseamet</t>
  </si>
  <si>
    <t>220 85 19 02 0</t>
  </si>
  <si>
    <t>220 85 19 03 0</t>
  </si>
  <si>
    <t>220 85 19 04 0</t>
  </si>
  <si>
    <t>12 91 20 014 0</t>
  </si>
  <si>
    <t>08600</t>
  </si>
  <si>
    <t>08107</t>
  </si>
  <si>
    <t>09400</t>
  </si>
  <si>
    <t>08102</t>
  </si>
  <si>
    <t>Intressitulu kapitalirendilt</t>
  </si>
  <si>
    <t>Huviharidus</t>
  </si>
  <si>
    <t>Gustav Adolfi Gümnaasium - õppevahendid</t>
  </si>
  <si>
    <t>12 45 30 001 0</t>
  </si>
  <si>
    <t>kõnnitee ja valgustuse ehituse toetus</t>
  </si>
  <si>
    <t>ISPA</t>
  </si>
  <si>
    <t>12 92 33 001 0</t>
  </si>
  <si>
    <t>Elektriautode laadimisjaamade rajamine (CO2)</t>
  </si>
  <si>
    <t>Paljundus- ja printimiskulud</t>
  </si>
  <si>
    <t>Tõlketeenused</t>
  </si>
  <si>
    <t>Sideteenused</t>
  </si>
  <si>
    <t>Postieenused</t>
  </si>
  <si>
    <t>Teede kapitaalremont ja rekonstrueerimine</t>
  </si>
  <si>
    <t>12 14 27 037 0</t>
  </si>
  <si>
    <t>"Norte infokeskuste Tegevuskava 2012" (Harju MV-lt)</t>
  </si>
  <si>
    <t>tg sportimisvõimaluste tagamine - jaotamata</t>
  </si>
  <si>
    <t>225 40 00 00 0</t>
  </si>
  <si>
    <t>225 40 01 00 0</t>
  </si>
  <si>
    <t>Aegna saare tuletõrje hüdrandid</t>
  </si>
  <si>
    <t>248 21 11 00 0</t>
  </si>
  <si>
    <t>Jõuluturg</t>
  </si>
  <si>
    <t>228 39 25 00 0</t>
  </si>
  <si>
    <t>SA KIK projekti "Vesi ja elu" teostamiseks</t>
  </si>
  <si>
    <t>12 65 23 051 0</t>
  </si>
  <si>
    <t>12 65 23 052 0</t>
  </si>
  <si>
    <t xml:space="preserve">228 85 01 00 0                     </t>
  </si>
  <si>
    <t>12 52 25 032 0</t>
  </si>
  <si>
    <t>Kõlviku tee 7a,...</t>
  </si>
  <si>
    <t>111 76 01 00 0</t>
  </si>
  <si>
    <t>teede ja tänavate sulgemise maks</t>
  </si>
  <si>
    <t>111 77 00 00 0</t>
  </si>
  <si>
    <t>Muuseumiroti võitnu preemiareis 2009 Euroopa parimasse muuseumisse Salzburgis</t>
  </si>
  <si>
    <t>12 06 25 043 0</t>
  </si>
  <si>
    <t>IV Põhja-Tallinn Valitsus</t>
  </si>
  <si>
    <t>Põhja-Tallinna Valitsuse arhiivimööbli soetamine</t>
  </si>
  <si>
    <t>225 37 21 61 0</t>
  </si>
  <si>
    <t xml:space="preserve">225 37 21 62 0 </t>
  </si>
  <si>
    <t xml:space="preserve">Eesti Juudi Noortekogu                                   </t>
  </si>
  <si>
    <t xml:space="preserve">klaveri ostmiseks "Ellerheina" kooristuudiole  </t>
  </si>
  <si>
    <t>12 91 23 002 0</t>
  </si>
  <si>
    <t>116 09 99 00 0</t>
  </si>
  <si>
    <t>12 14 27 003 0</t>
  </si>
  <si>
    <t>113 28 00 00 0</t>
  </si>
  <si>
    <t>12 11 28 017 0</t>
  </si>
  <si>
    <t>Tondiloo haljasala Kivila 7H planeerimine ja teede rajamine</t>
  </si>
  <si>
    <t>V Mustamäe</t>
  </si>
  <si>
    <t>220 20 99 00 0</t>
  </si>
  <si>
    <t>220 22 00 00 0</t>
  </si>
  <si>
    <t>CO2 kvoodi müük - Sumomito Mitsui Banking Corporation</t>
  </si>
  <si>
    <t>12 99 28 003 0</t>
  </si>
  <si>
    <t>223 43 04 00 0</t>
  </si>
  <si>
    <t>223 43 05 00 0</t>
  </si>
  <si>
    <t>Rahumäe ja Pärnamäe kalmistute suunaviitade projekteerimine ja paigaldus</t>
  </si>
  <si>
    <t>Pärnamäe kalmistu kastmisvee trassid</t>
  </si>
  <si>
    <t>12 06 23 008 0</t>
  </si>
  <si>
    <t>Ellerheina saali ja ruumide renoveerimiseks</t>
  </si>
  <si>
    <t>228 82 19 00 0</t>
  </si>
  <si>
    <t>projekt "Ööpäevaringne lapsehoiuteenus raske ja sügava puudega lastele Tallinna Lastekodus"</t>
  </si>
  <si>
    <t>12 63 28 006 0</t>
  </si>
  <si>
    <t>psühholoogiline nõustamine</t>
  </si>
  <si>
    <t>228 13 01 01 0</t>
  </si>
  <si>
    <t>Tallinna ühisveevärgi ja -kanalisatsiooni ehitus</t>
  </si>
  <si>
    <t>233 40 20 00 0</t>
  </si>
  <si>
    <t>12 64 23 058 0</t>
  </si>
  <si>
    <t>225 15 50 00 0</t>
  </si>
  <si>
    <t>225 37 21 11 0</t>
  </si>
  <si>
    <t>Piirdeaia ehitus (Magdaleena 11)</t>
  </si>
  <si>
    <t>Põranda remont, osaline vahetus</t>
  </si>
  <si>
    <t>Fassaadi, ukse ja treppide remont</t>
  </si>
  <si>
    <t>El. peakilbi ja jaotuskilpide vahetus</t>
  </si>
  <si>
    <t>Elektrisüsteemi remont ja valgustid</t>
  </si>
  <si>
    <t>Tallinna Kullerkupu Lasteaed</t>
  </si>
  <si>
    <t>Katuse ehitus ja soojustamine</t>
  </si>
  <si>
    <t>Tallinna Lepatriinu Lasteaed</t>
  </si>
  <si>
    <t>Elektrikilpide osaline vahetus</t>
  </si>
  <si>
    <t>Tallinna Lille Lasteaed</t>
  </si>
  <si>
    <t>Küttesüsteemi torustiku osaline asendus</t>
  </si>
  <si>
    <t>Tallinna Linnupesa Lasteaed</t>
  </si>
  <si>
    <t>Tallinna Kivimurru Lasteaed</t>
  </si>
  <si>
    <t>Katuse remont, soojustus</t>
  </si>
  <si>
    <t>12 02 23 065 0</t>
  </si>
  <si>
    <t>12 52 23 068 0</t>
  </si>
  <si>
    <t>12 52 23 069 0</t>
  </si>
  <si>
    <t xml:space="preserve">Nõmme Muusikakoolile R. Nurmsaare kitarriosakonna kontsertreisi korraldamiseks Gironasse </t>
  </si>
  <si>
    <t>Lasnamäe Muusikakoolile stuudiomonitori soetamiseks 1 000 eurot</t>
  </si>
  <si>
    <t>12 67 23 035 0</t>
  </si>
  <si>
    <t>12 67 23 036 0</t>
  </si>
  <si>
    <t>12 67 23 037 0</t>
  </si>
  <si>
    <t xml:space="preserve">projekti "Õpime üheskoos loodusega elama" teostamiseks </t>
  </si>
  <si>
    <t xml:space="preserve">projekti "Lasteaed Päikene lapsed kogevad katsetuste, avastuste ja õppeprogrammide kaudu looduselemente - maad, tuld, õhku ja vett ..." teostamiseks </t>
  </si>
  <si>
    <t>projekti "Õuesõppepäevad ja õppekäigud 4 aastaajal Tallinna Lille Lasteaias" teostamiseks</t>
  </si>
  <si>
    <t>12 65 23 081 0</t>
  </si>
  <si>
    <t>Lasteaiale Maasikas projekti "Laulud ja laulumängud sõpradega eesti keeles" teostamiseks</t>
  </si>
  <si>
    <t>12 65 23 082 0</t>
  </si>
  <si>
    <t xml:space="preserve">Tallinna Lasteaiale Mesipuu projekti "Matemaatikavärvid" teostamiseks </t>
  </si>
  <si>
    <t xml:space="preserve">Lasteaiale Ojake projekti "Looduslaps II" teostamiseks </t>
  </si>
  <si>
    <t>12 65 23 083 0</t>
  </si>
  <si>
    <t>12 65 23 084 0</t>
  </si>
  <si>
    <t xml:space="preserve">Sitsi Lasteaiale projekti "Eesti lastekirjanduse maailmas" teostamiseks </t>
  </si>
  <si>
    <t>12 65 23 085 0</t>
  </si>
  <si>
    <t xml:space="preserve">Lasteaiale Vesiroos projekti "Keeleõpe läbi kaunite kunstide" teostamiseks </t>
  </si>
  <si>
    <t>12 65 23 086 0</t>
  </si>
  <si>
    <t xml:space="preserve">Tallinna Lasteaiale Pääsupesa projekti "Väärtustades väärtuslikku" teostamiseks </t>
  </si>
  <si>
    <t>12 65 23 087 0</t>
  </si>
  <si>
    <t xml:space="preserve">Tallinna Järveotsa Lasteaiale projekti "Meie Eesti" teostamiseks </t>
  </si>
  <si>
    <t>12 89 23 028 0</t>
  </si>
  <si>
    <t xml:space="preserve">Eesti Võrkpalli Liit -Tallinna Lilleküla Gümnaasiumile võimla tribüünide soetamiseks </t>
  </si>
  <si>
    <t>Tallinna Lilleküla Gümnaasium</t>
  </si>
  <si>
    <t>Võimla tribüünid (Eesti Võrkpalli Liit)</t>
  </si>
  <si>
    <t>12 52 25 081 0</t>
  </si>
  <si>
    <t>Paljassaare hoiuala kaitsekorraldustööd – matkaradade remont</t>
  </si>
  <si>
    <t>12 67 45 020 0</t>
  </si>
  <si>
    <t>228 12 01 81 0</t>
  </si>
  <si>
    <t>omasteta isikute matmine (Sotsiaal- ja Tervishoiuamet)</t>
  </si>
  <si>
    <t>12 89 23 019 0</t>
  </si>
  <si>
    <t>Eesti Noorsootöö Keskus - Noortelaager</t>
  </si>
  <si>
    <t>12 89 23 029 0</t>
  </si>
  <si>
    <t>Eesti Noorsootöö Keskus - Varaait - õppevahendid</t>
  </si>
  <si>
    <t>116 65 15 01 0</t>
  </si>
  <si>
    <t>116 65 15 02 0</t>
  </si>
  <si>
    <t>116 65 15 99 0</t>
  </si>
  <si>
    <t>raamatupidamisteenused</t>
  </si>
  <si>
    <t>auditeerimisteenused</t>
  </si>
  <si>
    <t>kanalisatsioonitrassi remont</t>
  </si>
  <si>
    <t>Kadrioru Saksa Gümnaasium</t>
  </si>
  <si>
    <t>aknasilluste avariiohu kõrvaldamine</t>
  </si>
  <si>
    <t>12 64 28 002 0</t>
  </si>
  <si>
    <t xml:space="preserve">projekt "Psüühilise erivajadusega inimeste kutserehabilitatsiooni arendamine" </t>
  </si>
  <si>
    <t>228 82 22 00 0</t>
  </si>
  <si>
    <t>projekt "Psüühilise erivajadustega inimeste kutserehabilitatsiooni arendamine"</t>
  </si>
  <si>
    <t>227 39 70 81 0</t>
  </si>
  <si>
    <t>227 39 70 99 0</t>
  </si>
  <si>
    <t xml:space="preserve">227 39 90 81 0 </t>
  </si>
  <si>
    <t>projekt “ Multicultural Meeting Point ”</t>
  </si>
  <si>
    <t>12 64 27 016 0</t>
  </si>
  <si>
    <t>226 25 20 99 0</t>
  </si>
  <si>
    <t>piirkondlikud spordiüritused - jaotamata (Haabersti linnaosa)</t>
  </si>
  <si>
    <t>piirkondlikud spordiüritused - jaotamata (Kesklinn)</t>
  </si>
  <si>
    <t>piirkondlikud spordiüritused - jaotamata (Kristiine linnaosa)</t>
  </si>
  <si>
    <t>piirkondlikud spordiüritused - jaotamata  (Lasnamäe linnaosa)</t>
  </si>
  <si>
    <t>piirkondlikud spordiüritused - jaotamata  (Nõmme linnaosa)</t>
  </si>
  <si>
    <t>piirkondlikud spordiüritused - jaotamata (Pirita linnaosa)</t>
  </si>
  <si>
    <t>226 25 30 99 0</t>
  </si>
  <si>
    <t>226 25 40 99 0</t>
  </si>
  <si>
    <t>226 25 50 99 0</t>
  </si>
  <si>
    <t>226 25 60 99 0</t>
  </si>
  <si>
    <t>226 25 70 99 0</t>
  </si>
  <si>
    <t>226 25 80 99 0</t>
  </si>
  <si>
    <t>227 39 20 99 0</t>
  </si>
  <si>
    <t>227 39 30 99 0</t>
  </si>
  <si>
    <t>227 39 40 99 0</t>
  </si>
  <si>
    <t>227 39 50 99 0</t>
  </si>
  <si>
    <t>227 39 60 99 0</t>
  </si>
  <si>
    <t>227 39 80 99 0</t>
  </si>
  <si>
    <t>noorsooüritused - jaotamata (Haabersti linnaosa)</t>
  </si>
  <si>
    <t>noorsooüritused - jaotamata (Kesklinn)</t>
  </si>
  <si>
    <t>noorsooüritused - jaotamata (Kristiine linnaosa)</t>
  </si>
  <si>
    <t>noorsooüritused - jaotamata  (Lasnamäe linnaosa)</t>
  </si>
  <si>
    <t>noorsooüritused - jaotamata  (Mustamäe linnaosa)</t>
  </si>
  <si>
    <t>noorsooüritused - jaotamata (Pirita linnaosa)</t>
  </si>
  <si>
    <t>noorsooüritused - jaotamata (Nõmme linnaosa)</t>
  </si>
  <si>
    <t>12 91 27 010 0</t>
  </si>
  <si>
    <t xml:space="preserve">“Tallinna mobiilse noorsootöö teenuse arendajate stažeerimine Soomes ja Inglismaal“ </t>
  </si>
  <si>
    <t>Projekt "Mobiilne noorsootöö kui kompleksne lähenemine"</t>
  </si>
  <si>
    <t>köögiruumide remont</t>
  </si>
  <si>
    <t>mänguväljaku remont</t>
  </si>
  <si>
    <t>12 67 23 038 0</t>
  </si>
  <si>
    <t>12 67 23 039 0</t>
  </si>
  <si>
    <t>12 67 23 040 0</t>
  </si>
  <si>
    <t>12 67 23 041 0</t>
  </si>
  <si>
    <t xml:space="preserve">Pirita Lasteaiale projekti "Seemnest kasvab puu" teostamiseks </t>
  </si>
  <si>
    <t>Pirita Majandusgümnaasiumile projekti "Energiaefektiivsuse ja -säästmise teadlikkuse tõstmine Pirita Majandusgümnaasiumis" teostamiseks</t>
  </si>
  <si>
    <t xml:space="preserve">Tallinna Mustamäe Humanitaargümnaasiumi projekti "Tallinna Mustamäe Humanitaargümnaasiumi õuesõppe päevad 2012" teostamiseks </t>
  </si>
  <si>
    <t xml:space="preserve">Tallinna Ranniku Gümnaasiumile loodusharidusliku õppeprogrammi raames projekti "Mere mitu nägu …" teostamiseks </t>
  </si>
  <si>
    <t>12 65 23 088 0</t>
  </si>
  <si>
    <t xml:space="preserve">Tallinna Rõõmupesa Lasteaiale projekti "Pidu hakkab, sõbrakene!" teostamiseks </t>
  </si>
  <si>
    <t>12 64 23 111 0</t>
  </si>
  <si>
    <t>12 64 23 112 0</t>
  </si>
  <si>
    <t>12 64 23 113 0</t>
  </si>
  <si>
    <t>12 64 23 114 0</t>
  </si>
  <si>
    <t>12 64 23 115 0</t>
  </si>
  <si>
    <t>12 64 23 116 0</t>
  </si>
  <si>
    <t>12 64 23 117 0</t>
  </si>
  <si>
    <t>12 64 23 118 0</t>
  </si>
  <si>
    <t>12 64 23 119 0</t>
  </si>
  <si>
    <t>12 64 23 120 0</t>
  </si>
  <si>
    <t>12 64 23 122 0</t>
  </si>
  <si>
    <t>12 64 23 123 0</t>
  </si>
  <si>
    <t>12 64 23 121 0</t>
  </si>
  <si>
    <t>Tallinna Arbu Lasteaiale projekti "A magic book of European tales" teostamiseks</t>
  </si>
  <si>
    <t>Tallinna Lehola Lasteaiale projekti "Science + Maths + Outdoor learning" teostamiseks</t>
  </si>
  <si>
    <t xml:space="preserve">Tallinna Linnupesa Lasteaiale projekti "Pippi´s Quest" teostamiseks </t>
  </si>
  <si>
    <t>Tallinna Lasteaiale Kraavikrõll projekti "Don´t Throw Toy away, Recycling with Play" teostamiseks</t>
  </si>
  <si>
    <t xml:space="preserve">Tallinna Nurmenuku Lasteaiale projekti "It´s more than a Box!" teostamiseks </t>
  </si>
  <si>
    <t xml:space="preserve">Tallinna Kristiine Gümnaasiumi projekti "Many cultures, one technology. Robotics as a platform to exchange experience during the common action" teostamiskes </t>
  </si>
  <si>
    <t xml:space="preserve">Tallinna Reaalkoolile projekti "Euroface" teostamiskes </t>
  </si>
  <si>
    <t>Pirita Majandusgümnaasiumile projekti "YOUR EUROPEAN KEY TO THE WORLD Sustainable and smart growth by working together on global challenges" teostamiskes</t>
  </si>
  <si>
    <t>Haabersti Vene Gümnaasiumile projekti "Migration in Europe" teostamiskes</t>
  </si>
  <si>
    <t xml:space="preserve">Tallinna Laagna Gümnaasiumi projekti "More trees? Yes, please!" teostamiskes </t>
  </si>
  <si>
    <t>Tallinna Pae Gümnaasiumi projekti "C.H.A.N.G.E. (Common Habits Among the New Generation of Europeans)" teostamiskes</t>
  </si>
  <si>
    <t>Tallinna Kesklinna Vene Gümnaasiumile projekti "Learning European History Through Staging National Historical Events" teostamiskes</t>
  </si>
  <si>
    <t>Tallinna Kuristiku Gümnaasiumile projekti "Bright history out of rubbish" teostamiskes</t>
  </si>
  <si>
    <t>12 99 22 001 0</t>
  </si>
  <si>
    <t>UBC kohaliku turvalisuse ja avaliku korra komisjoni Tallinna töökoosoleku kuludeks</t>
  </si>
  <si>
    <t>227 22 14 00 0</t>
  </si>
  <si>
    <t>12 10 23 001 0</t>
  </si>
  <si>
    <t>Tallinna Tehnikagümnaasiumi remonttööde teostamiseks</t>
  </si>
  <si>
    <t>12 02 23 066 0</t>
  </si>
  <si>
    <t>223 11 81 72 0</t>
  </si>
  <si>
    <t>IBO õppekava (PYP,MYP) - Välisministeerium</t>
  </si>
  <si>
    <t>küttesüsteemi ümberehitus</t>
  </si>
  <si>
    <t>220 85 20 00 0</t>
  </si>
  <si>
    <t>"Valimiskorralduse muutmine"</t>
  </si>
  <si>
    <t>12 91 20 015 0</t>
  </si>
  <si>
    <t>225 04 96 00 0</t>
  </si>
  <si>
    <t xml:space="preserve">E-valija raamat </t>
  </si>
  <si>
    <t>Raekoja plats 12 hoone fassaadi remont</t>
  </si>
  <si>
    <t>245 15 13 00 0</t>
  </si>
  <si>
    <t>Võrdlusuuringud linnade veekaitses – CITYWATER</t>
  </si>
  <si>
    <t>12 91 45 012 0</t>
  </si>
  <si>
    <t>116 06 10 00 0</t>
  </si>
  <si>
    <t>projekt "Noorte konkurentsivõime suurendamiseks ja sotsiaalse tõrjutuse vähendamiseks ühiskonnale pakutava noorsootöö teenuste osutamine"</t>
  </si>
  <si>
    <t>227 21 30 00 0</t>
  </si>
  <si>
    <t>12 91 23 006 0</t>
  </si>
  <si>
    <t>12 91 23 013 0</t>
  </si>
  <si>
    <t>ELOS - koolide kvaliteedinõuded</t>
  </si>
  <si>
    <t>ELOS - students' competences, school standards and a quality network</t>
  </si>
  <si>
    <t>227 22 15 00 0</t>
  </si>
  <si>
    <t>225 04 91 00 0</t>
  </si>
  <si>
    <t>225 37 11 18 0</t>
  </si>
  <si>
    <t>225 60 00 00 0</t>
  </si>
  <si>
    <t>225 60 01 00 0</t>
  </si>
  <si>
    <r>
      <t>Tallinna teeneka kultuuritegelase preemia</t>
    </r>
    <r>
      <rPr>
        <sz val="11"/>
        <color indexed="56"/>
        <rFont val="Calibri"/>
        <family val="2"/>
        <charset val="186"/>
      </rPr>
      <t xml:space="preserve">       </t>
    </r>
  </si>
  <si>
    <t>Kultuuritegelaste preemiad</t>
  </si>
  <si>
    <t>12 06 25 088 0</t>
  </si>
  <si>
    <t>Tallinna Linnamuuseumile E.Vilde muuseumi projekti: Luulekonkurss "Mis maa see on!" toetuseks</t>
  </si>
  <si>
    <t>231 99 06 00 0</t>
  </si>
  <si>
    <t>Osalemine IX Pekingi Aia Expo näitusel 2013</t>
  </si>
  <si>
    <t>Botaanikaaia taimekollektsioonide märgistamise II ja III etapp</t>
  </si>
  <si>
    <t>paviljon mänguväljakule</t>
  </si>
  <si>
    <t>228 95 31 00 0</t>
  </si>
  <si>
    <t>sotsiaalsed töökohad (Kultuuriväärtuste Amet)</t>
  </si>
  <si>
    <t>küttesüsteemi automaatika vahetus</t>
  </si>
  <si>
    <t>Tallinna Lasteaed Delfiin</t>
  </si>
  <si>
    <t>kanalisatsioonikaevu avariiremont</t>
  </si>
  <si>
    <t xml:space="preserve">Tallinna Mardi Lasteaed </t>
  </si>
  <si>
    <t>torustiku avariiremont ja keldri ventilatsioonirestid</t>
  </si>
  <si>
    <t>Tallinna Asunduse Lasteaed</t>
  </si>
  <si>
    <t>keldri niiskuskahjustuste kõrvaldamine</t>
  </si>
  <si>
    <t>Tallinna Mustamäe Reaalgümnaasium</t>
  </si>
  <si>
    <t>küttautomaatika remont</t>
  </si>
  <si>
    <t xml:space="preserve">mänguväljakule mängurongi maksumusega </t>
  </si>
  <si>
    <t>Tallinna Rõõmupesa Lasteaed</t>
  </si>
  <si>
    <t>Loomaaia soojustrass (LE)</t>
  </si>
  <si>
    <t>detailplaneeringu eskiis</t>
  </si>
  <si>
    <t>Tallinna Kelmiküla Lasteaed</t>
  </si>
  <si>
    <t>vihmaveesüsteemide remont</t>
  </si>
  <si>
    <t>242 70 05 00 0</t>
  </si>
  <si>
    <r>
      <t>Läänemere regiooni transpordi ja planeerimise mitmetasandiline juhtimine</t>
    </r>
    <r>
      <rPr>
        <sz val="10"/>
        <rFont val="Arial"/>
        <family val="2"/>
        <charset val="186"/>
      </rPr>
      <t xml:space="preserve"> (</t>
    </r>
    <r>
      <rPr>
        <i/>
        <sz val="10"/>
        <rFont val="Arial"/>
        <family val="2"/>
        <charset val="186"/>
      </rPr>
      <t>BSR TransGovernance</t>
    </r>
    <r>
      <rPr>
        <sz val="10"/>
        <rFont val="Arial"/>
        <family val="2"/>
        <charset val="186"/>
      </rPr>
      <t>)</t>
    </r>
  </si>
  <si>
    <t>12 91 42 015 0</t>
  </si>
  <si>
    <t>12 65 23 089 0</t>
  </si>
  <si>
    <t xml:space="preserve">Keelekümblusprogrammi kvaliteediauhind „Keelekümblusasutus 2012“  haridusasutustele </t>
  </si>
  <si>
    <t>12 89 23 030 0</t>
  </si>
  <si>
    <t xml:space="preserve">Vaata Maailma SA - projekti "NutiLabor" teostamiseks </t>
  </si>
  <si>
    <t>Trummifestivali toetuseks</t>
  </si>
  <si>
    <t>12 52 25 082 0</t>
  </si>
  <si>
    <t xml:space="preserve">Anna-Liisa Bezrodny esinemine Tallinnas ja Peterburis </t>
  </si>
  <si>
    <t>12 52 25 083 0</t>
  </si>
  <si>
    <t>Robert Staaki esineja honorar sarjas "Püha Mauritiuse barokiõhtud"</t>
  </si>
  <si>
    <t>Rein Rannapi heliloomingu tellimine - Trio trompetile, marimbafonile, klaverile</t>
  </si>
  <si>
    <t>12 06 25 089 0</t>
  </si>
  <si>
    <t>tervikrenoveerimine ja sisutuse ost</t>
  </si>
  <si>
    <t>Ehte Humanitaargümnaasium</t>
  </si>
  <si>
    <t>Rõõmutarekese Lasteaed</t>
  </si>
  <si>
    <t>katuse ja tuulekasti remont</t>
  </si>
  <si>
    <t>Raku Lasteaed</t>
  </si>
  <si>
    <t>piirdeaia, katuse ja küttesüsteemi remont</t>
  </si>
  <si>
    <t>Katuse ja gaasikatla remont</t>
  </si>
  <si>
    <t>225 90 02 00 0</t>
  </si>
  <si>
    <t>248 11 06 00 0</t>
  </si>
  <si>
    <t>Kopli Arenduskeskus</t>
  </si>
  <si>
    <t>12 14 27 043 0</t>
  </si>
  <si>
    <t>"Noorte jaoks ja koos noortega" (Harju MV-lt)</t>
  </si>
  <si>
    <t>12 14 27 044 0</t>
  </si>
  <si>
    <t>"Teeme koos tervist" (Harju MV-lt)</t>
  </si>
  <si>
    <t>Keeleõppereis (Møre og Romsdal Fylkeskommune (maavalitsus))</t>
  </si>
  <si>
    <t>12 99 23 012 0</t>
  </si>
  <si>
    <t>Õpilasvahetus</t>
  </si>
  <si>
    <t>Projektis „Childict“ osalemiseks</t>
  </si>
  <si>
    <t>12 99 23 013 0</t>
  </si>
  <si>
    <t>227 22 16 00 0</t>
  </si>
  <si>
    <t>projekt „Future City Jobs“</t>
  </si>
  <si>
    <t>12 99 27 004 0</t>
  </si>
  <si>
    <t>12 64 23 124 0</t>
  </si>
  <si>
    <t>12 64 23 125 0</t>
  </si>
  <si>
    <t>Vana-Kalamaja Täiskasvanute Gümnaasiumile Belgias Liege´is toimuval kontaktseminaril osalemiseks</t>
  </si>
  <si>
    <t>12 52 23 070 0</t>
  </si>
  <si>
    <t>12 52 23 071 0</t>
  </si>
  <si>
    <t xml:space="preserve">Lasnamäe Muusikakoolile muusika- ja kunstikoolide õpilaste omaloomingukonkursi žüriiliikmete stipendiumid </t>
  </si>
  <si>
    <t>12 02 23 067 0</t>
  </si>
  <si>
    <t>Loitsu Lasteaed</t>
  </si>
  <si>
    <t>Mustpeade Maja remonttööd</t>
  </si>
  <si>
    <t>225 37 12 00 0</t>
  </si>
  <si>
    <t>PÖFF (Pimedate Ööde Filmifestival)</t>
  </si>
  <si>
    <t>225 37 12 11 0</t>
  </si>
  <si>
    <t>225 37 12 99 0</t>
  </si>
  <si>
    <t>PÖFF Tallinna Grand Prix ja publikupreemia</t>
  </si>
  <si>
    <t>PÖFF jaotamata</t>
  </si>
  <si>
    <t>220 03 51 00 0</t>
  </si>
  <si>
    <t>Sisekommunikatsioon</t>
  </si>
  <si>
    <t>Tondiraba  jäähalli ehitamine Varraku tn14</t>
  </si>
  <si>
    <t>Tondiraba golfiväljaku projekteerimine</t>
  </si>
  <si>
    <t>Haabersti pneumohalli rajamine</t>
  </si>
  <si>
    <t>242 18 10 00 0</t>
  </si>
  <si>
    <t>Trammiliini nr 4 taristu rekonstrueerimine</t>
  </si>
  <si>
    <t>04530</t>
  </si>
  <si>
    <t>232 11 21 00 0</t>
  </si>
  <si>
    <t>Tallinna Energiaagentuur</t>
  </si>
  <si>
    <t>Liiva kalmistul vana karjäär-prügimäe likvideerimine</t>
  </si>
  <si>
    <t>114 41 00 00 0</t>
  </si>
  <si>
    <t>114 41 01 00 0</t>
  </si>
  <si>
    <t>Tulu vara müügist (sihtotstarbeline)</t>
  </si>
  <si>
    <t>toetus MTÜ-le Eesti Üürnike Liit</t>
  </si>
  <si>
    <t>239 11 41 00 0</t>
  </si>
  <si>
    <t>239 11 28 00 0</t>
  </si>
  <si>
    <t>korteriühistute toetus "Roheline õu"</t>
  </si>
  <si>
    <t>225 92 02 00 0</t>
  </si>
  <si>
    <t>raamat "Tänavaregister"</t>
  </si>
  <si>
    <t>199 41 01 00 0</t>
  </si>
  <si>
    <t>müüdava vara jääkväärtus (sihtotstarbeline)</t>
  </si>
  <si>
    <t xml:space="preserve">223 40 26 00 0 </t>
  </si>
  <si>
    <t>Tallinna linna Anton Uessoni stipendium</t>
  </si>
  <si>
    <t>277 35 31 00 0</t>
  </si>
  <si>
    <t>Toetus AS-le Ida-Tallinna Keskhaigla ja AS-le Lääne-Tallinna Keskhaigla kehaväliseks viljastamiseks</t>
  </si>
  <si>
    <t>12 89 25 018 0</t>
  </si>
  <si>
    <t>Pärandvara (Anne Järvsoo pärimisasi) - Tallinna Loomaaed</t>
  </si>
  <si>
    <t>Linna asutuste palgavahendite kasvu reserv</t>
  </si>
  <si>
    <t>Tallinna Keskraamatukogu</t>
  </si>
  <si>
    <t>Tallinna Linnamuuseum</t>
  </si>
  <si>
    <t>Tallinna Linnateater</t>
  </si>
  <si>
    <t>Tallinna Filharmoonia</t>
  </si>
  <si>
    <t>spordisaali remont (annetus)</t>
  </si>
  <si>
    <t>Tallinna Lasteaed Kaseke</t>
  </si>
  <si>
    <t>Tallinna Unistuste Lasteaed</t>
  </si>
  <si>
    <t>rühmaruumide põrandate soojustus</t>
  </si>
  <si>
    <t>katlamaja remont</t>
  </si>
  <si>
    <t>elektriliitumine</t>
  </si>
  <si>
    <t>Foorid (jaotamata)</t>
  </si>
  <si>
    <t>Muud tänavavalgustuse objektid</t>
  </si>
  <si>
    <t>postide paigaldamine ja asendamine</t>
  </si>
  <si>
    <t>12 64 23 126 0</t>
  </si>
  <si>
    <t xml:space="preserve">Tallinna Kuristiku Gümnaasiumile projekti "Bright history out of rubbish" teostamiseks </t>
  </si>
  <si>
    <t>Kalamaja parki kalmistu mälestistähise rajamine (Põhja-Tallinn)</t>
  </si>
  <si>
    <t>Skulptuuri „Märka sõltuvust“ rajamine</t>
  </si>
  <si>
    <t>225 37 11 19 0</t>
  </si>
  <si>
    <t>Sihtasutus ORTHODOX SINGERS</t>
  </si>
  <si>
    <t>skulptuurid ja väikevormid</t>
  </si>
  <si>
    <t>Tallinna Heleni Kool (LE)</t>
  </si>
  <si>
    <t>õpilaskodu juurdeehitus - lisavahendid</t>
  </si>
  <si>
    <t>225 37 31 11 0</t>
  </si>
  <si>
    <t>Loomingukeskus Šanss</t>
  </si>
  <si>
    <t>225 05 30 05 0</t>
  </si>
  <si>
    <t>Tallinna Lilleball - Mittetulundusühing Lilleball</t>
  </si>
  <si>
    <t>Võetud pikaajalised laenud nominaalväärtuses - võtmine</t>
  </si>
  <si>
    <t>116 93 00 00 0</t>
  </si>
  <si>
    <t>116 93 04 00 0</t>
  </si>
  <si>
    <t>116 93 13 00 0</t>
  </si>
  <si>
    <t>Kristiine SK tööpraktika juhendamine</t>
  </si>
  <si>
    <t>Tööpraktika juhendamine</t>
  </si>
  <si>
    <t>Tööturuteenused</t>
  </si>
  <si>
    <t>220 05 12 99 0</t>
  </si>
  <si>
    <t>Eelarve jäägi kontroll alates 01.01.2013</t>
  </si>
  <si>
    <t>Boonused</t>
  </si>
  <si>
    <t>Hüvitised ja toetused</t>
  </si>
  <si>
    <t>Valitavate ametnike ja kõrgemate riigiteenijate ametipalk ja kokkulepitud tasud</t>
  </si>
  <si>
    <t>Juhtide põhipalk ja kokkulepitud tasud</t>
  </si>
  <si>
    <t>Tippspetsialistide põhipalk ja kokkulepitud tasud</t>
  </si>
  <si>
    <t>Keskastme spetsialistide põhipalk ja kokkulepitud tasud</t>
  </si>
  <si>
    <t>Nooremspetsialistide põhipalk ja kokkulepitud tasud</t>
  </si>
  <si>
    <t>Nõukogu ja juhatuse liikmete põhipalk ja kokkulepitud tasud</t>
  </si>
  <si>
    <t>Õpetajate põhipalk ja kokkulepitud tasud</t>
  </si>
  <si>
    <t>Tööliste põhipalk ja kokkulepitud tasud</t>
  </si>
  <si>
    <t>Töötasud võlaõiguslike lepingute alusel</t>
  </si>
  <si>
    <t>Muude isikute töötasud</t>
  </si>
  <si>
    <t>Valitavate ametnike ja kõrgemate riigiteenijate haigushüvitised</t>
  </si>
  <si>
    <t>Tippspetsialistide haigushüvitised</t>
  </si>
  <si>
    <t>Keskastme spetsialistide haigushüvitised</t>
  </si>
  <si>
    <t>Nooremspetsialistide ja assistentide haigushüvitised</t>
  </si>
  <si>
    <t>Nõukogu ja juhatuse liikmete haigushüvitised</t>
  </si>
  <si>
    <t>Tööliste haigushüvitised</t>
  </si>
  <si>
    <t>Valitavate ametnike ja kõrgemate riigiteenijate boonused</t>
  </si>
  <si>
    <t>Juhtide boonused</t>
  </si>
  <si>
    <t>Tippspetsialistide boonused</t>
  </si>
  <si>
    <t>Keskastme spetsialistide boonused</t>
  </si>
  <si>
    <t>Nooremspetsialistide ja assistentide boonused</t>
  </si>
  <si>
    <t>Nõukogu ja juhatuse liikmete boonused</t>
  </si>
  <si>
    <t>Õpetajate boonused</t>
  </si>
  <si>
    <t>Tööliste boonused</t>
  </si>
  <si>
    <t>Valitavate ametnike ja kõrgemate riigiteenijate  regulaarsed lisatasud</t>
  </si>
  <si>
    <t>Valitavate ametnike ja kõrgemate riigiteenijate  ebaregulaarsed lisatasud</t>
  </si>
  <si>
    <t>Juhtide regulaarsed lisatasud</t>
  </si>
  <si>
    <t>Juhtide ebaregulaarsed lisatasud</t>
  </si>
  <si>
    <t>Tippspetsialistide regulaarsed lisatasud</t>
  </si>
  <si>
    <t>Tippspetsialistide ebaregulaarsed lisatasud</t>
  </si>
  <si>
    <t>Keskastme spetsialistide  regulaarsed lisatasud</t>
  </si>
  <si>
    <t>Keskastme spetsialistide ebaregulaarsed lisatasud</t>
  </si>
  <si>
    <t>Nooremspetsialistide ja assistentide regulaarsed lisatasud</t>
  </si>
  <si>
    <t>Nooremspetsialistide ja assistentide ebaregulaarsed lisatasud</t>
  </si>
  <si>
    <t>Nõukogu ja juhatuse liikmete regulaarsed lisatasud</t>
  </si>
  <si>
    <t>Nõukogu ja juhatuse liikmete ebaregulaarsed lisatasud</t>
  </si>
  <si>
    <t>Õpetajate regulaarsed lisatasud</t>
  </si>
  <si>
    <t>Õpetajate ebaregulaarsed lisatasud</t>
  </si>
  <si>
    <t>Tööliste regulaarsed lisatasud</t>
  </si>
  <si>
    <t>Tööliste ebaregulaarsed lisatasud</t>
  </si>
  <si>
    <t>Valitavate ametnike ja kõrgemate riigiteenijate preemiad ja tulemustasud</t>
  </si>
  <si>
    <t>Nooremspetsialistide ja assistentide preemiad ja tulemustasud</t>
  </si>
  <si>
    <t>Nõukogu ja juhatuse liikmete preemiad ja tulemustasud</t>
  </si>
  <si>
    <t>Tööliste preemiad ja tulemustasud</t>
  </si>
  <si>
    <t>Valitavate ametnike ja kõrgemate riigiteenijate hüvitised ja toetused</t>
  </si>
  <si>
    <t>Juhtide hüvitised ja toetused</t>
  </si>
  <si>
    <t>Tippspetsialistide hüvitised ja toetused</t>
  </si>
  <si>
    <t>Keskastme spetsialistide hüvitised ja toetused</t>
  </si>
  <si>
    <t>Nooremspetsialistide ja assistentide hüvitised ja toetused</t>
  </si>
  <si>
    <t>Nõukogu ja juhatuse liikmete hüvitised ja toetused</t>
  </si>
  <si>
    <t>Õpetajate hüvitised ja toetused</t>
  </si>
  <si>
    <t>Tööliste  hüvitised ja toetused</t>
  </si>
  <si>
    <t>Ametipalk, põhipalk ja kokkulepitud tasud</t>
  </si>
  <si>
    <t>Regulaarsed ja ebaregulaarsed lisatasud</t>
  </si>
  <si>
    <t>1 grupp (hüvitised ja toetused kokku)</t>
  </si>
  <si>
    <t>1 grupp (regulaarsed ja ebaregulaarsed lisatasud kokku)</t>
  </si>
  <si>
    <t>1 grupp (astmepalk, põhipalk ja kokkulepitud tasud, haigushüvitised ja boonused kokku)</t>
  </si>
  <si>
    <t xml:space="preserve">Haigushüvitised </t>
  </si>
  <si>
    <t>Tööandja poolt makstav haigushüvitis vastavalt Töötervishoiu ja tööohutuse seaduse § 12² 4.-9. haiguspäev</t>
  </si>
  <si>
    <t>Valitavate ametnike ja kõrgemate riigiteenijate töötasu</t>
  </si>
  <si>
    <t>Juhtide töötasu</t>
  </si>
  <si>
    <t>Tippspetsialistide töötasu</t>
  </si>
  <si>
    <t>Keskastme spetsialistide töötasu</t>
  </si>
  <si>
    <t>Nooremspetsialistide ja assistentide töötasu</t>
  </si>
  <si>
    <t>Nõukogu ja juhatuse liikmete töötasu</t>
  </si>
  <si>
    <t>Tööliste töötasu</t>
  </si>
  <si>
    <t>800 35 31 00 0</t>
  </si>
  <si>
    <t>Väike Rannavärava 6 parkla</t>
  </si>
  <si>
    <t>835 31 00 00 0</t>
  </si>
  <si>
    <t>835 31 010 00 0</t>
  </si>
  <si>
    <t>Kuni 31.12.2012</t>
  </si>
  <si>
    <t>Alates 01.01.2013</t>
  </si>
  <si>
    <t>12 89 23 031 0</t>
  </si>
  <si>
    <t>OÜ Reiting PR eraldis tööpraktika juhendamise eest juhendamistasu.</t>
  </si>
  <si>
    <t>2013.a. loodud fondid</t>
  </si>
  <si>
    <t>Lasteaedade mänguväljakute uute elementide soetamine ja paigaldamine</t>
  </si>
  <si>
    <t>rühmaruumi remont ja sisustuse ost, fassaadi remont</t>
  </si>
  <si>
    <t>Tallinna Lasteaed Rukkilill</t>
  </si>
  <si>
    <t>rühmaruumi remont ja sisustuse ost</t>
  </si>
  <si>
    <t>rühmaruumi remont ja sisutuse ost, elektrikilpide remont</t>
  </si>
  <si>
    <t>Tallinna Lasteaed Laagna-Rukkilill</t>
  </si>
  <si>
    <t>rühmaruumi remont ja sisutuse ost</t>
  </si>
  <si>
    <t>rühmaruumide remont ja sisustuse ost (3)</t>
  </si>
  <si>
    <t xml:space="preserve"> rühmaruumi remont ja sisustuse ost</t>
  </si>
  <si>
    <t>Tallinna Mustamäe 1. Lasteaed-Algkool</t>
  </si>
  <si>
    <t>renoveerimine ja sisustuse ost</t>
  </si>
  <si>
    <t>Tallinna Kuristiku Gümnaasium</t>
  </si>
  <si>
    <t>Tallinna Läänemere Gümnaasium</t>
  </si>
  <si>
    <t>Merivälja Kool</t>
  </si>
  <si>
    <t>114 52 50 00 0</t>
  </si>
  <si>
    <t>maardlatest välja pumbatud vee erikasutustasu</t>
  </si>
  <si>
    <t>12 17 20 001 0</t>
  </si>
  <si>
    <t>maamaksu vabastuse administreerimine</t>
  </si>
  <si>
    <t>Tallinna Merepäevad (EAS)</t>
  </si>
  <si>
    <t>12 69 25 005 0</t>
  </si>
  <si>
    <t>projekt "Tallinna Merepäevade välisturundus Soome turul"</t>
  </si>
  <si>
    <t>TALLINNA LINNA ÜHTSED MAJANDUSINFO TUNNUSED 2013. aastaks</t>
  </si>
  <si>
    <t>12 52 25 084 0</t>
  </si>
  <si>
    <t>projektile A.H.Tammsaare Muuseumi 8. sügiskonverentsi „Looma kuvand eesti kirjanduses“ korraldamise toetuseks</t>
  </si>
  <si>
    <t>Koolituse kohvipauside ja toitlustamise kulud</t>
  </si>
  <si>
    <t>12 67 45 021 0</t>
  </si>
  <si>
    <t>Digitaalse geodeetilise alusplaani valmistamine Tallinna Botaanikaaia püsiekspositsioonide dokumenteerimiseks, arendamiseks</t>
  </si>
  <si>
    <t>Soome Suursaatkond Eestis</t>
  </si>
  <si>
    <t>12 89 25 019 0</t>
  </si>
  <si>
    <t>12 64 23 127 0</t>
  </si>
  <si>
    <t>12 64 23 128 0</t>
  </si>
  <si>
    <t>12 64 23 129 0</t>
  </si>
  <si>
    <t xml:space="preserve">Tondi Põhikoolile Prantsusmaal toimuval kontaktseminaril osalemiseks </t>
  </si>
  <si>
    <t xml:space="preserve">Tallinna Ühisgümnaasiumile Sloveenias toimuval kontaktseminaril osalemiseks </t>
  </si>
  <si>
    <t xml:space="preserve">Tallinna Lille Gümnaasiumile Türgis toimuval kontaktseminaril osalemiseks </t>
  </si>
  <si>
    <t>225 20 81 30 0</t>
  </si>
  <si>
    <t>12 06 25 090 0</t>
  </si>
  <si>
    <t>Projekt "Tallinna Loomaaia raamatukogu avalikkusele kättesaadavaks tegemine"</t>
  </si>
  <si>
    <t>2013 vastav KÜ</t>
  </si>
  <si>
    <t xml:space="preserve">Valitavad ja ametisse nimetatavad ametnikud </t>
  </si>
  <si>
    <t>Valitavate ja ametisse nimetatavate ametnike ametipalk</t>
  </si>
  <si>
    <t>Valitavate ja ametisse nimetatavate ametnike lisatasud</t>
  </si>
  <si>
    <t>Valitavate ja ametisse nimetatavate ametnike preemia</t>
  </si>
  <si>
    <t>Valitavate ja ametisse nimetatavate ametnike puhkusetasud</t>
  </si>
  <si>
    <t>Valitavate ja ametisse nimetatavate ametnike puhkusetoetus</t>
  </si>
  <si>
    <t xml:space="preserve">Valitavate ja ametisse nimetatavate ametnike hüvitised </t>
  </si>
  <si>
    <t xml:space="preserve">Valitavate ja ametisse nimetatavate ametnike haigushüvitised </t>
  </si>
  <si>
    <t>Kõrgemad ametnikud</t>
  </si>
  <si>
    <t>Kõrgemate ametnike astmepalk ja selle suurendus</t>
  </si>
  <si>
    <t>Kõrgemate ametnike lisatasud</t>
  </si>
  <si>
    <t>50010001 ja 50010002</t>
  </si>
  <si>
    <t>Kõrgemate ametnike preemiad ja tulemustasud</t>
  </si>
  <si>
    <t>Kõrgemate ametnike puhkusetasud</t>
  </si>
  <si>
    <t>Kõrgemate ametnike toetused</t>
  </si>
  <si>
    <t xml:space="preserve">Kõrgemate ametnike hüvitised </t>
  </si>
  <si>
    <t xml:space="preserve">Kõrgemate ametnike haigushüvitised </t>
  </si>
  <si>
    <t>Vanemametnikud</t>
  </si>
  <si>
    <t>Vanemametnike astmepalk ja selle suurendus</t>
  </si>
  <si>
    <t>Vanemametnike lisatasud</t>
  </si>
  <si>
    <t>50014001 ja 50014002</t>
  </si>
  <si>
    <t>Vanemametnike preemiad ja tulemustasud</t>
  </si>
  <si>
    <t>Vanemametnike puhkusetasud</t>
  </si>
  <si>
    <t>Vanemametnike toetused</t>
  </si>
  <si>
    <t xml:space="preserve">Vanemametnike hüvitised </t>
  </si>
  <si>
    <t xml:space="preserve">Vanemametnike haigushüvitised </t>
  </si>
  <si>
    <t>Nooremametnikud</t>
  </si>
  <si>
    <t>Nooremametnike astmepalk ja selle suurendus</t>
  </si>
  <si>
    <t>Nooremametnike lisatasud</t>
  </si>
  <si>
    <t>50015001 ja 50015002</t>
  </si>
  <si>
    <t>Nooremametnike preemiad ja tulemustasud</t>
  </si>
  <si>
    <t>Nooremametnike puhkusetasud</t>
  </si>
  <si>
    <t>Nooremametnike toetused</t>
  </si>
  <si>
    <t xml:space="preserve">Nooremametnike hüvitised </t>
  </si>
  <si>
    <t xml:space="preserve">Nooremametnike haigushüvitised </t>
  </si>
  <si>
    <t>Nõukogude ja juhatuste liikmed</t>
  </si>
  <si>
    <t>Nõukogude ja juhatuste liikmete teenistus- ja töötasud</t>
  </si>
  <si>
    <t>Nõukogude ja juhatuste liikmete lisatasud</t>
  </si>
  <si>
    <t>50020001 ja 50020002</t>
  </si>
  <si>
    <t>Nõukogude ja juhatuste liikmete preemiad ja tulemustasud</t>
  </si>
  <si>
    <t>Nõukogude ja juhatuste liikmete puhkusetasud</t>
  </si>
  <si>
    <t>Nõukogude ja juhatuste liikmete toetused</t>
  </si>
  <si>
    <t xml:space="preserve">Nõukogude ja juhatuste liikmete hüvitised </t>
  </si>
  <si>
    <t xml:space="preserve">Nõukogude ja juhatuste liikmete haigushüvitised </t>
  </si>
  <si>
    <t>Juhid</t>
  </si>
  <si>
    <t>Juhtide astme-või põhipalk ja selle suurendus</t>
  </si>
  <si>
    <t>Juhtide lisatasud</t>
  </si>
  <si>
    <t>50021001 ja 50021002</t>
  </si>
  <si>
    <t>Juhtide puhkusetasud</t>
  </si>
  <si>
    <t>Juhtide toetused</t>
  </si>
  <si>
    <t xml:space="preserve">Juhtide hüvitised </t>
  </si>
  <si>
    <t>Tippspetsialistid</t>
  </si>
  <si>
    <t>Tippspetsialistide astme-või põhipalk ja selle suurendus</t>
  </si>
  <si>
    <t>Tippspetsialistide lisatasud</t>
  </si>
  <si>
    <t>50024001 ja 50024002</t>
  </si>
  <si>
    <t>Tippspetsialistide puhkusetasud</t>
  </si>
  <si>
    <t>Tippspetsialistide toetused</t>
  </si>
  <si>
    <t xml:space="preserve">Tippspetsialistide hüvitised </t>
  </si>
  <si>
    <t xml:space="preserve">Tippspetsialistide haigushüvitised </t>
  </si>
  <si>
    <t>Keskastme spetsialistid</t>
  </si>
  <si>
    <t>Keskastme spetsialistide astme-või põhipalk ja selle suurendus</t>
  </si>
  <si>
    <t>Keskastme spetsialistide lisatasud</t>
  </si>
  <si>
    <t>50025001 ja 50025002</t>
  </si>
  <si>
    <t>Keskastme spetsialistide puhkusetasud</t>
  </si>
  <si>
    <t>Keskastme spetsialistide toetused</t>
  </si>
  <si>
    <t xml:space="preserve">Keskastme spetsialistide hüvitised </t>
  </si>
  <si>
    <t xml:space="preserve">Keskastme spetsialistide haigushüvitised </t>
  </si>
  <si>
    <t>Õpetajate astme- või põhipalk ja selle suurendus</t>
  </si>
  <si>
    <t>Õpetajate lisatasud</t>
  </si>
  <si>
    <t>50026001 ja 50026002</t>
  </si>
  <si>
    <t>Õpetajate puhkusetasud</t>
  </si>
  <si>
    <t>Õpetajate toetused</t>
  </si>
  <si>
    <t>Õpetajate hüvitised</t>
  </si>
  <si>
    <t>Töölised ja abiteenistujad</t>
  </si>
  <si>
    <t>Tööliste ja abiteenistujate astme-või põhipalk ja selle suurendus</t>
  </si>
  <si>
    <t>Tööliste ja abiteenistujate lisatasud</t>
  </si>
  <si>
    <t>50028001 ja 50028002</t>
  </si>
  <si>
    <t>Tööliste ja abiteenistujate preemiad ja tulemustasud</t>
  </si>
  <si>
    <t>Tööliste ja abiteenistujate puhkusetasud</t>
  </si>
  <si>
    <t>Tööliste ja abiteenistujate toetused</t>
  </si>
  <si>
    <t xml:space="preserve">Tööliste ja abiteenistujate hüvitised </t>
  </si>
  <si>
    <t xml:space="preserve">Tööliste ja abiteenistujate haigushüvitised </t>
  </si>
  <si>
    <t>Ajutiste lepinguliste töötajate töötasu</t>
  </si>
  <si>
    <t>Muud koosseisuvälised töötasud</t>
  </si>
  <si>
    <t>KÜ tekst</t>
  </si>
  <si>
    <t>1 grupp (astme- või põhipalk ja selle suurendus, muu töötasu, puhkusetasud, haigushüvitised ja toetused kokku)</t>
  </si>
  <si>
    <t>Astme- või põhipalk ja selle suurendus, muu töötasu</t>
  </si>
  <si>
    <t>Puhkusetasud</t>
  </si>
  <si>
    <t>Lisatasud</t>
  </si>
  <si>
    <t xml:space="preserve">Hüvitised </t>
  </si>
  <si>
    <t>1 grupp (hüvitised kokku)</t>
  </si>
  <si>
    <t>Grupist välja</t>
  </si>
  <si>
    <t>Gruppi juurde</t>
  </si>
  <si>
    <t>12 89 25 020 0</t>
  </si>
  <si>
    <t>Eesti Muuseumiühing</t>
  </si>
  <si>
    <t>12 67 25 012 0</t>
  </si>
  <si>
    <t>Tallinna Loomaaia loodushariduslikud näitused 2012-2013</t>
  </si>
  <si>
    <t>12 52 25 085 0</t>
  </si>
  <si>
    <t>12 52 25 086 0</t>
  </si>
  <si>
    <t xml:space="preserve">kontserdi „Mozarti sünnipäev“ korraldamine </t>
  </si>
  <si>
    <t>Florian Dondereri ja Tallinna Kammerorkestri kontserdi korraldamine</t>
  </si>
  <si>
    <t>12 67 25 013 0</t>
  </si>
  <si>
    <t>Tallinna Loomaaia loomasõprade ringide õppepäevad Hiiumaal ja Aegnal.</t>
  </si>
  <si>
    <t>linn</t>
  </si>
  <si>
    <t>riik</t>
  </si>
  <si>
    <t>228 11 09 10 0</t>
  </si>
  <si>
    <t>228 11 09 20 0</t>
  </si>
  <si>
    <t>Tallinna Inglise Kolledž</t>
  </si>
  <si>
    <t>soojaveetorustiku vahetus</t>
  </si>
  <si>
    <t>Lasnamäe kiriku parkla ja valgustus</t>
  </si>
  <si>
    <t>Mirta tn 43 peremaja juurdepääsutee rajamine</t>
  </si>
  <si>
    <t>Tehnika tn (Pärnu mnt - Toompuiestee)</t>
  </si>
  <si>
    <t>Telliskivi tn (Kopli tn - Ristiku tn)</t>
  </si>
  <si>
    <t>Kreutzwaldi tn (Kunderi tn - Tartu mnt)</t>
  </si>
  <si>
    <t>Kopli tn 98 juurdepääsutee (Kopli Arenduskeskus)</t>
  </si>
  <si>
    <t>Harju tn ja Kullassepa tn (jalakäijate tänavaks projekteerimine ja ehitus)</t>
  </si>
  <si>
    <t>12 17 20 002 0</t>
  </si>
  <si>
    <t>keskkonnatasude muutmise kompenseerimine</t>
  </si>
  <si>
    <t>12 17 28 004 0</t>
  </si>
  <si>
    <t>12 52 25 087 0</t>
  </si>
  <si>
    <t>Nõmme Kultuurikeskusele vabaõhulavastuse "von Glehni unistus" etendamiseks</t>
  </si>
  <si>
    <t>12 99 25 007 0</t>
  </si>
  <si>
    <t>Briti Nõukogu-lt "Tallinna missa" toetus</t>
  </si>
  <si>
    <t>12 52 23 072 0</t>
  </si>
  <si>
    <t>Vanalinna Hariduskollegiumile projekti   „Kitarriorkestri kontsertide ettevalmistamine“ teostamiseka</t>
  </si>
  <si>
    <t>12 64 23 130 0</t>
  </si>
  <si>
    <t>Tallinna Täiskasvanute Gümnaasiumi rahaline auhind " Kuldõun"</t>
  </si>
  <si>
    <t>228 33 00 00 0</t>
  </si>
  <si>
    <t>Vajaduspõhine peretoetus</t>
  </si>
  <si>
    <t>228 33 01 00 0</t>
  </si>
  <si>
    <t>228 38 00 00 0</t>
  </si>
  <si>
    <t>Sotsiaaltoetuste ning -teenuste osutamise toetus</t>
  </si>
  <si>
    <t>228 38 01 00 0</t>
  </si>
  <si>
    <t>228 38 02 00 0</t>
  </si>
  <si>
    <t>223 20 21 88 0</t>
  </si>
  <si>
    <t>223 20 21 89 0</t>
  </si>
  <si>
    <t>223 20 21 90 0</t>
  </si>
  <si>
    <t>Õpetajate Maja ainevõistlused - õpilased</t>
  </si>
  <si>
    <t>Õpetajate Maja ainesektsioonid - õpetajad</t>
  </si>
  <si>
    <t>12 02 23 068 0</t>
  </si>
  <si>
    <t>12 91 22 001 0</t>
  </si>
  <si>
    <t>välisprojekt "PRISMA - tuleohutuse riskihindamine ja elanikkonna kaitse"</t>
  </si>
  <si>
    <t>220 85 03 00 0</t>
  </si>
  <si>
    <t>220 85 03 99 0</t>
  </si>
  <si>
    <t>12 64 23 131 0</t>
  </si>
  <si>
    <t>Tallinna Meelespea Lasteaiale projekti "Developing with children through cultural diversity" teostamiseks</t>
  </si>
  <si>
    <t>12 67 45 022 0</t>
  </si>
  <si>
    <t>12 67 45 023 0</t>
  </si>
  <si>
    <t>12 67 45 024 0</t>
  </si>
  <si>
    <t>Osakeste keemilise koostise ja saasteallikate osakaalu hindamine Tallinnas</t>
  </si>
  <si>
    <t>Lillepi pargile hoolduskava koostamine</t>
  </si>
  <si>
    <t>polaarmaja projekteerimine  - Kultuuriministeeruium</t>
  </si>
  <si>
    <t>220 85 03 01 0</t>
  </si>
  <si>
    <t>220 85 03 03 0</t>
  </si>
  <si>
    <t xml:space="preserve">jaotamata </t>
  </si>
  <si>
    <t>välisprojekt "PRISMA - tuleohutuse riskihindamine ja elanikkonna kaitse" - VR</t>
  </si>
  <si>
    <t>välisprojekt "PRISMA - tuleohutuse riskihindamine ja elanikkonna kaitse" - LE</t>
  </si>
  <si>
    <t>12 06 25 091 0</t>
  </si>
  <si>
    <t>Tallinna Loomaia polaarmaja projekteerimine</t>
  </si>
  <si>
    <t>12 65 23 090 0</t>
  </si>
  <si>
    <t>Keelekümblusprogrammis osalemise toetuseks</t>
  </si>
  <si>
    <t>12 67 23 042 0</t>
  </si>
  <si>
    <t>Rõõmutarekese LA - Keskkonnateadlikkuse programmi loodusõppeprojekt „Laps looduses“</t>
  </si>
  <si>
    <t>12 91 28 007 0</t>
  </si>
  <si>
    <t>Hollandi koostööprogramm RAAK välisprojekt "Kogukonna toetus puuetega inimestele"</t>
  </si>
  <si>
    <t>228 82 23 00 0</t>
  </si>
  <si>
    <t>projekt "Kogukonna toetus puuetega inimestele"</t>
  </si>
  <si>
    <t>õppeklassi ja sellega kaasnevate abiruumide remont</t>
  </si>
  <si>
    <t>223 43 17 00 0</t>
  </si>
  <si>
    <t>Lapsevanemate kaasamine koolist väljalangemise ennetamiseks - PREVENT</t>
  </si>
  <si>
    <t>12 91 23 014 0</t>
  </si>
  <si>
    <t>228 95 32 00 0</t>
  </si>
  <si>
    <t>sotsiaalsed töökohad (Munitsipaalpolitsei Amet)</t>
  </si>
  <si>
    <t>Kose tee 41,43 sissesõidutee</t>
  </si>
  <si>
    <t>Ilmarise tn terviseraja juurdepääsutee</t>
  </si>
  <si>
    <t>Pääsküla jõe paekivisilla kujundvalgustus</t>
  </si>
  <si>
    <t>Lasteaed Vesiroos parkla valgustus</t>
  </si>
  <si>
    <t>Lastesõim Hellik välisvalgustus</t>
  </si>
  <si>
    <t>Liikuri lasteaia territooriumi täiendav valgustus</t>
  </si>
  <si>
    <t>Komeedi lasteaed, Komeedi 3</t>
  </si>
  <si>
    <t>Kullatera lasteaed, Magdaleena 6 ja 11</t>
  </si>
  <si>
    <t>Mustakivi lasteaia territooriumi täiendav valgustus</t>
  </si>
  <si>
    <t>Igal KÜ-l eraldi AVC</t>
  </si>
  <si>
    <t>116 81 51 00 0</t>
  </si>
  <si>
    <t>116 81 52 00 0</t>
  </si>
  <si>
    <t>väikeloomade transport</t>
  </si>
  <si>
    <t>väikeloomade krematooriumiteenus</t>
  </si>
  <si>
    <t>227 38 50 00 0</t>
  </si>
  <si>
    <t>Lasnamäe Noortekeskus</t>
  </si>
  <si>
    <t>12 06 25 092 0</t>
  </si>
  <si>
    <t>Projekt "Ei ole suuremaid ega väiksemaid riike "-HTM</t>
  </si>
  <si>
    <t>12 02 23 069 0</t>
  </si>
  <si>
    <t>12 06 25 093 0</t>
  </si>
  <si>
    <t xml:space="preserve">Projekti „Teos „ A. H. Tammsaare poeetika“ kirjutamine“ </t>
  </si>
  <si>
    <t>Muu mittesihtotstarbeline finantseerimine (linna tegevustoetus)</t>
  </si>
  <si>
    <t>Muu mittesihtotstarbeline finantseerimine (annetus)</t>
  </si>
  <si>
    <t>Kodumaine sihtfinantseerimine tegevuskuludeks (MTT kord)</t>
  </si>
  <si>
    <t>12 14 27 045 0</t>
  </si>
  <si>
    <t>"Noorte info tegevuskava 2013 "(Harju MV-lt</t>
  </si>
  <si>
    <t>227 22 17 00 0</t>
  </si>
  <si>
    <t>Noorteinfo tegevuskava 2013 (HMV)</t>
  </si>
  <si>
    <t>227 22 18 00 0</t>
  </si>
  <si>
    <t>MoNo leping</t>
  </si>
  <si>
    <t>116 06 08 91 0</t>
  </si>
  <si>
    <t>MoNo leping ( MTÜ ANKÜ)</t>
  </si>
  <si>
    <t>12 06 23 024 0</t>
  </si>
  <si>
    <t xml:space="preserve">Kultuuriministeeriumi allasutus Eesti Kontsert. </t>
  </si>
  <si>
    <t>Välismaise sihtfinantseerimise vahend.tegevuskuludeks</t>
  </si>
  <si>
    <t>Välism. sihtfin. kaasfin. teg.kuludeks</t>
  </si>
  <si>
    <t>Välism. sihtfin. kaasfin.vahend. teg.kuludeks</t>
  </si>
  <si>
    <t>Välism. sihtfin. vahend. põhivara soetuseks</t>
  </si>
  <si>
    <t xml:space="preserve">Välism. sihtfin. kaasfin. põhivara soetuseks </t>
  </si>
  <si>
    <t xml:space="preserve">älism.sihtfin. kaasfin.vahend. põhivara soetuseks </t>
  </si>
  <si>
    <t>Kodumaine sihtfinantseerimine tegevuskuludeks</t>
  </si>
  <si>
    <t>12 52 25 088 0</t>
  </si>
  <si>
    <t>12 52 25 089 0</t>
  </si>
  <si>
    <t>Tallinna Filharmooniale: Taff Club'i kevadhooaja kontserdid</t>
  </si>
  <si>
    <t>12 06 25 094 0</t>
  </si>
  <si>
    <t xml:space="preserve">Ettekandesarja „Lehekuu lood: naine kui looja“ korraldamine </t>
  </si>
  <si>
    <t>Tallinna Linnamuuseumile "Kadrioru suveõhtud" korraldamiseks</t>
  </si>
  <si>
    <t>12 52 25 090 0</t>
  </si>
  <si>
    <t>Tallinna Keskraamatukogule: luulemaratoni korraldamine rahvusvahelise luulepäeva raames</t>
  </si>
  <si>
    <t>Tallinna Kulelrkupu Lasteaed</t>
  </si>
  <si>
    <t>Tallinna Tihase Lasteaed</t>
  </si>
  <si>
    <t>Pirita Kose Lasteaed</t>
  </si>
  <si>
    <t>evakuatsioonitreppide projekteerimine ja remont</t>
  </si>
  <si>
    <t>evakuatsioonitrepi remont</t>
  </si>
  <si>
    <t>223 20 21 80 0</t>
  </si>
  <si>
    <t>Hariduskorralduslikud üritused - Toetusfond (TF)</t>
  </si>
  <si>
    <t>Tallinna 20-s lasteaias tuletõkke sektsioonide projekteerimine</t>
  </si>
  <si>
    <t>Kalamaja Lasteaed</t>
  </si>
  <si>
    <t>Tallinna Ümera Lasteaed</t>
  </si>
  <si>
    <t>rühmaruumi remont ja sisustus</t>
  </si>
  <si>
    <t>katuse rekonstrueerimise projekteerimine</t>
  </si>
  <si>
    <t>gaasikatla remont</t>
  </si>
  <si>
    <t>veetrassi remont</t>
  </si>
  <si>
    <t>soojaveeboileri remont</t>
  </si>
  <si>
    <t>Tallinna Prantsuse Lütseum</t>
  </si>
  <si>
    <t>Tallinna 21. Kool</t>
  </si>
  <si>
    <t>Tallinna Paekaare Gümnaasium</t>
  </si>
  <si>
    <t xml:space="preserve">kanalisatsioonipumpade vahetus </t>
  </si>
  <si>
    <t>invalifti remont</t>
  </si>
  <si>
    <t>sprinklersüsteemi remont</t>
  </si>
  <si>
    <t>12 06 25 095 0</t>
  </si>
  <si>
    <t xml:space="preserve">Muusika ja kirjanduse üritustesari „ Kuu viimane pühapäev“ </t>
  </si>
  <si>
    <t>12 52 25 091 0</t>
  </si>
  <si>
    <t>12 52 25 092 0</t>
  </si>
  <si>
    <t>Kultuuriprogrammi „Vildele külla“ läbiviimine</t>
  </si>
  <si>
    <t>12 02 23 070 0</t>
  </si>
  <si>
    <t>Vanalinna Hariduskolleegiumi kevadkontsert "Põlvkonnad ja pärand"</t>
  </si>
  <si>
    <t>12 02 23 071 0</t>
  </si>
  <si>
    <t>Mustamäe Laste Loomingu Maja "Loomingulise edu saladused"</t>
  </si>
  <si>
    <t>12 52 23 073 0</t>
  </si>
  <si>
    <t>12 52 23 074 0</t>
  </si>
  <si>
    <t>12 52 23 075 0</t>
  </si>
  <si>
    <t>12 52 23 076 0</t>
  </si>
  <si>
    <t>õpilase A. Pahhomovi osavõtt rahvusvahelisest konkursist osalemise tasu</t>
  </si>
  <si>
    <t xml:space="preserve">Püha Miikaeli poistekoori osalemine Tampere vahvusvahelisest koorikonkursil </t>
  </si>
  <si>
    <t>Püha Miikaeli Poistekoori CD "Exaudi Domine" salvestamine</t>
  </si>
  <si>
    <t>12 67 23 043 0</t>
  </si>
  <si>
    <t xml:space="preserve">Kadrioru Saksa Gümnaaium "Jääaja pärand ja pärandkultuur" </t>
  </si>
  <si>
    <t>12 63 23 011 0</t>
  </si>
  <si>
    <t>Tallinna Tähekese Lasteaed - Koolieelsete lasteasutuste õpetajate metoodiline nõustamine</t>
  </si>
  <si>
    <t>Nordplus programm - "Crossing Nordic borders in entrepreneurship education II" - Inglise Kolledž</t>
  </si>
  <si>
    <t>12 91 23 015 0</t>
  </si>
  <si>
    <t>12 52 25 093 0</t>
  </si>
  <si>
    <t>12 52 25 094 0</t>
  </si>
  <si>
    <t xml:space="preserve">Tallinna Linnateater - Robert Lepage´i lavastuse „The Far Side of the Moon“ toomine Tallinna </t>
  </si>
  <si>
    <t xml:space="preserve">Tallinna Linnateater „Eesti filmi laulud“ DVD/CD tootmine ja väljaandmine </t>
  </si>
  <si>
    <t>223 43 18 00 0</t>
  </si>
  <si>
    <t>Nordplus programmi välisprojekt „Crossing Nordic borders in entrepreneurship education II“</t>
  </si>
  <si>
    <t>Kopli Lasteaed</t>
  </si>
  <si>
    <t xml:space="preserve">Kadrioru Lasteaed </t>
  </si>
  <si>
    <t>elektrisüsteemi remont</t>
  </si>
  <si>
    <t>aula/võimla põranda renoveerimine (HTM leping)</t>
  </si>
  <si>
    <t>12 02 25 004 0</t>
  </si>
  <si>
    <t>Tallinna Linnamuuseumile projekti „Elavad pildid“ toetuseks</t>
  </si>
  <si>
    <t>12 89 25 021 0</t>
  </si>
  <si>
    <t>Eesti Autorite Ühingult CD kogumiku „Eesti filmi laulud“ väljaandmiseks</t>
  </si>
  <si>
    <t>Juhtide tervise taastamise hüvitis</t>
  </si>
  <si>
    <t>1 grupp (tervise taastamise hüvitised kokku)</t>
  </si>
  <si>
    <t>Tippspetsialistide tervise taastamise hüvitis</t>
  </si>
  <si>
    <t>Keskastme spetsialistide tervise taastamise hüvitis</t>
  </si>
  <si>
    <t>Nooremspetsialistide ja assistentide tervise taastamise hüvitis</t>
  </si>
  <si>
    <t>Tööliste tervise taastamise hüvitis</t>
  </si>
  <si>
    <t>Tervise taastamise hüvitised</t>
  </si>
  <si>
    <t>Kirjandusürituste sari "Klassika ja tänapäev- ikka kõrvuti ja koos"  korraldamiseks</t>
  </si>
  <si>
    <t>12 06 25 096 0</t>
  </si>
  <si>
    <t>12 06 25 097 0</t>
  </si>
  <si>
    <t xml:space="preserve">Uute sihtgruppide kaasamine Tallinna Linnamuuseumi tegevusse. Etapp I. Kaasaegne kogumistöö kui kaasamisvõimalus  </t>
  </si>
  <si>
    <t>Muutus nõuetes, kohustustes ( ainult eelarve - täitmist ei tule)</t>
  </si>
  <si>
    <t>sõimerühma aia soetus (RE)</t>
  </si>
  <si>
    <t>hooviala investeeringuteks (RE)</t>
  </si>
  <si>
    <t>mänguväljaku soetuseks (RE)</t>
  </si>
  <si>
    <t>lasteaia renoveerimiseks (RE)</t>
  </si>
  <si>
    <t>Pelguranna Lasteaed</t>
  </si>
  <si>
    <t>lasteaia renoveerimiseks ja inventari soetuseks (RE)</t>
  </si>
  <si>
    <t>lasteaia renoveerimiseks, inventari ostuks ja katusealuste remondiks (RE)</t>
  </si>
  <si>
    <t>rühmaruumide remondiks (RE)</t>
  </si>
  <si>
    <t>katuse remondiks (RE)</t>
  </si>
  <si>
    <t xml:space="preserve">Tallinna Linnupesa Lasteaed </t>
  </si>
  <si>
    <t>inventari soetuseks (RE)</t>
  </si>
  <si>
    <t xml:space="preserve">Tallinna Nurmenuku Lasteaed </t>
  </si>
  <si>
    <t>Siisikese Lasteaed</t>
  </si>
  <si>
    <t>uste vahetuseks (RE)</t>
  </si>
  <si>
    <t>tualettide remondiks (RE)</t>
  </si>
  <si>
    <t>koridori remondiks (RE)</t>
  </si>
  <si>
    <t>üldkoridoride remondiks (RE)</t>
  </si>
  <si>
    <t>hooviala remondiks (RE)</t>
  </si>
  <si>
    <t>administratiivruumide  remondiks (RE)</t>
  </si>
  <si>
    <t xml:space="preserve">Tallinna Rõõmupesa Lasteaed </t>
  </si>
  <si>
    <t>tualettruumi remont</t>
  </si>
  <si>
    <t xml:space="preserve">Tallinna Kullatera Lasteaed </t>
  </si>
  <si>
    <t>remonttööd</t>
  </si>
  <si>
    <t xml:space="preserve">Tallinna Meelespea Lasteaed </t>
  </si>
  <si>
    <t>katuse ning rühmaruumi remont</t>
  </si>
  <si>
    <t>tualettruumide remont</t>
  </si>
  <si>
    <t>245 05 02 00 0</t>
  </si>
  <si>
    <t>toetus Mittetulundusühingule Keskkonnateenused</t>
  </si>
  <si>
    <t>Toetus SA-dele ja MTÜ-dele</t>
  </si>
  <si>
    <t>245 05 00 00 0</t>
  </si>
  <si>
    <t>12 89 30 003 0</t>
  </si>
  <si>
    <t>ASilt Tallinna Moekombinaat Ülemiste liiklussõlme Peterburi tee ja Ülemiste tee ühendustee ja vasakpöördetunneli ehitamiseks (Ülemiste liiklussõlme rekonstrueerimine I etapp)</t>
  </si>
  <si>
    <t>228 81 23 00 0</t>
  </si>
  <si>
    <t>MTÜ Inkotuba</t>
  </si>
  <si>
    <t>12 91 27 011 0</t>
  </si>
  <si>
    <t>116 05 21 03 0</t>
  </si>
  <si>
    <t>projekti "Le Page" piletitulu (Linnateater 2013 projekt)</t>
  </si>
  <si>
    <t>225 37 11 30 0</t>
  </si>
  <si>
    <t>Kontserttuur „Rahvarinne – 25“</t>
  </si>
  <si>
    <t>225 23 81 80 0</t>
  </si>
  <si>
    <t>Projekt "Le Page"</t>
  </si>
  <si>
    <t>Pae pargi infrastruktuuri rajamine</t>
  </si>
  <si>
    <t>228 90 90 15 0</t>
  </si>
  <si>
    <t>projekt "Noore vanema toimetuleku toetamine töötuse ennetamiseks"</t>
  </si>
  <si>
    <t>228 90 90 16 0</t>
  </si>
  <si>
    <t>projekt "Noore vanema toimetuleku toetamine lapsehoiu pakkumise läbi"</t>
  </si>
  <si>
    <t>227 22 20 00 0</t>
  </si>
  <si>
    <t>"Noorte konkurentsivõime suurendamiseks ja sotsiaalse tõrjutuse vähendamiseks ühiskonnale pakutava noorsootöö teenuse osutamine" (VR)</t>
  </si>
  <si>
    <t>225 82 00 00 0</t>
  </si>
  <si>
    <t>225 82 01 00 0</t>
  </si>
  <si>
    <t>Rahvarinde muuseum</t>
  </si>
  <si>
    <t>239 26 11 00 0</t>
  </si>
  <si>
    <t>239 26 00 00 0</t>
  </si>
  <si>
    <t>Saunateenuse korraldamine</t>
  </si>
  <si>
    <t>Saun</t>
  </si>
  <si>
    <t>Rahvarinde muuseumi rajamine</t>
  </si>
  <si>
    <t>227 21 25 00 0</t>
  </si>
  <si>
    <t>227 21 26 00 0</t>
  </si>
  <si>
    <t>Noortevolikogu</t>
  </si>
  <si>
    <t>Pääsküla NK ekstreemhalli obstaaklite uuendamine</t>
  </si>
  <si>
    <t>üritus "Vaba aja mess 2013"</t>
  </si>
  <si>
    <t xml:space="preserve">Taime Lasteaed </t>
  </si>
  <si>
    <t>terrassi ja treppide remont</t>
  </si>
  <si>
    <t>Tallinna Nõmme Põhikool</t>
  </si>
  <si>
    <t>Lasnamäe Põhikool</t>
  </si>
  <si>
    <t>Möödunud perioodide teenistuse kulu</t>
  </si>
  <si>
    <t>Eripensionid ja pensionisuurendused</t>
  </si>
  <si>
    <t>Salme Kultuurikeskuse invatõstuki soetamine</t>
  </si>
  <si>
    <t>Tallinna Lasteaedade elektripaigaldiste korrastamine</t>
  </si>
  <si>
    <t>Koolide elektripaigaldiste korrastamine</t>
  </si>
  <si>
    <t>IBO õppekava rakendamiseks vajalike ruumide kohandamine - TIKi kastusealune (Välisministeerium)</t>
  </si>
  <si>
    <t>116 05 19 11 0</t>
  </si>
  <si>
    <t>riikliku keskkonnaseire teenused</t>
  </si>
  <si>
    <t>12 67 45 025 0</t>
  </si>
  <si>
    <t>Tallinna Botaanikaaia tiikide reostusuuring</t>
  </si>
  <si>
    <t>12 02 23 072 0</t>
  </si>
  <si>
    <t>Õismäe Kool  "Minu maheelu"</t>
  </si>
  <si>
    <t>Tallinna Paekaare Lasteaed "Loodusega sõbraks loodusradadel"</t>
  </si>
  <si>
    <t>Tallinna Liivamäe Lasteaed "Liivamäe looduslapsed"</t>
  </si>
  <si>
    <t>12 67 23 044 0</t>
  </si>
  <si>
    <t>12 67 23 045 0</t>
  </si>
  <si>
    <t>12 67 23 046 0</t>
  </si>
  <si>
    <t>12 61 23 025 0</t>
  </si>
  <si>
    <t>Alta Pusteria koorifestival - Ellerhein</t>
  </si>
  <si>
    <t>12 52 23 077 0</t>
  </si>
  <si>
    <t>Tallinna Muusikakool osalemiseks pianistide konkursil Roomas Concorso Pianistico Internazionale Mozart</t>
  </si>
  <si>
    <t>12 02 23 073 0</t>
  </si>
  <si>
    <t xml:space="preserve">Noorte tööharjumuste uuring </t>
  </si>
  <si>
    <t>Mustamäe Laste Loomingu Maja ürituste sarja "Keskonnasõbralik kuu" korraldamise ja läbiviimine</t>
  </si>
  <si>
    <t>12 11 33 002 0</t>
  </si>
  <si>
    <t>Paljassaare Sotsiaalmaja hoones remonttööd</t>
  </si>
  <si>
    <t>vaba fond</t>
  </si>
  <si>
    <t>800 41 61 51 0</t>
  </si>
  <si>
    <t>arendusprojekt "Baastaristu arendamine koolis" raames info- ja kommunikatsioonitehnoloogia vahendite soetamine</t>
  </si>
  <si>
    <t>12 61 23 026 0</t>
  </si>
  <si>
    <t>arendusprojekti "Arvuti teel juhitavad seadmed" vahendite soetamine õppetööks</t>
  </si>
  <si>
    <t>12 64 23 132 0</t>
  </si>
  <si>
    <t>Õpilaste õpirände projekti teostamiseks.</t>
  </si>
  <si>
    <t>12 67 23 047 0</t>
  </si>
  <si>
    <t>Keskkonnateadlikkus noorte karjäärivõimaluste avardamises</t>
  </si>
  <si>
    <t>12 64 27 017 0</t>
  </si>
  <si>
    <t>"Darwin ütles - me oleme loomad"</t>
  </si>
  <si>
    <t>12 63 27 002 0</t>
  </si>
  <si>
    <t>"Kutse ja erialase väljaõppeta täiskasvanutele suunatud metoodikapakett"</t>
  </si>
  <si>
    <t>12 91 27 012 0</t>
  </si>
  <si>
    <t>"Võimaluste rand"</t>
  </si>
  <si>
    <t>12 14 27 046 0</t>
  </si>
  <si>
    <t>12 14 27 047 0</t>
  </si>
  <si>
    <t>12 14 27 048 0</t>
  </si>
  <si>
    <t>12 14 27 049 0</t>
  </si>
  <si>
    <t>"Jalgrattaklubi"</t>
  </si>
  <si>
    <t>"Tuuritamine DJ-maailmas"</t>
  </si>
  <si>
    <t>"Kuidas elad soomäger"</t>
  </si>
  <si>
    <t>"Tervislik toitumine-see on imelihtne"</t>
  </si>
  <si>
    <t>227 22 21 00 0</t>
  </si>
  <si>
    <t>227 22 23 00 0</t>
  </si>
  <si>
    <t>227 22 22 00 0</t>
  </si>
  <si>
    <t>227 22 24 00 0</t>
  </si>
  <si>
    <t>227 22 25 00 0</t>
  </si>
  <si>
    <t>227 22 26 00 0</t>
  </si>
  <si>
    <t>227 22 27 00 0</t>
  </si>
  <si>
    <t>227 22 28 00 0</t>
  </si>
  <si>
    <t>"Ranna noortekeskus"</t>
  </si>
  <si>
    <t>"Darwin ütles-me oleme loomad"</t>
  </si>
  <si>
    <t>fassaadi remont</t>
  </si>
  <si>
    <t>Tallinna Lepistiku Lasteaed</t>
  </si>
  <si>
    <t>mänguväljakute ümbertõstmine</t>
  </si>
  <si>
    <t>evakuatsioonivalgustus ja saali põranda remont</t>
  </si>
  <si>
    <t>Tallinna Tondi Põhikool</t>
  </si>
  <si>
    <t>katuse ja saali remont</t>
  </si>
  <si>
    <t>12 06 25 098 0</t>
  </si>
  <si>
    <t>12 06 25 099 0</t>
  </si>
  <si>
    <t xml:space="preserve">Birgitta Festival Koguperemuusikali "Arabella" muusika </t>
  </si>
  <si>
    <t xml:space="preserve">Birgitta Festival Koguperemuusikali "Arabella" libretto </t>
  </si>
  <si>
    <t>12 06 25 100 0</t>
  </si>
  <si>
    <t xml:space="preserve">Toivo Tulev  "Sümfoniett orkestrile" </t>
  </si>
  <si>
    <t>800 41 61 74 0</t>
  </si>
  <si>
    <t>12 91 20 016 0</t>
  </si>
  <si>
    <t xml:space="preserve">"Haldusvõimekuse tõstmine innovaatilisema linnaarendamise kujundamisel“. </t>
  </si>
  <si>
    <t>220 85 21 00 0</t>
  </si>
  <si>
    <t>12 14 27 050 0</t>
  </si>
  <si>
    <t>"Puzzle kokku"</t>
  </si>
  <si>
    <t>842 11 01 00 0</t>
  </si>
  <si>
    <t>Uganda turismi infopunktide rajamine ja nende võimekuse tõstmine Tallinna eeskujul</t>
  </si>
  <si>
    <t>800 42 11 00 0</t>
  </si>
  <si>
    <t>800 42 11 01 0</t>
  </si>
  <si>
    <t>projektitulud</t>
  </si>
  <si>
    <t>12 89 27 006 0</t>
  </si>
  <si>
    <t>12 11 28 027 0</t>
  </si>
  <si>
    <t>Tühi fond</t>
  </si>
  <si>
    <t>228 82 25 00 0</t>
  </si>
  <si>
    <t>Paljassaare SM remonttööd</t>
  </si>
  <si>
    <t>Kurgjärve maaküte</t>
  </si>
  <si>
    <t>08103</t>
  </si>
  <si>
    <t>12 67 26 001 0</t>
  </si>
  <si>
    <t>12 89 26 001 0</t>
  </si>
  <si>
    <t>Nõmme Spordiklubi (Kurgjärve maaküte)</t>
  </si>
  <si>
    <t>Lastemänguväljakute ehitamine ja demontaaž (amet)</t>
  </si>
  <si>
    <t>Lastemänguväljakute ehitamine ja demontaaž (Haabersti)</t>
  </si>
  <si>
    <t>Lastemänguväljakute ehitamine ja demontaaž (Kesklinn)</t>
  </si>
  <si>
    <t>Lastemänguväljakute ehitamine ja demontaaž (Kristiine)</t>
  </si>
  <si>
    <t>Lastemänguväljakute ehitamine ja demontaaž (Lasnamäe)</t>
  </si>
  <si>
    <t>Lastemänguväljakute ehitamine ja demontaaž (Mustamäe)</t>
  </si>
  <si>
    <t>Lastemänguväljakute ehitamine ja demontaaž (Nõmme)</t>
  </si>
  <si>
    <t>Lastemänguväljakute ehitamine ja demontaaž (Pirita)</t>
  </si>
  <si>
    <t>Lastemänguväljakute ehitamine ja demontaaž (Põhja-Tallinn)</t>
  </si>
  <si>
    <t>turvavalgustuse paigaldamine</t>
  </si>
  <si>
    <t>veetorustiku remont</t>
  </si>
  <si>
    <t>sokli ventilatsioon</t>
  </si>
  <si>
    <t>Tallinna Seli Lasteaed</t>
  </si>
  <si>
    <t>Lasteaed Päikene</t>
  </si>
  <si>
    <t>Tallinna Unistuse Lasteaed</t>
  </si>
  <si>
    <t>Tallinna Lasteaed Kiikhobu</t>
  </si>
  <si>
    <t>Tallinna Lasteaed Kikas</t>
  </si>
  <si>
    <t>Tallinna Männi Lasteaed</t>
  </si>
  <si>
    <t>Tallinna Lasteaed Õunake</t>
  </si>
  <si>
    <t>elektripaigaldise korrastamine</t>
  </si>
  <si>
    <t>katuse avariiremont</t>
  </si>
  <si>
    <t>Tallinna Kanutiaia Noortemaja</t>
  </si>
  <si>
    <t>Tallinna Kopli Noortemaja</t>
  </si>
  <si>
    <t>Tallinna Nõmme Noortemaja</t>
  </si>
  <si>
    <t>algklasside hoone hüdroisolatsioon ja elektripaigaldise vastavusse viimine</t>
  </si>
  <si>
    <t>(Raudtee 55) fassaadi ja võimla põranda osaline remont</t>
  </si>
  <si>
    <t>Gustav Adolfi Gümnaasium</t>
  </si>
  <si>
    <t>Tallinna Nõmme Gümnaasium</t>
  </si>
  <si>
    <t>Kalaranna tänava ehitus</t>
  </si>
  <si>
    <t>Tervise taastamise hüvitis</t>
  </si>
  <si>
    <t>Planeerimiseks kasutatavad kohustusühikud</t>
  </si>
  <si>
    <t>kanalisatsioonitorustike remont</t>
  </si>
  <si>
    <t xml:space="preserve">Tallinna Lasteaed Pallipõnn </t>
  </si>
  <si>
    <t xml:space="preserve">Tallinna Kadaka Lasteaed </t>
  </si>
  <si>
    <t>rühma tualettruumi remont</t>
  </si>
  <si>
    <t>A-korpuse koridori remont</t>
  </si>
  <si>
    <t>piirdeaia ümbertõstmine</t>
  </si>
  <si>
    <t>tuletõkkeuste paigaldus</t>
  </si>
  <si>
    <t xml:space="preserve">Tallinna Tõnismäe Reaalkooli </t>
  </si>
  <si>
    <t>põhikooli hoone saali põranda remont</t>
  </si>
  <si>
    <t>garderoobi remont</t>
  </si>
  <si>
    <t>Tallinna Vanalinna Hariduskolleegium</t>
  </si>
  <si>
    <t>Kivila 3A sotsiaalmaja katuse soojustamine</t>
  </si>
  <si>
    <t>Tallinna Muusikakool</t>
  </si>
  <si>
    <t>akordioni soetamine (RE+LE)</t>
  </si>
  <si>
    <t>12 52 25 095 0</t>
  </si>
  <si>
    <t xml:space="preserve">Tallinna Kammerorkestri kontserdid Venemaal </t>
  </si>
  <si>
    <t>12 52 25 096 0</t>
  </si>
  <si>
    <t>Venekeelsed kirjandusüritused Tallinna Keskraamatukogus</t>
  </si>
  <si>
    <t>12 06 25 101 0</t>
  </si>
  <si>
    <t xml:space="preserve">Tallinna Keskraamatukogu - püsinäitus "Mustamäe- mu kodu. Ühe hoone lugu" </t>
  </si>
  <si>
    <t>223 11 81 32 0</t>
  </si>
  <si>
    <t>223 11 81 33 0</t>
  </si>
  <si>
    <t>Wolfram pilootprojekti raames IKT vahendite soetamine</t>
  </si>
  <si>
    <t>12 61 23 027 0</t>
  </si>
  <si>
    <t>Hariduse Infotehnoloogia Sihtasutus (HITSA)</t>
  </si>
  <si>
    <t>12 89 23 032 0</t>
  </si>
  <si>
    <t>12 89 23 033 0</t>
  </si>
  <si>
    <t>Eesti Noorsootöö Keskus - Tallinna Muusikakool akordioni soetus</t>
  </si>
  <si>
    <t>Eesti Noorsootöö Keskus - Mustamäe Laste Loomingumaja - Huvihariduse kaasajastamine ja mitmekesistamine</t>
  </si>
  <si>
    <t>12 02 23 074 0</t>
  </si>
  <si>
    <t xml:space="preserve">Tallinna Tähekese Lasteaed </t>
  </si>
  <si>
    <t xml:space="preserve">välistrepi lammutamine ja uue ehitamine </t>
  </si>
  <si>
    <t>riietusruumi, köögi ja koridori remont ning WC-ruumi remont koos põrandakütte paigaldamine.</t>
  </si>
  <si>
    <t>Muutus rahas ( ainult eelarve - täitmist ei tule)</t>
  </si>
  <si>
    <t>Muutus aktsia- ja osakapitalis</t>
  </si>
  <si>
    <t>Ambulatooriumide ja polikliinikute tulud</t>
  </si>
  <si>
    <t>Tallinna Liivalossi lasteaed</t>
  </si>
  <si>
    <t>keskkütte torustiku remont</t>
  </si>
  <si>
    <t>Tallinna Lasteaed Mudila</t>
  </si>
  <si>
    <t>uue korstna ehitus</t>
  </si>
  <si>
    <t xml:space="preserve">Tallinna Luha Lasteaed </t>
  </si>
  <si>
    <t>rühma välistrepi remont</t>
  </si>
  <si>
    <t>pesuruumi remont</t>
  </si>
  <si>
    <t>12 52 25 097 0</t>
  </si>
  <si>
    <t>Tallinna Filharmoonia - heliplaadi "Haydn" väljaandmine</t>
  </si>
  <si>
    <t>küttesüsteemi projekteerimine</t>
  </si>
  <si>
    <t>Tallinna Kiisupere Lasteaed</t>
  </si>
  <si>
    <t>800 41 21 73 0</t>
  </si>
  <si>
    <t>841 21 22 73 0</t>
  </si>
  <si>
    <t>12 52 25 098 0</t>
  </si>
  <si>
    <t>Tallinna Filharmoonia - helilooja portree sarja korraldamine</t>
  </si>
  <si>
    <t>12 11 28 028 0</t>
  </si>
  <si>
    <t>Nõmme Sotsiaalmaja aegunud kommunikatsioonitrasside osaline vahetus</t>
  </si>
  <si>
    <t>Tallinna Jaan Poska Lasteaed</t>
  </si>
  <si>
    <t>rekonstrueerimise projekt</t>
  </si>
  <si>
    <t>228 82 26 00 0</t>
  </si>
  <si>
    <t>Nõmme SM kommunikatsioonitrasside vahetus</t>
  </si>
  <si>
    <t>inventari soetus (RR II 2013)</t>
  </si>
  <si>
    <t>Tallinan Sõbrakese Lasteaed</t>
  </si>
  <si>
    <t>üldkasutatava WC ja I korruse 3 rühmaruumi remont</t>
  </si>
  <si>
    <t>koridori remont</t>
  </si>
  <si>
    <t xml:space="preserve">Tallinna Lasteaed Pääsusilm </t>
  </si>
  <si>
    <t>12 52 23 078 0</t>
  </si>
  <si>
    <t>12 52 23 079 0</t>
  </si>
  <si>
    <t>Nõmme Muusikakooli õpilase S. Khvichia osalemiseks (koos õpetajaga) rahvusvahelisel konkurss-festivalil Odessas</t>
  </si>
  <si>
    <t>Nõmme Muusikakoolile sümfooniaorksetri osalemiseks festivalidel Horvaatias</t>
  </si>
  <si>
    <t>12 89 23 034 0</t>
  </si>
  <si>
    <t>Eesti Noorsootöö Keskus - Lasnamäe Muusikakool akordioni soetus</t>
  </si>
  <si>
    <t>akordioni soetamine (RE)</t>
  </si>
  <si>
    <t xml:space="preserve">Tallinna Lasteaed Mooniõied </t>
  </si>
  <si>
    <t>6 rühmaruumi garderoobi remont</t>
  </si>
  <si>
    <t>Tallinna Botaanikaaia niidukoosluste hooldus Pirita jõeoru maastikukaitsealal</t>
  </si>
  <si>
    <t>12 67 25 014 0</t>
  </si>
  <si>
    <t>12 63 23 012 0</t>
  </si>
  <si>
    <t>II tasandi õppenõustamisteenuse osutamine</t>
  </si>
  <si>
    <t>223 01 81 31 0</t>
  </si>
  <si>
    <t>SA Innove - õppenõustamisteenuse osutamine</t>
  </si>
  <si>
    <t>223 43 20 00 0</t>
  </si>
  <si>
    <t xml:space="preserve">Kooli õppeprotsessi arendamine koostöös kogukonnaga
(Improving attainment by community engagement in the learning process - ICE)
</t>
  </si>
  <si>
    <t>Kooli õppeprotsessi arendamine koostöös kogukonnaga
(Improving attainment by community engagement in the learning process - ICE)</t>
  </si>
  <si>
    <t>12 91 23 016 0</t>
  </si>
  <si>
    <t>Tallinna Loomaia loodushariduslikud üritused ja näitused 2013-2014</t>
  </si>
  <si>
    <t>228 14 09 00 0</t>
  </si>
  <si>
    <t>228 14 09 01 0</t>
  </si>
  <si>
    <t>228 12 91 00 0</t>
  </si>
  <si>
    <t>Tallinna Mustamäe Gümnaasium</t>
  </si>
  <si>
    <t xml:space="preserve">spordiväljaku korrastamine </t>
  </si>
  <si>
    <t>välistreppide remont</t>
  </si>
  <si>
    <t>Tallinna Õismäe Vene Lütseum</t>
  </si>
  <si>
    <t>piirdeaia ehitus</t>
  </si>
  <si>
    <t xml:space="preserve">Lasteaed Pääsupesa </t>
  </si>
  <si>
    <t>fassaadide ja katuse korrastamine</t>
  </si>
  <si>
    <t>Tallinna Liikuri Lasteaed</t>
  </si>
  <si>
    <t>varikatuste remont</t>
  </si>
  <si>
    <t>116 88 00 00 0</t>
  </si>
  <si>
    <t>116 88 01 00 0</t>
  </si>
  <si>
    <t>Saunateenused</t>
  </si>
  <si>
    <t>Sauna piletitulu</t>
  </si>
  <si>
    <t>116 88 91 00 0</t>
  </si>
  <si>
    <t>116 06 08 92 0</t>
  </si>
  <si>
    <t>Noortele suunatud tasulised teenused</t>
  </si>
  <si>
    <t>12 64 27 018 0</t>
  </si>
  <si>
    <t>"Haara võimalusest"</t>
  </si>
  <si>
    <t>227 22 29 00 0</t>
  </si>
  <si>
    <t>Nõmme Muusikakool</t>
  </si>
  <si>
    <t>kontsertkitarri soetamine (LE+RE)</t>
  </si>
  <si>
    <t>12 91 28 008 0</t>
  </si>
  <si>
    <t>projekt "Tallinna eakate kodujälgimisprojekt SmartCare"</t>
  </si>
  <si>
    <t>228 82 27 00 0</t>
  </si>
  <si>
    <t>800 41 61 65 0</t>
  </si>
  <si>
    <t>841 22 65 00 0</t>
  </si>
  <si>
    <t xml:space="preserve">Inkubatsioon </t>
  </si>
  <si>
    <t>Lilleturg</t>
  </si>
  <si>
    <t>12 06 25 102 0</t>
  </si>
  <si>
    <t>Osalemine Balti Teatri Festivalil 2013 lavastusega "Keti lõpp" Kaunases</t>
  </si>
  <si>
    <t xml:space="preserve">233 40 40 00 0 </t>
  </si>
  <si>
    <t>Välisrahastusega projekt “Baltic Flows – sademevee jälgimine ja juhtimine Läänemere piirkonna valgaladel“</t>
  </si>
  <si>
    <t>226 41 71 00 0</t>
  </si>
  <si>
    <t>Valdeku spordisaal</t>
  </si>
  <si>
    <t xml:space="preserve">233 40 40 02 0 </t>
  </si>
  <si>
    <t>välisrahastusega projekt “Baltic Flows" - OF</t>
  </si>
  <si>
    <t xml:space="preserve">233 40 40 01 0 </t>
  </si>
  <si>
    <t>välisrahastusega projekt “Baltic Flows" - VR</t>
  </si>
  <si>
    <t>12 91 33 006 0</t>
  </si>
  <si>
    <t>Tööjõukulude maksude reserv</t>
  </si>
  <si>
    <t>1 grupp, kuhu kuuluvad kõik kohustusühikud algusega 154 - 157 ja 60100200</t>
  </si>
  <si>
    <t xml:space="preserve">Lasteaed Rukkirääk </t>
  </si>
  <si>
    <t xml:space="preserve">Tallinna Lasteaed Sinilill </t>
  </si>
  <si>
    <t xml:space="preserve">Lastesõim Planeedi-Mudila </t>
  </si>
  <si>
    <t>lagede remont</t>
  </si>
  <si>
    <t>veeavarii likvideerimine</t>
  </si>
  <si>
    <t>WC kanalisatsiooni remont ja fonolukk</t>
  </si>
  <si>
    <t>kuuri lammutus</t>
  </si>
  <si>
    <t>228 12 21 00 0</t>
  </si>
  <si>
    <t>Elamu- ja linnamajandus</t>
  </si>
  <si>
    <t>Metsakalmistu abihoone</t>
  </si>
  <si>
    <t>Liiva kalmistu olmehoone</t>
  </si>
  <si>
    <t>231 98 01 00 0</t>
  </si>
  <si>
    <t>Rahvusvaheline pargikonverents "Kadriorg 295"</t>
  </si>
  <si>
    <t>12 91 20 017 0</t>
  </si>
  <si>
    <t>220 85 22 00 0</t>
  </si>
  <si>
    <t>220 91 13 00 0</t>
  </si>
  <si>
    <t>Töötervishoiualased uuringud</t>
  </si>
  <si>
    <t>Vabaduse väljak 10/Harju 13 fassaadi rekonstrueerimine</t>
  </si>
  <si>
    <t>"Kogemuste ja teadmiste vahendamine avaliku sektori koolituse juhtimise valdkonnas"</t>
  </si>
  <si>
    <t>Fond</t>
  </si>
  <si>
    <t>Tegevusala</t>
  </si>
  <si>
    <t>Kood</t>
  </si>
  <si>
    <t>Nimetus</t>
  </si>
  <si>
    <t>ÜLDISED VALITSUSSEKTORI TEENUSED</t>
  </si>
  <si>
    <t>Täidesaatvate ja seadusandlike organite teenused, rahanduspoliitika, välispoliitika</t>
  </si>
  <si>
    <t>Keskvalituse täidesaatvad ja seadusandlikud organid</t>
  </si>
  <si>
    <t>Valla- ja linnavolikogu</t>
  </si>
  <si>
    <t>Valla- ja linnavalitsus</t>
  </si>
  <si>
    <t>Kohaliku omavalitsuse üksuse reservfond</t>
  </si>
  <si>
    <t>Rahandus- ja fiskaalpoliitika</t>
  </si>
  <si>
    <t>Välispoliitika</t>
  </si>
  <si>
    <t>Välisabi</t>
  </si>
  <si>
    <t>Välisabi arengu- ja üleminekuriikidele</t>
  </si>
  <si>
    <t>Välisabi rahvusvaheliste organisatsioonide kaudu</t>
  </si>
  <si>
    <t>Üldised teenused</t>
  </si>
  <si>
    <t>Planeerimis- ja statistikateenused</t>
  </si>
  <si>
    <t>Muud üldised teenused</t>
  </si>
  <si>
    <t>Alusuuringud</t>
  </si>
  <si>
    <t>Teadus- ja arendustegevus üldistes valitsussektori teenustes</t>
  </si>
  <si>
    <t>Muud üldised valitsussektori teenused</t>
  </si>
  <si>
    <t>Valitsussektori võla teenindamine</t>
  </si>
  <si>
    <t>Üldiseloomuga ülekanded valitsussektoris</t>
  </si>
  <si>
    <t>RIIGIKAITSE</t>
  </si>
  <si>
    <t>Sõjaline riigikaitse</t>
  </si>
  <si>
    <t>Tsiviilkaitse</t>
  </si>
  <si>
    <t>Kaitseotstarbeline välisabi</t>
  </si>
  <si>
    <t>Teadus- ja arendustegevus riigikaitses</t>
  </si>
  <si>
    <t>Muu riigikaitse</t>
  </si>
  <si>
    <t>AVALIK KORD JA JULGEOLEK</t>
  </si>
  <si>
    <t xml:space="preserve">Politsei </t>
  </si>
  <si>
    <t>Päästeteenused</t>
  </si>
  <si>
    <t>Kohus</t>
  </si>
  <si>
    <t>Kinnipidamiskohtade tegevuse korraldus</t>
  </si>
  <si>
    <t>Teadus- ja arendustegevus avalikus korras ja julgeolekus</t>
  </si>
  <si>
    <t>Muu avalik kord ja julgeolek, sh haldus</t>
  </si>
  <si>
    <t>MAJANDUS</t>
  </si>
  <si>
    <t>Üldine majandus-, kaubandus- ja tööjõupoliitika</t>
  </si>
  <si>
    <t>Üldine majandus- ja kaubanduspoliitika</t>
  </si>
  <si>
    <t>Üldine tööjõupoliitika</t>
  </si>
  <si>
    <t>Põllu- ja metsamajandus, kalandus ja jahindus</t>
  </si>
  <si>
    <t>Põllumajandus</t>
  </si>
  <si>
    <t>Metsamajandus</t>
  </si>
  <si>
    <t>Kalandus ja jahindus</t>
  </si>
  <si>
    <t>Kütus ja energia</t>
  </si>
  <si>
    <t>Kivisüsi ja muu mineraalne tahkekütus</t>
  </si>
  <si>
    <t>Nafta ja maagaas</t>
  </si>
  <si>
    <t>Tuumkütus</t>
  </si>
  <si>
    <t>Muu kütus</t>
  </si>
  <si>
    <t>Elektrienergia</t>
  </si>
  <si>
    <t>Muu energia- ja soojamajandus</t>
  </si>
  <si>
    <t>Mineraalse toorme kaevandamine, töötlev tööstus ja ehitus</t>
  </si>
  <si>
    <t>Mineraalse toorme (v.a mineraalne kütus) kaevandamine</t>
  </si>
  <si>
    <t>Töötlev tööstus</t>
  </si>
  <si>
    <t>Ehitus</t>
  </si>
  <si>
    <t>Maanteetransport</t>
  </si>
  <si>
    <t>Ühistranspordi korraldus</t>
  </si>
  <si>
    <t>Veetransport</t>
  </si>
  <si>
    <t>Raudteetransport</t>
  </si>
  <si>
    <t>Õhutransport</t>
  </si>
  <si>
    <t>Torutransport ja muu transport</t>
  </si>
  <si>
    <t>Side</t>
  </si>
  <si>
    <t>Muud majandusharud</t>
  </si>
  <si>
    <t>Kaubandus ja laondus</t>
  </si>
  <si>
    <t>Hotellindus ja restoranide tegevuse korraldus</t>
  </si>
  <si>
    <t>Turism</t>
  </si>
  <si>
    <t>Üldmajanduslikud arendusprojektid</t>
  </si>
  <si>
    <t>Teadus- ja arendustegevus majanduses</t>
  </si>
  <si>
    <t>Teadus- ja arendustegevus üldises majandus-, kaubandus- ja tööjõupoliitikas</t>
  </si>
  <si>
    <t>Teadus- ja arendustegevus põllu-, metsamajanduses, kalanduses, jahinduses</t>
  </si>
  <si>
    <t>Teadus- ja arendustegevus kütuse- ja energiamajanduses</t>
  </si>
  <si>
    <t>Teadus- ja arendustegevus kaevandamises, töötlevas tööstuses, ehituses</t>
  </si>
  <si>
    <t>Teadus- ja arendustegevus transpordis</t>
  </si>
  <si>
    <t>Teadus- ja arendustegevus sides</t>
  </si>
  <si>
    <t>Teadus- ja arendustegevus muudes majandusharudes</t>
  </si>
  <si>
    <t>Muu majandus (sh majanduse haldus)</t>
  </si>
  <si>
    <t>Jäätmekäitlus (sh prügivedu)</t>
  </si>
  <si>
    <t>Heitveekäitlus</t>
  </si>
  <si>
    <t>Saaste vähendamine</t>
  </si>
  <si>
    <t>Bioloogilise mitmekesisuse ja maastiku kaitse</t>
  </si>
  <si>
    <t>Teadus- ja arendustegevus keskkonnakaitses</t>
  </si>
  <si>
    <t>Muu keskkonnakaitse (sh keskkonnakaitse haldus)</t>
  </si>
  <si>
    <t>ELAMU- JA KOMMUNAALMAJANDUS</t>
  </si>
  <si>
    <t>Elamumajanduse arendamine</t>
  </si>
  <si>
    <t>Kommunaalmajanduse arendamine</t>
  </si>
  <si>
    <t>Veevarustus</t>
  </si>
  <si>
    <t>Teadus- ja arendustegevus kommunaalmajanduses</t>
  </si>
  <si>
    <t>Muud elamu- ja kommunaalmajanduse tegevus</t>
  </si>
  <si>
    <t>Meditsiinitooted, -vahendid ja -seadmed</t>
  </si>
  <si>
    <t>Farmaatsiatooted, apteegid</t>
  </si>
  <si>
    <t>Muud meditsiinitooted</t>
  </si>
  <si>
    <t>Ravivahendid ja -seadmed</t>
  </si>
  <si>
    <t>Ambulatoorsed teenused</t>
  </si>
  <si>
    <t>Üldmeditsiiniteenused</t>
  </si>
  <si>
    <t>Erimeditsiiniteenused</t>
  </si>
  <si>
    <t>Hambaraviteenused</t>
  </si>
  <si>
    <t>Parameditsiiniteenused</t>
  </si>
  <si>
    <t>Haiglateenused</t>
  </si>
  <si>
    <t>Üldhaigla teenused</t>
  </si>
  <si>
    <t>Erihaigla teenused</t>
  </si>
  <si>
    <t>Meditsiini- ja ema-lapsekeskuste teenused</t>
  </si>
  <si>
    <t>Hooldus- ja taastusravihaiglate teenused</t>
  </si>
  <si>
    <t>Avalikud tervishoiuteenused</t>
  </si>
  <si>
    <t>Teadus- ja arendustegevus tervishoius</t>
  </si>
  <si>
    <t>Muu tervishoid, sh tervishoiu haldamine</t>
  </si>
  <si>
    <t>VABA AEG, KULTUUR, RELIGIOON</t>
  </si>
  <si>
    <t xml:space="preserve">Vaba aja ja sporditeenused </t>
  </si>
  <si>
    <t>Spordikoolid</t>
  </si>
  <si>
    <t>Puhkepargid ja -baasid</t>
  </si>
  <si>
    <t>Laste muusika- ja kunstikoolid</t>
  </si>
  <si>
    <t>Laste huvialamajad ja keskused</t>
  </si>
  <si>
    <t>Noorsootöö ja noortekeskused</t>
  </si>
  <si>
    <t>Täiskasvanute huvialaasutused</t>
  </si>
  <si>
    <t>Vaba aja üritused</t>
  </si>
  <si>
    <t>Kultuuriteenused</t>
  </si>
  <si>
    <t>Raamatukogud</t>
  </si>
  <si>
    <t>Teatrid</t>
  </si>
  <si>
    <t>Kultuuriüritused</t>
  </si>
  <si>
    <t>Seltsitegevus</t>
  </si>
  <si>
    <t>Botaanikaaed</t>
  </si>
  <si>
    <t>Laululavad</t>
  </si>
  <si>
    <t>Ringhäälingu- ja kirjastamisteenused</t>
  </si>
  <si>
    <t>Religiooni- ja muud ühiskonnateenused</t>
  </si>
  <si>
    <t>Teadus- ja arendustegevus vabas ajas, kultuuris ja religioonis</t>
  </si>
  <si>
    <t>Muu vaba aeg, kultuur, religioon, sh haldus</t>
  </si>
  <si>
    <t>HARIDUS</t>
  </si>
  <si>
    <t xml:space="preserve">Taseme alusel mittemääratletav haridus </t>
  </si>
  <si>
    <t>Hariduse abiteenused</t>
  </si>
  <si>
    <t>Koolitransport</t>
  </si>
  <si>
    <t>Koolitoit</t>
  </si>
  <si>
    <t>Öömaja</t>
  </si>
  <si>
    <t>Teadus- ja arendustegevus hariduses</t>
  </si>
  <si>
    <t>Muu haridus, sh hariduse haldus</t>
  </si>
  <si>
    <t>SOTSIAALNE KAITSE</t>
  </si>
  <si>
    <t>Haigete ja puuetega inimeste sotsiaalne kaitse</t>
  </si>
  <si>
    <t>Haigete sotsiaalne kaitse</t>
  </si>
  <si>
    <t>Puuetega inimeste sotsiaalhoolekandeasutused</t>
  </si>
  <si>
    <t>Muu puuetega inimeste sotsiaalne kaitse</t>
  </si>
  <si>
    <t xml:space="preserve">Eakate sotsiaalne kaitse </t>
  </si>
  <si>
    <t>Eakate sotsiaalhoolekandeasutused</t>
  </si>
  <si>
    <t>Muu eakate sotsiaalne kaitse</t>
  </si>
  <si>
    <t>Toitjakaotanute sotsiaalne kaitse</t>
  </si>
  <si>
    <t>Perekondade ja laste sotsiaalne kaitse</t>
  </si>
  <si>
    <t>Muu perekondade ja laste sotsiaalne kaitse</t>
  </si>
  <si>
    <t>Töötute sotsiaalne kaitse</t>
  </si>
  <si>
    <t>Eluasemeteenused sotsiaalsetele riskirühmadele</t>
  </si>
  <si>
    <t>Muude sotsiaalsete riskirühmade kaitse</t>
  </si>
  <si>
    <t>Riskirühmade sotsiaalhoolekandeasutused</t>
  </si>
  <si>
    <t>Riiklik toimetulekutoetus</t>
  </si>
  <si>
    <t>Muu sotsiaalsete riskirühmade kaitse</t>
  </si>
  <si>
    <t>Teadus- ja arendustegevus sotsiaalses kaitses</t>
  </si>
  <si>
    <t>Muu sotsiaalne kaitse, sh sotsiaalse kaitse haldus</t>
  </si>
  <si>
    <t>TEGEVUSALA NIMETUS</t>
  </si>
  <si>
    <t>01110</t>
  </si>
  <si>
    <t>01120</t>
  </si>
  <si>
    <t>01130</t>
  </si>
  <si>
    <t>01210</t>
  </si>
  <si>
    <t>01220</t>
  </si>
  <si>
    <t>01310</t>
  </si>
  <si>
    <t>01320</t>
  </si>
  <si>
    <t>01400</t>
  </si>
  <si>
    <t>01500</t>
  </si>
  <si>
    <t>02100</t>
  </si>
  <si>
    <t>02200</t>
  </si>
  <si>
    <t>02300</t>
  </si>
  <si>
    <t>02400</t>
  </si>
  <si>
    <t>02500</t>
  </si>
  <si>
    <t>03300</t>
  </si>
  <si>
    <t>03400</t>
  </si>
  <si>
    <t>03500</t>
  </si>
  <si>
    <t>04110</t>
  </si>
  <si>
    <t>04210</t>
  </si>
  <si>
    <t>04220</t>
  </si>
  <si>
    <t>04230</t>
  </si>
  <si>
    <t>04310</t>
  </si>
  <si>
    <t>04320</t>
  </si>
  <si>
    <t>04330</t>
  </si>
  <si>
    <t>04340</t>
  </si>
  <si>
    <t>04350</t>
  </si>
  <si>
    <t>04410</t>
  </si>
  <si>
    <t>04420</t>
  </si>
  <si>
    <t>04430</t>
  </si>
  <si>
    <t>04540</t>
  </si>
  <si>
    <t>04600</t>
  </si>
  <si>
    <t>04720</t>
  </si>
  <si>
    <t>04740</t>
  </si>
  <si>
    <t>04810</t>
  </si>
  <si>
    <t>04820</t>
  </si>
  <si>
    <t>04830</t>
  </si>
  <si>
    <t>04840</t>
  </si>
  <si>
    <t>04860</t>
  </si>
  <si>
    <t>04870</t>
  </si>
  <si>
    <t>05500</t>
  </si>
  <si>
    <t>06500</t>
  </si>
  <si>
    <t>07120</t>
  </si>
  <si>
    <t>07130</t>
  </si>
  <si>
    <t>07220</t>
  </si>
  <si>
    <t>07230</t>
  </si>
  <si>
    <t>07240</t>
  </si>
  <si>
    <t>07310</t>
  </si>
  <si>
    <t>07320</t>
  </si>
  <si>
    <t>07330</t>
  </si>
  <si>
    <t>07340</t>
  </si>
  <si>
    <t>07500</t>
  </si>
  <si>
    <t>08109</t>
  </si>
  <si>
    <t>08500</t>
  </si>
  <si>
    <t>09600</t>
  </si>
  <si>
    <t>09602</t>
  </si>
  <si>
    <t>10300</t>
  </si>
  <si>
    <t>Vanalinna Hariduskolleegium</t>
  </si>
  <si>
    <t>RM aruande jaoks</t>
  </si>
  <si>
    <t>12 52 25 099 0</t>
  </si>
  <si>
    <t>Tallinna Filharmoonia - Toivo Tulevi "Sümfoonia" noodigraafika teostamine</t>
  </si>
  <si>
    <t>12 67 23 048 0</t>
  </si>
  <si>
    <t>12 67 23 049 0</t>
  </si>
  <si>
    <t>12 67 23 050 0</t>
  </si>
  <si>
    <t>12 67 23 051 0</t>
  </si>
  <si>
    <t xml:space="preserve">projekt "10 starti" </t>
  </si>
  <si>
    <t>projekt "Õppimine vahetus looduskeskkonnas"</t>
  </si>
  <si>
    <t xml:space="preserve">projekt "Õppekava toetavad õuesõppepäevad ja avastusretked neljal aastaajal Tallinna Lille Lasteaias" </t>
  </si>
  <si>
    <t>projekt "Kõikvõimas hapnik"</t>
  </si>
  <si>
    <t xml:space="preserve">Tallinna Lasteaed Laagna Rukkilill </t>
  </si>
  <si>
    <t xml:space="preserve">Tallinna Lille Lasteaed </t>
  </si>
  <si>
    <t>12 65 23 091 0</t>
  </si>
  <si>
    <t xml:space="preserve">projekt "Kõik uus rikastab" </t>
  </si>
  <si>
    <t xml:space="preserve">projekt "Different tales, common values with initiative children" </t>
  </si>
  <si>
    <t xml:space="preserve">projekt "Europe is laughing" </t>
  </si>
  <si>
    <t>projekt "Young explorers of the sea"</t>
  </si>
  <si>
    <t xml:space="preserve">projekt "Our Treasures" </t>
  </si>
  <si>
    <t>projekt "Climate Change: My Generation for a New of Life"</t>
  </si>
  <si>
    <t>projekt "Healthy Positive Intercultural Competent Noble Innovative Children"</t>
  </si>
  <si>
    <t>projekt "Colour my world"</t>
  </si>
  <si>
    <t>projekt "Discovering the world. Developing skills through experimantation and exploration"</t>
  </si>
  <si>
    <t>12 64 23 133 0</t>
  </si>
  <si>
    <t>12 64 23 134 0</t>
  </si>
  <si>
    <t>12 64 23 135 0</t>
  </si>
  <si>
    <t>12 64 23 136 0</t>
  </si>
  <si>
    <t>12 64 23 137 0</t>
  </si>
  <si>
    <t>12 64 23 138 0</t>
  </si>
  <si>
    <t>12 64 23 139 0</t>
  </si>
  <si>
    <t>12 64 23 140 0</t>
  </si>
  <si>
    <t>Tallinna Suitsupääsupesa Lasteaed</t>
  </si>
  <si>
    <t>Jakob Westholmi Gümnaasium</t>
  </si>
  <si>
    <t>Tallinna Ühisgümnaasium</t>
  </si>
  <si>
    <t>Tallinna Kesklinna Vene Gümnaasium</t>
  </si>
  <si>
    <t>12 02 23 075 0</t>
  </si>
  <si>
    <t>12 02 23 076 0</t>
  </si>
  <si>
    <t xml:space="preserve">projekt "Hakkan edukaks ja loominguliseks" </t>
  </si>
  <si>
    <t xml:space="preserve">projekt "Koolivaheaja meistrimehed" </t>
  </si>
  <si>
    <t xml:space="preserve">Mustamäe Laste Loomingu Maja </t>
  </si>
  <si>
    <t>Goethe-Institut Estland</t>
  </si>
  <si>
    <t>12 99 23 014 0</t>
  </si>
  <si>
    <t>Tallinna Rahvaülikooli Vene tn 6 ruumide renoveerimine</t>
  </si>
  <si>
    <t>239 26 11 01 0</t>
  </si>
  <si>
    <t>Raua Saun</t>
  </si>
  <si>
    <t>239 26 11 02 0</t>
  </si>
  <si>
    <t>Valdeku Saun</t>
  </si>
  <si>
    <t>Patkuli vaateplatvormi renoveerimine</t>
  </si>
  <si>
    <t>10702</t>
  </si>
  <si>
    <t>12 06 25 103 0</t>
  </si>
  <si>
    <t>Tallinna Linnamuuseumi filiaal E.Vilde muuseumi projekt: Eesti kirjanduse sügislaat ehk teatrigurmaan Vilde</t>
  </si>
  <si>
    <t>227 21 24 00 0</t>
  </si>
  <si>
    <t>Tänavaspordi Liit</t>
  </si>
  <si>
    <t>248 45 01 00 0</t>
  </si>
  <si>
    <t>248 45 00 00 0</t>
  </si>
  <si>
    <t>Eakad tööjõuturule</t>
  </si>
  <si>
    <t>Vanemaealised kui väärt tööjõud</t>
  </si>
  <si>
    <t>225 85 11 01 0</t>
  </si>
  <si>
    <t>225 85 11 02 0</t>
  </si>
  <si>
    <t>225 85 11 03 0</t>
  </si>
  <si>
    <t>227 22 30 00 0</t>
  </si>
  <si>
    <t>247 70 01 00 0</t>
  </si>
  <si>
    <t>227 22 19 00 0</t>
  </si>
  <si>
    <t>Noortelaagri juhtide koolitus</t>
  </si>
  <si>
    <t>Tallinna Tugikeskus Juks renoveerimine</t>
  </si>
  <si>
    <t>Kvartalisisesed teed</t>
  </si>
  <si>
    <t>10120</t>
  </si>
  <si>
    <t>10200</t>
  </si>
  <si>
    <t>116 05 20 05 0</t>
  </si>
  <si>
    <t>10201</t>
  </si>
  <si>
    <t>10500</t>
  </si>
  <si>
    <t>10700</t>
  </si>
  <si>
    <t>10701</t>
  </si>
  <si>
    <t>10800</t>
  </si>
  <si>
    <t>10900</t>
  </si>
  <si>
    <t>RM aruande kood</t>
  </si>
  <si>
    <t>TROPP</t>
  </si>
  <si>
    <t>15</t>
  </si>
  <si>
    <t>2586</t>
  </si>
  <si>
    <t>2585</t>
  </si>
  <si>
    <t>3047</t>
  </si>
  <si>
    <t>32</t>
  </si>
  <si>
    <t>3500</t>
  </si>
  <si>
    <t>3502</t>
  </si>
  <si>
    <t>35201</t>
  </si>
  <si>
    <t>352</t>
  </si>
  <si>
    <t>3818</t>
  </si>
  <si>
    <t>382</t>
  </si>
  <si>
    <t>38250</t>
  </si>
  <si>
    <t>38254</t>
  </si>
  <si>
    <t>3882</t>
  </si>
  <si>
    <t>60</t>
  </si>
  <si>
    <t>655</t>
  </si>
  <si>
    <t>650</t>
  </si>
  <si>
    <t>413</t>
  </si>
  <si>
    <t>4500</t>
  </si>
  <si>
    <t>4502</t>
  </si>
  <si>
    <t>452</t>
  </si>
  <si>
    <t>50</t>
  </si>
  <si>
    <t>55</t>
  </si>
  <si>
    <t>100</t>
  </si>
  <si>
    <t>40</t>
  </si>
  <si>
    <t>akende valguskastide ja ukse varikatuse remont</t>
  </si>
  <si>
    <t>keldritorustike remont</t>
  </si>
  <si>
    <t>veetrassi avariiremont</t>
  </si>
  <si>
    <t xml:space="preserve">torustike avariiremont </t>
  </si>
  <si>
    <t>keldritorustiku remont</t>
  </si>
  <si>
    <t xml:space="preserve">Projekti "Keskkonnateadlikkuse arendamine õuesõppe, mängude ja muinasjuttude kaudu Lasteaias Päikene" teostamiseks </t>
  </si>
  <si>
    <t xml:space="preserve">Projekti  "Ilm, ilmakaared ja aastaajad ja loomade kohastumine erinevate aastaaegadega" teostamiseks </t>
  </si>
  <si>
    <t>12 52 23 080 0</t>
  </si>
  <si>
    <t>12 52 23 081 0</t>
  </si>
  <si>
    <t>12 64 23 141 0</t>
  </si>
  <si>
    <t>12 64 23 142 0</t>
  </si>
  <si>
    <t>12 64 23 143 0</t>
  </si>
  <si>
    <t>12 64 23 144 0</t>
  </si>
  <si>
    <t xml:space="preserve">projekti "Learning is fabulous - European School" teostamiseks </t>
  </si>
  <si>
    <t xml:space="preserve">projekti "Travelling across Europe through history" teostamiseks </t>
  </si>
  <si>
    <t xml:space="preserve">projekti "Nets as symbols of mutual interdependencies in the Baltic Sea region" teostamiseks </t>
  </si>
  <si>
    <t>projekti "Lively Outdoor Learning" teostamiseks</t>
  </si>
  <si>
    <t xml:space="preserve"> Tallinna Inglise Kolledž</t>
  </si>
  <si>
    <t>Tallinna Sikupilli Keskkool</t>
  </si>
  <si>
    <t>12 67 25 015 0</t>
  </si>
  <si>
    <t>12 67 23 052 0</t>
  </si>
  <si>
    <t>12 67 23 053 0</t>
  </si>
  <si>
    <t>12 52 25 100 0</t>
  </si>
  <si>
    <t>Lasteraamatu "Omad jutud II" väljaandmine</t>
  </si>
  <si>
    <t>12 11 25 001 0</t>
  </si>
  <si>
    <t>Dokumentaallavastuse ettevalmistus – kogemusintervjuude läbiviimine depressiooni põdenud inimestega.</t>
  </si>
  <si>
    <t>Tallinna Mesimummu Lastead</t>
  </si>
  <si>
    <t>mänguväljakud</t>
  </si>
  <si>
    <t>elektriprojekt</t>
  </si>
  <si>
    <t>ohtlike puude raie ja kõrvalhoone fassaadi remont</t>
  </si>
  <si>
    <t>keldriruumide niiskuskahjustuste likvideerimine</t>
  </si>
  <si>
    <t>paviljonide remont</t>
  </si>
  <si>
    <t>sisutuse ost</t>
  </si>
  <si>
    <t>kahe rühmaruumi remont ja voodite vahetus, vihmaveesüsteemi paigaldamine</t>
  </si>
  <si>
    <t>ART-Fortius MTÜ (Kuldne Mask Eestis)</t>
  </si>
  <si>
    <t>võimlahoone projekteerimine ja ruumide akustika parandamine</t>
  </si>
  <si>
    <t>12 52 25 101 0</t>
  </si>
  <si>
    <t>Taff Club'i sügishooaja kontsertide korraldamine</t>
  </si>
  <si>
    <t>12 52 25 102 0</t>
  </si>
  <si>
    <t>Tallinna Kammerorkestri dirigentide honorarid</t>
  </si>
  <si>
    <t xml:space="preserve">Lasteaed Mesipuu  </t>
  </si>
  <si>
    <t>piirdeaia korrastamine</t>
  </si>
  <si>
    <t>Ranniku Gümnaasium</t>
  </si>
  <si>
    <t>Inglise Kolledž</t>
  </si>
  <si>
    <t>Nõmme Gümnaasium</t>
  </si>
  <si>
    <t>tantsuklassi remont</t>
  </si>
  <si>
    <t>ventilatsioonisüsteemi remont</t>
  </si>
  <si>
    <t>külmaveetorustiku remont, lifti ja välispiirete remont</t>
  </si>
  <si>
    <t>228 14 10 00 0</t>
  </si>
  <si>
    <t>varjupaigateenus täiskasvanutele</t>
  </si>
  <si>
    <t>228 14 10 01 0</t>
  </si>
  <si>
    <t>varjupaigateenus naistele</t>
  </si>
  <si>
    <t>Saturni tn ja Luha tn (Koidu - Kesk-Ameerika)</t>
  </si>
  <si>
    <t>Astangu tn (Astangu tn 50a - Astangu ring)</t>
  </si>
  <si>
    <t>12 09 00 003 0</t>
  </si>
  <si>
    <t>maa- ja omandireformi läbiviimisega seotud registrites aadressiandmete korrastamiseks tehtud tööde kulude katteks</t>
  </si>
  <si>
    <t>Taani kuninga aed</t>
  </si>
  <si>
    <t>12 99 31 001 0</t>
  </si>
  <si>
    <t>Taani saatkonnalt Taani kuninga aia rekonstrueerimiseks</t>
  </si>
  <si>
    <t>SA Tallinna Kultuurikatel kulud</t>
  </si>
  <si>
    <t>SA Tallinna Kultuurikatel halduskulud</t>
  </si>
  <si>
    <t>841 21 00 00 0</t>
  </si>
  <si>
    <t>Kultuurikatel - muud kulud</t>
  </si>
  <si>
    <t>841 21 99 00 0</t>
  </si>
  <si>
    <r>
      <t>Projekt "K - Values"</t>
    </r>
    <r>
      <rPr>
        <i/>
        <sz val="11"/>
        <rFont val="Calibri"/>
        <family val="2"/>
        <charset val="186"/>
        <scheme val="minor"/>
      </rPr>
      <t xml:space="preserve"> (OF)</t>
    </r>
  </si>
  <si>
    <t>841 21 22 74 0</t>
  </si>
  <si>
    <r>
      <t xml:space="preserve">Projekt "Creative SpIN" </t>
    </r>
    <r>
      <rPr>
        <i/>
        <sz val="11"/>
        <rFont val="Calibri"/>
        <family val="2"/>
        <charset val="186"/>
        <scheme val="minor"/>
      </rPr>
      <t>(OF)</t>
    </r>
  </si>
  <si>
    <t>841 22 00 00 0</t>
  </si>
  <si>
    <t>Arenduskeskus</t>
  </si>
  <si>
    <t>841 22 60 00 0</t>
  </si>
  <si>
    <t>Betooniteater - programm</t>
  </si>
  <si>
    <t>SA Tallinn 2011 tegevused</t>
  </si>
  <si>
    <t>Linnaeelarve - tegevustoetus</t>
  </si>
  <si>
    <t xml:space="preserve">Projekt "K - Values" / Lifelong Learning Programme  </t>
  </si>
  <si>
    <t>Projekt "Creative SpIN" /URBACT</t>
  </si>
  <si>
    <t>SA Archimedes - Projekt Vaba Linn</t>
  </si>
  <si>
    <t>800 41 61 01 0</t>
  </si>
  <si>
    <t>800 41 61 02 0</t>
  </si>
  <si>
    <t>Sündmuskeskus</t>
  </si>
  <si>
    <t>Kultuurikatla kohviku tulu</t>
  </si>
  <si>
    <t>800 41 61 81 0</t>
  </si>
  <si>
    <t>Stalker Festival - programm</t>
  </si>
  <si>
    <t>800 41 61 82 0</t>
  </si>
  <si>
    <t>Kultuurikatla Arenduskeskus</t>
  </si>
  <si>
    <t>841 22 99 00 0</t>
  </si>
  <si>
    <t>Arenduskeskus - jaotamata</t>
  </si>
  <si>
    <t>Toidulabor</t>
  </si>
  <si>
    <t>Kultuurikatla Sündmuskeskus</t>
  </si>
  <si>
    <t>841 23 01 00 0</t>
  </si>
  <si>
    <t>841 23 11 00 0</t>
  </si>
  <si>
    <t>841 23 51 00 0</t>
  </si>
  <si>
    <t xml:space="preserve">841 23 74 00 0 </t>
  </si>
  <si>
    <t>841 23 99 00 0</t>
  </si>
  <si>
    <t>Sündmuskeskus - jaotamata</t>
  </si>
  <si>
    <t>841 23 00 00 0</t>
  </si>
  <si>
    <t>841 25 00 00 0</t>
  </si>
  <si>
    <r>
      <t xml:space="preserve">Kultuurikatla aed tulud - </t>
    </r>
    <r>
      <rPr>
        <i/>
        <sz val="11"/>
        <rFont val="Calibri"/>
        <family val="2"/>
        <charset val="186"/>
        <scheme val="minor"/>
      </rPr>
      <t>ruumide rent</t>
    </r>
  </si>
  <si>
    <t>507099</t>
  </si>
  <si>
    <t>Sihtasutus Keskkonnakogu</t>
  </si>
  <si>
    <t>508099</t>
  </si>
  <si>
    <t>Sihtasutus Tallinna Vene Lütseum</t>
  </si>
  <si>
    <t>Fondikeskus</t>
  </si>
  <si>
    <t>x</t>
  </si>
  <si>
    <t>SA Lutreola</t>
  </si>
  <si>
    <t>SA Õpilasmalev</t>
  </si>
  <si>
    <t>SA Tallinna Lastehaigla</t>
  </si>
  <si>
    <t>SA Tallinna Hambapolikliinik</t>
  </si>
  <si>
    <t>MTÜ Keskkonnateenused</t>
  </si>
  <si>
    <t>AS Ida-Tallinna Keskhaigla</t>
  </si>
  <si>
    <t>AS Lääne-Tallinna Keskhaigla</t>
  </si>
  <si>
    <t>Tallinna Linnahalli AS</t>
  </si>
  <si>
    <t>Termaki Autopargi AS</t>
  </si>
  <si>
    <t>Tallinna Linnatranspordi AS</t>
  </si>
  <si>
    <t>Kuraator eelarvega tutvunud</t>
  </si>
  <si>
    <t>v</t>
  </si>
  <si>
    <t>Tallinna linna valitseva mõju all olevad üksused FIS-is</t>
  </si>
  <si>
    <t>Eelarved SAPi eelarvemoodulis</t>
  </si>
  <si>
    <t>12 06 25 104 0</t>
  </si>
  <si>
    <t xml:space="preserve">A.Sibulale pühendatud erialapäev rahvaraamatukogude töötajatele „Raamatukogu kui noortekeskus“ </t>
  </si>
  <si>
    <t>225 28 81 20 0</t>
  </si>
  <si>
    <t>Tallinna Rahvaülikool</t>
  </si>
  <si>
    <t>12 52 25 103 0</t>
  </si>
  <si>
    <t>Tallinna Rahvaülikooli Teatrikeskuse programmide koostamine</t>
  </si>
  <si>
    <t>225 37 11 02 0</t>
  </si>
  <si>
    <t>12 52 25 104 0</t>
  </si>
  <si>
    <t>12 52 25 105 0</t>
  </si>
  <si>
    <t>Linnateatri näidendisarja teise raamatu „Offline“ trükikuludeks</t>
  </si>
  <si>
    <t>12 52 25 106 0</t>
  </si>
  <si>
    <t>Kultuuripärandi projekt lastele "Tubased teod"</t>
  </si>
  <si>
    <t>12 67 45 026 0</t>
  </si>
  <si>
    <t>12 99 45 001 0</t>
  </si>
  <si>
    <t>EUROCITIES CASCADE projekt</t>
  </si>
  <si>
    <t>ventilatsiooni remont</t>
  </si>
  <si>
    <t>Tallinna Lasteaed Ojake</t>
  </si>
  <si>
    <t>välisvalgustuse remont</t>
  </si>
  <si>
    <t>sokli ventileerimistööd</t>
  </si>
  <si>
    <t xml:space="preserve">Tallinna Lasteaed Kikas </t>
  </si>
  <si>
    <t>väliskanalisatsioonitrassi remont</t>
  </si>
  <si>
    <t>detailplaneering</t>
  </si>
  <si>
    <t>Tallinna Saksa Gümnaasium</t>
  </si>
  <si>
    <t>Tallinna Vana-Kalamaja Täiskasvanute Gümnaasium</t>
  </si>
  <si>
    <t>detailplaneering ja fassaadi renoveerimisprojekt</t>
  </si>
  <si>
    <t>Tallinna Heleni Kool</t>
  </si>
  <si>
    <t xml:space="preserve">trenazöör                       </t>
  </si>
  <si>
    <t>puude lõikus</t>
  </si>
  <si>
    <t>12 06 25 105 0</t>
  </si>
  <si>
    <t>Tallinna Kammerorkester, Eesti Filharmoonia Kammerkoor, dir. Risto Joost, kontserdid festivalidel Sloveenias ja Austrias</t>
  </si>
  <si>
    <t xml:space="preserve">põrandate ja elektrisüsteemi remont </t>
  </si>
  <si>
    <t xml:space="preserve">Lasnamäe Üldgümnaasium </t>
  </si>
  <si>
    <t>tuletõkkeuksed</t>
  </si>
  <si>
    <t>põrandate ja välisseinte  remont (paneelivuukide tihendamine)</t>
  </si>
  <si>
    <t>12 52 25 107 0</t>
  </si>
  <si>
    <t>Teemanäituse  "Tabamata pisuhänd" kujundamiseks</t>
  </si>
  <si>
    <t>12 64 23 145 0</t>
  </si>
  <si>
    <t>12 64 23 146 0</t>
  </si>
  <si>
    <t>projekt "Mind the Gap"</t>
  </si>
  <si>
    <t>Tallinna Humanitaargümnaasium</t>
  </si>
  <si>
    <t>noorte heliloojate konkursi "Lustlik klaver" 2013 preemiafond</t>
  </si>
  <si>
    <t>Nõmme Muusikakooli kammerorkestri osalemine rahvusvahelisel festivalil Rathenow´s (Saksamaal)</t>
  </si>
  <si>
    <t>12 52 23 082 0</t>
  </si>
  <si>
    <t>"Keskkonnateadlikkus noorte karjäärivõimaluste avardamises</t>
  </si>
  <si>
    <t>Tallinna Kopli Ametikool</t>
  </si>
  <si>
    <t>Vanalinna Hariduskolleegiumi gümnaasiumi kammerkoori plaadi väljaandmine</t>
  </si>
  <si>
    <t>12 67 23 054 0</t>
  </si>
  <si>
    <t>12 67 23 055 0</t>
  </si>
  <si>
    <t>Looduspäevad Silma õpikojas</t>
  </si>
  <si>
    <t>12 06 25 106 0</t>
  </si>
  <si>
    <t>Teatri kaduvuse vastu: etenduse "Kui me elaksime raamatukogus..."salvestamine</t>
  </si>
  <si>
    <t>Majutuskulud</t>
  </si>
  <si>
    <t>Sademevee kanalisatsiooni ehitus</t>
  </si>
  <si>
    <t>Tehnovõrgud</t>
  </si>
  <si>
    <t>Parkimisalad</t>
  </si>
  <si>
    <t>50000001 ja 50000002</t>
  </si>
  <si>
    <t>12 67 23 056 0</t>
  </si>
  <si>
    <t>Projekt "Salapärane loodus"</t>
  </si>
  <si>
    <t>Haabersti Vene Gümnaasium</t>
  </si>
  <si>
    <t>12 63 23 013 0</t>
  </si>
  <si>
    <t>Keelekümblusprogrammi rakendamine</t>
  </si>
  <si>
    <t xml:space="preserve">IB programm - HTM </t>
  </si>
  <si>
    <t>223 11 81 73 0</t>
  </si>
  <si>
    <t xml:space="preserve">Lasnamäe Gümnaasiumi </t>
  </si>
  <si>
    <t>vee- ja küttesõlme remont</t>
  </si>
  <si>
    <t>tööharjutuskeskuse kulud</t>
  </si>
  <si>
    <t>automaatne tulekahjusignalisatsioon ja tuletõkkeuksed, välistreppide korrastamine ja  torustike remont</t>
  </si>
  <si>
    <t>söökla ventilatsiooni remont, kanalisatsioonikaevu korrastamine</t>
  </si>
  <si>
    <t>elektritööd, keldri põrandate ja ruumide remont</t>
  </si>
  <si>
    <t>Tallinna Arte Gümnaasium</t>
  </si>
  <si>
    <t xml:space="preserve">Tallinna Lasteaed Kraavikrõll </t>
  </si>
  <si>
    <t>väravate ja piirdeaia remont</t>
  </si>
  <si>
    <t>12 06 25 107 0</t>
  </si>
  <si>
    <t>A.H.Tammsaare Muuseumi projekt: Loengusari "Tammsaare ja maailma-kirjandus"</t>
  </si>
  <si>
    <t>228 14 08 00 0</t>
  </si>
  <si>
    <t>sotsiaalmajutusüksused</t>
  </si>
  <si>
    <t>228 14 08 97 0</t>
  </si>
  <si>
    <t>sotsiaalmajutusüksuste teenused</t>
  </si>
  <si>
    <t>228 14 08 98 0</t>
  </si>
  <si>
    <t>sotsiaalmajutusüksuste haldamine</t>
  </si>
  <si>
    <t>tööharjutuskeskused</t>
  </si>
  <si>
    <t>Tallinna Männimudila Lasteaed</t>
  </si>
  <si>
    <t>12 91 23 017 0</t>
  </si>
  <si>
    <t xml:space="preserve">Vilniaus lopšelis-darželis "Šypsena" - Nordplus programmi raames </t>
  </si>
  <si>
    <t>12 91 23 018 0</t>
  </si>
  <si>
    <t xml:space="preserve">Alytus youth center (Leedu) - Nordplus programmi raames </t>
  </si>
  <si>
    <t xml:space="preserve">juhtkoerte toit </t>
  </si>
  <si>
    <t>muu puuetega inimeste sotsiaalne kaitse</t>
  </si>
  <si>
    <t>228 11 07 11 0</t>
  </si>
  <si>
    <t xml:space="preserve">Lasteaed Naeratus </t>
  </si>
  <si>
    <t>riietusruumi remont ja sisustuse ost</t>
  </si>
  <si>
    <t>põrandate remont</t>
  </si>
  <si>
    <t>Lasteaia territooriumi korrastamine ja piirdeaia remont</t>
  </si>
  <si>
    <t>ruumide remont ja sisustuse ost</t>
  </si>
  <si>
    <t>Liivametsa tänava ehitus</t>
  </si>
  <si>
    <t>12 89 30 004 0</t>
  </si>
  <si>
    <t>12 89 30 005 0</t>
  </si>
  <si>
    <t>ASilt Tallinna Moekombinaat Kivimurru tn sajuveekanalisatsiooni rekonstrueerimiseks (Ülemiste liiklussõlme rekonstrueerimine I etapp)</t>
  </si>
  <si>
    <t>OÜ-lt Riigiressurside Keskus Liivametsa tn ehituseks</t>
  </si>
  <si>
    <t>245 09 00 00 0</t>
  </si>
  <si>
    <t>Keskkonnareostuse likvideerimine</t>
  </si>
  <si>
    <t>245 09 01 00 0</t>
  </si>
  <si>
    <t>Liiva kalmistu karjäär-prügimäe likvideerimine</t>
  </si>
  <si>
    <t>220 07 00 00 0</t>
  </si>
  <si>
    <t>Õigusteenused</t>
  </si>
  <si>
    <t>220 07 01 00 0</t>
  </si>
  <si>
    <t>220 07 91 00 0</t>
  </si>
  <si>
    <t>220 07 99 00 0</t>
  </si>
  <si>
    <t>juriidilised teenused ja ühekordsed kohtuvaidlused</t>
  </si>
  <si>
    <t>220 02 10 00 0</t>
  </si>
  <si>
    <t>220 02 50 00 0</t>
  </si>
  <si>
    <t>IT infosüsteemid</t>
  </si>
  <si>
    <t>IT infrastruktuur</t>
  </si>
  <si>
    <t>IT teenused hallatavatele asutustele</t>
  </si>
  <si>
    <t>220 13 13 00 0</t>
  </si>
  <si>
    <t>220 13 51 00 0</t>
  </si>
  <si>
    <t>pidulikud kombetalitused</t>
  </si>
  <si>
    <t>mälestusesemed vastsündinud linnakodanikele</t>
  </si>
  <si>
    <t>226 24 30 00 0</t>
  </si>
  <si>
    <t>Eesti Korvpalliliit</t>
  </si>
  <si>
    <t>Kalevi Spordihalli rekonstrueerimisprojekti koostamine</t>
  </si>
  <si>
    <t>Lasnamäe turule munitsipaalkaupluse rajamine</t>
  </si>
  <si>
    <t>239 21 21 00 0</t>
  </si>
  <si>
    <t>Lasnamäe turu munitsipaalkauplus</t>
  </si>
  <si>
    <t>223 10 01 31 0</t>
  </si>
  <si>
    <t>Lastehoid pilootprojekt</t>
  </si>
  <si>
    <t>225 04 45 00 0</t>
  </si>
  <si>
    <t xml:space="preserve">Mustonenfest: Tallinn Tel Aviv                                                          </t>
  </si>
  <si>
    <t>225 04 44 00 0</t>
  </si>
  <si>
    <t xml:space="preserve">Slaavi kultuuri festival                                                                         </t>
  </si>
  <si>
    <t>225 04 05 99 0</t>
  </si>
  <si>
    <t>Laulu- ja tantsupidu                                                                            </t>
  </si>
  <si>
    <t>225 04 05 00 0</t>
  </si>
  <si>
    <t>Laulu- ja tantsupidu jaotamata                                                                         </t>
  </si>
  <si>
    <t>225 04 39 00 0</t>
  </si>
  <si>
    <t xml:space="preserve">Tallinna Loomaaed – 75                                                                    </t>
  </si>
  <si>
    <t>225 04 46 00 0</t>
  </si>
  <si>
    <t>Tallinna Kohtumised Peterburis                                                        </t>
  </si>
  <si>
    <t>225 90 21 00 0</t>
  </si>
  <si>
    <t>Revali Raeapteegi Muuseumi Ühing                               </t>
  </si>
  <si>
    <t xml:space="preserve">Jazzkaare Sõprade Ühing </t>
  </si>
  <si>
    <t>Foorijuhtimiskeskus</t>
  </si>
  <si>
    <t>242 15 22 00 0</t>
  </si>
  <si>
    <t>242 10 01 03 0</t>
  </si>
  <si>
    <t>liinivedu rongiga</t>
  </si>
  <si>
    <t>Alvari tn 37 munitsipaalmaja piirdeaed ja haljastus</t>
  </si>
  <si>
    <t>"Pargi ja Reisi" parklad</t>
  </si>
  <si>
    <t>Jaan Poska mälestusmärk</t>
  </si>
  <si>
    <t>12 06 25 108 0</t>
  </si>
  <si>
    <t>INTA (Ülemaailmne Linnade Liit)</t>
  </si>
  <si>
    <t>220 20 22 00 0</t>
  </si>
  <si>
    <t>UBC - noorsooküsimuste komisjoni sekretariaadi töö korraldamiseks(Läänemere Linnade Liit)</t>
  </si>
  <si>
    <t>12 06 25 109 0</t>
  </si>
  <si>
    <t>Heliloomingu tellimine - Tõnu Kõrvits „Laul sõpradele“</t>
  </si>
  <si>
    <t>12 06 25 110 0</t>
  </si>
  <si>
    <t>Rene Eespere - Uudisteos kammerorkestrile</t>
  </si>
  <si>
    <t>12 06 25 111 0</t>
  </si>
  <si>
    <t>Tallinna Keskraamatukogu virtuaal(kul)tuur</t>
  </si>
  <si>
    <t>kanalisatsioonitrassi vahetus</t>
  </si>
  <si>
    <t xml:space="preserve">Tallinna Vanalinna Hariduskolleegiumi </t>
  </si>
  <si>
    <t>Tallinna Huvikeskus Kullo</t>
  </si>
  <si>
    <t>Eelmisest aastast ülekantud jaotamata investeeringud</t>
  </si>
  <si>
    <t>Aktsiakapitali suurendamine - Lääne-Tallinna Keskhaigla</t>
  </si>
  <si>
    <t>Suletakse alates 01.01.2014</t>
  </si>
  <si>
    <t>Alates 01.01.2014</t>
  </si>
  <si>
    <t>Tugispetsialistide töötasu</t>
  </si>
  <si>
    <t>Koolitusmaterjalid</t>
  </si>
  <si>
    <t>Koolitusruumide ja –inventari rent</t>
  </si>
  <si>
    <t>Sõidukulud</t>
  </si>
  <si>
    <t>Lähetatute kindlustus</t>
  </si>
  <si>
    <t>Päevarahad</t>
  </si>
  <si>
    <t>Muud lähetuse kulud</t>
  </si>
  <si>
    <t>Koolituskulud (sh koolituslähetused) riigieelarvelisest haridustoetusest</t>
  </si>
  <si>
    <t>Käibemaks riigieelarvelisest haridustoetusest oma töötajate koolituskuludelt</t>
  </si>
  <si>
    <t>Käibemaks riigieelarvelisest haridustoetusest õppevahendite kuludelt</t>
  </si>
  <si>
    <t>08234</t>
  </si>
  <si>
    <t>08236</t>
  </si>
  <si>
    <t>Kultuuriväärtused</t>
  </si>
  <si>
    <t>Rahvakultuur</t>
  </si>
  <si>
    <t>Kaunid kunstid</t>
  </si>
  <si>
    <t>Arhitektuur</t>
  </si>
  <si>
    <t>Kunst</t>
  </si>
  <si>
    <t>Kirjandus</t>
  </si>
  <si>
    <t>Audiovisuaal, sh kino</t>
  </si>
  <si>
    <t>Muusika</t>
  </si>
  <si>
    <t>Alus- ja põhihariduse kaudsed kulud</t>
  </si>
  <si>
    <t>Täiskasvanute gümnaasiumide kaudsed kulud</t>
  </si>
  <si>
    <t>Uus kood</t>
  </si>
  <si>
    <t>Tugispetsialistide preemiad ja tulemustasud</t>
  </si>
  <si>
    <t>Tugispetsialistide haigushüvitised</t>
  </si>
  <si>
    <t>Õpetajate töötasud võlaõiguslike lepingute alusel</t>
  </si>
  <si>
    <t>Tugispetsialistide põhipalk ja kokkulepitud tasud</t>
  </si>
  <si>
    <t>Tugispetsialistide boonused</t>
  </si>
  <si>
    <t>Tugispetsialistide hüvitised ja toetused</t>
  </si>
  <si>
    <t>Tugispetsialistide töötasud võlaõiguslike lepingute alusel</t>
  </si>
  <si>
    <t>Koolituskulud (s.h. koolituslähetus) riigieelarvelisest haridustoetusest</t>
  </si>
  <si>
    <t>Tallinna Lastekodu muud soetused</t>
  </si>
  <si>
    <t>12 63 23 014 0</t>
  </si>
  <si>
    <t>Kutsehariduse korralduse ja õppekavade reformi elluviimiseks</t>
  </si>
  <si>
    <t>ATS-i remont</t>
  </si>
  <si>
    <t>korvpalliväljakute remont</t>
  </si>
  <si>
    <t>12 65 25 002 0</t>
  </si>
  <si>
    <t>Arendusstipendium kategoorias „Lõimumist toetavad ühistegevused“</t>
  </si>
  <si>
    <t>225 37 41 11 0</t>
  </si>
  <si>
    <t>Mittetulundusühing Teater-Stuudio Grotesk (Baltiiski Bereg)</t>
  </si>
  <si>
    <t>spordihoone (Amburi tn 19) renoveerimise I ja II etapp</t>
  </si>
  <si>
    <t>prügimaja, puude raie</t>
  </si>
  <si>
    <t>220 30 31 000</t>
  </si>
  <si>
    <t>Mustamäe "Masljanitsa"</t>
  </si>
  <si>
    <t>220 30 32 000</t>
  </si>
  <si>
    <t>Mustamäe integr.üritused</t>
  </si>
  <si>
    <t>Võistlusspordi toetus</t>
  </si>
  <si>
    <t>Jüriöö pargi tuletorn</t>
  </si>
  <si>
    <t>223 40 52 00 0</t>
  </si>
  <si>
    <t>Toetus SA-le Tallinna Vene Lütseum</t>
  </si>
  <si>
    <t>12 02 23 077 0</t>
  </si>
  <si>
    <t>koolide IKT taristu vastavusse viimiseks piloteerimise tingimustega</t>
  </si>
  <si>
    <t>Tallinna 8 kooli</t>
  </si>
  <si>
    <t>223 40 51 00 0</t>
  </si>
  <si>
    <t>220 02 20 00 0</t>
  </si>
  <si>
    <t>Linnasekretär ja nõunikud</t>
  </si>
  <si>
    <t>Linna arenguteenistus</t>
  </si>
  <si>
    <t>Linna avalike suhete teenistus</t>
  </si>
  <si>
    <t>Linna finantsteenistus</t>
  </si>
  <si>
    <t>Linna haldusteenistus</t>
  </si>
  <si>
    <t>Linna infotehnoloogia teenistus</t>
  </si>
  <si>
    <t>Linna sisekontrolöri teenistus</t>
  </si>
  <si>
    <t>Linna personaliteenistus</t>
  </si>
  <si>
    <t>Linna õigusteenistus</t>
  </si>
  <si>
    <t>Välissuhete ja protokolli osakond</t>
  </si>
  <si>
    <t>Ökonoomikaosakond</t>
  </si>
  <si>
    <t>Üldosakond</t>
  </si>
  <si>
    <t>isikkoosseis-jaotamata</t>
  </si>
  <si>
    <t>Mitterahaline vara võõrandamine</t>
  </si>
  <si>
    <t>HTM - IB õppe korraldamine (printerid)</t>
  </si>
  <si>
    <t>2014.a. loodud fondid</t>
  </si>
  <si>
    <t>Lasnamäe Gümnaasium</t>
  </si>
  <si>
    <t>tervikrenoveerimine ja sisustuse ost</t>
  </si>
  <si>
    <t>Tallinna Luha Lasteaed</t>
  </si>
  <si>
    <t>Tallinna 26 Lasteaed</t>
  </si>
  <si>
    <t>kolme rühmaruumide remont ja sisutuse ost</t>
  </si>
  <si>
    <t>220 11 28 00 0</t>
  </si>
  <si>
    <t>220 11 38 00 0</t>
  </si>
  <si>
    <t>220 11 48 00 0</t>
  </si>
  <si>
    <t>220 11 58 00 0</t>
  </si>
  <si>
    <t>220 11 68 00 0</t>
  </si>
  <si>
    <t>220 11 78 00 0</t>
  </si>
  <si>
    <t>220 11 88 00 0</t>
  </si>
  <si>
    <t>220 11 98 00 0</t>
  </si>
  <si>
    <t>220 01 20 01 0</t>
  </si>
  <si>
    <t>220 01 20 91 0</t>
  </si>
  <si>
    <t>220 01 20 92 0</t>
  </si>
  <si>
    <t>220 01 20 93 0</t>
  </si>
  <si>
    <t xml:space="preserve">220 01 20 99 0 </t>
  </si>
  <si>
    <t>220 01 20 10 0</t>
  </si>
  <si>
    <t xml:space="preserve">220 01 20 20 0 </t>
  </si>
  <si>
    <t xml:space="preserve">220 01 20 30 0 </t>
  </si>
  <si>
    <t xml:space="preserve">220 01 20 40 0 </t>
  </si>
  <si>
    <t xml:space="preserve">220 01 20 50 0 </t>
  </si>
  <si>
    <t>220 01 20 60 0</t>
  </si>
  <si>
    <t>220 01 20 70 0</t>
  </si>
  <si>
    <t xml:space="preserve">220 01 20 80 0 </t>
  </si>
  <si>
    <t>Raamatukogust sportima: liikumis- ja spordivahendite laenutamine raamatukogudest</t>
  </si>
  <si>
    <t>12 06 25 112 0</t>
  </si>
  <si>
    <t xml:space="preserve">Eesti lastekirjanikke tutvustava veebipõhise interaktiivse mängu "Ahhaa, kirjanik!" loomine
</t>
  </si>
  <si>
    <t>12 91 23 019 0</t>
  </si>
  <si>
    <t>Uuenduslik mudel haridusjuhtimises (URBACT II)</t>
  </si>
  <si>
    <t>12 52 25 108 0</t>
  </si>
  <si>
    <t>Luulemaraton Tallinna Keskraamatukogus ja näitus "Akna luule" haruraamatukogudes</t>
  </si>
  <si>
    <t>viipekeeleteenus</t>
  </si>
  <si>
    <t>eakate päevakeskuste haldamine</t>
  </si>
  <si>
    <t>sünnitoetus</t>
  </si>
  <si>
    <t>ellusuunamise toetus</t>
  </si>
  <si>
    <t>muu mittetulundustegevuse toetamine</t>
  </si>
  <si>
    <t>hooldusravi osaline kompenseerimine</t>
  </si>
  <si>
    <t>tõkkepuu paigaldus</t>
  </si>
  <si>
    <t>elektriliitumine ja ehitusekspertiis</t>
  </si>
  <si>
    <t>12 52 25 109 0</t>
  </si>
  <si>
    <t>Mozarti klaverikontsertide KV 413, 414 ja 415 plaadistamine</t>
  </si>
  <si>
    <t>12 52 25 110 0</t>
  </si>
  <si>
    <t>Taff Club'i 2014 I kvartali kontsertide muusikute honorarid</t>
  </si>
  <si>
    <t>MakerLab</t>
  </si>
  <si>
    <t>841 22 69 00 0</t>
  </si>
  <si>
    <t>800 41 61 69 0</t>
  </si>
  <si>
    <t>12 99 25 008 0</t>
  </si>
  <si>
    <t>Rahvusvaheline stipendiumi - eIFL poolt</t>
  </si>
  <si>
    <t>228 11 10 00 0</t>
  </si>
  <si>
    <t>rehabilitatsiooniteenused (Vaimse Tervise Keskus)</t>
  </si>
  <si>
    <t>277 20 10 00 0</t>
  </si>
  <si>
    <t>toetus Tallinna Munitsipaalperearstikeskus OÜ-le</t>
  </si>
  <si>
    <t>Tallinna Meelespea lasteaed</t>
  </si>
  <si>
    <t>12 64 23 147 0</t>
  </si>
  <si>
    <t>Projekt "To Meet New Opportunities In The Field of Culture"</t>
  </si>
  <si>
    <t xml:space="preserve">Suurtüki tn                                 </t>
  </si>
  <si>
    <t>Pärnu mnt</t>
  </si>
  <si>
    <t xml:space="preserve">Kilda, Räga ja Luisu tn                </t>
  </si>
  <si>
    <t>12 52 23 083 0</t>
  </si>
  <si>
    <t>Tallinna Kunstikool</t>
  </si>
  <si>
    <t>Tallinna XVI graafikatriennaali laste- ja noortenäituse trükiste kujundus ja väljatrükk</t>
  </si>
  <si>
    <t>228 11 06 10 0</t>
  </si>
  <si>
    <t>228 11 06 20 0</t>
  </si>
  <si>
    <t>teenused psüühilise erivajadusega inimestele (Vaimse Tervise Keskus)</t>
  </si>
  <si>
    <t>1 grupp (astmepalk, põhipalk ja kokkulepitud tasud, haigushüvitised ning ATS ja TLS lisatasud kokku)</t>
  </si>
  <si>
    <t>Lisatasud ATS ja TLS</t>
  </si>
  <si>
    <t>Ametipalk, põhipalk ja kokkulepitud tasud - jaotamata</t>
  </si>
  <si>
    <t>Haigushüvitised - jaotamata</t>
  </si>
  <si>
    <t>Valitavate ametnike ja kõrgemate riigiteenijate  lisatasud ATS ja TLS</t>
  </si>
  <si>
    <t>Juhtide lisatasud ATS ja TLS</t>
  </si>
  <si>
    <t>Tippspetsialistide lisatasud ATS ja TLS</t>
  </si>
  <si>
    <t>Keskastme spetsialistide  lisatasud ATS ja TLS</t>
  </si>
  <si>
    <t>Nooremspetsialistide ja assistentide lisatasud ATS ja TLS</t>
  </si>
  <si>
    <t>Nõukogu ja juhatuse liikmete lisatasud ATS ja TLS</t>
  </si>
  <si>
    <t>Tööliste lisatasud ATS ja TLS</t>
  </si>
  <si>
    <t>Tugispetsialistide lisatasud ATS ja TLS</t>
  </si>
  <si>
    <t>Lisatasud ATS ja TLS - jaotamata</t>
  </si>
  <si>
    <t>Täiendavad lisatasud</t>
  </si>
  <si>
    <t>Valitavate ametnike ja kõrgemate riigiteenijate  täiendavad lisatasud</t>
  </si>
  <si>
    <t>Juhtide täiendavad lisatasud</t>
  </si>
  <si>
    <t>Tippspetsialistide täiendavad lisatasud</t>
  </si>
  <si>
    <t>Keskastme spetsialistide täiendavad lisatasud</t>
  </si>
  <si>
    <t>Nooremspetsialistide ja assistentide täiendavad lisatasud</t>
  </si>
  <si>
    <t>Nõukogu ja juhatuse liikmete täiendavad lisatasud</t>
  </si>
  <si>
    <t>Tööliste täiendavad lisatasud</t>
  </si>
  <si>
    <t>Tugispetsialistide täiendavad lisatasud</t>
  </si>
  <si>
    <t>Täiendavad lisatasud - jaotamata</t>
  </si>
  <si>
    <t>Boonused - jaotamata</t>
  </si>
  <si>
    <t>Hüvitised ja toetused - jaotamata</t>
  </si>
  <si>
    <t>Preemiad ja tulemustasud - jaotamata</t>
  </si>
  <si>
    <t>Tervise taastamise hüvitised - jaotamata</t>
  </si>
  <si>
    <t>Õpetajate töötasu</t>
  </si>
  <si>
    <t>1 grupp (õpetajate töötasu)</t>
  </si>
  <si>
    <t>Õpetajate lisatasud ATS ja TLS</t>
  </si>
  <si>
    <t>Õpetajate täiendavad lisatasud</t>
  </si>
  <si>
    <t>Õppevahendite ja koolituse kulud riigieelarvelisest haridustoetusest</t>
  </si>
  <si>
    <t>Õppevahendite ja koolituse kulud, v.a riigieelarvelisest haridustoetusest</t>
  </si>
  <si>
    <t>AVC - eelarve jäägi kontroll</t>
  </si>
  <si>
    <t>NB! Grupid 4 + 5 = ametite 2%, 
linnaosade valitsuste 2% + halduskogu liikmete tasud</t>
  </si>
  <si>
    <t xml:space="preserve">1 grupp, kuhu kuuluvad kõik kohustusühikud algusega 5505 ja </t>
  </si>
  <si>
    <t>käibemaks riigieelarvelisest haridustoetusest oma töötajate koolituskuludelt</t>
  </si>
  <si>
    <t>1 grupp, kuhu kuuluvad kõik kohustusühikud algusega 5524, mis kaetakse riigieelarvelisest haridustoetusest ja</t>
  </si>
  <si>
    <t>käibemaks riigieelarvelisest haridustoetusest õppevahendite kuludelt</t>
  </si>
  <si>
    <t>2A</t>
  </si>
  <si>
    <t>1 grupp, kuhu kuuluvad kõik kohustusühikud algusega 4, v.a kohustusühikud algusega 4502</t>
  </si>
  <si>
    <t>1 grupp, kuhu kuuluvad kõik kohustusühikud algusega 4502</t>
  </si>
  <si>
    <t>1A</t>
  </si>
  <si>
    <t>150_151</t>
  </si>
  <si>
    <t>Osalused konsolideerimisgrupi ja sidusüksustes, pikaajalised finantsinvesteeringud</t>
  </si>
  <si>
    <t>1 grupp, kuhu kuuluvad kõik kohustusühikud algusega 150-151</t>
  </si>
  <si>
    <t>AVC1A</t>
  </si>
  <si>
    <t>1 grupp (astme- või põhipalk, kokkulepitud tasud, lisatasud ATS ja TLS ning haigushüvitised kokku)</t>
  </si>
  <si>
    <t>1 grupp (õpetajate töötasu kokku)</t>
  </si>
  <si>
    <t>1 grupp (autokompensatsioon)</t>
  </si>
  <si>
    <t>AVC2A</t>
  </si>
  <si>
    <t>Planeerimiseks kasutatav kohustusühik</t>
  </si>
  <si>
    <t>Töötasu reserv</t>
  </si>
  <si>
    <t>Maksud töötasu reservilt</t>
  </si>
  <si>
    <t>Alates 01.01.2014 kajastada kontol 32389000 (muu toodete ja teenuste müük)</t>
  </si>
  <si>
    <t>Töötasu kontode ja kohustusühikute selgitused</t>
  </si>
  <si>
    <t>Kontod/kohustusühikud</t>
  </si>
  <si>
    <t>Uus selgitus alates 01.01.2014</t>
  </si>
  <si>
    <t>KÜ lõpp</t>
  </si>
  <si>
    <t>AVC 
(vt lisa 3)</t>
  </si>
  <si>
    <t>Põhipalk ja kokkulepitud tasud (va VÕS)</t>
  </si>
  <si>
    <r>
      <t xml:space="preserve">Põhipalk, põhipalga suurendus (projektitöö), </t>
    </r>
    <r>
      <rPr>
        <sz val="11"/>
        <color indexed="10"/>
        <rFont val="Calibri"/>
        <family val="2"/>
        <charset val="186"/>
      </rPr>
      <t>põhipalga suurendus (töö eripära)</t>
    </r>
    <r>
      <rPr>
        <sz val="11"/>
        <rFont val="Calibri"/>
        <family val="2"/>
        <charset val="186"/>
      </rPr>
      <t>, ametipalk juhatuse liige, ametipalk volikogu palgaline esimees, kõik puhkusetasud (sh õppepuhkus), puhkusehüvitis, väljateenitud puhkusepäevade eest arvestatud kohustuse muutus, kõik põhipalga asemel keskmise töötasu (k.a. palga/töötasu säilitamine) alusel arvestatud tasud ( tööandja poolt korraldatud koolitusel osalemine jms tagatistasud )</t>
    </r>
  </si>
  <si>
    <t>000</t>
  </si>
  <si>
    <t>AVC 3</t>
  </si>
  <si>
    <t xml:space="preserve">Tasu öötöö (k.a. põhipalga suurendus öötöö eest), riigipühadel töötamise, ületunnitöö ning valveaja eest, samuti asendustasu, lisatasu klassijuhatamise eest.  Lisatasud, mis tulenevad seadustest - ATS ja TLS . </t>
  </si>
  <si>
    <t>001</t>
  </si>
  <si>
    <r>
      <t>Lisatasu täiendavate tööülesannete täitmise eest,</t>
    </r>
    <r>
      <rPr>
        <sz val="11"/>
        <color indexed="10"/>
        <rFont val="Calibri"/>
        <family val="2"/>
        <charset val="186"/>
      </rPr>
      <t xml:space="preserve"> individuaalne lisatasu, lisatasu projektitöö eest,</t>
    </r>
    <r>
      <rPr>
        <sz val="11"/>
        <color indexed="8"/>
        <rFont val="Calibri"/>
        <family val="2"/>
        <charset val="186"/>
      </rPr>
      <t xml:space="preserve"> lisatasu komisjoni töös osale- mise eest.</t>
    </r>
    <r>
      <rPr>
        <sz val="11"/>
        <color indexed="10"/>
        <rFont val="Calibri"/>
        <family val="2"/>
        <charset val="186"/>
      </rPr>
      <t xml:space="preserve"> Lisatasud, mis ei tulene seadustest ning määratakse asutusesiseselt, nii ühekordsed kui pikaajalised </t>
    </r>
  </si>
  <si>
    <t>002</t>
  </si>
  <si>
    <t>AVC 4</t>
  </si>
  <si>
    <r>
      <t>Preemia kauaaegse töötamise eest</t>
    </r>
    <r>
      <rPr>
        <sz val="11"/>
        <color indexed="10"/>
        <rFont val="Calibri"/>
        <family val="2"/>
        <charset val="186"/>
      </rPr>
      <t xml:space="preserve"> ja muud sihtotstarbelised preemiad ( tunnustused, ergutused), mis pole seotud otseselt töö tegemisega</t>
    </r>
    <r>
      <rPr>
        <sz val="11"/>
        <rFont val="Calibri"/>
        <family val="2"/>
        <charset val="186"/>
      </rPr>
      <t xml:space="preserve">. Sünnitoetus, matusetoetus, toetus õnnetuse, varguse jm juhul, kokkuleppelised hüvitised töösuhte lõppemisel. Kõik toetused ja hüvitised, mis ei tulene seadusest ja määratakse asutusesiseselt.  </t>
    </r>
  </si>
  <si>
    <t>300</t>
  </si>
  <si>
    <t>700</t>
  </si>
  <si>
    <t>Tasud, mida makstakse seatud eesmärkidest kõrgemate tööalaste saavutuste eest (tulemuspalk/ tulemustasud), preemia ühekordse töötulemuse eest. Kõik otseselt väga hea töö tegemise või saavutatud töötulemuse eest määratud tasud</t>
  </si>
  <si>
    <t>301</t>
  </si>
  <si>
    <t>302</t>
  </si>
  <si>
    <t>AVC 6</t>
  </si>
  <si>
    <t>Töötasu võlaõiguslike lepingute alusel</t>
  </si>
  <si>
    <t>Töötasu käsunduslepingu ja töövõtulepingu alusel</t>
  </si>
  <si>
    <t>50050000</t>
  </si>
  <si>
    <t>AVC 8</t>
  </si>
  <si>
    <t>12 52 23 084 0</t>
  </si>
  <si>
    <t xml:space="preserve">Püha Miikaeli Poistekoori osalemine XI Giuseppe Zelioli nim Euroopa noortekooride festivalil Leccos </t>
  </si>
  <si>
    <t>228 13 05 05 1</t>
  </si>
  <si>
    <t>228 13 05 05 2</t>
  </si>
  <si>
    <t>228 13 05 99 1</t>
  </si>
  <si>
    <t>228 13 05 99 2</t>
  </si>
  <si>
    <t>245 15 14 00 0</t>
  </si>
  <si>
    <t>Euroopa Roheline Pealinn – edulugu ja kogemuste vahetamine</t>
  </si>
  <si>
    <t>12 99 45 002 0</t>
  </si>
  <si>
    <t>Põhjamaade Ministrite Nõukogult projektile „Euroopa Roheline Pealinn – edulugu ja kogemuste vahetamine”</t>
  </si>
  <si>
    <t>TKO kontsertreis Sloveenia ja Austria</t>
  </si>
  <si>
    <t>12 52 25 111 0</t>
  </si>
  <si>
    <t>12 52 25 112 0</t>
  </si>
  <si>
    <t>12 52 25 113 0</t>
  </si>
  <si>
    <t>Stipendium külaliskriitiku kutsumiseks</t>
  </si>
  <si>
    <t>12 52 25 114 0</t>
  </si>
  <si>
    <t>12 91 23 020 0</t>
  </si>
  <si>
    <t>Tallinna Rahumäe Põhikool</t>
  </si>
  <si>
    <t>Nordplus Junior programmi raames - Partnership: traditions and history through combined learning</t>
  </si>
  <si>
    <t>12 52 23 085 0</t>
  </si>
  <si>
    <t>3 akustilise kitarri ja kitarrikoti soetamine</t>
  </si>
  <si>
    <t>223 43 22 00 0</t>
  </si>
  <si>
    <t>Nordplus programmi välisprojekt "Partnership: traditions and history through combined learning"</t>
  </si>
  <si>
    <t>12 02 23 078 0</t>
  </si>
  <si>
    <t>Mustamäe Laste Loomingu Maja</t>
  </si>
  <si>
    <t>Ülelinnaline konkurss-festival "Ei ole suuremaid ega väiksemaid linnu..."</t>
  </si>
  <si>
    <t>suuremaid</t>
  </si>
  <si>
    <t>12 06 25 113 0</t>
  </si>
  <si>
    <t>Kirjanduslike kohtumiste sari "Mis uudist, raamatukogu?" lastele ja noortele</t>
  </si>
  <si>
    <t>12 11 23 006 0</t>
  </si>
  <si>
    <t>Tuisu osakonnale muusikateraapiliste õppevahendite soetamine</t>
  </si>
  <si>
    <t>12 67 23 057 0</t>
  </si>
  <si>
    <t>Avastame ja uurime looduse muutumist eri aastaaegadel</t>
  </si>
  <si>
    <t>Muud objektid</t>
  </si>
  <si>
    <t>Tallinna kaevetööloa, tänava ajutise sulgemise ja teiste teemaa-alal toimuvate teehoiutööde lubade menetlemise infosüsteem</t>
  </si>
  <si>
    <t>12 67 25 016 0</t>
  </si>
  <si>
    <t>Tallinna Loomaaia loodushariduslikud tegevused 2014</t>
  </si>
  <si>
    <t>12 06 25 114 0</t>
  </si>
  <si>
    <t>Muuseumiraamat A. H. Tammsaarest</t>
  </si>
  <si>
    <t>12 06 25 115 0</t>
  </si>
  <si>
    <t>Uurijastipendiumid Vilde teemalise teadustöö elavdamiseks</t>
  </si>
  <si>
    <t>12 52 25 115 0</t>
  </si>
  <si>
    <t>12 07 30 008 0</t>
  </si>
  <si>
    <t>Tallinna kaevetööloa, tänava ajutise sulgemise ja teiste teemaa-alal toimuvate teehoiutööde lubade menetlemise infosüsteem (välisprojekt „Tallinna operatiivandmete kättesaadavuse tagamine” )</t>
  </si>
  <si>
    <t>12 89 23 035 0</t>
  </si>
  <si>
    <t>12 06 25 116 0</t>
  </si>
  <si>
    <t>Tõlkijatega kohtumiste projekt "Keelest keelde" noortele</t>
  </si>
  <si>
    <t xml:space="preserve">RE - köögiinventari soetamine </t>
  </si>
  <si>
    <t>Tallinna Lastesõime Mõmmik</t>
  </si>
  <si>
    <t>Tallinna Lastesõime Hellik</t>
  </si>
  <si>
    <t xml:space="preserve">Lasteaia Mesipuu </t>
  </si>
  <si>
    <t>Lasteaia Kajakas</t>
  </si>
  <si>
    <t>Lasteaia Naeratus</t>
  </si>
  <si>
    <t>RE - rühmaruumide remont</t>
  </si>
  <si>
    <t>RE - inventari soetus</t>
  </si>
  <si>
    <t>RE - lastesõime rühmaruumide remont</t>
  </si>
  <si>
    <t>Re - lastesõime remont</t>
  </si>
  <si>
    <t>RE - remondiks</t>
  </si>
  <si>
    <t>RE - akende vahetus</t>
  </si>
  <si>
    <t>RE - sõimerühma mänguväljaku rajamine</t>
  </si>
  <si>
    <t>RE - köögi renoveerimine</t>
  </si>
  <si>
    <t>RE - sanitaarruumide ja rühmaruumide remont</t>
  </si>
  <si>
    <t>RE - piirdeaia renoveerimine</t>
  </si>
  <si>
    <t>soojusvaheti remont</t>
  </si>
  <si>
    <t>küttesüsteemi projekteerimine ja remont</t>
  </si>
  <si>
    <t>Keskkonnahariduskeskus (KHK)</t>
  </si>
  <si>
    <t>Toitlustamine kohvikutes</t>
  </si>
  <si>
    <t>Loomaaed - jaotamata</t>
  </si>
  <si>
    <t>Projektide kulud</t>
  </si>
  <si>
    <t>Annetuste arvel tehtavad kulud</t>
  </si>
  <si>
    <t>225 20 01 02 0</t>
  </si>
  <si>
    <t>225 20 01 03 0</t>
  </si>
  <si>
    <t>225 20 01 99 0</t>
  </si>
  <si>
    <t>228 82 28 00 0</t>
  </si>
  <si>
    <t>projekt "Sensoorse arengu toetamine liitpuudega isikute jõustamisel"</t>
  </si>
  <si>
    <t>projekt "Sensoorse arengu toetamine liitpuudega isiku jõustamisel"</t>
  </si>
  <si>
    <t>12 11 28 029 0</t>
  </si>
  <si>
    <t>klaveri soetamine (RE)</t>
  </si>
  <si>
    <t>muusikariistad (RE)</t>
  </si>
  <si>
    <t>12 02 23 079 0</t>
  </si>
  <si>
    <t>Lasnamäe Muusikakool, VHK</t>
  </si>
  <si>
    <t>Muusikariistad</t>
  </si>
  <si>
    <t>Hopner maja (kuni 31.12.2013)</t>
  </si>
  <si>
    <t>12 06 25 117 0</t>
  </si>
  <si>
    <t>Tallinna Kiirabi autode varjualuse ehitus</t>
  </si>
  <si>
    <t>Tallinna lasteaedade elektriseadmete tehniline aruanne</t>
  </si>
  <si>
    <t>Torustike avariiremont</t>
  </si>
  <si>
    <t>piksekaitse remont (Kevade tn)</t>
  </si>
  <si>
    <t>põrandate avariiremont</t>
  </si>
  <si>
    <t>223 11 01 51 0</t>
  </si>
  <si>
    <t>223 11 01 61 0</t>
  </si>
  <si>
    <t>12 02 23 080 0</t>
  </si>
  <si>
    <t>Vanglaõppe teenuse osutamiseks</t>
  </si>
  <si>
    <t>Vanglaõppe korraldamine (RE)</t>
  </si>
  <si>
    <t>Õpilaskodu teenuse osutamine (RE)</t>
  </si>
  <si>
    <t>227 22 31 00 0</t>
  </si>
  <si>
    <t>Haabersti Noortekeskuse tegevussaalide renoveerimine</t>
  </si>
  <si>
    <t>227 22 32 00 0</t>
  </si>
  <si>
    <t>Haabersti Vaba Aja Keskuse võitluskunstide saali renoveerimine</t>
  </si>
  <si>
    <t>12 02 27 014 0</t>
  </si>
  <si>
    <t>projektid „Haabersti Vaba Aja Keskuse võitluskunstide saali renoveerimine“ ja „Haabersti Noortekeskuse tegevussaalide renoveerimine ja kaasajastamine“</t>
  </si>
  <si>
    <t>elektrisüsteemi avariiremont</t>
  </si>
  <si>
    <t>12 06 25 118 0</t>
  </si>
  <si>
    <t>Teatri sisehoovi ja sellega piirnevate alade renoveerimine</t>
  </si>
  <si>
    <t>Sagedusala muudatustest tulenev raadiomikrofonide asendamine</t>
  </si>
  <si>
    <t>kauba müük (km 20%)</t>
  </si>
  <si>
    <t>kauba müük (km 9%)</t>
  </si>
  <si>
    <t>223 11 81 77 0</t>
  </si>
  <si>
    <t>Kaitseministeeriumi projektid</t>
  </si>
  <si>
    <t>Salme Kultuurikeskuse valguspult</t>
  </si>
  <si>
    <t>Prillihüvitis</t>
  </si>
  <si>
    <t>Massaažihüvitis</t>
  </si>
  <si>
    <t>Autoriõiguse- ja litsentsitasu füüsilisele isikule</t>
  </si>
  <si>
    <t>riigikaitseõpetuse läbiviimiseks</t>
  </si>
  <si>
    <t>Möödunud perioodide kulud (ja kuluvähendused)</t>
  </si>
  <si>
    <t xml:space="preserve">Harjumäe platsi elektrivõrguga liitumise tasu </t>
  </si>
  <si>
    <t>Kristiine Sport - spordisaali tabloo</t>
  </si>
  <si>
    <t>Teatripäeva tähistamine</t>
  </si>
  <si>
    <t>12 52 25 116 0</t>
  </si>
  <si>
    <t>12 52 25 117 0</t>
  </si>
  <si>
    <t>Shakespeare`s Globe Theatre lavastuse "Hamlet" külalisetendused Eestis</t>
  </si>
  <si>
    <t>12 14 27 060 0</t>
  </si>
  <si>
    <t>"Noorte info tegevuskava 2014 "(Harju MV-lt</t>
  </si>
  <si>
    <t>116 06 08 81 0</t>
  </si>
  <si>
    <t>116 06 08 82 0</t>
  </si>
  <si>
    <t>"Niidirulliga labürindis" ANKÜ</t>
  </si>
  <si>
    <t>IT-ÖÖ ITKL</t>
  </si>
  <si>
    <t>227 22 33 00 0</t>
  </si>
  <si>
    <t>227 22 34 00 0</t>
  </si>
  <si>
    <t>227 22 35 00 0</t>
  </si>
  <si>
    <t>Noorteinfo tegevuskava 2014 (HMV)</t>
  </si>
  <si>
    <t>12 52 25 118 0</t>
  </si>
  <si>
    <t>Aleksander Sibula pärandi jäädvustamine</t>
  </si>
  <si>
    <t>12 67 23 058 0</t>
  </si>
  <si>
    <t>projekt „Looduslaagrid Pirita Majandusgümnaasiumi õpilastele“</t>
  </si>
  <si>
    <t>Pirita Majandusgümnaasium</t>
  </si>
  <si>
    <t>12 06 25 119 0</t>
  </si>
  <si>
    <t>Vallaraamatukoguhoidjate viiepäevane praktika Tallinna Keskraamatukogus</t>
  </si>
  <si>
    <t>12 89 30 006 0</t>
  </si>
  <si>
    <t>ASilt Tallinna Vesi Hiiu tänava (Vabaduse pst - Pärnu mnt) rekonstrueerimise tööprojekti koostamiseks</t>
  </si>
  <si>
    <t>Hiiu tn</t>
  </si>
  <si>
    <t>12 11 77 006 0</t>
  </si>
  <si>
    <t>Rahvastiku tervise arengukava 2009-2020 tegevused</t>
  </si>
  <si>
    <t>277 35 26 00 0</t>
  </si>
  <si>
    <t>Nõmme turu põhivara soetused</t>
  </si>
  <si>
    <t>12 52 23 086 0</t>
  </si>
  <si>
    <t>12 52 23 087 0</t>
  </si>
  <si>
    <t>12 52 23 088 0</t>
  </si>
  <si>
    <t>Mustamäe Lasteaedade V laulupeokese "Kesse tahab läbi minna väravast..." helitehnika rent</t>
  </si>
  <si>
    <t xml:space="preserve">X Vabariiklik Laste Orelifestival Tallinna Metodisti kirikus </t>
  </si>
  <si>
    <t>12 06 25 120 0</t>
  </si>
  <si>
    <t>Heli- ja fotoloomingu konkurss „Muusikat tabamas“</t>
  </si>
  <si>
    <t>12 52 23 089 0</t>
  </si>
  <si>
    <t>Puhkpilliorkestri harjutuslaagri kulude katmiseka</t>
  </si>
  <si>
    <t>116 05 20 11 0</t>
  </si>
  <si>
    <t>loengud, konverentsid</t>
  </si>
  <si>
    <t>ekskursioonid, giiditeenus</t>
  </si>
  <si>
    <t>116 05 20 12 0</t>
  </si>
  <si>
    <t>116 05 20 41 0</t>
  </si>
  <si>
    <t>väikevankrite laenutus</t>
  </si>
  <si>
    <t>Ühistupanga Asutamise Sihtasutus</t>
  </si>
  <si>
    <t>855 00 00 00 0</t>
  </si>
  <si>
    <t>800 55 00 00 0</t>
  </si>
  <si>
    <t>855 99 00 00 0</t>
  </si>
  <si>
    <t>855 99 99 00 0</t>
  </si>
  <si>
    <t>12 89 23 036 0</t>
  </si>
  <si>
    <t>Maanteeametilt projekti "Liikluskasvatuslik õuesõpe" korraldamiseks</t>
  </si>
  <si>
    <t>Maanteeametilt projekti "Mängu- ja liikluskasvatuse õppeväljaku rajamine" teostamiseks</t>
  </si>
  <si>
    <t>116 06 13 01 0</t>
  </si>
  <si>
    <t>116 06 13 00 0</t>
  </si>
  <si>
    <t>226 43 00 00 0</t>
  </si>
  <si>
    <t>226 43 01 00 0</t>
  </si>
  <si>
    <t>spordikoolid</t>
  </si>
  <si>
    <t>spordikoolide tulud</t>
  </si>
  <si>
    <t>09223</t>
  </si>
  <si>
    <t xml:space="preserve">Alusharidus </t>
  </si>
  <si>
    <t>Esimese ja teise taseme haridus</t>
  </si>
  <si>
    <t xml:space="preserve">Põhi- ja üldkeskhariduse kaudsed kulud </t>
  </si>
  <si>
    <t xml:space="preserve">Kolmanda taseme haridus </t>
  </si>
  <si>
    <t>09213</t>
  </si>
  <si>
    <t>09300</t>
  </si>
  <si>
    <t>354</t>
  </si>
  <si>
    <t>12 06 25 121 0</t>
  </si>
  <si>
    <t>Shakespeare`s Globe Theatre „Hamlet“ külalisetendused Eestis</t>
  </si>
  <si>
    <t>12 52 25 119 0</t>
  </si>
  <si>
    <t>12 52 25 120 0</t>
  </si>
  <si>
    <t>Püha Mauritiuse barokiõhtute läbiviimine</t>
  </si>
  <si>
    <t>Sarja "Portree. Šostakovitš" kontserdi osaliste honorarid</t>
  </si>
  <si>
    <t>RE (annetus) - mänguväljaku soetamine</t>
  </si>
  <si>
    <t>Tallinna Botaanikaaia loodusteaduslike kogude ja raamatukogu arendamine ning sellega seotud andmebaaside täiendamine</t>
  </si>
  <si>
    <t>12 67 25 017 0</t>
  </si>
  <si>
    <t>231 98 02 00 0</t>
  </si>
  <si>
    <t>Projekt "Haabersti liikluslinnak korda!"</t>
  </si>
  <si>
    <t>12 89 31 001 0</t>
  </si>
  <si>
    <t>Maanteeameti projekt "Haabersti liikluslinnak korda!"</t>
  </si>
  <si>
    <t>227 22 36 00 0</t>
  </si>
  <si>
    <t>"Riskilaste toetusprogrammi rakendamine läbi noortekeskuste"</t>
  </si>
  <si>
    <t>12 89 27 007 0</t>
  </si>
  <si>
    <t>MTÜ-lt Eesti Avatud Noortekeskuste Ühendus projekti "Riskilaste toetusprogrammi rakendamine läbi noortekeskuste" korraldamiseks</t>
  </si>
  <si>
    <t>12 10 31 001 0</t>
  </si>
  <si>
    <t>Õismäe tiigi puhkeala, Õismäe tee sisering – terviseraja katte renoveerimine ja virgestuselementide soetamine</t>
  </si>
  <si>
    <t>899 41 51 00 0</t>
  </si>
  <si>
    <t xml:space="preserve">hoone ekspertiis ja remont </t>
  </si>
  <si>
    <t>soojaveevarustussüsteemi remont</t>
  </si>
  <si>
    <t>Tallinna Kiikhobu Lasteaed</t>
  </si>
  <si>
    <t>Koolide remont ja soetused</t>
  </si>
  <si>
    <t>Tallinna Tõnismäe Reaalkool</t>
  </si>
  <si>
    <t>RE (HTM) - klaveri soetamine</t>
  </si>
  <si>
    <t>Löwenruh pargi vabaõhulava arendamine</t>
  </si>
  <si>
    <t>Kotkapoja 2b puhkeala arendamine</t>
  </si>
  <si>
    <t>12 10 31 002 0</t>
  </si>
  <si>
    <t>Löwenruh pargi vabaõhulava, Kotkapoja 2b puhkeala arendamine</t>
  </si>
  <si>
    <t>12 06 25 122 0</t>
  </si>
  <si>
    <t>Kirjandus- ja lõimumisprojekt "Ohoo, koomiksid!"</t>
  </si>
  <si>
    <t>Tallinna Botaanikaaia kollektsioonide tutvustamine mobiilses rakenduses</t>
  </si>
  <si>
    <t>12 67 25 018 0</t>
  </si>
  <si>
    <t>227 22 37 00 0</t>
  </si>
  <si>
    <t>"Haabersti Liiklusäss 2014"</t>
  </si>
  <si>
    <t>Maanteeametilt projekti "Haabersti Liiklusäss" korraldamiseks</t>
  </si>
  <si>
    <t>116 85 00 00 0</t>
  </si>
  <si>
    <t>116 85 01 00 0</t>
  </si>
  <si>
    <t>ostukorvi kauba müügitulu</t>
  </si>
  <si>
    <t>116 85 02 00 0</t>
  </si>
  <si>
    <t>muu kauba müügitulu</t>
  </si>
  <si>
    <t>116 85 02 01 0</t>
  </si>
  <si>
    <t>116 85 02 02 0</t>
  </si>
  <si>
    <t>239 21 21 01 0</t>
  </si>
  <si>
    <t>Ostukorvi kauba müük</t>
  </si>
  <si>
    <t>239 21 21 02 0</t>
  </si>
  <si>
    <t>Muu kauba müük</t>
  </si>
  <si>
    <t>239 21 21 11 0</t>
  </si>
  <si>
    <t>LIPO halduskulud</t>
  </si>
  <si>
    <t>239 21 21 21 0</t>
  </si>
  <si>
    <t>LIPO dotatsioon</t>
  </si>
  <si>
    <t>Linnapoe kauba müügitulu</t>
  </si>
  <si>
    <t>ostukorvi kauba kulud</t>
  </si>
  <si>
    <t>muu kauba kulud</t>
  </si>
  <si>
    <t>12 06 25 123 0</t>
  </si>
  <si>
    <t>E.-S.Tüür teos kammerorkestrile ja kammerkoorile.</t>
  </si>
  <si>
    <t>Sihtasutus Eesti Teadusagentuur - projekti "Õppige teadust kunstis ja kunsti teaduses" teostamiseks</t>
  </si>
  <si>
    <t>12 79 23 004 0</t>
  </si>
  <si>
    <t>12 52 25 121 0</t>
  </si>
  <si>
    <t>Hooaja lõppkontserdil osalevate solistide tasustamiseks</t>
  </si>
  <si>
    <t>223 11 81 69 0</t>
  </si>
  <si>
    <t>HTM projektid 2</t>
  </si>
  <si>
    <t>Viru Keskuse bussiterminal</t>
  </si>
  <si>
    <t>Politseiaia rekonstrueerimine</t>
  </si>
  <si>
    <t>220 85 23 00 0</t>
  </si>
  <si>
    <t>220 85 24 00 0</t>
  </si>
  <si>
    <t>TALSINKIFIX</t>
  </si>
  <si>
    <t>Uuendusi EL vananemissõbralikele keskkondadele</t>
  </si>
  <si>
    <t>Haridusasutuste tuleohutusnõuete täitmine</t>
  </si>
  <si>
    <t>Koolid - reserv</t>
  </si>
  <si>
    <t>Lasteaiad - reserv</t>
  </si>
  <si>
    <t>12 91 20 018 0</t>
  </si>
  <si>
    <t>12 91 20 019 0</t>
  </si>
  <si>
    <t>12 89 30 007 0</t>
  </si>
  <si>
    <t>12 89 30 008 0</t>
  </si>
  <si>
    <t>Riigi Kinnisvara ASilt Kalaranna tn ehituseks</t>
  </si>
  <si>
    <t>Maxima Eesti OÜ-lt Ehitajate tee rekonstrueerimiseks</t>
  </si>
  <si>
    <t>asfaldi parandus</t>
  </si>
  <si>
    <t>kanalisatsiooni- ja veepüstikute vahetus</t>
  </si>
  <si>
    <t>Tallinna Mesimummu Lasteaia</t>
  </si>
  <si>
    <t>Tallinna Terakese Lasteaed</t>
  </si>
  <si>
    <t>rühmaruumi lae remont</t>
  </si>
  <si>
    <t>ventilatsioonitööd</t>
  </si>
  <si>
    <t>väravate ümbertõstmine</t>
  </si>
  <si>
    <t>Mustamäe Lasteaedade V laulupeoke "Kesse tahab läbi minna väravast..."</t>
  </si>
  <si>
    <t>12 06 23 025 0</t>
  </si>
  <si>
    <t>Maanteeametilt projekti "Tallinna Piiri Lasteaia liikumisväljaku markeerimine" teostamiseks</t>
  </si>
  <si>
    <t>12 89 23 037 0</t>
  </si>
  <si>
    <t>12 63 23 015 0</t>
  </si>
  <si>
    <t>pilootprojekt "Vene õppekeelega kooli valikud toetada õpilaste toimetulekut põhikoolijärgses eestikeelses õppes"</t>
  </si>
  <si>
    <t>225 37 11 40 0</t>
  </si>
  <si>
    <t>Mittetulundusühing Estonian Educational Film</t>
  </si>
  <si>
    <t xml:space="preserve">Pae tn 19 sauna ehitamine </t>
  </si>
  <si>
    <t>12 89 48 001 0</t>
  </si>
  <si>
    <t>projekt "Haldusvõimekuse tõstmine ettevõtluse innovaatilisemas arenduses"</t>
  </si>
  <si>
    <t>248 11 15 00 0</t>
  </si>
  <si>
    <t>ettevõtluse halduse projektid</t>
  </si>
  <si>
    <t>248 11 15 01 0</t>
  </si>
  <si>
    <t>Haldusvõimekuse tõstmine ettevõtluse innovaatilisemas arenduses</t>
  </si>
  <si>
    <t>12 89 42 002 0</t>
  </si>
  <si>
    <t>AS-lt Viru Keskus bussiterminali remondiks</t>
  </si>
  <si>
    <t>12 06 25 124 0</t>
  </si>
  <si>
    <t>projekt "Kadrioru suveõhtu X. KODU Kadriorus"</t>
  </si>
  <si>
    <t>Betooniteater</t>
  </si>
  <si>
    <t>Betooniteater - projekt "Tudeng" (EAS)</t>
  </si>
  <si>
    <t>841 22 60 01 0</t>
  </si>
  <si>
    <t xml:space="preserve">Loomemajanduse tegevuskulud (EAS - EU32928)                </t>
  </si>
  <si>
    <r>
      <t xml:space="preserve">Projekt "K - Values" </t>
    </r>
    <r>
      <rPr>
        <i/>
        <sz val="11"/>
        <rFont val="Calibri"/>
        <family val="2"/>
        <charset val="186"/>
        <scheme val="minor"/>
      </rPr>
      <t>(VR</t>
    </r>
    <r>
      <rPr>
        <sz val="11"/>
        <rFont val="Calibri"/>
        <family val="2"/>
        <charset val="186"/>
        <scheme val="minor"/>
      </rPr>
      <t xml:space="preserve">) - </t>
    </r>
    <r>
      <rPr>
        <sz val="9"/>
        <rFont val="Calibri"/>
        <family val="2"/>
        <charset val="186"/>
        <scheme val="minor"/>
      </rPr>
      <t>kestvus 01.01.2013-31.12.2014</t>
    </r>
  </si>
  <si>
    <t>MarkerLab</t>
  </si>
  <si>
    <t>841 22 80 00 0</t>
  </si>
  <si>
    <t>Uue Tsirkuse AK</t>
  </si>
  <si>
    <t>Vaba Linn</t>
  </si>
  <si>
    <r>
      <t xml:space="preserve">Projekt "Creative SpIN" </t>
    </r>
    <r>
      <rPr>
        <i/>
        <sz val="11"/>
        <rFont val="Calibri"/>
        <family val="2"/>
        <charset val="186"/>
        <scheme val="minor"/>
      </rPr>
      <t xml:space="preserve">(VR) - </t>
    </r>
    <r>
      <rPr>
        <i/>
        <sz val="9"/>
        <rFont val="Calibri"/>
        <family val="2"/>
        <charset val="186"/>
        <scheme val="minor"/>
      </rPr>
      <t>kestvus 01.09.2012-30.09.2014</t>
    </r>
  </si>
  <si>
    <t>Programm</t>
  </si>
  <si>
    <t>223 11 81 57 0</t>
  </si>
  <si>
    <t>SA Innove - toetus lõimumisvaldkonna eesti keele õppeks</t>
  </si>
  <si>
    <t>12 63 23 016 0</t>
  </si>
  <si>
    <t>Üldhariduskoolid</t>
  </si>
  <si>
    <t>Toetus lõimumisvaldkonna eesti keele õppeks</t>
  </si>
  <si>
    <t>12 63 23 017 0</t>
  </si>
  <si>
    <t>Projekt "Tehnoloogiliste seadmete soetamine"</t>
  </si>
  <si>
    <t>Huvikoolid - reserv</t>
  </si>
  <si>
    <t>Tallinna Botaanikaaia elektri- ja soojusmõõturid</t>
  </si>
  <si>
    <t>Tallinna Jäätmete Taaskasutuskeskuse Aktsiaselts</t>
  </si>
  <si>
    <t>Ingeri bastioni idapoolse käigu restaureerimine</t>
  </si>
  <si>
    <t>Neitsitorni kohvikmuuseumi välikohviku rajamine</t>
  </si>
  <si>
    <t>Lasteaedade turvavalgustuse projekteerimine ja paigaldamine</t>
  </si>
  <si>
    <t>LIPO ostukorvi müügitulu</t>
  </si>
  <si>
    <t>116 85 01 03 0</t>
  </si>
  <si>
    <t>116 85 01 01 0</t>
  </si>
  <si>
    <t>täiendava hanke kauba müügitulu</t>
  </si>
  <si>
    <t>116 85 02 03 0</t>
  </si>
  <si>
    <t>239 21 21 03 0</t>
  </si>
  <si>
    <t>täiendava hanke kauba kulud</t>
  </si>
  <si>
    <t>põrandaalune tarbeveetorustik</t>
  </si>
  <si>
    <t>ventilatsiooni hooldusluugid ja põrandate osaline remont</t>
  </si>
  <si>
    <t>turvavalgustus</t>
  </si>
  <si>
    <t>välistreppide ja fassaadi remont</t>
  </si>
  <si>
    <t>pööningu soojustus ja saali akende remont</t>
  </si>
  <si>
    <t>Ristiku Põhikool</t>
  </si>
  <si>
    <t>osaline remont</t>
  </si>
  <si>
    <t>Eesti Noorsootöö Keskus - Sopransaksofoni soetamine</t>
  </si>
  <si>
    <t>Eesti Noorsootöö Keskus - Kromaatilise kandle soetamine</t>
  </si>
  <si>
    <t>Eesti Noorsootöö Keskus - 10 tahvelarvuti soetamine</t>
  </si>
  <si>
    <t>12 89 23 038 0</t>
  </si>
  <si>
    <t>12 89 23 039 0</t>
  </si>
  <si>
    <t>12 89 23 040 0</t>
  </si>
  <si>
    <t>12 65 23 092 0</t>
  </si>
  <si>
    <t>projekt "Koos on ägedam"</t>
  </si>
  <si>
    <t>12 06 25 125 0</t>
  </si>
  <si>
    <t>Eesti Filharmoonia Kammerkoori ja Tallinna Kammerorkestri kontserdid Ameerika Ühendriikides, Salt Lake City´s</t>
  </si>
  <si>
    <t>12 52 25 122 0</t>
  </si>
  <si>
    <t>Lasteraamatu "Kõik on kõige targemad" väljaandmine</t>
  </si>
  <si>
    <t>800 41 41 00 0</t>
  </si>
  <si>
    <t>Sihtotstarbelised toetused</t>
  </si>
  <si>
    <t>800 41 41 11 0</t>
  </si>
  <si>
    <t>Projekt "Esimesed sammud robootikas"</t>
  </si>
  <si>
    <t>800 41 41 99 0</t>
  </si>
  <si>
    <t>muud sihtotstarbelised toetused</t>
  </si>
  <si>
    <t xml:space="preserve">800 41 21 60 0 </t>
  </si>
  <si>
    <t>MakerLab projekt "Esimesed sammud robootikas"</t>
  </si>
  <si>
    <t>841 22 69 01 0</t>
  </si>
  <si>
    <t>Projekt "Tudeng" (EAS)</t>
  </si>
  <si>
    <t>12 14 27 061 0</t>
  </si>
  <si>
    <t>12 14 27 062 0</t>
  </si>
  <si>
    <t>12 14 27 063 0</t>
  </si>
  <si>
    <t>12 14 27 064 0</t>
  </si>
  <si>
    <t>12 14 27 065 0</t>
  </si>
  <si>
    <t>227 22 38 00 0</t>
  </si>
  <si>
    <t>227 22 39 00 0</t>
  </si>
  <si>
    <t>227 22 40 00 0</t>
  </si>
  <si>
    <t>227 22 41 00 0</t>
  </si>
  <si>
    <t>227 22 42 00 0</t>
  </si>
  <si>
    <t>227 22 43 00 0</t>
  </si>
  <si>
    <t>Projekt „Tallinna noortenädal 2014 „Raamist/ruumist välja““</t>
  </si>
  <si>
    <t>TSNA</t>
  </si>
  <si>
    <t>12 02 27 015 0</t>
  </si>
  <si>
    <r>
      <t xml:space="preserve">Projekt „Moeetendus Männikul“  </t>
    </r>
    <r>
      <rPr>
        <i/>
        <sz val="11"/>
        <rFont val="Calibri"/>
        <family val="2"/>
        <charset val="186"/>
      </rPr>
      <t>(Harju MV)</t>
    </r>
  </si>
  <si>
    <r>
      <t xml:space="preserve">Projekt „Tsirkust! Kõigile!“ </t>
    </r>
    <r>
      <rPr>
        <i/>
        <sz val="11"/>
        <rFont val="Calibri"/>
        <family val="2"/>
        <charset val="186"/>
      </rPr>
      <t>(Harju MV)</t>
    </r>
  </si>
  <si>
    <r>
      <t xml:space="preserve">Projekt "Ökosüsteem? Jäätmekäitlus? Ökoloogiline jalajälg? – See on kui hiina keel!" </t>
    </r>
    <r>
      <rPr>
        <i/>
        <sz val="11"/>
        <rFont val="Calibri"/>
        <family val="2"/>
        <charset val="186"/>
      </rPr>
      <t>(Harju MV)</t>
    </r>
  </si>
  <si>
    <r>
      <t>Projekt "Noorsootöötajad keset linna"</t>
    </r>
    <r>
      <rPr>
        <i/>
        <sz val="11"/>
        <rFont val="Calibri"/>
        <family val="2"/>
        <charset val="186"/>
      </rPr>
      <t xml:space="preserve"> (Harju MV)</t>
    </r>
  </si>
  <si>
    <t>Kopli Noortekeskus</t>
  </si>
  <si>
    <t>Kristiine Noortekeskus</t>
  </si>
  <si>
    <t>Männiku Noortekeskus</t>
  </si>
  <si>
    <t>Pääsküla Noortekeskus</t>
  </si>
  <si>
    <r>
      <t xml:space="preserve">Projekt „TõRuK ekstremistid“ </t>
    </r>
    <r>
      <rPr>
        <i/>
        <sz val="11"/>
        <rFont val="Calibri"/>
        <family val="2"/>
        <charset val="186"/>
      </rPr>
      <t>(Harju MV)</t>
    </r>
  </si>
  <si>
    <r>
      <t xml:space="preserve">projekt „Tallinna noortenädal 2014 „Raamist/ruumist välja““ </t>
    </r>
    <r>
      <rPr>
        <i/>
        <sz val="11"/>
        <rFont val="Calibri"/>
        <family val="2"/>
        <charset val="186"/>
      </rPr>
      <t>(HTM)</t>
    </r>
  </si>
  <si>
    <t>223 17 01 90 0</t>
  </si>
  <si>
    <t>huviharidus - teenuse ost teiselt KOV-lt</t>
  </si>
  <si>
    <t>elektrisüsteemi korrastamine</t>
  </si>
  <si>
    <t>kanalisatsiooni- ja sadevee püstikute vahetus</t>
  </si>
  <si>
    <t>fassaadi osaline remont</t>
  </si>
  <si>
    <t>basseini puhastusmasina ost</t>
  </si>
  <si>
    <t>Tallinna Laagna Gümnaasium</t>
  </si>
  <si>
    <t>12 52 25 123 0</t>
  </si>
  <si>
    <t>osalemine Rahvusvahelise Muusikaraamatukogude Assotsiatsiooni aastakonverentsil</t>
  </si>
  <si>
    <t>12 63 23 018 0</t>
  </si>
  <si>
    <t>12 65 23 093 0</t>
  </si>
  <si>
    <t>arendus- ja meediapreemia kategoorias "Lõimumist toetavad tegevused"</t>
  </si>
  <si>
    <t>12 52 23 090 0</t>
  </si>
  <si>
    <t>Vanalinna Muusikamaja kontsertklaveri renoveerimine</t>
  </si>
  <si>
    <t>12 89 23 041 0</t>
  </si>
  <si>
    <t>MTÜ Tugi- ja Koolituskeskus USALDUS - tööpraktika juhendamistasu</t>
  </si>
  <si>
    <t>12 52 25 124 0</t>
  </si>
  <si>
    <t>12 52 25 125 0</t>
  </si>
  <si>
    <t>Kirjandustuba Hopneri Majas  (Kesklinna Valitsus)</t>
  </si>
  <si>
    <t>suveõhtu kontserdid keskaegses Hopneri majas (Kesklinna Valitsus)</t>
  </si>
  <si>
    <t>12 52 25 126 0</t>
  </si>
  <si>
    <t>Ansambli Rondellus osaline honorar etendus HARGLA</t>
  </si>
  <si>
    <t>12 52 25 127 0</t>
  </si>
  <si>
    <t>E.Vilde muuseumi tegevuskaardid iseseisvaks muuseumi avastamiseks</t>
  </si>
  <si>
    <t>12 06 25 126 0</t>
  </si>
  <si>
    <t>Muuseumide infosüsteemi MuIS osaleja kirjelduslehega seotud sõnastike korrastamine</t>
  </si>
  <si>
    <t>12 06 25 127 0</t>
  </si>
  <si>
    <t xml:space="preserve">projekt "Raamatukogud teel tulevikku - infoajastu tehnoloogiad" - Aleksander Sibula 130. sünniaastapäevale pühendatud erialapäeva läbiviimine  </t>
  </si>
  <si>
    <t>12 99 23 015 0</t>
  </si>
  <si>
    <t>projekt "Outdoor education with The Winnie Pooh in the 100 acre wood"</t>
  </si>
  <si>
    <t>12 52 23 091 0</t>
  </si>
  <si>
    <t>12 64 23 148 0</t>
  </si>
  <si>
    <t>Gustav Adolfi Gümnaaisumi koolitöötajate professionaalse arengu toetamine</t>
  </si>
  <si>
    <t>223 43 23 00 0</t>
  </si>
  <si>
    <t>Ehitajate tee (Õismäe tee - Paldiski mnt)</t>
  </si>
  <si>
    <t>Tallinna Endla Lasteaia tuletõkkeuste paigaldamine, ekspertiis ja saali lae remont</t>
  </si>
  <si>
    <t>Varraku tn (Virbi tn - Arbu tn 14) ning Varraku tn ja Virbi tn piirkonna parklad</t>
  </si>
  <si>
    <t>Tondi tn (Pärnu mnt - raudtee)</t>
  </si>
  <si>
    <t>J. Smuuli tee viadukt (üle Laagna tee)</t>
  </si>
  <si>
    <t>ATS-i paigaldus</t>
  </si>
  <si>
    <t>Tallinna Nõmme Muusikakool</t>
  </si>
  <si>
    <t>fassaadi projekteerimine ja remont</t>
  </si>
  <si>
    <t xml:space="preserve">Lasteaed Päikene </t>
  </si>
  <si>
    <t>Tallinna Südamekese Lasteaed</t>
  </si>
  <si>
    <t>Tallinna Mardi Lasteaed</t>
  </si>
  <si>
    <t>Tallinna Lastesõim  Mõmmik</t>
  </si>
  <si>
    <t>mänguväljakute teisaldamine</t>
  </si>
  <si>
    <t>Lasteaed Südameke ja Liivamäe Lasteaed</t>
  </si>
  <si>
    <t>Pärnumaa Kutsehariduskeskuselt praktika juhendaja tasu</t>
  </si>
  <si>
    <t>Kadrioru Park</t>
  </si>
  <si>
    <t>12 02 31 001 0</t>
  </si>
  <si>
    <t>12 99 25 009 0</t>
  </si>
  <si>
    <t>Tallinna Kultuuriväärtuste Amet</t>
  </si>
  <si>
    <t>Avaliku sektori toetus kultuuriprojektidele saavutamaks suuremat kultuurilist integratsiooni
(Supporting cultural projects by the public sector as a measure of increasing cultural integration)</t>
  </si>
  <si>
    <t>225 95 04 00 0</t>
  </si>
  <si>
    <t xml:space="preserve">Avaliku sektori toetus kultuuriprojektidele saavutamaks suuremat kultuurilist integratsiooni
</t>
  </si>
  <si>
    <t>Nõmme Muusikakoolile "Prof. Mari Tampere-Bezrodny viiuliõpetuse meistrikursus-suvekoolitus"</t>
  </si>
  <si>
    <t>227 21 01 00 0</t>
  </si>
  <si>
    <t>programmilised tegevused ja üritused</t>
  </si>
  <si>
    <t>avariiremont</t>
  </si>
  <si>
    <t>ventilatsiooni- ja kanalisatsioonisüsteemi remont</t>
  </si>
  <si>
    <t>trasside sulgarmatuuri paigaldus</t>
  </si>
  <si>
    <t>Tallinna Sinilille Lasteaed</t>
  </si>
  <si>
    <t>Kari tn 13 hoone küttesüsteemi remont</t>
  </si>
  <si>
    <t>spordiväljaku remont</t>
  </si>
  <si>
    <t>Tallinna Lasnamäe Muusikakool</t>
  </si>
  <si>
    <t xml:space="preserve">elektri- ja ATS-süsteemi korrastamine </t>
  </si>
  <si>
    <t>116 03 20 00 0</t>
  </si>
  <si>
    <t>116 03 20 01 0</t>
  </si>
  <si>
    <t>116 03 20 02 0</t>
  </si>
  <si>
    <t>Lapsehoiuteenus</t>
  </si>
  <si>
    <t>lapsehoiuteenus kohtasu</t>
  </si>
  <si>
    <t>lapsehoiuteenus toitlustustasu</t>
  </si>
  <si>
    <t>12 06 25 128 0</t>
  </si>
  <si>
    <t>12 06 25 129 0</t>
  </si>
  <si>
    <t>projekt "Tallinna Keskraamatukogu ja Drakadeemia improkirjutamine gümnaasiumiõpilastele"</t>
  </si>
  <si>
    <t>227 38 31 00 0</t>
  </si>
  <si>
    <t>Kesklinna noortekeskus</t>
  </si>
  <si>
    <t>227 38 71 00 0</t>
  </si>
  <si>
    <t>227 38 72 00 0</t>
  </si>
  <si>
    <t>Männiku noortekeskus</t>
  </si>
  <si>
    <t>227 38 90 00 0</t>
  </si>
  <si>
    <t>Põhja-Tallinna Noortekeskus</t>
  </si>
  <si>
    <t>226 24 32 00 0</t>
  </si>
  <si>
    <t>226 24 31 00 0</t>
  </si>
  <si>
    <t>Tallinna Noorsportlane</t>
  </si>
  <si>
    <t>220 04 31 00 0</t>
  </si>
  <si>
    <t>Uurimustööd</t>
  </si>
  <si>
    <t>220 04 33 00 0</t>
  </si>
  <si>
    <t>Statistilised kogumikud</t>
  </si>
  <si>
    <t>248 21 12 00 0</t>
  </si>
  <si>
    <t>Toetus MTÜ-le Tallinn Restaurant Week</t>
  </si>
  <si>
    <t>242 15 23 00 0</t>
  </si>
  <si>
    <t>projekt "Liinivõrgu optimeerimine"</t>
  </si>
  <si>
    <t>projekt "Tallinna linna liikuvuse arengukava koostamine ja elluviimine“</t>
  </si>
  <si>
    <t>12 64 23 149 0</t>
  </si>
  <si>
    <t>12 64 23 150 0</t>
  </si>
  <si>
    <t>12 64 23 151 0</t>
  </si>
  <si>
    <t>12 64 23 152 0</t>
  </si>
  <si>
    <t>12 64 23 153 0</t>
  </si>
  <si>
    <t>12 64 23 154 0</t>
  </si>
  <si>
    <t>Gustav Adolfi Gümnaaisum</t>
  </si>
  <si>
    <t>Tallinna Pae Gümnaasium</t>
  </si>
  <si>
    <t xml:space="preserve">projekt "Loretta" </t>
  </si>
  <si>
    <t>projekt "Science into reality"</t>
  </si>
  <si>
    <t>projekt "Õpetajate õpiränne"</t>
  </si>
  <si>
    <t>projekt "LAK-õppe meetodite ja keelekümblusprogrammi kaasajastamine ja täiendamine"</t>
  </si>
  <si>
    <t>projekt "Lahtiste silmadega maailmas"</t>
  </si>
  <si>
    <t>projekt "Mängime teadust"</t>
  </si>
  <si>
    <t>12 67 23 059 0</t>
  </si>
  <si>
    <t>Projekt "Olen loodusega sõber"</t>
  </si>
  <si>
    <t>12 64 27 019 0</t>
  </si>
  <si>
    <t>"Kultuuride risttee"</t>
  </si>
  <si>
    <t>227 22 44 00 0</t>
  </si>
  <si>
    <t>12 64 23 155 0</t>
  </si>
  <si>
    <t>projekt "PMG personali õpiränne"</t>
  </si>
  <si>
    <t>Osalemine konkursil III Stockholm International Music Competition</t>
  </si>
  <si>
    <t>12 52 23 092 0</t>
  </si>
  <si>
    <t>Kooli 70. juubeli CD väljaandmine</t>
  </si>
  <si>
    <t>12 02 23 081 0</t>
  </si>
  <si>
    <t>projekt "Üle-eestiline soome keele õppijate päev"</t>
  </si>
  <si>
    <t>225 04 29 01 0</t>
  </si>
  <si>
    <t>225 04 29 02 0</t>
  </si>
  <si>
    <t>225 04 29 99 0</t>
  </si>
  <si>
    <t>Laulu-ja tantsupeoliste majutus (töötasu jne)</t>
  </si>
  <si>
    <t>Laulu-ja tantsupeoliste majutus (kommunaalkulud)</t>
  </si>
  <si>
    <t>Tallinna linna innovatsioonistipendium</t>
  </si>
  <si>
    <t>842 12 00 00 0</t>
  </si>
  <si>
    <t>EL projektid</t>
  </si>
  <si>
    <t>842 12 01 00 0</t>
  </si>
  <si>
    <t>Ukraina omavalitsuste visiit</t>
  </si>
  <si>
    <t>800 42 12 00 0</t>
  </si>
  <si>
    <t>800 42 12 01 0</t>
  </si>
  <si>
    <t>EL projekti tulud</t>
  </si>
  <si>
    <t>12 67 23 060 0</t>
  </si>
  <si>
    <t>12 67 23 061 0</t>
  </si>
  <si>
    <t>projekt "Väikeste loodusuurijate/avastajate aasta Lasteaias Päikene"</t>
  </si>
  <si>
    <t>projekt "Õpime tundma erinevaid veekogusid"</t>
  </si>
  <si>
    <t>12 67 25 019 0</t>
  </si>
  <si>
    <t>I kaitsekategooria taimeliigi mägilippherne seisundi tugevdamine loodusliku populatsiooni laiendamise teel</t>
  </si>
  <si>
    <t>12 02 25 005 0</t>
  </si>
  <si>
    <t>Eesti ajalugu populariseerivate ettekannete läbiviimine</t>
  </si>
  <si>
    <t>12 06 25 130 0</t>
  </si>
  <si>
    <t>Rahvusvaheline kirjandusprojekt "Skype raamatuklubi" noortele</t>
  </si>
  <si>
    <t>12 06 25 131 0</t>
  </si>
  <si>
    <t>Lõimumis- ja kultuuriprojekt "Kultuuriajakirjandus noortele - kas, miks ja kuidas?"</t>
  </si>
  <si>
    <t>12 67 23 062 0</t>
  </si>
  <si>
    <t>projekt "Piiri ja Rabarübliku lasteaia lapsed sinasõbraks loodusega"</t>
  </si>
  <si>
    <t xml:space="preserve">Tallinna Huvikeskus Kullo </t>
  </si>
  <si>
    <t>elektrisüsteemi nõuetega vastavusse viimine</t>
  </si>
  <si>
    <t>SA Eesti Teadusagentuur</t>
  </si>
  <si>
    <t>12 62 20 002 0</t>
  </si>
  <si>
    <t>Ettevalmistustoetus</t>
  </si>
  <si>
    <t>226 11 06 91 0</t>
  </si>
  <si>
    <t>Tondiraba Jäähall - spordihooned ja -väljakud</t>
  </si>
  <si>
    <t>225 04 47 00 0</t>
  </si>
  <si>
    <t>Peterburi kohtumised Tallinnas</t>
  </si>
  <si>
    <t>225 04 17 00 0</t>
  </si>
  <si>
    <t>Kultuuriöö</t>
  </si>
  <si>
    <t>225 04 55 00 0</t>
  </si>
  <si>
    <t>225 04 38 00 0</t>
  </si>
  <si>
    <t>Tallinna Linnateater-50</t>
  </si>
  <si>
    <t>225 37 41 21 0</t>
  </si>
  <si>
    <t>12 67 23 063 0</t>
  </si>
  <si>
    <t>"Lindude lauludega on maailm säravam"</t>
  </si>
  <si>
    <t>Lasteaed kajakas</t>
  </si>
  <si>
    <t>12 64 23 156 0</t>
  </si>
  <si>
    <t>projekt "Vesiroos õpib"</t>
  </si>
  <si>
    <t>Kopli Ametikool</t>
  </si>
  <si>
    <t>Eesti keele täiendav kursus Tallinna Kopli Ametikooli eesti keelest erineva emakeelega õpilastele</t>
  </si>
  <si>
    <t>12 91 23 021 0</t>
  </si>
  <si>
    <t>Tallinna Laagna Lasteaed-Põhikool</t>
  </si>
  <si>
    <t>Nordplus Junior 2014 (Swedish Council for Higher Education (UHR)) - projekt "Primary students experiment, observe, investigate and create"</t>
  </si>
  <si>
    <t>223 43 24 00 0</t>
  </si>
  <si>
    <t>12 02 25 006 0</t>
  </si>
  <si>
    <t>Tallinna Loomaaed</t>
  </si>
  <si>
    <t>projekt „Loodusteaduslik loometöö loomaaias"</t>
  </si>
  <si>
    <t>225 20 81 90 0</t>
  </si>
  <si>
    <t>225 20 81 80 0</t>
  </si>
  <si>
    <t>12 52 25 128 0</t>
  </si>
  <si>
    <t>Lavastuse "Viimane mustpea" näitlejate tasustamine</t>
  </si>
  <si>
    <t>vihmaveesüsteemi remont</t>
  </si>
  <si>
    <t>Tallinna Asunduse Lasted</t>
  </si>
  <si>
    <t>Tööraamatud ja -vihikud - kolmandad isikud</t>
  </si>
  <si>
    <t>Õpikud riigieelarvelisest haridustoetusest - kolmandad isikud</t>
  </si>
  <si>
    <t>Tööraamatud ja –vihikud riigieelarvelisest haridustoetusest - kolmandad isikud</t>
  </si>
  <si>
    <t>Muud õppevahendid riigieelarvelisest haridustoetusest - kolmandad isikud</t>
  </si>
  <si>
    <t>Koolituskulud (s.h.koolituslähetus)</t>
  </si>
  <si>
    <t>Koolitusruumide ja -inventari rent</t>
  </si>
  <si>
    <t>12 52 25 129 0</t>
  </si>
  <si>
    <t>Venekeelsete kirjandusürituste sari "Lugejate neljapäev"</t>
  </si>
  <si>
    <t>227 22 45 00 0</t>
  </si>
  <si>
    <t>projekt "Riskilaste toetusprogrammi rakendamine läbi noortekeskuste"</t>
  </si>
  <si>
    <t>223 11 81 68 0</t>
  </si>
  <si>
    <t>HTM -projektid 3</t>
  </si>
  <si>
    <t xml:space="preserve">Tallinna Õismäe Vene Lütseum </t>
  </si>
  <si>
    <t xml:space="preserve">projekt "Using Social Studies and Languages to Teach Sustainability at the Uppet Secondary Level" </t>
  </si>
  <si>
    <t>12 64 23 157 0</t>
  </si>
  <si>
    <t>12 07 47 001 0</t>
  </si>
  <si>
    <t>Ülemiste Ühisterminali ideekonkursi auhinnafond</t>
  </si>
  <si>
    <t xml:space="preserve">12 89 47 001 0 </t>
  </si>
  <si>
    <t>torutööd</t>
  </si>
  <si>
    <t>Kadrioru Lasteaed</t>
  </si>
  <si>
    <t>12 52 25 130 0</t>
  </si>
  <si>
    <t>Eduard Vilde 150. juubeli tähistamine</t>
  </si>
  <si>
    <t>eraldis Tallinna Moekombinaat AS-lt Ülemiste Ühisterminali ideekonkursi auhinnafondi</t>
  </si>
  <si>
    <t>12 07 28 001 0</t>
  </si>
  <si>
    <t>projekt "Turvavarustusele on õigus kõigil"</t>
  </si>
  <si>
    <t>228 82 29 00 0</t>
  </si>
  <si>
    <t>projekt "Turvavarustusele on õigus kõigil!"</t>
  </si>
  <si>
    <t>(Ameti)asutus</t>
  </si>
  <si>
    <t>Fondikeskuste grupp</t>
  </si>
  <si>
    <t>Versioon SAP-is</t>
  </si>
  <si>
    <t>Linnakassa</t>
  </si>
  <si>
    <t>002199</t>
  </si>
  <si>
    <t>FG25</t>
  </si>
  <si>
    <t>A05</t>
  </si>
  <si>
    <t>Tallinna Linnavolikogu Kantselei</t>
  </si>
  <si>
    <t>001099</t>
  </si>
  <si>
    <t>FG01</t>
  </si>
  <si>
    <t>A06</t>
  </si>
  <si>
    <t>Tallinna Linnakantselei</t>
  </si>
  <si>
    <t>002098</t>
  </si>
  <si>
    <t>FG02</t>
  </si>
  <si>
    <t>A23</t>
  </si>
  <si>
    <t>Tallinna Linnaarhiiv</t>
  </si>
  <si>
    <t>FG15</t>
  </si>
  <si>
    <t>A07</t>
  </si>
  <si>
    <t>Tallinna Perekonnaseisuamet</t>
  </si>
  <si>
    <t>FG09</t>
  </si>
  <si>
    <t>A08</t>
  </si>
  <si>
    <t>Tallinna Haridusameti haldusala*</t>
  </si>
  <si>
    <t>FG05</t>
  </si>
  <si>
    <t>A22</t>
  </si>
  <si>
    <t>FG07</t>
  </si>
  <si>
    <t>A24</t>
  </si>
  <si>
    <t xml:space="preserve">Tallinna Keskraamatukogu </t>
  </si>
  <si>
    <t xml:space="preserve">Tallinna Filharmoonia </t>
  </si>
  <si>
    <t xml:space="preserve">Tallinna Linnateater </t>
  </si>
  <si>
    <t xml:space="preserve">Tallinna Loomaaed </t>
  </si>
  <si>
    <t xml:space="preserve">Tallinna Pelgulinna Rahvamaja </t>
  </si>
  <si>
    <t xml:space="preserve">Tallinna Linnamuuseum </t>
  </si>
  <si>
    <t xml:space="preserve">Tallinna Rahvaülikool </t>
  </si>
  <si>
    <t>Vene Kultuurikeskus</t>
  </si>
  <si>
    <t>003099</t>
  </si>
  <si>
    <t>Tallinna Spordi- ja Noorsooameti haldusala</t>
  </si>
  <si>
    <t>FG11</t>
  </si>
  <si>
    <t>A25</t>
  </si>
  <si>
    <t>Tallinna Spordi- ja Noorsooamet</t>
  </si>
  <si>
    <t>Kadrioru Staadion</t>
  </si>
  <si>
    <t>Pirita Spordikeskus</t>
  </si>
  <si>
    <t xml:space="preserve">Tallinna Spordihall </t>
  </si>
  <si>
    <t xml:space="preserve">Kristiine Sport </t>
  </si>
  <si>
    <t xml:space="preserve">Nõmme Spordikeskus </t>
  </si>
  <si>
    <t>251599</t>
  </si>
  <si>
    <t>Tallinna Sotsiaal- ja Tervishoiuameti haldusala</t>
  </si>
  <si>
    <t>FG10</t>
  </si>
  <si>
    <t>A17</t>
  </si>
  <si>
    <t>Tallinna Sotsiaal- ja Tervishoiuamet</t>
  </si>
  <si>
    <t xml:space="preserve">Tallinna Kiirabi </t>
  </si>
  <si>
    <t xml:space="preserve">Tallinna Laste Turvakeskus </t>
  </si>
  <si>
    <t xml:space="preserve">Tallinna Lastekodu </t>
  </si>
  <si>
    <t>Tallinna Vaimse Tervise Keskus</t>
  </si>
  <si>
    <t>Tallinna Sotsiaaltöö Keskus</t>
  </si>
  <si>
    <t>Tallinna Perekeskus</t>
  </si>
  <si>
    <t>Tallinna Linnavaraamet</t>
  </si>
  <si>
    <t>FG08</t>
  </si>
  <si>
    <t>A10</t>
  </si>
  <si>
    <t>Tallinna Ettevõtlusameti haldusala</t>
  </si>
  <si>
    <t>FG04</t>
  </si>
  <si>
    <t>A21</t>
  </si>
  <si>
    <t>Tallinna Ettevõtlusamet</t>
  </si>
  <si>
    <t>005099</t>
  </si>
  <si>
    <t>Tallinna Turud haldus</t>
  </si>
  <si>
    <t>Nõmme turg</t>
  </si>
  <si>
    <t>Lasnamäe turg</t>
  </si>
  <si>
    <t>Kalaturg</t>
  </si>
  <si>
    <t>Tallinna Transpordiamet</t>
  </si>
  <si>
    <t>FG13</t>
  </si>
  <si>
    <t>A19</t>
  </si>
  <si>
    <t>FG06</t>
  </si>
  <si>
    <t>A18</t>
  </si>
  <si>
    <t>Tallinna Kommunaalamet</t>
  </si>
  <si>
    <t>Tallinna Keskkonnaamet</t>
  </si>
  <si>
    <t>Tallinna Kalmistud</t>
  </si>
  <si>
    <t xml:space="preserve">Tallinna Botaanikaaed </t>
  </si>
  <si>
    <t>Tallinna Linnaplaneerimise Amet</t>
  </si>
  <si>
    <t>FG12</t>
  </si>
  <si>
    <t>A11</t>
  </si>
  <si>
    <t>Tallinna Munitsipaalpolitsei Amet</t>
  </si>
  <si>
    <t>FG24</t>
  </si>
  <si>
    <t>A26</t>
  </si>
  <si>
    <t>Haabersti Linnaosa Valitsuse haldusala</t>
  </si>
  <si>
    <t>FG16</t>
  </si>
  <si>
    <t>A12</t>
  </si>
  <si>
    <t xml:space="preserve">Haabersti Sotsiaalkeskus </t>
  </si>
  <si>
    <t>Tallinna Kesklinna Valitsuse haldusala</t>
  </si>
  <si>
    <t>FG17</t>
  </si>
  <si>
    <t>A02</t>
  </si>
  <si>
    <t>Tallinna Kesklinna Valitsus</t>
  </si>
  <si>
    <t xml:space="preserve">Tallinna Kesklinna Sotsiaalkeskus </t>
  </si>
  <si>
    <t>264099</t>
  </si>
  <si>
    <t>263599</t>
  </si>
  <si>
    <t>264599</t>
  </si>
  <si>
    <t>Kristiine Linnaosa Valitsuse haldusala</t>
  </si>
  <si>
    <t>FG18</t>
  </si>
  <si>
    <t>A13</t>
  </si>
  <si>
    <t>Lasnamäe Linnaosa Valitsuse haldusala</t>
  </si>
  <si>
    <t>FG19</t>
  </si>
  <si>
    <t>A03</t>
  </si>
  <si>
    <t xml:space="preserve">Kultuurikeskus Lindakivi </t>
  </si>
  <si>
    <t xml:space="preserve">Lasnamäe Spordikompleks </t>
  </si>
  <si>
    <t>Lasnamäe Sotsiaalkeskus</t>
  </si>
  <si>
    <t>Mustamäe Linnaosa Valitsuse haldusala</t>
  </si>
  <si>
    <t>FG20</t>
  </si>
  <si>
    <t>A04</t>
  </si>
  <si>
    <t>Nõmme Linnaosa Valitsuse haldusala</t>
  </si>
  <si>
    <t>FG21</t>
  </si>
  <si>
    <t>A14</t>
  </si>
  <si>
    <t xml:space="preserve">Nõmme Kultuurikeskus </t>
  </si>
  <si>
    <t xml:space="preserve">Nõmme Sotsiaalmaja </t>
  </si>
  <si>
    <t>Pirita Linnaosa Valitsuse haldusala</t>
  </si>
  <si>
    <t>FG22</t>
  </si>
  <si>
    <t>A15</t>
  </si>
  <si>
    <t xml:space="preserve">Pirita Vaba Aja Keskus </t>
  </si>
  <si>
    <t>Põhja-Tallinna Valitsuse haldusala</t>
  </si>
  <si>
    <t>FG23</t>
  </si>
  <si>
    <t>A16</t>
  </si>
  <si>
    <t xml:space="preserve">Põhja-Tallinna Sotsiaalkeskus </t>
  </si>
  <si>
    <t xml:space="preserve">Paljassaare Sotsiaalmaja </t>
  </si>
  <si>
    <t xml:space="preserve">Tallinna Salme Kultuurikeskus </t>
  </si>
  <si>
    <t>* Fondikeskuste gruppide loend asub lehel "HA fondikeskused".</t>
  </si>
  <si>
    <t>Asutus</t>
  </si>
  <si>
    <t>Fondikeskuste grupi nimetus</t>
  </si>
  <si>
    <t>Tallinna Haridusameti haldusala</t>
  </si>
  <si>
    <t>Koolieelsed lasteasutused</t>
  </si>
  <si>
    <t>FG059</t>
  </si>
  <si>
    <t>041099</t>
  </si>
  <si>
    <t>045099</t>
  </si>
  <si>
    <t>046099</t>
  </si>
  <si>
    <t>064099</t>
  </si>
  <si>
    <t>065099</t>
  </si>
  <si>
    <t>067099</t>
  </si>
  <si>
    <t>Tallinna Tammetõru Lasteaed</t>
  </si>
  <si>
    <t>068099</t>
  </si>
  <si>
    <t>069099</t>
  </si>
  <si>
    <t xml:space="preserve">Tallinna Järveotsa Lasteaed </t>
  </si>
  <si>
    <t>Tallinna Padriku Lasteaed</t>
  </si>
  <si>
    <t xml:space="preserve">Tallinna Lasteaed Karikakar </t>
  </si>
  <si>
    <t>Tallinna Rännaku Lasteaed</t>
  </si>
  <si>
    <t>Tallinna Kihnu Lasteaed</t>
  </si>
  <si>
    <t xml:space="preserve">Tallinna Rukkilille Lasteaed </t>
  </si>
  <si>
    <t xml:space="preserve">Tallinna Lasteaed Vikerkaar </t>
  </si>
  <si>
    <t xml:space="preserve">Siisikese Lasteaed </t>
  </si>
  <si>
    <t xml:space="preserve">Muumipere Lastesõim </t>
  </si>
  <si>
    <t xml:space="preserve">Lastesõim Planeedi Mudila </t>
  </si>
  <si>
    <t>Tallinna Kullatera  Lasteaed</t>
  </si>
  <si>
    <t xml:space="preserve">Tallinna 9. Lasteaed </t>
  </si>
  <si>
    <t xml:space="preserve">Rõõmutarekese Lasteaed </t>
  </si>
  <si>
    <t xml:space="preserve">Tallinna 22. Lasteaed </t>
  </si>
  <si>
    <t xml:space="preserve">Tallinna Päevalille Lasteaed </t>
  </si>
  <si>
    <t xml:space="preserve">Tallinna Endla Lasteaed </t>
  </si>
  <si>
    <t xml:space="preserve">Tallinna Virmalise Lasteaed </t>
  </si>
  <si>
    <t>Tallinna Mürakaru Lasteaed</t>
  </si>
  <si>
    <t xml:space="preserve">Tallinna Terakese Lasteaed </t>
  </si>
  <si>
    <t xml:space="preserve">Tallinna Liivalossi Lasteaed </t>
  </si>
  <si>
    <t xml:space="preserve">Tallinna Päikesejänku Lasteaed </t>
  </si>
  <si>
    <t xml:space="preserve">Tallinna Lasteaed Südameke </t>
  </si>
  <si>
    <t xml:space="preserve">Tallinna Liivalaia Lasteaed </t>
  </si>
  <si>
    <t xml:space="preserve">Tallinna Mesimummu Lasteaed </t>
  </si>
  <si>
    <t xml:space="preserve">Tallinna Komeedi Lasteaed </t>
  </si>
  <si>
    <t xml:space="preserve">Tallinna Suitsupääsupesa Lasteaed </t>
  </si>
  <si>
    <t xml:space="preserve">Tallinna Unistuse Lasteaed </t>
  </si>
  <si>
    <t xml:space="preserve">Tallinna Tihase Lasteaed </t>
  </si>
  <si>
    <t xml:space="preserve">Tallinna Kullerkupu Lasteaed </t>
  </si>
  <si>
    <t xml:space="preserve">Tallinna Mutionu Lasteaed </t>
  </si>
  <si>
    <t xml:space="preserve">Tallinna Lepatriinu Lasteaed </t>
  </si>
  <si>
    <t xml:space="preserve">Tallinna Haraka Lasteaed </t>
  </si>
  <si>
    <t xml:space="preserve">Tallinna Muinasjutu Lasteaed </t>
  </si>
  <si>
    <t xml:space="preserve">Tallinna Asunduse Lasteaed </t>
  </si>
  <si>
    <t xml:space="preserve">Tallinna Liikuri Lasteaed </t>
  </si>
  <si>
    <t xml:space="preserve">Tallinna Pae Lasteaed </t>
  </si>
  <si>
    <t xml:space="preserve">Tallinna Kivimurru Lasteaed </t>
  </si>
  <si>
    <t xml:space="preserve">Tallinna Pallasti Lasteaed </t>
  </si>
  <si>
    <t xml:space="preserve">Tallinna Raadiku Lasteaed </t>
  </si>
  <si>
    <t xml:space="preserve">Tallinna Sikupilli Lasteaed </t>
  </si>
  <si>
    <t xml:space="preserve">Tallinna Ülemiste Lasteaed </t>
  </si>
  <si>
    <t xml:space="preserve">Tallinna Läänemere Lasteaed </t>
  </si>
  <si>
    <t xml:space="preserve">Tallinna Paekaare Lasteaed </t>
  </si>
  <si>
    <t xml:space="preserve">Tallinna Lindakivi Lasteaed </t>
  </si>
  <si>
    <t xml:space="preserve">Tallinna Suur-Pae Lasteaed </t>
  </si>
  <si>
    <t xml:space="preserve">Tallinna Loitsu Lasteaed </t>
  </si>
  <si>
    <t xml:space="preserve">Tallinna Arbu Lasteaed </t>
  </si>
  <si>
    <t xml:space="preserve">Tallinna Mustakivi Lasteaed </t>
  </si>
  <si>
    <t xml:space="preserve">Tallinna Seli Lasteaed </t>
  </si>
  <si>
    <t xml:space="preserve">Tallinna Ümera Lasteaed </t>
  </si>
  <si>
    <t xml:space="preserve">Tallinna Kuristiku Lasteaed </t>
  </si>
  <si>
    <t xml:space="preserve">Tallinna Linnamäe Lasteaed </t>
  </si>
  <si>
    <t xml:space="preserve">Tallinna Muhu Lasteaed </t>
  </si>
  <si>
    <t xml:space="preserve">Tallinna Vormsi Lasteaed </t>
  </si>
  <si>
    <t xml:space="preserve">Tallinna Priisle Lasteaed </t>
  </si>
  <si>
    <t xml:space="preserve">Tallinna Mahtra Lasteaed </t>
  </si>
  <si>
    <t xml:space="preserve">Tallinna Lasteaed Vesiroos </t>
  </si>
  <si>
    <t xml:space="preserve">Tallinna Sõbrakese Lasteaed </t>
  </si>
  <si>
    <t xml:space="preserve">Tallinna Männikäbi Lasteaed </t>
  </si>
  <si>
    <t xml:space="preserve">Tallinna Männi Lasteaed </t>
  </si>
  <si>
    <t xml:space="preserve">Tallinna Lasteaed Sinilind </t>
  </si>
  <si>
    <t xml:space="preserve">Tallinna Lehola Lasteaed </t>
  </si>
  <si>
    <t xml:space="preserve">Tallinna Lasteaed Kiikhobu </t>
  </si>
  <si>
    <t xml:space="preserve">Tallinna Liivaku Lasteaed </t>
  </si>
  <si>
    <t xml:space="preserve">Tallinna Lasteaed Õunake </t>
  </si>
  <si>
    <t xml:space="preserve">Tallinna Piiri Lasteaed </t>
  </si>
  <si>
    <t xml:space="preserve">Tallinna Lasteaed Nõmmekannike </t>
  </si>
  <si>
    <t xml:space="preserve">Tallinna Lasteaed Mikumanni </t>
  </si>
  <si>
    <t xml:space="preserve">Tallinna Männiku Lasteaed </t>
  </si>
  <si>
    <t xml:space="preserve">Tallinna Lasteaed Männimudila </t>
  </si>
  <si>
    <t xml:space="preserve">Tallinna Lasteaed Kaseke </t>
  </si>
  <si>
    <t xml:space="preserve">Tallinna Lasteaed Rabarüblik </t>
  </si>
  <si>
    <t xml:space="preserve">Tallinna Lastesõim Mõmmik </t>
  </si>
  <si>
    <t xml:space="preserve">Tallinna Lastesõim Hellik </t>
  </si>
  <si>
    <t xml:space="preserve">Tallinna Raku Lasteaed </t>
  </si>
  <si>
    <t xml:space="preserve">Pirita Kose Lasteaed </t>
  </si>
  <si>
    <t xml:space="preserve">Pirita Lasteaed </t>
  </si>
  <si>
    <t xml:space="preserve">Merivälja Lasteaed </t>
  </si>
  <si>
    <t xml:space="preserve">Kopli Lasteaed </t>
  </si>
  <si>
    <t xml:space="preserve">Kolde Lasteaed </t>
  </si>
  <si>
    <t xml:space="preserve">Lasteaed Kelluke </t>
  </si>
  <si>
    <t xml:space="preserve">Lasteaed Maasikas </t>
  </si>
  <si>
    <t xml:space="preserve">Sitsi Lasteaed </t>
  </si>
  <si>
    <t xml:space="preserve">Lastesõim Päkapikk </t>
  </si>
  <si>
    <t xml:space="preserve">Lasteaed Kajakas </t>
  </si>
  <si>
    <t xml:space="preserve">Kalamaja Lasteaed </t>
  </si>
  <si>
    <t xml:space="preserve">Pelguranna Lasteaed </t>
  </si>
  <si>
    <t xml:space="preserve">Lasteaed Ojake </t>
  </si>
  <si>
    <t xml:space="preserve">Lasteaed Mesipuu </t>
  </si>
  <si>
    <t>Lasteaed-algkoolid, põhikoolid ja gümnaasiumid</t>
  </si>
  <si>
    <t>FG054FG056</t>
  </si>
  <si>
    <t>Põhikoolid</t>
  </si>
  <si>
    <t>FG055</t>
  </si>
  <si>
    <t>040099</t>
  </si>
  <si>
    <t xml:space="preserve">Lasnamäe Põhikool </t>
  </si>
  <si>
    <t>084099</t>
  </si>
  <si>
    <t xml:space="preserve">Tallinna Rahumäe Pōhikool </t>
  </si>
  <si>
    <t>086099</t>
  </si>
  <si>
    <t xml:space="preserve">Tallinna Nõmme Põhikool </t>
  </si>
  <si>
    <t>087099</t>
  </si>
  <si>
    <t xml:space="preserve">Tallinna Kivimäe Pōhikool </t>
  </si>
  <si>
    <t>089099</t>
  </si>
  <si>
    <t>094099</t>
  </si>
  <si>
    <t xml:space="preserve">Kalamaja Põhikool </t>
  </si>
  <si>
    <t>095099</t>
  </si>
  <si>
    <t xml:space="preserve">Ristiku Pōhikool </t>
  </si>
  <si>
    <t>Tallinna Merekalda Kool</t>
  </si>
  <si>
    <t>Lasteaed-algkoolid</t>
  </si>
  <si>
    <t>FG054</t>
  </si>
  <si>
    <t>066099</t>
  </si>
  <si>
    <t>Gümnaasiumid</t>
  </si>
  <si>
    <t>FG056</t>
  </si>
  <si>
    <t xml:space="preserve">Tallinna Järveotsa Gümnaasium </t>
  </si>
  <si>
    <t xml:space="preserve">Haabersti Vene Gümnaasium </t>
  </si>
  <si>
    <t xml:space="preserve">Tallinna Mustjõe Gümnaasium </t>
  </si>
  <si>
    <t xml:space="preserve">Gustav Adolfi Gümnaasium </t>
  </si>
  <si>
    <t xml:space="preserve">Tallinna Reaalkool </t>
  </si>
  <si>
    <t xml:space="preserve">Tallinna Kesklinna Vene Gümnaasium </t>
  </si>
  <si>
    <t xml:space="preserve">Tallinna Tõnismäe Reaalkool </t>
  </si>
  <si>
    <t xml:space="preserve">Tallinna Ühisgümnaasium </t>
  </si>
  <si>
    <t xml:space="preserve">Tallinna 21. Kool </t>
  </si>
  <si>
    <t xml:space="preserve">Tallinna Juhkentali Gümnaasium </t>
  </si>
  <si>
    <t xml:space="preserve">Tallinna Humanitaargümnaasium </t>
  </si>
  <si>
    <t xml:space="preserve">Kadrioru Saksa Gümnaasium </t>
  </si>
  <si>
    <t>Tallinna Südalinna Kool</t>
  </si>
  <si>
    <t xml:space="preserve">Tallinna Prantsuse Lütseum </t>
  </si>
  <si>
    <t xml:space="preserve">Jakob Westholmi Gümnaasium </t>
  </si>
  <si>
    <t xml:space="preserve">Tallinna Juudi Kool </t>
  </si>
  <si>
    <t xml:space="preserve">Vanalinna Hariduskolleegium </t>
  </si>
  <si>
    <t xml:space="preserve">Tallinna Lilleküla Gümnaasium </t>
  </si>
  <si>
    <t>Tallinna Kristiine Gümnaasium</t>
  </si>
  <si>
    <t xml:space="preserve">Tallinna Paekaare Gümnaasium </t>
  </si>
  <si>
    <t xml:space="preserve">Tallinna Laagna Gümnaasium </t>
  </si>
  <si>
    <t xml:space="preserve">Tallinna Sikupilli Keskkool </t>
  </si>
  <si>
    <t xml:space="preserve">Tallinna Pae Gümnaasium </t>
  </si>
  <si>
    <t xml:space="preserve">Lasnamäe Vene Gümnaasium </t>
  </si>
  <si>
    <t>058099</t>
  </si>
  <si>
    <t xml:space="preserve">Tallinna Kuristiku Gümnaasium </t>
  </si>
  <si>
    <t>060099</t>
  </si>
  <si>
    <t>Tallinna Linnamäe Vene Lütseum</t>
  </si>
  <si>
    <t xml:space="preserve">Tallinna Läänemere Gümnaasium </t>
  </si>
  <si>
    <t xml:space="preserve">Tallinna 32. Keskkool </t>
  </si>
  <si>
    <t xml:space="preserve">Tallinna 37. Keskkool </t>
  </si>
  <si>
    <t xml:space="preserve">Tallinna Tehnikagümnaasium </t>
  </si>
  <si>
    <t xml:space="preserve">Tallinna Mustamäe Gümnaasium </t>
  </si>
  <si>
    <t xml:space="preserve">Tallinna Mustamäe Reaalgümnaasium </t>
  </si>
  <si>
    <t xml:space="preserve">Tallinna Mustamäe Humanitaargümnaasium </t>
  </si>
  <si>
    <t xml:space="preserve">Tallinna 53. Keskkool </t>
  </si>
  <si>
    <t xml:space="preserve">Tallinna Saksa Gümnaasium </t>
  </si>
  <si>
    <t xml:space="preserve">Tallinna Nõmme Gümnaasium </t>
  </si>
  <si>
    <t xml:space="preserve">Pirita Majandusgümnaasium   </t>
  </si>
  <si>
    <t xml:space="preserve">Tallinna Heleni Kool </t>
  </si>
  <si>
    <t xml:space="preserve">Pelgulinna Gümnaasium </t>
  </si>
  <si>
    <t xml:space="preserve">Tallinna Ranniku Gümnaasium </t>
  </si>
  <si>
    <t>097099</t>
  </si>
  <si>
    <t xml:space="preserve">Ehte Humanitaargümnaasium </t>
  </si>
  <si>
    <t>Erivajadustega õpilaste koolid</t>
  </si>
  <si>
    <t>FG057</t>
  </si>
  <si>
    <t>019099</t>
  </si>
  <si>
    <t>Tallinna Kadaka Põhikool</t>
  </si>
  <si>
    <t>047099</t>
  </si>
  <si>
    <t>Täiskasvanute Gümnaasiumid</t>
  </si>
  <si>
    <t>FG058</t>
  </si>
  <si>
    <t>042099</t>
  </si>
  <si>
    <t>Tallinna Vanalinna Täiskasvanute Gümnaasium</t>
  </si>
  <si>
    <t>043099</t>
  </si>
  <si>
    <t xml:space="preserve">Vana-Kalamaja Täiskasvanute Gümnaasium </t>
  </si>
  <si>
    <t>Muusika, kunsti- ja huvikoolid</t>
  </si>
  <si>
    <t>FG052FG053</t>
  </si>
  <si>
    <t>Muusika- ja kunstikoolid</t>
  </si>
  <si>
    <t>FG052</t>
  </si>
  <si>
    <t>009099</t>
  </si>
  <si>
    <t xml:space="preserve">Nõmme Muusikakool </t>
  </si>
  <si>
    <t>010099</t>
  </si>
  <si>
    <t xml:space="preserve">Lasnamäe Muusikakool </t>
  </si>
  <si>
    <t>011099</t>
  </si>
  <si>
    <t xml:space="preserve">Tallinna Muusikakool </t>
  </si>
  <si>
    <t>012099</t>
  </si>
  <si>
    <t xml:space="preserve">Tallinna Kunstikool </t>
  </si>
  <si>
    <t>Huvikoolid</t>
  </si>
  <si>
    <t>FG053</t>
  </si>
  <si>
    <t>013099</t>
  </si>
  <si>
    <t>014099</t>
  </si>
  <si>
    <t>015099</t>
  </si>
  <si>
    <t>016099</t>
  </si>
  <si>
    <t>017099</t>
  </si>
  <si>
    <t xml:space="preserve">Tallinna Kopli Noortemaja </t>
  </si>
  <si>
    <t>Muud asutused</t>
  </si>
  <si>
    <t>FG051</t>
  </si>
  <si>
    <t>006099</t>
  </si>
  <si>
    <t>Tallinna Haridusamet</t>
  </si>
  <si>
    <t>007099</t>
  </si>
  <si>
    <t xml:space="preserve">Tallinna Õpetajate Maja </t>
  </si>
  <si>
    <t>018099</t>
  </si>
  <si>
    <t>12 06 25 132 0</t>
  </si>
  <si>
    <t>Loengusari "Etüüdid kodu ja maastikuga" -A.H. Tammsaare muuseumi projekt</t>
  </si>
  <si>
    <t>12 06 25 133 0</t>
  </si>
  <si>
    <t>A.H.Tammsaare Muuseumi Kultuuriülikool</t>
  </si>
  <si>
    <t>12 52 25 131 0</t>
  </si>
  <si>
    <t>Kohtumisürituste sari "Tule mängu!"</t>
  </si>
  <si>
    <t>12 52 23 093 0</t>
  </si>
  <si>
    <t>Kooli 70. aastapäeva kontsertaktuse korraldamine</t>
  </si>
  <si>
    <t>12 89 23 042 0</t>
  </si>
  <si>
    <t>Vaata Maailma SA - projekt "Jänku-Jussi NutiLabori Terakesed"</t>
  </si>
  <si>
    <t>12 89 23 043 0</t>
  </si>
  <si>
    <t>Maanteeametilt projekt "Merivälja lapsed turvaliselt jalgratastega kooli!"</t>
  </si>
  <si>
    <t>223 43 25 00 0</t>
  </si>
  <si>
    <t>12 91 23 022 0</t>
  </si>
  <si>
    <t>Nordplus Nordiske Sprak 2014 "Building language bridges"</t>
  </si>
  <si>
    <t>Tallinna Järveotsa Gümnaasium</t>
  </si>
  <si>
    <t>ventilatsiooni ja torustike remont</t>
  </si>
  <si>
    <t>Pühavaimu 8 hoone renoveerimisprojekt ja osaline remont</t>
  </si>
  <si>
    <t>klassiruumide ümberehitus, ventilatsioon,  katuse remont ja veesisendi vahetus</t>
  </si>
  <si>
    <t>torustike remont ja ATS-i remont</t>
  </si>
  <si>
    <t>fassaadi remont  ja välistrepi remont</t>
  </si>
  <si>
    <t>rühmaruumi remont ja sisutuse ost, katuse remont, torustike remont</t>
  </si>
  <si>
    <t>tarbeveesüsteemi remont ja ventilatsiooni korrastamine</t>
  </si>
  <si>
    <t>asfaldi parandus ja elektrisüsteemi remont</t>
  </si>
  <si>
    <t>soojasõlme remont ja katuse remont</t>
  </si>
  <si>
    <t>veepuhastussüsteem  ja välistrepi remont</t>
  </si>
  <si>
    <t>küttesüsteemi vahetus, elektrisüsteemi ja põrandate remont ning kuivatuskappide ost</t>
  </si>
  <si>
    <t>pööningu soojustus  ja ventilatsioonikorstnate remont</t>
  </si>
  <si>
    <t>täiendavad mänguvahendidja välisvalgustus</t>
  </si>
  <si>
    <t xml:space="preserve">täiendavad mänguvahendid ja piirdeaia korrastamine </t>
  </si>
  <si>
    <t>evakuatsiooniväljapääsude ja katuse remont,  torustike remont</t>
  </si>
  <si>
    <t>12 64 23 158 0</t>
  </si>
  <si>
    <t>12 64 23 159 0</t>
  </si>
  <si>
    <t>osalemiseks kontaktseminaril "Early Childhood Education and Care" Belgias</t>
  </si>
  <si>
    <t>projekt "The development of teaching methods and materials with the use of ICT in teaching mathematics and natural sciences"</t>
  </si>
  <si>
    <t>Tallinna Muinasjutu Lasteaed</t>
  </si>
  <si>
    <t>12 67 23 064 0</t>
  </si>
  <si>
    <t>projekt "Ehte õppeklass looduses"</t>
  </si>
  <si>
    <t>Ehte Humanitaargümnaaisum</t>
  </si>
  <si>
    <t>12 52 25 132 0</t>
  </si>
  <si>
    <t>Hopneri Majale projekti "Sabatantsu tantsutoad" teostamiseks</t>
  </si>
  <si>
    <t>Kesklinna Vaba Aja Keskus</t>
  </si>
  <si>
    <t>116 05 20 21 0</t>
  </si>
  <si>
    <t>looduskooli liikmemaks</t>
  </si>
  <si>
    <t>282 12 00 00 0</t>
  </si>
  <si>
    <t>282 12 01 00 0</t>
  </si>
  <si>
    <t>Toetused linna äriühingutele</t>
  </si>
  <si>
    <t>toetus Ühistupanga Asutamise SA-le</t>
  </si>
  <si>
    <t>Tallinna Turud Punane 48 hoone renoveerimine ja sisustamine</t>
  </si>
  <si>
    <t>12 89 82 001 0</t>
  </si>
  <si>
    <t>BCS Koolituse AS</t>
  </si>
  <si>
    <t>TÜHI FOND</t>
  </si>
  <si>
    <t>12 89 20 001 0</t>
  </si>
  <si>
    <t>228 79 00 00 0</t>
  </si>
  <si>
    <t>228 79 01 00 0</t>
  </si>
  <si>
    <t>Tallinna Perekeskuse hoone II korruse remont</t>
  </si>
  <si>
    <t>Jalgpalliväljak Vikerlase 16a (TLN Spordihall)</t>
  </si>
  <si>
    <t>12 99 20 001 0</t>
  </si>
  <si>
    <t>toetus INTA kongressi korraldamiseks (2015. a.)</t>
  </si>
  <si>
    <t>12 06 26 003 0</t>
  </si>
  <si>
    <t>Pirita SK jääpuhastusmasina soetamiseks</t>
  </si>
  <si>
    <t>Kaitsealustele nahkhiirtele Kadrioru pargi tiikide ümbruses soodsate elunemistingimuste loomise I etapp</t>
  </si>
  <si>
    <t>12 67 31 013 0</t>
  </si>
  <si>
    <t>12 06 25 134 0</t>
  </si>
  <si>
    <t xml:space="preserve">Tallinna Kammerorkestri  kontsert Müncheni Prinzregententheateris </t>
  </si>
  <si>
    <t>12 64 23 160 0</t>
  </si>
  <si>
    <t>12 64 23 161 0</t>
  </si>
  <si>
    <t>12 64 23 162 0</t>
  </si>
  <si>
    <t>12 64 23 163 0</t>
  </si>
  <si>
    <t>12 64 23 164 0</t>
  </si>
  <si>
    <t>Osalemine Belgias toimuval kontaktseminaril "Basic Skills"</t>
  </si>
  <si>
    <t>Projekt "Riding the Rainbow to a Berres Future"</t>
  </si>
  <si>
    <t>Projekt "Study the science of art. Study the art of science."</t>
  </si>
  <si>
    <t>Tallinna Mustamäe Humanitaargümnaaisum</t>
  </si>
  <si>
    <t>12 89 23 044 0</t>
  </si>
  <si>
    <t>12 89 23 045 0</t>
  </si>
  <si>
    <t>Vaata Maailma SA - projekt "Südalinna NutiLabor"</t>
  </si>
  <si>
    <t>Tallinna Sikupilli Lasteaed</t>
  </si>
  <si>
    <t>Vaata Maailma SA - projekt "Sikupilli Lasteaia Jänku-Jussi NutiLabor"</t>
  </si>
  <si>
    <t>899 41 99 00 0</t>
  </si>
  <si>
    <t>12 99 23 016 0</t>
  </si>
  <si>
    <t>Delegatsioonide vastuvõtt</t>
  </si>
  <si>
    <t>223 01 81 41 0</t>
  </si>
  <si>
    <t>AS Tallinna Jäätmete Taaskasutuskeskuse AS</t>
  </si>
  <si>
    <t>Lasnamäe ja Pirita lasteaiad</t>
  </si>
  <si>
    <t>Kristiine ja Põhja-Tallinna lasteaiad</t>
  </si>
  <si>
    <t>trepipiirded</t>
  </si>
  <si>
    <t>sadeveetorustiku remont</t>
  </si>
  <si>
    <t>fassaadi projekt</t>
  </si>
  <si>
    <t xml:space="preserve">ATS-süsteemi korrastamine </t>
  </si>
  <si>
    <t>Kuninga tänava galerii ATS-süsteemi paigaldus</t>
  </si>
  <si>
    <t>lagede ja ruumide remont</t>
  </si>
  <si>
    <t>Tallinna Kesklinna Vene Gümnaasium (Juhkentali 36)</t>
  </si>
  <si>
    <t>Tallinna Kesklinna Vene Gümnaasium (Kreutzwaldi 25)</t>
  </si>
  <si>
    <t>Tallinna Pääsküla Gümnaasium</t>
  </si>
  <si>
    <t>inventari ost</t>
  </si>
  <si>
    <t>Tammetõru Lasteaed</t>
  </si>
  <si>
    <t>KÜ grupp</t>
  </si>
  <si>
    <t>12 06 25 165 0</t>
  </si>
  <si>
    <t>Loomi ja kirjandust tutvustav ürituste sari "Lastega loomariigis"</t>
  </si>
  <si>
    <t>239 26 11 03 0</t>
  </si>
  <si>
    <t>Lasnamäe Saun</t>
  </si>
  <si>
    <t>12 89 23 046 0</t>
  </si>
  <si>
    <t>Eesti Muuseumiühing projekt "Päev täis pärandit/Pärandini rööbastel"</t>
  </si>
  <si>
    <t>12 91 23 023 0</t>
  </si>
  <si>
    <t>Nordplus Junior (toetuse vahendaja Klaipeda Gymnasium "Aitvaras") projekt "I Live in a Global Village"</t>
  </si>
  <si>
    <t>223 43 26 00 0</t>
  </si>
  <si>
    <t>Nordplus programmi välisprojekt  "I Live in a Global Village"</t>
  </si>
  <si>
    <t>Nordplus programmi välisprojekt  "Primary students experiment, observe, investigate and create"</t>
  </si>
  <si>
    <t>Nordplus programmi välisprojekt  "Building language bridges"</t>
  </si>
  <si>
    <t>3232</t>
  </si>
  <si>
    <t>239 11 81 00 0</t>
  </si>
  <si>
    <t>elamumajanduse uuringud</t>
  </si>
  <si>
    <t>12 06 25 166 0</t>
  </si>
  <si>
    <t>Salme Kultuurikeskuse akende väljavahetamine</t>
  </si>
  <si>
    <t>Olevimägi 8 WC-de väljaehitamine</t>
  </si>
  <si>
    <t>800 35 32 00 0</t>
  </si>
  <si>
    <t>Paldiski mnt 48a kinnistu</t>
  </si>
  <si>
    <t>835 32 00 00 0</t>
  </si>
  <si>
    <t>835 32 01 00 0</t>
  </si>
  <si>
    <t>227 22 46 00 0</t>
  </si>
  <si>
    <t>projekt "Ühise mure meetodi juurutamine kiusamisjuhtumite lahendamiseks Nõmme linnaosa haridusasutustes"</t>
  </si>
  <si>
    <t>Hopneri maja fassaadi renoveerimine</t>
  </si>
  <si>
    <t>Viruvärava tornide restaureerimine ja konserveerimine</t>
  </si>
  <si>
    <t>201 04 10 00 0</t>
  </si>
  <si>
    <t>Linnavalitsuse liikmete bürood</t>
  </si>
  <si>
    <t>Videoülekannete süsteemi uuendamine</t>
  </si>
  <si>
    <t xml:space="preserve">12 03 00 000 0 </t>
  </si>
  <si>
    <t>Justiitsministeerium</t>
  </si>
  <si>
    <t>12 03 27 001 0</t>
  </si>
  <si>
    <t>228 15 22 00 0</t>
  </si>
  <si>
    <t>toidupakid</t>
  </si>
  <si>
    <t>228 15 22 20 0</t>
  </si>
  <si>
    <t>228 15 22 30 0</t>
  </si>
  <si>
    <t>228 15 22 40 0</t>
  </si>
  <si>
    <t>228 15 22 50 0</t>
  </si>
  <si>
    <t>228 15 22 60 0</t>
  </si>
  <si>
    <t>228 15 22 70 0</t>
  </si>
  <si>
    <t>228 15 22 80 0</t>
  </si>
  <si>
    <t>228 15 22 90 0</t>
  </si>
  <si>
    <t>toidupakid (Haabersti linnaosa)</t>
  </si>
  <si>
    <t>toidupakid (Kesklinn)</t>
  </si>
  <si>
    <t>toidupakid (Kristiine linnaosa)</t>
  </si>
  <si>
    <t>toidupakid (Lasnamäe linnaosa)</t>
  </si>
  <si>
    <t xml:space="preserve">toidupakid (Mustamäe linnaosa) </t>
  </si>
  <si>
    <t>toidupakid (Nõmme linnaosa)</t>
  </si>
  <si>
    <t>toidupakid (Pirita linnaosa)</t>
  </si>
  <si>
    <t>toidupakid (Põhja-Tallinn)</t>
  </si>
  <si>
    <t>228 15 22 99 0</t>
  </si>
  <si>
    <t>toidupakid (Ettevõtlusamet)</t>
  </si>
  <si>
    <t>248 50 00 00 0</t>
  </si>
  <si>
    <t>248 50 01 00 0</t>
  </si>
  <si>
    <t>Ideekonkurss „Tallinna innovaatiliste lahenduste teekaart“</t>
  </si>
  <si>
    <t>Idekonkurss</t>
  </si>
  <si>
    <t>220 26 00 00 0</t>
  </si>
  <si>
    <t>220 26 01 00 0</t>
  </si>
  <si>
    <t>INTA kongress</t>
  </si>
  <si>
    <t>INTA</t>
  </si>
  <si>
    <t>223 20 21 16 0</t>
  </si>
  <si>
    <t>Haridustöötajate tunnustamine</t>
  </si>
  <si>
    <t>Projekt "Knowing me- Knowing you"</t>
  </si>
  <si>
    <t>12 99 20 002 0</t>
  </si>
  <si>
    <t>kuni 31.12.2011</t>
  </si>
  <si>
    <t>12 99 20 005 0</t>
  </si>
  <si>
    <t>228 15 11 61 0</t>
  </si>
  <si>
    <t xml:space="preserve">päevakeskuse teenused peredele (Mustamäe linnaosa) </t>
  </si>
  <si>
    <t>Liiva kalmistu kabel (katuse remont)</t>
  </si>
  <si>
    <t xml:space="preserve"> SA Tallinna Ettevõtlusinkubaatorid</t>
  </si>
  <si>
    <t>Muud valitseva mõju all olevad üksused (FISis ei ole)</t>
  </si>
  <si>
    <t>õueala korrastamine ja välisuste vahetus</t>
  </si>
  <si>
    <t>välisseina parandus ja veetrassi remont, laeplaatide ja valgustustuse korrastamine</t>
  </si>
  <si>
    <t xml:space="preserve"> soojussõlme, elektrisüsteemi ja rumide remont, soojaveetorustiku remont</t>
  </si>
  <si>
    <t>12 89 23 047 0</t>
  </si>
  <si>
    <t>Integratsiooni Ühiskondlik Algatuskeskuse ESF projekt "TÖÖTEE- muukeelsete vanemate komleksne tugi tööle asumisel"</t>
  </si>
  <si>
    <t>225 42 00 00 0</t>
  </si>
  <si>
    <t>225 42 21 01 0</t>
  </si>
  <si>
    <t>Kirikute toetamine</t>
  </si>
  <si>
    <t>Toetus EELK Maarja Magdaleena kogudusele</t>
  </si>
  <si>
    <t>223 43 21 00 0</t>
  </si>
  <si>
    <t xml:space="preserve">Välisrahastusega projekt "GeniUS mudeli rakendamine haridusasutuste juhtide arendamisel" </t>
  </si>
  <si>
    <t xml:space="preserve">Tühjalt seisvate koolihoonete lammutamine </t>
  </si>
  <si>
    <t>Trammiliinide nr 3 ja 4 taristu rekonstrueerimine</t>
  </si>
  <si>
    <t>Tallinna Botaanikaaia meelte aia projekteerimine ja rajamine</t>
  </si>
  <si>
    <t>231 11 95 00 0</t>
  </si>
  <si>
    <t>Haljastute hooldusremont</t>
  </si>
  <si>
    <t>piletimüügi teenustasu</t>
  </si>
  <si>
    <t>Piletimüügi teenustasu</t>
  </si>
  <si>
    <t>Piiri spordi-ja puhkukeskuse elektri- ja kanalisatsioonisüsteemi rekonstrueerimine</t>
  </si>
  <si>
    <t>Vene Kutuurikeskus</t>
  </si>
  <si>
    <t>akende vahetus ja tuleohutusnõuete täitmine</t>
  </si>
  <si>
    <t>225 37 41 15 0</t>
  </si>
  <si>
    <t>MTÜ Kultuuritraditsioonid</t>
  </si>
  <si>
    <t>Aegna saare rajatiste rekonstrueerimine ja soetused tuleohutusnõuete täitmiseks</t>
  </si>
  <si>
    <t>Nõmme Vaba Aja Keskus</t>
  </si>
  <si>
    <t>281599</t>
  </si>
  <si>
    <t>252599</t>
  </si>
  <si>
    <t>Tondiraba Spordikeskus</t>
  </si>
  <si>
    <t>509099</t>
  </si>
  <si>
    <t xml:space="preserve">Tuulemaa tn 6 sotsiaalmajutusüksuse renoveerimine </t>
  </si>
  <si>
    <t>Sotsiaalmajutusüksused - jaotamata</t>
  </si>
  <si>
    <t>12 06 25 167 0</t>
  </si>
  <si>
    <t xml:space="preserve">Külalisetendused Soomes, Espoo Linnateatris lavastusega „Koletis kuu peal“ </t>
  </si>
  <si>
    <t>tuletõkkeuste vahetus</t>
  </si>
  <si>
    <t>keldritrassi avariiremont</t>
  </si>
  <si>
    <t>290 00 00 00 0</t>
  </si>
  <si>
    <t>ÜLEKANTAVAD KULUD - JAOTAMATA</t>
  </si>
  <si>
    <t>228 40 00 00 0</t>
  </si>
  <si>
    <t>Toetused toimetulekuraskustes peredele</t>
  </si>
  <si>
    <t>Tallinna Vaimse Tervise Keskuse (Hooldekodu tee 2) renoveerimine ja sisustus</t>
  </si>
  <si>
    <t>12 29 99 99 99 0</t>
  </si>
  <si>
    <t>Riigilt ja muudelt institutsioonidelt - jaotamata</t>
  </si>
  <si>
    <t>12 29 00 00 00 0</t>
  </si>
  <si>
    <t>Riigilt ja muudelt institutsioonidelt - jaotamata tegevuskuludeks</t>
  </si>
  <si>
    <t>12 29 99 99 98 0</t>
  </si>
  <si>
    <t>Riigilt ja muudelt institutsioonidelt - jaotamata investeeringuteks</t>
  </si>
  <si>
    <t>Estonia pst. 8 akende vahetus</t>
  </si>
  <si>
    <t>225 20 01 04 0</t>
  </si>
  <si>
    <t>Loomaaia haljastus</t>
  </si>
  <si>
    <t>116 03 61 00 0</t>
  </si>
  <si>
    <t>Tervise Arengu Instituut (TAI)</t>
  </si>
  <si>
    <t>soojussõlme remont</t>
  </si>
  <si>
    <t>veetrassi vahetus</t>
  </si>
  <si>
    <t>Tallinna Sinilinnu Lasteaed</t>
  </si>
  <si>
    <t>228 81 24 00 0</t>
  </si>
  <si>
    <t>MTÜ Heategevusühing Radiola</t>
  </si>
  <si>
    <t>Wismari tn 15a staadioni (avarii)remont</t>
  </si>
  <si>
    <t>põrandate remont ja tuletõkkeuste vahetus</t>
  </si>
  <si>
    <t>SA Tallinna Ettevõtlusinkubaatorid</t>
  </si>
  <si>
    <t>toetus SA-le Tallinna Ettevõtlusinkubaatorid</t>
  </si>
  <si>
    <t>Haabersti ja Mustamäe lasteaiad</t>
  </si>
  <si>
    <t>12 06 25 168 0</t>
  </si>
  <si>
    <t>Tõnu Kõrvitsa oratoorium</t>
  </si>
  <si>
    <t>12 06 25 169 0</t>
  </si>
  <si>
    <t>Tallinna Kammerorkestri osalemine EV Presidendi riigivisiidil</t>
  </si>
  <si>
    <t>12 06 25 170 0</t>
  </si>
  <si>
    <t xml:space="preserve">helilooja Tõnis Kaumannilt teose tellimiseks etendusele „Viimane mustpea“ </t>
  </si>
  <si>
    <t>2015.a. loodud fondid</t>
  </si>
  <si>
    <t>projekteerimine ja tervikrenoveerimise alustamine</t>
  </si>
  <si>
    <t>spordihoone renoveerimine (Amburi tn 19 vundamendi soojustamine)</t>
  </si>
  <si>
    <t>Tallinna Kunstigümnaasiumi</t>
  </si>
  <si>
    <t>Pihlaka tn 10 rekonstrueerimisprojekt</t>
  </si>
  <si>
    <t>Järveotsa tee 33 projekteerimine ja tervikrenoveerimise alustamine</t>
  </si>
  <si>
    <t>projekt "Loodusainete õppimist toetavad aktiivõppeprogrammid Tallinna Loomaaia Keskkonnhariduskeskuses"</t>
  </si>
  <si>
    <t>12 67 25 020 0</t>
  </si>
  <si>
    <t>12 99 25 010 0</t>
  </si>
  <si>
    <t xml:space="preserve">The Reading &amp; Writing Foundation kampaaniaks "Vote for your local library!" </t>
  </si>
  <si>
    <t>laste ja emad lastega turvakoduteenused</t>
  </si>
  <si>
    <t>turvakoduteenus emadele ja lastele</t>
  </si>
  <si>
    <t>turvakoduteenus väikelastele</t>
  </si>
  <si>
    <t>turvakoduteenus lastele</t>
  </si>
  <si>
    <t>Uimastiennetustegevus SA-s Tallinna Lastehaigla</t>
  </si>
  <si>
    <t>Tegevustoetus Sotsiaalrehabilitatsiooni Keskusele Loksa</t>
  </si>
  <si>
    <t>Toetus MTÜ-le AIDSi Tugikeskus uimastiennetustegevuseks</t>
  </si>
  <si>
    <t>228 40 11 00 0</t>
  </si>
  <si>
    <t>228 40 12 00 0</t>
  </si>
  <si>
    <t>228 40 13 00 0</t>
  </si>
  <si>
    <t>228 40 14 00 0</t>
  </si>
  <si>
    <t>228 40 15 00 0</t>
  </si>
  <si>
    <t>223 11 01 71 0</t>
  </si>
  <si>
    <t>Tallinna Nõustamiskeskus (LE)</t>
  </si>
  <si>
    <t>116 09 91 00 0</t>
  </si>
  <si>
    <t>tasu asutuse sõiduki kasutamise eest</t>
  </si>
  <si>
    <t>12 17 30 001 0</t>
  </si>
  <si>
    <t>teede ja tänavate korrashoiuks</t>
  </si>
  <si>
    <t>12 52 25 133 0</t>
  </si>
  <si>
    <t xml:space="preserve">Lugemisprogramm "Raamatuga kevadesse" </t>
  </si>
  <si>
    <t xml:space="preserve">Luulemaraton Tallinna Keskraamatukogus </t>
  </si>
  <si>
    <t>12 52 25 134 0</t>
  </si>
  <si>
    <t>keskküttetrassi projekteerimine</t>
  </si>
  <si>
    <t>Tallinna Tugikeskus Juks</t>
  </si>
  <si>
    <t>12 65 23 095 0</t>
  </si>
  <si>
    <t>12 65 23 094 0</t>
  </si>
  <si>
    <t>Stažeerimisperioodil stažeerija tundide asendustasud</t>
  </si>
  <si>
    <t>12 52 23 094 0</t>
  </si>
  <si>
    <t>Kontsertide korraldamine Viljandi Pauluse ja Pärnu Elizabethi kirikus</t>
  </si>
  <si>
    <t>Lai tn. 25 hoone renoverimine</t>
  </si>
  <si>
    <t>arhivaalide kogumine ja säilitamine</t>
  </si>
  <si>
    <t>perekonnaseisutoimingud</t>
  </si>
  <si>
    <t>arhiivi ja rahvastikuregistritoimingud</t>
  </si>
  <si>
    <t>652</t>
  </si>
  <si>
    <t>osalemine 10. Rahvusvahelisel Orkestrite Festivalil Itaalias, Cremonas</t>
  </si>
  <si>
    <t>12 52 23 095 0</t>
  </si>
  <si>
    <t>12 52 23 096 0</t>
  </si>
  <si>
    <t>Laste tantsurühma osalemine 52. Europeadel</t>
  </si>
  <si>
    <t>12 52 25 135 0</t>
  </si>
  <si>
    <t>Tammsaare muuseumi sügiskonverentsi esinejastipendiumid</t>
  </si>
  <si>
    <t>Raamatu "Noorsooteater/Tallinna Linnateater 50" (tööpealkiri)
väljaandmine</t>
  </si>
  <si>
    <t>12 06 26 004 0</t>
  </si>
  <si>
    <t>Tallinna Spordikool</t>
  </si>
  <si>
    <t>226 43 11 00 0</t>
  </si>
  <si>
    <t>12 11 28 030 0</t>
  </si>
  <si>
    <t>projekt "Riskikäitumise hindamise ja -juhtimise juhendajate koolitus"</t>
  </si>
  <si>
    <t>228 82 30 00 0</t>
  </si>
  <si>
    <t>spordikooli treenerite tööjõukulu-RE</t>
  </si>
  <si>
    <t>Spordikooli treenerite tööjõukulu toetus</t>
  </si>
  <si>
    <t>12 63 23 019 0</t>
  </si>
  <si>
    <t>Üldõpetuse ja ainetevahelise lõimingu loomine (ESF programmi "Üldhariduse pedagoogide kvalifikatsiooni tõstmine 2008-2014" raames)</t>
  </si>
  <si>
    <t>12 11 28 031 0</t>
  </si>
  <si>
    <t>projekt "Kannelde meisterdamise töötuba"</t>
  </si>
  <si>
    <t>228 82 31 00 0</t>
  </si>
  <si>
    <t>225 15 15 00 0</t>
  </si>
  <si>
    <t>muinsuskaitse (RE)</t>
  </si>
  <si>
    <t>Tallinna Pääsküla Gümnaaisum</t>
  </si>
  <si>
    <t>Projekt "Kraavikrõll avastab ümbritsevat maailma"</t>
  </si>
  <si>
    <t>Projekt "Keskkonnasõbralike eluviisideni läbi mitteformaalse õppe"</t>
  </si>
  <si>
    <t>12 67 23 065 0</t>
  </si>
  <si>
    <t>12 67 23 066 0</t>
  </si>
  <si>
    <t>12 64 23 165 0</t>
  </si>
  <si>
    <t>Tallinn Lasteaed Sinilind</t>
  </si>
  <si>
    <t>228 82 32 00 0</t>
  </si>
  <si>
    <t>projekt "Riskilaste ja -noorte tugisüsteemi väljaarendamine"</t>
  </si>
  <si>
    <t>12 11 28 032 0</t>
  </si>
  <si>
    <t>116 05 20 25 0</t>
  </si>
  <si>
    <t>linnalaagri osalustasu</t>
  </si>
  <si>
    <t xml:space="preserve">Pärnu mnt </t>
  </si>
  <si>
    <t>Bussiradade rekonstrueerimine</t>
  </si>
  <si>
    <t xml:space="preserve">A. Weizenbergi tn </t>
  </si>
  <si>
    <t>Majaka tn (Lasnamäe tn - Peterburi tee)</t>
  </si>
  <si>
    <t>Viru tn viimine ühele tasapinnale</t>
  </si>
  <si>
    <t>Haabersti ristmiku II etapi omaosalus (Rannamõisa tee)</t>
  </si>
  <si>
    <t>Sildade ja viaduktide kapitaalremont: Laagna tee Raadiku tänava viadukt jm</t>
  </si>
  <si>
    <t>Tartu mnt (Odra tn - Pallasti tn)</t>
  </si>
  <si>
    <t>Akadeemia tee (Ehitajate tee - Kadaka tee)</t>
  </si>
  <si>
    <t>Särjesilma tn ja Silgu tn tänavavalgustus</t>
  </si>
  <si>
    <t>Majaka tn. tänavavalgustus</t>
  </si>
  <si>
    <t>A.Weizenbergi tn tänavavalgustus</t>
  </si>
  <si>
    <t>Falgi tee tänavavalgustus</t>
  </si>
  <si>
    <t>Reha, Vigla, Keskküla, Kaabli, Koogu ja Kilde tn-te piirkonna tänavavalgustus</t>
  </si>
  <si>
    <t>12 10 28 001 0</t>
  </si>
  <si>
    <t>Tallinna Kiirabile Politsei- ja Piirivalveametilt turvamiseks saadud vahendid</t>
  </si>
  <si>
    <t>12 64 23 166 0</t>
  </si>
  <si>
    <t>projekti "Earli Childhood and Care and Basic Skills" raames seminaril osalemiseks Stockholmis</t>
  </si>
  <si>
    <t>TEACH projekt "Translating and implementing evidence based theory and assessment into the classroom practice to heighten aducation for all"</t>
  </si>
  <si>
    <t>228 82 33 00 0</t>
  </si>
  <si>
    <t>12 11 28 033 0</t>
  </si>
  <si>
    <t>Kristiine Päevakeskusele mööbli soetamine</t>
  </si>
  <si>
    <t>12 91 25 005 0</t>
  </si>
  <si>
    <t>Nordplus projekti  “Future Literacy Net” ettevalmistuskoosolekul osalemiseks</t>
  </si>
  <si>
    <t>223 20 21 51 0</t>
  </si>
  <si>
    <t>Õpilasakadeemia /olümpiaadideks ettevalmistamine</t>
  </si>
  <si>
    <t>228 38 03 00 0</t>
  </si>
  <si>
    <t>Toimetulekutoetuse maksmise korraldamise hüvitis</t>
  </si>
  <si>
    <t>12 06 25 171 0</t>
  </si>
  <si>
    <t>Minu oma koomiks: graafikalaua abil koomiksi tegemise töötuba noortele</t>
  </si>
  <si>
    <t>12 06 25 172 0</t>
  </si>
  <si>
    <t xml:space="preserve">Loeme valmis „Oma raamatu“: lastele ja noortele suunatud lugemisprogrammi käigus valmivate raamatute köitmine </t>
  </si>
  <si>
    <t>245 15 16 00 0</t>
  </si>
  <si>
    <t>Energia teekaardid - R4E</t>
  </si>
  <si>
    <t>12 91 45 013 0</t>
  </si>
  <si>
    <t>Energia teekaardid - R4E (Horisont 2020)</t>
  </si>
  <si>
    <t xml:space="preserve">Projekt "Puul on oma saladus, oma tarkus ja oma lugu. Igal puul..." </t>
  </si>
  <si>
    <t>223 10 01 41 0</t>
  </si>
  <si>
    <t>Kooltuskulud (RE)</t>
  </si>
  <si>
    <t>12 67 25 021 0</t>
  </si>
  <si>
    <t>projekt "Loodus-ja keskkonnahariduslikud õppepäevad Tallinna Loomaaias"</t>
  </si>
  <si>
    <t>225 17 81 80 0</t>
  </si>
  <si>
    <t>Tallinna koolidele</t>
  </si>
  <si>
    <t>soojussõlme ja torustiku remont</t>
  </si>
  <si>
    <t>klassiruumi ehitus</t>
  </si>
  <si>
    <t>invatõstuk ja WC ehitus</t>
  </si>
  <si>
    <t>Tallinna Lindakivi LA rühmaruumi remont ja sisustuse ost</t>
  </si>
  <si>
    <t>Tallinna Mustakivi Lasteaed rühmaruumi remont ja sisustuse ost</t>
  </si>
  <si>
    <t>Kesklinna ja Nõmme lasteaiad</t>
  </si>
  <si>
    <t>Tallinna Lasteaed Sinilill</t>
  </si>
  <si>
    <t>Tallinna Lasteasõim Mõmmik</t>
  </si>
  <si>
    <t>Tallinna Haridusametile lasteaedade remont ja soetused</t>
  </si>
  <si>
    <t>800 41 61 03 0</t>
  </si>
  <si>
    <r>
      <t xml:space="preserve">ruumide rent </t>
    </r>
    <r>
      <rPr>
        <i/>
        <sz val="11"/>
        <rFont val="Calibri"/>
        <family val="2"/>
        <charset val="186"/>
        <scheme val="minor"/>
      </rPr>
      <t>(hinnakirja alusel, tunnihind jne)</t>
    </r>
  </si>
  <si>
    <t>223 10 81 78 0</t>
  </si>
  <si>
    <t>Ülemiste liiklussõlme ehitus II etapp (möödunud perioodi kulud)</t>
  </si>
  <si>
    <t>Ülemiste liiklussõlme ehitus II etapp - kaasfinantseering</t>
  </si>
  <si>
    <t>Ülemiste liiklussõlme ehitus II etapp - välisabi</t>
  </si>
  <si>
    <t>12 99 23 017 0</t>
  </si>
  <si>
    <t>223 43 27 00 0</t>
  </si>
  <si>
    <t>Välisrahastusega projekt  "Improving Teaching Methods for Europe"</t>
  </si>
  <si>
    <t>12 63 23 020 0</t>
  </si>
  <si>
    <t>12 64 23 167 0</t>
  </si>
  <si>
    <t>projekt "International In-Service Training Programme for 2014-2016"</t>
  </si>
  <si>
    <t>küttesüsteemi analüüs</t>
  </si>
  <si>
    <t>fassaadi ja küttesüsteemi projekt ja remonttööd
(Lastekodu 4 hoone)</t>
  </si>
  <si>
    <t>116 05 12 20 0</t>
  </si>
  <si>
    <t>tasulised eriteenised</t>
  </si>
  <si>
    <t>Tallinna Mahtra Põhikool</t>
  </si>
  <si>
    <t>Karjamaa Põhikool</t>
  </si>
  <si>
    <t xml:space="preserve">Tallinna Õismäe Gümnaasium </t>
  </si>
  <si>
    <t>12 06 25 173 0</t>
  </si>
  <si>
    <t>12 06 25 174 0</t>
  </si>
  <si>
    <t>Resideeruv helilooja Tallinna Kammerorkestri juures.</t>
  </si>
  <si>
    <t>Teose tellimine heliloojalt Jonas Tarm</t>
  </si>
  <si>
    <t>Kainestusmajja madratsite soetamine</t>
  </si>
  <si>
    <t>Tallinna Lasteaed Sinilill, Suur-Pae lasteaed</t>
  </si>
  <si>
    <t xml:space="preserve">Lasteaedade eesti keele kui teise keele õpetajate võimalus enesetäiendamiseks - metoodikakeskuses </t>
  </si>
  <si>
    <t>12 67 25 022 0</t>
  </si>
  <si>
    <t>projekt "Tallinna Loomaaia loodushariduskeskuses eksponeeritava eluslooduse evolutsioonipuu sisu avava interaktiivse rakenduse valmistamine.."</t>
  </si>
  <si>
    <t>228 82 34 00 0</t>
  </si>
  <si>
    <t>Haabersti Sotsiaalkeskuse remont ja inventari soetamine</t>
  </si>
  <si>
    <t>12 11 28 034 0</t>
  </si>
  <si>
    <t>Õismäe tiigi pargiala - välitrenažööride rajamine</t>
  </si>
  <si>
    <t>12 10 31 003 0</t>
  </si>
  <si>
    <t>Õismäe tee 72-84 majade sisehoov - mänguväljaku rajamine</t>
  </si>
  <si>
    <t>Haaberstis Aaviku elamurajooni kiigeplatsile mängulinnaku rajamine</t>
  </si>
  <si>
    <t>Haabersti skatepargi rajamine</t>
  </si>
  <si>
    <t>12 10 31 004 0</t>
  </si>
  <si>
    <t>12 10 31 005 0</t>
  </si>
  <si>
    <t>Haabersti Aaviku elamurajooni kiigeplatsile mängulinnaku rajamine</t>
  </si>
  <si>
    <t>12 06 31 001 0</t>
  </si>
  <si>
    <t>227 22 47 00 0</t>
  </si>
  <si>
    <t>projekt "A 1000 mile yourney begins with a single step"</t>
  </si>
  <si>
    <t>12 64 27 020 0</t>
  </si>
  <si>
    <t>199 95 00 00 0</t>
  </si>
  <si>
    <t>199 95 99 00 0</t>
  </si>
  <si>
    <t>Löwenruh pargi mänguväljak</t>
  </si>
  <si>
    <t>Välitrenažöörid</t>
  </si>
  <si>
    <t>12 10 31 006 0</t>
  </si>
  <si>
    <t>Mängu- ja treeningväljakud Kristiine linnaosa haldusterritooriumile</t>
  </si>
  <si>
    <t>12 67 45 027 0</t>
  </si>
  <si>
    <t>Tallinna linna pinnase radooniriski kaardi koostamine</t>
  </si>
  <si>
    <t>toetusfondist hariduskuludeks</t>
  </si>
  <si>
    <t>225 25 88 00 0</t>
  </si>
  <si>
    <t>225 25 88 99 0</t>
  </si>
  <si>
    <t>12 89 25 022 0</t>
  </si>
  <si>
    <t xml:space="preserve">Eesti Autorite Ühingult  laste- ja noortesari „Noorte Filharmoonia“ </t>
  </si>
  <si>
    <t>12 07 30 009 0</t>
  </si>
  <si>
    <t>eraldis riigieelarvest kohalike teede hoiuks eraldatud juhtumipõhiseks toetuseks</t>
  </si>
  <si>
    <t>vajaduspõhine peretoetus</t>
  </si>
  <si>
    <t>116 07 03 00 0</t>
  </si>
  <si>
    <t>Ekstreemspordiväljaku ehitamine</t>
  </si>
  <si>
    <t>Heli- ja valgustehnika soetamine</t>
  </si>
  <si>
    <t>12 10 31 007 0</t>
  </si>
  <si>
    <t>12 10 25 001 0</t>
  </si>
  <si>
    <t>Kesklinna vabaajakeskusele heli- ja valgustehnika soetamine</t>
  </si>
  <si>
    <t>12 52 23 097 0</t>
  </si>
  <si>
    <t>osalemiseks koolinoorte maailmameistrivõistlustel orienteerumises</t>
  </si>
  <si>
    <t>531001</t>
  </si>
  <si>
    <t>531010</t>
  </si>
  <si>
    <t>531020</t>
  </si>
  <si>
    <t>531030</t>
  </si>
  <si>
    <t>531040</t>
  </si>
  <si>
    <t>531050</t>
  </si>
  <si>
    <t>531XXX</t>
  </si>
  <si>
    <t>MTÜ juhtimine</t>
  </si>
  <si>
    <t>Komposti tootmisüksus</t>
  </si>
  <si>
    <t>Rahumäe jäätmejaam</t>
  </si>
  <si>
    <t>Pärnamäe jäätmejaam</t>
  </si>
  <si>
    <t>Loksa jäätmejaam</t>
  </si>
  <si>
    <t>Liiva ümberlaadimisjaam</t>
  </si>
  <si>
    <t>288 90 18 00 0</t>
  </si>
  <si>
    <t>12 89 27 008 0</t>
  </si>
  <si>
    <t>MTÜ-lt Eesti Avatud Noortekeskuste Ühendus projekti "Murdepunkt" korraldamiseks</t>
  </si>
  <si>
    <t>12 14 27 066 0</t>
  </si>
  <si>
    <t>"Noorteinfo tegevuskava 2015 "(Harju MV-lt)</t>
  </si>
  <si>
    <t>227 22 48 00 0</t>
  </si>
  <si>
    <t>projekt Murdepunkt"</t>
  </si>
  <si>
    <t>"Noorteinfo tegevuskava 2015"</t>
  </si>
  <si>
    <t>227 22 49 00 0</t>
  </si>
  <si>
    <t>Lavastuse "Maailmale nähtamatud pisarad" etendamine Brüsselis, teatris "Theatre 140"</t>
  </si>
  <si>
    <t>12 06 25 175 0</t>
  </si>
  <si>
    <t xml:space="preserve">Päevakeskus Käo </t>
  </si>
  <si>
    <t>koolitusprojektid: Aleksander Sibula erialapäev "Mis on raamatukogul sellega pistmist?" ja "Piknik Sibulaga": praktikute ja tudengite mõttetalgud</t>
  </si>
  <si>
    <t>projekteerimine ja osaline remont
(Lastekodu 4 hoone)</t>
  </si>
  <si>
    <t>evakuatsiooniteede remont</t>
  </si>
  <si>
    <t>vihmaveesüsteemi ja varikatuse remont</t>
  </si>
  <si>
    <t xml:space="preserve"> tehnosüsteemide projekt ja osaline remont</t>
  </si>
  <si>
    <t>tehnosüsteemide remondiprojekt ja osaline remont</t>
  </si>
  <si>
    <t>Tallinna Kursitiku Lasteaied</t>
  </si>
  <si>
    <t>piksevarda ehitus</t>
  </si>
  <si>
    <t>12 06 25 176 0</t>
  </si>
  <si>
    <t>12 06 25 177 0</t>
  </si>
  <si>
    <t>A.H.Tammsaare muuseumi projekt „Raamat „Meie Tammsaare. Kohtumisraamat kirjanikuga“ ingliskeelne väljaanne</t>
  </si>
  <si>
    <t>12 52 25 136 0</t>
  </si>
  <si>
    <t>Eesti kirjanike kohtumised vene keelt emakeelena kõneleva noortega</t>
  </si>
  <si>
    <t>Tallinna Perekeskuse hoone II korruse ja trepikoja remont</t>
  </si>
  <si>
    <t>12 67 23 067 0</t>
  </si>
  <si>
    <t>12 67 23 068 0</t>
  </si>
  <si>
    <t>Projekt "Hoiame sinist planeeti!"</t>
  </si>
  <si>
    <t>12 52 23 098 0</t>
  </si>
  <si>
    <t>osalemiseks akordionikonkursil "Minä soitan harmonikkaa 2015" Kokkolas</t>
  </si>
  <si>
    <t>osalemisek Rahvusvahelisel Gregoriaani Laulu Festivalil Watous</t>
  </si>
  <si>
    <t>228 40 01 00 0</t>
  </si>
  <si>
    <t xml:space="preserve">toetus toimetulekuraskustes peredele </t>
  </si>
  <si>
    <t>Tallinna Tugikeskus Juks A-korpuse rekonstrueerimise täiendavad tööd</t>
  </si>
  <si>
    <t>12 52 23 099 0</t>
  </si>
  <si>
    <t>12 52 23 100 0</t>
  </si>
  <si>
    <t>Ksülofoni soetamine</t>
  </si>
  <si>
    <t>rahvusvahelise noorte sümfooniaorkestrite festivali korraldamiseks Tallinnas</t>
  </si>
  <si>
    <t>fassaadide soojustamine</t>
  </si>
  <si>
    <t>elektrisüsteemi remont (kilbid)</t>
  </si>
  <si>
    <t>kanalisatsioonipüstikute vahetus</t>
  </si>
  <si>
    <t>Tallinna Lasteaed Pallipõnn</t>
  </si>
  <si>
    <t>(Suur-Kloostri 17) veetorustiku avariiremont</t>
  </si>
  <si>
    <t>kanalisatsioonitrassi avariiremont</t>
  </si>
  <si>
    <t>katuse ja välistreppide remont</t>
  </si>
  <si>
    <t>küttetrassi avariiremont</t>
  </si>
  <si>
    <t>Tallinna Laagna-Lasteaed Põhikool</t>
  </si>
  <si>
    <t>12 67 23 070 0</t>
  </si>
  <si>
    <t>12 67 23 069 0</t>
  </si>
  <si>
    <t>12 67 23 071 0</t>
  </si>
  <si>
    <t>Projekt "Samblike programm"</t>
  </si>
  <si>
    <t>Projekt "Viru raba programm"</t>
  </si>
  <si>
    <t>Projekt "Keskonnaprogramm"</t>
  </si>
  <si>
    <t>12 02 23 082 0</t>
  </si>
  <si>
    <t>Projekt "Rahvusvahelise sümfooniaorkestri projekt 2015 Riia/Tallinn"</t>
  </si>
  <si>
    <t>STA Peterburi tee 11 lagunenud välisukse vahetus</t>
  </si>
  <si>
    <t>Vale of Glamorgan Festival</t>
  </si>
  <si>
    <t>12 99 25 011 0</t>
  </si>
  <si>
    <t>Maanteeameti projekt "Liikumiskasvatuse õppeväljak koolieelikutele!"</t>
  </si>
  <si>
    <t>12 89 23 048 0</t>
  </si>
  <si>
    <t>12 14 20 002 0</t>
  </si>
  <si>
    <t>südamenädala raames liikumisürituste läbiviimiseks (Harju MV-lt)</t>
  </si>
  <si>
    <t>Fassaadide remondiprojekti koostamine</t>
  </si>
  <si>
    <t>koridoride remont (Kevade tn 8)</t>
  </si>
  <si>
    <t>algklasside hoone remont  (Luise tn 7)</t>
  </si>
  <si>
    <t>Päevakeskus Käo Maleva 16 remont (keldriruumide niiskuskindlaks muutmine)</t>
  </si>
  <si>
    <t>223 11 81 67 0</t>
  </si>
  <si>
    <t>HTM -projektid 4 - Tallinna Laste Turvakeskuses õppetöö korraldamine</t>
  </si>
  <si>
    <t>12 02 23 083 0</t>
  </si>
  <si>
    <t>Õppetöö korraldamine Tallinna Laste Turvakeskuses</t>
  </si>
  <si>
    <t>12 64 23 168 0</t>
  </si>
  <si>
    <t>Tallinna Õismäe Gümnaasium</t>
  </si>
  <si>
    <t>Preemia aasta võõrkeelealase teo eest</t>
  </si>
  <si>
    <t>12 52 25 137 0</t>
  </si>
  <si>
    <t>12 52 25 138 0</t>
  </si>
  <si>
    <t>Näituse "Katastroofid. Vares-Barbarus Tammsaare juures" publikupäevade stipendiumid</t>
  </si>
  <si>
    <t>raamat Kustav-Agu Püümanist</t>
  </si>
  <si>
    <t>Iru Hooldekodu tuletõkkeuksed</t>
  </si>
  <si>
    <t>228 82 35 00 0</t>
  </si>
  <si>
    <t>projekt "Erivajadustega laste ja noorte teatrifestival Savilind"</t>
  </si>
  <si>
    <t>228 82 36 00 0</t>
  </si>
  <si>
    <t>12 89 28 004 0</t>
  </si>
  <si>
    <t>MTÜ Lastekaitse Liit</t>
  </si>
  <si>
    <t>Heategevusprogramm "Jõulutunnel" 2014</t>
  </si>
  <si>
    <t>Tallinna Perekeskuse valvesüsteemi paigaldus</t>
  </si>
  <si>
    <t>Luulepiknik muusikaga</t>
  </si>
  <si>
    <t>12 06 25 178 0</t>
  </si>
  <si>
    <t>Seli Lasteaed</t>
  </si>
  <si>
    <t>tuletõkke sektsioonide projekteerimine</t>
  </si>
  <si>
    <t>Tallinna Mustamäe ja Nõmme lasteaiad</t>
  </si>
  <si>
    <t>Põhja-Tallinna lasteaiad</t>
  </si>
  <si>
    <t>Arte Gümnaasium</t>
  </si>
  <si>
    <t>ujula ventilatsioonisüsteemi renoveerimine</t>
  </si>
  <si>
    <t>225 37 81 01 0</t>
  </si>
  <si>
    <t>225 37 81 00 0</t>
  </si>
  <si>
    <t>muude MTÜ-de toetamine</t>
  </si>
  <si>
    <t>Eesti Noorte Purjeõppeselts "STA ESTONIA"</t>
  </si>
  <si>
    <t>Loomaaia kohvikute inventari soetus</t>
  </si>
  <si>
    <t>Soojatootmise rekonstrueerimine, liitumine Tallinna Küttega</t>
  </si>
  <si>
    <t>Soojalembeliste sõraliste hoone katuse renoveerimine</t>
  </si>
  <si>
    <t>muud soetused</t>
  </si>
  <si>
    <t>kontsertklaveri soetamine</t>
  </si>
  <si>
    <t>223 11 01 81 0</t>
  </si>
  <si>
    <t>E-õpilaspilet</t>
  </si>
  <si>
    <t>12 06 25 179 0</t>
  </si>
  <si>
    <t>Kohtumissari "Looduse ja teaduse muusika" noortele</t>
  </si>
  <si>
    <t>225 14 01 91 0</t>
  </si>
  <si>
    <t>kultuuritegevus (Põhja-Tallinn) Tallinna Lasteteater</t>
  </si>
  <si>
    <t>Hiiu-Rahu kalmistu kabeli/kontorihoone katuse remont</t>
  </si>
  <si>
    <t>Tallinna Merepäevad (LE - KVA)</t>
  </si>
  <si>
    <t>239 21 31 00 0</t>
  </si>
  <si>
    <t>Osalemine üritustel</t>
  </si>
  <si>
    <t>239 21 31 01 0</t>
  </si>
  <si>
    <t>Järvevana tee - Pärnu maaantee vahelise kergliiklustee rajamine</t>
  </si>
  <si>
    <t>Priisle tee kergliiklustee esimese etapi rajamine</t>
  </si>
  <si>
    <t>Paldiski maantee kergliiklustee rajamine (lõigus Järveotsa tee - Järvekalda tee)</t>
  </si>
  <si>
    <t>12 91 30 004 0</t>
  </si>
  <si>
    <t>12 91 30 005 0</t>
  </si>
  <si>
    <t>12 91 30 006 0</t>
  </si>
  <si>
    <t>12 91 42 016 0</t>
  </si>
  <si>
    <t>projekt "CREATE - Liiklusummikute vähendamine Euroopas: transpordi efektiivsuse edendamine" (Horisont 2020)</t>
  </si>
  <si>
    <t>242 70 06 00 0</t>
  </si>
  <si>
    <t>Kultuurikeskus Lindakivi tuleohutusnõuete täitmine</t>
  </si>
  <si>
    <t>Lastemänguväljaku rajamine Kollane tn 16 (Kesklinn)</t>
  </si>
  <si>
    <t>P.Kerese Malemaja renoveerimine</t>
  </si>
  <si>
    <t xml:space="preserve">Kalevi Jahtklubile Pirita jõe süvendamiseks </t>
  </si>
  <si>
    <t>Vana Viru 12 ehitus ja renoveerimine</t>
  </si>
  <si>
    <t>Vabaduse v 7 ehitus ja renoveerimine</t>
  </si>
  <si>
    <t>Vabaduse v 10 ehitus ja renoveerimine</t>
  </si>
  <si>
    <t>Raekoja ehitus ja renoveerimine</t>
  </si>
  <si>
    <t>IT riist- ja tarkvara soetus</t>
  </si>
  <si>
    <t>12 06 23 026 0</t>
  </si>
  <si>
    <t>VII Laste rahvaloomingu festival "Kaleidoskoop+" korraldamine ja läbiviimine</t>
  </si>
  <si>
    <t>12 67 23 072 0</t>
  </si>
  <si>
    <t>Loodusteemaliste ringide õpilaste aktiivõppelaagrid</t>
  </si>
  <si>
    <t>223 17 81 91 0</t>
  </si>
  <si>
    <t>Käsitöökoja Vene 12 renoveerimine</t>
  </si>
  <si>
    <t>Kalamaja Lastemuuseumi remonttööd (Kotzebue 16)</t>
  </si>
  <si>
    <t>12 02 27 016 0</t>
  </si>
  <si>
    <t>"Tallinna noortenädal 2015 vabatahtlike programm"</t>
  </si>
  <si>
    <t>12 64 27 021 0</t>
  </si>
  <si>
    <t>"EVS in motion"</t>
  </si>
  <si>
    <t>227 22 50 00 0</t>
  </si>
  <si>
    <t>227 22 51 00 0</t>
  </si>
  <si>
    <t xml:space="preserve">EVS in Motion </t>
  </si>
  <si>
    <t>Tallinna noortenädal 2015 vabatahtlike programm</t>
  </si>
  <si>
    <t>12 14 27 067 0</t>
  </si>
  <si>
    <t>Projekt "Kaasaegne varjude teater" (Harju MV-lt)</t>
  </si>
  <si>
    <t>Tallinna planeeringute registri tarkvara arendamine</t>
  </si>
  <si>
    <t>Projekt "ART sõidud 2"</t>
  </si>
  <si>
    <t>227 22 52 00 0</t>
  </si>
  <si>
    <t>227 22 53 00 0</t>
  </si>
  <si>
    <t>Projekt "Kaasaegne varjude teater"</t>
  </si>
  <si>
    <t>12 64 23 169 0</t>
  </si>
  <si>
    <t>Kuristiku Gümnaasiumi õpiränne</t>
  </si>
  <si>
    <t>12 67 23 073 0</t>
  </si>
  <si>
    <t>12 67 23 074 0</t>
  </si>
  <si>
    <t>12 67 23 075 0</t>
  </si>
  <si>
    <t>12 67 23 076 0</t>
  </si>
  <si>
    <t>Tallinna Lilleküla Gümnaaisum</t>
  </si>
  <si>
    <t>Pääsküla raba</t>
  </si>
  <si>
    <t>Viimsi Loodusõppeprogramm</t>
  </si>
  <si>
    <t>Eesti looduskaitset ja Lääne-Eesti looduskaitsealuseid objekte tutvustav õppepraktika Tallinna Lilleküla Gümnaasiumi loodussuuna õpilastele</t>
  </si>
  <si>
    <t>Projekt "Taime Lasteaia lapsed on taimede sõbrad!"</t>
  </si>
  <si>
    <t>(Kreutzwaldi 25) fassaadi remont</t>
  </si>
  <si>
    <t>12 89 23 049 0</t>
  </si>
  <si>
    <t>Eesti Noorsootöö Keskus - klaveri restaureerimine</t>
  </si>
  <si>
    <t>12 67 23 077 0</t>
  </si>
  <si>
    <t>Tallinna Kannikese Lasteaia minidendraariumi rajamine, orienteerumisvõistluse "Tunne puid ja põõsaid" läbiviimine koos lastevanematega</t>
  </si>
  <si>
    <t>12 14 27 068 0</t>
  </si>
  <si>
    <t>Projekt "Tänavakultuuri ilu ja võlu"</t>
  </si>
  <si>
    <t>Mustamäe Noortekeskus Kaja</t>
  </si>
  <si>
    <t>227 22 54 00 0</t>
  </si>
  <si>
    <t>12 06 25 180 0</t>
  </si>
  <si>
    <t xml:space="preserve">Kännukuke raamatukogu fassaad Vilde tee 72               </t>
  </si>
  <si>
    <t>Nõmme raamatukogu jahutusseade Raudtee 68</t>
  </si>
  <si>
    <t>Pelgulinna Rahvamaja</t>
  </si>
  <si>
    <t xml:space="preserve">Pööningu ja saali lae remont                    </t>
  </si>
  <si>
    <t>Laia tn hoonestu tuleohutuse ekspertiis</t>
  </si>
  <si>
    <t>223 11 01 91 0</t>
  </si>
  <si>
    <t>põhi- üldkeskharidus - teenuse ost teiselt KOV-lt (Keila Kool, Laagri Kool)</t>
  </si>
  <si>
    <t xml:space="preserve">gaasikatlamaja rekonstrueerimise projekt </t>
  </si>
  <si>
    <t>12 89 23 050 0</t>
  </si>
  <si>
    <t>Maanteeametilt projekt "Tallinna Lasteaed Delfiin liikumisväljaku markeerimine"</t>
  </si>
  <si>
    <t>akende valmistamine ja paigaldamine</t>
  </si>
  <si>
    <t>225 37 21 41 0</t>
  </si>
  <si>
    <t>Eesti Soome-Ugri Rahvuste Ühendus</t>
  </si>
  <si>
    <t>12 67 23 078 0</t>
  </si>
  <si>
    <t>Lasteaed Pääsupesa keskkonnateadlikkuse suurendamine mitmekesise õuesõppe ja loodusõppe kaudu</t>
  </si>
  <si>
    <t>12 67 23 079 0</t>
  </si>
  <si>
    <t>Avastusretk looduse igapäevaellu...</t>
  </si>
  <si>
    <t>12 02 23 084 0</t>
  </si>
  <si>
    <t>Erakoolid</t>
  </si>
  <si>
    <t>227 22 55 00 0</t>
  </si>
  <si>
    <t>Projekt "Slide 2015"</t>
  </si>
  <si>
    <t>12 14 27 069 0</t>
  </si>
  <si>
    <t>Projekt "Tänavakultuuri ilu ja võlu" (Harju MV-lt)</t>
  </si>
  <si>
    <t>Projekt "Slide 2015" (Harju MV-lt)</t>
  </si>
  <si>
    <t>Haabersti Vaba Aja Keskus</t>
  </si>
  <si>
    <t>223 10 01 51 0</t>
  </si>
  <si>
    <t>Persona Dolls metoodika juurutamine</t>
  </si>
  <si>
    <t>Ümera, Raadiku ja Sinimäe tänavad</t>
  </si>
  <si>
    <t>Lastekodu tn (Liivalaia tn - Keldrimäe tn)</t>
  </si>
  <si>
    <t>katuse avariiremint</t>
  </si>
  <si>
    <t>õuepaviljoni avariiremont</t>
  </si>
  <si>
    <t>keldritrasside vahetus</t>
  </si>
  <si>
    <t>kanalisatsioonitorustiku remont</t>
  </si>
  <si>
    <t>piksekaitse ehitus</t>
  </si>
  <si>
    <t>ruumide ettevalmistus</t>
  </si>
  <si>
    <t>12 67 25 023 0</t>
  </si>
  <si>
    <t>Tallinna Loomaaia huviringide õppepäevad süvahuviga õpilastele</t>
  </si>
  <si>
    <t>12 67 23 080 0</t>
  </si>
  <si>
    <t>Keskkonnahariduslikud programmid Tallinna haridusasutustele 2015/16 õppeaastal</t>
  </si>
  <si>
    <t>223 01 81 51 0</t>
  </si>
  <si>
    <t>12 64 23 170 0</t>
  </si>
  <si>
    <t xml:space="preserve">projekt  "Gustav Adolfi Gümnaasiumi koolitöötajate pädevuste arendamine IKT lõimingus"
</t>
  </si>
  <si>
    <t>12 06 25 181 0</t>
  </si>
  <si>
    <t xml:space="preserve"> Noorte kirjanduslik-muusikaliste kohtumiste sari "Millest räägivad tähed?"</t>
  </si>
  <si>
    <t>12 64 23 171 0</t>
  </si>
  <si>
    <t>projekt "Innovation Cluster for Entrepreneurship Education"</t>
  </si>
  <si>
    <t>12 52 25 139 0</t>
  </si>
  <si>
    <t>Lasteraamatu "Kuukassi koerused kosmoses" väljaandmine</t>
  </si>
  <si>
    <t>"Üks riik - palju rahvaid": Eestis elavate vähemusrahvuste kultuuri ja kirjandust tutvustav kohtumisürituste sari</t>
  </si>
  <si>
    <t>12 52 25 140 0</t>
  </si>
  <si>
    <t>Henrik Ibsen "Peer Gynt", näidendi eestikeelse väljaande ettevalmistamine ja trükkimine</t>
  </si>
  <si>
    <t>Tallinna Linnamuuseumile Eesti kirjanduse sügislaada korraldamiseks</t>
  </si>
  <si>
    <t>12 14 27 070 0</t>
  </si>
  <si>
    <t>Projekt "Suvi Hopneri hoovis" (Harju MV-lt)</t>
  </si>
  <si>
    <t>227 22 56 00 0</t>
  </si>
  <si>
    <t>12 52 25 141 0</t>
  </si>
  <si>
    <t>Vanamuusikaansambel Rondellus suvekontserdid Katariina kirikus</t>
  </si>
  <si>
    <t>12 52 25 142 0</t>
  </si>
  <si>
    <t>osalemiseks Irboskas Keskaja kultuuri festivalil "Raudlinn"</t>
  </si>
  <si>
    <t>12 52 25 143 0</t>
  </si>
  <si>
    <t>12 67 25 024 0</t>
  </si>
  <si>
    <t>Loomaaia välipraktikum/laager</t>
  </si>
  <si>
    <t>Turvavalgustuse projekteerimine ja paigaldamine Mustamäe ja Põhja-Tallinna linnaosade lasteaedades</t>
  </si>
  <si>
    <t>elektrisüsteemide rekonstrueerimisprojekt</t>
  </si>
  <si>
    <t>ruumide remont (Liivalaia  tn.)</t>
  </si>
  <si>
    <t>12 64 27 022 0</t>
  </si>
  <si>
    <t>Loovharidus</t>
  </si>
  <si>
    <t>841 22 66 00 0</t>
  </si>
  <si>
    <t>841 22 66 01 0</t>
  </si>
  <si>
    <t>800 41 61 66 0</t>
  </si>
  <si>
    <t>Projekt “Spieltrieb”</t>
  </si>
  <si>
    <t>800 41 41 12 0</t>
  </si>
  <si>
    <t>Loovharidus projekt “Spieltrieb”</t>
  </si>
  <si>
    <t>800 41 41 13 0</t>
  </si>
  <si>
    <t>Projekt "Circo Aereo"</t>
  </si>
  <si>
    <t>Õpirände projekt "Carpe diem"</t>
  </si>
  <si>
    <t>12 06 25 182 0</t>
  </si>
  <si>
    <t xml:space="preserve">Tallinna Keskraamatukogu teenindusdirektori Triinu Seppami osalemine rahvusvahelisel konverentsil „Cycling for libraries – The New Nordic“ </t>
  </si>
  <si>
    <t>12 06 25 183 0</t>
  </si>
  <si>
    <t xml:space="preserve">Veebikoolitused raamatukoguhoidjatele üle Eesti: "Noorsootöö raamatukogus" ja "Soolise võrdõigus-likkuse lõimimine raamatukogutöösse" </t>
  </si>
  <si>
    <t>kanalisatsioonipüstiku paigaldamine</t>
  </si>
  <si>
    <t>ruumide remont</t>
  </si>
  <si>
    <t>Tallinna Inglise Kolledz</t>
  </si>
  <si>
    <t>ruumide remont ja elektritööd</t>
  </si>
  <si>
    <t>Muusikateatrite show-case/konverentsi ettevalmistus hooajal 2015-16</t>
  </si>
  <si>
    <t>12 06 25 184 0</t>
  </si>
  <si>
    <t>12 91 27 013 0</t>
  </si>
  <si>
    <t>Itaalia noortevahetus</t>
  </si>
  <si>
    <t>12 91 27 014 0</t>
  </si>
  <si>
    <t>Bosnia noortevahetus</t>
  </si>
  <si>
    <t>227 22 57 00 0</t>
  </si>
  <si>
    <t>227 22 58 00 0</t>
  </si>
  <si>
    <t>12 52 23 101 0</t>
  </si>
  <si>
    <t>puhkpilliorkestri osalemine Tammefestivalil orkestri suvekoolis Võrus (bussitrantsport)</t>
  </si>
  <si>
    <t>12 64 23 172 0</t>
  </si>
  <si>
    <t xml:space="preserve">projekt "European Digital School: efficient integration of ICT in schools" </t>
  </si>
  <si>
    <t>Pelgulinna Gümnaasium</t>
  </si>
  <si>
    <t>12 64 23 173 0</t>
  </si>
  <si>
    <t>projekt "Elukestev õpe Tallinna Lilleküla Gümnaasiumis"</t>
  </si>
  <si>
    <t>12 64 23 174 0</t>
  </si>
  <si>
    <t>projekt "Homsed oskused"</t>
  </si>
  <si>
    <t>12 64 23 175 0</t>
  </si>
  <si>
    <t>projekt "Võimekate õpilaste toetamine koolis"</t>
  </si>
  <si>
    <t>12 65 23 096 0</t>
  </si>
  <si>
    <t>projekt "Õpilaskonverents Yes-event 2015 "Integratsioon ja migratsioon""</t>
  </si>
  <si>
    <t>12 65 23 097 0</t>
  </si>
  <si>
    <t>projekt "Mina olen Hansa Liidu kodanik"</t>
  </si>
  <si>
    <t>fassaadi ja katuse remondi projekteerimine</t>
  </si>
  <si>
    <t>soojussõlme ja ventilatsioonitorustike remont</t>
  </si>
  <si>
    <t>algklasside hoone (Suur-Kloostri 10) soojussõlme ja ventilatsiooni remont</t>
  </si>
  <si>
    <t>Vana-Kalamaja Täiskasvanute Gümnaasium</t>
  </si>
  <si>
    <t>Vanalinna Hariduskollegium</t>
  </si>
  <si>
    <t>116 06 13 02 0</t>
  </si>
  <si>
    <t>võistluste osalustasu</t>
  </si>
  <si>
    <t>finantsinfosüsteem</t>
  </si>
  <si>
    <t>Laste suvise lugemisprogrammi "Suvi raamatuga" lõpuüritus</t>
  </si>
  <si>
    <t>12 64 28 003 0</t>
  </si>
  <si>
    <t>projekt "Count Me In"</t>
  </si>
  <si>
    <t>228 82 37 00 0</t>
  </si>
  <si>
    <t>12 06 25 185 0</t>
  </si>
  <si>
    <t>Projekt "Mängude maailm"</t>
  </si>
  <si>
    <t>112 70 07 00 0</t>
  </si>
  <si>
    <t>teenindajakaardi taotluse läbivaatamine</t>
  </si>
  <si>
    <t>ühistranspordiloa taotluse läbivaatamine</t>
  </si>
  <si>
    <t>taksoveoloa taotluse läbivaatamine</t>
  </si>
  <si>
    <t>sõidukikaardi taotluse läbivaatamine</t>
  </si>
  <si>
    <t>bussiveo liiniloa taotluse läbivaatamine</t>
  </si>
  <si>
    <t>Ehitusseadustiku alusel teostatavatelt toimingutelt</t>
  </si>
  <si>
    <t>116 03 65 00 0</t>
  </si>
  <si>
    <t>Tallinna 32. Keskkool</t>
  </si>
  <si>
    <t>spordisaali tabloo</t>
  </si>
  <si>
    <t>torude isoleerimine</t>
  </si>
  <si>
    <t>Lugeja vastutus</t>
  </si>
  <si>
    <t>116 05 12 10 0</t>
  </si>
  <si>
    <t>12 65 25 003 0</t>
  </si>
  <si>
    <t>Projekt "Eesti ja mina"</t>
  </si>
  <si>
    <t>Prpojekt "Veebipõhise noorteraadio www.noorteraadio.ee venekeelse programmi käivitamine Lasnamäe noortekeskuses"</t>
  </si>
  <si>
    <t>12 52 25 144 0</t>
  </si>
  <si>
    <t>Torupilli soetamiseks</t>
  </si>
  <si>
    <t>Tallinna Kammerorkestri plaadistuse toonmeistri honorar ja noodirendi tasustamine</t>
  </si>
  <si>
    <r>
      <t>Kultuurikatel - jaotamata</t>
    </r>
    <r>
      <rPr>
        <i/>
        <sz val="11"/>
        <rFont val="Calibri"/>
        <family val="2"/>
        <charset val="186"/>
        <scheme val="minor"/>
      </rPr>
      <t xml:space="preserve"> (nt: prügikonteiner ehitaja)</t>
    </r>
  </si>
  <si>
    <t>841 22 55 00 0</t>
  </si>
  <si>
    <t>841 22 55 01 0</t>
  </si>
  <si>
    <t>Kultuurikatla katseköök- ja kohvik</t>
  </si>
  <si>
    <t>Katlaaed</t>
  </si>
  <si>
    <t>800 41 61 80 0</t>
  </si>
  <si>
    <t>SNA</t>
  </si>
  <si>
    <t>Projekt "Suvi Hopneri hoovis"</t>
  </si>
  <si>
    <t>12 64 27 023 0</t>
  </si>
  <si>
    <t>227 22 59 00 0</t>
  </si>
  <si>
    <t>Projekt "Jagatud mitmekesisus" (Shared Diversity)</t>
  </si>
  <si>
    <t>12 64 27 024 0</t>
  </si>
  <si>
    <t>Vabatahtlik teenistus Hollandis</t>
  </si>
  <si>
    <t>227 22 60 00 0</t>
  </si>
  <si>
    <t>247 12 51 00 0</t>
  </si>
  <si>
    <t>linnaruumi kvaliteet</t>
  </si>
  <si>
    <t>12 67 31 014 0</t>
  </si>
  <si>
    <t>Säästva tarbimise kampaania Prügihunt 2015-2017 esitlused 4-9aastastele</t>
  </si>
  <si>
    <t>12 67 45 028 0</t>
  </si>
  <si>
    <t>Tallinna linna ja linnastu CO2 inventuuri ajakohastamine (2013)</t>
  </si>
  <si>
    <t>Reidi tee ehitus Tallinnas</t>
  </si>
  <si>
    <t>Gonsiori tänava rekonstrueerimine Tallinnas</t>
  </si>
  <si>
    <t>Vana-Tartu mnt kergliiklustee (Tartu mnt - linna piir)</t>
  </si>
  <si>
    <t>Paldiski mnt kergliiklustee (Tähetorni tee - Järvekalda tee)</t>
  </si>
  <si>
    <t>Kergliiklustee raudtee tammil (Ehitajate tee - Stroomi rand)</t>
  </si>
  <si>
    <t>12 91 30 007 0</t>
  </si>
  <si>
    <t>Haabersti ristmiku rekonstrueerimine Tallinnas</t>
  </si>
  <si>
    <t>12 91 30 008 0</t>
  </si>
  <si>
    <t>12 91 30 009 0</t>
  </si>
  <si>
    <t>12 91 30 010 0</t>
  </si>
  <si>
    <t>12 91 30 011 0</t>
  </si>
  <si>
    <t>12 91 30 012 0</t>
  </si>
  <si>
    <t>Ametipalkade, põhipalkade ja kokkulepitud tasude reserv</t>
  </si>
  <si>
    <t>Tallinna Lastekodu Sõpruse 248 remonttööd</t>
  </si>
  <si>
    <t>222 29 02 10 0</t>
  </si>
  <si>
    <t>Linnaasutuste turvelisuse tagamine</t>
  </si>
  <si>
    <t>12 67 23 081 0</t>
  </si>
  <si>
    <t>Lasteaed Päikene 5-7 aastaste laste avastusretked looduse tundmaõppimiseks</t>
  </si>
  <si>
    <t>basseiniseadmete vahetus</t>
  </si>
  <si>
    <t>Vanalinna Hariduskolleegiumi pumbasõlme korrastamine ja automaatika</t>
  </si>
  <si>
    <t>pumbasõlme korrastamine ja automaatika</t>
  </si>
  <si>
    <t>alglasside hoone (Hariduse 3) sadeveesüsteemi korrastus</t>
  </si>
  <si>
    <t>Tallinna Prantsuse Lütseumi</t>
  </si>
  <si>
    <t>12 91 23 024 0</t>
  </si>
  <si>
    <t>NordPlus Junior (Swedish Council for Higher Education (UHR)) - Projekt "Tallinn-Lahti Music Bridge"</t>
  </si>
  <si>
    <t>Vaimse Tervise Keskuse Hooldekodu tee 2 välisviimistlustööd</t>
  </si>
  <si>
    <t>223 43 28 00 0</t>
  </si>
  <si>
    <t>Nordplus programmi välisprojekt "Tallinn-Lahti Music Bridge"</t>
  </si>
  <si>
    <t>12 64 23 176 0</t>
  </si>
  <si>
    <t>projekt "Õpetaja ja loovus"</t>
  </si>
  <si>
    <t>Vilde Muuseumi (Roheline Aas 3) fassaad, turvavalgustuse väljaehitamine ja Päästeameti ettekirjutuse täitmine</t>
  </si>
  <si>
    <t>228 11 13 00 0</t>
  </si>
  <si>
    <t>Raske ja sügava puudega laste tugiisikuteenus</t>
  </si>
  <si>
    <t>228 11 13 01 0</t>
  </si>
  <si>
    <t>228 12 03 01 0</t>
  </si>
  <si>
    <t>228 12 03 00 0</t>
  </si>
  <si>
    <t>omastehooldaja asendusteenus</t>
  </si>
  <si>
    <t>228 13 09 10 0</t>
  </si>
  <si>
    <t>228 13 09 20 0</t>
  </si>
  <si>
    <t>12 67 23 082 0</t>
  </si>
  <si>
    <t>Kullerkupu lasteaia avasutsretk Muraste loodusesse</t>
  </si>
  <si>
    <t>12 64 23 177 0</t>
  </si>
  <si>
    <t>projekt "Singing helps living"</t>
  </si>
  <si>
    <t>225 37 41 17 0</t>
  </si>
  <si>
    <r>
      <t xml:space="preserve">Mittetulundusühing Mustonenfest   </t>
    </r>
    <r>
      <rPr>
        <sz val="8"/>
        <color rgb="FF1F497D"/>
        <rFont val="Arial"/>
        <family val="2"/>
        <charset val="186"/>
      </rPr>
      <t>      </t>
    </r>
  </si>
  <si>
    <t>225 37 41 31 0</t>
  </si>
  <si>
    <r>
      <t>Sihtasutus Tallinna Kunstihoone Fond</t>
    </r>
    <r>
      <rPr>
        <sz val="8"/>
        <color rgb="FF1F497D"/>
        <rFont val="Arial"/>
        <family val="2"/>
        <charset val="186"/>
      </rPr>
      <t xml:space="preserve"> </t>
    </r>
  </si>
  <si>
    <t>Tallinna Loomaaaed</t>
  </si>
  <si>
    <t>Välisrahastusega projekt "Nutikad loomaaiad. Rahvusvaheline teenustepakett loovaks õppimiseks Kesk-Läänemere Regiooni loomaaedades"</t>
  </si>
  <si>
    <t>12 91 25 006 0</t>
  </si>
  <si>
    <t>soojussõlme remont ja torustike vahetus</t>
  </si>
  <si>
    <t>küttetrassi ehitus ja kaugküttele üleminek</t>
  </si>
  <si>
    <t>225 95 05 00 0</t>
  </si>
  <si>
    <t>116 06 13 11 0</t>
  </si>
  <si>
    <t>treningute osalustasu</t>
  </si>
  <si>
    <t>spordilaagri teenused</t>
  </si>
  <si>
    <t>Vaimse Tervise Keskuse Hooldekodu tee 2 sisustus</t>
  </si>
  <si>
    <t xml:space="preserve">Toompea tn tänavavalgustus </t>
  </si>
  <si>
    <t>Viru ringi tänavavalgustuse rekonstrueerimine</t>
  </si>
  <si>
    <t>12 67 23 083 0</t>
  </si>
  <si>
    <t>Mina ja keskkond on osa meie elust</t>
  </si>
  <si>
    <t>12 61 23 028 0</t>
  </si>
  <si>
    <t>223 10 81 30 0</t>
  </si>
  <si>
    <t>Hariduse Infotehnoloogia Sihtasutus (HITSA) rahastatavad projektid</t>
  </si>
  <si>
    <t xml:space="preserve">Projekt "Progetiigri taristu" </t>
  </si>
  <si>
    <t>Hariduse Infotehnoloogia Sihtasutus (HITSA) rahastatavad projektid 2</t>
  </si>
  <si>
    <t>12 67 23 084 0</t>
  </si>
  <si>
    <t>841 01 02 00 0</t>
  </si>
  <si>
    <r>
      <t xml:space="preserve">SA Tallinna Kultuurikatel </t>
    </r>
    <r>
      <rPr>
        <i/>
        <sz val="8"/>
        <rFont val="Calibri"/>
        <family val="2"/>
        <charset val="186"/>
        <scheme val="minor"/>
      </rPr>
      <t>(ARH keskus inv. tasaarveldus rendiga)</t>
    </r>
  </si>
  <si>
    <t>800 41 71 22 0</t>
  </si>
  <si>
    <t xml:space="preserve">Kultuurikatla üür ja rent </t>
  </si>
  <si>
    <r>
      <t xml:space="preserve">Kultuurikatla üür ja rent  </t>
    </r>
    <r>
      <rPr>
        <i/>
        <sz val="8"/>
        <rFont val="Calibri"/>
        <family val="2"/>
        <charset val="186"/>
        <scheme val="minor"/>
      </rPr>
      <t>(ARH keskus inv. tasaarveldus rendiga)</t>
    </r>
  </si>
  <si>
    <t xml:space="preserve">Projekt "Metsaga sõbraks" </t>
  </si>
  <si>
    <t>Kloostri tee 6 soetus</t>
  </si>
  <si>
    <t>225 95 06 00 0</t>
  </si>
  <si>
    <t>12 91 25 007 0</t>
  </si>
  <si>
    <t>Välisrahastusega projekt "Loominguline foorum raamatukogus"
(Programm: Nordplus Adult 2015)</t>
  </si>
  <si>
    <t xml:space="preserve">Välirahastusega projekt "Loominguline foorum raamatukogus" </t>
  </si>
  <si>
    <t>pööningu soojustamine ja konstruktsioonide avariiremont</t>
  </si>
  <si>
    <t>Tallinna Loitsu Lasteaaed</t>
  </si>
  <si>
    <t>Projekt "Linnalapsed metsaga sõbraks"</t>
  </si>
  <si>
    <t>12 67 23 085 0</t>
  </si>
  <si>
    <t>12 67 23 086 0</t>
  </si>
  <si>
    <t>Tallinna Lasteaia Karikakar lapsed avastavad muutusi looduses erinevatel aastaaegadel</t>
  </si>
  <si>
    <t>12 99 25 012 0</t>
  </si>
  <si>
    <t>International Baltik Festival Center</t>
  </si>
  <si>
    <t>12 52 25 145 0</t>
  </si>
  <si>
    <t xml:space="preserve"> @raamatuklubi lastele: kirjanike esinemised raamatukogus, kohtumiste salvestused lasteportaali jaoks</t>
  </si>
  <si>
    <t xml:space="preserve">12 68 39 002 0 </t>
  </si>
  <si>
    <t>12 99 25 013 0</t>
  </si>
  <si>
    <t>Festival Baltiiski Dom</t>
  </si>
  <si>
    <t>248 21 13 00 0</t>
  </si>
  <si>
    <t>Toetus SA-le Tallinna Teaduspark TEHNOPOL</t>
  </si>
  <si>
    <t>223 11 81 66 0</t>
  </si>
  <si>
    <t>HTM - projektid 5 - eesti keele õpet toetavad tegevused</t>
  </si>
  <si>
    <t>12 02 23 085 0</t>
  </si>
  <si>
    <t>Eesti keele õpet toetavad tegevused</t>
  </si>
  <si>
    <t>12 52 25 146 0</t>
  </si>
  <si>
    <t>12 14 20 003 0</t>
  </si>
  <si>
    <t>puu- ja köögiviljade kampaania raames kokanduskursuste läbiviimine (Harju MV-lt)</t>
  </si>
  <si>
    <t>Tallinna Rukkilille Lasteaia kanalisatsiooni- ja veetorustike remont</t>
  </si>
  <si>
    <t>Tallinna Lasteaed Karikakar kanalisatsioonipüstikute remont</t>
  </si>
  <si>
    <t>kanalisatsiooni- ja veetorustike remont</t>
  </si>
  <si>
    <t>kanalisatsioonipüstikute remont</t>
  </si>
  <si>
    <t xml:space="preserve"> soojusvaheti asendus</t>
  </si>
  <si>
    <t>teede korrastus</t>
  </si>
  <si>
    <t>kappvoodite asendus</t>
  </si>
  <si>
    <t xml:space="preserve">basseiniseadmete vahetus </t>
  </si>
  <si>
    <t>gaasikatla ja tarbevee süsteemi remont</t>
  </si>
  <si>
    <t>12 52 25 147 0</t>
  </si>
  <si>
    <t>osalemine raamatukogude innovatsioonikonverentsil "Internet Librarian International 2015"</t>
  </si>
  <si>
    <t>12 64 23 178 0</t>
  </si>
  <si>
    <t>projekt "Blue planet - water around us"</t>
  </si>
  <si>
    <t>12 67 23 087 0</t>
  </si>
  <si>
    <t>Tallinna Terakese Lasteaia eelkooliealiste laste ümbritseva keskkonna teadlikkuse tõstmine läbi tutvumise Sagadi loodusega</t>
  </si>
  <si>
    <t>õppeprogrammide läbiviimine</t>
  </si>
  <si>
    <t>116 99 11 00 0</t>
  </si>
  <si>
    <t xml:space="preserve">116 99 12 00 0 </t>
  </si>
  <si>
    <t>suveniiride müük loomaaias</t>
  </si>
  <si>
    <t>komposti müük, loomade müük ja transport loomaaias</t>
  </si>
  <si>
    <t>116 05 20 13 0</t>
  </si>
  <si>
    <t>12 52 25 148 0</t>
  </si>
  <si>
    <t>tekstide ja seadete honorarid</t>
  </si>
  <si>
    <t>Nõmme Kultuurikeskus</t>
  </si>
  <si>
    <t>12 64 23 179 0</t>
  </si>
  <si>
    <t>projekt "TCA Adult Education" seminar Hollandis</t>
  </si>
  <si>
    <t>kontserdisari "TKO Kammeremuusika"</t>
  </si>
  <si>
    <t>12 52 25 149 0</t>
  </si>
  <si>
    <t>Andrus Kivirähki lühiteos "Vana saabas" sarjale "Noorte Filharmoonia"</t>
  </si>
  <si>
    <t>"Noorte filharmoonia" uudisteose ettekanded</t>
  </si>
  <si>
    <t>12 52 25 150 0</t>
  </si>
  <si>
    <t>12 52 25 151 0</t>
  </si>
  <si>
    <t>Loengusari "Teksti mõjutajad. Ideoloogiad ja kirjandus"</t>
  </si>
  <si>
    <t>12 89 25 023 0</t>
  </si>
  <si>
    <t>Päevakeskus Käo Maleva 16 peasissepääsu remont</t>
  </si>
  <si>
    <t>12 67 31 015 0</t>
  </si>
  <si>
    <t>Elanikkonnale suunatud
keskkonnateadlikkuse ning säästva tarbimise õppematerjalide koostamine</t>
  </si>
  <si>
    <t>12 64 23 180 0</t>
  </si>
  <si>
    <t>projekt "Every child is special"</t>
  </si>
  <si>
    <t xml:space="preserve">Vana admin. hoone (Rahvusvahelise koostöö hoone) maaküttesüsteemi veesisendi ja elektrisüsteemi rekonstrueerimine </t>
  </si>
  <si>
    <t>Metsakalmistu kabeli kütte paigaldamine</t>
  </si>
  <si>
    <t>228 11 03 10 0</t>
  </si>
  <si>
    <t>isikliku abistaja teenus täiskasvanud nägemispuudega inimestele</t>
  </si>
  <si>
    <t>228 11 03 20 0</t>
  </si>
  <si>
    <t>isikliku abistaja teenus täiskasvanud liikumispuudega inimestele</t>
  </si>
  <si>
    <t>228 11 03 30 0</t>
  </si>
  <si>
    <t>tugiisiku teenus täiskasvanud vaimupuudega inimestele</t>
  </si>
  <si>
    <t>AKTSIAKAPITALI SUURENDAMINE</t>
  </si>
  <si>
    <t>277 35 40 00 0</t>
  </si>
  <si>
    <t>228 14 05 03 0</t>
  </si>
  <si>
    <t>toiduabi</t>
  </si>
  <si>
    <t>Tallinna Lvk istungite saali hääletussüsteemi soetused</t>
  </si>
  <si>
    <t>Ühisveevärgi- ja kanalisatsiooni ehitus</t>
  </si>
  <si>
    <t>12 06 25 186 0</t>
  </si>
  <si>
    <t>Eelkooliealiste laste lugemisoskust arendavad lugemismängud raamatukogus</t>
  </si>
  <si>
    <t>Tallinna linnamüüri ja bastionide eskarpmüüride konserveerimine</t>
  </si>
  <si>
    <t>ÜT ootekojad</t>
  </si>
  <si>
    <t>226 24 33 00 0</t>
  </si>
  <si>
    <t>Tallinna Spordiaasta lõpetamine</t>
  </si>
  <si>
    <t>12 89 30 009 0</t>
  </si>
  <si>
    <t>KÜ Mooni ja Sõpruse 196 kaasfinantseerimine</t>
  </si>
  <si>
    <t>Tulika tn 33b haldushoone peasissekäigu trepi ja kaldtee renoveerimine</t>
  </si>
  <si>
    <t>F.R.Kreutzvaldi monumendi remonttööd</t>
  </si>
  <si>
    <t>Vanalinna jõuludekoratsioonide soetamine</t>
  </si>
  <si>
    <t>muu remont ja soetused</t>
  </si>
  <si>
    <t>Tammetõru laste sinasõprus metsa ja puudega</t>
  </si>
  <si>
    <t>12 67 23 088 0</t>
  </si>
  <si>
    <t>Tallinna Magdaleena Lasteaied</t>
  </si>
  <si>
    <t>fassaadi remondiprojekt</t>
  </si>
  <si>
    <t>Vaimse Tervise Keskuse Hooldekodu tee 2 uste vahetus</t>
  </si>
  <si>
    <t>12 64 23 181 0</t>
  </si>
  <si>
    <t>12 64 23 182 0</t>
  </si>
  <si>
    <t>projekt "Notes of Europe"</t>
  </si>
  <si>
    <t>projekt "SmartMaths"</t>
  </si>
  <si>
    <t>12 64 23 183 0</t>
  </si>
  <si>
    <t>projekt"„Let the children change the world - teaching and learning tolerance and values from preschool on“</t>
  </si>
  <si>
    <t>12 64 23 184 0</t>
  </si>
  <si>
    <t>Projekt "Student Hanseatic League"</t>
  </si>
  <si>
    <t>Ametiasutuste juhtide preemiad ja tulemustasud - reserv</t>
  </si>
  <si>
    <t>248 21 14 00 0</t>
  </si>
  <si>
    <t>Toetus MTÜ-le Prototron</t>
  </si>
  <si>
    <t>282 12 02 00 0</t>
  </si>
  <si>
    <t>Kadrioru staadioni renoveerimine (kuni 31.12.2011)</t>
  </si>
  <si>
    <t>Kadrioru staadioni renoveerimstööd</t>
  </si>
  <si>
    <t>226 24 34 00 0</t>
  </si>
  <si>
    <t>226 24 35 00 0</t>
  </si>
  <si>
    <t>talispordi toetamine</t>
  </si>
  <si>
    <t>saavutusspordi toetamine</t>
  </si>
  <si>
    <t>220 13 03 00 0</t>
  </si>
  <si>
    <t>perekonnaseisuameti 90. juubeli tähistamiseks</t>
  </si>
  <si>
    <t>Tallinna Tugikeskus Juks B,C,D ja K korpuste viilaktused ja fassaadi remont</t>
  </si>
  <si>
    <t>Tallinna Vaimse Tervise Keskuse (Hooldekodu 2) katuse remont</t>
  </si>
  <si>
    <t>Päevakeskus Käo Lasnamäe keskuse territooriumi heakord ja asfalteerimine</t>
  </si>
  <si>
    <t>Päevakeskus Käo Maleva keskuse kahekorruselise galerii ehitus</t>
  </si>
  <si>
    <t>Kose noortekeskuse platside aia ja värava vahetamine</t>
  </si>
  <si>
    <t>Mähe noortekeskuse ühiskanalisatsiooniga liitumine</t>
  </si>
  <si>
    <t>Lasnamäe Spordikompleksi jalgpalliväljaku renoveerimine</t>
  </si>
  <si>
    <t>Lasnamäe Noortekeskuse elektripaigaldise renoveerimine</t>
  </si>
  <si>
    <t>Kultuurikeskuse Kaja renoveerimine</t>
  </si>
  <si>
    <t>225 05 20 010</t>
  </si>
  <si>
    <t>Haabersti Kevad</t>
  </si>
  <si>
    <t>225 05 20 020</t>
  </si>
  <si>
    <t>Haabersti Sügis</t>
  </si>
  <si>
    <t>225 05 30 06 0</t>
  </si>
  <si>
    <t>Kesklinna jaanipäev</t>
  </si>
  <si>
    <t>225 05 30 07 0</t>
  </si>
  <si>
    <t>Aastavahetuse kontsert</t>
  </si>
  <si>
    <t>225 05 40 02 0</t>
  </si>
  <si>
    <t>Kuninganna Kristina päev</t>
  </si>
  <si>
    <t>225 05 40 03 0</t>
  </si>
  <si>
    <t>Veneetsia karneval</t>
  </si>
  <si>
    <t>225 05 50 01 0</t>
  </si>
  <si>
    <t>Lasnamäe Päevad</t>
  </si>
  <si>
    <t>225 05 50 02 0</t>
  </si>
  <si>
    <t>Maslenitsa pidu</t>
  </si>
  <si>
    <t>225 05 50 03 0</t>
  </si>
  <si>
    <t>Lasnamäe jaanipäev</t>
  </si>
  <si>
    <t>225 05 60 01 0</t>
  </si>
  <si>
    <t>Kiriku aia päevad "Mustamägi elab"</t>
  </si>
  <si>
    <t>225 05 60 02 0</t>
  </si>
  <si>
    <t>Valgusfestival "Valguse vägi"</t>
  </si>
  <si>
    <t>225 05 60 03 0</t>
  </si>
  <si>
    <t>Jõuluküla</t>
  </si>
  <si>
    <t>225 05 70 02 0</t>
  </si>
  <si>
    <t>Rabajooks</t>
  </si>
  <si>
    <t>225 05 70 03 0</t>
  </si>
  <si>
    <t>Vabariigi aastapäev</t>
  </si>
  <si>
    <t>225 05 70 04 0</t>
  </si>
  <si>
    <t>Nõmme Kevad</t>
  </si>
  <si>
    <t>225 05 80 01 0</t>
  </si>
  <si>
    <t>225 05 90 01 0</t>
  </si>
  <si>
    <t>Põhja-Tallinna Päev</t>
  </si>
  <si>
    <t>225 05 90 02 0</t>
  </si>
  <si>
    <t>Pere- ja tervisepäev</t>
  </si>
  <si>
    <t>225 05 90 03 0</t>
  </si>
  <si>
    <t>225 05 90 04 0</t>
  </si>
  <si>
    <t>Põhja-Tallinna jaanipäev</t>
  </si>
  <si>
    <t>225 05 90 05 0</t>
  </si>
  <si>
    <t>Sügislaat</t>
  </si>
  <si>
    <t>Kauaagsete teenistujate preemia - reserv</t>
  </si>
  <si>
    <t>247 70 02 00 0</t>
  </si>
  <si>
    <t xml:space="preserve">Välisrahastusega projekt "Läänemere linnade uurimislabor (Baltic Urban Lab)" </t>
  </si>
  <si>
    <t>arhitektuurikonkursid</t>
  </si>
  <si>
    <t>247 12 55 00 0</t>
  </si>
  <si>
    <t>12 91 47 003 0</t>
  </si>
  <si>
    <t>projekt "Läänemere linnade uurimislabor (Baltic Urban Lab)"</t>
  </si>
  <si>
    <t>Metsakalmistu kolumbaariumi rajamine</t>
  </si>
  <si>
    <t>Tallinna loomade varjupaik</t>
  </si>
  <si>
    <t>223 11 01 96 0</t>
  </si>
  <si>
    <t>põhi- üldkeskharidus - HEV ja kristlike erakooli kulude osaline katmine (LE)</t>
  </si>
  <si>
    <t>põhi- ja üldkeskharidus - Tallinna Inglise Kolledž rendimaksed</t>
  </si>
  <si>
    <t>223 11 01 08 0</t>
  </si>
  <si>
    <t>võimlahoone tervikrenoveerimine ja sisustuse ost</t>
  </si>
  <si>
    <t>piirdeaia ja saali akende renoveerimine ning kanalisatsiooni välitrass</t>
  </si>
  <si>
    <t>Punane tn 69 hoone projekteerimine ja rekonstrueerimine</t>
  </si>
  <si>
    <t>Trammide rekonstrueerimine</t>
  </si>
  <si>
    <t>Ühistranspordipeatuste infotabloode paigaldamine</t>
  </si>
  <si>
    <t>Kopli suunal trammiteede rekonstrueerimine</t>
  </si>
  <si>
    <t>Rail Balticu terminali lennujaamaga ühendamine</t>
  </si>
  <si>
    <t>miljööalade kaitse (kuni 2013)</t>
  </si>
  <si>
    <t>muinsus- ja miljööalade kaitse (alates 2013)</t>
  </si>
  <si>
    <t>12 89 30 010 0</t>
  </si>
  <si>
    <t>ASilt Tallinna Sadam Reidi tee ehitamiseks Tallinnas</t>
  </si>
  <si>
    <t>225 04 19 21 0</t>
  </si>
  <si>
    <t>225 04 49 00 0</t>
  </si>
  <si>
    <t>Tallinna Kammerorkestri kontsertreis Hiina</t>
  </si>
  <si>
    <t>Russalka monument</t>
  </si>
  <si>
    <t>Paldiski mnt kergliiklustee lõigus Tähetorni tn - Järvekalda tee</t>
  </si>
  <si>
    <t>Vana-Tartu mnt kergliiklustee lõigus Tartu mnt - linna piir</t>
  </si>
  <si>
    <t>Kergliiklustee raudteetammil lõigus Ehitajate tee - Stroomi rand</t>
  </si>
  <si>
    <t>Lääne-Tallinna ühendatud kergliiklustee (Akadeemia tee - Ehitajate tee)</t>
  </si>
  <si>
    <t>Tondiraba kergliiklustee</t>
  </si>
  <si>
    <t>Teekünniste rajamine</t>
  </si>
  <si>
    <t>Patkuli treppide ja vaheplatvormi avariiremonttööd</t>
  </si>
  <si>
    <t>Nõmmele uisuplatsi rajamine</t>
  </si>
  <si>
    <t>220 12 08 00 0</t>
  </si>
  <si>
    <t>Tallinna ajaloo üldkäsitluse koostamine ja väljaandmine</t>
  </si>
  <si>
    <t>Tallinna Männikäbi Lasteaia renoveerimisprojekt</t>
  </si>
  <si>
    <t>Tallinna Komeedi Lasteaia uste vahetus</t>
  </si>
  <si>
    <t>Tallinna Mahtra Lasteaia fassaadi remont</t>
  </si>
  <si>
    <t>Lasteaed Ojake fassaadi remont</t>
  </si>
  <si>
    <t>uste vahetus</t>
  </si>
  <si>
    <t>tuletõkke sektsioonide ehitamine</t>
  </si>
  <si>
    <t>Tallinna Mustamäe, Põhja-Tallinna ja Nõmme lasteaiad</t>
  </si>
  <si>
    <t>Tammsaare pargi rekonstrueerimine (sh projekt)</t>
  </si>
  <si>
    <t>Kristiine Noortekeskuse katuse remont</t>
  </si>
  <si>
    <t>Lindakivi soetused</t>
  </si>
  <si>
    <t>Lasnamäe Sotsiaalkeskuse gaasikatlamaja rekonstrueerimine</t>
  </si>
  <si>
    <t>Bürootehnika</t>
  </si>
  <si>
    <t>Tallinna Linnahalli rekonstrueerimisprojekti koostamine</t>
  </si>
  <si>
    <t>Tallinna Linnahalli ehitusekspertiis</t>
  </si>
  <si>
    <t>222 03 00 00 0</t>
  </si>
  <si>
    <t>Eraldised Päästeliidule</t>
  </si>
  <si>
    <t>222 03 01 00 0</t>
  </si>
  <si>
    <t>eraldised Päästeliidule vabatahtlike kaasamiseks õnnetuste ennetamisel</t>
  </si>
  <si>
    <t>231 98 03 00 0</t>
  </si>
  <si>
    <t>Laste ja noorte lillepidu (Kadrioru Park)</t>
  </si>
  <si>
    <t>231 98 00 00 0</t>
  </si>
  <si>
    <t>225 37 41 32 0</t>
  </si>
  <si>
    <t>225 37 41 33 0</t>
  </si>
  <si>
    <t>225 37 41 34 0</t>
  </si>
  <si>
    <t>RAHVAMUUSIKA ANSAMBEL ZLATÕJE GORÕ</t>
  </si>
  <si>
    <t>Eesti Nukukunsti Maja</t>
  </si>
  <si>
    <t>DX ART MTÜ</t>
  </si>
  <si>
    <t>inventari ja IT vahendite soetamine</t>
  </si>
  <si>
    <t>12 67 45 029 0</t>
  </si>
  <si>
    <t>Tallinna Keskkonnaameti keskkonnajuhtimise ja -auditeerimise skeemi EMAS rakendamine ja registreerimine</t>
  </si>
  <si>
    <t>elektritööd</t>
  </si>
  <si>
    <t>evakuatsioonivalgustuse paigaldus</t>
  </si>
  <si>
    <t>12 11 28 035 0</t>
  </si>
  <si>
    <t>projekt "Rehabilitatsiooniprogrammide koostamine või kohandamine puudega või osalise töövõimega isikutele koos programme osutada võimaldava koolitusega"</t>
  </si>
  <si>
    <t>228 82 38 00 0</t>
  </si>
  <si>
    <t>võimla ja ruumide remont</t>
  </si>
  <si>
    <t>küttesüsteemi avariiremont ja keldritorustike vahetus</t>
  </si>
  <si>
    <t>aia remont</t>
  </si>
  <si>
    <t>12 91 23 025 0</t>
  </si>
  <si>
    <t>Nordplus Junior "Children health improvement by integrating 5 elements of S. Kneipp philosophy: water, movement, herbs, emotions, healthy diet"</t>
  </si>
  <si>
    <t>12 91 23 026 0</t>
  </si>
  <si>
    <t>12 91 23 027 0</t>
  </si>
  <si>
    <t>Koidula tn 23 lasteaiahoone ehitus</t>
  </si>
  <si>
    <t>223 43 29 00 0</t>
  </si>
  <si>
    <t>Nordplus programmi välisprojekt "Children health improvement by integrating 5 elements of S. Kneipp philosophy: water, movement, herbs, emotion, helthy diet"</t>
  </si>
  <si>
    <t>Tallinna Perekeskuse Asula 11 kaugküttevõrguga liitumine</t>
  </si>
  <si>
    <t>Liikluse ümberkorraldamise kulude hüvitis</t>
  </si>
  <si>
    <t>liikluse ümberkorraldamise kulude hüvitis</t>
  </si>
  <si>
    <t>116 46 00 00 0</t>
  </si>
  <si>
    <t>116 46 01 00 0</t>
  </si>
  <si>
    <t>Bastionikäikude maanduskontuur</t>
  </si>
  <si>
    <t>Peeter I Majamuuseumi keldriruumide ekspositsioon</t>
  </si>
  <si>
    <t>12 89 30 011 0</t>
  </si>
  <si>
    <t>12 89 30 012 0</t>
  </si>
  <si>
    <t>12 89 30 013 0</t>
  </si>
  <si>
    <t>ASilt Tallinna Vesi Kuninga, Vana turg ja Viru tänavate rekonstrueerimise tööprojekti koostamiseks</t>
  </si>
  <si>
    <t>ASilt Tallinna Vesi Pärnu mnt (Pärnu mnt 238 - vana raudteetamm) rekonstrueerimise tööprojekti koostamiseks</t>
  </si>
  <si>
    <t>BLRT Grupp ASilt Kalaranna tänava (Kalasadama tn - Tööstuse tn) rajamiseks</t>
  </si>
  <si>
    <t>12 67 25 025 0</t>
  </si>
  <si>
    <t>Tallinna Loomaaia aktiivõppeprogrammide mõju hindamine mõistekaardi meetodiga</t>
  </si>
  <si>
    <t>12 67 25 026 0</t>
  </si>
  <si>
    <t>Loomaaia liigikaitse labori naaritsaaedikute kompleksi ehitus ja DNA labori sisustus</t>
  </si>
  <si>
    <t xml:space="preserve">torustike remont </t>
  </si>
  <si>
    <t>õpperuumi remont</t>
  </si>
  <si>
    <t>lifti remont</t>
  </si>
  <si>
    <t>12 14 22 002 0</t>
  </si>
  <si>
    <t>alarmsõidukijuhi algkoolituse läbiviimine abipolitseinikele</t>
  </si>
  <si>
    <t>Merivälja Kool; Tallinna Arte Gümnaasium</t>
  </si>
  <si>
    <t>12 63 23 021 0</t>
  </si>
  <si>
    <t>Eriilmeliste lapsehoiukohtade loomine Tallinna linna lasteasutustes</t>
  </si>
  <si>
    <t>Innove projekt (5 lasteaeda)</t>
  </si>
  <si>
    <t>223 10 01 35 0</t>
  </si>
  <si>
    <t>223 43 35 00 0</t>
  </si>
  <si>
    <t>Vaimse Tervise Keskuse Iru noortemaja turvavalgustus</t>
  </si>
  <si>
    <t>12 67 23 089 0</t>
  </si>
  <si>
    <t>Mitteformaalne õpe - õppepäevad põhikooli õpilastele väljaspool kooli</t>
  </si>
  <si>
    <t>223 11 01 03 0</t>
  </si>
  <si>
    <t>keldritorustike vahetus.</t>
  </si>
  <si>
    <t>keldriruumide avariiremont</t>
  </si>
  <si>
    <t>12 89 31 002 0</t>
  </si>
  <si>
    <t>DLAN Invest OÜ ja Kariss Katused OÜ mänguväljaku rajamiseks ja tee
ehituseks</t>
  </si>
  <si>
    <t>Sissemakse aktsiakapitali - Tallinna Linnahalli AS</t>
  </si>
  <si>
    <t>225 25 31 00 0</t>
  </si>
  <si>
    <t>kontserdid Tallinna linnaosades ja linna üldhariduskoolides</t>
  </si>
  <si>
    <t>225 37 41 23 0</t>
  </si>
  <si>
    <t>Eesti Interpreetide Liit</t>
  </si>
  <si>
    <t>Tallinna Pallasti Lasteaed</t>
  </si>
  <si>
    <t xml:space="preserve">kanalisatsioonikaevu avariiremont </t>
  </si>
  <si>
    <t>elektrisüsteemi remont ja hooldusraie</t>
  </si>
  <si>
    <t>Tallinna Tähekese Lasteaed</t>
  </si>
  <si>
    <t>226 24 36 00 0</t>
  </si>
  <si>
    <t>SPORDIKLUBI SINIMÄE</t>
  </si>
  <si>
    <t>12 06 25 187 0</t>
  </si>
  <si>
    <t>Raamatukogus nutikaks</t>
  </si>
  <si>
    <t>12 06 25 188 0</t>
  </si>
  <si>
    <t>Eesti teatri päevad Espoos, Soomes. Linnateatri lavastuse "Aeg ja perekond Conway" etendamine Espoo Linnateatris</t>
  </si>
  <si>
    <t>avarii likvideerimine ja aia taastamine</t>
  </si>
  <si>
    <t xml:space="preserve"> reoveepumba vahetus</t>
  </si>
  <si>
    <t>fassaadi avariiremont</t>
  </si>
  <si>
    <t>116 05 19 91 0</t>
  </si>
  <si>
    <t>looduskooli tasu</t>
  </si>
  <si>
    <t>800 41 61 04 0</t>
  </si>
  <si>
    <t>2016.a. loodud fondid</t>
  </si>
  <si>
    <t>12 06 25 189 0</t>
  </si>
  <si>
    <t>12 06 25 190 0</t>
  </si>
  <si>
    <t xml:space="preserve">Tallinna Kammerorkestri  kontserdile uudisteose tellimine Ülo Krigulilt. </t>
  </si>
  <si>
    <t xml:space="preserve">Tallinna Kammerorkestri  kontserdile uudisteose tellimine Tauno Aintsilt. </t>
  </si>
  <si>
    <t>12 99 23 018 0</t>
  </si>
  <si>
    <t>Projekt "Active, Attractive And Interactive eU Mathematics" (SOU “Sveti Sedmochislenitsi”-Targovishte, Erasmus+)</t>
  </si>
  <si>
    <t>223 43 36 00 0</t>
  </si>
  <si>
    <t>Välisrahastusega projekt  "Active, Attractive And Interactive eU Mathematics"</t>
  </si>
  <si>
    <t>12 06 25 191 0</t>
  </si>
  <si>
    <t>Tallinna Kammerorkestri ja Sinfonietta Rīga ühisorkestri kontsert Riias</t>
  </si>
  <si>
    <t>projekteerimine</t>
  </si>
  <si>
    <t>Tugikeskus Juks niiskuskahjustuse likvideerimine keldris</t>
  </si>
  <si>
    <r>
      <t>Annetus</t>
    </r>
    <r>
      <rPr>
        <b/>
        <sz val="8"/>
        <rFont val="Arial"/>
        <family val="2"/>
        <charset val="186"/>
      </rPr>
      <t xml:space="preserve"> </t>
    </r>
    <r>
      <rPr>
        <sz val="8"/>
        <rFont val="Arial"/>
        <family val="2"/>
        <charset val="186"/>
      </rPr>
      <t>(kehtib alates 01.01.2016)</t>
    </r>
  </si>
  <si>
    <r>
      <t>Linnalt saadud tegevustoetused</t>
    </r>
    <r>
      <rPr>
        <sz val="8"/>
        <rFont val="Arial"/>
        <family val="2"/>
        <charset val="186"/>
      </rPr>
      <t xml:space="preserve"> (kehtib alates 01.01.2016</t>
    </r>
    <r>
      <rPr>
        <sz val="8"/>
        <color indexed="57"/>
        <rFont val="Arial"/>
        <family val="2"/>
        <charset val="186"/>
      </rPr>
      <t>)</t>
    </r>
  </si>
  <si>
    <r>
      <t>Antud tegevustoetused</t>
    </r>
    <r>
      <rPr>
        <sz val="8"/>
        <rFont val="Arial"/>
        <family val="2"/>
        <charset val="186"/>
      </rPr>
      <t xml:space="preserve"> (kehtib alates 01.01.2016)</t>
    </r>
  </si>
  <si>
    <r>
      <t xml:space="preserve">Linna tegevustoetus </t>
    </r>
    <r>
      <rPr>
        <sz val="8"/>
        <rFont val="Arial"/>
        <family val="2"/>
        <charset val="186"/>
      </rPr>
      <t>(kehtib alates 01.01.2016)</t>
    </r>
  </si>
  <si>
    <r>
      <t xml:space="preserve">Õppevahendite rent </t>
    </r>
    <r>
      <rPr>
        <sz val="8"/>
        <rFont val="Arial"/>
        <family val="2"/>
        <charset val="186"/>
      </rPr>
      <t>(kehtib alates 01.01.2016)</t>
    </r>
  </si>
  <si>
    <t>Kuni 31.12.2015</t>
  </si>
  <si>
    <t>projekt "Reflecting, empowering, Developing: Becoming Active Lifelong Learner" (RED BALL)</t>
  </si>
  <si>
    <t>12 02 23 086 0</t>
  </si>
  <si>
    <t>Vene kodukeelega õpilastele Kaitseliidu laagrites eesti keele õppe tagamine</t>
  </si>
  <si>
    <t>12 52 25 152 0</t>
  </si>
  <si>
    <t>Kirjanduslike kohtumisürituste sari "Mis uudist, raamatukogu?" lastele ja noortele</t>
  </si>
  <si>
    <t>220 85 25 00 0</t>
  </si>
  <si>
    <t>Tallinna linna broneeringute süsteemi eelanalüüs</t>
  </si>
  <si>
    <t>220 10 31 00 0</t>
  </si>
  <si>
    <t>220 10 31 01 0</t>
  </si>
  <si>
    <t>Kaubikbussid</t>
  </si>
  <si>
    <t>12 44 28 001 0</t>
  </si>
  <si>
    <t>Projekt "Positiivse suhtumise arendamine - edu vaimse tervise probleemidega noorte tööturule integreerumisel"</t>
  </si>
  <si>
    <t>228 82 39 00 0</t>
  </si>
  <si>
    <t>projekt "Positiivse suhtumise arendamine - edu vaimse tervise probleemidega noorte tööturule integreerumisel"</t>
  </si>
  <si>
    <t>12 52 25 153 0</t>
  </si>
  <si>
    <t>Vilde roosa villa e Eduard Vilde muuseumi 70. sünnipäeva üritused</t>
  </si>
  <si>
    <t>225 12 81 50 0</t>
  </si>
  <si>
    <t>SA Archimedes projektid</t>
  </si>
  <si>
    <t>12 64 25 002 0</t>
  </si>
  <si>
    <t>Tammsaare muuseumi ekpositsiooni tekstide tõlkimine</t>
  </si>
  <si>
    <t>12 52 25 154 0</t>
  </si>
  <si>
    <t>12 52 25 155 0</t>
  </si>
  <si>
    <t>käitumishäiretega laste rehabilitatsiooniteenus</t>
  </si>
  <si>
    <t>toetus Sihtasutusele Tuleviku Tallinn</t>
  </si>
  <si>
    <t>Linnateatri lao Suur- Sõjamäe 44 piirdeaed ja väravad</t>
  </si>
  <si>
    <t>Keskraamatukogu raamatute soetamine (laste- ja noorte teavikud)</t>
  </si>
  <si>
    <t>220 85 26 00 0</t>
  </si>
  <si>
    <t>Baltic Sea History Project (Linnaarhiiv)</t>
  </si>
  <si>
    <t>12 91 20 020 0</t>
  </si>
  <si>
    <t>12 99 23 019 0</t>
  </si>
  <si>
    <t>223 43 37 00 0</t>
  </si>
  <si>
    <t>Õpilasvahetus Norra (Fagerlia Videregaende Skole)</t>
  </si>
  <si>
    <t>800 41 91 01 0</t>
  </si>
  <si>
    <t>Võlalt arvestatud tulu (viivis)</t>
  </si>
  <si>
    <t>12 06 25 001 0</t>
  </si>
  <si>
    <t>Jaan Poska mälestusmärgi rajamiseks</t>
  </si>
  <si>
    <t>12 06 25 192 0</t>
  </si>
  <si>
    <t>Kirjutamise klubi noortele</t>
  </si>
  <si>
    <t>12 64 25 003 0</t>
  </si>
  <si>
    <t>Sarja Ikoonid Bachi kontserdi toetus</t>
  </si>
  <si>
    <t>12 52 25 156 0</t>
  </si>
  <si>
    <t>Näitus Mati Undi kultuuriloolistest fotodest</t>
  </si>
  <si>
    <t>12 64 23 185 0</t>
  </si>
  <si>
    <t>SA Archimedes – Noorteagentuur projekt "Noortekohtumised "Erinevad kultuurid - samad probleemid""</t>
  </si>
  <si>
    <t>SA Archimedes – Noorteagentuur projekt “E-raamatud vs paberraamatud - arvamused eesti ja vene noorte seas”</t>
  </si>
  <si>
    <t>SA Archimedes – Noorteagentuur projekt "Millest räägivad raamatud?"</t>
  </si>
  <si>
    <t xml:space="preserve">kanalisatsioonipüstikute remont  </t>
  </si>
  <si>
    <t>torustike ja pesuruumi remont</t>
  </si>
  <si>
    <t>liitumisleping Elektrilevi</t>
  </si>
  <si>
    <t>116 08 26 00 0</t>
  </si>
  <si>
    <t>hooldamine asenduskodus</t>
  </si>
  <si>
    <t>116 08 26 10 0</t>
  </si>
  <si>
    <t>hooldamine asenduskodus (riik)</t>
  </si>
  <si>
    <t>116 08 26 30 0</t>
  </si>
  <si>
    <t>hooldamine asenduskodus (muud)</t>
  </si>
  <si>
    <t>12 52 23 102 0</t>
  </si>
  <si>
    <t>Huvikeskus Kullo</t>
  </si>
  <si>
    <t>Kullo lastekoori Ellerhein osalemine rahvusvahelisel musikafestivalil Neerpeltis (Belgias) "European Music Festival for Young People 2016"</t>
  </si>
  <si>
    <t>12 64 27 025 0</t>
  </si>
  <si>
    <t>12 64 27 026 0</t>
  </si>
  <si>
    <t>Projekt "Koos sallivamaks!"</t>
  </si>
  <si>
    <t>Projekt "Greener You 2016"</t>
  </si>
  <si>
    <t>Mustamäe Avatud Noortekeskus</t>
  </si>
  <si>
    <t>227 22 61 00 0</t>
  </si>
  <si>
    <t>227 22 62 00 0</t>
  </si>
  <si>
    <t>12 99 23 020 0</t>
  </si>
  <si>
    <t>Õpilasvahetus Ungari (Goethe-Institut)</t>
  </si>
  <si>
    <t>12 91 45 014 0</t>
  </si>
  <si>
    <t>12 91 45 015 0</t>
  </si>
  <si>
    <t xml:space="preserve">Projekt „NATTOURS – jätkusuutlikud loodusrajad linnades, kasutades uusi IT-lahendusi” </t>
  </si>
  <si>
    <t>245 15 20 00 0</t>
  </si>
  <si>
    <t>245 15 21 00 0</t>
  </si>
  <si>
    <t>Projekt „BLASTIC – plastijäätmete teekond Läänemerre”</t>
  </si>
  <si>
    <t>226 22 01 00 0</t>
  </si>
  <si>
    <t>226 22 01 01 0</t>
  </si>
  <si>
    <t>Tallinna linna ühiskaardi kasutuselevõtmise analüüs spordibaasides ja noortekeskustes</t>
  </si>
  <si>
    <t>220 13 14 00 0</t>
  </si>
  <si>
    <t>registripõhine rahvaloendus</t>
  </si>
  <si>
    <t>12 91 26 001 0</t>
  </si>
  <si>
    <t>12 10 20 002 0</t>
  </si>
  <si>
    <t>228 82 40 00 0</t>
  </si>
  <si>
    <t>projekt "Puuetega inimeste transpordi infosüsteemi" eelanalüüs</t>
  </si>
  <si>
    <t>228 11 11 00 0</t>
  </si>
  <si>
    <t>kaitstud töö teenus</t>
  </si>
  <si>
    <t>228 11 11 01 0</t>
  </si>
  <si>
    <t>12 91 28 009 0</t>
  </si>
  <si>
    <t>116 93 21 00 0</t>
  </si>
  <si>
    <t>116 08 27 01 0</t>
  </si>
  <si>
    <t>116 08 27 00 0</t>
  </si>
  <si>
    <t>Toetus registripõhiseks rahvaloenduseks</t>
  </si>
  <si>
    <t>Ühiskaardi kasutamine sp.baasides OF</t>
  </si>
  <si>
    <t>Ühiskaardi kasutamine sp.baasides VF</t>
  </si>
  <si>
    <t>Tallinna linna ühiskaardi kasutuselevõtmise analüüs spordibaasides ja noortekeskustes (RIA)</t>
  </si>
  <si>
    <t>12 91 20 200 0</t>
  </si>
  <si>
    <t>Valitavate ametnike ja kõrgemate riigiteenijate  lisatasud ATS</t>
  </si>
  <si>
    <t>Juhtide lisatasud ATS</t>
  </si>
  <si>
    <t>Tippspetsialistide lisatasud ATS</t>
  </si>
  <si>
    <t>Keskastme spetsialistide  lisatasud ATS</t>
  </si>
  <si>
    <t>Nooremspetsialistide ja assistentide lisatasud ATS</t>
  </si>
  <si>
    <t>Nõukogu ja juhatuse liikmete lisatasud TLS</t>
  </si>
  <si>
    <t>Juhtide lisatasud TLS</t>
  </si>
  <si>
    <t>Tippspetsialistide lisatasud TLS</t>
  </si>
  <si>
    <t>Keskastme spetsialistide  lisatasud TLS</t>
  </si>
  <si>
    <t>Õpetajate lisatasud TLS</t>
  </si>
  <si>
    <t>Nooremspetsialistide ja assistentide lisatasud TLS</t>
  </si>
  <si>
    <t>Tööliste lisatasud TLS</t>
  </si>
  <si>
    <t>Tugispetsialistide lisatasud TLS</t>
  </si>
  <si>
    <t>800 41 71 23 0</t>
  </si>
  <si>
    <t>Tulu kommunaalteenuste müügist</t>
  </si>
  <si>
    <t>12 91 48 009 0</t>
  </si>
  <si>
    <t>projekt "Tallinna välireklaami- ja teabekandjate ning reklaamimaksu järelevalveliste menetluste andmekogu äri- ja eelanalüüs"</t>
  </si>
  <si>
    <t>248 71 00 00 0</t>
  </si>
  <si>
    <t>Projektid</t>
  </si>
  <si>
    <t>248 71 01 00 0</t>
  </si>
  <si>
    <t>"Tallinna välireklaami- ja teabekandjate ning reklaamimaksu järelevalveliste menetluste andmekogu äri- ja eelanalüüs"</t>
  </si>
  <si>
    <t>12 91 47 004 0</t>
  </si>
  <si>
    <t>projekt "Tallinna linnaplaneerimise valdkonna arhiivi materjalide kättesaadavuse ja kasutatavuse parandamise analüüs"</t>
  </si>
  <si>
    <t>247 81 21 00 0</t>
  </si>
  <si>
    <t>Välisrahastusega projekt "Tallinna linnaplaneerimise valdkonna arhiivi materjalide kättesaadavuse ja kasutatavuse parandamise analüüs"</t>
  </si>
  <si>
    <t>Asula tn</t>
  </si>
  <si>
    <t>Vabaõhumuuseumi tee</t>
  </si>
  <si>
    <t>Vabriku tn</t>
  </si>
  <si>
    <t>Kase tänav (Pähkli tn - Purde tn)</t>
  </si>
  <si>
    <t>Kadaka tee (Akadeemia tee - Kadaka pst)</t>
  </si>
  <si>
    <t>Kadaka puiestee (Kadaka tee - Tihniku tn)</t>
  </si>
  <si>
    <t>Juhkentali tänav (Liivalaia tn - Odra tn)</t>
  </si>
  <si>
    <t>Tulika tänav (Paldiski mnt - Endla tn)</t>
  </si>
  <si>
    <t>Koidiku tänava ehitus</t>
  </si>
  <si>
    <t>Südalinna asumite tänavate valgustuse rekonstrueerimine</t>
  </si>
  <si>
    <t>Kaarli kiriku ümbruse, sh kiriku fassaadi valgustus</t>
  </si>
  <si>
    <t>Laste ja noorte hoolekandeasutused</t>
  </si>
  <si>
    <t>veetrassi avariiremint</t>
  </si>
  <si>
    <t>841 31 41 01 0</t>
  </si>
  <si>
    <t>841 31 41 00 0</t>
  </si>
  <si>
    <t>Saalitehnoloogia soetamine</t>
  </si>
  <si>
    <t>Muud investeeringud</t>
  </si>
  <si>
    <t>841 21 51 00 0</t>
  </si>
  <si>
    <t>NK reserv tegevuskuludes</t>
  </si>
  <si>
    <t>12 63 23 022 0</t>
  </si>
  <si>
    <t>223 14 81 56 0</t>
  </si>
  <si>
    <t>SA Innove - Täiendav töökohapõhine õpe</t>
  </si>
  <si>
    <t>Täiendav töökohapõhine õpe (õpipoisiõpe)</t>
  </si>
  <si>
    <t>evakuatsioonivalgustuse ja piksekaitsme paigaldamine</t>
  </si>
  <si>
    <t>muinsuskaitse eritingimused (eksperthinnang muinsuskaitseliste tööde kohta, mida tohib teha ja mida mitte)</t>
  </si>
  <si>
    <t>küttesüsteemi remont</t>
  </si>
  <si>
    <t xml:space="preserve">elektrisüsteemi remont </t>
  </si>
  <si>
    <t>ventilatsioonisüsteemi korrastus</t>
  </si>
  <si>
    <t>116 03 55 00 0</t>
  </si>
  <si>
    <t>IB re-mark teenuse  (Tallinna Inglise Kolledž )</t>
  </si>
  <si>
    <t>841 31 21 00 0</t>
  </si>
  <si>
    <t>Eesti Arhidektuurikeskus MTÜ (ehitusteenuse üleandmine)</t>
  </si>
  <si>
    <t>12 02 23 087 0</t>
  </si>
  <si>
    <t>Tallinna Hoolekande Keskuse torustiku remont</t>
  </si>
  <si>
    <t>Puhkpilliorkestri laagri ja advendikontserdi korraldamine</t>
  </si>
  <si>
    <t>12 52 23 103 0</t>
  </si>
  <si>
    <t>12 02 23 088 0</t>
  </si>
  <si>
    <t>12 02 23 089 0</t>
  </si>
  <si>
    <t>VHK muusikamaja renoveerimine Aia tn 13// Uus tn 16</t>
  </si>
  <si>
    <t>VHK muusikakooli renoveerimine Uus tn 32// 34</t>
  </si>
  <si>
    <t>(RE) muusikamaja renoveerimine Aia tn 13// Uus tn 16</t>
  </si>
  <si>
    <t>(RE) muusikakooli renoveerimine Uus tn 32// 34</t>
  </si>
  <si>
    <t>Vajaduspõhise peretoetuse maksmise korraldamise hüvitis</t>
  </si>
  <si>
    <t>Sotsiaalteenuste osutamise ja täiendavate sotsiaaltoetuste maksmise toetus</t>
  </si>
  <si>
    <t>(RE) rohealale spordiplatsi rajamine koos trenažööridega</t>
  </si>
  <si>
    <t>Rohealale spordiplatsi rajamine koos trenažööridega</t>
  </si>
  <si>
    <t>12 02 23 090 0</t>
  </si>
  <si>
    <t>228 13 11 50 0</t>
  </si>
  <si>
    <t>laste päevakeskuse teenus (Lasnamäe linnaosa)</t>
  </si>
  <si>
    <t>PSA kütte ja el.paigaldiste projekt</t>
  </si>
  <si>
    <t>Eesti Ühistupank</t>
  </si>
  <si>
    <t>228 11 13 02 0</t>
  </si>
  <si>
    <t>raske ja sügava puudega laste tugiteenus (riik)</t>
  </si>
  <si>
    <t>raske ja sügava puudega laste tugiisikuteenus (linn)</t>
  </si>
  <si>
    <t>116 08 27 02 0</t>
  </si>
  <si>
    <t>raske ja sügava puudega laste tugiteenus</t>
  </si>
  <si>
    <t>Pae 19 Sotsiaalkeskuse planeeringu eskiisprojekt</t>
  </si>
  <si>
    <t xml:space="preserve">Taevalava (Lai 21 ) toolid (70 tk) </t>
  </si>
  <si>
    <t>12 14 27 071 0</t>
  </si>
  <si>
    <t>"Noorteinfo tegevuskava 2016 "(Harju MV-lt)</t>
  </si>
  <si>
    <t>227 22 63 00 0</t>
  </si>
  <si>
    <t>"Noorteinfo tegevuskava 2016"</t>
  </si>
  <si>
    <t>12 09 00 004 0</t>
  </si>
  <si>
    <t>riigieelarveline toetus (katuserahad)</t>
  </si>
  <si>
    <t xml:space="preserve">fassaadi remont </t>
  </si>
  <si>
    <t>ventilatsioonitööd ja ruumide remont</t>
  </si>
  <si>
    <t>elektri- ja siseremonttööd</t>
  </si>
  <si>
    <t>Kesklinna Sotsiaalkeskus, uue filiaali loomine</t>
  </si>
  <si>
    <t>Õismäe tee 1 - Haabersti lipuväljaku väljaehitamine</t>
  </si>
  <si>
    <t>Nõeliku tänava virgestusala väljaehitamine</t>
  </si>
  <si>
    <t>Haabersti Sotsiaalkeskuse piirdeaed</t>
  </si>
  <si>
    <t>231 98 02 04 0</t>
  </si>
  <si>
    <t>Õismäe tee 3 haljasala korrastamistööd (Haabersti LOV)</t>
  </si>
  <si>
    <t>225 14 01 21 0</t>
  </si>
  <si>
    <t>kultuuritegevus (Haabersti linnaosa) VAKi III korruse koridoride renoveerimine</t>
  </si>
  <si>
    <t>225 14 01 71 0</t>
  </si>
  <si>
    <t>kultuuritegevus  (Nõmme linnaosa) Nõmme Kultuurikeskuse põrandate remont</t>
  </si>
  <si>
    <t>Löwenruhi pargi puuetega laste mänguväljak</t>
  </si>
  <si>
    <t>231 98 02 05 0</t>
  </si>
  <si>
    <t>Sõpruse pst 194/196 mänguväljaku kaasajastamine (Mustamäe LOV)</t>
  </si>
  <si>
    <t>12 06 25 193 0</t>
  </si>
  <si>
    <t>projekt "Nutikalt lugemine vahvaks!"</t>
  </si>
  <si>
    <t>Lugemisprogramm "Raamatuga kevadesse"</t>
  </si>
  <si>
    <t>12 06 25 194 0</t>
  </si>
  <si>
    <t>Tallinn Vindi Lasteaed</t>
  </si>
  <si>
    <t xml:space="preserve">Lastesõim Mõmmik </t>
  </si>
  <si>
    <t xml:space="preserve">Tallinna Lasteaed Kirsike </t>
  </si>
  <si>
    <t>223 10 81 79 0</t>
  </si>
  <si>
    <t>12 11 28 036 0</t>
  </si>
  <si>
    <t>pilootprojekt "Peremajade supervisioon"</t>
  </si>
  <si>
    <t>228 82 41 00 0</t>
  </si>
  <si>
    <t>12 89 23 051 0</t>
  </si>
  <si>
    <t>Eesti Olümpiakomitee projekt "Tallinna Saksa Gümnaasiumi aktiivõppepäev"</t>
  </si>
  <si>
    <t>12 89 23 052 0</t>
  </si>
  <si>
    <t>GAG võimlahoone tervikrenoveerimine ja sisiustuse soetamine</t>
  </si>
  <si>
    <t>12 55 82 002 0</t>
  </si>
  <si>
    <t>tugiisikuga töötamise teenus</t>
  </si>
  <si>
    <t>Lasnamäe Noortekeskuse ruumide remont</t>
  </si>
  <si>
    <t>227 38 50 61 0</t>
  </si>
  <si>
    <t>227 38 81 50 0</t>
  </si>
  <si>
    <t>12 02 27 017 0</t>
  </si>
  <si>
    <t>12 89 31 003 0</t>
  </si>
  <si>
    <t>ASilt Terts ohtlike jäätmete käitlusalaseks koolituseks</t>
  </si>
  <si>
    <t>Tallinnna Laagna Lasteaed-Põhikool</t>
  </si>
  <si>
    <t xml:space="preserve">Osalemine Polli Loomaaia  õppeprogrammis </t>
  </si>
  <si>
    <t>227 38 72 50 0</t>
  </si>
  <si>
    <t>Eesti Avatud Noortekeskuste Ühendus MTÜ</t>
  </si>
  <si>
    <t>12 89 27 009 0</t>
  </si>
  <si>
    <t>MTÜ-lt Eesti Avatud Noortekeskuste Ühendus piljardiklubi huviringi toetamiseks</t>
  </si>
  <si>
    <t>12 11 28 037 0</t>
  </si>
  <si>
    <t>tuletõkkeuste remont</t>
  </si>
  <si>
    <t xml:space="preserve">koridoride ja põrandate remont </t>
  </si>
  <si>
    <t>koridoride põrandate remont</t>
  </si>
  <si>
    <t>evakuatsioonitreppide ja varikatuste projekteerimine</t>
  </si>
  <si>
    <t>Tallinna Meelespea Lasteaied</t>
  </si>
  <si>
    <t>Mudila Lasteaed</t>
  </si>
  <si>
    <t>Ehte Humanitaargümnaasiumi</t>
  </si>
  <si>
    <t>aatriumi klaaskatuse remont</t>
  </si>
  <si>
    <t>12 06 25 195 0</t>
  </si>
  <si>
    <t>Tallinna lasteteatrile järelhaagis</t>
  </si>
  <si>
    <t>Salme Kultuurikeskus</t>
  </si>
  <si>
    <t>Sihtasutuselt KredEx kasutusest välja langenud munitsipaalomandisse kuuluva või hoonestusõigusega koormatud kinnisasjal asuva elamu lammutamise toetamiseks</t>
  </si>
  <si>
    <t>227 38 80 50 0</t>
  </si>
  <si>
    <t>Eesti Noorsootöö Keskus</t>
  </si>
  <si>
    <t>12 89 27 010 0</t>
  </si>
  <si>
    <t>Eesti Noorsootöö Keskuse projekt "Linnanoored maale"</t>
  </si>
  <si>
    <t>242 70 10 00 0</t>
  </si>
  <si>
    <t xml:space="preserve">242 70 00 00 0 </t>
  </si>
  <si>
    <t>Transpordialased välisrahastusega projektid</t>
  </si>
  <si>
    <t>CREATE - Liiklusummikute vähendamine Euroopas: transpordi efektiivsuse edendamine (Horisont 2020)</t>
  </si>
  <si>
    <t>NSB CoRe - North Sea Baltic Connector of Regions</t>
  </si>
  <si>
    <t>12 91 42 017 0</t>
  </si>
  <si>
    <t>projekt "NSB CoRe - North Sea Baltic Connector of Regions"</t>
  </si>
  <si>
    <t>227 38 72 51 0</t>
  </si>
  <si>
    <t>227 38 71 50 0</t>
  </si>
  <si>
    <t>12 89 27 011 0</t>
  </si>
  <si>
    <t>12 89 27 012 0</t>
  </si>
  <si>
    <t>Eesti Noorsootöö Keskuse projekt "Must valgel/Valge mustal"</t>
  </si>
  <si>
    <t>Eesti Noorsootöö Keskuse projekt "90ndate lapsed ehk tagasi minevikku"</t>
  </si>
  <si>
    <t>Pirita Vaba Aja Keskus</t>
  </si>
  <si>
    <t>12 52 25 157 0</t>
  </si>
  <si>
    <t>12 52 25 158 0</t>
  </si>
  <si>
    <t>Kairi Loogi lasteraamatu väljaandmine: kinkeraamat Tallinna koolide I klasside õpilastele (lasteraamatu (töö)pealkirjaga "Härra Klaasi pöörane kunstimuuseum")</t>
  </si>
  <si>
    <t>Triinu Seppami osalemine EBLIDA-NAPLE konverentsil ja NAPLE e-raamatute töörühmas</t>
  </si>
  <si>
    <t>227 38 90 50 0</t>
  </si>
  <si>
    <t>12 64 23 186 0</t>
  </si>
  <si>
    <t>Osalemine Quality Matters seminaril Poolas</t>
  </si>
  <si>
    <t>Vee jalajälg</t>
  </si>
  <si>
    <t>12 52 23 104 0</t>
  </si>
  <si>
    <t>12 52 23 105 0</t>
  </si>
  <si>
    <t>Osalemine Karlis Štralsi nim. noorte Flötistide konkursil Riias</t>
  </si>
  <si>
    <t>projekt "Vanemlusprogrammi "Imelised aastad" teostamine"</t>
  </si>
  <si>
    <t>231 98 06 00 0</t>
  </si>
  <si>
    <t>Osalemine Genti rahvusvahelisel lillefestivalil (Kadrioru Park)</t>
  </si>
  <si>
    <t>12 02 27 018 0</t>
  </si>
  <si>
    <t>projekt „Tallinna linna noorsoo- ja spordiamet, inventari soetamine“</t>
  </si>
  <si>
    <t xml:space="preserve">227 22 64 00 0 </t>
  </si>
  <si>
    <t>Projekt „Tallinna linna noorsoo- ja spordiamet, inventari soetamine“</t>
  </si>
  <si>
    <t>Marionett-teatri lava (Tallinna lasteteater)</t>
  </si>
  <si>
    <t>projekteerimine ja ekspertiisid (välisrahastuseta)</t>
  </si>
  <si>
    <t>projekteerimine ja ekspertiisid (välisrahastusega)</t>
  </si>
  <si>
    <t>12 89 23 053 0</t>
  </si>
  <si>
    <t>Soome-Eesti Instituudi Sihtasutus - Soome keele õpetamise ettevalmistamine ja jätkamine B-võõrkeelena</t>
  </si>
  <si>
    <t>piksekaitsesüsteemi väljaehitamine</t>
  </si>
  <si>
    <t>12 52 25 159 0</t>
  </si>
  <si>
    <t>Teose tellimine vioolale, klaverile ja kammerorkestrile; Sarja TKO Kammermuusika kontsert  "Kõikvõimas"; Teose tellimine Tallinna Kammerorkestrile Tallinna Filharmoonia hooaja avakontserdiks.</t>
  </si>
  <si>
    <t>Konkurss-festivalil "Tõusvad tähed" Riia</t>
  </si>
  <si>
    <t>12 52 23 106 0</t>
  </si>
  <si>
    <t>Muusikamaja tütarlastekoori osalemine rahvusvahelisel Gdanski Koorifestivalil</t>
  </si>
  <si>
    <t>12 52 23 107 0</t>
  </si>
  <si>
    <t>Püha Miikaeli poistekoori osalemine Konkursil Šiauliai Cantat</t>
  </si>
  <si>
    <t>12 52 23 108 0</t>
  </si>
  <si>
    <t>Laste rahvatantsurühma osalemine rahvusvahelisel festivalil Ungaris</t>
  </si>
  <si>
    <t>245 15 22 00 0</t>
  </si>
  <si>
    <t>Projekt „INTHERWASTE – piirkondadevaheline jäätmemajanduse keskkonda integreerimine Euroopa kultuuripärandiga linnades“</t>
  </si>
  <si>
    <t>12 91 45 016 0</t>
  </si>
  <si>
    <t>12 52 23 109 0</t>
  </si>
  <si>
    <t>VHK kitarriõpilaste transpordi- ja majutuskulude osaline katmine A.Segovia konkursil Saksamaal</t>
  </si>
  <si>
    <t>Tallinna Kesklinna SHK osakonna (Pärnu mnt 9) ventilatsioon</t>
  </si>
  <si>
    <t>duširuumide remont</t>
  </si>
  <si>
    <t>õppeköögi sisustus</t>
  </si>
  <si>
    <t>Tallinna Nõmme Põhikooli</t>
  </si>
  <si>
    <t>ujula UV lambi paigaldus</t>
  </si>
  <si>
    <t>juurdeehituse projekteerimine</t>
  </si>
  <si>
    <t>toetus arendusprojektoidele:  Triinu Seppami osalemine EBLIDA-NAPLE konverentsil ja NAPLE e-raamatute töörühmas</t>
  </si>
  <si>
    <t>12 06 23 027 0</t>
  </si>
  <si>
    <t>Üleriigilise gümnaasiumivahelise Hardi Tiiduse nimelise mälumängu UUS HÕBE korraldamine</t>
  </si>
  <si>
    <t>227 38 31 50 0</t>
  </si>
  <si>
    <t>12 89 27 013 0</t>
  </si>
  <si>
    <t>12 89 27 014 0</t>
  </si>
  <si>
    <t>Eesti Noorsootöö Keskuse projekt " Filmiprojekt Sünopsis"</t>
  </si>
  <si>
    <t>Eesti Noorsootöö Keskuse projekt " Vabatahtlike klubi"</t>
  </si>
  <si>
    <t>12 67 25 027 0</t>
  </si>
  <si>
    <t>Tehiselupaigad ohustatud taimeliikidele Tallinna Botaanikaaias</t>
  </si>
  <si>
    <t>Tehiselupaigad ohustatud taimeliikidele Tallinna Botaanikaaias (KIK)</t>
  </si>
  <si>
    <t>12 11 00 001 0</t>
  </si>
  <si>
    <t>Ümberasustamise ja -paigutamise raames vastu võetud rahvahelise kaitse saajate toimetuleku ja kohanemise toetamine (PAGULANE)</t>
  </si>
  <si>
    <t>Tallinna Botaanikaaia alajaama rekonstrueerimine</t>
  </si>
  <si>
    <t>Viru Keskuse bussiterminali infokioski ja infoekraani soetamine</t>
  </si>
  <si>
    <t>Kandurite uuendamine</t>
  </si>
  <si>
    <t>Kalaturu prügimaja</t>
  </si>
  <si>
    <t>Lasnamäe Spordikompleksi Pae tn 1 peahoone avariiremonttööd</t>
  </si>
  <si>
    <t>Õismäe tee 24 ruumide renoveerimisprojekti koostamine</t>
  </si>
  <si>
    <t>Toetus Mustamäe kiriku rajamiseks</t>
  </si>
  <si>
    <t>232 21 01 00 0</t>
  </si>
  <si>
    <t xml:space="preserve">233 40 31 00 0 </t>
  </si>
  <si>
    <t>Välisrahastusega projekt "Tallinna linna hooldus-, heakorra- ja haljastustööde infosüsteemi loomise eelanalüüsi läbiviimine“</t>
  </si>
  <si>
    <t>242 70 11 00 0</t>
  </si>
  <si>
    <t>242 70 12 00 0</t>
  </si>
  <si>
    <t xml:space="preserve">FLOW </t>
  </si>
  <si>
    <t>12 91 42 018 0</t>
  </si>
  <si>
    <t>projekt FLOW</t>
  </si>
  <si>
    <t>projekt Freigth Tails</t>
  </si>
  <si>
    <t>I ja II korruse ruumide remont</t>
  </si>
  <si>
    <t xml:space="preserve">tuleohutusnõuete täitmine          </t>
  </si>
  <si>
    <t>12 91 33 007 0</t>
  </si>
  <si>
    <t>12 91 42 019 0</t>
  </si>
  <si>
    <t>Päevakeskus Käo Pae keskuse invalift ja ruumide remont</t>
  </si>
  <si>
    <t>228 77 00 00 0</t>
  </si>
  <si>
    <t>228 77 01 00 0</t>
  </si>
  <si>
    <t>LOV sots- ja lastekaitsetöötajate tööprotsesside kaardistamine</t>
  </si>
  <si>
    <t>228 13 05 02 0</t>
  </si>
  <si>
    <t>transport lastelaagritesse</t>
  </si>
  <si>
    <t>Vabaduse v 7 järjekorrasüsteemi printerid</t>
  </si>
  <si>
    <t>LOV-de spordiparkide projekteerimine ja ehitamine</t>
  </si>
  <si>
    <t>12 91 20 021 0</t>
  </si>
  <si>
    <t xml:space="preserve"> projekt „Tallinna linna õigusaktide menetlemise infosüsteemi eelanalüüs” </t>
  </si>
  <si>
    <t>223 20 25 01 0</t>
  </si>
  <si>
    <t>Hariduse IKT keskkond</t>
  </si>
  <si>
    <t>220 85 27 00 0</t>
  </si>
  <si>
    <t>223 20 21 17 0</t>
  </si>
  <si>
    <t>Aabitsapidu</t>
  </si>
  <si>
    <t>277 35 01 40 0</t>
  </si>
  <si>
    <t>koolijuhtide terviseaudit</t>
  </si>
  <si>
    <t>116 05 23 00 0</t>
  </si>
  <si>
    <t>116 05 23 01 0</t>
  </si>
  <si>
    <t>Talveöö unenägu piletitulu</t>
  </si>
  <si>
    <t>Talveöö unenägu tasulised teenused</t>
  </si>
  <si>
    <t>Birgitta festivali tasulised teenused</t>
  </si>
  <si>
    <t>223 20 25 00 0</t>
  </si>
  <si>
    <r>
      <t>IKT keskkond</t>
    </r>
    <r>
      <rPr>
        <i/>
        <sz val="10"/>
        <rFont val="Arial"/>
        <family val="2"/>
        <charset val="186"/>
      </rPr>
      <t xml:space="preserve"> (haridus)</t>
    </r>
  </si>
  <si>
    <t>lasteaiad</t>
  </si>
  <si>
    <t>227 38 31 51 0</t>
  </si>
  <si>
    <t>12 89 27 015 0</t>
  </si>
  <si>
    <t xml:space="preserve">Eesti Avatud Noortekeskuste Ühendus MTÜ projekt "Noorte Tugila" </t>
  </si>
  <si>
    <t>227 38 50 51 0</t>
  </si>
  <si>
    <t>245 15 23 00 0</t>
  </si>
  <si>
    <t xml:space="preserve">Projekt „GofEnvED – Läänemere keskkonnahariduse võrgustik” </t>
  </si>
  <si>
    <t>12 91 45 017 0</t>
  </si>
  <si>
    <t>227 38 60 51 0</t>
  </si>
  <si>
    <t>Kesklinna Vaba Aja Keskus, Lasnamäe Noortekeskus, Mustamäe Kultuurikeskus "Kaja"</t>
  </si>
  <si>
    <t>12 89 27 016 0</t>
  </si>
  <si>
    <t>12 89 27 017 0</t>
  </si>
  <si>
    <t xml:space="preserve">Eesti Noorsootöö Keskuse projekt "Tervis käib kõhu kaudu" </t>
  </si>
  <si>
    <t>Kristiine Tegevuskeskus</t>
  </si>
  <si>
    <t>Eesti Noorsootöö Keskuse projekt "Noored prügimere lainetel - mis ei upu, teeb tugevaks!"</t>
  </si>
  <si>
    <t>227 38 42 00 0</t>
  </si>
  <si>
    <t>227 38 42 50 0</t>
  </si>
  <si>
    <t xml:space="preserve">Kristiine noortekeskus </t>
  </si>
  <si>
    <t>Tallinna Kultuuriamet</t>
  </si>
  <si>
    <t>Raekoja plats 12 katusetööd</t>
  </si>
  <si>
    <t>225 04 42 10 0</t>
  </si>
  <si>
    <t>1267230910</t>
  </si>
  <si>
    <t>1267230900</t>
  </si>
  <si>
    <t>Õppeprogrammides osalemine</t>
  </si>
  <si>
    <t>1267230920</t>
  </si>
  <si>
    <t>12 52 25 160 0</t>
  </si>
  <si>
    <t>12 52 25 161 0</t>
  </si>
  <si>
    <t>12 52 25 162 0</t>
  </si>
  <si>
    <t>Kammerkontsertide solistide hooaja lõpukontsedi tasud</t>
  </si>
  <si>
    <t>Sarja "Noorte filharmoonia" projekti "Sipsik" dirigendi ja lisajõudude tasud</t>
  </si>
  <si>
    <t>Ülemiste järve liikumisrada (Tartu mnt lõigus Lennujaama tee-Vana-Tartu mnt)</t>
  </si>
  <si>
    <t>1267230930</t>
  </si>
  <si>
    <t>Sinilind vaatab vetepeeglisse</t>
  </si>
  <si>
    <t>12 91 22 002 0</t>
  </si>
  <si>
    <t>välisprojekt "Aegna päästepunkti rekonstrueerimine sadamahoones"</t>
  </si>
  <si>
    <t>Kristiine kontserdisaali projekteerimine ja ehitamine (Huvikeskus Kullo juurde)</t>
  </si>
  <si>
    <t>12 64 23 187 0</t>
  </si>
  <si>
    <t>3 lasteaeda ja 3 kooli</t>
  </si>
  <si>
    <t>Kaasavate õppemeetodite rakendamine klassis/rühmas</t>
  </si>
  <si>
    <t>228 96 00 00 0</t>
  </si>
  <si>
    <t>228 96 01 00 0</t>
  </si>
  <si>
    <t xml:space="preserve">Eesti Muusikakoolide Liit </t>
  </si>
  <si>
    <t>Sarja "Noorte filharmoonia" uudisteose "Sipsik" Anu Lambi osaline tasu</t>
  </si>
  <si>
    <t>Sarja "Noorte filharmoonia"  teose "Hipster ja kunstnik" koreograafia ja tantsijate tasu</t>
  </si>
  <si>
    <t>12 52 25 163 0</t>
  </si>
  <si>
    <t>12 62 23 001 0</t>
  </si>
  <si>
    <t>projekt "Teaduskaleidoskoop"</t>
  </si>
  <si>
    <t>Tuisu tn õppehoone küttesüsteemi avariiremont</t>
  </si>
  <si>
    <t>12 89 25 024 0</t>
  </si>
  <si>
    <t>SA Haapsalu ja Läänemaa Muuseumid</t>
  </si>
  <si>
    <t>Well Invest - loengusari "Teksti mõjutajad. Ideoloogiad ja kirjandus"</t>
  </si>
  <si>
    <t>Haridusliku lõimumise mitteformaalse õppe tegevuste toetamine</t>
  </si>
  <si>
    <t>12 02 23 091 0</t>
  </si>
  <si>
    <t>Raske ja sügava puudega laste lapsehoiuteenus</t>
  </si>
  <si>
    <t>12 02 23 092 0</t>
  </si>
  <si>
    <t>Muutunud õppekäsitlus</t>
  </si>
  <si>
    <t>kanalisatsioonitrasside avariiremont ja põrandate remont</t>
  </si>
  <si>
    <t>tasandusrühma rühmaruumi remont</t>
  </si>
  <si>
    <t>fassaadi ja välisvalgustuse remondiprojekt</t>
  </si>
  <si>
    <t>garderoobipokside ost</t>
  </si>
  <si>
    <t>(Kevade tn 8) koridoride remont ja muinsuskaitse eritingimused</t>
  </si>
  <si>
    <t>225 37 31 12 0</t>
  </si>
  <si>
    <t xml:space="preserve">LOOMINGUKESKUS APLAUS </t>
  </si>
  <si>
    <t>Sõle tn 40 ruumide korrastamine</t>
  </si>
  <si>
    <t>Keskkonnahariduskeskuse terrassi ehitus</t>
  </si>
  <si>
    <t>Tiigri kohviku platvormi ehitus</t>
  </si>
  <si>
    <t>12 52 23 110 0</t>
  </si>
  <si>
    <t>Raamat "Tallinna Kunstikool 40"</t>
  </si>
  <si>
    <t>LOV-de kultuuriasutused</t>
  </si>
  <si>
    <t>ruumide varustamine tulekahjusignalisatsioonisüsteemiga ning süsteemi liitmiseks Häirekeskusega</t>
  </si>
  <si>
    <t>227 21 27 00 0</t>
  </si>
  <si>
    <t>Elamusspordikeskus Ühing</t>
  </si>
  <si>
    <t>12 89 23 054 0</t>
  </si>
  <si>
    <t>Maanteeameti projekt "Jalgratturite koolitus"</t>
  </si>
  <si>
    <t>12 52 25 164 0</t>
  </si>
  <si>
    <t>TKO solisti honorar</t>
  </si>
  <si>
    <t>227 38 20 50 0</t>
  </si>
  <si>
    <t>12 89 27 018 0</t>
  </si>
  <si>
    <t>Eesti Noorsootöö Keskuse projekt "HNKXTRM"</t>
  </si>
  <si>
    <t>staadioni jooksuradade ja mänguväljaku katete renoveerimine</t>
  </si>
  <si>
    <t>Vene tn 15 hoone pööningu soojustamine</t>
  </si>
  <si>
    <t>Tallinna Karikakra Lasteaed</t>
  </si>
  <si>
    <t>torustike remont</t>
  </si>
  <si>
    <t>õuevahendite ümbertõstmine</t>
  </si>
  <si>
    <t>tualettruumide projekteerimine ja remont</t>
  </si>
  <si>
    <t>Vana-Kalamaja 9 õppehoone (Vana-Kalamaja Täiskasvanute Gümnaasium) projekteerimine ja renoveerimine GAGi õppehooneks</t>
  </si>
  <si>
    <t>TALLINNA KULTUURIAMET</t>
  </si>
  <si>
    <t>Raidkivide muuseumi piletikiosk</t>
  </si>
  <si>
    <t>1267230940</t>
  </si>
  <si>
    <t>Taime Lasteaia lapsed tunnevad eesti metsloomi</t>
  </si>
  <si>
    <t>227 38 90 60 0</t>
  </si>
  <si>
    <t>12 64 27 027 0</t>
  </si>
  <si>
    <t>Projekt "Tervis ja elurõõm käivad käsikäes!"</t>
  </si>
  <si>
    <t>piirdeaia ja väravate remont, kanalisatsioonikaevu remont</t>
  </si>
  <si>
    <t>evakuatsiooniteede ehitamine ja ATS-i projekteerimine</t>
  </si>
  <si>
    <t>Suunaviidad (koostööleping Tallinna Sadamaga)</t>
  </si>
  <si>
    <t>12 89 30 014 0</t>
  </si>
  <si>
    <t>ASilt Tallinna Sadam suunaviitade paigaldamiseks</t>
  </si>
  <si>
    <t xml:space="preserve">Sihtasutus Eesti Teatri Agentuur </t>
  </si>
  <si>
    <t>12 89 25 025 0</t>
  </si>
  <si>
    <t>Järveotsa tee 33 hoone avade sulgemine</t>
  </si>
  <si>
    <t>aiamüüri korrastamine Mardi 5</t>
  </si>
  <si>
    <t>1267230950</t>
  </si>
  <si>
    <t>Läbi metsa mereni</t>
  </si>
  <si>
    <t>1267230960</t>
  </si>
  <si>
    <t>Pallipõnni lasteaia lapsed õpivad loodust väärtustama ja hoidma</t>
  </si>
  <si>
    <t>Raudtee 55 õppehoone hügieeniruumide remont</t>
  </si>
  <si>
    <t>12 64 23 188 0</t>
  </si>
  <si>
    <t xml:space="preserve">Töötajate õpiränne muutunud õpikäsituse paremaks rakendamiseks </t>
  </si>
  <si>
    <t>12 64 23 189 0</t>
  </si>
  <si>
    <t>Homsed oskused 2.0</t>
  </si>
  <si>
    <t>226 22 01 02 0</t>
  </si>
  <si>
    <t>Kesklinn</t>
  </si>
  <si>
    <t>Aegna päästepunkti rekonstrueerimine sadamahoones</t>
  </si>
  <si>
    <t>225 14 01 62 0</t>
  </si>
  <si>
    <t>kultuuritegevus (Mustamäe linnaosa) Kultuuriköök</t>
  </si>
  <si>
    <t>Pirita-Kose Lasteaed</t>
  </si>
  <si>
    <t>juurdeeehitus</t>
  </si>
  <si>
    <t>1267230970</t>
  </si>
  <si>
    <t>Tähegalaktika</t>
  </si>
  <si>
    <t xml:space="preserve">tagasilöögiklapid ja ruumide remont, väliskanalisatsioonitoru vahetus tagasivooluklapist kaevuni, rasvapüüdja kaevu koos alarmseadmega paigaldus </t>
  </si>
  <si>
    <t>116 45 00 00 0</t>
  </si>
  <si>
    <t>116 45 01 00 0</t>
  </si>
  <si>
    <t xml:space="preserve">Välismaailmaga seotus läbi õpetaja kogemuse </t>
  </si>
  <si>
    <t>12 64 23 190 0</t>
  </si>
  <si>
    <t>12 64 23 191 0</t>
  </si>
  <si>
    <t>Rahvusvaheline sisekoolitusprogramm aastateks 2016-2018</t>
  </si>
  <si>
    <t>Väike-Õismäe raamatukogu ruumide remonttööd Õismäe tee 115a</t>
  </si>
  <si>
    <t>225 05 80 02 0</t>
  </si>
  <si>
    <t>Sündmused Tallinna Merepäevade raames</t>
  </si>
  <si>
    <t>227 38 42 70 0</t>
  </si>
  <si>
    <t xml:space="preserve">Erasmus + Noorte ja noorsootöötajate õpiränne </t>
  </si>
  <si>
    <t>12 99 27 005 0</t>
  </si>
  <si>
    <t>12 52 25 165 0</t>
  </si>
  <si>
    <t xml:space="preserve">Saali (ja lava) remont </t>
  </si>
  <si>
    <t xml:space="preserve">Piirdeaia avariiremont </t>
  </si>
  <si>
    <t>Rühmaruumi remont ja avariilise kanalisatsioonitoru vahetus</t>
  </si>
  <si>
    <t>supergraafilised seinapildid korterelamutele</t>
  </si>
  <si>
    <t>12 64 23 192 0</t>
  </si>
  <si>
    <t>Meediatarkusi omandamas</t>
  </si>
  <si>
    <t>12 52 23 111 0</t>
  </si>
  <si>
    <t>Osalemine Stockholmi muusikakonkursil</t>
  </si>
  <si>
    <t>12 64 23 193 0</t>
  </si>
  <si>
    <t xml:space="preserve">Gustav Adolfi Gümnaasiumi õpiränded kooli õppekava uuendamiseks </t>
  </si>
  <si>
    <t>Tallinna Laste Turvakeskuse Männi Turvakodu investeeringu</t>
  </si>
  <si>
    <t>12 06 25 196 0</t>
  </si>
  <si>
    <t>Sibula erialapäev ja osalemine raamatukoguteenuste messil Euroopa Parlamendis Brüsselis</t>
  </si>
  <si>
    <t>Endla tn ja Luise tn valgustuse rekonstrueerimine</t>
  </si>
  <si>
    <t>Paldiski mnt (Toompuiestee-Endla tn) valgustuse rekonstrueerimine</t>
  </si>
  <si>
    <t>Viru väravatornide valgustus</t>
  </si>
  <si>
    <t>1267230980</t>
  </si>
  <si>
    <t>1267230990</t>
  </si>
  <si>
    <t>Mets erinevatel aastaaegadel</t>
  </si>
  <si>
    <t>Salasilmad võlumetsas</t>
  </si>
  <si>
    <t>1267231000</t>
  </si>
  <si>
    <t>Tallinna Lasteaed Südameke</t>
  </si>
  <si>
    <t>Loodusrõõm Südames</t>
  </si>
  <si>
    <t>12 06 25 197 0</t>
  </si>
  <si>
    <t>Praktika raamatukogus ja raamatukogubussiteenuse tutvustamine</t>
  </si>
  <si>
    <t>ehituskonstruktsioonide ekspertiis</t>
  </si>
  <si>
    <t>gaasikatla vahetus</t>
  </si>
  <si>
    <t>eskiisprojekt</t>
  </si>
  <si>
    <t>Lavastus "Tagasitulek isa juurde" etendamine Espoos märts 2017</t>
  </si>
  <si>
    <t>12 06 25 198 0</t>
  </si>
  <si>
    <t>12 64 27 028 0</t>
  </si>
  <si>
    <t>Projekt "Kultuuride Kameeleon"</t>
  </si>
  <si>
    <t>227 22 65 00 0</t>
  </si>
  <si>
    <t>1267231010</t>
  </si>
  <si>
    <t>Tallina Lasteaed Kiikhobu</t>
  </si>
  <si>
    <t>Puhta vee tähtsus inimesele ja teda ümbritsevale keskkonnale</t>
  </si>
  <si>
    <t>Estonia pst 8 ruumide remont</t>
  </si>
  <si>
    <t>automaatne tulekahjusignalisatsioon</t>
  </si>
  <si>
    <t>247 11 05 00 0</t>
  </si>
  <si>
    <t>247 11 25 00 0</t>
  </si>
  <si>
    <t>geodeetilised ja maakorralduslikud tööd</t>
  </si>
  <si>
    <t>geoinfosüsteemid ja kartograafilised tööd</t>
  </si>
  <si>
    <t>1267231020</t>
  </si>
  <si>
    <t>Tallinna Stroomi mereranna ja Muraste Looduskooli maastikuga tutvumine</t>
  </si>
  <si>
    <t>Pikk tn 20 remonttööd (katus)</t>
  </si>
  <si>
    <t>1267231030</t>
  </si>
  <si>
    <t>Tallinna Vormsi Lasteaia laste loodusteemalised õppekäigud Oandusse ja Murastesse</t>
  </si>
  <si>
    <t>223 01 81 55 0</t>
  </si>
  <si>
    <t>12 63 23 023 0</t>
  </si>
  <si>
    <t>Muutunud õpikäsitusega kool (MÕK kool)</t>
  </si>
  <si>
    <t>1267231040</t>
  </si>
  <si>
    <t>Kodukoha elurikkus</t>
  </si>
  <si>
    <t>Basseini remont</t>
  </si>
  <si>
    <t>Basseini remondiprojekt</t>
  </si>
  <si>
    <t>Tallinna Pääsusilma Lasteaed</t>
  </si>
  <si>
    <t>Läänemere tee 31 asuv koolihoone</t>
  </si>
  <si>
    <t>Vana-Kalamaja 9 õppehoone (Vana-Kalamaja Täiskasvanute Gümnaasium) tervikrenoveerimine ja sisustuse ost</t>
  </si>
  <si>
    <t>Läänemere tee 31 asuv koolihoone (Merekalda Kool) tervikrenoveerimine ja sisustuse ost</t>
  </si>
  <si>
    <t>Algklasside hoone (Luise 38) tuletõkkeuste paigaldamine ja soojussõlme remont</t>
  </si>
  <si>
    <t>Vene Muuseumi remonttööd (Pikk tn 29a)</t>
  </si>
  <si>
    <r>
      <t>Seadusest ja linna põhimäärusest tulenevad hüvitised töösuhte lõppemisel (sh etteteatamata aja eest), tervisekahju hüvitis vms seaduslikud hüvitised, toetused. Volikogu/volikogu komisjoni liikmete tasud, halduskogu/halduskogu komisjonide liikmete tasud</t>
    </r>
    <r>
      <rPr>
        <sz val="11"/>
        <rFont val="Calibri"/>
        <family val="2"/>
        <charset val="186"/>
      </rPr>
      <t>, nõukogu liikmete tasud -kõik, kes  osalevad koosolekutel ega käi igapäevaselt tööl.</t>
    </r>
  </si>
  <si>
    <t>tuletõkkeuste ja ATS süsteemi remont ja lagede avariiremont, fassaadide olukorra eksperthinnang, fassaadi korrastamine</t>
  </si>
  <si>
    <t>fassaadi ja välisvalgustuse remondiprojekt, fassaadi remont</t>
  </si>
  <si>
    <t>1267231050</t>
  </si>
  <si>
    <t>Allikast mereni</t>
  </si>
  <si>
    <t>12 06 25 199 0</t>
  </si>
  <si>
    <t>Mere lapsed Kalamaja raamatukogus - koostööprojekt festivaliga "Avatud mänguväljak"</t>
  </si>
  <si>
    <t>Punane tn 48a geodeetilise alusplaan, eskiisprojekt</t>
  </si>
  <si>
    <t>1267231060</t>
  </si>
  <si>
    <t>Loomade erinevad elukeskkonnad - Pirita Lasteaia laste õppekäigud</t>
  </si>
  <si>
    <t>1267231070</t>
  </si>
  <si>
    <t>Lasteaed Päikene 4-7-aastaste laste keskkonnateadlikkuse arendamine erinevate loodusõppeprogrammide ja muuseumitundide kaudu.</t>
  </si>
  <si>
    <t>1252231120</t>
  </si>
  <si>
    <t>12 11 28 038 0</t>
  </si>
  <si>
    <t>228 82 42 00 0</t>
  </si>
  <si>
    <t>Keldritorustiku vahetus</t>
  </si>
  <si>
    <t>ujula UV-lambi soetus</t>
  </si>
  <si>
    <t>12 63 23 024 0</t>
  </si>
  <si>
    <t>12 63 23 025 0</t>
  </si>
  <si>
    <t xml:space="preserve">Tallinna Vanalinna Täiskasvanute Gümnaasium   </t>
  </si>
  <si>
    <t>projekt "Teisel ringil targaks"</t>
  </si>
  <si>
    <t xml:space="preserve">projekt "Teisel ringil targaks" (Tallinna Täiskasvanute Gümnaasium)   </t>
  </si>
  <si>
    <t xml:space="preserve">projekt "Teisel ringil targaks" (Tallinna Vanalinna Täiskasvanute Gümnaasium)   </t>
  </si>
  <si>
    <t>223 43 38 00 0</t>
  </si>
  <si>
    <t>1267231080</t>
  </si>
  <si>
    <t>Tallinna Lille lasteaia õppekäigud Viimsi looduskeskusesse 4 erineval aastaajal</t>
  </si>
  <si>
    <t>1267231090</t>
  </si>
  <si>
    <t>Õuesõpe  Vesiroosis</t>
  </si>
  <si>
    <t>12 91 23 028 0</t>
  </si>
  <si>
    <t>Nordplus Junior programmi raames - Lugude maailm 
(The world of storytelling )</t>
  </si>
  <si>
    <t>223 43 39 00 0</t>
  </si>
  <si>
    <t>223 43 40 00 0</t>
  </si>
  <si>
    <t>Nordplus programmi välisprojekt "Lugude maailm" (The world of storytelling )</t>
  </si>
  <si>
    <t>Linnaarhiivi keldriruumide remondi projekteerimine</t>
  </si>
  <si>
    <t>12 91 30 013 0</t>
  </si>
  <si>
    <t>Ülemiste järve liikumisrada (Tartu mnt lõigus Lennujaama tee – Vana-Tartu mnt)</t>
  </si>
  <si>
    <t>242 70 13 00 0</t>
  </si>
  <si>
    <t>242 70 14 00 0</t>
  </si>
  <si>
    <t>FinEst Link – Soome-Eesti Transpordiühendus</t>
  </si>
  <si>
    <t>FinEstSmartMobility – Helsingi Läänesadama - Tallinna Vanasadama vahelise liikuvuse parandamine nutikate lahenduste abil</t>
  </si>
  <si>
    <t>232 21 02 00 0</t>
  </si>
  <si>
    <t xml:space="preserve">Välisrahastusega projekt "Merirahu kaugkütte võrgupiirkonna soojusmajanduse arengukava koostamine" </t>
  </si>
  <si>
    <t xml:space="preserve">Projekt „GofEndED – Läänemere keskkonnahariduse võrgustik” </t>
  </si>
  <si>
    <t>1267231100</t>
  </si>
  <si>
    <t>Linnalapsed metsa ja rabasse</t>
  </si>
  <si>
    <t>fassaadi remont ja välisvalgustuse korrastamine</t>
  </si>
  <si>
    <t>12 05 25 001 0</t>
  </si>
  <si>
    <t>Tallinna Loomaaia polaariumi jääkarude uue ekspositsiooni veevarustuse ja kanalisatsiooni ehitustöödeks</t>
  </si>
  <si>
    <t>12 64 23 194 0</t>
  </si>
  <si>
    <t>Projekt "Metsast merele!" - From The Forest To The Sea!</t>
  </si>
  <si>
    <t>225 05 30 08 0</t>
  </si>
  <si>
    <t>Ilutulestik</t>
  </si>
  <si>
    <t>Väike Elupäästja</t>
  </si>
  <si>
    <t>225 05 20 030</t>
  </si>
  <si>
    <t>231 11 01 51 0</t>
  </si>
  <si>
    <t>Tondiraba haljasala (Lasnamäe linnaosa)</t>
  </si>
  <si>
    <t>Projekt "Varajane sekkumine erivajadustega laste füüsiliseks arendamiseks YAP mudeli abil"</t>
  </si>
  <si>
    <t>1267231110</t>
  </si>
  <si>
    <t>1267231120</t>
  </si>
  <si>
    <t>Prügihaldjas  - loov ja keskkonnateadlik säästva tarbimise õpetaja</t>
  </si>
  <si>
    <t>Tallinna Lehola Lasteaia õppereisid (õppeaasta 2016/2017)</t>
  </si>
  <si>
    <t>Saagem eurooplasteks! E-CITYZ (Becoming an European City-Zen)</t>
  </si>
  <si>
    <t>basseiniseadmete asendamine</t>
  </si>
  <si>
    <t xml:space="preserve">Tallinna Lasteaia Delfiin </t>
  </si>
  <si>
    <t>hoone soojussõlme remont (Kari tn 13)</t>
  </si>
  <si>
    <t>katelde remont</t>
  </si>
  <si>
    <t>hoone inventariseerimine</t>
  </si>
  <si>
    <t>12 91 32 001 0</t>
  </si>
  <si>
    <t xml:space="preserve">projekt "Merirahu kaugkütte võrgupiirkonna soojusmajanduse arengukava koostamine" </t>
  </si>
  <si>
    <t>12 89 32 001 0</t>
  </si>
  <si>
    <t>OÜ-lt Merirahu Võrgud välisrahastusega projekti "Merirahu kaugkütte võrgupiirkonna soojusmajanduse arengukava koostamine" kaasfinantseerimiseks</t>
  </si>
  <si>
    <t>12 89 25 026 0</t>
  </si>
  <si>
    <t>Eesti Etendusasutuste Liit, Eesti Vabariik 100 tähistamine, teatriprojekti "Sajandi lugu" ettevalmistamine</t>
  </si>
  <si>
    <t>12 91 42 020 0</t>
  </si>
  <si>
    <t>12 91 42 021 0</t>
  </si>
  <si>
    <t xml:space="preserve">projekt "FinEst Link – Soome-Eesti Transpordiühendus" </t>
  </si>
  <si>
    <t xml:space="preserve">projekt "FinEstSmartMobility – Helsingi Läänesadama - Tallinna Vanasadama vahelise liikuvuse parandamine nutikate lahenduste abil" </t>
  </si>
  <si>
    <t>Metsa eluring</t>
  </si>
  <si>
    <t>1267231130</t>
  </si>
  <si>
    <t>Väikesed legendiuurijad (Small legend researchers)</t>
  </si>
  <si>
    <t>1267231140</t>
  </si>
  <si>
    <t>1267231150</t>
  </si>
  <si>
    <t>1267231160</t>
  </si>
  <si>
    <t>Eesti metsade metsloomad ja taluloomad</t>
  </si>
  <si>
    <t>Kopli laht on Läänemere osa ja Kopli Lasteaia lapsed tutvuvad lähemalt Läänemerega.</t>
  </si>
  <si>
    <t>Oma silm on kuningas</t>
  </si>
  <si>
    <t>1267231170</t>
  </si>
  <si>
    <t>Tallinna Päikesejänku lasteaia 5-7 aastaste laste ravimtaimede tundmaõppimise retk</t>
  </si>
  <si>
    <t>HTM - Täiskasvanute täiendkoolitus Tallinna Kopli Ametikoolis</t>
  </si>
  <si>
    <t>fassaadi ja sissepääsude remont</t>
  </si>
  <si>
    <t>siseneva veetrassi ja keldritorustiku remont</t>
  </si>
  <si>
    <t>torustike vahetus ja san.ruumi remont</t>
  </si>
  <si>
    <t xml:space="preserve"> piirdeaia remont</t>
  </si>
  <si>
    <t>elektrikilpide remont</t>
  </si>
  <si>
    <t xml:space="preserve"> lifti remont</t>
  </si>
  <si>
    <t xml:space="preserve"> katuse remont</t>
  </si>
  <si>
    <t>garderoobide remont</t>
  </si>
  <si>
    <t>Huvikoolide osaline remont</t>
  </si>
  <si>
    <t>1252251660</t>
  </si>
  <si>
    <t>Kirjanduslike kohtumiste sari "Asja pärast - Niisama. Tarbetekstide juurest ilukirjandusse"</t>
  </si>
  <si>
    <t>Tallinna Ehte Humanitaargümnaasium</t>
  </si>
  <si>
    <t>täiendavate ruumide remont ja sisustus, katuse remont</t>
  </si>
  <si>
    <t>fassaadi remont ja omanikujärelevalve</t>
  </si>
  <si>
    <t>basseinitehnika, ujula valgustuse remont ja turvavalgustuse paigaldamine ja staadioni remont</t>
  </si>
  <si>
    <t>fassaadi remont,  vundamendi hüdroisolatsioon ja katendite taastamine</t>
  </si>
  <si>
    <t>kergliiklustee projekteerimine ja rajamine</t>
  </si>
  <si>
    <t>1267231180</t>
  </si>
  <si>
    <t>Lasteaed Pääsupesa (Tallinn) laste keskkonnateadlikkus vee olulisusest elus</t>
  </si>
  <si>
    <t>Kultuurikeskus Kaja projketi- ja dokumendijärelvalve</t>
  </si>
  <si>
    <t>Mustamäe kiriku rajamine</t>
  </si>
  <si>
    <t>1267231190</t>
  </si>
  <si>
    <t>Tallinna Nõmme Gümnaasuim</t>
  </si>
  <si>
    <t>Nõmme Gümnaasiumi õppekäigud</t>
  </si>
  <si>
    <t>1267231200</t>
  </si>
  <si>
    <t>Uurime veekogusid ja raba</t>
  </si>
  <si>
    <t>12 89 25 027 0</t>
  </si>
  <si>
    <t>Iiri Suursaatkond Tallinnas</t>
  </si>
  <si>
    <t>Tallinna Laste Turvakeskuse Nõmme üksuse katuse remont</t>
  </si>
  <si>
    <t>kanalisatsiooni remont</t>
  </si>
  <si>
    <t>soojussõlme vahetus</t>
  </si>
  <si>
    <t>täiendava koolimööbli soetus (Oru hoone)</t>
  </si>
  <si>
    <t>keelekümblusklasside vahesein ja mööbel</t>
  </si>
  <si>
    <t>ruumide vabastamine ja kolimine</t>
  </si>
  <si>
    <t>tuletõkketsoonide moodustamine (Mardi tn 5)</t>
  </si>
  <si>
    <t>Lastesõim Planeedi Mudila</t>
  </si>
  <si>
    <t xml:space="preserve"> tuletõkketsoonide moodustamine</t>
  </si>
  <si>
    <t>Tallinna Tondiraba Huvikool</t>
  </si>
  <si>
    <t>Hooaja avakontserdi solisti honorar</t>
  </si>
  <si>
    <t>1252251670</t>
  </si>
  <si>
    <t>1252251680</t>
  </si>
  <si>
    <t>Kalle Randalu juubelikontsert</t>
  </si>
  <si>
    <t>keldritorustiku vahetus ja rühmaruumide valgustuse korrastamine</t>
  </si>
  <si>
    <t>keldritorustike vahetus ja põrandate remont, kanalisatsiooni välistrasside remont</t>
  </si>
  <si>
    <t>fassaadi remondiprojekt, keldritorustike ja elektrisüsteemi remont</t>
  </si>
  <si>
    <t>1264250040</t>
  </si>
  <si>
    <t>Aasta võõrkeelealane tegu 2016</t>
  </si>
  <si>
    <t xml:space="preserve">Minu mets, sinu jõgi, meie hoolime </t>
  </si>
  <si>
    <t>1267231210</t>
  </si>
  <si>
    <t>1267231220</t>
  </si>
  <si>
    <t>Tallinn Virmalise Lasteaed</t>
  </si>
  <si>
    <t>Milleks meile puud ja mets?</t>
  </si>
  <si>
    <t>Lasteaia Kajaka veeteemalised õppekäigud</t>
  </si>
  <si>
    <t>1267231230</t>
  </si>
  <si>
    <t>1267231240</t>
  </si>
  <si>
    <t>1267231250</t>
  </si>
  <si>
    <t>1267231260</t>
  </si>
  <si>
    <t>Elu vees ja vee ääres</t>
  </si>
  <si>
    <t>Meri ja meie</t>
  </si>
  <si>
    <t>Kraavikrõll avastab ümbritsevat maailma 2</t>
  </si>
  <si>
    <t>Kasekese lapsed uurivad lindude-loomade elu</t>
  </si>
  <si>
    <t>1252231130</t>
  </si>
  <si>
    <t>Ansambel Tuuleviiul festivalil (Poolas) osalemise sõidukulude katmine</t>
  </si>
  <si>
    <t>1267231270</t>
  </si>
  <si>
    <t>Tallinan Kihnu Lasteaed</t>
  </si>
  <si>
    <t>Tallinna Kihnu Laseaia lapsed merekultuuri aastal tegemas esimesi samme saamas merega sõbraks</t>
  </si>
  <si>
    <t>1252231140</t>
  </si>
  <si>
    <t>Moskva rahvusvahelisel ansamblite konkurss-festivalil osalemine</t>
  </si>
  <si>
    <t>Tallinna Ühisgümnaasium
Tallinna Kesklinna Vene Gümnaasium</t>
  </si>
  <si>
    <t>225 14 01 32 0</t>
  </si>
  <si>
    <t>kultuuritegevus (Kesklinn) Eesti Kultuurkapital</t>
  </si>
  <si>
    <t>Tallinna Kesklinna Vaba Aja Keskus</t>
  </si>
  <si>
    <t>piparkoogivalmistamise töötuba</t>
  </si>
  <si>
    <t>Alajaama peakaitsme suurendamine</t>
  </si>
  <si>
    <t>Tallinna Vaimse Tervise Keskuse (Pelguranna 31) soojussõlme paigaldamine</t>
  </si>
  <si>
    <t>1263230260</t>
  </si>
  <si>
    <t>Uuenenud Kadrioru Saksa Gümnaasiumi meeskonnakoolitus</t>
  </si>
  <si>
    <t>1267231280</t>
  </si>
  <si>
    <t>1267231290</t>
  </si>
  <si>
    <t>Avastades looduse aastaringi - Mikumanni lasteaia lapsed ja õpetajad avastavad loodust erinevatel aastaaegadelja teemades, mis on olulised ja iseloomulikud just sellele perioodile</t>
  </si>
  <si>
    <t>Lasteaia Nõmmekannike loodusõppetunni läbiviimine Sagadi looduskoolis ja Tallinna Loodusmuuseumis</t>
  </si>
  <si>
    <t>Loodusainete õppimine väljaspool klassiruumi</t>
  </si>
  <si>
    <t>1267231300</t>
  </si>
  <si>
    <t>1252251700</t>
  </si>
  <si>
    <t>Tallinna Rahvaülikooli kirjanduskursus</t>
  </si>
  <si>
    <t>1263230270</t>
  </si>
  <si>
    <t>Preemia asutustele Innove Keelekümblusprogrammis osalemise eest õppereiside korraldamiseks</t>
  </si>
  <si>
    <t>Kontaktseminar - SECS (School Education Contact Seminar)</t>
  </si>
  <si>
    <t>Keskkonnahariduslikud programmid Tallinna haridusasutustele</t>
  </si>
  <si>
    <t>1267231310</t>
  </si>
  <si>
    <t>Pelguranna Lasteaia Merekultuuriaasta mereharidusprojekt keskkonnateadlikkuse suurendamiseks</t>
  </si>
  <si>
    <t>227 38 42 51 0</t>
  </si>
  <si>
    <t>12 89 27 019 0</t>
  </si>
  <si>
    <t>MTÜ-lt Eesti Avatud Noortekeskuste Ühendus programmi “Noorte Tugila” elluviimiseks</t>
  </si>
  <si>
    <t>1252251710</t>
  </si>
  <si>
    <t>Animatsiooni loomine Miiamilla aastanäitusele</t>
  </si>
  <si>
    <t>Jutuvestmisteemalised üritused lastemuuseumis</t>
  </si>
  <si>
    <t>Tallinna Laste Turvakeskuse remonttööd</t>
  </si>
  <si>
    <t>242 15 19 00 0</t>
  </si>
  <si>
    <t>projekt „Tallinna linnatranspordi korraldamise infosüsteemi eelanalüüs“</t>
  </si>
  <si>
    <t>12 07 42 001 0</t>
  </si>
  <si>
    <t>Tallinna linnatranspordi korraldamise infosüsteemi eelanalüüs (RIA ERF meetme „Olemasolevate ja uute infosüsteemide nutikas arendamine (sh analüüs)“ projekt)</t>
  </si>
  <si>
    <t>Löwenruh pargi projekteerimine ja rekonstrueerimine</t>
  </si>
  <si>
    <t>salemine seminaril „Teachers Training for the 21st century – Digital and Collaborative Learning“  (Õpetajate koolitus 21 sajandis - digitaalne koostööõpe)</t>
  </si>
  <si>
    <t>1291230290</t>
  </si>
  <si>
    <t>Tallinan Haridusamet</t>
  </si>
  <si>
    <t xml:space="preserve"> "Lapsevanemad kooli" URBACT III</t>
  </si>
  <si>
    <t>Osalemine rahvusvahelisel kontaktseminaril Saksamaal "School development in view of Inclusion"</t>
  </si>
  <si>
    <r>
      <t xml:space="preserve">Erakoolid </t>
    </r>
    <r>
      <rPr>
        <i/>
        <sz val="11"/>
        <rFont val="Calibri"/>
        <family val="2"/>
        <charset val="186"/>
        <scheme val="minor"/>
      </rPr>
      <t>(erinevad kohtuotsused)</t>
    </r>
  </si>
  <si>
    <t>227 38 42 60 0</t>
  </si>
  <si>
    <t>12 64 27 029 0</t>
  </si>
  <si>
    <t>Projekt "Kultuur purki"</t>
  </si>
  <si>
    <t>1267231320</t>
  </si>
  <si>
    <t>1267231330</t>
  </si>
  <si>
    <t>Eestimaa maastiku, pinnavormide ja ökoloogilise tasakaalu muutmise uurimine</t>
  </si>
  <si>
    <t>Pratikumlaager loodusharu klassidele gümnaasiumis: Eesti energiamajandus ja keskkonna probleemid</t>
  </si>
  <si>
    <t>Eesti Muuseumimeene Auhind (EMMA)</t>
  </si>
  <si>
    <t>1252251730</t>
  </si>
  <si>
    <t>Tallinna Nõmme Noortemaja loodusringide õpilaste sügisesed praktikumilaagrid Silma Õpikojas</t>
  </si>
  <si>
    <t>1267231340</t>
  </si>
  <si>
    <t xml:space="preserve">Tallinna Padriku Lasteaed </t>
  </si>
  <si>
    <t>1267231350</t>
  </si>
  <si>
    <t>Osalemine RMK Viimis Looduskeskuse õppeprogrammides</t>
  </si>
  <si>
    <t>kanalisatsioonitorustiku avariiremont</t>
  </si>
  <si>
    <t>kanalisatsiooni väljaviikude remont</t>
  </si>
  <si>
    <t>puude raie</t>
  </si>
  <si>
    <t xml:space="preserve">veetorustiku avariiremont </t>
  </si>
  <si>
    <t>Tallina Nurmenuku Lasteaed</t>
  </si>
  <si>
    <t>Tallinna Kiisa Lasteaed</t>
  </si>
  <si>
    <t>varikatuse, välisukse ja akende avariiremont</t>
  </si>
  <si>
    <t>Ristiku Põhikooli</t>
  </si>
  <si>
    <t>1252251740</t>
  </si>
  <si>
    <t>Kontsert Upa-upa Ubinakõnõ lastemuuseumis</t>
  </si>
  <si>
    <t>Rahvuskultuuride päev</t>
  </si>
  <si>
    <t>1267231360</t>
  </si>
  <si>
    <t>Tammetõru sinasõprus mere ja rannikumaastikuga</t>
  </si>
  <si>
    <t>Vundamendi hüdroisolatsioon ja evakuatsioonivalgustus</t>
  </si>
  <si>
    <t>lasteaia renoveerimisprojekt ja energiaaudit</t>
  </si>
  <si>
    <t>ventilatsioonitööd ja kanalisatsiooni remont remont ja hooviala projekt koos välisvalgustusega</t>
  </si>
  <si>
    <t>fassaadi ja katuse projekteerimine, energiaaudit</t>
  </si>
  <si>
    <t>Freigth Tails – linnade kauba- ja raskeveokite liikumise logistika</t>
  </si>
  <si>
    <t>230 17 11 00 0</t>
  </si>
  <si>
    <t>jõuluvalgustus</t>
  </si>
  <si>
    <t xml:space="preserve">Sinu meeskond vajab mind </t>
  </si>
  <si>
    <t>Telliskivi 56 gaasitrassi ehitus</t>
  </si>
  <si>
    <t>248 21 15 00 0</t>
  </si>
  <si>
    <t>Toetus MTÜ-le Eesti Kulinaaria Instituut</t>
  </si>
  <si>
    <t>Pelguranna tn 31 tugikodu rajamine</t>
  </si>
  <si>
    <t>12 09 28 001 0</t>
  </si>
  <si>
    <t>Pelguranna tn 31 tugikodu rajamine (ERF meede „Erihoolekandeasutuste reorganiseerimine”)</t>
  </si>
  <si>
    <t>Haabersti LOV digimeedia</t>
  </si>
  <si>
    <t>220 11 25 00 0</t>
  </si>
  <si>
    <t>220 11 35 00 0</t>
  </si>
  <si>
    <t>Kesklinna Valitsus digimeedia</t>
  </si>
  <si>
    <t>220 11 45 00 0</t>
  </si>
  <si>
    <t>Kristiine LOV digimeedia</t>
  </si>
  <si>
    <t>220 11 55 00 0</t>
  </si>
  <si>
    <t>Lasnamäe LOV didgimeedia</t>
  </si>
  <si>
    <t>220 11 65 00 0</t>
  </si>
  <si>
    <t>Mustamäe LOV digimeedia</t>
  </si>
  <si>
    <t>220 11 75 00 0</t>
  </si>
  <si>
    <t>Nõmme LOV digimeedia</t>
  </si>
  <si>
    <t>220 11 85 00 0</t>
  </si>
  <si>
    <t>Pirita LOV digimeedia</t>
  </si>
  <si>
    <t>220 11 95 00 0</t>
  </si>
  <si>
    <t>Põhja-Tallinna Valitsus digimeedia</t>
  </si>
  <si>
    <t>turvaaluste paigaldamine</t>
  </si>
  <si>
    <t>Tallinna Tugikeskus Juks C ja D korpuste remont ja õueala renoveerimine</t>
  </si>
  <si>
    <t>Tallinna Vaimse Tervise Keskuse Pelguranna 31 hoone</t>
  </si>
  <si>
    <t>Iru Hooldekodu õenduskodu projekt</t>
  </si>
  <si>
    <t>Tallinna Lastekodu Pihlaka 1b fassaadi remont</t>
  </si>
  <si>
    <t>228 13 12 00 0</t>
  </si>
  <si>
    <t>vanemlusprogrammi "Imelised aastad" koolitused</t>
  </si>
  <si>
    <t>228 39 31 00 0</t>
  </si>
  <si>
    <t>228 81 95 00 0</t>
  </si>
  <si>
    <t xml:space="preserve">eakate ja puuetega inimeste ürituste korraldamiseks </t>
  </si>
  <si>
    <t>Muinsuskaitsealased investeeringud</t>
  </si>
  <si>
    <t>Tallinna linnamüüri Bremeni torni platvormi restaureerimine</t>
  </si>
  <si>
    <t>Tallinna Püha Siimeoni ja Naisprohvet Hanna kiriku kupli siseviimistluse taastamine</t>
  </si>
  <si>
    <t xml:space="preserve">Toomkiriku nn Kuningakabeli konserveerimine </t>
  </si>
  <si>
    <t xml:space="preserve">Tallinna vanausuliste palvela avalike eesruumide siseviimistluse taastamine </t>
  </si>
  <si>
    <t>Kaasani kirik</t>
  </si>
  <si>
    <t xml:space="preserve">225 15 41 17 0 </t>
  </si>
  <si>
    <t>Nõmme Rahu kirik</t>
  </si>
  <si>
    <t xml:space="preserve">226 24 37 00 0 </t>
  </si>
  <si>
    <t>projekt "Sport Kooli"</t>
  </si>
  <si>
    <t>Lasnamäe Kergejõustikuhalli rajakatte vahetus ha inventari soetus</t>
  </si>
  <si>
    <t>Linna haldushoonete muud remonttööd ja soetused</t>
  </si>
  <si>
    <t>Tallinna Linnaarhiivi Tolli tn 8 hoone keldriruumide ümberehitamine arhiivihoidlaks</t>
  </si>
  <si>
    <t>Nõmme Kultuurikeskuse renoveerimine</t>
  </si>
  <si>
    <t>Dominiiklaste Kloostri Püha Katariina kiriku elektritööde II etapp</t>
  </si>
  <si>
    <t>Pääsküla NK tuletõkkeuste korrastamine</t>
  </si>
  <si>
    <t>Merivälja tee 3 kaugküttele üleviimine ja ringiruumi renoveerimine</t>
  </si>
  <si>
    <t>Raua tn 23 sauna remont</t>
  </si>
  <si>
    <t>Kesklinna Valitsuse Nunne tn 18 hoone katuse remonttööd</t>
  </si>
  <si>
    <t>12 07 30 010 0</t>
  </si>
  <si>
    <t>Vanasadama ja kesklinna vahelise liikuvuskeskkonna arendamine (ÜF)</t>
  </si>
  <si>
    <t>Vanasadama ja kesklinna vahelise liikuvuskeskkonna arendamine (ÜF - Tehnilise Järelevalve Amet)</t>
  </si>
  <si>
    <t>Viljandi mnt kergliiklustee (Pärnu mnt - Valdeku tn) (ERF)</t>
  </si>
  <si>
    <t>12 69 30 001 0</t>
  </si>
  <si>
    <t>12 69 30 002 0</t>
  </si>
  <si>
    <t>Vana-Kalamaja tänava rekonstrueerimine (ERF)</t>
  </si>
  <si>
    <t>Sõjakooli memoriaali rajamine</t>
  </si>
  <si>
    <t>Löwenruh pargi rekonstrueerimine</t>
  </si>
  <si>
    <t>Priisle pargi rajamine</t>
  </si>
  <si>
    <t>Piiskopi aia korrastamine</t>
  </si>
  <si>
    <t>Avalike ürituste ja puhkeala rajamine Õismäe tiigi alale</t>
  </si>
  <si>
    <t>Kopli Kalmistupargi rekonstrueerimine</t>
  </si>
  <si>
    <t>Pelgulinna väljaku rajamine Kolde pst T2</t>
  </si>
  <si>
    <t>Riigimaantee nr 4 Tallinn – Pärnu - Ikla km 13,0 – 16,0 Tallinna piir - Topi sõlm ehitus</t>
  </si>
  <si>
    <t>Tallinna Botaanikaaia tehnika soetamine</t>
  </si>
  <si>
    <t>Metsakalmistu puurkaevu ehitus koos joogiveetrassidega</t>
  </si>
  <si>
    <t>2017.a. loodud fondid</t>
  </si>
  <si>
    <t>lasteaia juurdeehitus</t>
  </si>
  <si>
    <t>võimlahoone ehitus</t>
  </si>
  <si>
    <t>keelekümblusklasside remont</t>
  </si>
  <si>
    <t>õppetöökodade automaatne tulekahjusignalisatsioon</t>
  </si>
  <si>
    <t>12 89 23 055 0</t>
  </si>
  <si>
    <t>Veerise tn lasteaed</t>
  </si>
  <si>
    <t>Veerise tn lasteaia ehitus</t>
  </si>
  <si>
    <t xml:space="preserve">Kristiine kontserdisaali projekteerimine ja ehitamine </t>
  </si>
  <si>
    <t xml:space="preserve">Karepa noortelaagi hoonete remont </t>
  </si>
  <si>
    <t>12 17 31 001 0</t>
  </si>
  <si>
    <t>jäätmehoolduse kulude osaliseks katmiseks</t>
  </si>
  <si>
    <t>225 05 40 04 0</t>
  </si>
  <si>
    <t>Kristiine Toidufestival</t>
  </si>
  <si>
    <t>225 05 40 05 0</t>
  </si>
  <si>
    <t>Muusikasuvi Löwenruh pargis</t>
  </si>
  <si>
    <t>225 05 40 06 0</t>
  </si>
  <si>
    <t>Lastehommikud Löwenruh pargis</t>
  </si>
  <si>
    <t>Trammi ja trolli kontaktvõrgu kandemastide vahetus</t>
  </si>
  <si>
    <t>Autobusside soetamine</t>
  </si>
  <si>
    <t>Retrotrammid</t>
  </si>
  <si>
    <t>Kopli depoo rekonstrueerimine</t>
  </si>
  <si>
    <t>Teachers Training for the 21st century – Digital and Collaborative Learning</t>
  </si>
  <si>
    <t>1267231370</t>
  </si>
  <si>
    <t>Suitsupääsupesa laps saab sõbraks elusloodusega</t>
  </si>
  <si>
    <t>223 01 81 70 0</t>
  </si>
  <si>
    <t>223 10 81 70 0</t>
  </si>
  <si>
    <t>Insektaariumi ekspositsiooni ehitus</t>
  </si>
  <si>
    <t>Inimeste tegevuse mõju looduskatastroofidele (Effects of Human Activities on Natural Disasters)</t>
  </si>
  <si>
    <t>12 02 23 093 0</t>
  </si>
  <si>
    <t>Euroopa rändekavaga linna koolidesse ja lasteaedadesse õppima asunud alaealiste lõimumise toetamine</t>
  </si>
  <si>
    <t>12 99 25 014 0</t>
  </si>
  <si>
    <t xml:space="preserve">Näitus „G.C.Grooth and the Elizabeth time“  Riiklikus Vene Muuseumis </t>
  </si>
  <si>
    <t>12 06 25 200 0</t>
  </si>
  <si>
    <t>TÜHI TELLIMUS</t>
  </si>
  <si>
    <t>Päevakeskus Käo soojuspump paigaldusega</t>
  </si>
  <si>
    <t>Kristiine noortekeskus, Kesklinna noortekeskus</t>
  </si>
  <si>
    <t>1 grupp (täiendavad lisatasud, boonused, preemiad ja tulemustasud kokku ning hüvitised ja toetused kokku)</t>
  </si>
  <si>
    <t>1 grupp (täiendavad lisatasud, boonused, preemiad, tulemustasud ning hüvitised ja toetused kokku)</t>
  </si>
  <si>
    <t>Põhipalkade reserv</t>
  </si>
  <si>
    <t>50098000</t>
  </si>
  <si>
    <t>309</t>
  </si>
  <si>
    <t>311</t>
  </si>
  <si>
    <t>ventilatsiooniagregaatide korrastamine  (F. R. Kreutzwaldi 25), katuse ja elektrisüsteemi avariiremont</t>
  </si>
  <si>
    <t>Põhja-Tallinna Sotsiaalkeskuse ehitus Sõle tn 61a</t>
  </si>
  <si>
    <t>Päevakeskus Käo gaasikatlamajas kondensaatkatla vahetus</t>
  </si>
  <si>
    <t>Seminar "Hands on Experience of VET Trainers"</t>
  </si>
  <si>
    <t>ülelinnalised spordivõistlused (RE)</t>
  </si>
  <si>
    <t>olümpiaadid (RE)</t>
  </si>
  <si>
    <t>õpilasüritused ja -näitused (RE)</t>
  </si>
  <si>
    <t>Hariduskorralduslikud üritused (RE)</t>
  </si>
  <si>
    <t>Tallinna Lehola Lasteaia nõustamiskeskus (RE)</t>
  </si>
  <si>
    <t>Sõle 63 ruumide remont</t>
  </si>
  <si>
    <t>veetrassi avariiremont ja katuse avariiremont</t>
  </si>
  <si>
    <t>küttesüsteemi vahetus (Turu 8) ja hallitustõrje</t>
  </si>
  <si>
    <t>Kirjanduskeskus</t>
  </si>
  <si>
    <t>225 18 00 00 0</t>
  </si>
  <si>
    <t>225 11 18 00 0</t>
  </si>
  <si>
    <t>225 18 81 00 0</t>
  </si>
  <si>
    <t>225 18 01 00 0</t>
  </si>
  <si>
    <t>kirjanduskeskus</t>
  </si>
  <si>
    <t>08233</t>
  </si>
  <si>
    <t>Mittetulundusühing Kalale</t>
  </si>
  <si>
    <t>226 24 38 00 0</t>
  </si>
  <si>
    <t>226 24 39 00 0</t>
  </si>
  <si>
    <t>Spordiklubi Kalev Boxing</t>
  </si>
  <si>
    <t>MTÜ Avasta Anded</t>
  </si>
  <si>
    <t>MTÜ Tallunna Alushariduse Juhtide Ühendus</t>
  </si>
  <si>
    <t>Lastekaitse Liidule ülekaaluliste laste suvelaagri kulude katteks</t>
  </si>
  <si>
    <t>277 35 28 00 0</t>
  </si>
  <si>
    <t>225 37 41 35 0</t>
  </si>
  <si>
    <t>225 37 41 18 0</t>
  </si>
  <si>
    <t>Mittetulundusühing Kunstikool</t>
  </si>
  <si>
    <t>225 37 41 19 0</t>
  </si>
  <si>
    <t>Mittetulundusühing LAULUTEATER „PEREKRJOSTOK“</t>
  </si>
  <si>
    <t>Mittetulundusühing AB Video</t>
  </si>
  <si>
    <t>225 37 41 24 0</t>
  </si>
  <si>
    <t>MTÜ Eesti Nukukunst</t>
  </si>
  <si>
    <t>225 37 21 71 0</t>
  </si>
  <si>
    <t>MTÜ VENE HARIDUS- JA HEATEGEVUSÜHINGUTE LIIT EESTIS</t>
  </si>
  <si>
    <t>225 37 11 41 0</t>
  </si>
  <si>
    <t>227 21 28 00 0</t>
  </si>
  <si>
    <t>MTÜ Gustav Adolfi Arenduskoda</t>
  </si>
  <si>
    <t>SA Jaan Poska Mälestusfond</t>
  </si>
  <si>
    <t>248 21 16 00 0</t>
  </si>
  <si>
    <t>Toetus MTÜ-le Eesti Omanike Keskliit</t>
  </si>
  <si>
    <t>Tallinna lasteaedade tuletõkketsoonide moodustamise projekteerimine</t>
  </si>
  <si>
    <t>kanalisatsiooniavarii</t>
  </si>
  <si>
    <t>soojaveetorustiku avariiremont</t>
  </si>
  <si>
    <t>ATS-i ja ventilatsioonisüsteemi avariiremont</t>
  </si>
  <si>
    <t>varikatuse avariiremont ja tulekahju häiresüsteemi remont</t>
  </si>
  <si>
    <t>spordiväljakute vahelise ala korrastamine ja turvakaamerad</t>
  </si>
  <si>
    <t>12 06 25 201 0</t>
  </si>
  <si>
    <t>Noorte kirjanduslike kohtumiste sari "Räägime suud puhtaks!"</t>
  </si>
  <si>
    <t>12 02 23 094 0</t>
  </si>
  <si>
    <t>12 99 23 021 0</t>
  </si>
  <si>
    <t xml:space="preserve">Projekt "Teaduslik kirjaoskus koolis" (Erasmus+) AGENCIA ESTATAL CONSEJO SUPERIOR DEINVESTIGACIONES CIENTIFICAS </t>
  </si>
  <si>
    <t>MTÜ Eesti Instituut</t>
  </si>
  <si>
    <t xml:space="preserve">Võimekate õpilaste toetamine koolis: teooriast praktikasse </t>
  </si>
  <si>
    <t>2017</t>
  </si>
  <si>
    <t>Päevakeskus Käo hooldusvoodite soetamine</t>
  </si>
  <si>
    <t>116 05 18 00 0</t>
  </si>
  <si>
    <t>kirjanduskeskuse tasulised teenused</t>
  </si>
  <si>
    <t>Kirjanduskeskuse piletitulu</t>
  </si>
  <si>
    <t>muud kirjanduskeskuse tasulised teenused</t>
  </si>
  <si>
    <t>116 05 18 01 0</t>
  </si>
  <si>
    <t>116 05 18 99 0</t>
  </si>
  <si>
    <t>Tallinna Loomaaia polaariumi jääkarude uue ekspositsiooni veevarustuse ja kanalisatsiooni ehitustöödeks - Keskkonnaministeerium</t>
  </si>
  <si>
    <t>223 43 41 00 0</t>
  </si>
  <si>
    <t xml:space="preserve">Tegevuste kavandamine koolist väljalangemise ennetamiseks (URBACT III projekt)  "Lapsevanemad kooli" </t>
  </si>
  <si>
    <t>228 34 00 00 0</t>
  </si>
  <si>
    <t>228 34 01 00 0</t>
  </si>
  <si>
    <t>05101</t>
  </si>
  <si>
    <t>keskkonna naftareostusest hoiatav monitooringsüsteem</t>
  </si>
  <si>
    <t>Avalike alade puhastus</t>
  </si>
  <si>
    <t>Lapsehoiuteenus raske ja sügava puudega lapsele</t>
  </si>
  <si>
    <t>230 17 12 00 0</t>
  </si>
  <si>
    <t>valgustusmastide vahetus</t>
  </si>
  <si>
    <t>Al. 01.01.2017 kasutada tegevusala 08109 või 08202 vastavalt sisule.</t>
  </si>
  <si>
    <t>Al. 01.01.2017 kasutada tegevusala 08202 või 08236 vastavalt sisule.</t>
  </si>
  <si>
    <t>116 03 25 11 0</t>
  </si>
  <si>
    <t>huvikooli õppetasu</t>
  </si>
  <si>
    <t>116 03 25 12 0</t>
  </si>
  <si>
    <t>huvikooli piletitulu</t>
  </si>
  <si>
    <t>muud huvikooli tasulised teenused</t>
  </si>
  <si>
    <t>116 03 99 93 0</t>
  </si>
  <si>
    <t>huvikooli tasulised teenused</t>
  </si>
  <si>
    <t>Huvikooli noortelaagri teenused</t>
  </si>
  <si>
    <t>12 89 30 015 0</t>
  </si>
  <si>
    <t>ASilt Tallinna Vesi Raba tn rekonstrueerimiseks</t>
  </si>
  <si>
    <t>Osalused investeerimisfondides - ost</t>
  </si>
  <si>
    <t>Osalused investeerimisfondides - müük</t>
  </si>
  <si>
    <t>Noteeritud aktsiad ja muud omakapitaliinstrumendid - ost</t>
  </si>
  <si>
    <t xml:space="preserve">Noteeritud aktsiad ja muud omakapitaliinstrumendid - müük </t>
  </si>
  <si>
    <t>Võlakirjad ja muud võlainstrumendid - ost</t>
  </si>
  <si>
    <t>Noteerimata aktsiad ja muud omakapitaliinstrumendid - ost</t>
  </si>
  <si>
    <t>Noteerimata aktsiad ja muud omakapitaliinstrumendid - müük</t>
  </si>
  <si>
    <t>Muud pikaajalised finantsinvesteeringud - ost</t>
  </si>
  <si>
    <t>Muud pikaajalised finantsinvesteeringud - müük</t>
  </si>
  <si>
    <t xml:space="preserve">KOHUSTISED </t>
  </si>
  <si>
    <t>LÜHIAJALISED KOHUSTISED</t>
  </si>
  <si>
    <t>LAENUKOHUSTISED</t>
  </si>
  <si>
    <t>Emiteeritud lühiajalised võlakirjad nominaalväärtuses - väljalaskmine</t>
  </si>
  <si>
    <t>Arvelduskrediit - võtmine</t>
  </si>
  <si>
    <t>Arvelduskrediit - tagastamine</t>
  </si>
  <si>
    <t>Võetud lühiajalised laenud nominaalväärtuses - võtmine</t>
  </si>
  <si>
    <t>Võetud lühiajalised laenud nominaalväärtuses - tagastamine</t>
  </si>
  <si>
    <t>Võetud pikaajalised laenud nominaalväärtuses - tagastamine</t>
  </si>
  <si>
    <t>Kapitalirendikohistused</t>
  </si>
  <si>
    <t>Kapitalirendikohustise võtmine</t>
  </si>
  <si>
    <t>Kapitalirendikohustise tagastamine</t>
  </si>
  <si>
    <t xml:space="preserve">Faktooringkohustised </t>
  </si>
  <si>
    <t>Lühiajalised faktooringkohustised - võtmine</t>
  </si>
  <si>
    <t>Lühiajalised faktooringkohustised - tagastamine</t>
  </si>
  <si>
    <t>Pikaajaliste faktooringkohustiste lühiajaline osa võtmine</t>
  </si>
  <si>
    <t>Pikaajaliste faktooringkohustiste lühiajaline osa - tagastamine</t>
  </si>
  <si>
    <t xml:space="preserve">Teenuste kontsessioonikokkulepete kohustised </t>
  </si>
  <si>
    <t>Lühiajalised kohustised teenuste kontsessiooni-kokkulepete alusel tagastamine</t>
  </si>
  <si>
    <t>PIKAAJALISED KOHUSTISED</t>
  </si>
  <si>
    <t>LAENUKOHUSTISTE PIKAAJALINE OSA</t>
  </si>
  <si>
    <t>Emiteeritud võlakirjad nominaalväärtuses - väljalaskmine</t>
  </si>
  <si>
    <t xml:space="preserve">Emiteeritud võlakirjade lunastamine
</t>
  </si>
  <si>
    <t>Laenud nominaalväärtuses - võtmine</t>
  </si>
  <si>
    <t>Laenud nominaalväärtuses - tagastamine</t>
  </si>
  <si>
    <t>Kapitalirendikohustised</t>
  </si>
  <si>
    <t>Kapitalirendikohustised - võtmine</t>
  </si>
  <si>
    <t>Kapitalirendikohustised - tagastamine</t>
  </si>
  <si>
    <t>Pikaajalised kohustised teenuste kontsessiooni-kokkulepete alusel</t>
  </si>
  <si>
    <t>Vähemusosa muutus (suurenemine)</t>
  </si>
  <si>
    <t>Vähemusosa muutus (vähenemine)</t>
  </si>
  <si>
    <t>Tulud kutseõppeasutuste toodetest ja teenustest</t>
  </si>
  <si>
    <t>Rahva-ja kultuurimajade tasulised teenused - müügimaksuga</t>
  </si>
  <si>
    <t xml:space="preserve">Muuseumide ja näituste tasulised teenused </t>
  </si>
  <si>
    <t xml:space="preserve">Muud müügimaksuga maksustatavad kultuuri- ja kunstiasutuste tulud </t>
  </si>
  <si>
    <r>
      <t>Spordikoolide tulud</t>
    </r>
    <r>
      <rPr>
        <sz val="8"/>
        <color rgb="FFFF0000"/>
        <rFont val="Arial"/>
        <family val="2"/>
        <charset val="186"/>
      </rPr>
      <t xml:space="preserve"> (uus 01.01.2017)</t>
    </r>
  </si>
  <si>
    <t>SAADUD TEGEVUSTOETUSED</t>
  </si>
  <si>
    <t>Kohaliku omavalitsuse toetusfond</t>
  </si>
  <si>
    <t>Tegevuse toetamiseks</t>
  </si>
  <si>
    <t>TEGEVUSKULUD</t>
  </si>
  <si>
    <t>Toetused eakatele</t>
  </si>
  <si>
    <t>Autohüvitis piirmääras</t>
  </si>
  <si>
    <r>
      <t>Õppevahendite ja koolituse kulud</t>
    </r>
    <r>
      <rPr>
        <b/>
        <sz val="8"/>
        <color rgb="FFFF0000"/>
        <rFont val="Arial"/>
        <family val="2"/>
        <charset val="186"/>
      </rPr>
      <t xml:space="preserve"> </t>
    </r>
  </si>
  <si>
    <t>Õpikud, tööraamatud ja -vihikud, töölehed</t>
  </si>
  <si>
    <t xml:space="preserve">Mängud ja mänguasjad </t>
  </si>
  <si>
    <t xml:space="preserve">Muud õppevahendid </t>
  </si>
  <si>
    <t>Koolitusteenused riigieelarvelisest haridustoetusest</t>
  </si>
  <si>
    <t xml:space="preserve">Lasteaiateenused </t>
  </si>
  <si>
    <t>Tugispetsialisti teenused</t>
  </si>
  <si>
    <t>Muud koolituse kulud</t>
  </si>
  <si>
    <t>Lõpetamata toodangu varude muutus</t>
  </si>
  <si>
    <t>Valmistoodangu varude muutus</t>
  </si>
  <si>
    <t xml:space="preserve">Kulu sisendkäibemaksu korrigeerimisest </t>
  </si>
  <si>
    <t>Ebatõenäoliselt laekuvad paadimaksud</t>
  </si>
  <si>
    <t>Ebatõenäoliselt laekuvad müügimaksud</t>
  </si>
  <si>
    <t>Kuni 31.12.2016</t>
  </si>
  <si>
    <t>08231</t>
  </si>
  <si>
    <t>08232</t>
  </si>
  <si>
    <t>Kutseõppe kulud kõikidel kvalifikatsioonitasemetel</t>
  </si>
  <si>
    <t>Täiskasvanute koolitus</t>
  </si>
  <si>
    <t>09510</t>
  </si>
  <si>
    <t>Noorte huviharidus ja huvitegevus</t>
  </si>
  <si>
    <t>Muudatused alates 01.01.2017</t>
  </si>
  <si>
    <t>Suletud kood</t>
  </si>
  <si>
    <t>Koodi nimetuse muutus</t>
  </si>
  <si>
    <t xml:space="preserve">Seni kajastati avalike alade puhastamisega seotud kuludel tegevusala koodi 05100 </t>
  </si>
  <si>
    <t>Aates 01.01.2017 kasutada tegevusala 09510</t>
  </si>
  <si>
    <t xml:space="preserve">Varasem nimetus „Taseme alusel mittemääratletav haridus“ </t>
  </si>
  <si>
    <t>08235</t>
  </si>
  <si>
    <t>223 14 01 01 0</t>
  </si>
  <si>
    <t>223 14 01 05 0</t>
  </si>
  <si>
    <t>kutseharidus (RE)</t>
  </si>
  <si>
    <r>
      <t xml:space="preserve">Koolitusteenused õppekava täitmiseks
</t>
    </r>
    <r>
      <rPr>
        <i/>
        <sz val="9"/>
        <color theme="1"/>
        <rFont val="Calibri"/>
        <family val="2"/>
        <charset val="186"/>
        <scheme val="minor"/>
      </rPr>
      <t>Kajastatakse õppekava täitmisega seotud ja õppetundide andmiseks ostetud teenused FIE-delt, MTÜ-delt või muudelt juriidilistelt isikutelt. Näiteks lepingu korral teise asutusega (nt ülikool, haigla jne) õppetundide või praktika läbiviimiseks õppuritele.</t>
    </r>
  </si>
  <si>
    <t>Sotsiaalreklaam noorte pilguga</t>
  </si>
  <si>
    <t>1206252020</t>
  </si>
  <si>
    <t>1299250150</t>
  </si>
  <si>
    <t>FEXCO Corporate Payments Unlimited Company / Diplomaatilised noodid</t>
  </si>
  <si>
    <t>228 11 06 21 0</t>
  </si>
  <si>
    <t>228 11 06 22 0</t>
  </si>
  <si>
    <t>228 11 06 23 0</t>
  </si>
  <si>
    <t>228 11 06 24 0</t>
  </si>
  <si>
    <t>psüühiliste erivajadustega inimeste hoolekanne</t>
  </si>
  <si>
    <t>igapäevaelu ja töötamise toetamine</t>
  </si>
  <si>
    <t xml:space="preserve">ööpäevaringne erihooldusteenus </t>
  </si>
  <si>
    <t>1299230220</t>
  </si>
  <si>
    <t>Projekt "Majanduse, eetika ja ühiskonnaõpetuse ainetevahelise lõimingu arendamine ja õppematerjalide väljatöötamine" (Erasmus+) Lietuvos Laisvosios Rinkos Institutas</t>
  </si>
  <si>
    <t>Tulu koolitusteenuse osutamisest (tulumaksusoodustusega)</t>
  </si>
  <si>
    <t>Ellerhein esinemisriided</t>
  </si>
  <si>
    <t>1252231150</t>
  </si>
  <si>
    <t>Rahvusvahelisel muusikafestivalil osalemine Daugavpilsis</t>
  </si>
  <si>
    <t>225 14 01 72 0</t>
  </si>
  <si>
    <t>kultuuritegevus  (Nõmme linnaosa) Eesti Kooriühing</t>
  </si>
  <si>
    <t>225 14 01 73 0</t>
  </si>
  <si>
    <t>kultuuritegevus  (Nõmme linnaosa) Eesti Rahvatantsu ja Rahvamuusika Selts</t>
  </si>
  <si>
    <t>12 89 25 028 0</t>
  </si>
  <si>
    <t>Kutseõppekulud 2.-4. kvalifikatsioonitasemel</t>
  </si>
  <si>
    <t>Uus tn 29 esine ala</t>
  </si>
  <si>
    <t>Keskküla tn (Pikaliiva tn-Rannamõisa tee)</t>
  </si>
  <si>
    <t>Siili tn 10 ja 14 vaheline jalgtee</t>
  </si>
  <si>
    <t>Kiili tn rajamine (A.H.Tammsaare tee - Vaablase tn) koos Mustamäe kiriku parklaga</t>
  </si>
  <si>
    <t>Juurdeveo tn kapitaalremont</t>
  </si>
  <si>
    <t>Vesivärava tn (J. Poska tn - Narva mnt)</t>
  </si>
  <si>
    <t>Tondi tn (Kotka tn - Linnu tee)</t>
  </si>
  <si>
    <t>Pae asumi jalakäijate promenaadi rajamine (Pae turg - J.Smuuli tee)</t>
  </si>
  <si>
    <t>E. Vilde tee ja Akadeemia tee ühendustee rajamine</t>
  </si>
  <si>
    <t>Nõmme keskuse ristmiku rekonstrueerimine</t>
  </si>
  <si>
    <t>Kuldnoka tn rekonstrueerimine</t>
  </si>
  <si>
    <t>Kalevi staadioni juurdepääsutee ja parklad</t>
  </si>
  <si>
    <t>Suur-Sõjamäe tn rekonstrueerimine (Kesk-Sõjamäe tn- J.Smuuli tee) (koos Kesk-Sõjamäe tänavaga)</t>
  </si>
  <si>
    <t>Herne tn taastusremont</t>
  </si>
  <si>
    <t>Odra tn taastusremont</t>
  </si>
  <si>
    <t>IB õppe korraldamine (PYP,MYP) - HTM</t>
  </si>
  <si>
    <t>1206252030</t>
  </si>
  <si>
    <t>Pillilaegas: muusikainstrumentide laenutusteenuse loomine Tallinna Keskraamatukogus</t>
  </si>
  <si>
    <t>Juhatuse reserv tegevuskuludeks</t>
  </si>
  <si>
    <t>841 21 52 00 0</t>
  </si>
  <si>
    <t>surnute transport</t>
  </si>
  <si>
    <t>omasteta surnute matmine</t>
  </si>
  <si>
    <t>(Ilmarise tn 17) koridoride ja katendite remont</t>
  </si>
  <si>
    <t>fassaadi projekt ja renoveerimine</t>
  </si>
  <si>
    <t>koridoride remont</t>
  </si>
  <si>
    <t>Tuisu tn õppehoone veesüsteemi ja elektrisisendi avariiremondid</t>
  </si>
  <si>
    <t>12 89 25 029 0</t>
  </si>
  <si>
    <t xml:space="preserve">Soome-Eesti Instituudi Sihtasutus </t>
  </si>
  <si>
    <t>Tallinan Keskraamatukogu</t>
  </si>
  <si>
    <t>227 38 60 60 0</t>
  </si>
  <si>
    <t>12 64 27 030 0</t>
  </si>
  <si>
    <t>Projekt "Draamaga sõbraks"</t>
  </si>
  <si>
    <t>12 64 27 031 0</t>
  </si>
  <si>
    <t>Projekt "Towards Tolerance"</t>
  </si>
  <si>
    <t>1263230280</t>
  </si>
  <si>
    <t xml:space="preserve">Muudame õpetamise ühiseks õppimiseks </t>
  </si>
  <si>
    <t>1206252040</t>
  </si>
  <si>
    <t>Lõimumist toetav projekt "Minu kodu on Eesti"</t>
  </si>
  <si>
    <t>Kontsert "Mozart &amp; Mahler"</t>
  </si>
  <si>
    <t>1252251750</t>
  </si>
  <si>
    <t>225 18 81 10 0</t>
  </si>
  <si>
    <t>225 18 81 20 0</t>
  </si>
  <si>
    <t>Tallinna Kirjanduskeskus</t>
  </si>
  <si>
    <t>1252251760</t>
  </si>
  <si>
    <t>1252251770</t>
  </si>
  <si>
    <t>1252251780</t>
  </si>
  <si>
    <t>Eduard Vilde muuseumi korraldatavad üritused</t>
  </si>
  <si>
    <t>Tammsaare muuseumi sügiskonverents</t>
  </si>
  <si>
    <t>Muuseumimeditatsioon Vildes</t>
  </si>
  <si>
    <t>Forelli 12 spordihoone eskiisprojekt</t>
  </si>
  <si>
    <t>Lasnamäe KJH elektri peakaitsme võimsuse suurendamine</t>
  </si>
  <si>
    <t>12 89 32 004 0</t>
  </si>
  <si>
    <t>Maanteeameti projekt "Jalgratturite harjutus ning eksamiväljak Põhja-Tallinnas"</t>
  </si>
  <si>
    <t>231 99 90 21 0</t>
  </si>
  <si>
    <t>Maanteeamet (Põhja-Tallinna Valitsus)</t>
  </si>
  <si>
    <t>juhtkoera pidamise toetus</t>
  </si>
  <si>
    <t>Noorte nõustamiskeskuse (Magasini 32) aknavahetus</t>
  </si>
  <si>
    <t>Tallinna Puuetega Inimeste Koja käändukseautomaatika</t>
  </si>
  <si>
    <t>1263230290</t>
  </si>
  <si>
    <t>Tallinna Reaalkooli haaratuse analüüs ja koolitus</t>
  </si>
  <si>
    <t>116 03 99 98 0</t>
  </si>
  <si>
    <t>Toetuslepingute alusel osutatud tasulised teenused</t>
  </si>
  <si>
    <t>1299250160</t>
  </si>
  <si>
    <t>Tallinna Kesraamatukogu</t>
  </si>
  <si>
    <t>Loodus meie ümber</t>
  </si>
  <si>
    <t>1289230560</t>
  </si>
  <si>
    <t>Maanteeameti projekt "Kadaka liikumisväljak korda!"</t>
  </si>
  <si>
    <t>piirdeaed, puurid</t>
  </si>
  <si>
    <t>annetus  kabinetklaveri Steinway&amp;Sons "Essex" soetamiseks</t>
  </si>
  <si>
    <t>akordioni ost</t>
  </si>
  <si>
    <t xml:space="preserve"> rahvariiete ost</t>
  </si>
  <si>
    <t xml:space="preserve"> kabinetklaveri ost</t>
  </si>
  <si>
    <t>assaadi remont ja akende vahetus</t>
  </si>
  <si>
    <t>sadeveetorustiku avariiremont</t>
  </si>
  <si>
    <t>klaveri ost</t>
  </si>
  <si>
    <t xml:space="preserve"> põhivara soetamine</t>
  </si>
  <si>
    <t>automaatse tulekahjusignalisatsiooni paigaldamine</t>
  </si>
  <si>
    <t>remont</t>
  </si>
  <si>
    <t>pillide soetamine</t>
  </si>
  <si>
    <t>Tehnoloogiliste seadmete soetamine (RE - SA Innove)</t>
  </si>
  <si>
    <t>õppetöökodade osaline renoveerimine</t>
  </si>
  <si>
    <t>õmblusmasinate soetamine</t>
  </si>
  <si>
    <t>bürootehnika</t>
  </si>
  <si>
    <t>õppetöökodade hoone osaline renoveerimine</t>
  </si>
  <si>
    <t>renoveerimine</t>
  </si>
  <si>
    <t>telefoni keskjaam</t>
  </si>
  <si>
    <t>saali remondi lõpetamin</t>
  </si>
  <si>
    <t>lektrisüsteemi rekonstrueerimine</t>
  </si>
  <si>
    <t>torustike avariiremont</t>
  </si>
  <si>
    <t>1263230300</t>
  </si>
  <si>
    <t>ÕPSIKE (Õppiv Pedagoog Saab Innustust Kooli Edust)</t>
  </si>
  <si>
    <t>(RE) ninasarviku sünnitusmaja ehitus</t>
  </si>
  <si>
    <t>Naaritsaaedikute kompleksi ehitus ja DNA labori sisutus</t>
  </si>
  <si>
    <t>220 11 20 28 0</t>
  </si>
  <si>
    <t>Rahandusministeerium (Haabersti LOV)</t>
  </si>
  <si>
    <t>1206230280</t>
  </si>
  <si>
    <t>Tallinna Reaalkooli õpilased ISF orienteerumisvõistlused Palermos</t>
  </si>
  <si>
    <t>1289230570</t>
  </si>
  <si>
    <t xml:space="preserve">Integratsiooni Ühiskondlik Algatuskeskus ESF projekt „Noored töötud tööturule kombineeritud aktiivsete tööturuteenuste abil Tallinnas ja Harjumaal“ </t>
  </si>
  <si>
    <t>1252251790</t>
  </si>
  <si>
    <t>1252251800</t>
  </si>
  <si>
    <t>Lavatehniliste töötajate osalemine messil "ProLight&amp;Sound", Fraknkfurdis</t>
  </si>
  <si>
    <t>Lavatehniliste töötajate osalemine messil "stage/set/scenery", Berliinis</t>
  </si>
  <si>
    <t>(Saku 7) veetorustike vahetus</t>
  </si>
  <si>
    <t>saali remont ja põranda vahetus</t>
  </si>
  <si>
    <t>Tallina Ümera Lasteaed</t>
  </si>
  <si>
    <t>fassaadide avariijärgne korrastamine</t>
  </si>
  <si>
    <t>TKG, VHK ja Prantsuse Lütseum investeering</t>
  </si>
  <si>
    <t>1202230950</t>
  </si>
  <si>
    <t>RE - klassiruumide remont (Hariduse 3)</t>
  </si>
  <si>
    <t>12 91 28 010 0</t>
  </si>
  <si>
    <t>ESF projekt "Tööturul võrdväärset osalemist toetav intervallhoiuteenus Tallinnas ja Viimsis"</t>
  </si>
  <si>
    <t>228 82 43 00 0</t>
  </si>
  <si>
    <t>228 11 06 30 0</t>
  </si>
  <si>
    <t>praktikajuhendamine</t>
  </si>
  <si>
    <t>116 93 22 00 0</t>
  </si>
  <si>
    <t>1206252050</t>
  </si>
  <si>
    <t>Kultuuriministeeriumi poolt rahastatavad Tallinna Keskraamatukogu projektid</t>
  </si>
  <si>
    <t>Lasnamäe KJH soojasõlme renoveerimine</t>
  </si>
  <si>
    <t>Tallinna Lasteaia Laagna Rukkilill</t>
  </si>
  <si>
    <t>klassiruumide remont</t>
  </si>
  <si>
    <t>Püsinäituse loomine Tallinna Loomaaias paiknevasse liigirikkasse salumetsa ning selle kasutamine loodusharidustöös</t>
  </si>
  <si>
    <t>1289230580</t>
  </si>
  <si>
    <t>Sihtasutus Junior Achievement Eesti</t>
  </si>
  <si>
    <t>Integratsiooni Sihtasutus</t>
  </si>
  <si>
    <t>Etlemiskonkurss venekeelsetele õpilastele</t>
  </si>
  <si>
    <t>Sada sammu mööda Eestit</t>
  </si>
  <si>
    <t>Veelindude tiigi täitekaevu ja puurkaevust tuleva purunenud toitetoru avariiliseks ümberehituseks (tiigi külmumise vältimise süsteemi remont)</t>
  </si>
  <si>
    <t>Mina ja muusika</t>
  </si>
  <si>
    <t>Kultuurkapitali poolt rahastatavad Tallinna Kirjanduskeskuse projektid</t>
  </si>
  <si>
    <t>1252251810</t>
  </si>
  <si>
    <t>Tallinna Spordihalli valgussüsteemi ümberehitus (remont),Herne 30</t>
  </si>
  <si>
    <t>Kaasaegne õpikäsitus kui kogukonna ja kooli koostöövahend</t>
  </si>
  <si>
    <t>1263230310</t>
  </si>
  <si>
    <t>välistrasside rekonstrueerimine</t>
  </si>
  <si>
    <t>Kalamaja Laseaed</t>
  </si>
  <si>
    <t>kanalisatsioonitrasside remont</t>
  </si>
  <si>
    <t>rühmaruumi osaline remont koos tehnosüsteemide vahetusega</t>
  </si>
  <si>
    <t>välispiirde osaline asendus ja elektritööd</t>
  </si>
  <si>
    <t>küttesüsteemi remondiprojekt</t>
  </si>
  <si>
    <t>fassaadi, evakuatsioonitreppide, akende ja piirdeaia remondiprojekt</t>
  </si>
  <si>
    <t>Vabaõhukooli tee rekonstrueerimine (Rahvakooli tee - Hunditubaka tee) ja kõnnitee rajamine (Kose tee - Hunditubaka tee)</t>
  </si>
  <si>
    <t>1263230320</t>
  </si>
  <si>
    <t>Õpime igal pool</t>
  </si>
  <si>
    <t>1267231380</t>
  </si>
  <si>
    <t>Mereaastal merele lähemale - Tallinna Kuristiku Gümnaasiumi aktiivõppeprojekt</t>
  </si>
  <si>
    <t>1206252060</t>
  </si>
  <si>
    <t>Kultuuriministeeriumi poolt rahastatavad Tallinna Kirjanduskeskuse projektid</t>
  </si>
  <si>
    <t>Kogupere mänguväljaku rajamine (Järveotsa tee 15a)</t>
  </si>
  <si>
    <t>el.kombi ahi</t>
  </si>
  <si>
    <t>Tallinna Õismäe Kool</t>
  </si>
  <si>
    <t>kanalisatsioonikaevude remont</t>
  </si>
  <si>
    <t>magistraaltorustike vahetus</t>
  </si>
  <si>
    <t>spordiväljaku detailplaneeringu eskiis</t>
  </si>
  <si>
    <t>Tallinna 1. Internaatkool</t>
  </si>
  <si>
    <t>Tuisu tn 20 õppehoone kanalisatsioonitrassi remont ja sissesõidutee asfalteerimine</t>
  </si>
  <si>
    <t>Õpetajate Maja osaline remont</t>
  </si>
  <si>
    <t>Täiskasvanute gümnaasiumid</t>
  </si>
  <si>
    <t>reserv</t>
  </si>
  <si>
    <t>kapitaalremont</t>
  </si>
  <si>
    <t>keelekabineti sisustus</t>
  </si>
  <si>
    <t>tõlkeseade</t>
  </si>
  <si>
    <t>valguspult</t>
  </si>
  <si>
    <t xml:space="preserve">Tallinna Linnateater                                      </t>
  </si>
  <si>
    <t>Lai tn 25 remonttööd    </t>
  </si>
  <si>
    <t>arvuti soetamine</t>
  </si>
  <si>
    <t>Mikk Mikiveri portree</t>
  </si>
  <si>
    <t>projektori Sharp objektiiv</t>
  </si>
  <si>
    <t>väiketraktor</t>
  </si>
  <si>
    <t>digitaalklaver</t>
  </si>
  <si>
    <t>Panasonic DV kaamera</t>
  </si>
  <si>
    <t>lavaaugu taastamine</t>
  </si>
  <si>
    <t>uue hoone ehitamise alustamine</t>
  </si>
  <si>
    <t>suure saali projekteerimine</t>
  </si>
  <si>
    <t>(RE) lavaaugu poodiumid</t>
  </si>
  <si>
    <t>(RE) sisehoovi ja sellega piirnevate alade renoveerimine</t>
  </si>
  <si>
    <t>katlamaja rekonstrueerimine ja soojatootmise üleviimine biokütusele</t>
  </si>
  <si>
    <t>soojustrass (CO2)</t>
  </si>
  <si>
    <t>1263230330</t>
  </si>
  <si>
    <t>Inglise keele kursused koolimeeskonnale</t>
  </si>
  <si>
    <t>225 05 70 05 0</t>
  </si>
  <si>
    <t>225 05 70 06 0</t>
  </si>
  <si>
    <t>MTÜ Nõmme Heakorra</t>
  </si>
  <si>
    <t>MTÜ Päri-Mari Selts</t>
  </si>
  <si>
    <t>MTÜ Telliskivi Selts</t>
  </si>
  <si>
    <t>225 05 90 06 0</t>
  </si>
  <si>
    <t>225 05 90 07 0</t>
  </si>
  <si>
    <t>MTÜ Pelgulinna Selts</t>
  </si>
  <si>
    <t>225 37 41 20 0</t>
  </si>
  <si>
    <t>225 05 60 04 0</t>
  </si>
  <si>
    <t>E.Vilde jutuvõistlus</t>
  </si>
  <si>
    <t>225 04 19 22 0</t>
  </si>
  <si>
    <t>225 11 51 00 0</t>
  </si>
  <si>
    <t>Toetus Sihtasutusele Tallinna Kultuurikatel</t>
  </si>
  <si>
    <t>Pääsküla endise jaamahoone (Suvila tn 1) fassaadi remont</t>
  </si>
  <si>
    <t>225 04 02 00 0</t>
  </si>
  <si>
    <t>225 04 02 01 0</t>
  </si>
  <si>
    <t>Eesti Vabariik 100</t>
  </si>
  <si>
    <t>225 11 52 00 0</t>
  </si>
  <si>
    <t xml:space="preserve">Kultuurinnade koostöövõrgustik (Koostöö Eesti kultuuripealinnade võrgustikuga (nimetus kuni 12.12.14))                   </t>
  </si>
  <si>
    <t>1252231160</t>
  </si>
  <si>
    <t>Tütarlastekoori Ellerhein CD salvestamine</t>
  </si>
  <si>
    <t>Osalemine rahvusvahelisel akordionistide konkursil Naujene Daugavpilsis Lätis</t>
  </si>
  <si>
    <r>
      <t xml:space="preserve">Rahandusministeeriumi projektid </t>
    </r>
    <r>
      <rPr>
        <i/>
        <sz val="10"/>
        <rFont val="Arial"/>
        <family val="2"/>
        <charset val="186"/>
      </rPr>
      <t>(katuserahad)</t>
    </r>
  </si>
  <si>
    <r>
      <t xml:space="preserve">Siseministeeriumi projektid </t>
    </r>
    <r>
      <rPr>
        <i/>
        <sz val="10"/>
        <rFont val="Arial"/>
        <family val="2"/>
        <charset val="186"/>
      </rPr>
      <t>(katuserahad)</t>
    </r>
  </si>
  <si>
    <t>2016R</t>
  </si>
  <si>
    <t>Tallinna Kanutiaia Huvikool</t>
  </si>
  <si>
    <t>R2014</t>
  </si>
  <si>
    <t>R2017</t>
  </si>
  <si>
    <t xml:space="preserve">arvutiklass </t>
  </si>
  <si>
    <t xml:space="preserve">põranda remont </t>
  </si>
  <si>
    <t>R2013</t>
  </si>
  <si>
    <t>Kopli Ametikool osaline remont</t>
  </si>
  <si>
    <t>aia ehitus</t>
  </si>
  <si>
    <t>R2015</t>
  </si>
  <si>
    <t>INV toetus. Lauluväljaku rekonstrueerimine ja laulukaare trosside vahetamine</t>
  </si>
  <si>
    <t>Tallinna Lauluväljak</t>
  </si>
  <si>
    <t>INV toetus. Kultuurikatla rekonstrueerimine</t>
  </si>
  <si>
    <t>Tallinna Kultuurikatel</t>
  </si>
  <si>
    <t>Huvikoolid - renoveerimine ja soetused</t>
  </si>
  <si>
    <t>elevandimaja ehituse jätkamine</t>
  </si>
  <si>
    <t>ninasarvikute maja rekonstrueerimine</t>
  </si>
  <si>
    <t>ninasarvikute maja rekonstrueerimine (LE)</t>
  </si>
  <si>
    <t>lumeleopardi ekspositsioon</t>
  </si>
  <si>
    <t>Loomaaia muud soetused - reserv</t>
  </si>
  <si>
    <t>keskkonnahariduse keskuse rajamine</t>
  </si>
  <si>
    <t>katlamaja rekonstrueerimine</t>
  </si>
  <si>
    <t>Inventar (laoriiulite soetus)</t>
  </si>
  <si>
    <t xml:space="preserve">masuudihoidla ja torustike likvideerimine </t>
  </si>
  <si>
    <t>küttesüsteemi avariiremont</t>
  </si>
  <si>
    <t>08204</t>
  </si>
  <si>
    <t>Hobuveski rekonstrueerimine</t>
  </si>
  <si>
    <t>1263230340</t>
  </si>
  <si>
    <t>Reaalained koolis STREAM lähenemisviisil</t>
  </si>
  <si>
    <t xml:space="preserve">RE - mänguväljaku ja spordivahendite paigaldus ning rakiste ehitamiseks </t>
  </si>
  <si>
    <t>231 99 20 28 0</t>
  </si>
  <si>
    <t>Virgestusala rajamine Õismäe tee 81 (Haabersti LOV) (RM)</t>
  </si>
  <si>
    <t>Tallinna Kultuuriameti haldusala</t>
  </si>
  <si>
    <t>235099</t>
  </si>
  <si>
    <t xml:space="preserve">Iru Hooldekodu </t>
  </si>
  <si>
    <t xml:space="preserve">Haabersti Vaba Aja Keskus </t>
  </si>
  <si>
    <t>269599</t>
  </si>
  <si>
    <t>Mustamäe Sotsiaalkeskus</t>
  </si>
  <si>
    <t>Mustamäe Kultuurikeskus Kaja</t>
  </si>
  <si>
    <t xml:space="preserve">Lastesõim Aasalill </t>
  </si>
  <si>
    <t xml:space="preserve">Tallinna Kaisukaru Lasteaed </t>
  </si>
  <si>
    <t xml:space="preserve">Lastesõim Pöialpoiss </t>
  </si>
  <si>
    <t xml:space="preserve">Tallinna Lasteaed Mudila </t>
  </si>
  <si>
    <t>Tallinna Mahtra Gümnaasuim</t>
  </si>
  <si>
    <t>Karjamaa Gümnaasium</t>
  </si>
  <si>
    <t xml:space="preserve">Tallinna Kanutiaia Huvikool </t>
  </si>
  <si>
    <t>013599</t>
  </si>
  <si>
    <t>Mäekalda 2a (Peeter I Majamuusum) ja Lühike jalg 9a (Neitsitorn) remonttööd</t>
  </si>
  <si>
    <t>561099</t>
  </si>
  <si>
    <t>285099</t>
  </si>
  <si>
    <t>Tallinna Jäätmekeskus</t>
  </si>
  <si>
    <t>258599</t>
  </si>
  <si>
    <t>Valdeku tn (Pärnu mnt - Vabaduse pst - Männiku tee)</t>
  </si>
  <si>
    <t>800 40 00 00 0</t>
  </si>
  <si>
    <t>AS Tallinna Linnahall tulud</t>
  </si>
  <si>
    <t>800 40 01 00 0</t>
  </si>
  <si>
    <t>tegevustoetus linnaeelarvest</t>
  </si>
  <si>
    <t>investeerimistoetus linnaeelarvest</t>
  </si>
  <si>
    <t>omatulud (üür ja tasu kõrvalkulude eest)</t>
  </si>
  <si>
    <t>tulud kokku - jaotamata</t>
  </si>
  <si>
    <t>840 01 00 00 0</t>
  </si>
  <si>
    <t>840 01 99 00 0</t>
  </si>
  <si>
    <t>840 31 00 00 0</t>
  </si>
  <si>
    <t>840 61 00 00 0</t>
  </si>
  <si>
    <t>840 99 00 00 0</t>
  </si>
  <si>
    <t>840 31 99 00 0</t>
  </si>
  <si>
    <t>840 61 99 00 0</t>
  </si>
  <si>
    <t>840 99 99 00 0</t>
  </si>
  <si>
    <t xml:space="preserve">Linnaeelarvest saadud investeerimistoetuse arvelt tehtud kulutused </t>
  </si>
  <si>
    <t>linnaeelarvest saadud investeerimistoetuse arvelt tehtud kulutused - jaotamata</t>
  </si>
  <si>
    <t xml:space="preserve">Omatulude arvelt tehtud kulud </t>
  </si>
  <si>
    <t xml:space="preserve">Linnaeelarvest saadud tegevustoetuse arvelt tehtud kulud </t>
  </si>
  <si>
    <t>linnaeelarvest saadud tegevustoetuse arvelt tehtud kulud - jaotamata</t>
  </si>
  <si>
    <t>omatulude arvelt tehtud kulud - jaotamata</t>
  </si>
  <si>
    <t>AS Tallinna Linnahall kulud ja investeeringud</t>
  </si>
  <si>
    <t>Kulutused kokku - jaotamata</t>
  </si>
  <si>
    <t>kulutused - jaotamata</t>
  </si>
  <si>
    <t>840 00 00 00 0</t>
  </si>
  <si>
    <t>227 38 42 01 0</t>
  </si>
  <si>
    <t>227 38 42 02 0</t>
  </si>
  <si>
    <t>MTÜ Eesti Avatud Noortekeskuste Ühendus rahastatavad projektid</t>
  </si>
  <si>
    <t>Eesti Noorsootöö Keskus rahastatvad projektid</t>
  </si>
  <si>
    <t>227 38 31 02 0</t>
  </si>
  <si>
    <t>227 38 31 01 0</t>
  </si>
  <si>
    <t>Kristiine noortekeskus</t>
  </si>
  <si>
    <t>227 38 31 60 0</t>
  </si>
  <si>
    <t>Kristiine Tegevuskeskus (Kristiine noortekeskus)</t>
  </si>
  <si>
    <t>Eesti Noorsootöö Keskuse projekt "Nuti-Mati seikleb looduses!"</t>
  </si>
  <si>
    <t>Eesti Noorsootöö Keskuse projekt "Mis värvi on tunded ja mõtted?"</t>
  </si>
  <si>
    <t>1252231170</t>
  </si>
  <si>
    <t>Tütarlastekoori Ellerhein osalemine 11. ülemaailmsel koorimuusika sümposioonil Hispaanias</t>
  </si>
  <si>
    <t>Haldushoonete projektid (reserv)</t>
  </si>
  <si>
    <t xml:space="preserve">Haldushoonete projektid </t>
  </si>
  <si>
    <t>225 04 14 00 0</t>
  </si>
  <si>
    <t xml:space="preserve">EUROCITIES kultuurifoorum </t>
  </si>
  <si>
    <t>1252251820</t>
  </si>
  <si>
    <t>Kultuurkapitali poolt rahastatavad Tallinna Linnateatri projektid</t>
  </si>
  <si>
    <t>1252231180</t>
  </si>
  <si>
    <t xml:space="preserve">Muusikamaja tütarlastekoori osalemine XX rahvusvahelisel laste- ja noorte muusikafestivalil "Raduga" </t>
  </si>
  <si>
    <t>tualettruumide sisustus</t>
  </si>
  <si>
    <t>fassaadi remont ja katuse soojustamine, ventilatsioonišahtide taastamine</t>
  </si>
  <si>
    <t>elektrisüsteemi renoveerimine, torustike avariiremont</t>
  </si>
  <si>
    <t>Basseini remondiprojekt ja renoveerimine</t>
  </si>
  <si>
    <t>1206252070</t>
  </si>
  <si>
    <t>1263230350</t>
  </si>
  <si>
    <t xml:space="preserve">Võõrkeelte ainevaldkondlik lõiming Pirita Majandusgümnaasiumis ja Sisekaitseakadeemias </t>
  </si>
  <si>
    <t>1263230360</t>
  </si>
  <si>
    <t>Õppepäev. Kogemuste jagamine Harjumaa ja Ida-Virumaa lasteaedade vahel uute metoodiliste võtete ja uue interaktiivse tehnika kasutamise osas eesti keele õppetunnis</t>
  </si>
  <si>
    <t xml:space="preserve">Välisrahastusega projekt "Kadrioru kaugkütte võrgupiirkonna soojusmajanduse arengukava koostamine" </t>
  </si>
  <si>
    <t>232 21 03 00 0</t>
  </si>
  <si>
    <t>12 67 32 001 0</t>
  </si>
  <si>
    <t>12 89 32 002 0</t>
  </si>
  <si>
    <t>Riigi Kinnisvara ASilt välisrahastusega projekti "Kadrioru kaugkütte võrgupiirkonna soojusmajanduse arengukava koostamine" kaasfinantseerimiseks</t>
  </si>
  <si>
    <t>Päevakeskus Käo parketi vahetus</t>
  </si>
  <si>
    <t>1263230370</t>
  </si>
  <si>
    <t xml:space="preserve">Ajajuhtimine ja disainmõtlemine kui kaasaegsete õpioskuste nurgakivid </t>
  </si>
  <si>
    <t>Osalemine Bonnis, Saksamaal toimuval seminaril „Best practice results from Erasmus+ A European conference on Dissemination and Impact in the School Sector“</t>
  </si>
  <si>
    <t>Kaitstud töö teenus</t>
  </si>
  <si>
    <t>Täiskasvanuhariduse nähtavamaks muutmine Erasmus+ programmis(MAEV)</t>
  </si>
  <si>
    <t xml:space="preserve">fassaadi remondiprojekt (Magdaleena 6) </t>
  </si>
  <si>
    <t>kanalisatsioonitööd</t>
  </si>
  <si>
    <t>231 11 96 00 0</t>
  </si>
  <si>
    <t>Linnapõllumajandus</t>
  </si>
  <si>
    <t>Tallinna Botaanikaaja palmimaja katuse renoveerimine</t>
  </si>
  <si>
    <t>spordiväljakute korrastamine</t>
  </si>
  <si>
    <t>12 89 27 022 0</t>
  </si>
  <si>
    <t>12 89 27 023 0</t>
  </si>
  <si>
    <t>12 89 27 020 0</t>
  </si>
  <si>
    <t>12 89 27 021 0</t>
  </si>
  <si>
    <t>Eesti Noorsootöö Keskuse projekt "Mängi, seikle, avasta!"</t>
  </si>
  <si>
    <t>227 38 60 50 0</t>
  </si>
  <si>
    <t>Kultuuriministeeriumi poolt rahastatavad Tallinna Linnateatri projektid</t>
  </si>
  <si>
    <t>1206252080</t>
  </si>
  <si>
    <t>Eesti Noorsootöö Keskuse projekt "Kokandusõhtu „Tutvu, õpi, kokka""</t>
  </si>
  <si>
    <t>Kaja - Mustamäe avatud noortekeskus</t>
  </si>
  <si>
    <t>Tallinan Lotte Lasteaed</t>
  </si>
  <si>
    <t>L. Koidula tn 23 hoone rekonstrueerimine lasteaiaks ja sisustuse ost</t>
  </si>
  <si>
    <t>Riigikantselei</t>
  </si>
  <si>
    <t>12 16 25 001 0</t>
  </si>
  <si>
    <t>Eesti Vabariik 100 (EV 100) üritused</t>
  </si>
  <si>
    <t>231 98 31 00 0</t>
  </si>
  <si>
    <t>Dokumentaalfilm "Kadriorg"</t>
  </si>
  <si>
    <t>231 98 32 00 0</t>
  </si>
  <si>
    <t xml:space="preserve">Kadriorg 300 veebilehe kujundamine </t>
  </si>
  <si>
    <t>Projekteerimistööd</t>
  </si>
  <si>
    <t>Tallinna 53. Keskkool</t>
  </si>
  <si>
    <t>staadioni murukatte uuendamine</t>
  </si>
  <si>
    <t>Vene 15/Pühavaimu 8 algkooli õppehoone remont</t>
  </si>
  <si>
    <t>Lasteaedade 100-mänguväljaku projekt</t>
  </si>
  <si>
    <t>Punane tn 69 hoonesse raamatukogu projekteerimine</t>
  </si>
  <si>
    <t>223 20 21 18 0</t>
  </si>
  <si>
    <t>Õpetejate Päeva kontsert</t>
  </si>
  <si>
    <t>EAS projekt  "Pilvemets"</t>
  </si>
  <si>
    <t>tulekahju ja valvesüsteemi väljavahetamise projekt</t>
  </si>
  <si>
    <t>225 04 19 20 0</t>
  </si>
  <si>
    <t xml:space="preserve">Ajakiri "Meremees" toetuseks                                                              </t>
  </si>
  <si>
    <t>225 04 19 02 0</t>
  </si>
  <si>
    <t>225 04 19 01 0</t>
  </si>
  <si>
    <t>225 37 11 16 0</t>
  </si>
  <si>
    <t>ART - Fortius MTÜ (teatrifestival „Peterburi teatrihooaeg“)</t>
  </si>
  <si>
    <t>Kultuuriühendus Kirill ja Meffodi</t>
  </si>
  <si>
    <t>225 37 41 29 0</t>
  </si>
  <si>
    <t>225 37 41 36 0</t>
  </si>
  <si>
    <t>Sihtasutus TALLINNA POISTEKOORI FOND</t>
  </si>
  <si>
    <t>Mittetulundusühing RightWay Tallinn</t>
  </si>
  <si>
    <t>225 42 01 00 0</t>
  </si>
  <si>
    <t>Toetus Eesti Kirikute Nõukogule</t>
  </si>
  <si>
    <t>225 39 41 01 0</t>
  </si>
  <si>
    <t>SA Tallinna Televisiooni seadmete soetamiseks</t>
  </si>
  <si>
    <t>Positiivne programm</t>
  </si>
  <si>
    <t>225 05 80 03 0</t>
  </si>
  <si>
    <t>226 81 00 00 0</t>
  </si>
  <si>
    <t>226 81 01 00 0</t>
  </si>
  <si>
    <t>Spordiasutustele elustamisaparaatide soetamine</t>
  </si>
  <si>
    <t>Soetused spordiasutustele</t>
  </si>
  <si>
    <t>AS Audentes (spordigümnaasium)</t>
  </si>
  <si>
    <t>227 21 29 00 0</t>
  </si>
  <si>
    <t>Eesti Väitlusselts</t>
  </si>
  <si>
    <t>Pinkide ja prügikastide soetamine ja paigaldamine Falgi parki</t>
  </si>
  <si>
    <t>Pirita rannakabiinid</t>
  </si>
  <si>
    <t>245 10 01 00 0</t>
  </si>
  <si>
    <t>Euroopa rohelise pealinna konkursil osalemine</t>
  </si>
  <si>
    <t>245 10 00 00 0</t>
  </si>
  <si>
    <t>Euroopa roheline pealinn</t>
  </si>
  <si>
    <t>Koerte treenimis- ja jalutusväljaku ja kergliiklusteede rajamine Lillekülla</t>
  </si>
  <si>
    <t xml:space="preserve">Linnahalli graafiline disain     </t>
  </si>
  <si>
    <t>Päevakeskus Käo Pae keskuse vundamendi toestamine</t>
  </si>
  <si>
    <t>Tagasi nõutud tegevustoetused (alates 10.05.2017)</t>
  </si>
  <si>
    <t>800 40 31 00 0</t>
  </si>
  <si>
    <t>800 40 61 00 0</t>
  </si>
  <si>
    <t>800 40 99 00 0</t>
  </si>
  <si>
    <t>Hirvepargi ja väärtuslike puude tähistamine ning tutvustamine</t>
  </si>
  <si>
    <t>12 67 31 016 0</t>
  </si>
  <si>
    <t>12 89 25 030 0</t>
  </si>
  <si>
    <t>Eesti Raamatukoguhoidjate Ühing</t>
  </si>
  <si>
    <t>Õismäe Ujula esise kivisillutise remont</t>
  </si>
  <si>
    <t>12 91 25 008 0</t>
  </si>
  <si>
    <t>Riigi Infosüsteemide Amet (RIA) "Tallinna Loomaaia ressursiplaneerimise infosüsteemi äri- ja eelanalüüsi läbi viimine"</t>
  </si>
  <si>
    <t>12 91 25 009 0</t>
  </si>
  <si>
    <t>Tondiraba kergliiklustee laiendamine</t>
  </si>
  <si>
    <t>Metadoon-asendusravikeskuse Kopli 75a elektrisüsteemi renoveerimine</t>
  </si>
  <si>
    <t>Tallinna Päevalille Lastead</t>
  </si>
  <si>
    <t>katusealuste lammutus</t>
  </si>
  <si>
    <t>Tallinna Mardi Lastead</t>
  </si>
  <si>
    <t>ruumide remont ja sisustus</t>
  </si>
  <si>
    <t>garderoob</t>
  </si>
  <si>
    <t>akende remont</t>
  </si>
  <si>
    <t xml:space="preserve"> veetorustiku remont</t>
  </si>
  <si>
    <t>abihoone remont</t>
  </si>
  <si>
    <t>12 89 30 016 0</t>
  </si>
  <si>
    <t>Kaasfinantseerijate toetused Kalaranna tn ehituseks</t>
  </si>
  <si>
    <t>Koerte treenimis- ja jalutusväljaku rajamine Lillepi parki</t>
  </si>
  <si>
    <t>kiikede soetamine</t>
  </si>
  <si>
    <t>Toomkiriku kahele trepile teleskoop kaldrelsside soetamine ja paigaldamine liikumispuudega inimeste jaoks.</t>
  </si>
  <si>
    <t>225 05 60 05 0</t>
  </si>
  <si>
    <t>innovatsioonikonverents</t>
  </si>
  <si>
    <t>231 11 97 00 0</t>
  </si>
  <si>
    <t>voodite ost ja taastusremont</t>
  </si>
  <si>
    <t>küttesüsteemi osaline remont ja ruumide taastusremont</t>
  </si>
  <si>
    <t>karniiside ja välisukse remont</t>
  </si>
  <si>
    <t>õpilasmööbli ost</t>
  </si>
  <si>
    <t>Tallinna 32.Keskkool</t>
  </si>
  <si>
    <t>algklasside hoone katuse remont</t>
  </si>
  <si>
    <t>Lasteasutuste näidishaljastusprojekt (Tallinna Mustamäe Reaalgümnaasium)</t>
  </si>
  <si>
    <t>Lepistiku pargi korrastamine</t>
  </si>
  <si>
    <t>soojaveetorustike vahetus (Kreutzwaldi tn 25) ja katuse avariiremont</t>
  </si>
  <si>
    <t>vihmaveerennide küttekaablite asendus ja fassaadi osaline värvimine</t>
  </si>
  <si>
    <t xml:space="preserve">Meie Õpi Käsitus: muutused kooli õppekavas </t>
  </si>
  <si>
    <t>keelekümblusklasside rajamine</t>
  </si>
  <si>
    <t>Hopneri maja hoovipoolsete fassaadide ja katuse renoveerimine</t>
  </si>
  <si>
    <t>Sulgpallihall, Punane 69- liitumistasu</t>
  </si>
  <si>
    <t>Merivälja Kool: tugevast algkoolist heaks põhikooliks</t>
  </si>
  <si>
    <t>1263230380</t>
  </si>
  <si>
    <t>Pelgulinne Gümnaasium</t>
  </si>
  <si>
    <t xml:space="preserve">Pädevuste arendamine muutunud õpikäsitluse elluviimiseks Pelgulinna Gümnaasiumis (Competences development plan for changed learning at Pelgulinna Gymnasium)  </t>
  </si>
  <si>
    <t>1263230390</t>
  </si>
  <si>
    <t>Tunne oma juuri</t>
  </si>
  <si>
    <t>Suurbritannia kultuur, geograafia, institutsioonid ja keel</t>
  </si>
  <si>
    <t>Kosmoseklubi</t>
  </si>
  <si>
    <t>225 05 30 11 0</t>
  </si>
  <si>
    <t>Kesklinna suvepidu</t>
  </si>
  <si>
    <t>1263230400</t>
  </si>
  <si>
    <t>1263230410</t>
  </si>
  <si>
    <t>Üldpädevuste kujundamine muutunud õpikäsitluses - MÕK</t>
  </si>
  <si>
    <t>Uueneva õpikäsituse põhimõtete rakendumine GAGs</t>
  </si>
  <si>
    <t>Hea inglise ja prantsuse keele oskus on oluline</t>
  </si>
  <si>
    <t>277 35 01 80 0</t>
  </si>
  <si>
    <t>Päevakeskus Käo ATS keskuse vahetus</t>
  </si>
  <si>
    <t>1263230420</t>
  </si>
  <si>
    <t xml:space="preserve">Tallinna Rahumäe Põhikooli õpetajaskonnast koolimeeskonna loomine ja kolleegidest koostööpartneriteks saamine </t>
  </si>
  <si>
    <t>1263230430</t>
  </si>
  <si>
    <t xml:space="preserve">Koostöö mitmekultuurilises meeskonnas </t>
  </si>
  <si>
    <t>1263230440</t>
  </si>
  <si>
    <t xml:space="preserve">Praktika ja õppetöö innovatsioon Tallinna Kopli Ametikoolis </t>
  </si>
  <si>
    <t>Pirita jääväljaku remont</t>
  </si>
  <si>
    <t>1263230450</t>
  </si>
  <si>
    <t>Õpetajate arengu toetamine ja kaasatus õpiürituste loomisel läbi coachiva juhtimise</t>
  </si>
  <si>
    <t>MTÜ Orkester</t>
  </si>
  <si>
    <t>Erika tn spordihoone remont</t>
  </si>
  <si>
    <t>garderoobi sisustus</t>
  </si>
  <si>
    <t>ventilatsioonisüsteemi ümberehitus</t>
  </si>
  <si>
    <t>ruumide akustika parandamine (Vene tn 22)</t>
  </si>
  <si>
    <t>Kalamaja Põhikool</t>
  </si>
  <si>
    <t>Tallinna Õppenõustamiskeskuse ruumide ettevalmistamine (Martsa tn 2)</t>
  </si>
  <si>
    <t xml:space="preserve">küttesüsteemi remondiprojekt </t>
  </si>
  <si>
    <t xml:space="preserve">ruumide remont läbijooksu tagajärgede likvideerimiseks </t>
  </si>
  <si>
    <t xml:space="preserve">küttesüsteemi avariiremont </t>
  </si>
  <si>
    <t>1252251830</t>
  </si>
  <si>
    <t>Kultuurkapitali poolt rahastatavad Tallinna Keskraamatukogu projektid</t>
  </si>
  <si>
    <t>Kultuuriministeeriumi poolt rahastatavad Tallinna Filharmoonia projektid</t>
  </si>
  <si>
    <t>226 24 40 00 0</t>
  </si>
  <si>
    <t>225 05 20 040</t>
  </si>
  <si>
    <t>Kaasaskantav röntgenseade</t>
  </si>
  <si>
    <t>116 08 27 03 0</t>
  </si>
  <si>
    <t>isikukeskne erihoolekande teenus</t>
  </si>
  <si>
    <t>228 11 12 00 0</t>
  </si>
  <si>
    <t>228 11 12 010</t>
  </si>
  <si>
    <t>Isikukeskne erihoolekande teenus</t>
  </si>
  <si>
    <t>1252231190</t>
  </si>
  <si>
    <t>Tallinna Muusikakooli Sümfooniaorkestri osalemine XIII Provencal Festivalil</t>
  </si>
  <si>
    <t xml:space="preserve">kanalisatsioonitrassi avariiremont </t>
  </si>
  <si>
    <t>Tallinna Perekeskuse fassaadi remont</t>
  </si>
  <si>
    <t>12 64 27 032 0</t>
  </si>
  <si>
    <t>Projekt "Sallivus rikastab"</t>
  </si>
  <si>
    <t>1252231200</t>
  </si>
  <si>
    <t>Noorte folkviiuldajate ans. Tuuleviiul osalemine Kaustineni Folk Festivalil
Soomes 10.-13.07.2017</t>
  </si>
  <si>
    <t>1252231210</t>
  </si>
  <si>
    <t>Tütarlastekoori Ellerhein osalemine 11. ülemaailmsel koorimuusika sümpoosionil Barcelonas</t>
  </si>
  <si>
    <t>12 91 25 010 0</t>
  </si>
  <si>
    <t>Välisrahastusega projekt "Loovmeeskonnad raamatukogus"
(Programm: Nordplus Adult)</t>
  </si>
  <si>
    <t>225 95 07 00 0</t>
  </si>
  <si>
    <t>Välisrahastusega projekt "Loovmeeskonnad raamatukogus"</t>
  </si>
  <si>
    <t>Alpinaariumi veetrassi remont</t>
  </si>
  <si>
    <t>1291230300</t>
  </si>
  <si>
    <t>"Ole koolis - StayTuned!" URBACT III</t>
  </si>
  <si>
    <t>223 43 42 00 0</t>
  </si>
  <si>
    <t>Ole koolis - StayTuned!  (URBACT III projekt)</t>
  </si>
  <si>
    <t xml:space="preserve">Õpime koos! </t>
  </si>
  <si>
    <t>1263230460</t>
  </si>
  <si>
    <t>Üldhariduse õpiränne</t>
  </si>
  <si>
    <t>225 04 88 01 0</t>
  </si>
  <si>
    <t xml:space="preserve">AS Ekspress Meedia </t>
  </si>
  <si>
    <t>soojussõme remont</t>
  </si>
  <si>
    <t>põrandate remont ja hallitustõrje</t>
  </si>
  <si>
    <t>(Pallasti 21a) torustike avariiremont</t>
  </si>
  <si>
    <t>saali avariiremont</t>
  </si>
  <si>
    <t>Kevade tn 8 kinnistu  detailplaneering</t>
  </si>
  <si>
    <t xml:space="preserve">(Suur-Kloostri 16) algklasside õppehoone ruumide osaline remont </t>
  </si>
  <si>
    <t>1263230470</t>
  </si>
  <si>
    <t xml:space="preserve">Õpiüritus „Kujundava hindamise praktiline rakendamine Tartu koolide näitel“ </t>
  </si>
  <si>
    <t>Pallipõnni lasteaia lapsed puhta vee avastusretkedel</t>
  </si>
  <si>
    <t>1267231390</t>
  </si>
  <si>
    <t>1267231400</t>
  </si>
  <si>
    <t>Tallinan Lasteaed Pallipõnn</t>
  </si>
  <si>
    <t>Tallinna Lasteaed Kiikhobu õppekäigud 2017/2018 õppeaastal - Eestis elavad mets- ja koduloomad.</t>
  </si>
  <si>
    <t>1252231220</t>
  </si>
  <si>
    <t>1252231230</t>
  </si>
  <si>
    <t>1252231240</t>
  </si>
  <si>
    <t>1252231250</t>
  </si>
  <si>
    <t>Nõmme Muusikakooli 65. aastapäevale pühendatud raamatu väljaandmine</t>
  </si>
  <si>
    <t>NMK Sümfooniaorkestri osalemine rahvusvahelisel festivalil "Eurochestries" Prantsusmaal</t>
  </si>
  <si>
    <t>Osalemine 13ndal Provencal Festival of Youth Orchestras´il 4.-15.07.2017</t>
  </si>
  <si>
    <t>Tallinna Huvikeskus Kullo lastekoori Ellerhein osalemine C. Orffi "Carmina Burana" ettekandel</t>
  </si>
  <si>
    <t>Tallinna Huvikeskus "Kullo"</t>
  </si>
  <si>
    <t>Õpetajate õpiränne</t>
  </si>
  <si>
    <t>1299250170</t>
  </si>
  <si>
    <t>Mitteldeuscher Rundfunk (MDR)</t>
  </si>
  <si>
    <t>Saada parimaks (To Become the Best)</t>
  </si>
  <si>
    <t>223 43 43 00 0</t>
  </si>
  <si>
    <t>Kohtu iseendaga (Meet yourself)</t>
  </si>
  <si>
    <t>Kultuuridevaheliste pädevuste tunnustamine (Validation of Intercultural Competences)</t>
  </si>
  <si>
    <t>1267231410</t>
  </si>
  <si>
    <t>Tallinna Männikäbi Lasteaia hoone energiatõhususe parandamine</t>
  </si>
  <si>
    <t>lasteaia hoone energiatõhususe parandamine</t>
  </si>
  <si>
    <t>1267231420</t>
  </si>
  <si>
    <t>Sitsi Lasteaia hoone energiatõhususe parandamine</t>
  </si>
  <si>
    <t>1291230320</t>
  </si>
  <si>
    <t>Mängime perekonda (Playing families)</t>
  </si>
  <si>
    <t>223 43 44 00 0</t>
  </si>
  <si>
    <t>IT-võimaluste integreerimine laste igapäevasesse õppe- ja kasvatustegevusse Tallinna Lasteaias Karikakar  (ITEL)</t>
  </si>
  <si>
    <t>Välisrahastusega projekt "Tehnoloogilise lahenduse prototüübi loomine maa-aluste rajatiste 3D andmeseireks"</t>
  </si>
  <si>
    <t>12 69 32 001 0</t>
  </si>
  <si>
    <t>1252251840</t>
  </si>
  <si>
    <t>Kultuurkapitali poolt rahastatavad Tallinna Filharmoonia projektid</t>
  </si>
  <si>
    <t>Tallinna Humanitaargümnaasiumi õpiränded -  THGÕR</t>
  </si>
  <si>
    <t>Erinevate tehnoloogiliste vahendite kasutamine õppetöös (Using different technological instruments in education)</t>
  </si>
  <si>
    <t>1263230480</t>
  </si>
  <si>
    <t xml:space="preserve">Kool, kus kõik õpivad </t>
  </si>
  <si>
    <t>Keelekümblusõpetajate õppereis</t>
  </si>
  <si>
    <t>1263230490</t>
  </si>
  <si>
    <t>223 17 81 75 0</t>
  </si>
  <si>
    <t>1206230290</t>
  </si>
  <si>
    <t>garderoobi ehitus</t>
  </si>
  <si>
    <t>sprinklersüsteemi avariiremont ja garderoobi ehitus</t>
  </si>
  <si>
    <t>12 89 30 017 0</t>
  </si>
  <si>
    <t>Kaasfinantseerijate toetused Saviliiva tee ehituseks (Savikullaliivaaugu OÜ, Osaühing Goldman, Tea Pilt)</t>
  </si>
  <si>
    <t>Telliskivi 56 aia remonttööd</t>
  </si>
  <si>
    <t>spordiväljaku remont ja puude hoolduslõikus</t>
  </si>
  <si>
    <t>hoone (Järveotsa tee 33) valvesüsteemide avariiremont, piirdeaia remont</t>
  </si>
  <si>
    <t>1206230300</t>
  </si>
  <si>
    <t>1267231430</t>
  </si>
  <si>
    <t>Põnev putukamaailm Tallinna Kannikese Lasteaias</t>
  </si>
  <si>
    <t>1252251850</t>
  </si>
  <si>
    <t>Kultuurkapitali poolt rahastatavad Tallinna Linnamuuseumi projektid</t>
  </si>
  <si>
    <t>1252231260</t>
  </si>
  <si>
    <t>Kultuurkapitali poolt rahastatavad projektid - HUVIHARIDUS</t>
  </si>
  <si>
    <t>1267231440</t>
  </si>
  <si>
    <t>Rõõmupesa loodusretked</t>
  </si>
  <si>
    <t>asfaldiparandused ja pandused</t>
  </si>
  <si>
    <t>katuse ja fassaadi avariiremont</t>
  </si>
  <si>
    <t>12 64 27 033 0</t>
  </si>
  <si>
    <t>227 22 66 00 0</t>
  </si>
  <si>
    <t>Tallinna Tugikeskus Juks C-korpuse renoveerimise järelevalve</t>
  </si>
  <si>
    <t>L. Koidula 12 Tammsaare maja remonttööd, sh gaasisüsteemile üleminek elektriküttelt</t>
  </si>
  <si>
    <t>Tallinna Veerise Lasteaed</t>
  </si>
  <si>
    <t>Tallinna Lotte Lasteaed</t>
  </si>
  <si>
    <t>1299250180</t>
  </si>
  <si>
    <t>International Music and Arts, Srl</t>
  </si>
  <si>
    <t>1263230500</t>
  </si>
  <si>
    <t>3 Pirita Majandusgümnaasiumi ühine õppimiskultuur läbi "Vaikuseminutite"</t>
  </si>
  <si>
    <t>Gümnasistide meediakonverents "Orienteerumine meediaruumis - kohustus või vabadus?"</t>
  </si>
  <si>
    <t>Pirita Majandusgümnaaisum</t>
  </si>
  <si>
    <t>1265231000</t>
  </si>
  <si>
    <t>Meedialaager "Noored ajakirjanikud"</t>
  </si>
  <si>
    <t>1265231010</t>
  </si>
  <si>
    <t>223 10 01 03 0</t>
  </si>
  <si>
    <t>Lastehoid ja alusharidus - toidukulud</t>
  </si>
  <si>
    <t>veetorustiku avarii likvideerimine</t>
  </si>
  <si>
    <t>Projekt "Kultuuride turbulents"</t>
  </si>
  <si>
    <t>12 17 23 005 0</t>
  </si>
  <si>
    <t>huvihariduse ja huvitegevuse toetus</t>
  </si>
  <si>
    <t>Puuetega Inimeste Koja (Endla 59) avariiremont</t>
  </si>
  <si>
    <t>sõimerühma ehitus ja sisustuse ost</t>
  </si>
  <si>
    <t>kanalisatsioonitrassi avariiremont, boileri vahetus ja katuse remont</t>
  </si>
  <si>
    <t>1267231450</t>
  </si>
  <si>
    <t>Merilõvikesed, Merihobukesed ja Merikilpkonnakesed loodusega sõbraks läbi elamuste Keila-Joal</t>
  </si>
  <si>
    <t>basseini remont (Kangru 6)</t>
  </si>
  <si>
    <t>õppeköögi ventilatsioon ja võimla põranda remont</t>
  </si>
  <si>
    <t>UPS-i ja valveseadmete ost</t>
  </si>
  <si>
    <t>Tallinna Kopli Ametikool avastamas kutseõpet Euroopas</t>
  </si>
  <si>
    <t>Põhikoolide digitaristu täiendamine</t>
  </si>
  <si>
    <t>(Linnakantselei)</t>
  </si>
  <si>
    <t>223 20 25 11 0</t>
  </si>
  <si>
    <t>Põhikoolide digitaristu täiendamine (HITSA projekt)</t>
  </si>
  <si>
    <t>12 61 23 029 0</t>
  </si>
  <si>
    <t>10 rajaga petangiväljaku rajamine</t>
  </si>
  <si>
    <t>Kochi kabeli remont</t>
  </si>
  <si>
    <t>Kahjutasu lampide hoiustamisel Tondiraba Jäähallis</t>
  </si>
  <si>
    <t>lasteaia ehitus ja sisustuse ost</t>
  </si>
  <si>
    <t>ruumide kohandamine klassiruumideks ja sisustuse ost</t>
  </si>
  <si>
    <t>1263230510</t>
  </si>
  <si>
    <t>Meid ühendab Eesti lastekirjandus</t>
  </si>
  <si>
    <t>1263230520</t>
  </si>
  <si>
    <t xml:space="preserve">Lasteraamatute vägi keeleõppes </t>
  </si>
  <si>
    <t xml:space="preserve">Euroopa matemaatika - IKT </t>
  </si>
  <si>
    <t>223 11 81 65 0</t>
  </si>
  <si>
    <t>HTM - projektid 6 - pilootprojekt kolmes vene õppekeelega koolis eesti keele õppe tõhustamiseks</t>
  </si>
  <si>
    <t>1202230960</t>
  </si>
  <si>
    <t xml:space="preserve">eesti keele õppe tõhustamise tegevuste piloteerimise I etapiga, võimaldamaks Tallinna Linnamäe Vene Lütseumis, Lasnamäe Gümnaasiumis, Tallinna Kesklinna Vene Gümnaasiumis tegevustes osalevatel õpilastel saavutada keeletase C1 </t>
  </si>
  <si>
    <t>Konteksti laiendamine ja keeleõppesse integreeritud tehnoloogiad</t>
  </si>
  <si>
    <t>Õpilase roll 21. sajandi koolis</t>
  </si>
  <si>
    <t>1267231460</t>
  </si>
  <si>
    <t>Tallinna Lasteaia Kikas õppeprogrammidega seotud väljasõidud</t>
  </si>
  <si>
    <t>1267231470</t>
  </si>
  <si>
    <t>Tallinna Lilleküla Gümnaaisumi põhikooliõpilaste loodus- ja keskkonnaharidust toetavad õppeprogrammid</t>
  </si>
  <si>
    <t>Tallinna Mustamäe Humanitaargümnaasium</t>
  </si>
  <si>
    <t>Praktiline meediakursus</t>
  </si>
  <si>
    <t>KopliKoolTV</t>
  </si>
  <si>
    <t>1265231110</t>
  </si>
  <si>
    <t>1265231120</t>
  </si>
  <si>
    <t>242 70 15 00 0</t>
  </si>
  <si>
    <t>Sohjoa - Keskkonnasõbralikule ja isesõitvale viimase miili ühistranspordile üleminek Läänemere regioonis</t>
  </si>
  <si>
    <t>12 91 42 022 0</t>
  </si>
  <si>
    <t>projekt „Sohjoa - Keskkonnasõbralikule ja isesõitvale viimase miili ühistranspordile üleminek Läänemere regioonis" (EL Läänemere programm)</t>
  </si>
  <si>
    <t xml:space="preserve">Paljassaare põik 5 jäätmejaama ehitamine ja multiliftkonteinerite soetamine </t>
  </si>
  <si>
    <t xml:space="preserve">Mustjõe tn 40 jäätmejaama ehitamine ja multiliftkonteinerite soetamine </t>
  </si>
  <si>
    <t xml:space="preserve">Riikidevaheline kooperatsioon Läänemere saaste ja globaalse soojenemise teadlikkuse tõstmiseks </t>
  </si>
  <si>
    <t>12 91 48 010 0</t>
  </si>
  <si>
    <t>projekt "Smart-up BSR"</t>
  </si>
  <si>
    <t>248 11 11 10 0</t>
  </si>
  <si>
    <t>Smart-up BSR</t>
  </si>
  <si>
    <t>Lillepi pargi peremänguväljaku rajamine</t>
  </si>
  <si>
    <t>Hea ja nõudlik Euroopa pedagoogika</t>
  </si>
  <si>
    <t>Vaatame jõgesid ja tiike, kaitseme mageveeökosüsteeme ... parandame meie hoiakuid ja käitumist keskkonnas! Ma saan sõbraks veekogudega, tiikidega, ... Mageveekeskkonnaga</t>
  </si>
  <si>
    <t>Elame koos - Vivre ensemble</t>
  </si>
  <si>
    <t>Vene Muuseumi ekspertiisitööd (Pikk 29a)</t>
  </si>
  <si>
    <t>Alus LV korraldus 27. september 2017 nr 1489-k</t>
  </si>
  <si>
    <t>Tehnoloogilise lahenduse prototüübi loomine maa-aluste rajatiste 3D andmeseireks</t>
  </si>
  <si>
    <t>Õpetajalt õpetajale (From teacher to teacher)</t>
  </si>
  <si>
    <t>trasside avariiremont</t>
  </si>
  <si>
    <t>aula toolide ost, garderoobi sisustuse valmistamine , lipumastide paigaldamine ja sildi ost (Mäe õppehoone)</t>
  </si>
  <si>
    <t>1264232340</t>
  </si>
  <si>
    <t>Lastele kodeerimise ja programmeerimise õpetamise alane koolitus Saksamaal (Taccle3 coding )</t>
  </si>
  <si>
    <t>116 03 42 00 0</t>
  </si>
  <si>
    <t>116 03 42 01 0</t>
  </si>
  <si>
    <t>üldhariduskoolide piletitulu</t>
  </si>
  <si>
    <t>tasulised teenused</t>
  </si>
  <si>
    <t>ruumide ümberehitus ja välistreppide remont, valvesüsteemide ümberehitus</t>
  </si>
  <si>
    <t>Roheline Lasteaed</t>
  </si>
  <si>
    <t>1267231480</t>
  </si>
  <si>
    <t>1267231490</t>
  </si>
  <si>
    <t>Vesiroos õpib loodust tundma</t>
  </si>
  <si>
    <t>1206252090</t>
  </si>
  <si>
    <t>Mekkimisfestival Eesti talurahva vanem toit linnastunud inimese toidulaual (Rahvakultuuri Keskus)</t>
  </si>
  <si>
    <t xml:space="preserve">Mardi Lasetaia koostöö arenguprogramm </t>
  </si>
  <si>
    <t>1264232350</t>
  </si>
  <si>
    <t>1267231500</t>
  </si>
  <si>
    <t>Kvaliteedi tõstmine majanduse-ja saksa keele õppes - QWD (Qualitätsentwicklung im Wirtschafts- und Deutschunterricht)</t>
  </si>
  <si>
    <t>1263230530</t>
  </si>
  <si>
    <t>12 02 27 019 0</t>
  </si>
  <si>
    <t>"Noorte sotsiaalset ettevõtlust edendav arenguprogramm"</t>
  </si>
  <si>
    <t>227 22 67 00 0</t>
  </si>
  <si>
    <t>Suurtükk „ Punane Lõvi“</t>
  </si>
  <si>
    <t>1264232370</t>
  </si>
  <si>
    <t>Koolidevaheline strateegiline koostöö projekt  (Educating the next generation of orchestra players)</t>
  </si>
  <si>
    <t>12 91 42 023 0</t>
  </si>
  <si>
    <t>POLIS ühistranspordialased koostööprojektid (FREVUE - ELIPTIC)</t>
  </si>
  <si>
    <t xml:space="preserve">Praktikalepingud </t>
  </si>
  <si>
    <t xml:space="preserve">Kogemusnõustamine </t>
  </si>
  <si>
    <t>228 12 01 02 0</t>
  </si>
  <si>
    <t>soojuspumpade paigaldus</t>
  </si>
  <si>
    <t>kunstiklassi ventilatsiooniagregaadi paigaldus (Olevimägi 8/10)</t>
  </si>
  <si>
    <t>valvesüsteemi uuendamine</t>
  </si>
  <si>
    <t>223 20 40 00 0</t>
  </si>
  <si>
    <t>Tallinna Õppenõustamiskeskus</t>
  </si>
  <si>
    <t>ventilatsiooniseadmete remont</t>
  </si>
  <si>
    <t>puude raie (Mardi 5)</t>
  </si>
  <si>
    <t>1263230540</t>
  </si>
  <si>
    <t xml:space="preserve">Meeskonnacoaching Tallinna Reaalkooli juhtkonnale </t>
  </si>
  <si>
    <t>116 65 15 03 0</t>
  </si>
  <si>
    <t>konsultatsiooniteenused (alates 2018)</t>
  </si>
  <si>
    <t>1264232380</t>
  </si>
  <si>
    <t>Digitaalne kirjaoskus ja kultuuripärand (Digital Literacy and Cultural Heritage)</t>
  </si>
  <si>
    <t>1264232390</t>
  </si>
  <si>
    <t>Me kõik oleme erinevad ja siis? Edukas koolitus kõikidele koolidele
(All different ... so what? " Teaching practices for school success for all)</t>
  </si>
  <si>
    <t>tuletõkketsoonide moodustamine ja koridoride remont</t>
  </si>
  <si>
    <t>1252231270</t>
  </si>
  <si>
    <t>Vanalinna Muusikamaja tütarlastekoori kontsertrei Tolosas, Hispaania</t>
  </si>
  <si>
    <t>Uurime Eestimaa loodust</t>
  </si>
  <si>
    <t>Tugikeskus Käo Pae keskuse kanalisatsioonitorustiku avarii likvideerimine</t>
  </si>
  <si>
    <t>Tugikeskus Käo Käo keskuse mänguväljak</t>
  </si>
  <si>
    <t xml:space="preserve">Kuulmispuudega laste õpetajate täiendkoolitus </t>
  </si>
  <si>
    <t>Lootust täis päästepaadid (Lifeboats full of hopes)</t>
  </si>
  <si>
    <t>Läänemere Foorum - lõiming läbi põhiväärtuste  (Baltic Sea Forum - Integration through Core values)</t>
  </si>
  <si>
    <t>225 04 12 10 0</t>
  </si>
  <si>
    <t>225 04 12 20 0</t>
  </si>
  <si>
    <t>Instytut Adama Mickiewicza</t>
  </si>
  <si>
    <t>1299250190</t>
  </si>
  <si>
    <t>Lasnamäe linnaosa lasteaedade tuletõkketsoonide moodustamine</t>
  </si>
  <si>
    <t>jalgpalliväravate ost</t>
  </si>
  <si>
    <t>akende vahetus</t>
  </si>
  <si>
    <t>hoone uue asukoha (Kari 13) eskiislahendus</t>
  </si>
  <si>
    <t>1289230590</t>
  </si>
  <si>
    <t>Eesti Noorteühenduste Liit</t>
  </si>
  <si>
    <t>223 11 01 41 0</t>
  </si>
  <si>
    <t>Huvihariduse ja huvitegevuse toetus (RE)</t>
  </si>
  <si>
    <t>1267231510</t>
  </si>
  <si>
    <t>Mets ja meri õpetavad</t>
  </si>
  <si>
    <t>SA Keskkonnainvesteeringute Keskus (KIK)</t>
  </si>
  <si>
    <t>1263230550</t>
  </si>
  <si>
    <t>Õpiraskustega õpilane koolis</t>
  </si>
  <si>
    <t>Tervise edendamise kulud</t>
  </si>
  <si>
    <t>Alates 01.01.2018</t>
  </si>
  <si>
    <t xml:space="preserve">Vene tn 6 karniiside ja fassaadide parandus </t>
  </si>
  <si>
    <t xml:space="preserve">huviringi osalustasu </t>
  </si>
  <si>
    <t>noortekeskuse ruumide kasutamine üritusteks</t>
  </si>
  <si>
    <t>12 89 27 024 0</t>
  </si>
  <si>
    <t>MTÜ-lt Eesti Avatud Noortekeskuste Ühendus projekti "Virtuaalmaailma avaruses" läbiviimiseks</t>
  </si>
  <si>
    <t>Euroopa Loomaaedade ja Akvaariumite Assotsiatsiooni Liigikaitse Foorum 2018 korraldamine - EAZA CF18</t>
  </si>
  <si>
    <t>225 95 08 00 0</t>
  </si>
  <si>
    <t>Välisrahastusega projekt "Euroopa Loomaaedade ja Akvaariumite Assotsiatsiooni Liigikaitse Foorum 2018 korraldamine - EAZA CF18"</t>
  </si>
  <si>
    <t>Lasteaedade tuletõkketsoonide moodustamine</t>
  </si>
  <si>
    <t>turvakaamerate paigaldus</t>
  </si>
  <si>
    <t>227 38 90 51 0</t>
  </si>
  <si>
    <t>1263230560</t>
  </si>
  <si>
    <t>Reaal- ja loodushariduse konverents</t>
  </si>
  <si>
    <t>1267231520</t>
  </si>
  <si>
    <t>1267231530</t>
  </si>
  <si>
    <t>Tallinna Nõmme Noortemaja loodusringide õpilaste soo-uurimise praktikumilaagrid</t>
  </si>
  <si>
    <t>Tallinna Hoolekande Keskuse (Suur-Sõjamäe 6a) ventilatsioonisüsteemi remont</t>
  </si>
  <si>
    <t>1202230970</t>
  </si>
  <si>
    <r>
      <t xml:space="preserve">HEV koolid </t>
    </r>
    <r>
      <rPr>
        <i/>
        <sz val="11"/>
        <rFont val="Calibri"/>
        <family val="2"/>
        <charset val="186"/>
        <scheme val="minor"/>
      </rPr>
      <t>(kohtuotsus)</t>
    </r>
  </si>
  <si>
    <t>Tallinna Linnateatri arendusprojekt</t>
  </si>
  <si>
    <t>Linnateatri kvartali arendus vanalinnas</t>
  </si>
  <si>
    <t>Suur-Sõjamäe töökodade ja ladude kompleks</t>
  </si>
  <si>
    <t>koolimööbli ost</t>
  </si>
  <si>
    <t>531060</t>
  </si>
  <si>
    <t>Pääsküla jäätmejaam</t>
  </si>
  <si>
    <t xml:space="preserve">12 68 39 003 0 </t>
  </si>
  <si>
    <t>Sihtasutuselt KredEx korterelamute rekonstrueerimise toetamiseks (EL Ühtekuuluvusfond)</t>
  </si>
  <si>
    <t>Paagi tn 10</t>
  </si>
  <si>
    <t>Sõpruse pst 5</t>
  </si>
  <si>
    <t>kanalisatsioonitorustiku avariiremont ja seenetõrje</t>
  </si>
  <si>
    <t>elektri- ja fassaaditööd ning kanalisatsioonitrassi vahetus</t>
  </si>
  <si>
    <t>12 44 23 001 0</t>
  </si>
  <si>
    <t>Ülikooli praktibaasides praktika juhendamine</t>
  </si>
  <si>
    <t>Malemaja mööbli soetamine</t>
  </si>
  <si>
    <t>248 21 17 00 0</t>
  </si>
  <si>
    <t>Toetus MTÜ-le Eesti Käsitöö Liit</t>
  </si>
  <si>
    <t>225 05 30 15 0</t>
  </si>
  <si>
    <t>Eesti Vabariik  100 üritused</t>
  </si>
  <si>
    <t>Nunne tn 18 fassaadide renoveerimine</t>
  </si>
  <si>
    <t>Pärnu mnt 9 hoovipoolse fassaadi renoveerimine</t>
  </si>
  <si>
    <t>239 11 32 50 0</t>
  </si>
  <si>
    <t>242 70 16 00 0</t>
  </si>
  <si>
    <t>242 70 17 00 0</t>
  </si>
  <si>
    <t>SUMBA – Sustainable Urban Mobility and commuting in Baltic cities</t>
  </si>
  <si>
    <t>239 11 29 00 0</t>
  </si>
  <si>
    <t>linnamüüri korrastamine ja kujundamine</t>
  </si>
  <si>
    <t>Pirita kloostrivaremete korrastamine</t>
  </si>
  <si>
    <t>Nõmme Muuseum (Jaama 18)</t>
  </si>
  <si>
    <t>Rahumäe, Kivimäe ja Hiiu jaamahoonete remonttööd</t>
  </si>
  <si>
    <t>Tallinna Haigla projekteerimine</t>
  </si>
  <si>
    <t>Tallinna linna hooldus-, heakorra- ja haljastustööde infosüsteemi loomine</t>
  </si>
  <si>
    <t>Männipargi peremänguväljak</t>
  </si>
  <si>
    <t>Snelli tiigi puhastamine</t>
  </si>
  <si>
    <t>TBA alpinaariumi projekteerimine ja ehitamine</t>
  </si>
  <si>
    <t>TBA kõrgekasvuliste püsilillede ekspositsiooni tugimüüri  rekonstrueerimine</t>
  </si>
  <si>
    <t>TBA herbaariumi inventari soetamine</t>
  </si>
  <si>
    <t>TBA rosaariumi rajatiste rekonstrueerimine I etapp</t>
  </si>
  <si>
    <t>Toompea tugimüüri korrastamine</t>
  </si>
  <si>
    <t>12 91 42 024 0</t>
  </si>
  <si>
    <t>12 91 42 025 0</t>
  </si>
  <si>
    <t>projekt „SUMBA – jätkusuutlik linnaliikuvus ja pendelränne Läänemere linnades“ (EL Läänemere programm)</t>
  </si>
  <si>
    <t>E-TICKETING – Eesti ja Soome elektrooniliste piletisüsteemide ristkasutuse loomine</t>
  </si>
  <si>
    <t>projekt „E-TICKETING – Eesti ja Soome elektrooniliste piletisüsteemide ristkasutuse loomine“ (EL Kesk-Läänemere programm)</t>
  </si>
  <si>
    <t>223 10 01 39 0</t>
  </si>
  <si>
    <t>Eesti keele õpe vene õppekeelega rühmades</t>
  </si>
  <si>
    <t>2018. loodud fondid</t>
  </si>
  <si>
    <t>lasteaedade tervikrenoveerimiste ettevalmistav etapp</t>
  </si>
  <si>
    <t xml:space="preserve">koolide renoveerimistööde projekteerimine </t>
  </si>
  <si>
    <t>Tallinna Inglise Kolledži, Kivimäe Põhikooli, Prantsuse Lütseumi, GAG, Tallinna Reaalkooli jt</t>
  </si>
  <si>
    <t xml:space="preserve">spordisaalide ja staadionite arendamine                                                                                                                          </t>
  </si>
  <si>
    <t>Narva mnt 28 hoone renoveerimine ja sisustus</t>
  </si>
  <si>
    <t>Põhja-Tallinna linnaosa põlvkondade maja projekteerimine (Tallinna Kopli Noortemaja ja Põhja-Tallinna Valitsuse haldushoone Kari 13)</t>
  </si>
  <si>
    <t xml:space="preserve">Digitaalse pädevuse suurendamine hariduses ja koolituses </t>
  </si>
  <si>
    <t>Päevakeskus Käo Maleva keskuse tervikrenoveerimise projekteerimine ja ehitus</t>
  </si>
  <si>
    <t>Munitsipaalelamu Maleva tn 18 ehitamine ja sisustamine</t>
  </si>
  <si>
    <t>Munitsipaalelamute projekteerimine, ehitamine ja sisustamine (Uuslinna 3a Õpetajate Kodu)</t>
  </si>
  <si>
    <t>kalmistute kastmisveetrasside projekteerimine ja ehitamine</t>
  </si>
  <si>
    <t>Filtri teed Kadrioruga ja Ülemiste ühisterminaliga ühendav kergliiklustee</t>
  </si>
  <si>
    <t>Sadamaala kergliiklustee lõigus Kalaranna tn - Reidi tee</t>
  </si>
  <si>
    <t>laudtee läbi roostiku Tabasalu panga alt Kakumäe randa</t>
  </si>
  <si>
    <t>Õismäe raba terviserada</t>
  </si>
  <si>
    <t>12 91 30 014 0</t>
  </si>
  <si>
    <t>12 91 30 015 0</t>
  </si>
  <si>
    <t>Muud linnamajanduse valdkonna remonttööd ja soetused</t>
  </si>
  <si>
    <t>Kirikurenessansi projekt ja muud restaureerimistoetused</t>
  </si>
  <si>
    <t>225 15 45 00 0</t>
  </si>
  <si>
    <t>12 91 28 011 0</t>
  </si>
  <si>
    <t>12 91 28 012 0</t>
  </si>
  <si>
    <t>projekt "Tallinna linna puuetega inimeste transpordi infosüsteem PIT2"</t>
  </si>
  <si>
    <t>projekt "Tallinna ligipääsetavuse infosüsteemi lähteülesande koostamine"</t>
  </si>
  <si>
    <t>228 76 00 00 0</t>
  </si>
  <si>
    <t>228 76 01 00 0</t>
  </si>
  <si>
    <t>Ligipääsetavuse arengusuundade elluviimine</t>
  </si>
  <si>
    <t>228 97 00 00 0</t>
  </si>
  <si>
    <t>228 97 01 00 0</t>
  </si>
  <si>
    <t>Sotsiaalhoolekande asutuste remonttööd</t>
  </si>
  <si>
    <t>228 82 44 00 0</t>
  </si>
  <si>
    <t>228 82 45 00 0</t>
  </si>
  <si>
    <t>projekt Tallinna ligipääsetavuse infosüsteemi lähteülesande koostamine"</t>
  </si>
  <si>
    <t>277 35 32 00 0</t>
  </si>
  <si>
    <t>Liikluskorraldusvahendite paigaldamine ja uuendamine (elektroonilised liiklusmärgid, foorikontrollerid, fooripead, liiklusjärelevalve seadmed)</t>
  </si>
  <si>
    <t>Järveotsa tee 33 hoone rekonstrueerimine lasteaiaks</t>
  </si>
  <si>
    <t>Projekt "Pilvemets"</t>
  </si>
  <si>
    <t>248 21 18 00 0</t>
  </si>
  <si>
    <t>Toetus MTÜ-le Eesti Toidumess</t>
  </si>
  <si>
    <t>Mustjõe asumi külaplatsi rajamine</t>
  </si>
  <si>
    <t>Süsta pargi rekonstrueerimine</t>
  </si>
  <si>
    <t>Kase pargi rekonstrueerimine</t>
  </si>
  <si>
    <t xml:space="preserve">Mustamäe hoovialade korrastamine </t>
  </si>
  <si>
    <t>Sütiste parkmets</t>
  </si>
  <si>
    <t>Männipark</t>
  </si>
  <si>
    <t>V. Lenderi mälestusmärgi rajamine</t>
  </si>
  <si>
    <t>järelhooldusteenus (noortekodu teenus)</t>
  </si>
  <si>
    <t>228 13 07 01 0</t>
  </si>
  <si>
    <t>228 13 07 02 0</t>
  </si>
  <si>
    <t>ööpäevane üldhoolduse teenus</t>
  </si>
  <si>
    <t>ööpäevane üldhoolduse teenus (STA)</t>
  </si>
  <si>
    <t>ööpäevane üldhoolduse teenus (Nõmme linnaosa)</t>
  </si>
  <si>
    <t>277 35 01 90 0</t>
  </si>
  <si>
    <t>ravijärjekordade lühendamine</t>
  </si>
  <si>
    <t>Noorte tänavakultuuri festival 2018</t>
  </si>
  <si>
    <t>226 24 41 00 0</t>
  </si>
  <si>
    <t>Pirita Palliklubi</t>
  </si>
  <si>
    <t>226 23 00 00 0</t>
  </si>
  <si>
    <t>226 23 01 00 0</t>
  </si>
  <si>
    <t>UEFA Super Cup Tallinn 2018 korraldamine</t>
  </si>
  <si>
    <t>227 21 32 00 0</t>
  </si>
  <si>
    <t>227 21 31 00 0</t>
  </si>
  <si>
    <t>Linnaosadesse jalg-, korv- ja võrkpalliväljakute rajamine</t>
  </si>
  <si>
    <t>225 05 40 15 0</t>
  </si>
  <si>
    <t>228 13 07 03 0</t>
  </si>
  <si>
    <t>228 13 07 04 0</t>
  </si>
  <si>
    <t>laste taskuraha</t>
  </si>
  <si>
    <t>lastelaagrite sotsiaaltuusikute linnaosalus</t>
  </si>
  <si>
    <t xml:space="preserve"> Yeurope - Making an European Student Magazine</t>
  </si>
  <si>
    <t>223 17 01 41 0</t>
  </si>
  <si>
    <t>1299230230</t>
  </si>
  <si>
    <t xml:space="preserve">Euroscola programm </t>
  </si>
  <si>
    <t xml:space="preserve"> Tallinna Tehnikagümnaasium</t>
  </si>
  <si>
    <t>Kopli 75a kanalisatsioonikaevu ümbruse remont</t>
  </si>
  <si>
    <t>12 11 28 039 0</t>
  </si>
  <si>
    <t>Sisehindamise pilootprojekt Tallinna Lastekodus</t>
  </si>
  <si>
    <t>228 82 46 00 0</t>
  </si>
  <si>
    <t>aknaraamide remont ja tuletõkkeuste vahetus</t>
  </si>
  <si>
    <t>küttesüsteemi osaline vahetus ja viimistlustööd</t>
  </si>
  <si>
    <t>katuse remont ja soojussõlme remont koos keldripumpadega</t>
  </si>
  <si>
    <t>Tallinna Kiirabi Retke tee 1 õueala rekonstrueerimine</t>
  </si>
  <si>
    <t>Tallinna Tugikeskus Juks videojälgimissüsteemi paigaldus</t>
  </si>
  <si>
    <t>Tallinna Puuetega Inimeste Koja remonttööd</t>
  </si>
  <si>
    <t xml:space="preserve"> küttesüsteemi remont</t>
  </si>
  <si>
    <t>turvavalgustite ja elektriseadmete asendus, siseuste remont</t>
  </si>
  <si>
    <t>tuletõkkeuste paigaldamine ja saali akende remont</t>
  </si>
  <si>
    <t>Mustamäe suusahüppemäe laskumisrada</t>
  </si>
  <si>
    <t xml:space="preserve">spordihoone projekteerimine (Raudtee 55 ja Raudtee 73) </t>
  </si>
  <si>
    <t>228 81 25 00 0</t>
  </si>
  <si>
    <t>MTÜ Lootus Sinuga</t>
  </si>
  <si>
    <t>230 17 10 00 0</t>
  </si>
  <si>
    <t>valgustusprojektid (EV 100)</t>
  </si>
  <si>
    <t>Tallinna Linnahalli rekonstrueerimine (projekteerimine)</t>
  </si>
  <si>
    <r>
      <t>tera</t>
    </r>
    <r>
      <rPr>
        <sz val="9"/>
        <color rgb="FF1F497D"/>
        <rFont val="Calibri"/>
        <family val="2"/>
        <charset val="186"/>
        <scheme val="minor"/>
      </rPr>
      <t>s</t>
    </r>
    <r>
      <rPr>
        <sz val="9"/>
        <rFont val="Calibri"/>
        <family val="2"/>
        <charset val="186"/>
        <scheme val="minor"/>
      </rPr>
      <t>konstruktsiooniga katusealuse ehitus</t>
    </r>
  </si>
  <si>
    <r>
      <t>Tallinna Linnamuuseumi muud remontööd ja soetused (jaotamata)</t>
    </r>
    <r>
      <rPr>
        <b/>
        <sz val="11"/>
        <color rgb="FF1F497D"/>
        <rFont val="Calibri"/>
        <family val="2"/>
        <charset val="186"/>
        <scheme val="minor"/>
      </rPr>
      <t>     </t>
    </r>
  </si>
  <si>
    <r>
      <t>Vene Kultuurikeskuse muud remontööd ja soetused (jaotamata)</t>
    </r>
    <r>
      <rPr>
        <b/>
        <sz val="11"/>
        <color rgb="FF1F497D"/>
        <rFont val="Calibri"/>
        <family val="2"/>
        <charset val="186"/>
        <scheme val="minor"/>
      </rPr>
      <t>     </t>
    </r>
  </si>
  <si>
    <r>
      <t xml:space="preserve">Kalevi staadioni rekonstrueerimine </t>
    </r>
    <r>
      <rPr>
        <sz val="11"/>
        <color rgb="FFFF0000"/>
        <rFont val="Calibri"/>
        <family val="2"/>
        <charset val="186"/>
        <scheme val="minor"/>
      </rPr>
      <t>NB SF</t>
    </r>
  </si>
  <si>
    <t xml:space="preserve">küttesüsteemi ja veetorustiku remont </t>
  </si>
  <si>
    <t xml:space="preserve">fassaadi rekonstrueerimine </t>
  </si>
  <si>
    <t xml:space="preserve">tulekahjusignalisatsiooni paigaldamine </t>
  </si>
  <si>
    <t xml:space="preserve">Tallinna Pae Lasteaed – mänguväljak </t>
  </si>
  <si>
    <t xml:space="preserve">Tallinna Suitsupääsupesa Lasteaed – piirdeaed </t>
  </si>
  <si>
    <t xml:space="preserve">elektrikilbi vahetus ja maanduse väljaehitamine               </t>
  </si>
  <si>
    <t xml:space="preserve">evakuatsioonivalgustuse projekteerimiseks ja paigaldamiseks </t>
  </si>
  <si>
    <t xml:space="preserve">pööningu soojustamine </t>
  </si>
  <si>
    <r>
      <t>Kultuuriasutuste remont ja soetused</t>
    </r>
    <r>
      <rPr>
        <sz val="11"/>
        <rFont val="Calibri"/>
        <family val="2"/>
        <charset val="186"/>
        <scheme val="minor"/>
      </rPr>
      <t xml:space="preserve"> (jaotamata)</t>
    </r>
  </si>
  <si>
    <r>
      <t>Tallinna Loomaaia muud remonttööd ja soetused</t>
    </r>
    <r>
      <rPr>
        <sz val="11"/>
        <rFont val="Calibri"/>
        <family val="2"/>
        <charset val="186"/>
        <scheme val="minor"/>
      </rPr>
      <t xml:space="preserve"> (jaotamata)</t>
    </r>
  </si>
  <si>
    <t xml:space="preserve">Linnatänav Katlas </t>
  </si>
  <si>
    <r>
      <t>Lasnamäe Kergejõustikuhalli</t>
    </r>
    <r>
      <rPr>
        <sz val="11"/>
        <color rgb="FF1F497D"/>
        <rFont val="Calibri"/>
        <family val="2"/>
        <charset val="186"/>
        <scheme val="minor"/>
      </rPr>
      <t xml:space="preserve"> </t>
    </r>
    <r>
      <rPr>
        <sz val="11"/>
        <rFont val="Calibri"/>
        <family val="2"/>
        <charset val="186"/>
        <scheme val="minor"/>
      </rPr>
      <t>kommunikatsioonide remont, Punane 45</t>
    </r>
  </si>
  <si>
    <r>
      <t xml:space="preserve">Botaanikaaia seadmete ost (Põhja-raunjala ja ida-kiviürdi </t>
    </r>
    <r>
      <rPr>
        <i/>
        <sz val="11"/>
        <rFont val="Calibri"/>
        <family val="2"/>
        <charset val="186"/>
        <scheme val="minor"/>
      </rPr>
      <t>ex situ</t>
    </r>
    <r>
      <rPr>
        <sz val="11"/>
        <rFont val="Calibri"/>
        <family val="2"/>
        <charset val="186"/>
        <scheme val="minor"/>
      </rPr>
      <t xml:space="preserve"> säilitamine liigikaitse eesmärgil Tallinna Botaanikaaias jätkuprojekt)</t>
    </r>
  </si>
  <si>
    <r>
      <t>algklasside maja tualettide remont</t>
    </r>
    <r>
      <rPr>
        <sz val="9"/>
        <color rgb="FF1F497D"/>
        <rFont val="Calibri"/>
        <family val="2"/>
        <charset val="186"/>
        <scheme val="minor"/>
      </rPr>
      <t xml:space="preserve"> </t>
    </r>
  </si>
  <si>
    <r>
      <t>RE - katuse remont</t>
    </r>
    <r>
      <rPr>
        <i/>
        <sz val="9"/>
        <rFont val="Calibri"/>
        <family val="2"/>
        <charset val="186"/>
        <scheme val="minor"/>
      </rPr>
      <t xml:space="preserve"> (siseministeerium)</t>
    </r>
  </si>
  <si>
    <r>
      <t xml:space="preserve">(RE - </t>
    </r>
    <r>
      <rPr>
        <i/>
        <sz val="9"/>
        <rFont val="Calibri"/>
        <family val="2"/>
        <charset val="186"/>
        <scheme val="minor"/>
      </rPr>
      <t>katuseraha)</t>
    </r>
    <r>
      <rPr>
        <sz val="9"/>
        <rFont val="Calibri"/>
        <family val="2"/>
        <charset val="186"/>
        <scheme val="minor"/>
      </rPr>
      <t xml:space="preserve"> piirdeaia ja spordiväljaku renoveerimine</t>
    </r>
  </si>
  <si>
    <r>
      <t xml:space="preserve">(RE - </t>
    </r>
    <r>
      <rPr>
        <i/>
        <sz val="9"/>
        <rFont val="Calibri"/>
        <family val="2"/>
        <charset val="186"/>
        <scheme val="minor"/>
      </rPr>
      <t>katuseraha</t>
    </r>
    <r>
      <rPr>
        <sz val="9"/>
        <rFont val="Calibri"/>
        <family val="2"/>
        <charset val="186"/>
        <scheme val="minor"/>
      </rPr>
      <t>) HEV-laste mänguväljaku arendamine</t>
    </r>
  </si>
  <si>
    <r>
      <t>(RE -</t>
    </r>
    <r>
      <rPr>
        <i/>
        <sz val="9"/>
        <rFont val="Calibri"/>
        <family val="2"/>
        <charset val="186"/>
        <scheme val="minor"/>
      </rPr>
      <t xml:space="preserve"> katuseraha</t>
    </r>
    <r>
      <rPr>
        <sz val="9"/>
        <rFont val="Calibri"/>
        <family val="2"/>
        <charset val="186"/>
        <scheme val="minor"/>
      </rPr>
      <t>) renoveerimine</t>
    </r>
  </si>
  <si>
    <r>
      <t xml:space="preserve">(RE - </t>
    </r>
    <r>
      <rPr>
        <i/>
        <sz val="9"/>
        <rFont val="Calibri"/>
        <family val="2"/>
        <charset val="186"/>
        <scheme val="minor"/>
      </rPr>
      <t>katuseraha</t>
    </r>
    <r>
      <rPr>
        <sz val="9"/>
        <rFont val="Calibri"/>
        <family val="2"/>
        <charset val="186"/>
        <scheme val="minor"/>
      </rPr>
      <t>) mänguväljakute uuendamine</t>
    </r>
  </si>
  <si>
    <r>
      <t xml:space="preserve">(RE - </t>
    </r>
    <r>
      <rPr>
        <i/>
        <sz val="9"/>
        <rFont val="Calibri"/>
        <family val="2"/>
        <charset val="186"/>
        <scheme val="minor"/>
      </rPr>
      <t>katuserah</t>
    </r>
    <r>
      <rPr>
        <sz val="9"/>
        <rFont val="Calibri"/>
        <family val="2"/>
        <charset val="186"/>
        <scheme val="minor"/>
      </rPr>
      <t>a) inventari soetamine</t>
    </r>
  </si>
  <si>
    <r>
      <t>piirdeaia korrastamine</t>
    </r>
    <r>
      <rPr>
        <sz val="9"/>
        <color rgb="FF1F497D"/>
        <rFont val="Calibri"/>
        <family val="2"/>
        <charset val="186"/>
        <scheme val="minor"/>
      </rPr>
      <t xml:space="preserve"> </t>
    </r>
  </si>
  <si>
    <r>
      <t>tuletõkkesektsioonide ehitus</t>
    </r>
    <r>
      <rPr>
        <sz val="9"/>
        <color rgb="FF1F497D"/>
        <rFont val="Calibri"/>
        <family val="2"/>
        <charset val="186"/>
        <scheme val="minor"/>
      </rPr>
      <t xml:space="preserve"> </t>
    </r>
  </si>
  <si>
    <r>
      <t xml:space="preserve">(RE - </t>
    </r>
    <r>
      <rPr>
        <i/>
        <sz val="9"/>
        <rFont val="Calibri"/>
        <family val="2"/>
        <charset val="186"/>
        <scheme val="minor"/>
      </rPr>
      <t>katuseraha</t>
    </r>
    <r>
      <rPr>
        <sz val="9"/>
        <rFont val="Calibri"/>
        <family val="2"/>
        <charset val="186"/>
        <scheme val="minor"/>
      </rPr>
      <t>) investeeringud</t>
    </r>
  </si>
  <si>
    <t xml:space="preserve">territooriumi ettevalmistus </t>
  </si>
  <si>
    <t>Kevade tn 8 katuse remont</t>
  </si>
  <si>
    <t>ventilatsiooni- ja basseiniseadmete remont</t>
  </si>
  <si>
    <t>robootikaklassi väljaehitamine</t>
  </si>
  <si>
    <t>SA Archimedes – Noorteagentuur projekt "Maal on äge! Linnas on äge!"</t>
  </si>
  <si>
    <t>1265231130</t>
  </si>
  <si>
    <t>Tallinn Mustamäe Reaalgümnaasium</t>
  </si>
  <si>
    <t>Meediakursus TMRG gümnaasiumi õpilastele Arvo Iho juhendamisel</t>
  </si>
  <si>
    <t>223 11 01 04 0</t>
  </si>
  <si>
    <t>põhi- üldkeskharidus - muud kulud 2</t>
  </si>
  <si>
    <t>12 08 31 001 0</t>
  </si>
  <si>
    <t>põllumajandustoetused (PRIA)</t>
  </si>
  <si>
    <t>12 89 30 018 0</t>
  </si>
  <si>
    <t>Kaasfinantseerijate toetused Mäepealse tänava ja Kadaka puiestee ristmiku (Karsti ristmik) ehituseks (Metro Capital OÜ, Karsti Majad OÜ)</t>
  </si>
  <si>
    <t>Tallinna Tugikeskus Juks K ja D korpusteATS süsteem</t>
  </si>
  <si>
    <t>SA Tallinna Lastehaiglale kuvöösi ostmiseks</t>
  </si>
  <si>
    <t>277 35 01 91 0</t>
  </si>
  <si>
    <t>247 81 31 00 0</t>
  </si>
  <si>
    <t>Välisrahastusega projekt "Tallinna geomõõdistuste infosüsteemi eelanalüüs ja lähteülesande koostamine"</t>
  </si>
  <si>
    <t>Töökeskkonnaalane riskianalüüs</t>
  </si>
  <si>
    <t>Valdeku tn 13 hoone renoveerimine (Nõmme Maja)</t>
  </si>
  <si>
    <t>Valdeku tn 15 hoone rekonstrueerimise projekt (sh saun)</t>
  </si>
  <si>
    <t>12 91 47 005 0</t>
  </si>
  <si>
    <t>projekt "Tallinna geomõõdistuste infosüsteemi eelanalüüs ja lähteülesande koostamine"</t>
  </si>
  <si>
    <t>Tallinna linna ja linnastu CO2 inventuuri ajakohastamine</t>
  </si>
  <si>
    <t>571099</t>
  </si>
  <si>
    <t>Ravimid ja vaktsiin</t>
  </si>
  <si>
    <t>228 35 01 00 0</t>
  </si>
  <si>
    <t>Matusetoetus</t>
  </si>
  <si>
    <t>228 35 00 00 0</t>
  </si>
  <si>
    <t>228 35 02 00 0</t>
  </si>
  <si>
    <t>228 37 00 00 0</t>
  </si>
  <si>
    <t>228 37 01 00 0</t>
  </si>
  <si>
    <t>228 39 16 00 0</t>
  </si>
  <si>
    <t xml:space="preserve">Muud asendushooldusteenused </t>
  </si>
  <si>
    <t>Asendus- ja järelhooldusteenused (STA, Tallinna Lastekodu)</t>
  </si>
  <si>
    <t>228 13 08 11 0</t>
  </si>
  <si>
    <t>asendushooldusteenus (linn)</t>
  </si>
  <si>
    <t>228 13 08 12 0</t>
  </si>
  <si>
    <t>asendushooldusteenus (riik)</t>
  </si>
  <si>
    <t>228 13 08 21 0</t>
  </si>
  <si>
    <t>järelhooldusteenus (linn)</t>
  </si>
  <si>
    <t>228 13 08 22 0</t>
  </si>
  <si>
    <t>järelhooldusteenus (riik)</t>
  </si>
  <si>
    <t>228 13 08 51 0</t>
  </si>
  <si>
    <t>lastelaagrid (linn)</t>
  </si>
  <si>
    <t>228 13 08 52 0</t>
  </si>
  <si>
    <t>lastelaagrid (lriik)</t>
  </si>
  <si>
    <t>SA Archimedes – Noorteagentuur projekt "Terve elu terve"</t>
  </si>
  <si>
    <t>Hoolduspere toetus</t>
  </si>
  <si>
    <t>Asendushooldusteenuse kasutaja isiklike kulude toetus</t>
  </si>
  <si>
    <t>Järelhooldusteenuse kasutaja isiklike kulude toetus</t>
  </si>
  <si>
    <t>228 35 03 01 0</t>
  </si>
  <si>
    <t>Hoolduspere vanema toetus (järelhooldusteenus - linn)</t>
  </si>
  <si>
    <t>Hoolduspere vanema toetus (asendushooldusteenus - riik)</t>
  </si>
  <si>
    <t>228 35 03 12 0</t>
  </si>
  <si>
    <t>245 11 03 00 0</t>
  </si>
  <si>
    <t>245 11 04 00 0</t>
  </si>
  <si>
    <t>keskkonnaharidus</t>
  </si>
  <si>
    <t>keskkonnahoid</t>
  </si>
  <si>
    <t>raske ja sügava puudega lastele abi osutamise toetus</t>
  </si>
  <si>
    <t>12 17 28 005 0</t>
  </si>
  <si>
    <t>asendus- ja järelhooldusteenuse toetus</t>
  </si>
  <si>
    <t>12 17 28 006 0</t>
  </si>
  <si>
    <t>matusetoetus</t>
  </si>
  <si>
    <t>12 89 30 019 0</t>
  </si>
  <si>
    <t xml:space="preserve">ASilt Oma Ehitaja Kaskede puiestee pikenduse ja Pärnu mnt 554 kinnistu vahelisele alale rajatava kergliiklustunneli kaasfinantseerimiseks </t>
  </si>
  <si>
    <t xml:space="preserve">Kontaktseminar Rootsis (Quality in Early Chilhood Education and Care) </t>
  </si>
  <si>
    <t>1291230330</t>
  </si>
  <si>
    <t>Vilnius Special Nursery-Kindergarten Čiauškutis - Nordplus programmi raames</t>
  </si>
  <si>
    <t>12 17 28 007 0</t>
  </si>
  <si>
    <t>223 20 21 91 0</t>
  </si>
  <si>
    <t>223 20 21 92 0</t>
  </si>
  <si>
    <t>Mentorprogramm (RE)</t>
  </si>
  <si>
    <t>Tervisedendus  (RE)</t>
  </si>
  <si>
    <t>1263230570</t>
  </si>
  <si>
    <t xml:space="preserve">Koolimeeskondade ühine õppimine haridusuuenduste rakendumiseks </t>
  </si>
  <si>
    <t>116 06 20 00 0</t>
  </si>
  <si>
    <t>116 06 20 01 0</t>
  </si>
  <si>
    <t>noorte sotsiaalse tõrjutuse ennetamine (Raamleping ENTK)</t>
  </si>
  <si>
    <t>1263230580</t>
  </si>
  <si>
    <t xml:space="preserve">Hariduslike erivajadustega õppija toetamine õppeprotsessis – koolitus Tallinna Arte Gümnaasiumi ja Tallinna Tehnikagümnaasiumi õpetajatele, tugispetsialistidele ja juhtidele </t>
  </si>
  <si>
    <t>SA Archimedes – Noorteagentuur</t>
  </si>
  <si>
    <t>Noortevaldkonna arengukavaga seotud teenused</t>
  </si>
  <si>
    <t>See kaunis eesti keel</t>
  </si>
  <si>
    <t>1263230590</t>
  </si>
  <si>
    <t>12 64 27 034 0</t>
  </si>
  <si>
    <t>Projekt "Meie kultuur ja innovatsioon (Koostöö on meie tulevik)"</t>
  </si>
  <si>
    <t>12 11 28 040 0</t>
  </si>
  <si>
    <t>Rahvusvahelise klubimaja standardi rakendamine Eestis</t>
  </si>
  <si>
    <t>228 82 47 00 0</t>
  </si>
  <si>
    <t>projekt "Rahvusvahelise klubimaja standardi rakendamine Eestis"</t>
  </si>
  <si>
    <t>1263230600</t>
  </si>
  <si>
    <t xml:space="preserve">Kaasaegne õpikäsitus läbi digimaailma kui kogukonna ja kooli koostöövahend </t>
  </si>
  <si>
    <t>Mustamäe tee 112-138 esised teed</t>
  </si>
  <si>
    <t>Vana-Pirita tee rekonstrueerimine</t>
  </si>
  <si>
    <t>Tammsaare tee/Tondi tn/Rahumäe tee ristmiku laiendus</t>
  </si>
  <si>
    <t>Hiiu-Suurtüki tn (Vääna tn-Harku tn) rekonstrueerimine</t>
  </si>
  <si>
    <t>Kalasadama tn ehitus (kinnistutele T2 ja T4)</t>
  </si>
  <si>
    <t>Tallinna Majanduskooli parklate rajamine  (A.H.Tammsaare tee 147)</t>
  </si>
  <si>
    <t>Gonsiori tn (Maneeži tn-Laikmaa tn) taastusremont</t>
  </si>
  <si>
    <t>Pikri tn ja Anni tn taastusremont</t>
  </si>
  <si>
    <t>Narva mnt ja Pärnamäe tee ristmik</t>
  </si>
  <si>
    <t>Sepapere tn tänavavalgustus</t>
  </si>
  <si>
    <t>Rannamäe tee (Suurtüki tn-Pikk tn) tänavavalgustuse rek.</t>
  </si>
  <si>
    <t>Ristiku põik tänavavalgustuse rajamine</t>
  </si>
  <si>
    <t>Visase tn tänavavalgustus</t>
  </si>
  <si>
    <t>Mustamäe tee 96 ja 100 jalgtee tänavavalgustuse rajamine</t>
  </si>
  <si>
    <t>Kalasadama ja Põhja pst ristmiku rekonstrueerimine</t>
  </si>
  <si>
    <t>Jaani kiriku ümbruse, Harjumäe, Komandandi tee ning Kaarli pst allee valgustuse rek.</t>
  </si>
  <si>
    <t>Tuuliku tee (sh kõnnitee) (Kadaka tee-Halla tn) rekonstrueerimine</t>
  </si>
  <si>
    <t>1263230610</t>
  </si>
  <si>
    <t xml:space="preserve">Tallinna Reaalkoolis, Jakob Westholmi Gümnaasiumis, Tallinna Südalinna Koolis ja Tallinna Kesklinna Põhikoolis keemia, füüsika ja bioloogia praktikumide läbi viimiseks uuendusliku õppevara soetamine ja kasutusele võtmine. </t>
  </si>
  <si>
    <t xml:space="preserve">Uue-Maailma 13 remonttööd </t>
  </si>
  <si>
    <t xml:space="preserve">12 68 39 004 0 </t>
  </si>
  <si>
    <t>Muudatused alates 01.01.2018</t>
  </si>
  <si>
    <t>Aates 01.01.2017 kasutada tegevusala 09300</t>
  </si>
  <si>
    <t>1263230620</t>
  </si>
  <si>
    <t xml:space="preserve">Professionaalse õpikogukonna ja tõenduspõhise õpetamise arendusprojekt </t>
  </si>
  <si>
    <t>1267231540</t>
  </si>
  <si>
    <r>
      <t>Kesk</t>
    </r>
    <r>
      <rPr>
        <sz val="11"/>
        <color rgb="FF1F497D"/>
        <rFont val="Calibri"/>
        <family val="2"/>
        <charset val="186"/>
        <scheme val="minor"/>
      </rPr>
      <t>k</t>
    </r>
    <r>
      <rPr>
        <sz val="11"/>
        <rFont val="Calibri"/>
        <family val="2"/>
        <charset val="186"/>
        <scheme val="minor"/>
      </rPr>
      <t>onnahariduskeskuse tulud</t>
    </r>
  </si>
  <si>
    <r>
      <t>Projekti "Advendiaeg - päkapikud piiluvad" teostamiseks</t>
    </r>
    <r>
      <rPr>
        <sz val="11"/>
        <color indexed="18"/>
        <rFont val="Calibri"/>
        <family val="2"/>
        <charset val="186"/>
        <scheme val="minor"/>
      </rPr>
      <t xml:space="preserve"> </t>
    </r>
  </si>
  <si>
    <t xml:space="preserve">Aidsi Tugikeskusele </t>
  </si>
  <si>
    <r>
      <t xml:space="preserve">Projekt „Moeetendus Männikul“  </t>
    </r>
    <r>
      <rPr>
        <i/>
        <sz val="11"/>
        <rFont val="Calibri"/>
        <family val="2"/>
        <charset val="186"/>
        <scheme val="minor"/>
      </rPr>
      <t>(Harju MV)</t>
    </r>
  </si>
  <si>
    <r>
      <t xml:space="preserve">Projekt „Tsirkust! Kõigile!“ </t>
    </r>
    <r>
      <rPr>
        <i/>
        <sz val="11"/>
        <rFont val="Calibri"/>
        <family val="2"/>
        <charset val="186"/>
        <scheme val="minor"/>
      </rPr>
      <t>(Harju MV)</t>
    </r>
  </si>
  <si>
    <r>
      <t xml:space="preserve">Projekt "Ökosüsteem? Jäätmekäitlus? Ökoloogiline jalajälg? – See on kui hiina keel!" </t>
    </r>
    <r>
      <rPr>
        <i/>
        <sz val="11"/>
        <rFont val="Calibri"/>
        <family val="2"/>
        <charset val="186"/>
        <scheme val="minor"/>
      </rPr>
      <t>(Harju MV)</t>
    </r>
  </si>
  <si>
    <r>
      <t>Projekt "Noorsootöötajad keset linna"</t>
    </r>
    <r>
      <rPr>
        <i/>
        <sz val="11"/>
        <rFont val="Calibri"/>
        <family val="2"/>
        <charset val="186"/>
        <scheme val="minor"/>
      </rPr>
      <t xml:space="preserve"> (Harju MV)</t>
    </r>
  </si>
  <si>
    <r>
      <t xml:space="preserve">Projekt „TõRuK ekstremistid“ </t>
    </r>
    <r>
      <rPr>
        <i/>
        <sz val="11"/>
        <rFont val="Calibri"/>
        <family val="2"/>
        <charset val="186"/>
        <scheme val="minor"/>
      </rPr>
      <t>(Harju MV)</t>
    </r>
  </si>
  <si>
    <r>
      <t xml:space="preserve">Tiigrihüppe SA  </t>
    </r>
    <r>
      <rPr>
        <i/>
        <sz val="10"/>
        <rFont val="Calibri"/>
        <family val="2"/>
        <charset val="186"/>
        <scheme val="minor"/>
      </rPr>
      <t>(</t>
    </r>
    <r>
      <rPr>
        <i/>
        <sz val="9"/>
        <rFont val="Calibri"/>
        <family val="2"/>
        <charset val="186"/>
        <scheme val="minor"/>
      </rPr>
      <t>Alates 01.05.2013 on Tiigrihüppe Sihtasutus ning Eesti Hariduse ja Teaduse Andmesidevõrk (EENet)ühendatud Eesti Infotehnoloogia Sihtasutusega (</t>
    </r>
    <r>
      <rPr>
        <i/>
        <sz val="10"/>
        <rFont val="Calibri"/>
        <family val="2"/>
        <charset val="186"/>
        <scheme val="minor"/>
      </rPr>
      <t xml:space="preserve">EITSA). Alates 01.05.2013 kannab ühisasutus nimetust Hariduse Infotehnoloogia Sihtasutus (HITSA).
</t>
    </r>
  </si>
  <si>
    <r>
      <t>arendusprojekti "Tehnoloogia koolis" raames info- ja kommunikatsioonitehnoloogia vahendite soetamiseks</t>
    </r>
    <r>
      <rPr>
        <i/>
        <sz val="11"/>
        <color indexed="18"/>
        <rFont val="Calibri"/>
        <family val="2"/>
        <charset val="186"/>
        <scheme val="minor"/>
      </rPr>
      <t xml:space="preserve"> </t>
    </r>
  </si>
  <si>
    <r>
      <t>Projekti "The value of living green" teostamiseks</t>
    </r>
    <r>
      <rPr>
        <sz val="11"/>
        <color indexed="18"/>
        <rFont val="Calibri"/>
        <family val="2"/>
        <charset val="186"/>
        <scheme val="minor"/>
      </rPr>
      <t xml:space="preserve"> </t>
    </r>
  </si>
  <si>
    <r>
      <t>Projekti "Speaking of ... Culture!?" teostamiseks</t>
    </r>
    <r>
      <rPr>
        <sz val="11"/>
        <color indexed="18"/>
        <rFont val="Calibri"/>
        <family val="2"/>
        <charset val="186"/>
        <scheme val="minor"/>
      </rPr>
      <t xml:space="preserve"> </t>
    </r>
  </si>
  <si>
    <r>
      <t>Comenius Regio kontaktseminaril osalemine Islandil Reykjavikis</t>
    </r>
    <r>
      <rPr>
        <sz val="11"/>
        <color indexed="18"/>
        <rFont val="Calibri"/>
        <family val="2"/>
        <charset val="186"/>
        <scheme val="minor"/>
      </rPr>
      <t xml:space="preserve"> </t>
    </r>
  </si>
  <si>
    <r>
      <t>Projekti "Nature as a Pedagogical Tool (Natool) teostamiseks</t>
    </r>
    <r>
      <rPr>
        <sz val="11"/>
        <color indexed="18"/>
        <rFont val="Calibri"/>
        <family val="2"/>
        <charset val="186"/>
        <scheme val="minor"/>
      </rPr>
      <t xml:space="preserve"> </t>
    </r>
  </si>
  <si>
    <r>
      <t>projekti "Extra Curricular activities for improved key competences through creative learning environments and cooperations (Extrakey) teostamiseks</t>
    </r>
    <r>
      <rPr>
        <sz val="11"/>
        <color indexed="18"/>
        <rFont val="Calibri"/>
        <family val="2"/>
        <charset val="186"/>
        <scheme val="minor"/>
      </rPr>
      <t xml:space="preserve"> </t>
    </r>
  </si>
  <si>
    <r>
      <t>projekti "Looduse vahetu kogemine ja avastamine Tallinna Lasteaed Sinilind loodusõpperajal" teostamiseks</t>
    </r>
    <r>
      <rPr>
        <sz val="11"/>
        <color indexed="18"/>
        <rFont val="Calibri"/>
        <family val="2"/>
        <charset val="186"/>
        <scheme val="minor"/>
      </rPr>
      <t xml:space="preserve"> </t>
    </r>
  </si>
  <si>
    <r>
      <t>Tallinna Mustamäe Reaalgümnaasiumile</t>
    </r>
    <r>
      <rPr>
        <sz val="11"/>
        <rFont val="Calibri"/>
        <family val="2"/>
        <charset val="186"/>
        <scheme val="minor"/>
      </rPr>
      <t xml:space="preserve"> projekti "Koostöös ühistegevuseni" läbiviimiseks</t>
    </r>
  </si>
  <si>
    <r>
      <t>Mustamäe Laste Loomingu Majale projekti "Hea on teha head" teostamiseks</t>
    </r>
    <r>
      <rPr>
        <sz val="11"/>
        <color rgb="FF000080"/>
        <rFont val="Calibri"/>
        <family val="2"/>
        <charset val="186"/>
        <scheme val="minor"/>
      </rPr>
      <t xml:space="preserve"> </t>
    </r>
  </si>
  <si>
    <r>
      <t xml:space="preserve">Tallinna üldhariduskoolide riikliku õppekava elluviimise toetamine  </t>
    </r>
    <r>
      <rPr>
        <i/>
        <sz val="11"/>
        <rFont val="Calibri"/>
        <family val="2"/>
        <charset val="186"/>
        <scheme val="minor"/>
      </rPr>
      <t>(HA tugiteenused - olümpiaadid jne)</t>
    </r>
  </si>
  <si>
    <r>
      <t>Tallinna Kammerorkestri kontserdid suurfestival Europalia</t>
    </r>
    <r>
      <rPr>
        <sz val="11"/>
        <rFont val="Calibri"/>
        <family val="2"/>
        <charset val="186"/>
        <scheme val="minor"/>
      </rPr>
      <t xml:space="preserve"> </t>
    </r>
  </si>
  <si>
    <r>
      <t>Tallinna Kammerorkestri osalemine A.Rudini festivalil Tretjakovi galeriis</t>
    </r>
    <r>
      <rPr>
        <sz val="11"/>
        <rFont val="Calibri"/>
        <family val="2"/>
        <charset val="186"/>
        <scheme val="minor"/>
      </rPr>
      <t xml:space="preserve"> </t>
    </r>
  </si>
  <si>
    <r>
      <t>Keskraamatukogule projekti „Suvevaheaeg koolis“ läbiviimiseks</t>
    </r>
    <r>
      <rPr>
        <sz val="11"/>
        <color indexed="18"/>
        <rFont val="Calibri"/>
        <family val="2"/>
        <charset val="186"/>
        <scheme val="minor"/>
      </rPr>
      <t xml:space="preserve"> </t>
    </r>
  </si>
  <si>
    <r>
      <t>Projekti Tähti õpetava ja lugemisoskust arendava veebipõhise interaktiivse mängu „Tähekodu“ loomine</t>
    </r>
    <r>
      <rPr>
        <sz val="11"/>
        <color indexed="18"/>
        <rFont val="Calibri"/>
        <family val="2"/>
        <charset val="186"/>
        <scheme val="minor"/>
      </rPr>
      <t xml:space="preserve"> </t>
    </r>
  </si>
  <si>
    <r>
      <t>Tallinna Kammerorkesti kontserdid A.Pärdi muusikaga Mehhikos</t>
    </r>
    <r>
      <rPr>
        <sz val="11"/>
        <color indexed="18"/>
        <rFont val="Calibri"/>
        <family val="2"/>
        <charset val="186"/>
        <scheme val="minor"/>
      </rPr>
      <t> </t>
    </r>
  </si>
  <si>
    <r>
      <t xml:space="preserve">projekt </t>
    </r>
    <r>
      <rPr>
        <i/>
        <sz val="11"/>
        <rFont val="Calibri"/>
        <family val="2"/>
        <charset val="186"/>
        <scheme val="minor"/>
      </rPr>
      <t>„Lisl</t>
    </r>
    <r>
      <rPr>
        <sz val="11"/>
        <rFont val="Calibri"/>
        <family val="2"/>
        <charset val="186"/>
        <scheme val="minor"/>
      </rPr>
      <t xml:space="preserve"> </t>
    </r>
    <r>
      <rPr>
        <i/>
        <sz val="11"/>
        <rFont val="Calibri"/>
        <family val="2"/>
        <charset val="186"/>
        <scheme val="minor"/>
      </rPr>
      <t>Lindau 100. Mikk Mikiver Noorsooteatris”</t>
    </r>
  </si>
  <si>
    <r>
      <t>Puhk- ja löökpillimängijate sarja „ Doppio Passione“ solistide honorarid</t>
    </r>
    <r>
      <rPr>
        <sz val="11"/>
        <color indexed="18"/>
        <rFont val="Calibri"/>
        <family val="2"/>
        <charset val="186"/>
        <scheme val="minor"/>
      </rPr>
      <t xml:space="preserve"> </t>
    </r>
  </si>
  <si>
    <r>
      <t>Sarja „Püha Mauritiuse barokkõhtud“ esinejate honorarid</t>
    </r>
    <r>
      <rPr>
        <sz val="11"/>
        <color indexed="18"/>
        <rFont val="Calibri"/>
        <family val="2"/>
        <charset val="186"/>
        <scheme val="minor"/>
      </rPr>
      <t xml:space="preserve"> </t>
    </r>
  </si>
  <si>
    <r>
      <t>Nõmme Muusikakoolile 60. juubeli kontsertide korraldamiseks</t>
    </r>
    <r>
      <rPr>
        <sz val="11"/>
        <color rgb="FF000080"/>
        <rFont val="Calibri"/>
        <family val="2"/>
        <charset val="186"/>
        <scheme val="minor"/>
      </rPr>
      <t xml:space="preserve"> </t>
    </r>
  </si>
  <si>
    <r>
      <t>Tallinna Lepatriinu Lasteaiale projekti "Who is Jolly Roger?" teostamiseks</t>
    </r>
    <r>
      <rPr>
        <sz val="11"/>
        <color rgb="FF000080"/>
        <rFont val="Calibri"/>
        <family val="2"/>
        <charset val="186"/>
        <scheme val="minor"/>
      </rPr>
      <t xml:space="preserve"> </t>
    </r>
  </si>
  <si>
    <t>Projekt "Internationale Zusammenarbeit im Rahmen der Einführung der deutschsprachigen Wirtschatfslehre am Deutschen Gymnasium Kadriorg"
(projekt „Rahvusvaheline koostöö saksakeelse majandusõppe sisse viimisel Kadrioru Saksa Gümnaasiumis”)</t>
  </si>
  <si>
    <r>
      <t xml:space="preserve">Projekt "Põhja-raunjala ja ida-kiviürdi </t>
    </r>
    <r>
      <rPr>
        <i/>
        <sz val="11"/>
        <rFont val="Calibri"/>
        <family val="2"/>
        <charset val="186"/>
        <scheme val="minor"/>
      </rPr>
      <t>ex situ</t>
    </r>
    <r>
      <rPr>
        <sz val="11"/>
        <rFont val="Calibri"/>
        <family val="2"/>
        <charset val="186"/>
        <scheme val="minor"/>
      </rPr>
      <t xml:space="preserve"> säilitamine liigikaitse eesmärgil TBA-s"</t>
    </r>
  </si>
  <si>
    <r>
      <t xml:space="preserve">Programmi </t>
    </r>
    <r>
      <rPr>
        <b/>
        <sz val="11"/>
        <rFont val="Calibri"/>
        <family val="2"/>
        <charset val="186"/>
        <scheme val="minor"/>
      </rPr>
      <t>„</t>
    </r>
    <r>
      <rPr>
        <sz val="11"/>
        <rFont val="Calibri"/>
        <family val="2"/>
        <charset val="186"/>
        <scheme val="minor"/>
      </rPr>
      <t xml:space="preserve">Õppenõustamissüsteemi arendamine” (Euroopa Sotsiaalfond - ESF). </t>
    </r>
  </si>
  <si>
    <r>
      <t>Läänemere regiooni transpordi ja planeerimise mitmetasandiline juhtimine (</t>
    </r>
    <r>
      <rPr>
        <i/>
        <sz val="11"/>
        <rFont val="Calibri"/>
        <family val="2"/>
        <charset val="186"/>
        <scheme val="minor"/>
      </rPr>
      <t>BSR TransGovernance</t>
    </r>
    <r>
      <rPr>
        <sz val="11"/>
        <rFont val="Calibri"/>
        <family val="2"/>
        <charset val="186"/>
        <scheme val="minor"/>
      </rPr>
      <t>)</t>
    </r>
  </si>
  <si>
    <r>
      <t xml:space="preserve">Reostunud maa-alade riskihinnangud </t>
    </r>
    <r>
      <rPr>
        <i/>
        <sz val="11"/>
        <rFont val="Calibri"/>
        <family val="2"/>
        <charset val="186"/>
        <scheme val="minor"/>
      </rPr>
      <t>(BECOSI)</t>
    </r>
  </si>
  <si>
    <r>
      <t xml:space="preserve">Ministerium für Schule und Weiterbildung </t>
    </r>
    <r>
      <rPr>
        <i/>
        <sz val="11"/>
        <rFont val="Calibri"/>
        <family val="2"/>
        <charset val="186"/>
        <scheme val="minor"/>
      </rPr>
      <t>(Erasmus+) projekt  "Improving Teaching Methods for Europe"</t>
    </r>
  </si>
  <si>
    <r>
      <t>Stichting Hoogwoud Internationl Projects (</t>
    </r>
    <r>
      <rPr>
        <i/>
        <sz val="11"/>
        <rFont val="Calibri"/>
        <family val="2"/>
        <charset val="186"/>
        <scheme val="minor"/>
      </rPr>
      <t>Erasmus+</t>
    </r>
    <r>
      <rPr>
        <sz val="11"/>
        <rFont val="Calibri"/>
        <family val="2"/>
        <charset val="186"/>
        <scheme val="minor"/>
      </rPr>
      <t>) projekt "RE-Cycling"</t>
    </r>
  </si>
  <si>
    <t>Keskkonnainvesteeringute Keskuse poolt rahastatavad projektid - ALUSHARIDUS</t>
  </si>
  <si>
    <r>
      <t xml:space="preserve">muud riigilõivud </t>
    </r>
    <r>
      <rPr>
        <i/>
        <sz val="11"/>
        <rFont val="Calibri"/>
        <family val="2"/>
        <charset val="186"/>
        <scheme val="minor"/>
      </rPr>
      <t>(jääk)</t>
    </r>
  </si>
  <si>
    <r>
      <t xml:space="preserve">muud trahvid </t>
    </r>
    <r>
      <rPr>
        <i/>
        <sz val="11"/>
        <rFont val="Calibri"/>
        <family val="2"/>
        <charset val="186"/>
        <scheme val="minor"/>
      </rPr>
      <t>(jääk)</t>
    </r>
  </si>
  <si>
    <t>12 99 20 006 0</t>
  </si>
  <si>
    <t>Perspektiivide paljusus täiskasvanukoolituses Läänemereruumi ajaloo näitel</t>
  </si>
  <si>
    <t>LA (VR programm/meede Erasmus+KA204)</t>
  </si>
  <si>
    <t>220 12 09 00 0</t>
  </si>
  <si>
    <t>223 11 81 79 0</t>
  </si>
  <si>
    <t>Jääkarude ekspositsioon</t>
  </si>
  <si>
    <t>R2018</t>
  </si>
  <si>
    <t>(RE) akustilised renoveerimistööd (muusikakool, Uus 34)</t>
  </si>
  <si>
    <t>(RE) renoveerimistööd (muusikakool, Uus 34)</t>
  </si>
  <si>
    <t>(RE) klavessiini soetamine</t>
  </si>
  <si>
    <t>12 17 00 001 0</t>
  </si>
  <si>
    <t>tasandusfond</t>
  </si>
  <si>
    <t>12 17 20 003 0</t>
  </si>
  <si>
    <t>rahvastikutoimingute kulude hüvitis</t>
  </si>
  <si>
    <t>Tasandusfond</t>
  </si>
  <si>
    <t>227 38 90 71 0</t>
  </si>
  <si>
    <t>(põhja-tallinn)</t>
  </si>
  <si>
    <t>12 55 82 003 0</t>
  </si>
  <si>
    <t>alaealise töötamise toetus</t>
  </si>
  <si>
    <t>sotsiaaleluaseme teenus</t>
  </si>
  <si>
    <t>sotsiaaleluaseme teenus (Haabersti linnaosa)</t>
  </si>
  <si>
    <t>sotsiaaleluaseme teenus (Kesklinn)</t>
  </si>
  <si>
    <t>sotsiaaleluaseme teenus (Kristiine linnaosa)</t>
  </si>
  <si>
    <t>sotsiaaleluaseme teenus (Lasnamäe linnaosa)</t>
  </si>
  <si>
    <t xml:space="preserve">sotsiaaleluaseme teenus (Mustamäe linnaosa) </t>
  </si>
  <si>
    <t>sotsiaaleluaseme teenus (Nõmme linnaosa)</t>
  </si>
  <si>
    <t>sotsiaaleluaseme teenus (Pirita linnaosa)</t>
  </si>
  <si>
    <t>sotsiaaleluaseme teenus (Põhja-Tallinn)</t>
  </si>
  <si>
    <t>Tallinna Tehnikagümnaasium (TTG)</t>
  </si>
  <si>
    <t>Vanalinna Hariduskollegium (VHK)</t>
  </si>
  <si>
    <t xml:space="preserve">üldruumide remont    </t>
  </si>
  <si>
    <t>Kadrioru Saksa Gümnaasium (KSG)</t>
  </si>
  <si>
    <t>videovalvesüsteemi paigaldus (Mäe õppehoone, Kivimurru 9)</t>
  </si>
  <si>
    <t>hooviatraktsioonid ja videovalve (Mäe õppehoone, Kivimurru 9)</t>
  </si>
  <si>
    <t>asenduspindadeks ettenähtud rühmaruumi remont</t>
  </si>
  <si>
    <t>asenduspindade ettevalmistamine - RESERV</t>
  </si>
  <si>
    <t>Taludevahe 43a virgestusvahendid ja mänguväljak</t>
  </si>
  <si>
    <t>Mirta 35a, virgestuselementide soetamine</t>
  </si>
  <si>
    <t>Raske ja sügava puudega lastele abi osutamise toetus (riigi toetusfondist)</t>
  </si>
  <si>
    <t>12 55 82 004 0</t>
  </si>
  <si>
    <t>koolitustoetus</t>
  </si>
  <si>
    <t>1263230630</t>
  </si>
  <si>
    <t>Õppevahendid, õppevara</t>
  </si>
  <si>
    <t>torustike avariiremont ja põrandate taastamine</t>
  </si>
  <si>
    <t>tervikrenoveerimise projekti koostamine, renoveerimine, sisustamine</t>
  </si>
  <si>
    <t>2018.a. loodud fondid</t>
  </si>
  <si>
    <t>12 64 27 035 0</t>
  </si>
  <si>
    <t>Mustamäe Kultuurikeskus "Kaja"</t>
  </si>
  <si>
    <t>Projekt "Balcantic Youthwork" (Noorsootöötajate õpiränne)</t>
  </si>
  <si>
    <t>245 15 24 00 0</t>
  </si>
  <si>
    <t>HEAWATER - Läänemere valgala väikeste jõgede tervendamine toite- ning ohtlike ainete sissevoolu ärahoidmise kaudu</t>
  </si>
  <si>
    <t>12 91 45 018 0</t>
  </si>
  <si>
    <t>1263230640</t>
  </si>
  <si>
    <t xml:space="preserve">Kaasava õppe toetamist käsitlev õpetajakoolitus    </t>
  </si>
  <si>
    <t>Ettevõtjatega ettevõtlikuks Tallinna 21. Koolis (EETS)</t>
  </si>
  <si>
    <t>1263230650</t>
  </si>
  <si>
    <t>Eraldised Häirekeskusele</t>
  </si>
  <si>
    <t>eraldised Häirekeskusele</t>
  </si>
  <si>
    <t>Vaata Maailma SA projektid</t>
  </si>
  <si>
    <t>227 38 90 90 0</t>
  </si>
  <si>
    <t>12 89 27 025 0</t>
  </si>
  <si>
    <t>Vaata Maailma SA (Nutilabori projektid)</t>
  </si>
  <si>
    <t>1289230600</t>
  </si>
  <si>
    <t xml:space="preserve"> Mittetulundusühing SPORDIAASTA  </t>
  </si>
  <si>
    <t>1 grupp, kuhu kuuluvad kõik kohustusühikud, mis on seotud kinnistute, hoonete, ruumide ja rajatiste kütte-, soojusenergia-, vee-, kanalisatsiooni- ja elektrikulu</t>
  </si>
  <si>
    <t>Küte, soojusenergia, elekter, vesi ja kanalisatsioon</t>
  </si>
  <si>
    <t>Muud majandamiskulud</t>
  </si>
  <si>
    <t>Erisoodustused ja nendega kaasnevad maksud</t>
  </si>
  <si>
    <t>1 grupp, kuhu kuuluvad kõik kohustusühikud algusega 55, v.a algusega 5504, 5505, 5521, 5524 riigieelarvelisest haridustoetusest; erisoodustused ja nendega kaasnevad maksud ning kohustusühikud algusega 6010 (va 60100200, 60100300 ja 60100400) ja 608, v.a 60800000</t>
  </si>
  <si>
    <t>1206230310</t>
  </si>
  <si>
    <t>Tallinna Reaalkooli õpilased ISF korvpalli võistlustel Belgradis</t>
  </si>
  <si>
    <t>Lastegalerii (Kuninga 5) ruumide ventilatsioon</t>
  </si>
  <si>
    <t xml:space="preserve">kõrvalhoone katuse projekteerimine ja remont         </t>
  </si>
  <si>
    <t>veetorustiku avariiremont</t>
  </si>
  <si>
    <t>pumpade automaatika</t>
  </si>
  <si>
    <t>fonolukusüsteem</t>
  </si>
  <si>
    <t>RV 05</t>
  </si>
  <si>
    <t>RV 06</t>
  </si>
  <si>
    <t>Tallinna Botaanikaaja palmimaja remonttööd</t>
  </si>
  <si>
    <t>Strateegiliste partnerluste mõju ja kontaktide loomise seminar</t>
  </si>
  <si>
    <t>Nõmme Kalda tn korvpalliplats</t>
  </si>
  <si>
    <t>Sõle SK inventari- ja infotehnoloogia seadmete soetamine</t>
  </si>
  <si>
    <t>Sõle SK pneumohalli remonditööd</t>
  </si>
  <si>
    <t>trepikoja avariiremont</t>
  </si>
  <si>
    <t>1206252100</t>
  </si>
  <si>
    <t>Tallinna Linnateatri rekonstrueerimine ja uute hoonete rajamine</t>
  </si>
  <si>
    <t>223 20 40 01 0</t>
  </si>
  <si>
    <t>223 20 40 02 0</t>
  </si>
  <si>
    <t>Tallinna Õppenõustamiskeskus (LE)</t>
  </si>
  <si>
    <t>Tallinna Õppenõustamiskeskus (RE)</t>
  </si>
  <si>
    <t>võlakirjade emiteerimine</t>
  </si>
  <si>
    <t>võetud laenude tagasimaksmine</t>
  </si>
  <si>
    <t>võlakirjade tagasiostmine</t>
  </si>
  <si>
    <t>üldgarderoobi remont</t>
  </si>
  <si>
    <t>õpilasmööbli ost       </t>
  </si>
  <si>
    <t>Tallinna Läänemere Gümnaasium (TLMG)</t>
  </si>
  <si>
    <t>tuletõkketsoonide moodustamine ja turvavalgustus</t>
  </si>
  <si>
    <t>1263230660</t>
  </si>
  <si>
    <t>MÕK - mis see on ja kuidas seda taltsutada?</t>
  </si>
  <si>
    <t>Parditiigi pargi rekonstrueerimine</t>
  </si>
  <si>
    <t>1263230670</t>
  </si>
  <si>
    <t>Tallinna Kunstigümnaasiumi uuenduslike praktikate rikastamine põhikooli, erakooli ja riigigümnaasiumi eeskujul</t>
  </si>
  <si>
    <t>Partnerkoolide koostööseminar</t>
  </si>
  <si>
    <t>Nõmme (Pääsküla) noortekeskus</t>
  </si>
  <si>
    <t>Eesti Noorsootöö Keskuse projektid</t>
  </si>
  <si>
    <t>LOV-id</t>
  </si>
  <si>
    <t>12 89 27 026 0</t>
  </si>
  <si>
    <t>koolimööbli ost              </t>
  </si>
  <si>
    <t>torustike remont (Kreutzwaldi tn 25)</t>
  </si>
  <si>
    <t>Tallinna Kesklinna Vene Gümnaasium (KVG)</t>
  </si>
  <si>
    <t>valgustuse remont</t>
  </si>
  <si>
    <t>12 91 31 002 0</t>
  </si>
  <si>
    <t>projekt "Tallinna linna hooldus-, heakorra- ja haljastustööde infosüsteemi loomine"</t>
  </si>
  <si>
    <t>Pronksskulptuur „Koer“ (sh paigaldus)</t>
  </si>
  <si>
    <t>100 aastat argipäeva (uus ekspositsioon)</t>
  </si>
  <si>
    <t>heli- ja valgustusseadmed</t>
  </si>
  <si>
    <t>Demokraatlik hariduse ja sallivuse toetuse läbi rahvusvahelise koolivahetuse  (DHS)</t>
  </si>
  <si>
    <t>#minaloenagasina?!"/„#ячитаюаты?!“: Eesti kirjanike kohtumised raamatukogudes vene keelt emakeelena kõnelevate õpilastega</t>
  </si>
  <si>
    <t>12 10 28 002 0</t>
  </si>
  <si>
    <t>228 82 48 00 0</t>
  </si>
  <si>
    <t>Tallinna Tugikeskus Juks spordisaali ja aula remont ning prügikonteinerite lukustatava hoiukoha ehitus</t>
  </si>
  <si>
    <t>torude avariiremont</t>
  </si>
  <si>
    <t>katuse vahetus</t>
  </si>
  <si>
    <t>sanitaarsõlmede remont</t>
  </si>
  <si>
    <t>Tallinna Inglise Kolledž (TIK)</t>
  </si>
  <si>
    <t>Gustav Adolfi Gümnaasium (GAG)</t>
  </si>
  <si>
    <t>põhikooli hoone mänguväljakute katendite paigaldus (Vana-Kalamaja 9)   </t>
  </si>
  <si>
    <t>247 70 03 00 0</t>
  </si>
  <si>
    <t>Välisrahastusega projekt "Koosloome ja liitreaalsus linnaplaneerimises - Augmented Urbans"</t>
  </si>
  <si>
    <t>12 91 47 006 0</t>
  </si>
  <si>
    <t>projekt "Koosloome ja liitreaalsus linnaplaneerimises - Augmented Urbans"</t>
  </si>
  <si>
    <t>Energia tn taastusremont</t>
  </si>
  <si>
    <t>Puhkekodu tee (Kose tee-Metsakooli tee) ja Metsakooli tee (Puhkekodu tee-Rahvakooli tee) taastusremont</t>
  </si>
  <si>
    <t xml:space="preserve">Tehnika tn tänavavalgustus      </t>
  </si>
  <si>
    <t>1291230340</t>
  </si>
  <si>
    <t>Haridusasutuste ja kogukonna koostöö arendamine - WetrEIN (URBACT III)</t>
  </si>
  <si>
    <t>2234345000</t>
  </si>
  <si>
    <t>223 14 81 77 0</t>
  </si>
  <si>
    <t>248 21 19 00 0</t>
  </si>
  <si>
    <t>Toetus MTÜ-le Eesti Turismifirmade Liit</t>
  </si>
  <si>
    <t>12 89 30 020 0</t>
  </si>
  <si>
    <t>Kaasfinantseerijate toetused Gonsiori tn rekonstrueerimiseks (Kaubamaja AS)</t>
  </si>
  <si>
    <t>Tallinna Linnamäe Lasteaia</t>
  </si>
  <si>
    <t>evakuatsioonitreppide remont</t>
  </si>
  <si>
    <t>Hariduse tn 8 hoone katuse remont</t>
  </si>
  <si>
    <t>saali remont ja uste vahetus</t>
  </si>
  <si>
    <t>sisustuse ost</t>
  </si>
  <si>
    <t>Pirita Majandusgümnaasium (PMG)</t>
  </si>
  <si>
    <t>Vene tn 22 kinnistu ekspertiis ja remondiprojekt</t>
  </si>
  <si>
    <t>12 62 23 002 0</t>
  </si>
  <si>
    <t>teaduskonverents "100 teadushetke Eestile"</t>
  </si>
  <si>
    <t>Käo Tugikeskus Pae 37 kanalisatsioonitorustiku vahetus ja vundamendi toestamine</t>
  </si>
  <si>
    <t>ruumide ümberehitus õppenõustamiskeskuse vajadusteks (TÕNK)</t>
  </si>
  <si>
    <t xml:space="preserve">tuletõkkeuste paigaldamine (Kevade tn 8) </t>
  </si>
  <si>
    <t>detailplaneeringujärgne  eskiislahendus</t>
  </si>
  <si>
    <t>majadevahelise kõnnitee remont</t>
  </si>
  <si>
    <t>Jakob Westholmi Gümnaasium (JWG)</t>
  </si>
  <si>
    <t>223 20 21 41 0</t>
  </si>
  <si>
    <t>1263230680</t>
  </si>
  <si>
    <t>1263230690</t>
  </si>
  <si>
    <t xml:space="preserve">Endla Laste AIAFESTIVAL    </t>
  </si>
  <si>
    <t xml:space="preserve">Muutunud õpikäsitus muutunud ajas  </t>
  </si>
  <si>
    <t xml:space="preserve"> Tallinna Linnamäe Lasteaed</t>
  </si>
  <si>
    <t>800 35 33 00 0</t>
  </si>
  <si>
    <t>Tervise 21 kinnistu</t>
  </si>
  <si>
    <t>835 33 00 00 0</t>
  </si>
  <si>
    <t>835 33 01 00 0</t>
  </si>
  <si>
    <t>keldritorustike remont ja elektrikilpide vahetus</t>
  </si>
  <si>
    <t>asenduspindadeks ettenähtud rühmaruumi remont ja sisustus</t>
  </si>
  <si>
    <t>akende ja klassiruumide remont, katuse remont (Kreutzwaldi tn 25)</t>
  </si>
  <si>
    <t>12 91 28 013 0</t>
  </si>
  <si>
    <t>Õppevisiit sotsiaalteenuste kvaliteedi tõstmiseks Tallinnas</t>
  </si>
  <si>
    <t>1263230700</t>
  </si>
  <si>
    <t>Aktiivõppe ja ainetevahelise lõimingu koolitus Rõuge muinastalus Tallinna Arte Gümnaasiumi õpetajatele</t>
  </si>
  <si>
    <t>Apteegi 6/ Vene tn 5 hoonekompleksis asuva köök-õpperuum „Vürtsituba“ põranda avariiremondiks</t>
  </si>
  <si>
    <t>Tallinna Õpetajate Maja (ÕM)</t>
  </si>
  <si>
    <t>228 77 02 00 0</t>
  </si>
  <si>
    <t>Raske ja sügava puudega laste hoiukodu teenuse disain</t>
  </si>
  <si>
    <t>1267231550</t>
  </si>
  <si>
    <t>Tallinna Heleni Kooli õpilaste õppekäik Saaremaale ja Abruka saarele</t>
  </si>
  <si>
    <t>1291230350</t>
  </si>
  <si>
    <t xml:space="preserve"> IT hariduses LEGI ( ICT in education LEGI)</t>
  </si>
  <si>
    <t>2234346000</t>
  </si>
  <si>
    <t>IT hariduses LEGI ( ICT in education LEGI)</t>
  </si>
  <si>
    <t>E. Peterson Särgava monumendi kujundvalgustuse rajamine</t>
  </si>
  <si>
    <t>1263230710</t>
  </si>
  <si>
    <t>Õpime õhinaga õues</t>
  </si>
  <si>
    <t>Hiina astroloogia 12 loomamärgi pronksskulptuurid</t>
  </si>
  <si>
    <t>1263230720</t>
  </si>
  <si>
    <t>Tallinna Kullerkupu Lasteaia personal õhinal õuesõppe radadel</t>
  </si>
  <si>
    <t>Tallinna Lastekodu Maarjamäe keskuse gaasikatelde vahetus</t>
  </si>
  <si>
    <t>küttesüsteemi remont (Ilmarise 17)</t>
  </si>
  <si>
    <t>Tallinna Nõmmekannikese Lasteaed</t>
  </si>
  <si>
    <t>koridoride akustika parandamine</t>
  </si>
  <si>
    <t>mänguväljakute korrastamine</t>
  </si>
  <si>
    <t>asenduspindade ettevalmistus</t>
  </si>
  <si>
    <t xml:space="preserve">duširuumide ventilatsiooni ehitus (Kevade tn 8) </t>
  </si>
  <si>
    <t xml:space="preserve">MÕK: Me õpime kõikjal     </t>
  </si>
  <si>
    <t>remont ja sisustus (kooli parendustööd)</t>
  </si>
  <si>
    <t>225 20 01 05 0</t>
  </si>
  <si>
    <t>EAZA (Euroopa Akvaariumite ja Loomaaedade Assotsiatsioon) Liigikaitse Foorum</t>
  </si>
  <si>
    <t>Teadmiste ja kogemuste jagamine liikluse korraldamisel</t>
  </si>
  <si>
    <t>242 70 18 00 0</t>
  </si>
  <si>
    <t>12 99 42 001 0</t>
  </si>
  <si>
    <t>Teadmiste ja kogemuste jagamine liikluse korraldamisel (Põhjamaade Ministrite Nõukogu)</t>
  </si>
  <si>
    <t xml:space="preserve">Tallinna linna välisõhus leviva keskkonnamüra vähendamise tegevuskava </t>
  </si>
  <si>
    <t>12 64 27 036 0</t>
  </si>
  <si>
    <t>Projekt "The W(hole) in me"</t>
  </si>
  <si>
    <t>1263230730</t>
  </si>
  <si>
    <t xml:space="preserve">Väärtuskasvatus lasteaia igapäevategevuses muutuvat õpikäsitust arvesse võttes    </t>
  </si>
  <si>
    <t>Muutunud õpikäsitus igasse lasteaiarühma</t>
  </si>
  <si>
    <t>põrandate ja elektrisüsteemi remont</t>
  </si>
  <si>
    <t>katuse ja püstikute remont</t>
  </si>
  <si>
    <t>õpperuumide remont</t>
  </si>
  <si>
    <t>tuletõkkeuste sulgurid   </t>
  </si>
  <si>
    <t>Koostöös keele arendamine</t>
  </si>
  <si>
    <t>1263230740</t>
  </si>
  <si>
    <t>Alusharidus läbi aegade</t>
  </si>
  <si>
    <t>1263230850</t>
  </si>
  <si>
    <t xml:space="preserve">Tallinna Humanitaargümnaasiumi meeskonnatöö ja väärtusarendusprojekt    </t>
  </si>
  <si>
    <t>Valitavate ametnike ja kõrgemate riigiteenijate tervise taastamise hüvitis</t>
  </si>
  <si>
    <t>225 04 20 00 0</t>
  </si>
  <si>
    <t>225 04 20 01 0</t>
  </si>
  <si>
    <t>225 04 20 02 0</t>
  </si>
  <si>
    <t>Tallinn Ships Races 2017</t>
  </si>
  <si>
    <t>The Tall Ships Races 2021</t>
  </si>
  <si>
    <r>
      <t>Ajakirja "Paat" toetuseks</t>
    </r>
    <r>
      <rPr>
        <sz val="11"/>
        <color rgb="FF1F497D"/>
        <rFont val="Calibri"/>
        <family val="2"/>
        <charset val="186"/>
        <scheme val="minor"/>
      </rPr>
      <t xml:space="preserve"> </t>
    </r>
  </si>
  <si>
    <r>
      <t>Kristjan Raua kunstipreemia</t>
    </r>
    <r>
      <rPr>
        <sz val="11"/>
        <color indexed="56"/>
        <rFont val="Calibri"/>
        <family val="2"/>
        <charset val="186"/>
        <scheme val="minor"/>
      </rPr>
      <t xml:space="preserve">                                             </t>
    </r>
  </si>
  <si>
    <t>223 11 01 05 0</t>
  </si>
  <si>
    <t>põhi- üldkeskharidus - koolikohustuslik ujumine</t>
  </si>
  <si>
    <t xml:space="preserve">The Tall Ships Races 2021 </t>
  </si>
  <si>
    <t>rühmaruumi remont (Virmalise tn 24)</t>
  </si>
  <si>
    <t>õppehoone remont (Hariduse tn 3)</t>
  </si>
  <si>
    <t>veetrassi avariiremont ja üldruumide remont</t>
  </si>
  <si>
    <t>akende ja saali põranda ning kanalisatsioonitrassi remont</t>
  </si>
  <si>
    <t xml:space="preserve">Pirita raamatukogu küttesüsteem </t>
  </si>
  <si>
    <t>Pelguranna raamatukogu remonttööd</t>
  </si>
  <si>
    <t>Pääsküla raamatukogu remonttööd</t>
  </si>
  <si>
    <t xml:space="preserve">Õpime avatult </t>
  </si>
  <si>
    <t>Linna hallatavate hoonete renoveerimine</t>
  </si>
  <si>
    <t>1252231280</t>
  </si>
  <si>
    <t xml:space="preserve">Jüri kihelkonna rahvarõivaste soetamine </t>
  </si>
  <si>
    <t>Vene 17 hoone katuseprojekt</t>
  </si>
  <si>
    <t>21. sajandi oskused tänases Pirita Majandusgümnaasiumis</t>
  </si>
  <si>
    <t>Õismäe tee 130 staadioni korrastamine</t>
  </si>
  <si>
    <t>välisuste ja varikatuse remont (Kotzebue 20)</t>
  </si>
  <si>
    <t>täiendava õpilasmööbli ost</t>
  </si>
  <si>
    <t>Tallinna Kunstigümnaasium (TKG)</t>
  </si>
  <si>
    <t>Estonia pst 8 remonttööd</t>
  </si>
  <si>
    <r>
      <t>Tallinna Keskraamatukogu muud remonttööd ja soetused</t>
    </r>
    <r>
      <rPr>
        <sz val="11"/>
        <rFont val="Calibri"/>
        <family val="2"/>
        <charset val="186"/>
        <scheme val="minor"/>
      </rPr>
      <t xml:space="preserve"> </t>
    </r>
    <r>
      <rPr>
        <i/>
        <sz val="10"/>
        <rFont val="Calibri"/>
        <family val="2"/>
        <charset val="186"/>
        <scheme val="minor"/>
      </rPr>
      <t>(jaotamata)</t>
    </r>
  </si>
  <si>
    <t>1206252110</t>
  </si>
  <si>
    <t>Kultuuriministeeriumi poolt rahastatavad Tallinna Linnamuuseumi projektid</t>
  </si>
  <si>
    <t>12 89 25 031 0</t>
  </si>
  <si>
    <t>Sihtasutus Kodanikuühiskonna Sihtkapital (KÜKS)</t>
  </si>
  <si>
    <t>1252251690</t>
  </si>
  <si>
    <t>1252251860</t>
  </si>
  <si>
    <t>1252251870</t>
  </si>
  <si>
    <t>Ansamblite Rondellus ja Tuli Taevast suvekontserdid Katariina kirkus</t>
  </si>
  <si>
    <t>Osalemine Horseni keskaja festivalil Taanis</t>
  </si>
  <si>
    <t>387 00 00 00 0</t>
  </si>
  <si>
    <t>Laenude andmine</t>
  </si>
  <si>
    <t>387 10 00 00 0</t>
  </si>
  <si>
    <t>387 10 01 00 0</t>
  </si>
  <si>
    <t>NÕUDED</t>
  </si>
  <si>
    <t>LAENUNÕUDED</t>
  </si>
  <si>
    <t>PIKAAJALISED NÕUDED JA ETTEMAKSED</t>
  </si>
  <si>
    <t>Laenu- ja liisingnõuete pikaajaline osa</t>
  </si>
  <si>
    <t>MUUD NÕUDED JA ETTEMAKSED</t>
  </si>
  <si>
    <t>hoovi remonttööd</t>
  </si>
  <si>
    <t>320 00 00 00 0</t>
  </si>
  <si>
    <t>320 10 00 00 0</t>
  </si>
  <si>
    <t>320 10 01 00 0</t>
  </si>
  <si>
    <t>Antud laenude tagasimaksed</t>
  </si>
  <si>
    <t>115 01 32 11 0</t>
  </si>
  <si>
    <t>AS-lt Ida-Tallinna Keskhaigla</t>
  </si>
  <si>
    <t>Laenunõuete pikaajaline osa nominaalväärtuses - nõude suurendamine</t>
  </si>
  <si>
    <t>Laenunõuete pikaajaline osa nominaalväärtuses - nõude vähendamine</t>
  </si>
  <si>
    <t>Antud pikaajaliste laenude lühiajaline osa - tagasimakse laekumine</t>
  </si>
  <si>
    <t>Antud pikaajaliste laenude lühiajaline osa - nõude suurendamine</t>
  </si>
  <si>
    <t>1263230860</t>
  </si>
  <si>
    <t xml:space="preserve">Õpetajate arengut toetava kultuuri kujundamine </t>
  </si>
  <si>
    <t>1263230870</t>
  </si>
  <si>
    <t xml:space="preserve">Lapsest lähtuva õpikeskkonna mitmekesistumine kaasava hariduse rakendamiseks Tallinna Männi Lasteaias </t>
  </si>
  <si>
    <t>227 22 68 00 0</t>
  </si>
  <si>
    <r>
      <t>Projekt "Loomingulised meeled"</t>
    </r>
    <r>
      <rPr>
        <sz val="8"/>
        <rFont val="Calibri"/>
        <family val="2"/>
        <charset val="186"/>
      </rPr>
      <t xml:space="preserve"> (Erasmus+Noorte ja noorsootöötajate õpirännet KA1 Euroopa Vabatahtlik Teenistus)</t>
    </r>
  </si>
  <si>
    <t>Sotsiaaltöötajate tunnustamine</t>
  </si>
  <si>
    <t>sotsiaaltöötajate tunnustamine</t>
  </si>
  <si>
    <t>tervishoiutöötajate tunnustamine</t>
  </si>
  <si>
    <t>Õismäe ujula plaatimistööd</t>
  </si>
  <si>
    <t>230 17 15 00 0</t>
  </si>
  <si>
    <t>valgusfestival</t>
  </si>
  <si>
    <t xml:space="preserve">Kadrioru Saksa Gümnaasiumi koolikultuuri ümberkujundamine uuenevat õpikäsitust toetava koolikultuuri loomiseks    </t>
  </si>
  <si>
    <t>1263230880</t>
  </si>
  <si>
    <t>Sina ja mina muutuvas maailmas (You and me in achanging world)</t>
  </si>
  <si>
    <t>1289230610</t>
  </si>
  <si>
    <t>Kolga Kool (SA Innove projekt "Innovatoorium - Tark Koolimaja värkvõrgu abil")</t>
  </si>
  <si>
    <t>välistreppide remont ja tuletõkkeuste paigaldamine</t>
  </si>
  <si>
    <t xml:space="preserve">elektrisüsteemi vahetus, katuse ja ventilatsioonilõõride/-korstnate remont </t>
  </si>
  <si>
    <t>aknakatete vahetus, akende kinnitused ja ujula valgustid</t>
  </si>
  <si>
    <t xml:space="preserve">Aktiivselt osalev ja õppiv laps (Participating and Learning Child)    </t>
  </si>
  <si>
    <t>Tallinna Pae Gümnaasiumi ja Narva Vanalinna Riigikooli ühisüritus: kognitiiv-konstruktivistlik lähenemine kaasava hariduse põhimõtete rakendamiseks</t>
  </si>
  <si>
    <t xml:space="preserve"> Tallinna Pae Gümnaasium</t>
  </si>
  <si>
    <t>1263230890</t>
  </si>
  <si>
    <t>226 24 42 00 0</t>
  </si>
  <si>
    <t>Kettaheite legendide paraad</t>
  </si>
  <si>
    <t>220 45 01 000</t>
  </si>
  <si>
    <t>Teavitustöö rahvastikuregistri seaduse muudatustest</t>
  </si>
  <si>
    <t>245 15 25 00 0</t>
  </si>
  <si>
    <t>CoastNet LIFE- rannikuelupaikade taastamine</t>
  </si>
  <si>
    <t>Park4SUMP – Innovaatilised parkimislahendused linnakeskkonnas</t>
  </si>
  <si>
    <t xml:space="preserve">233 40 41 00 0 </t>
  </si>
  <si>
    <t>Välisrahastusega projekt „Säästlike ja kliimakindlate linna sademeveesüsteemide arendamine (LIFE UrbanStorm)“ (ü)</t>
  </si>
  <si>
    <t>12 39 30 002 0</t>
  </si>
  <si>
    <t>Narva mnt ja Pärnamäe tee ristmik (Viimsi ja Jõelähtme vald ning Maardu linn)</t>
  </si>
  <si>
    <t>12 67 33 001 0</t>
  </si>
  <si>
    <t>Välisrahastusega projekt „Säästlike ja kliimakindlate linna sademeveesüsteemide arendamine (LIFE UrbanStorm)“</t>
  </si>
  <si>
    <t>12 91 33 008 0</t>
  </si>
  <si>
    <t>Säästlike ja kliimakindlate linna sademeveesüsteemide arendamine (LIFE UrbanStorm)</t>
  </si>
  <si>
    <t>12 91 42 026 0</t>
  </si>
  <si>
    <t>Päikeseelektrit tootvate teekatendite arendamine ja kasutuselevõtt</t>
  </si>
  <si>
    <t>12 91 30 016 0</t>
  </si>
  <si>
    <t>242 70 19 00 0</t>
  </si>
  <si>
    <t>12 91 45 019 0</t>
  </si>
  <si>
    <t>CoastNet LIFE - rannikuelupaikade taastamine</t>
  </si>
  <si>
    <t>227 21 33 00 0</t>
  </si>
  <si>
    <t>MTÜ Spin</t>
  </si>
  <si>
    <t>Salme Kultuurikeskuse saali rekonstrueerimine</t>
  </si>
  <si>
    <t>228 82 50 00 0</t>
  </si>
  <si>
    <t>projekt "Vabaturult korterite üürimine SMÜ elanikele"</t>
  </si>
  <si>
    <t>228 82 51 00 0</t>
  </si>
  <si>
    <t>välisprojekt "E-klienditoimik koduhooldusele ja koduõendusele-eelanalüüs jalähteülesande koostamine"</t>
  </si>
  <si>
    <t xml:space="preserve">projekt ""Lähisuhtevägivalla olukorra kaardistamine </t>
  </si>
  <si>
    <t>228 82 52 00 0</t>
  </si>
  <si>
    <t>Katariina kai slipi projekteerimine ja rajamine</t>
  </si>
  <si>
    <t>Kadrioru pargi sademevee ülevoolutorustiku rajamine</t>
  </si>
  <si>
    <t>Kiviaia tee puurkaev koos  Kiviaia tee 12,12a ja 14 kinnistute liitumispunktidega</t>
  </si>
  <si>
    <t>12 91 28 014 0</t>
  </si>
  <si>
    <t>Tallinna Kiirabi parkla laiendamine Retke tee 1 kinnistul</t>
  </si>
  <si>
    <t>12 11 28 041 0</t>
  </si>
  <si>
    <t>Pilootprojekt "Hoolduskoordinatsiooni mudel"</t>
  </si>
  <si>
    <t>228 82 53 00 0</t>
  </si>
  <si>
    <t>pilootprojekt "Hoolduse koordinatsiooni mudel"</t>
  </si>
  <si>
    <t>eakate hoolekanne</t>
  </si>
  <si>
    <t>248 21 20 00 0</t>
  </si>
  <si>
    <t>Toetus MTÜ-le Robotex</t>
  </si>
  <si>
    <t>248 21 21 00 0</t>
  </si>
  <si>
    <t>Toetus MTÜ-le Electric Marathon International</t>
  </si>
  <si>
    <t>248 21 22 00 0</t>
  </si>
  <si>
    <t>248 21 23 00 0</t>
  </si>
  <si>
    <t>Väljamakse osakapitalist - Tulundusühistu Eesti Ühistupank</t>
  </si>
  <si>
    <t>Haabersti LOV skatepark</t>
  </si>
  <si>
    <t>projekt "Erivajadustega inimeste eluaseme füüsiline kohandamine"</t>
  </si>
  <si>
    <t>Tallinna Pääsküla Kool</t>
  </si>
  <si>
    <t>Tallinna Nõmme Huvikool</t>
  </si>
  <si>
    <t>007599</t>
  </si>
  <si>
    <t>891 00 00 00 0</t>
  </si>
  <si>
    <t>MTÜ Helsinki-Tallinn Euregio</t>
  </si>
  <si>
    <t>800 91 00 00 0</t>
  </si>
  <si>
    <t>Tulud kokku</t>
  </si>
  <si>
    <t>800 91 99 00 0</t>
  </si>
  <si>
    <t>891 99 00 00 0</t>
  </si>
  <si>
    <t xml:space="preserve">Kulud kokku </t>
  </si>
  <si>
    <t>891 99 99 00 0</t>
  </si>
  <si>
    <t>kulud kokku - jaotamata</t>
  </si>
  <si>
    <t>Võõrkeelse kirjanduse osakonna vajumispragude eksperthinnang (Liivalaia 40)</t>
  </si>
  <si>
    <t>841 31 31 00 0</t>
  </si>
  <si>
    <t>Gaasitorni renoveerimine</t>
  </si>
  <si>
    <t>12 11 25 002 0</t>
  </si>
  <si>
    <t>Õnnelik seenior - tegevus- ja vestlushommikud raamatukogus</t>
  </si>
  <si>
    <t>ujula remont ja UV lambi paigaldus</t>
  </si>
  <si>
    <t>Oskuste õpe</t>
  </si>
  <si>
    <t>1263230900</t>
  </si>
  <si>
    <t>228 81 26 00 0</t>
  </si>
  <si>
    <t>MTÜ Tänavatöö</t>
  </si>
  <si>
    <t>225 37 41 37 0</t>
  </si>
  <si>
    <t>225 37 41 38 0</t>
  </si>
  <si>
    <r>
      <t>Mittetulundusühing VIIVO MUUSIKA</t>
    </r>
    <r>
      <rPr>
        <sz val="10"/>
        <color rgb="FF1F497D"/>
        <rFont val="Arial"/>
        <family val="2"/>
        <charset val="186"/>
      </rPr>
      <t> </t>
    </r>
  </si>
  <si>
    <t>ART- Fortius MTÜ (Talveöö unenägu)</t>
  </si>
  <si>
    <t>223 11 01 72 0</t>
  </si>
  <si>
    <t>projekt "Ettevõtlusküla"</t>
  </si>
  <si>
    <t xml:space="preserve">Toetus MTÜ-le Tallinna Erivajadustega Laste ja Noorte Tugiühing </t>
  </si>
  <si>
    <t>Toetus Sihtasutusele  Avatud Kool</t>
  </si>
  <si>
    <t>soojussõlme avariiremont</t>
  </si>
  <si>
    <t>223 40 53 00 0</t>
  </si>
  <si>
    <t>223 40 37 00 0</t>
  </si>
  <si>
    <t>Eesti Ajaloo- ja Ühiskonnaõpetajate Selts</t>
  </si>
  <si>
    <t>4234841070</t>
  </si>
  <si>
    <t xml:space="preserve">Learn Smart in FutureLand (LSFL)   </t>
  </si>
  <si>
    <t>1263230910</t>
  </si>
  <si>
    <t xml:space="preserve">Uuenevat õpikäsitust toetava organisatsioonikultuuri arendamine    </t>
  </si>
  <si>
    <t>tuletõkkeuste paigaldus (Liivalaia 7)</t>
  </si>
  <si>
    <t>vana söepunkri likvideerimine ja katendite taastamine (Magdaleena 6)</t>
  </si>
  <si>
    <t>Nõmme terviseraja valgustusmastid</t>
  </si>
  <si>
    <t>Aktiivsöe filter Kristiine  sporsihall (basseisni veepuhastamise lisaseade)</t>
  </si>
  <si>
    <t>12 91 28 015 0</t>
  </si>
  <si>
    <t>ESF projekt "Koduteenuste kvaliteedihüoe"</t>
  </si>
  <si>
    <t>ESF projekt "Koduteenuste kvaliteedihüpe"</t>
  </si>
  <si>
    <t>228 82 54 00 0</t>
  </si>
  <si>
    <t>1202230980</t>
  </si>
  <si>
    <t>Tallinna linna koolidele tasuta üleantav vara</t>
  </si>
  <si>
    <t xml:space="preserve">Vesiroosi digiprojekt </t>
  </si>
  <si>
    <t>Tallinna Lastekodu Pähkli 15 aia  vahetus</t>
  </si>
  <si>
    <t>116 66 03 010</t>
  </si>
  <si>
    <t>116 66 03 000</t>
  </si>
  <si>
    <t>116 66 03 020</t>
  </si>
  <si>
    <t>Tallinna ühiskaardi müük</t>
  </si>
  <si>
    <t>ühiskaardi müük (TIK) 20%</t>
  </si>
  <si>
    <t>ühiskaardi müük (TIK) 9%</t>
  </si>
  <si>
    <t>Käed kunstil - HART  (Hands on art)</t>
  </si>
  <si>
    <t>Metsad, vesi ja energia - jätkusuutlikuks eluks vajalik kolmik</t>
  </si>
  <si>
    <t>Rahvusvaheline õpetajate koolitusprogramm aastateks 2018-2020</t>
  </si>
  <si>
    <t>(QE?AE! ) Küsimused Euroopale? - Vastused Euroopast! Euroopa noorte mõttemaailm peegeldumas nende küsimustes</t>
  </si>
  <si>
    <t>1263230920</t>
  </si>
  <si>
    <t xml:space="preserve">Klass+VR - KLVR </t>
  </si>
  <si>
    <t>1263230930</t>
  </si>
  <si>
    <t>Kodanikuteaduse kompetentsikeskus - KK</t>
  </si>
  <si>
    <t>Tallinna Laste Turvakeskuse Nõmme-Kase 12d elektri liitumisleping</t>
  </si>
  <si>
    <t>Hiiu Staadioni peakaitse (võimsuse suurendamine)</t>
  </si>
  <si>
    <t>Europe + music: opportunity to integrate our nations</t>
  </si>
  <si>
    <t>Mina ja minu pere (ME AND MY FAMILY)</t>
  </si>
  <si>
    <t xml:space="preserve">Linnamüüri lõik-Müürivahe 4,Harju 13//Müürivahe 2 restaureerimine
</t>
  </si>
  <si>
    <t xml:space="preserve"> kanalisatsioonisüst. remont ja ohtlike puude lõikus</t>
  </si>
  <si>
    <t>ohtlike puude raie</t>
  </si>
  <si>
    <t>rühmaruumi ümberehitus (erirühmad)</t>
  </si>
  <si>
    <t>väikese maja ümberehitus</t>
  </si>
  <si>
    <t>lgklasside maja katuse avariiremont</t>
  </si>
  <si>
    <t>spordisaali valgustuse avariiremont</t>
  </si>
  <si>
    <t>veeavarii tagajärgede likvideerimine</t>
  </si>
  <si>
    <t>seadmekapi kustutussüsteem (Vene 13)  - PA ettekirjutus</t>
  </si>
  <si>
    <t>Vanalinna Hariduskolleegium (VHK)</t>
  </si>
  <si>
    <t xml:space="preserve">Andekate õpilaste toetamine    </t>
  </si>
  <si>
    <t>Mayeri trepi ja vaaside korrastamine</t>
  </si>
  <si>
    <t>Jätkusuutlik õppimine - FFF: Fit for Future - Sustainable Learning</t>
  </si>
  <si>
    <t xml:space="preserve">Eco Tweet    </t>
  </si>
  <si>
    <t>1263230940</t>
  </si>
  <si>
    <t xml:space="preserve">Tallinna Tammetõru Lasteaed </t>
  </si>
  <si>
    <t>Õpiüritused õppeprogramm „Õpime jagatud kogemustest“</t>
  </si>
  <si>
    <t>1237231560</t>
  </si>
  <si>
    <t>Matemaatikast ladina keeleni: keskkonnaõpe Harjumaa looduses</t>
  </si>
  <si>
    <t xml:space="preserve"> piirdeaia ja väravate remont</t>
  </si>
  <si>
    <t>tuletõkkeakende paigaldus (Linnamäe, Kuristiku, Muhu, Ümera LA)</t>
  </si>
  <si>
    <t>keskküttekatla remont</t>
  </si>
  <si>
    <t>tuletõkkeukse paigaldus</t>
  </si>
  <si>
    <t>Piirdeaia ja väravate remont</t>
  </si>
  <si>
    <t>Lasnamäe lasteaiad</t>
  </si>
  <si>
    <t>4234417090 </t>
  </si>
  <si>
    <t>renoveerimisprojekti koostamine</t>
  </si>
  <si>
    <t>Tallinna Mustjõe Gümnaasium (TMG)</t>
  </si>
  <si>
    <t>1263230950</t>
  </si>
  <si>
    <t>LAK-õppe rakendamise kogemusi õpetajalt õpetajale</t>
  </si>
  <si>
    <t>1263230960</t>
  </si>
  <si>
    <t>Hariduslike erivajadustega õppija toetamine õppeprotsessis</t>
  </si>
  <si>
    <t>Paksunahaliste maja remontööd</t>
  </si>
  <si>
    <t>242 70 20 00 0</t>
  </si>
  <si>
    <t>SUMPs-Up (CIVITAS)</t>
  </si>
  <si>
    <t>116 99 31 00 0</t>
  </si>
  <si>
    <t>transpordialased konsultatsiooniteenused (SUMPs-Up)</t>
  </si>
  <si>
    <t>2234347000</t>
  </si>
  <si>
    <t>Nordplus programmi välisprojekt "Laste tervise ja heaolu edendamine"</t>
  </si>
  <si>
    <t>1291230360</t>
  </si>
  <si>
    <t xml:space="preserve">Kosmoseklubi ja Rohering Merivälja Koolis </t>
  </si>
  <si>
    <t>12 64 28 004 0</t>
  </si>
  <si>
    <t>projekt "Hoolivad isad"</t>
  </si>
  <si>
    <t>228 82 55 00 0</t>
  </si>
  <si>
    <t>Kodutute öömaja Alasi 8 andurite vahetus</t>
  </si>
  <si>
    <t>Tallinna Lastekodu tuletõkkeuste paigaldus</t>
  </si>
  <si>
    <t>evakuatsioonitreppide korrastamine</t>
  </si>
  <si>
    <t>avariijärgne taastusremont</t>
  </si>
  <si>
    <t>suitsueemadusautomaatika väljavahetamine</t>
  </si>
  <si>
    <t>Tallinna Mustamäe Reaalgümnaasium (TMRG)</t>
  </si>
  <si>
    <t>Aasta võõrkeelealase teo 2018 konkursi preemia</t>
  </si>
  <si>
    <t xml:space="preserve">Erasmus+ agentuuride korraldatud seminaril osalemine </t>
  </si>
  <si>
    <t xml:space="preserve">Vanemate klasside lõimitud õppe eestvedamine </t>
  </si>
  <si>
    <t>Õppimine on huvitav ja lõbus  (Learning is interesting and fun)</t>
  </si>
  <si>
    <t>Haridusasutused</t>
  </si>
  <si>
    <t>12 79 25 002 0</t>
  </si>
  <si>
    <t>Sihtasutus Narva Muuseum</t>
  </si>
  <si>
    <t>Tallinna Läänemere Gümnaasium, Tallinna Pae Gümnaasium</t>
  </si>
  <si>
    <t>elektrisüsteem remont</t>
  </si>
  <si>
    <t>piirdeaia ja väravate remont</t>
  </si>
  <si>
    <r>
      <t>Pelgu</t>
    </r>
    <r>
      <rPr>
        <sz val="11"/>
        <color rgb="FF1F497D"/>
        <rFont val="Calibri"/>
        <family val="2"/>
        <charset val="186"/>
      </rPr>
      <t>ra</t>
    </r>
    <r>
      <rPr>
        <sz val="11"/>
        <rFont val="Calibri"/>
        <family val="2"/>
        <charset val="186"/>
      </rPr>
      <t>nna Lasteaed</t>
    </r>
  </si>
  <si>
    <t>Pääsupesa Lasteaed</t>
  </si>
  <si>
    <t>Tallinna Laste Turvakeskuse Männi üksuse keldri remont</t>
  </si>
  <si>
    <t>225 04 05 11 0</t>
  </si>
  <si>
    <r>
      <t>Juubelilaulu- ja tantsupeo tähistamine</t>
    </r>
    <r>
      <rPr>
        <sz val="11"/>
        <color rgb="FF1F497D"/>
        <rFont val="Calibri"/>
        <family val="2"/>
        <charset val="186"/>
      </rPr>
      <t xml:space="preserve">             </t>
    </r>
  </si>
  <si>
    <t>225 37 41 39 0</t>
  </si>
  <si>
    <t xml:space="preserve">Shiftworks OÜ (Tallinn Music Week)                                                          </t>
  </si>
  <si>
    <t>225 37 31 01 0</t>
  </si>
  <si>
    <r>
      <t>Tatarlaste Rahvusvaheline Festival Eestis</t>
    </r>
    <r>
      <rPr>
        <sz val="11"/>
        <color rgb="FF1F497D"/>
        <rFont val="Calibri"/>
        <family val="2"/>
        <charset val="186"/>
      </rPr>
      <t xml:space="preserve">                                                 </t>
    </r>
  </si>
  <si>
    <t>225 37 11 20 0</t>
  </si>
  <si>
    <t>Sihtasutus Hortus Litterarum (kirjandusfestival Dovlatovi päevad)</t>
  </si>
  <si>
    <t>projekt "500 kodu korda"</t>
  </si>
  <si>
    <t>Projekt "500 kodu korda"</t>
  </si>
  <si>
    <t>225 35 00 00 0</t>
  </si>
  <si>
    <t>Mittetulundustegevuse toetamine (linnaosad)</t>
  </si>
  <si>
    <t>225 35 20 00 0</t>
  </si>
  <si>
    <t>Mittetulundustegevuse toetamine (Haabersti linnaosa)</t>
  </si>
  <si>
    <t>225 35 30 00 0</t>
  </si>
  <si>
    <t>Mittetulundustegevuse toetamine (Kesklinn)</t>
  </si>
  <si>
    <t>225 35 40 00 0</t>
  </si>
  <si>
    <t>Mittetulundustegevuse toetamine (Kristiine linnaosa)</t>
  </si>
  <si>
    <t>225 35 50 00 0</t>
  </si>
  <si>
    <t>Mittetulundustegevuse toetamine (Lasnamäe linnaosa)</t>
  </si>
  <si>
    <t>225 35 60 00 0</t>
  </si>
  <si>
    <t>Mittetulundustegevuse toetamine (Mustamäe linnaosa)</t>
  </si>
  <si>
    <t>225 35 70 00 0</t>
  </si>
  <si>
    <t>Mittetulundustegevuse toetamine (Nõmme linnaosa)</t>
  </si>
  <si>
    <t>225 35 80 00 0</t>
  </si>
  <si>
    <t>Mittetulundustegevuse toetamine (Põhja-Tallinna linnaosa)</t>
  </si>
  <si>
    <t>Mittetulundustegevuse toetamine (Pirita linnaosa)</t>
  </si>
  <si>
    <t>225 35 90 00 0</t>
  </si>
  <si>
    <t>239 11 32 10 0</t>
  </si>
  <si>
    <t xml:space="preserve">Vabaduse pargi peremänguväljaku rajamine </t>
  </si>
  <si>
    <t>Stroomi ranna peremänguväljaku rekonstrueerimine</t>
  </si>
  <si>
    <t>Punane tn 17 haljasalale koerte jalutusväljaku projekteerimine ja ehitus</t>
  </si>
  <si>
    <t>TBA vetesüsteemi rekonstrueerimine</t>
  </si>
  <si>
    <t>Pärnamäe kalmistu peasissepääsu kujundamine</t>
  </si>
  <si>
    <t>Suletud ohtlike jäätmete kogumispunktide asendamiseks mobiilse kogumispunkti soetamine</t>
  </si>
  <si>
    <t>Linna asutustesse (sh koolidesse ja lasteaedadesse) liigiti kogumist võimaldavate prügiurnide soetamine</t>
  </si>
  <si>
    <t>Elanikele soodsa hinnaga sobiva prügiurni pakkumine teavitava lävekampaania käigus</t>
  </si>
  <si>
    <t>12 06 26 005 0</t>
  </si>
  <si>
    <t>Kalevi staadioni investeeringud</t>
  </si>
  <si>
    <t>KMA - toetus läheb ilmselt otse MTÜ-le</t>
  </si>
  <si>
    <t>12 91 30 017 0</t>
  </si>
  <si>
    <t>TBA väliekspositsiooni (alpinaarium, rosaarium, salikaarium) rekonstrueerimine</t>
  </si>
  <si>
    <t>basseinitehnika remont</t>
  </si>
  <si>
    <t>vee- ja kanalisatsioonitorustike avariiremont</t>
  </si>
  <si>
    <t>piirdeaia väravate vahetus</t>
  </si>
  <si>
    <t>prügimaja ehitus</t>
  </si>
  <si>
    <t>Tallinna Õismäe Vene Lütseum (TÕVL)</t>
  </si>
  <si>
    <t>tsentraalse aspiratsioonisüsteemi paigaldamine</t>
  </si>
  <si>
    <t>torustiku remont</t>
  </si>
  <si>
    <t>välisuste vahetus evakuatsiooniteedel (Turu tn  8)</t>
  </si>
  <si>
    <t>G. Otsa, K. Pätsi ja J. Krossi mälestusmärkide rajamine</t>
  </si>
  <si>
    <t>Kloostrimetsa tee kergliiklus- ja kõnnitee rajamine kuni Pirita keskuseni</t>
  </si>
  <si>
    <t xml:space="preserve">Paldiski mnt (Haabersti ristmik-Järveotsa tee) kergliiklustee                        </t>
  </si>
  <si>
    <t xml:space="preserve">Kakumäe asumi külaplatsi rajamine                                                                   </t>
  </si>
  <si>
    <t xml:space="preserve">Poolamäe pargi projekteerimine                                                                        </t>
  </si>
  <si>
    <t xml:space="preserve">Haabersti metsa puhkeala rajamine                                                                   </t>
  </si>
  <si>
    <t>õppereis</t>
  </si>
  <si>
    <t>220 05 12 02 0</t>
  </si>
  <si>
    <t>220 30 81 000</t>
  </si>
  <si>
    <t>Eesti Juristide Liit Õigusapteekide korraldamiseks linnaosades</t>
  </si>
  <si>
    <t>220 30 33 000</t>
  </si>
  <si>
    <t>SA Avatud Kool (integr.programm)</t>
  </si>
  <si>
    <t>223 40 27 00 0</t>
  </si>
  <si>
    <t>223 40 35 00 0</t>
  </si>
  <si>
    <t>223 40 36 00 0</t>
  </si>
  <si>
    <t>223 40 38 00 0</t>
  </si>
  <si>
    <t>Tallinna Raestipendium</t>
  </si>
  <si>
    <t>223 40 28 00 0</t>
  </si>
  <si>
    <t>Tartu Ülikooli Väärikate Ülikooli toetamine Tallinnas</t>
  </si>
  <si>
    <t>226 24 43 00 0</t>
  </si>
  <si>
    <t>226 24 44 00 0</t>
  </si>
  <si>
    <t>226 24 45 00 0</t>
  </si>
  <si>
    <t>226 24 46 00 0</t>
  </si>
  <si>
    <t>226 24 47 00 0</t>
  </si>
  <si>
    <t>Ironman</t>
  </si>
  <si>
    <t>MTÜ Võitlusspordi Ühendus</t>
  </si>
  <si>
    <t>Eesti Võrkpalli Liit</t>
  </si>
  <si>
    <t>Tallinna Spordiliit</t>
  </si>
  <si>
    <t>Eesti Invaspordi Liit</t>
  </si>
  <si>
    <t>Vabaduse väljaku infoekraan</t>
  </si>
  <si>
    <t>Nõmme välibasseinid</t>
  </si>
  <si>
    <t>Tiigriorg (LE)</t>
  </si>
  <si>
    <t>Tiigrimaja rajamine (RE)</t>
  </si>
  <si>
    <t>puudega inimeste hooldajatoetus</t>
  </si>
  <si>
    <t>puudega inimeste hooldajate eest makstav sotsiaalmaks</t>
  </si>
  <si>
    <t>277 35 01 92 0</t>
  </si>
  <si>
    <t>puuetega inimeste hambaraviteenuse arendamine</t>
  </si>
  <si>
    <t>Sotsiaalasutuste remonttööd, soetused ja tuleohutusnõuete täitmine -STA hallatavad</t>
  </si>
  <si>
    <t>Sotsiaalasutuste remonttööd, soetused ja tuleohutusnõuete täitmine -LOV hallatavad</t>
  </si>
  <si>
    <t>228 81 27 00 0</t>
  </si>
  <si>
    <t>228 81 28 00 0</t>
  </si>
  <si>
    <t>MTÜ Päästearmee</t>
  </si>
  <si>
    <t>MTÜ Lootuse Küla</t>
  </si>
  <si>
    <t>228 13 05 21 0</t>
  </si>
  <si>
    <t>228 13 05 22 0</t>
  </si>
  <si>
    <t>228 13 05 23 0</t>
  </si>
  <si>
    <t>228 13 05 92 0</t>
  </si>
  <si>
    <t>muud perekonda toetavad teenused (riik)</t>
  </si>
  <si>
    <t>muud perekonda toetavad teenused (linn)</t>
  </si>
  <si>
    <t>muud perekonda toetavad teenused (kuni 31.12.2018)</t>
  </si>
  <si>
    <t>228 13 20 00 0</t>
  </si>
  <si>
    <t>228 13 21 01 0</t>
  </si>
  <si>
    <t>Puudega laste teenused</t>
  </si>
  <si>
    <t>228 13 21 02 0</t>
  </si>
  <si>
    <t>raske ja sügava puudega laste tugiisikuteenus (riik)</t>
  </si>
  <si>
    <t>228 13 22 01 0</t>
  </si>
  <si>
    <t>228 13 26 01 0</t>
  </si>
  <si>
    <t xml:space="preserve">puudega laste päevahoid koolivaheajal </t>
  </si>
  <si>
    <t>228 13 40 00 0</t>
  </si>
  <si>
    <t>Lastekaitse korralduslikud meetmed</t>
  </si>
  <si>
    <t>228 13 41 01 0</t>
  </si>
  <si>
    <t>ema-lapse turvakodu teenus</t>
  </si>
  <si>
    <t>228 13 41 11 0</t>
  </si>
  <si>
    <t>laste turvakodu teenus</t>
  </si>
  <si>
    <t>228 13 41 12 0</t>
  </si>
  <si>
    <t>väikelaste turvakodu teenus</t>
  </si>
  <si>
    <t>228 13 43 10 0</t>
  </si>
  <si>
    <t>228 13 43 20 0</t>
  </si>
  <si>
    <t>käitumishäiretega laste rehabilitatsiooniteenus (riik)</t>
  </si>
  <si>
    <t>käitumishäiretega laste rehabilitatsiooniteenus (linn)</t>
  </si>
  <si>
    <t>228 13 45 50 0</t>
  </si>
  <si>
    <t>228 13 45 70 0</t>
  </si>
  <si>
    <t>228 13 49 00 0</t>
  </si>
  <si>
    <t>laste päevakeskuse teenused (Lasnamäe LOV)</t>
  </si>
  <si>
    <t>laste päevakeskuse teenused (Nõmme LOV)</t>
  </si>
  <si>
    <t>Lastekaitse arendustegevused võrgustikuga</t>
  </si>
  <si>
    <t>228 13 50 00 0</t>
  </si>
  <si>
    <t>228 13 51 10 0</t>
  </si>
  <si>
    <t>228 13 51 20 0</t>
  </si>
  <si>
    <t>228 13 55 00 0</t>
  </si>
  <si>
    <t>Asendushooldusteenused</t>
  </si>
  <si>
    <t>228 13 60 00 0</t>
  </si>
  <si>
    <t>Järelhooldusteenused</t>
  </si>
  <si>
    <t>228 13 61 10 0</t>
  </si>
  <si>
    <t>228 13 61 20 0</t>
  </si>
  <si>
    <t>228 13 63 00 0</t>
  </si>
  <si>
    <t>noortekodu teenus</t>
  </si>
  <si>
    <t>Veeremi pesulaseadmete vahetus (Tallinna Linnatranspordi AS)</t>
  </si>
  <si>
    <t>Laululavaesise platsi asfalteerimine</t>
  </si>
  <si>
    <t>242 70 21 00 0</t>
  </si>
  <si>
    <t>Välisrahastusega projekt „HUPMOBILE“</t>
  </si>
  <si>
    <t>12 91 42 027 0</t>
  </si>
  <si>
    <t>projekt „HUPMOBILE“</t>
  </si>
  <si>
    <t>Tallinna Botaanikaaja palmimaja rekonstrueerimine</t>
  </si>
  <si>
    <t>Tallinna Botaanikaaia majandushoone projekteerimine ja ehitamine</t>
  </si>
  <si>
    <t xml:space="preserve">Nõmme jaamaülema pronkskuju püstitamine </t>
  </si>
  <si>
    <t>223 11 01 06 0</t>
  </si>
  <si>
    <t>põhi- ja üldkeskharidus - koolitoit</t>
  </si>
  <si>
    <t>225 05 60 06 0</t>
  </si>
  <si>
    <t>KVN festival</t>
  </si>
  <si>
    <t>225 05 90 08 0</t>
  </si>
  <si>
    <t>Asumifestival KopliFest</t>
  </si>
  <si>
    <t>Lasnamäe Spordikompleksi peahoone välisfassaadi renoveerimine</t>
  </si>
  <si>
    <t xml:space="preserve">Mustamäe Päevakeskuse (Ehitajate tee 82) hoone renoveerimine ja õueala korrastamine                </t>
  </si>
  <si>
    <t>Tallinna Lastekodu imikute ja puuetega laste maja (Sõpruse pst 248) renoveerimine</t>
  </si>
  <si>
    <t>Pähkli peremajade (Pähkli tn 15) renoveerimine</t>
  </si>
  <si>
    <t>248 11 01 10 0</t>
  </si>
  <si>
    <t>248 11 01 20 0</t>
  </si>
  <si>
    <t>VE suuremahulised rahvusvahelised projektid</t>
  </si>
  <si>
    <t>248 22 06 00 0</t>
  </si>
  <si>
    <t>välismessitoetus</t>
  </si>
  <si>
    <t>248 21 23 10 0</t>
  </si>
  <si>
    <t>248 21 23 20 0</t>
  </si>
  <si>
    <t>248 21 23 90 0</t>
  </si>
  <si>
    <t>PÖFF laste- ja noortefilmide festival just Film</t>
  </si>
  <si>
    <t>248 21 24 00 0</t>
  </si>
  <si>
    <t>Toetus MTÜ JCI Estonia</t>
  </si>
  <si>
    <t>Toetus SA-le Filmitootmise Ekspordi Liit</t>
  </si>
  <si>
    <t>Tallinna Tondi Põhikooli ehitus</t>
  </si>
  <si>
    <t>1202230990</t>
  </si>
  <si>
    <t>116 07 06 00 0</t>
  </si>
  <si>
    <t>Kiirabi koolituskeskuse koolitused</t>
  </si>
  <si>
    <t>220 15 01 01 0</t>
  </si>
  <si>
    <t>Linnavolikogu Kantselei ülelinnalised üritused</t>
  </si>
  <si>
    <t>116 99 41 00 0</t>
  </si>
  <si>
    <t xml:space="preserve">ehitusteenused </t>
  </si>
  <si>
    <t>Narva mnt ja Pärnamäe tee ristmik (Viimsi vald)</t>
  </si>
  <si>
    <t>116 03 15 00 0</t>
  </si>
  <si>
    <t>116 03 15 01 0</t>
  </si>
  <si>
    <t>Merivälja Kooli Teeme+ projekti „Kosmoseklubi ja Rohering Merivälja Kooli“ ringitasud</t>
  </si>
  <si>
    <t>Väike antenn (A little antenna)</t>
  </si>
  <si>
    <t>Avatud uksed - avatud mõtlemine tulevikku (Open Doors - Open Minds to the Future)</t>
  </si>
  <si>
    <t>Uus kunst Euroopas (Art Achieves New Europe)</t>
  </si>
  <si>
    <t>Tallinna Kiirabi päikesepaneelide paigaldus</t>
  </si>
  <si>
    <t>288 04 00 00 0</t>
  </si>
  <si>
    <t>288 04 01 00 0</t>
  </si>
  <si>
    <t>võetud laenude ja emiteeritud võlakirjade intressid - jaotamata</t>
  </si>
  <si>
    <t xml:space="preserve">Võetud laenude ja emiteeritud võlakirjade intressid </t>
  </si>
  <si>
    <t>Linnaosa valitsused</t>
  </si>
  <si>
    <t>Vabaõhukooli tee rekonstrueerimine lõigul Rahvakooli teest kuni Hunditubaka teeni (kergliiklustee)</t>
  </si>
  <si>
    <t>basseini UV-lambi paigaldus</t>
  </si>
  <si>
    <t>Tallinna Lasteaia Sinilill</t>
  </si>
  <si>
    <t>torustike remont ja välistrepid</t>
  </si>
  <si>
    <t>renoveerimisprojekt</t>
  </si>
  <si>
    <t>Mesipuu Lasteaed</t>
  </si>
  <si>
    <t>hoovi käiguteede sillutus</t>
  </si>
  <si>
    <t>katuse ja evakuatsioonitreppide remont</t>
  </si>
  <si>
    <t>Taotluseelarvete koostamine</t>
  </si>
  <si>
    <t>Vaimse Tervise Keskuse inventari soetamine (Pelguranna 319</t>
  </si>
  <si>
    <t>800 35 34 00 0</t>
  </si>
  <si>
    <t>Tervise 21 Hostel</t>
  </si>
  <si>
    <t>835 34 00 00 0</t>
  </si>
  <si>
    <t>835 34 01 00 0</t>
  </si>
  <si>
    <t>1263230970</t>
  </si>
  <si>
    <t xml:space="preserve">Tallinna Pääsküla Kooli rekonstrueerimine </t>
  </si>
  <si>
    <t>899 61 00 00 0</t>
  </si>
  <si>
    <t>Amortisatsioon TTV</t>
  </si>
  <si>
    <t>Busy Bee - Usin Mesilane </t>
  </si>
  <si>
    <t xml:space="preserve">Täiskasvanute õpioskuste taaskäivitamine uute õpetamismeetodite abil  - Adult ReStart </t>
  </si>
  <si>
    <t>1299250200</t>
  </si>
  <si>
    <t>New World Classics</t>
  </si>
  <si>
    <t>12 11 28 042 0</t>
  </si>
  <si>
    <t>Vanemlusprogramm "Imelised aastad"</t>
  </si>
  <si>
    <t>248 12 12 03 0</t>
  </si>
  <si>
    <t>2220101000</t>
  </si>
  <si>
    <t>2230101000</t>
  </si>
  <si>
    <t>2250101000</t>
  </si>
  <si>
    <t>2260101000</t>
  </si>
  <si>
    <t>2280101000</t>
  </si>
  <si>
    <t>2330101000</t>
  </si>
  <si>
    <t>2390101000</t>
  </si>
  <si>
    <t>2420101000</t>
  </si>
  <si>
    <t>2450101000</t>
  </si>
  <si>
    <t>2470101000</t>
  </si>
  <si>
    <t>2480101000</t>
  </si>
  <si>
    <t>2200120010</t>
  </si>
  <si>
    <t>2200120100</t>
  </si>
  <si>
    <t>2200120200</t>
  </si>
  <si>
    <t>2200120300</t>
  </si>
  <si>
    <t>2200120400</t>
  </si>
  <si>
    <t>2200120500</t>
  </si>
  <si>
    <t>2200120600</t>
  </si>
  <si>
    <t>2200120700</t>
  </si>
  <si>
    <t>2200120800</t>
  </si>
  <si>
    <t>2200120910</t>
  </si>
  <si>
    <t>2200120920</t>
  </si>
  <si>
    <t>2200120930</t>
  </si>
  <si>
    <t>2200120990</t>
  </si>
  <si>
    <t xml:space="preserve">Keeltevahetus: heade praktikate jagamine Euroopa projektides    </t>
  </si>
  <si>
    <t>2201120000</t>
  </si>
  <si>
    <t>2201130000</t>
  </si>
  <si>
    <t>2201140000</t>
  </si>
  <si>
    <t>2201150000</t>
  </si>
  <si>
    <t>2201160000</t>
  </si>
  <si>
    <t>2201170000</t>
  </si>
  <si>
    <t>2201180000</t>
  </si>
  <si>
    <t>2201190000</t>
  </si>
  <si>
    <t>2201201000</t>
  </si>
  <si>
    <t>2201301000</t>
  </si>
  <si>
    <t>2201311000</t>
  </si>
  <si>
    <t>2201312000</t>
  </si>
  <si>
    <t>2201313000</t>
  </si>
  <si>
    <t>2201314000</t>
  </si>
  <si>
    <t>2201399000</t>
  </si>
  <si>
    <t>2201211000</t>
  </si>
  <si>
    <t>2201212000</t>
  </si>
  <si>
    <t>2201299000</t>
  </si>
  <si>
    <t>2201501000</t>
  </si>
  <si>
    <t>2271111010</t>
  </si>
  <si>
    <t>2271111020</t>
  </si>
  <si>
    <t>Ametiasutused</t>
  </si>
  <si>
    <t>Nordplus programmi välisprojekt "Aktiivsed noored integreerivad kodanikud"</t>
  </si>
  <si>
    <t>2234348000</t>
  </si>
  <si>
    <t>1291230370</t>
  </si>
  <si>
    <t>228 81 29 00 0</t>
  </si>
  <si>
    <t>Avatud Lootuse Fond SA</t>
  </si>
  <si>
    <t>227 38 71 51 0</t>
  </si>
  <si>
    <t xml:space="preserve">Kadrioru Staadioni renoveerimise projekt </t>
  </si>
  <si>
    <t>1289250320</t>
  </si>
  <si>
    <t>MTÜ Robootika</t>
  </si>
  <si>
    <t xml:space="preserve">Kohaliku immateriaalse kultuuripärandi kapiteliseerumine kogu Euroopas - CLICHE    </t>
  </si>
  <si>
    <t>veeavarii likvideerimine ja uste varikatuste remont</t>
  </si>
  <si>
    <t>põrandate remont (Oru õppehoone, Gonsiori 36)</t>
  </si>
  <si>
    <t>kanalisatsioonitrassi avariiremont (Oru õppehoone, Gonsiori 36)</t>
  </si>
  <si>
    <t>Tuletõkkeuste paigaldamine (J.Vilmsi 9)</t>
  </si>
  <si>
    <t>531070</t>
  </si>
  <si>
    <t>Paljassaare jäätmejaam</t>
  </si>
  <si>
    <t>Innovaatilised õppematerjalid finantskirjaoskuse õpetamiseks (Innovative integrated tools for financial literacy education across Europe)</t>
  </si>
  <si>
    <t>BCS Koolitus AS (praktika juhendamistasu)</t>
  </si>
  <si>
    <t>1289230620</t>
  </si>
  <si>
    <t>Haridusameti haldusala fondikeskused ja fondikeskuste grupid majandustarkvaras SAP seisuga 01.01.2019</t>
  </si>
  <si>
    <t>219 00 00 00 0</t>
  </si>
  <si>
    <t>219 81 00 00 0</t>
  </si>
  <si>
    <t>219 81 99 00 0</t>
  </si>
  <si>
    <t>219 86 00 00 0</t>
  </si>
  <si>
    <t>219 XX XX 00 0</t>
  </si>
  <si>
    <t>219 86 99 00 0</t>
  </si>
  <si>
    <t>219 89 00 00 0</t>
  </si>
  <si>
    <t>219 89 99 00 0</t>
  </si>
  <si>
    <t>219 90 00 00 0</t>
  </si>
  <si>
    <t>219 90 99 00 0</t>
  </si>
  <si>
    <t>219 99 00 00 0</t>
  </si>
  <si>
    <t>219 XXXX 00 0</t>
  </si>
  <si>
    <t>219 99 99 00 0</t>
  </si>
  <si>
    <t>219 91 00 00 0</t>
  </si>
  <si>
    <t>219 91 XX X0 0</t>
  </si>
  <si>
    <t xml:space="preserve">219 91 99 00 0 </t>
  </si>
  <si>
    <t>219 92 00 00 0</t>
  </si>
  <si>
    <t>219 92 XX X0 0</t>
  </si>
  <si>
    <t>219 92 99 00 0</t>
  </si>
  <si>
    <t>219 93 00 00 0</t>
  </si>
  <si>
    <t>219 93 XX X0 0</t>
  </si>
  <si>
    <t>219 93 99 00 0</t>
  </si>
  <si>
    <t>219 94 00 00 0</t>
  </si>
  <si>
    <t>219 94 XX X0 0</t>
  </si>
  <si>
    <t>219 94 99 00 0</t>
  </si>
  <si>
    <t>219 95 00 00 0</t>
  </si>
  <si>
    <t>219 95 XX X0 0</t>
  </si>
  <si>
    <t>219 95 99 00 0</t>
  </si>
  <si>
    <t>219 96 00 00 0</t>
  </si>
  <si>
    <t>219 96 XX X0 0</t>
  </si>
  <si>
    <t>219 96 99 00 0</t>
  </si>
  <si>
    <t>219 97 00 00 0</t>
  </si>
  <si>
    <t>219 97 XX X0 0</t>
  </si>
  <si>
    <t>219 97 99 00 0</t>
  </si>
  <si>
    <t>219 98 00 00 0</t>
  </si>
  <si>
    <t>219 98 XX X0 0</t>
  </si>
  <si>
    <t>219 98 99 00 0</t>
  </si>
  <si>
    <t>Tallinna Laste Turvakeskuse soojussõlme automaatika vahetus</t>
  </si>
  <si>
    <t>1263230980</t>
  </si>
  <si>
    <t>Kaasaegse õpistiiliga kool</t>
  </si>
  <si>
    <t>Tammsaare tee 147 staadioni projekteerimine ja ehitus</t>
  </si>
  <si>
    <t>tualettruumide avariiremont  (Kotzebue tn)</t>
  </si>
  <si>
    <t>püstikute vahetus (Niine tn)</t>
  </si>
  <si>
    <t>puude hoolduslõikus</t>
  </si>
  <si>
    <t>elektrisüsteemi täiendus (Koidula 23)</t>
  </si>
  <si>
    <t>114 36 00 00 0</t>
  </si>
  <si>
    <t>114 36 01 00 0</t>
  </si>
  <si>
    <t>Edasimüügi eesmärgil soetatud kauba müük</t>
  </si>
  <si>
    <t>edasimüügi eesmärgil soetatud kauba müük</t>
  </si>
  <si>
    <t>Muudatused alates 01.01.2019</t>
  </si>
  <si>
    <t>kehtetu al. 01.01.2019</t>
  </si>
  <si>
    <t>Üldkeskhariduse õpetajate tööjõukulud (X-XII klassi õpetajad).</t>
  </si>
  <si>
    <t>Üldkeskhariduse õpetajate tööjõukulud (X-XII klassi õpetajad)</t>
  </si>
  <si>
    <t>nimetuse muutus al. 01.01.2019</t>
  </si>
  <si>
    <t>Alates 01.01.2019 kasutada tegevusala 09212.</t>
  </si>
  <si>
    <t>Alates 01.01.2019 kasutada tegevusalasid:
09212 Põhi- ja üldkeskharidus.
09213 Üldkeskhariduse õpetajate tööjõukulud (X-XII klassi õpetajad).</t>
  </si>
  <si>
    <t xml:space="preserve">õpilaskodu </t>
  </si>
  <si>
    <t>koolitoit</t>
  </si>
  <si>
    <t>Renoveerimine</t>
  </si>
  <si>
    <t>Tallinna Padriku lasteaed</t>
  </si>
  <si>
    <t>parkla valgustus</t>
  </si>
  <si>
    <t>kauba müük TIK (km 20%)</t>
  </si>
  <si>
    <t>kauba müük TIK (km 9%)</t>
  </si>
  <si>
    <t>Terviseameti eraldised Tallinna Kiirabile</t>
  </si>
  <si>
    <t xml:space="preserve">Haigekassa eraldised Tallinna Kiirabile  </t>
  </si>
  <si>
    <t xml:space="preserve">Tasu üleriigilise tähtsusega maardlates väljapumbatud vee erikasutusest </t>
  </si>
  <si>
    <t>sotsiaaltransporditeenus</t>
  </si>
  <si>
    <t>üldruumide remont ja ventilatsioonisüsteemide korrastamine, veemagistraali vahetus</t>
  </si>
  <si>
    <t>Tugikeskus Juks jahutusseadme paigaldus</t>
  </si>
  <si>
    <t>Asendus- ja järelhooldus</t>
  </si>
  <si>
    <t>2019.a. loodud fondid</t>
  </si>
  <si>
    <t>1264232840</t>
  </si>
  <si>
    <t>Põhiteadmiste omandamine algkooli lõpuks  (Mastering fundamental learning at the end of primary school )</t>
  </si>
  <si>
    <t>2019. loodud fondid</t>
  </si>
  <si>
    <t>Tervikrenoveerimine, sh projekteerimistööd ja ehitus</t>
  </si>
  <si>
    <t>Tervikrenoveerimine, sh sisustus ja muud kulud</t>
  </si>
  <si>
    <t>1252231290</t>
  </si>
  <si>
    <t>Kultuurkapitali poolt rahastatavad projektid - ÜLDHARIDUSKOOLID</t>
  </si>
  <si>
    <t>Kännukuke raamatukogu akende vahetus</t>
  </si>
  <si>
    <t>12 89 30 021 0</t>
  </si>
  <si>
    <t>Kaasfinantseerijate toetused A.H.Tammsaare tee ohutu elektroonilise liikluslahenduse loomiseks (OÜ Tammsaare Ärikeskus jt)</t>
  </si>
  <si>
    <t>Huviharidus - Laulu- ja tantsupeo koordineerimine</t>
  </si>
  <si>
    <t>223 17 01 51 0</t>
  </si>
  <si>
    <t>Tallinna lasteaedade eri tüüpide eskiislahenduste väljatöötamine</t>
  </si>
  <si>
    <t>elektrisüsteemi ümberehitus</t>
  </si>
  <si>
    <t>Haabersti LOV linnaosakogu</t>
  </si>
  <si>
    <t>Kesklinna Valitsuse linnaosakogu</t>
  </si>
  <si>
    <t>Kristiine LOV linnaosakogu</t>
  </si>
  <si>
    <t>Lasnamäe LOV linnaosakogu</t>
  </si>
  <si>
    <t>Mustamäe LOV linnaosakogu</t>
  </si>
  <si>
    <t>Nõmme LOV linnaosakogu</t>
  </si>
  <si>
    <t>Pirita LOV linnaosakogu</t>
  </si>
  <si>
    <t>Põhja-Tallinna Valitsuse linnaosakogu</t>
  </si>
  <si>
    <t>kultuuritegevus (Põhja-Tallinn) Kopli 93 halduskulu</t>
  </si>
  <si>
    <t>225 14 01 92 0</t>
  </si>
  <si>
    <t>248 21 25 00 0</t>
  </si>
  <si>
    <t>Toetus MTÜ-le Latitude59</t>
  </si>
  <si>
    <t>227 21 34 00 0</t>
  </si>
  <si>
    <t>NEET noorte tugimeetmete käivitamine ja rakendamine</t>
  </si>
  <si>
    <t>116 06 20 02 0</t>
  </si>
  <si>
    <t>(RE) renoveerimine. Vene 15/Pühavaimu 8 (põhikooli hoone) ja Vene 22 (gümnaasiumi hoone).</t>
  </si>
  <si>
    <t>R2019</t>
  </si>
  <si>
    <t>(RE) inventari soetamine ja renoveerimine</t>
  </si>
  <si>
    <t>Tallinna Ühisgümnaasium (TÜG)</t>
  </si>
  <si>
    <t>(Vabaduse pst 135 a) radiaatorite vahetus</t>
  </si>
  <si>
    <t>(Ilmarise tn 17) tuletõkkeuste paigaldamine</t>
  </si>
  <si>
    <t>lükanduste vahetus</t>
  </si>
  <si>
    <t>1261230300</t>
  </si>
  <si>
    <t>224 11 81 34 0</t>
  </si>
  <si>
    <t>Hariduse Infotehnoloogia Sihtasutus (HITSA) rahastatavad projektid 3</t>
  </si>
  <si>
    <t>Meetme "Kaasaegse ja uuendusliku õppevara arendamine ja kasutuselevõtt" raames tehtavad tegvused</t>
  </si>
  <si>
    <t>1289230630</t>
  </si>
  <si>
    <t>Eesti Muusikakoolide Liit - Eesti Muusikakoolide Liidu konkursside korraldamine</t>
  </si>
  <si>
    <t>Haabersti LOV korvpalliväljakute korrastamine</t>
  </si>
  <si>
    <t>Kogupere mänguväljaku inventari soetamine (Järveotsa tee 15a)</t>
  </si>
  <si>
    <t>Pirni tn 2 ja 6, virgutuselementide soetamine</t>
  </si>
  <si>
    <t>Õismäe tee 96-100;80-84;60-64;38-42 ja Järveotsa tee 37-47 hoovid, virgutuselementide pigaldamine</t>
  </si>
  <si>
    <t>Haabersti Sotsiaalkeskus, inventari soetamine</t>
  </si>
  <si>
    <t>Haabersti Vaba Aja Keskus, inventari soetamine</t>
  </si>
  <si>
    <t>Nõmme Kultuurikeskus, fassaadi renoveerimine</t>
  </si>
  <si>
    <t>225 82 02 00 0</t>
  </si>
  <si>
    <t>Rahvarinde muuseumi tegevustoetus</t>
  </si>
  <si>
    <t>800 35 35 00 0</t>
  </si>
  <si>
    <t>835 35 00 00 0</t>
  </si>
  <si>
    <t>835 35 01 00 0</t>
  </si>
  <si>
    <t>Tallinna Laste Turvakeskuse valgustite paigaldus</t>
  </si>
  <si>
    <t>evakuatsiooniväljapääsude vastavusse viimine</t>
  </si>
  <si>
    <t>avariiliste keldriruumide remont</t>
  </si>
  <si>
    <t>riietus- üld- ja klassiruumide remont</t>
  </si>
  <si>
    <t>12 91 30 018 0</t>
  </si>
  <si>
    <t>LUCIA - Valgustades Läänemere regiooni - linnad edendavad säästlike ja tarkade valgustuslahenduste rakendamist</t>
  </si>
  <si>
    <t xml:space="preserve">Nurmenuku raamatukogu lampide vahetus </t>
  </si>
  <si>
    <t>387 10 11 00 0</t>
  </si>
  <si>
    <t>301 11 00 00 0</t>
  </si>
  <si>
    <t>320 10 11 00 0</t>
  </si>
  <si>
    <t>311 11 00 00 0</t>
  </si>
  <si>
    <t>Tallinna Kiirabi (võtja)</t>
  </si>
  <si>
    <t>Tallinna Kiirabi (maksja)</t>
  </si>
  <si>
    <t>laenude võtmine - linn</t>
  </si>
  <si>
    <t>Tallinna linn - saaja, Tallinna Kiirabi - maksja</t>
  </si>
  <si>
    <t>Tallinna linn -andja, Tallinna Kiirabi - saaja</t>
  </si>
  <si>
    <t>FONDID</t>
  </si>
  <si>
    <t>RV kood</t>
  </si>
  <si>
    <t>D; K käive</t>
  </si>
  <si>
    <t>Muutus laenu- ja liisingnõuetes</t>
  </si>
  <si>
    <t>Laenu- ja liisingnõuded (AKTIVA)</t>
  </si>
  <si>
    <t>Nõuete suurenemine</t>
  </si>
  <si>
    <t>Deebet</t>
  </si>
  <si>
    <t>Antud laenu- ja liisingunõue</t>
  </si>
  <si>
    <t>1032xxx1;
1532xxx1</t>
  </si>
  <si>
    <t>RV 01</t>
  </si>
  <si>
    <t>D</t>
  </si>
  <si>
    <t>Nõuete vähenemine</t>
  </si>
  <si>
    <t>Kreedit</t>
  </si>
  <si>
    <t>1032xxx9;
1532xxx9</t>
  </si>
  <si>
    <t>RV 02</t>
  </si>
  <si>
    <t>K</t>
  </si>
  <si>
    <t>Selle fondi (3) asemel kasutatakse investeeringute (4) fonde</t>
  </si>
  <si>
    <t>150;151</t>
  </si>
  <si>
    <t>Muutus laenukohustustes</t>
  </si>
  <si>
    <t>Laenukohustused (PASSIVA)</t>
  </si>
  <si>
    <t>Kohustuste suurenemine</t>
  </si>
  <si>
    <t>2081xxx1;
2581xxx1</t>
  </si>
  <si>
    <t>2080xxx1;
2580xxx1</t>
  </si>
  <si>
    <t>2082xxx1;
2582xxx1</t>
  </si>
  <si>
    <t>kontsessiooni kokkulepete vähenemine</t>
  </si>
  <si>
    <t>2086xxx1
2586xxx1</t>
  </si>
  <si>
    <t>200xxxx1-258xxxx1</t>
  </si>
  <si>
    <t>Kohustuste vähenemine</t>
  </si>
  <si>
    <t>2081xxx9;
2581xxx9</t>
  </si>
  <si>
    <t>2080xxx9;
2580xxx9</t>
  </si>
  <si>
    <r>
      <t xml:space="preserve">liisingukohustuse vähenemine (kapitaliliisingu maksed </t>
    </r>
    <r>
      <rPr>
        <i/>
        <sz val="10"/>
        <rFont val="Arial"/>
        <family val="2"/>
      </rPr>
      <t>(rahaline))</t>
    </r>
  </si>
  <si>
    <t>2082xxx9;
2582xxx9</t>
  </si>
  <si>
    <t>2086xxx9
2586xxx9</t>
  </si>
  <si>
    <t>200xxxx9-258xxxx9</t>
  </si>
  <si>
    <t>Uus tn 19 / Vene tn 28 Okasroosikese loss - HTM leping</t>
  </si>
  <si>
    <t>Uus tn 19 / Vene tn 28 Okasroosikese loss - elektrisüsteemi uuendamine - katuserahad</t>
  </si>
  <si>
    <t>uute klasside mööbli ost</t>
  </si>
  <si>
    <t>ruumide ümberehitus ja sisustamine, tuleohutusnõuete täitmine</t>
  </si>
  <si>
    <t>kanalisatsioonitrassi vahetus, elektritööd ja ruumide osaline remont</t>
  </si>
  <si>
    <t>küttetoru vahetus</t>
  </si>
  <si>
    <t xml:space="preserve">Estonia pst 8 katuse karniisi ekspertiis </t>
  </si>
  <si>
    <t>tualettruumide remonttööd</t>
  </si>
  <si>
    <t>Kristiine Tegevuskeskus lokaalse tulekahju turvasüsteemi paigaldus</t>
  </si>
  <si>
    <t>katuse, vihmaveesüsteemide remont ja torustike isoleerimine</t>
  </si>
  <si>
    <t>turvauste sulgurid</t>
  </si>
  <si>
    <t>kütteavarii likvideerimine</t>
  </si>
  <si>
    <t>rühmaruumi ümberehitus</t>
  </si>
  <si>
    <t>piirdeaia ja tualettruumi remont</t>
  </si>
  <si>
    <t>põrandate ja akende taastusremont</t>
  </si>
  <si>
    <t>hoone trepikoja remont (Turu tn 8)</t>
  </si>
  <si>
    <t>Tallinna Sikupilli Lasteaied</t>
  </si>
  <si>
    <t>tööõpetusklassi aspiratsioonisüsteemi ehitus</t>
  </si>
  <si>
    <t>akende kiletamine</t>
  </si>
  <si>
    <t>asenduspinna remont (Vilde tn 69)</t>
  </si>
  <si>
    <t>põrandate ja valgustuse remont, väliskatendite uuendamine</t>
  </si>
  <si>
    <t>Tallinna Järveotsa Gümnaasium (TJG)</t>
  </si>
  <si>
    <t>Tallinna Vaimse Tervise Keskuse (Lõime 29a) hoone sisustus</t>
  </si>
  <si>
    <t xml:space="preserve">Maailma avastades keel selgeks    </t>
  </si>
  <si>
    <t>Tallinan Loitsu Lasteaed</t>
  </si>
  <si>
    <t>kanalisatsioonitrassi avariiremont ja keldritorustiku remont</t>
  </si>
  <si>
    <t>Uus tn 19 / Vene tn 28 Okasroosikese loss - õppehoone remondi ettevalmistus</t>
  </si>
  <si>
    <t>töökodade valgustus ja küttesüsteemi remont</t>
  </si>
  <si>
    <t>hoone sokli ja karniiside remont</t>
  </si>
  <si>
    <t>Tallinna Sipsiku Lasteaed</t>
  </si>
  <si>
    <t>Tallina Päevalille Lasteaed</t>
  </si>
  <si>
    <t>tuletõkkeuksed ja elektripaigaldise korrastamine</t>
  </si>
  <si>
    <t>tuleohutusnõuete täitmine ja katuse remont  (Pärnu mnt 109a)</t>
  </si>
  <si>
    <t>varikatuste ja välistreppide remont</t>
  </si>
  <si>
    <t>turvatööd ja ruumide remont</t>
  </si>
  <si>
    <t>santehnilised ja elektritööd</t>
  </si>
  <si>
    <t>koridoride ja üldruumide remont</t>
  </si>
  <si>
    <t>varikatuste remont ja turvauste paigaldamine</t>
  </si>
  <si>
    <t>Lastesõim Hellik</t>
  </si>
  <si>
    <t>Tallinan Pae Gümnaasium</t>
  </si>
  <si>
    <t>spordiväljaku katendite renoveerimine</t>
  </si>
  <si>
    <t>STA Paldiski mnt 48a lastekaitsjate ruumide kohandamine ja sisustus</t>
  </si>
  <si>
    <t>Pneumohalli hoisutamiseks merekonteinerite rent</t>
  </si>
  <si>
    <t>Pirita Velodroomi hoone katuse remont</t>
  </si>
  <si>
    <t>Poska tn (Vesivärava tn – Narva mnt)</t>
  </si>
  <si>
    <t>Kadaka tee (Ehitajate tee–Akadeemia tee)</t>
  </si>
  <si>
    <t>Raja tn (Akadeemia tee – Üliõpilaste tee)</t>
  </si>
  <si>
    <t>Lennujaama tee laiendamine</t>
  </si>
  <si>
    <t>Nisu tn (Sõle tn - Ristiku tn) rekonstr.</t>
  </si>
  <si>
    <t>Tähetorni tn (Paldiski mnt – Kadaka pst)</t>
  </si>
  <si>
    <t>Ehitajate tee suusatunnel</t>
  </si>
  <si>
    <t>Koidu tn (Paldiski mnt–Endla tn),sh ristmik</t>
  </si>
  <si>
    <t>Roosikrantsi tn taastusremont</t>
  </si>
  <si>
    <t>Pärnamäe tee ja Muuga tee ristmiku rek.</t>
  </si>
  <si>
    <t>P. Pinna tn rekonstrueerimine</t>
  </si>
  <si>
    <t>Tallinna geomõõdistuste infosüsteem - Geoveeb</t>
  </si>
  <si>
    <t>12 91 47 007 0</t>
  </si>
  <si>
    <t>Tallinna geomõõdistuste infosüsteem - Geoveeb (RIA)</t>
  </si>
  <si>
    <t>turvavalgustite paigaldamine</t>
  </si>
  <si>
    <t>tuleohutusnõuete täitmine</t>
  </si>
  <si>
    <t>soojatrassi avariiremont</t>
  </si>
  <si>
    <t>lukusüsteemide vahetus</t>
  </si>
  <si>
    <t>Spordirajatiste rajamine LOV-sse (ümberjaotatav)</t>
  </si>
  <si>
    <t>Kopli rulapark</t>
  </si>
  <si>
    <t>suletud!</t>
  </si>
  <si>
    <t>liikumisaktiivsust suurendavate vahendite ostuks</t>
  </si>
  <si>
    <t>jalgrattaparklate ja liikumisväljakute rajamine koolide juurd</t>
  </si>
  <si>
    <t xml:space="preserve">(tegemist on reseriviga, kust jagatakse vahendeid, siia täitmist ei teki)                                                     </t>
  </si>
  <si>
    <t xml:space="preserve">(tegemist on reserviga, kust jagatakse vahendeid, siia täitmist ei teki)                                                     </t>
  </si>
  <si>
    <t>228 01 01 11 0</t>
  </si>
  <si>
    <t>STA lastekaitse kulud</t>
  </si>
  <si>
    <t>223 14 81 91 0</t>
  </si>
  <si>
    <t>1291230380</t>
  </si>
  <si>
    <t>Euroopa komisjon "Noor Meister"</t>
  </si>
  <si>
    <t>Euroopa Komisjon "Noor Meister"</t>
  </si>
  <si>
    <t>2234349000</t>
  </si>
  <si>
    <t>Iru Hooldekodu avariiväljapääs</t>
  </si>
  <si>
    <t>täiskasvanute koolitus</t>
  </si>
  <si>
    <t>2234350000</t>
  </si>
  <si>
    <t>Kaasaegse eelkooli väljakutsed  (Challenges of modern preschool)</t>
  </si>
  <si>
    <t>1291230390</t>
  </si>
  <si>
    <t>elektrisüsteemi ja valgustuse remont, muusikasaali korrastamine</t>
  </si>
  <si>
    <t>katuse ja fassaadi osalised remonttööd</t>
  </si>
  <si>
    <t>üldruumide remonttööd (Kreutzwaldi 25)</t>
  </si>
  <si>
    <t>algklasside garderoobisüsteemide ost</t>
  </si>
  <si>
    <t>Valgustatuse testmõõdistused</t>
  </si>
  <si>
    <t>Tallinna  21. Kool</t>
  </si>
  <si>
    <r>
      <rPr>
        <sz val="11"/>
        <rFont val="Calibri"/>
        <family val="2"/>
        <charset val="186"/>
      </rPr>
      <t>Tallinna Lilleküla Gümnaasium ja Tallinna 53. Keskkool</t>
    </r>
  </si>
  <si>
    <t>Kultuurikeskus Lindakivi huviringide maja remont</t>
  </si>
  <si>
    <t>248 12 11 20 0</t>
  </si>
  <si>
    <t>turismiturunduse projektid (toetused)</t>
  </si>
  <si>
    <t>248 12 11 21 0</t>
  </si>
  <si>
    <t>toetus Eesti Suusaliidule</t>
  </si>
  <si>
    <t>Salme Kultuurikeskuse kohvik</t>
  </si>
  <si>
    <t>Vana-Rannamõisa tee äärde koerte jalutusväljaku rajamine</t>
  </si>
  <si>
    <t>Spordialaliitude toetamine</t>
  </si>
  <si>
    <t>225 19 02 00 0</t>
  </si>
  <si>
    <t>Motivatsioonitasu (Tallinna Botaanikaaed)</t>
  </si>
  <si>
    <t>BC Kalev / Cramo</t>
  </si>
  <si>
    <t>Käsipalliklubi HC Tallinn</t>
  </si>
  <si>
    <t>226 24 11 01 0</t>
  </si>
  <si>
    <t>226 24 11 02 0</t>
  </si>
  <si>
    <t>226 24 11 99 0</t>
  </si>
  <si>
    <t>toetus Tallinna esindusvõistkondadele - jaotamata</t>
  </si>
  <si>
    <t>EAA (Euroopa Kergejõustikuliit) aastakonverents ja gala</t>
  </si>
  <si>
    <t>Eesti-Läti Korvpalliliiga Final Four Tallinn</t>
  </si>
  <si>
    <t xml:space="preserve">Velotuur Tour of Estonia </t>
  </si>
  <si>
    <t>World Select Invite (U14 jäähokiturniir)</t>
  </si>
  <si>
    <t xml:space="preserve">MTÜ Tallinn Open-Kr. Palusalu Noorte Maadlusvõistlus </t>
  </si>
  <si>
    <t>Ott Tänaku Rallipäev</t>
  </si>
  <si>
    <t>Number One Fight Show (taipoksi võistlus)</t>
  </si>
  <si>
    <t>Dual Fight Series (kickpoksi võistlus)</t>
  </si>
  <si>
    <t>226 24 02 11 0</t>
  </si>
  <si>
    <t>226 24 02 12 0</t>
  </si>
  <si>
    <t>226 24 02 13 0</t>
  </si>
  <si>
    <t>226 24 02 14 0</t>
  </si>
  <si>
    <t>226 24 02 15 0</t>
  </si>
  <si>
    <t>226 24 02 16 0</t>
  </si>
  <si>
    <t>226 24 02 17 0</t>
  </si>
  <si>
    <t>226 24 02 81 0</t>
  </si>
  <si>
    <t>sprinklersüsteemi automaatika remont</t>
  </si>
  <si>
    <t>söögisaali eskiisprojekt söögisaali remont</t>
  </si>
  <si>
    <t>Juhkentali õppehoone piirdeaia remont</t>
  </si>
  <si>
    <t>täiendavate õpperuumide inventari ost</t>
  </si>
  <si>
    <t>Tallinna Kesklinna Vene Gümnaasium (TKVG)</t>
  </si>
  <si>
    <t>Tallinna 21. Kool</t>
  </si>
  <si>
    <t>Tallinna Läänemere Gümnaasium  (TLMG)</t>
  </si>
  <si>
    <t>piirdeaia ja basseini remont</t>
  </si>
  <si>
    <t>katuse ja väravate remont</t>
  </si>
  <si>
    <t>Vabaduse pst 135 hoone piirdeaia remont</t>
  </si>
  <si>
    <t>üldruumide remont (Oru õppehoone, Gonsiori 38)</t>
  </si>
  <si>
    <t>uste magnetite paigaldus</t>
  </si>
  <si>
    <t>223 20 21 42 0</t>
  </si>
  <si>
    <t>Tallinna Päeva etteütlus (LE)</t>
  </si>
  <si>
    <t>Eest keele süvaõpe venekeelsete koolide ja lasteaedade töötajatele (LE)</t>
  </si>
  <si>
    <t>239 11 95 00 0</t>
  </si>
  <si>
    <t>linnale kuuluvate kinnistute hooldamine</t>
  </si>
  <si>
    <t>C-korpuse katuse, sadeveepüstikute ja siseruumide avariiremont</t>
  </si>
  <si>
    <t>Tallinna Laste Turvakeskuse (Nõmme tee hoone) renoveerimine ja soetused</t>
  </si>
  <si>
    <t>Tugikeskus Juks asfalteerimistööd</t>
  </si>
  <si>
    <t>228 81 30 00 0</t>
  </si>
  <si>
    <t>MTÜ Fond Rõõmukuulutus</t>
  </si>
  <si>
    <t>Roosiaia rajamine Komandandi aeda (Kadrioru Park)</t>
  </si>
  <si>
    <t>231 98 07 00 0</t>
  </si>
  <si>
    <t>225 04 24 00 0</t>
  </si>
  <si>
    <t xml:space="preserve">Kirjandustänava festival </t>
  </si>
  <si>
    <t xml:space="preserve">Suunaviidad ja infotahvlid (turismiinfo) </t>
  </si>
  <si>
    <t>Mobiilsed liiklustõkised</t>
  </si>
  <si>
    <t>Raua haljaku rajamine</t>
  </si>
  <si>
    <t>Tallinna väikese ringtee rajamine (projekteerimine)</t>
  </si>
  <si>
    <t>Sihtotstarbeline tegevustoetus Tallinna Tehnikaülikoolile (TalTech City)</t>
  </si>
  <si>
    <t>220 07 80 00 0</t>
  </si>
  <si>
    <t>õigusaktide infosüsteemi Teele juurutamise projekt</t>
  </si>
  <si>
    <t>223 40 40 00 0</t>
  </si>
  <si>
    <t>1263230990</t>
  </si>
  <si>
    <t xml:space="preserve">Digivahendid - võti eesti keele õppe mitmekesistamiseks    </t>
  </si>
  <si>
    <t>1289230640</t>
  </si>
  <si>
    <t>Prantsuse Suursaatkond Eestis</t>
  </si>
  <si>
    <t>Sõle Jalgpalliväljak. Jalgpalli halli demontaaz ja aia ehitus</t>
  </si>
  <si>
    <t>Kristiine Sport</t>
  </si>
  <si>
    <t>Lumekahuri soetamine</t>
  </si>
  <si>
    <t>Liikumisväljakud</t>
  </si>
  <si>
    <t>Jalgrattaparklad</t>
  </si>
  <si>
    <t>Tallinna Mustjõe Gümnaasium</t>
  </si>
  <si>
    <t xml:space="preserve">rattahoidlate ost </t>
  </si>
  <si>
    <r>
      <t xml:space="preserve">Spordasutuste remonttööd ja soetused </t>
    </r>
    <r>
      <rPr>
        <sz val="11"/>
        <rFont val="Calibri"/>
        <family val="2"/>
        <charset val="186"/>
        <scheme val="minor"/>
      </rPr>
      <t>(ümberjaotatav)</t>
    </r>
  </si>
  <si>
    <t>Tallinna Spordihall</t>
  </si>
  <si>
    <t>Vikerlase pneumohall</t>
  </si>
  <si>
    <t>lauatennise saali remont</t>
  </si>
  <si>
    <t>Tarbesõiduk</t>
  </si>
  <si>
    <t>Jäähalli lisavalgustus</t>
  </si>
  <si>
    <t>Lipuheiskamise seade</t>
  </si>
  <si>
    <t>Kristiine spordihall, kemijajaam</t>
  </si>
  <si>
    <t>Kadaka spordihall, elektrooniline tabloo</t>
  </si>
  <si>
    <t>trepikäsipuud (Pallasti 21a)</t>
  </si>
  <si>
    <t>evakuatsioonipääsude taastamine ja elektrikilpide vahetus</t>
  </si>
  <si>
    <t>Tallinna Kiikhobu Lastaiad</t>
  </si>
  <si>
    <t xml:space="preserve">(Kraavi 10) karniiside remont (Kraavi 10) </t>
  </si>
  <si>
    <t>uue rühma avamine ja fassaadi remont</t>
  </si>
  <si>
    <t>tööõpetuse klassi üleviimine uuele pingesüsteemile (Suur-Kloostri 16)</t>
  </si>
  <si>
    <t>peahoone ventilatsiooni korrastamine ja õpperuumide põrandate remont (Suur-Kloostri 16)</t>
  </si>
  <si>
    <t>vundamentide remont ja spordisaali taastamine</t>
  </si>
  <si>
    <t>algklasside maja remonttööd</t>
  </si>
  <si>
    <t>1263231000</t>
  </si>
  <si>
    <t xml:space="preserve">Ettevõtluse IduEDU – ettevõtlusõppe läbiviimise toetamine Tallinna koolides - Ettevõtluse IduEDU    </t>
  </si>
  <si>
    <t>12 91 28 016 0</t>
  </si>
  <si>
    <t>Lastekaitsespetsialistide õppevisiit Põhjamaadesse (Põhja- ja Baltimaade avaliku halduse mobiilsusprogramm)</t>
  </si>
  <si>
    <t>228 82 56 00 0</t>
  </si>
  <si>
    <t>projekt "Lastekaitsespetsialistide õppevisiit Põhjamaadesse"</t>
  </si>
  <si>
    <t>1261230310</t>
  </si>
  <si>
    <t>Progetiigri seadmete soetamine</t>
  </si>
  <si>
    <t>teadusfestival "101 teadlast Eestile"</t>
  </si>
  <si>
    <t>116 05 31 01 0</t>
  </si>
  <si>
    <t>Rahvaülikool õppetasu keeled</t>
  </si>
  <si>
    <t>1291230400</t>
  </si>
  <si>
    <t>Avaliku toitlustamise innovaatilised strateegiad - StratKIT 
(INTERREG / Läänemere regiooni programm)</t>
  </si>
  <si>
    <t>2234351000</t>
  </si>
  <si>
    <t>keemiaklassi remont</t>
  </si>
  <si>
    <t>garderoobiruumide remont ja mööbli ost</t>
  </si>
  <si>
    <t>elektrisüsteemi vastavuse kontroll (Vilde tee 69)</t>
  </si>
  <si>
    <t>piirdeia remont  (Külvi 14 hoone)</t>
  </si>
  <si>
    <t>san.tehnilised avariitööd ja elektrisüsteemi vastavusse viimine</t>
  </si>
  <si>
    <t>trepikoja remont</t>
  </si>
  <si>
    <t>piireaia remont</t>
  </si>
  <si>
    <t>225 37 41 40 0</t>
  </si>
  <si>
    <t>MTÜ Tantsupeomuuseum (projekt „Ühendusmaa on Eestimaa“)</t>
  </si>
  <si>
    <t xml:space="preserve">Õpetajate õpiränded kooli õpikeskkonna ja meeskonnatöö arendamiseks - Õpetajate õpiränded    </t>
  </si>
  <si>
    <t>Eduard Vilde tee 113c ja Ehitajate tee 50b kõnnitee</t>
  </si>
  <si>
    <t>Võimestades õpetajat (Empowering teachers)</t>
  </si>
  <si>
    <t>800 35 36 00 0</t>
  </si>
  <si>
    <t>Veerenni 20</t>
  </si>
  <si>
    <t>835 36 00 00 0</t>
  </si>
  <si>
    <t>835 36 01 00 0</t>
  </si>
  <si>
    <t>Talllinna Kiirabi päikesepatareide paigaldamine</t>
  </si>
  <si>
    <t>Tallinna Perekeskuse kanalisatsioonitööd</t>
  </si>
  <si>
    <t>Vaimse Tervise Keskuse Iru Noortemaja remonttööd</t>
  </si>
  <si>
    <t>Tallinna Laste Turvakeskuse pallikaitsevõrgu vahetamine</t>
  </si>
  <si>
    <t xml:space="preserve">Projekt "Tallinna Haigla" </t>
  </si>
  <si>
    <t>277 35 50 00 0</t>
  </si>
  <si>
    <t>Lasnamäe Tervisekeskuse meditsiinitehnoloogia eelprojekt</t>
  </si>
  <si>
    <t>joonemasina ja jalgpalliväravate soetamine</t>
  </si>
  <si>
    <t xml:space="preserve">Kalda 1e korvpalliväljaku ehitustööd </t>
  </si>
  <si>
    <t>Tallinna Tehnikagümnaasiumi</t>
  </si>
  <si>
    <t>12 99 42 002 0</t>
  </si>
  <si>
    <t xml:space="preserve">Põhjamaade Ministrite Nõukogult Põhja- ja Baltimaade avaliku halduse mobiilsusprogrammi projektile „Koostöö ja kogemuste vahetamine ühistranspordisüsteemide parendamiseks“ </t>
  </si>
  <si>
    <t>242 70 22 00 0</t>
  </si>
  <si>
    <t>Välisrahastusega projekt „Koostöö ja kogemuste vahetamine ühistranspordisüsteemide parendamiseks“ (Põhjamaade Ministrite Nõukogu)</t>
  </si>
  <si>
    <t>116 66 03 030</t>
  </si>
  <si>
    <t>ühiskaardi müük (TIK) 0%</t>
  </si>
  <si>
    <t xml:space="preserve">Sääse tn 11a multifunktsionaalse palliplatsi ehitustööd </t>
  </si>
  <si>
    <t>1263233110</t>
  </si>
  <si>
    <t xml:space="preserve">Keeleõpe läbi tantsu </t>
  </si>
  <si>
    <t>Muutunud õpikäsitus võõrkeeleõppes</t>
  </si>
  <si>
    <t>Virmalise Lasteaia õpetajad MÕKi otsimas! (VÕMÕK)</t>
  </si>
  <si>
    <t>Lastestaadioni parendus ja inventari soetus</t>
  </si>
  <si>
    <t>evakuatsiooniukse paigaldamine</t>
  </si>
  <si>
    <t>rühmaruumi avariijärgne remont</t>
  </si>
  <si>
    <t>kõrvalhoone ja asfaldi remont</t>
  </si>
  <si>
    <t>õueala remont</t>
  </si>
  <si>
    <t>Mäe õppehoone ruumide lükandseinad</t>
  </si>
  <si>
    <t>veetorustike ja sprinklersüsteemi remont</t>
  </si>
  <si>
    <t>spordiväljaku remondiprojekt</t>
  </si>
  <si>
    <t>1262230030</t>
  </si>
  <si>
    <t>1263231010</t>
  </si>
  <si>
    <t>Keelekohvik</t>
  </si>
  <si>
    <t xml:space="preserve">Kaasavat haridust rakendav Kadrioru Saksa Gümnaasium </t>
  </si>
  <si>
    <t>12 11 28 043 0</t>
  </si>
  <si>
    <t>Haabersti klubimaja töö tugevdamine läbi rahvusvaheliste klubimajade standarditega vastavusse viimise</t>
  </si>
  <si>
    <t>Tallinan Vaimse Tervise Keskus</t>
  </si>
  <si>
    <t>228 82 57 00 0</t>
  </si>
  <si>
    <t>projekt "Haabersti klubimaja töö tugevdamine läbi rahvusvaheliste klubimajade standarditega vastavusse viimise"</t>
  </si>
  <si>
    <t>Lugemissaali remont (Estonia pst 8)</t>
  </si>
  <si>
    <t>pillifond (reserv)</t>
  </si>
  <si>
    <t>Orel</t>
  </si>
  <si>
    <t xml:space="preserve">Viiekeelne kontrabass </t>
  </si>
  <si>
    <t>225 04 92 00 0</t>
  </si>
  <si>
    <t>Wiiralti kunstipreemia</t>
  </si>
  <si>
    <t>Tallinna  Jaan Poska Lasteaed</t>
  </si>
  <si>
    <t>katuse ja trepikoja avariiremont</t>
  </si>
  <si>
    <t>basseiniseadmete remont</t>
  </si>
  <si>
    <t>õppehoone ventilatsioonisüsteemi ja tuulekoja remont (Kopli 102A)</t>
  </si>
  <si>
    <t>õppehoone vundamentide kindlustamine (Vene tn 22)</t>
  </si>
  <si>
    <t>õppehoone ruumide remont (Amburi 19)</t>
  </si>
  <si>
    <t>söökla ja tunneli katuse avariiremont (Suur-Kloostri 16)</t>
  </si>
  <si>
    <t xml:space="preserve"> õpilasmööbli soetus moodulisse</t>
  </si>
  <si>
    <t>elektrisüsteemi vastavusse viimine (asenduspinnal 37. KK)</t>
  </si>
  <si>
    <t>Tallinna Kunstigümnaasiumi (TKG)</t>
  </si>
  <si>
    <t>Gustav Adolfi Gümnaasiumi (GAG)</t>
  </si>
  <si>
    <t>II korrusel asuvate ruumide  remont ja ettevalmistus ettevõtlusküla rajamiseks</t>
  </si>
  <si>
    <t>huvikoolid</t>
  </si>
  <si>
    <t>Muud hariduse abiteenused</t>
  </si>
  <si>
    <t>Tallinna Puuetega Inimeste Koja seinte viimistlus ja betoonpanduse ehitus</t>
  </si>
  <si>
    <t>Mutionu Lasteaed</t>
  </si>
  <si>
    <t>turvatööd</t>
  </si>
  <si>
    <t>Linnamäe Lasteaed</t>
  </si>
  <si>
    <t>Tallinna Humanitaargümnaasium (THG)</t>
  </si>
  <si>
    <t>garderoobibokside ehitus</t>
  </si>
  <si>
    <t>piirdeaed</t>
  </si>
  <si>
    <t>12 68 28 002 0</t>
  </si>
  <si>
    <t>KredExilt päikesepaneelide investeeringutoetus</t>
  </si>
  <si>
    <t>Tallinna Kiirabi</t>
  </si>
  <si>
    <t xml:space="preserve">Nordplus programmi välisprojekt "Loov õppimine, kriitiline mõtlemine ja õuesõpe"
Creative learning via critical thinking and outdoor activities </t>
  </si>
  <si>
    <t>1291230410</t>
  </si>
  <si>
    <t>2234352000</t>
  </si>
  <si>
    <t>1267231570</t>
  </si>
  <si>
    <t>Tallinna Nõmme Noortemaja loodusringide õpilaste loodusvarade uurimise välipraktikumi laager</t>
  </si>
  <si>
    <t>uue rühmaruumi avamine ja ruumide akustika</t>
  </si>
  <si>
    <t>veeavarii järgne remont</t>
  </si>
  <si>
    <t>evakuatsiooniuste paigaldamine</t>
  </si>
  <si>
    <t>Tallinna  Lotte Lasteaed</t>
  </si>
  <si>
    <t>Tallinna Lasteaia Delfiin</t>
  </si>
  <si>
    <t>võimla remont</t>
  </si>
  <si>
    <t>õpilasmööbli ost  (Amburi 19)</t>
  </si>
  <si>
    <t>evakuatsiooniuksed, saali põranda remont ja siseruumide remont</t>
  </si>
  <si>
    <t>Uus maja, uued võimalused (New building, new opportunities)</t>
  </si>
  <si>
    <t xml:space="preserve">Rahvusvahelise kogemuse kasutamine Tallinna Rahvaülikooli tegevuste arendamisel </t>
  </si>
  <si>
    <t>225 28 81 50 0</t>
  </si>
  <si>
    <t>Kännukuke raamatukogu ventilatsioonisüsteemi rekonstrueerimine</t>
  </si>
  <si>
    <t>1263231020</t>
  </si>
  <si>
    <t xml:space="preserve">Eesti keele õppimine lauldes ja mängides Taime ja Muinasjutu lasteaedades </t>
  </si>
  <si>
    <t xml:space="preserve">Koostöö ja sünergia edendamine, õppemeetodite kaasajastamine ja Inspireeriva õpikeskkonna loomine rahvusvahelise kogemuse vahetuse toel </t>
  </si>
  <si>
    <t>223 11 81 11 0</t>
  </si>
  <si>
    <t>115 71 40 00 0</t>
  </si>
  <si>
    <t>Koostööleping Allfilm OÜ, filmivõtted</t>
  </si>
  <si>
    <t>38889000</t>
  </si>
  <si>
    <t>Lasnamäe LOV Mahtra investeering</t>
  </si>
  <si>
    <t>116 66 04 000</t>
  </si>
  <si>
    <t>Postmarkide müük</t>
  </si>
  <si>
    <t>116 66 04 010</t>
  </si>
  <si>
    <t>postmarkide müük (TIK)</t>
  </si>
  <si>
    <t>116 66 09 000</t>
  </si>
  <si>
    <t>Vahendustasu</t>
  </si>
  <si>
    <t>116 66 09 010</t>
  </si>
  <si>
    <t>vahendustasu (TIK)</t>
  </si>
  <si>
    <t xml:space="preserve"> kütte- ja ventilatsioonisüsteemi renoveerimine</t>
  </si>
  <si>
    <t>Tallinna  Nurmenuku Lasteaed</t>
  </si>
  <si>
    <t>ATS süsteemi korrastamine</t>
  </si>
  <si>
    <t>piksekaitse ja maandustööd (Oru õppehoone, Gonsiori 38)</t>
  </si>
  <si>
    <t>Linnaosa spordiväljakute parendamine</t>
  </si>
  <si>
    <t>Projekt "ÖKOSAARED" - Urban Eco Islands. Aegna saare arendamine uuenduslikuks säästva loodusturismi sihtkohaks</t>
  </si>
  <si>
    <t>12 91 45 020 0</t>
  </si>
  <si>
    <t>Inglisekeelsete ainete ja inglise keele õpetajate kaasamine kooli keelekümblusprogrammi</t>
  </si>
  <si>
    <t>Projekt "Kunst on kõigile"</t>
  </si>
  <si>
    <t>12 64 27 038 0</t>
  </si>
  <si>
    <t>Noorte sotsiaalset ettevõtlust edendav arenguprogramm</t>
  </si>
  <si>
    <r>
      <t xml:space="preserve">Loomingulised meeled </t>
    </r>
    <r>
      <rPr>
        <sz val="8"/>
        <rFont val="Calibri"/>
        <family val="2"/>
        <charset val="186"/>
      </rPr>
      <t>(Erasmus+Noorte ja noorsootöötajate õpirännet KA1 Euroopa Vabatahtlik Teenistus)</t>
    </r>
  </si>
  <si>
    <t>1206230320</t>
  </si>
  <si>
    <t>Tütarlastekoori Ellerhein kontsertreis Hiina Rahvavabariiki</t>
  </si>
  <si>
    <t>Pirita Sotsiaalkeskuse pesuruumi põranda remont</t>
  </si>
  <si>
    <t xml:space="preserve">Tallinna Kopli Ametikooli õpilaste praktikateekond Euroopasse    </t>
  </si>
  <si>
    <t>Õpime läbi koostöö (We Learn through Collaboration - WLTC)</t>
  </si>
  <si>
    <t>12 64 27 037 0</t>
  </si>
  <si>
    <t>1264270390</t>
  </si>
  <si>
    <t>välistrepi remont</t>
  </si>
  <si>
    <t>vihmaveesüsteemi ja sokli remont</t>
  </si>
  <si>
    <t>asfaltkatete osaline remont</t>
  </si>
  <si>
    <t>palliväljakute remont</t>
  </si>
  <si>
    <t>invatõstukid</t>
  </si>
  <si>
    <t>225 96 00 00 0</t>
  </si>
  <si>
    <t>Koostööleping Allfilm OÜ-ga</t>
  </si>
  <si>
    <t>225 96 01 00 0</t>
  </si>
  <si>
    <t>Koostöölepingute kulud</t>
  </si>
  <si>
    <t>piirdeaia remont ja pesuruumi avariiremont</t>
  </si>
  <si>
    <t>kanalisatsioonikaevu remont</t>
  </si>
  <si>
    <t>drenaažipumba vahetus</t>
  </si>
  <si>
    <t>Tallinna Humanitaargümnaasium parimate praktikate otsingul</t>
  </si>
  <si>
    <t>Kalamaja muusuemi püsiekspositsioon</t>
  </si>
  <si>
    <t>mänguväljakute remont</t>
  </si>
  <si>
    <t>kanalisatsioonikaevu remont (Kangru 6)</t>
  </si>
  <si>
    <t>Tallinna Sotsiaaltöö Keskuse kodutute varjupaiga (Merelahe tee 4) remont</t>
  </si>
  <si>
    <t>1264270400</t>
  </si>
  <si>
    <t>Projekt "Ära vihka, tolereeri"</t>
  </si>
  <si>
    <t>Välisrahastusega projekt "Minu roheline identiteet"
(Programm: Nordplus Adult)</t>
  </si>
  <si>
    <t>Välisrahastusega projekt "Minu roheline identiteet"</t>
  </si>
  <si>
    <t>mänguväljaku piirdeaed (Vase tn 5)</t>
  </si>
  <si>
    <t>Tedre tn 58 spordiväljaku välisvalgustuse rajamine</t>
  </si>
  <si>
    <t>Energia tn 6c maa-alale- rajatava treeningväljaku seademete soetamine</t>
  </si>
  <si>
    <t>Kadaka Spordihalli põranda renoveerimine</t>
  </si>
  <si>
    <t>Tark ekraan (Loomaaed 80)</t>
  </si>
  <si>
    <t>Tallinna Loomaaed / Tallinna Kultuuriamet</t>
  </si>
  <si>
    <t>1263231030</t>
  </si>
  <si>
    <t>Lasteaed Naeratus ja Lasteaed Rukkirääk keelealane koostööprojekt</t>
  </si>
  <si>
    <t>Lasteaed Rukkrääk</t>
  </si>
  <si>
    <t>reoveepumba renoveerimine</t>
  </si>
  <si>
    <t>Kopli 98, Põhja-Tallinna Noortekeskuse ees</t>
  </si>
  <si>
    <t>Valge saali helilahendus</t>
  </si>
  <si>
    <t>Korvpalliplatsi rajamine Mustamäe tee 134a</t>
  </si>
  <si>
    <t xml:space="preserve">STEAM alushariduses - lihtne ja lõbus! </t>
  </si>
  <si>
    <t>1264232970</t>
  </si>
  <si>
    <t>Pädev õpetaja, tõhusam tegelus, rõõmsam laps    </t>
  </si>
  <si>
    <t>220 85 28 00 0</t>
  </si>
  <si>
    <t>Tallinna maatoimingute infosüsteemi loomise eelanalüüs</t>
  </si>
  <si>
    <t>Tallinan Saksa Gümnaasium</t>
  </si>
  <si>
    <t>Kunstisild Tallinna ja Lissaboni vahel    </t>
  </si>
  <si>
    <t>12 89 28 005 0</t>
  </si>
  <si>
    <t>Tervise Arengu Instituut projektid</t>
  </si>
  <si>
    <t>228 82 58 00 0</t>
  </si>
  <si>
    <t xml:space="preserve">projekt "Imelised aastad" </t>
  </si>
  <si>
    <t>tervikrenoveerimine</t>
  </si>
  <si>
    <r>
      <t>geoteetilised tööd ja hoone kavandi koostamine</t>
    </r>
    <r>
      <rPr>
        <sz val="11"/>
        <color rgb="FF1F497D"/>
        <rFont val="Calibri"/>
        <family val="2"/>
        <charset val="186"/>
      </rPr>
      <t xml:space="preserve">  </t>
    </r>
  </si>
  <si>
    <t xml:space="preserve">Tallinna Liivamäe Lasteaed </t>
  </si>
  <si>
    <t xml:space="preserve">Tallinna Vindi Lasteaed </t>
  </si>
  <si>
    <t>Kesklinna Sotsiaalkeskuse remonttööd ja soetused</t>
  </si>
  <si>
    <t>227 38 80 51 0</t>
  </si>
  <si>
    <t>Kalamaja muusuemi fassaadi rekonstrueerimine  (Kotzebue 16)</t>
  </si>
  <si>
    <t>Tallinna Lastekodu veeavarii likvideerimine</t>
  </si>
  <si>
    <t>Migratsioon Euroopas (Migration challenge Europe)</t>
  </si>
  <si>
    <t>kanalisatsioonitoru vahetus (Magdaleena 11/1)</t>
  </si>
  <si>
    <t>trepikäsipuude ja keldripiirde paigaldamine (Koidula 23)</t>
  </si>
  <si>
    <t>Lotte Lasteaed</t>
  </si>
  <si>
    <t>veerennide ja veetorude vahetus (Pihlaka 10)</t>
  </si>
  <si>
    <t>Tallinna Lasteaia Kraavikrõll</t>
  </si>
  <si>
    <t>44 turvavalgusti vahetamine</t>
  </si>
  <si>
    <t>piirdeaia uuendamine</t>
  </si>
  <si>
    <t>35 turvavalgusti vahetamine</t>
  </si>
  <si>
    <t>õueatraktsioonide korrastamine, fonolukkude vahetamine ja köögitrepi käsipuu</t>
  </si>
  <si>
    <t>mänguväljakute turvaaluste väljaehitamine</t>
  </si>
  <si>
    <t>abihoone kapitaalremont</t>
  </si>
  <si>
    <t>välisele piirdeaiale põrkepiirde talade paigaldamine</t>
  </si>
  <si>
    <t>Tallinna Luha Lasted</t>
  </si>
  <si>
    <t>hoovis kaevu rekonstrueerimine</t>
  </si>
  <si>
    <t>Tallinna Perekeskuse territooriumi asfalteerimine</t>
  </si>
  <si>
    <t xml:space="preserve">Keskkonnateadlikkuse suurendamine noore ühendamise kaudu - R.E.A.C.T. </t>
  </si>
  <si>
    <t>Tallinna Keskkonna- ja Kommunaalameti haldusala</t>
  </si>
  <si>
    <t>gaasikatla remont (Magdaleena 6)</t>
  </si>
  <si>
    <t>mänguväljaku kummikatte paigaldus (Vabaduse pst 135A)</t>
  </si>
  <si>
    <t>siseuste vahetus ja klassiuste renoveerimine</t>
  </si>
  <si>
    <t>välistrepi korrastamine (Kevade 8)</t>
  </si>
  <si>
    <r>
      <t>Tallinna Lasteaed Nõmmekannike</t>
    </r>
    <r>
      <rPr>
        <sz val="11"/>
        <color rgb="FFFF0000"/>
        <rFont val="Calibri"/>
        <family val="2"/>
        <charset val="186"/>
      </rPr>
      <t/>
    </r>
  </si>
  <si>
    <t>majasisese elektrisüsteemi uuendamiseks ja tarbimiskoha sisese elektrisüsteemi ajakohastamiseks</t>
  </si>
  <si>
    <t>116 08 28 00 0</t>
  </si>
  <si>
    <t>kinnise lasteasutuse teenus</t>
  </si>
  <si>
    <t>116 08 28 01 0</t>
  </si>
  <si>
    <t>228 13 13 00 0</t>
  </si>
  <si>
    <t>Tallinna Vaimse Tervise Keskuse klubimaja värvimistööd ja koristus</t>
  </si>
  <si>
    <t>Tallinna Botaanikaaia loodusteaduslike kogude arendamine ja
samblike kogu digitaliseerimine (skänneri soetamine)</t>
  </si>
  <si>
    <t>12 67 25 029 0</t>
  </si>
  <si>
    <t>Väikesed keeleõppijad  (Little language learners)</t>
  </si>
  <si>
    <t>Harku Sõudebaasi paadisilla korrastamine (Sõudebaasi tee 21)</t>
  </si>
  <si>
    <t>Tallinna Lastekodu tuleohutuse audit</t>
  </si>
  <si>
    <t>Meie keskkonnad (Our Spaces)</t>
  </si>
  <si>
    <t>Hea saab perfektseks (From Good to Perfect - We found a Societas Europaea)</t>
  </si>
  <si>
    <t>Täie auruga edasi! (Full STEAM Ahead!)</t>
  </si>
  <si>
    <t>Põhja-Tallinna Valitsus Paljassaare Sotsiaalmaja gaasikatla vahetus</t>
  </si>
  <si>
    <t>12 11 28 044 0</t>
  </si>
  <si>
    <t>Kogemusnõustaja koolituse korraldamine psüühikahäirega inimestele</t>
  </si>
  <si>
    <t>228 82 59 00 0</t>
  </si>
  <si>
    <t>projekt "Kogemusnõustaja koolituse korraldamine psüühikahäirega inimestele"</t>
  </si>
  <si>
    <t>„ACCESS - Kultuuri kättesaadavus kõikidele linnakodanikele” (ERF Urbact programm III projekt)</t>
  </si>
  <si>
    <t>Alustage õppeklassi - SLB (Start Learning Box)</t>
  </si>
  <si>
    <t>Erasmus+ agentuuride korraldatud seminaril osalemine (kontaktseminarid)</t>
  </si>
  <si>
    <t>Moderne õpetaja  (Modern Teacher)</t>
  </si>
  <si>
    <t>Tallinna Vaimse Tervise Keskuse ventilaatorite paigaldus</t>
  </si>
  <si>
    <t xml:space="preserve">Multikultuursus ja integratsioon </t>
  </si>
  <si>
    <t>1291230420</t>
  </si>
  <si>
    <t>Elukutsete labor (Professions' Lab)</t>
  </si>
  <si>
    <t>Nordplus programmi välisprojekt "Elukutsete labor" (Professions' Lab)</t>
  </si>
  <si>
    <t>2234353000</t>
  </si>
  <si>
    <t>Technopoly-Meere - Kuidas satub plastik vette? Ökoloogiline lähenemine tahvelarvutite kasutamisel loodusteaduste tunnis.</t>
  </si>
  <si>
    <t xml:space="preserve">Uue generatsiooni koolid hariduse valguses 4.0  </t>
  </si>
  <si>
    <t>Antud lühiajaline laen - nõude suurenemine</t>
  </si>
  <si>
    <t>Antud lühiajaline laen - tagasimakse laekumine</t>
  </si>
  <si>
    <t>387 10 21 00 0</t>
  </si>
  <si>
    <t>Tallinna linn -andja, SA Tallinna Televisioon - saaja</t>
  </si>
  <si>
    <t>320 10 21 00 0</t>
  </si>
  <si>
    <t>Tallinna linn - saaja, SA Tallinna Televsioon Televisioon - maksja</t>
  </si>
  <si>
    <t>115 01 32 21 0</t>
  </si>
  <si>
    <t>SA-lt Tallinna Televisioon</t>
  </si>
  <si>
    <t>843 95 00 00 0</t>
  </si>
  <si>
    <t>SA Tallinna Televisioon - muutus kohustustes</t>
  </si>
  <si>
    <t>843 95 01 00 0</t>
  </si>
  <si>
    <t>SA Tallinna Televisioon - kohustuste suurenemine</t>
  </si>
  <si>
    <t>843 95 11 00 0</t>
  </si>
  <si>
    <t>SA Tallinna Televisioon - kohustuste vähenemine</t>
  </si>
  <si>
    <t>12 67 45 030 0</t>
  </si>
  <si>
    <t>Õpperetkede korraldamine linnaelanikele erinevatel aastaaegadel</t>
  </si>
  <si>
    <t xml:space="preserve">Haabersti LOV SHK osakonna remont </t>
  </si>
  <si>
    <t>Vene tn 6 katuse remonttööd (Rahavülikool ja Linnamuuseum on seal hoones)</t>
  </si>
  <si>
    <t>228 81 31 00 0</t>
  </si>
  <si>
    <t>MTÜ Vivere kool</t>
  </si>
  <si>
    <t>225 37 41 41 0</t>
  </si>
  <si>
    <t xml:space="preserve">Mittetulundusühing Eesti Kultuuri Koda </t>
  </si>
  <si>
    <t>225 90 03 00 0</t>
  </si>
  <si>
    <t>SA Tallinna Televisioon telekanali tegevuse lõpetamise kulude reserv</t>
  </si>
  <si>
    <t>Toetus Eesti Muinsuskaitse Seltsile</t>
  </si>
  <si>
    <t>225 15 60 00 0</t>
  </si>
  <si>
    <t>230 11 04 00 0</t>
  </si>
  <si>
    <t>Erakorraliste lumeolude ja teede erakorralise puhastuse reserv</t>
  </si>
  <si>
    <t>230 11 04 01 0</t>
  </si>
  <si>
    <t>erakorraline lumevedu</t>
  </si>
  <si>
    <t>230 11 04 02 0</t>
  </si>
  <si>
    <t>teede erakorraline puhastus</t>
  </si>
  <si>
    <t>1291230430</t>
  </si>
  <si>
    <t xml:space="preserve">Nordplus programmi välisprojekt "Aktiivne ja tervislik eluaeg"
Active and Healthy Lifelong </t>
  </si>
  <si>
    <t>Reserv</t>
  </si>
  <si>
    <t>Linna eelarvestrateegiast tulenevate objektide ettevalmistustööd</t>
  </si>
  <si>
    <t>223 20 21 43 0</t>
  </si>
  <si>
    <t>Kiusamise ennetus- ja sekkumisprogrammide rakendamine (LE)</t>
  </si>
  <si>
    <t xml:space="preserve">242 20 01 01 0 </t>
  </si>
  <si>
    <t xml:space="preserve">242 20 01 02 0 </t>
  </si>
  <si>
    <t>liikluskorraldusvahendid</t>
  </si>
  <si>
    <t>teekattemärgistus</t>
  </si>
  <si>
    <t xml:space="preserve">Sõle SK pallisaali summutusvõrk </t>
  </si>
  <si>
    <t>1263231040</t>
  </si>
  <si>
    <t xml:space="preserve">Omavahelise suhtlemise ja koostöö kasu kaasava hariduspoliitika juurutamisel    </t>
  </si>
  <si>
    <t>Paljassaare hoiuala kaitsekorraldustööd – roostiku ja võsa lõikus, matkaradade niitmine</t>
  </si>
  <si>
    <t>1252231300</t>
  </si>
  <si>
    <t>sissesõidu värava väljaehitus</t>
  </si>
  <si>
    <t xml:space="preserve"> evakuatsioonitreppide ja –platvormide väljaehitamine (Päästeameti ettekirjutus)</t>
  </si>
  <si>
    <t>välistorustiku remonttööd</t>
  </si>
  <si>
    <t>piirdeaia osaline rekonstrueerimine, ohtliku tellistest varjualuse lammutamine ja teise taastamine, kanalisatsioonitrassi remonttööd (lasteaia turvalisustööd ja avariitööd)</t>
  </si>
  <si>
    <t>köögi ventilatsioonisüsteemi ehitustööde lõpetamine (avariitööd) (Arbu 15)</t>
  </si>
  <si>
    <t>sundventilatsioonisüsteemi rekonstrueerimine (Kangru 5 ja Kangru 6)</t>
  </si>
  <si>
    <t>Tallinna Lasteaia Mesipuu</t>
  </si>
  <si>
    <t>tuleohutuse tööd, turvavalgustuse väljaehitus, Päästeameti ettekirjutus. (Pallasti 39)</t>
  </si>
  <si>
    <t>turvalisuse tööde raames: tuleohutuse tööd (metallpiirdeaiad ja tuletõkke ukse paigaldus), Päästeameti ettekirjutus. (Pallasti 21a)</t>
  </si>
  <si>
    <t>piirdeaia väljavahetamine (lasteaia turvalisuse tööd)</t>
  </si>
  <si>
    <t>kunstkattega spordiväljaku rajamine</t>
  </si>
  <si>
    <t>Tallinna Merivälja Lasteaed</t>
  </si>
  <si>
    <t>Oskused 4.0 - kuidas saada tulevaseks professionaaliks? - Skills 4.0</t>
  </si>
  <si>
    <t>STEMiga sõbraks</t>
  </si>
  <si>
    <t xml:space="preserve">Haabersti Päevakeskus </t>
  </si>
  <si>
    <t>Nr</t>
  </si>
  <si>
    <t>Haldusala</t>
  </si>
  <si>
    <t>01.01. Tallinna Linnavolikogu Kantselei</t>
  </si>
  <si>
    <t>01. Linnavolikogu Kantselei</t>
  </si>
  <si>
    <t>02.01. Tallinn Linnakantselei</t>
  </si>
  <si>
    <t>02. Linnakantselei</t>
  </si>
  <si>
    <t>03.01. Tallinna Linnaarhiiv</t>
  </si>
  <si>
    <t>03. Linnaarhiiv</t>
  </si>
  <si>
    <t>04.01. Tallinna Perekonnaseisuamet</t>
  </si>
  <si>
    <t>04. Perekonnaseisuamet</t>
  </si>
  <si>
    <t>05.01. Haridusamet</t>
  </si>
  <si>
    <t>05. Haridusameti haldusala</t>
  </si>
  <si>
    <t>05.07. Õpetajate Maja</t>
  </si>
  <si>
    <t>05.08. Tallinna Õppenõustamiskeskus</t>
  </si>
  <si>
    <t>05.06. Huvikoolid</t>
  </si>
  <si>
    <t>05.04.Tallinna Kopli Ametikool</t>
  </si>
  <si>
    <t>05.03. Põhikoolid ja gümnaasiumid</t>
  </si>
  <si>
    <t>05.02. Koolieelsed lasteasutused</t>
  </si>
  <si>
    <t>06.06. Vene Kultuurikeskus</t>
  </si>
  <si>
    <t>06. Kultuuriameti haldusala</t>
  </si>
  <si>
    <t>06.01. Tallinna Kultuuriamet</t>
  </si>
  <si>
    <t xml:space="preserve">06.02. Tallinna Keskraamatukogu </t>
  </si>
  <si>
    <t xml:space="preserve">06.10. Tallinna Filharmoonia </t>
  </si>
  <si>
    <t xml:space="preserve">06.09. Tallinna Linnateater </t>
  </si>
  <si>
    <t xml:space="preserve">06.03. Tallinna Pelgulinna Rahvamaja </t>
  </si>
  <si>
    <t xml:space="preserve">06.07. Tallinna Linnamuuseum </t>
  </si>
  <si>
    <t>06.12. Tallinna Kirjanduskeskus</t>
  </si>
  <si>
    <t xml:space="preserve">06.11. Tallinna Rahvaülikool </t>
  </si>
  <si>
    <t>07.01. Tallinna Spordi- ja Noorsooamet</t>
  </si>
  <si>
    <t>07. Spordi- ja Noorsooameti haldusala</t>
  </si>
  <si>
    <t>07.05. Kadrioru Staadion</t>
  </si>
  <si>
    <t>07.08.Tallinna Spordikool</t>
  </si>
  <si>
    <t>07.02. Pirita Spordikeskus</t>
  </si>
  <si>
    <t>07.09. Tondiraba Spordikeskus</t>
  </si>
  <si>
    <t xml:space="preserve">07.04. Tallinna Spordihall </t>
  </si>
  <si>
    <t xml:space="preserve">07.03. Kristiine Sport </t>
  </si>
  <si>
    <t xml:space="preserve">07.07. Nõmme Spordikeskus </t>
  </si>
  <si>
    <t>08.01. Tallinna Sotsiaal- ja Tervishoiuamet</t>
  </si>
  <si>
    <t>08. Sotsiaal- ja Tervishoiuameti haldusala</t>
  </si>
  <si>
    <t xml:space="preserve">08.10. Tallinna Kiirabi </t>
  </si>
  <si>
    <t xml:space="preserve">08.03. Tallinna Tugikeskus Juks </t>
  </si>
  <si>
    <t xml:space="preserve">08.05. Iru Hooldekodu </t>
  </si>
  <si>
    <t xml:space="preserve">08.08. Tallinna Laste Turvakeskus </t>
  </si>
  <si>
    <t xml:space="preserve">08.07. Tallinna Lastekodu </t>
  </si>
  <si>
    <t>08.04. Tallinna Vaimse Tervise Keskus</t>
  </si>
  <si>
    <t>08.09. Tallinna Sotsiaaltöö Keskus</t>
  </si>
  <si>
    <t>08.06. Tallinna Perekeskus</t>
  </si>
  <si>
    <t>25.01. Tallinna Linnakassa</t>
  </si>
  <si>
    <t>Käo Tugikeskus</t>
  </si>
  <si>
    <t>222 29 10 00 0</t>
  </si>
  <si>
    <t>Linnaosades turvalisuse tagamise kulude reserv</t>
  </si>
  <si>
    <t>228 82 60 00 0</t>
  </si>
  <si>
    <t>projekt "Samm Eesti tööellu"</t>
  </si>
  <si>
    <t>277 35 34 00 0</t>
  </si>
  <si>
    <t>Toetus MTÜ-le Lootuse Küla</t>
  </si>
  <si>
    <t>277 35 33 00 0</t>
  </si>
  <si>
    <t>Toetus Haiglaõpetajate Seltsile</t>
  </si>
  <si>
    <t>223 11 01 42 0</t>
  </si>
  <si>
    <t>223 11 01 43 0</t>
  </si>
  <si>
    <t>Liikuma kutsuv kool</t>
  </si>
  <si>
    <t>223 11 01 20 0</t>
  </si>
  <si>
    <t>Moodulite rent</t>
  </si>
  <si>
    <t>223 11 01 35 0</t>
  </si>
  <si>
    <t>223 11 01 37 0</t>
  </si>
  <si>
    <t>Hariduskulud (RE)</t>
  </si>
  <si>
    <t>Tegevuskulutoetus (tõhustatud- ja eritugi) (RE)</t>
  </si>
  <si>
    <t>Lastehoid ja alusharidus - eralasteaedade toidukulu katmine</t>
  </si>
  <si>
    <t>223 10 01 96 0</t>
  </si>
  <si>
    <t>223 17 01 81 0</t>
  </si>
  <si>
    <t>Ülemiste terminali ja Vanasadama vaheline trammitee     </t>
  </si>
  <si>
    <t>Raudteealused käigutunnelid (Endla tn, Paldiski mnt, Pääsküla raudteejaam, Kotka tn ja Tehnika tn vahel)</t>
  </si>
  <si>
    <t>Mustakivi tee läbimurre</t>
  </si>
  <si>
    <t xml:space="preserve">Kotkapoja haljasala valgustus       </t>
  </si>
  <si>
    <t>231 98 21 00 0</t>
  </si>
  <si>
    <t>Ohtlike mänguväljaku elementide teisaldamine ja utiliseerimine</t>
  </si>
  <si>
    <t>Pirita tee ühistranspordirada</t>
  </si>
  <si>
    <t xml:space="preserve">Pikk tn (Olevimägi – Rannamäe tee) </t>
  </si>
  <si>
    <t>Rannamõisa tee (Lõuka tn - Pikaliiva tn)</t>
  </si>
  <si>
    <t xml:space="preserve">Viljandi mnt (Liivametsa tee - Pärnu mnt) </t>
  </si>
  <si>
    <t>Rahu tee (projekteerimine)</t>
  </si>
  <si>
    <t>Löwenruh pargi tiigi puhastamine mudast</t>
  </si>
  <si>
    <t>Vilde tee 120 staadion</t>
  </si>
  <si>
    <t>Sütiste tee 42 koolistaadion</t>
  </si>
  <si>
    <t>hoone laiendus</t>
  </si>
  <si>
    <t>Kaasava hariduse põhimõtete rakendamise toetamine Tallinna koolides</t>
  </si>
  <si>
    <t>rulapargi projekteerimine Charlottenthali parki</t>
  </si>
  <si>
    <t xml:space="preserve">piirdeaia rekonstrueerimine (lasteaia turvalisuse tööd) </t>
  </si>
  <si>
    <t>225 28 11 00 0</t>
  </si>
  <si>
    <t>Tallinna Raekoor</t>
  </si>
  <si>
    <t>225 37 11 45 0</t>
  </si>
  <si>
    <t>AS Ekspress Meedia</t>
  </si>
  <si>
    <t>225 04 75 00 0</t>
  </si>
  <si>
    <t xml:space="preserve">Märtsiküüditamise aastapäev     </t>
  </si>
  <si>
    <t>225 04 33 00 0</t>
  </si>
  <si>
    <t>225 04 34 00 0</t>
  </si>
  <si>
    <r>
      <t>Jaan Kross 100</t>
    </r>
    <r>
      <rPr>
        <sz val="8"/>
        <color rgb="FF1F497D"/>
        <rFont val="Arial"/>
        <family val="2"/>
        <charset val="186"/>
      </rPr>
      <t xml:space="preserve">                           </t>
    </r>
  </si>
  <si>
    <r>
      <t>Georg Ots 100</t>
    </r>
    <r>
      <rPr>
        <sz val="8"/>
        <color rgb="FF1F497D"/>
        <rFont val="Arial"/>
        <family val="2"/>
        <charset val="186"/>
      </rPr>
      <t xml:space="preserve">                             </t>
    </r>
  </si>
  <si>
    <t>Lasnamäe sportmängude maja staadioni korrastamine</t>
  </si>
  <si>
    <t>Tondiraba jäähalli valgustus</t>
  </si>
  <si>
    <t>Pneumohall Punane tn 69 staadionile (Härma staadion)</t>
  </si>
  <si>
    <t>Pääsküla Noortekeskuse siseskatepargi korrastamine</t>
  </si>
  <si>
    <t>Välibasseini rajamine</t>
  </si>
  <si>
    <t>Mitterahaline väheväärtusliku vara soetamin; vara arvele võtmine</t>
  </si>
  <si>
    <t>Tallinna Spordihalli kergejõustikuhalli tervikrenoveerimine</t>
  </si>
  <si>
    <t>226 24 90 00 0</t>
  </si>
  <si>
    <t xml:space="preserve">arendustegevused </t>
  </si>
  <si>
    <t>223 20 21 44 0</t>
  </si>
  <si>
    <t>Eesti keele õppematerjalide koostamine vene õppekeelega koolidele</t>
  </si>
  <si>
    <r>
      <t>Vene tn 38 linnamüürilõigu restaureerimine</t>
    </r>
    <r>
      <rPr>
        <sz val="11"/>
        <color rgb="FF1F497D"/>
        <rFont val="Calibri"/>
        <family val="2"/>
        <charset val="186"/>
      </rPr>
      <t xml:space="preserve">                            </t>
    </r>
  </si>
  <si>
    <r>
      <t>Pikk jalg 3a  linnamüürilõigu restaureerimine</t>
    </r>
    <r>
      <rPr>
        <sz val="11"/>
        <color rgb="FF1F497D"/>
        <rFont val="Calibri"/>
        <family val="2"/>
        <charset val="186"/>
      </rPr>
      <t xml:space="preserve">                           </t>
    </r>
  </si>
  <si>
    <t>TBA kompostimisväljaku rajamine</t>
  </si>
  <si>
    <t>12 91 30 019 0</t>
  </si>
  <si>
    <t xml:space="preserve">Ülemiste terminali ja Vanasadama vaheline trammitee </t>
  </si>
  <si>
    <t xml:space="preserve">Pärnu mnt – Viljandi mnt kergliiklustee </t>
  </si>
  <si>
    <t>Kakumäe tee kergliiklustee asfalteerimine (lõigus Soolahe tee kuni Kakumäe tee 249)</t>
  </si>
  <si>
    <t xml:space="preserve">Hooldekodu tee kergliiklustee </t>
  </si>
  <si>
    <t>LED valgustite paigaldamine</t>
  </si>
  <si>
    <t>Kakumäe ranna laulukaar, lava ja väljak</t>
  </si>
  <si>
    <t>Õismäe tiigiala ja purskkaevu renoveerimine</t>
  </si>
  <si>
    <t>Poolamäe-Tiigiveski pargiansambli rekonstrueerimine</t>
  </si>
  <si>
    <t>Tondiraba pargi rajamine</t>
  </si>
  <si>
    <t>Harku järve rannaala korrastamine</t>
  </si>
  <si>
    <t>Loomade varjupaiga koerte õueaedikute varikatuse ehitamine</t>
  </si>
  <si>
    <t>225 05 90 09 0</t>
  </si>
  <si>
    <t>Programm "Minu Põhja-Tallinn"</t>
  </si>
  <si>
    <t>1263231050</t>
  </si>
  <si>
    <t>220 05 12 91 0</t>
  </si>
  <si>
    <t xml:space="preserve">Linnasekretäri koolituse reserv      </t>
  </si>
  <si>
    <t>220 05 14 00 0</t>
  </si>
  <si>
    <t xml:space="preserve">prillide hüvituse reserv (ülelinnaline)             </t>
  </si>
  <si>
    <t>Merimetsa terviserada ja puhkeala korrastamine</t>
  </si>
  <si>
    <t>Viljandi mnt kergliiklustee II etapp (lõigus Järvevana tee-Viljandi mnt KLT raudtee viaduktil)</t>
  </si>
  <si>
    <t>KredEx-ilt elamuehituseks, sh elamufondi arendamiseks juhtumipõhine investeeringutoetus</t>
  </si>
  <si>
    <t>Tallinna Vaimse Tervise Keskuse Mai tn 23 hoone renoveerimine</t>
  </si>
  <si>
    <t>Salme Kultuurikeskuse remonttööd ja soetused</t>
  </si>
  <si>
    <t>12 07 39 001 0</t>
  </si>
  <si>
    <t>Linnahalli rekonstrueerimistoetus</t>
  </si>
  <si>
    <t>Kopli tn 93 hoone renoveerimine (projekt CENTRINNO (New Industrial Areas as Engines for Innovation and Urban Transformation))</t>
  </si>
  <si>
    <t>226 24 95 00 0</t>
  </si>
  <si>
    <t>alaliitude toetamine</t>
  </si>
  <si>
    <t>fotofiniši soetamine</t>
  </si>
  <si>
    <t>Käo Tugikeskuse Pae keskuse hoone renoveerimine</t>
  </si>
  <si>
    <t xml:space="preserve">Järveotsa promenaad, turg ning näituste ala </t>
  </si>
  <si>
    <t>Munitsipaalelamu Tammsaare tee 135 (endine Mustamäe LOV hoone) projekteerimine, ehitamine ja sisustamine</t>
  </si>
  <si>
    <t>Lasnamäe põlvkondade maja</t>
  </si>
  <si>
    <t>Pirita tee teeületuskohtade ohutumaks muutmine</t>
  </si>
  <si>
    <t>Käo Tugikeskuse remonttööd</t>
  </si>
  <si>
    <t>sotsiaalhoolekande töötajate palgavahendite kasv</t>
  </si>
  <si>
    <t>12 11 28 045 0</t>
  </si>
  <si>
    <t>Intervallhoiuteenuse osutamise teenuskohtade kohandamiseks ja loomiseks</t>
  </si>
  <si>
    <t>228 82 61 00 0</t>
  </si>
  <si>
    <t>projekt "Intervallhoiuteenuse osutamise teenuskohtade kohandamiseks ja loomiseks"</t>
  </si>
  <si>
    <t>LAK-õppe rakendamine</t>
  </si>
  <si>
    <t>1263231060</t>
  </si>
  <si>
    <t>Vabaduse v 7 esitlusruum</t>
  </si>
  <si>
    <t>Vabaduse v 7 lift</t>
  </si>
  <si>
    <t>220 29 00 00 0</t>
  </si>
  <si>
    <t>220 29 01 00 0</t>
  </si>
  <si>
    <t xml:space="preserve">Tallinna positiivne programm    </t>
  </si>
  <si>
    <t xml:space="preserve">Tallinna positiivne programm    </t>
  </si>
  <si>
    <t>Rotermanni 14 akustika ja ruumiplaneeringu muudatus</t>
  </si>
  <si>
    <t>Tallinna Tugikeskus Juks akende vahetus</t>
  </si>
  <si>
    <t>116 05 23 02 0</t>
  </si>
  <si>
    <t>116 67 02 00 0</t>
  </si>
  <si>
    <t>Birgitta festivali reklaamitulu</t>
  </si>
  <si>
    <t>Talveöö unenägu reklaamitulu</t>
  </si>
  <si>
    <t>116 67 03 00 0</t>
  </si>
  <si>
    <t>Vene muuseumi renoveerimine</t>
  </si>
  <si>
    <t>225 37 12 12 0</t>
  </si>
  <si>
    <t>PÖFF laste- ja noortefilmide festival Just Film</t>
  </si>
  <si>
    <t>231 15 01 00 0</t>
  </si>
  <si>
    <t>jäätmehoolduse arendamine</t>
  </si>
  <si>
    <t>248 22 07 00 0</t>
  </si>
  <si>
    <t>248 12 33 05 0</t>
  </si>
  <si>
    <t>248 12 33 06 0</t>
  </si>
  <si>
    <t>248 12 33 07 0</t>
  </si>
  <si>
    <t>Toetus Kelly Sildarule</t>
  </si>
  <si>
    <t>Toetus Saskia Alusalule</t>
  </si>
  <si>
    <t>Toetus Tallinn Hockey Weekend 2020 (AS Ekspress Meedia)</t>
  </si>
  <si>
    <t>248 21 98 00 0</t>
  </si>
  <si>
    <t>Muud ettevõtlusalased projektid</t>
  </si>
  <si>
    <t>Jäätmejaamadesse konteinerite soetamine</t>
  </si>
  <si>
    <t>basseinikompleksi ventilatsioonisüsteemi ehitustööd, basseini filtrite ja kemikaalide ruumi eraldamine basseinisuumist</t>
  </si>
  <si>
    <t xml:space="preserve">trepile trepi käsipuu paigaldamine </t>
  </si>
  <si>
    <t>ATS süsteemide parendustööd hoolduse käigus avastatud puuduste likvideerimiseks (Päästeameti ettekirjutus)</t>
  </si>
  <si>
    <t>basseinikompleksi remonditööd, õhukuivati hankimine ja paigaldamine (Kangru 6)</t>
  </si>
  <si>
    <t>2 kahjustatud vintskapi seina ja põranda renoveerimine koos 2 akna vahetuse ja valtspleki paigaldusega katusele. Majavammi ohu ennetamine, garderoobi lekkiva lae parendus</t>
  </si>
  <si>
    <t>Kooli peajaotuskeskuses peakaitsme suurendamisega seoses (3x200 A muutub 3x250 A) seotud. Elektritööd (ülekuumenenud juhtmestiku ja aparatuudiga seotud tööd) ja köögi jaotuskeskusesse uue elektripliidi ühendamine 4056 eur. Katuse , seina ja parapeti avariitööd 52 629 eur.</t>
  </si>
  <si>
    <t>Tallinna Lasnamäe Gümnaasium</t>
  </si>
  <si>
    <t xml:space="preserve">Sõpruse pst 187 kanalisatsioonitrassi uuringu- ja rekonstrueerimistööd ja kooli söökla köögi ventilatsioonisüsteemi ATS blokeeringu- ja kaabelduse tööd ATS keskuseni. </t>
  </si>
  <si>
    <t>uue piirdeaia ehitus</t>
  </si>
  <si>
    <t>Pirita ranna-ala arendamine ja kergliiklustee valgustuse projekteerimine</t>
  </si>
  <si>
    <t>2 turvatrepi taastamine</t>
  </si>
  <si>
    <t xml:space="preserve">vana varjualuse likvideerimiine ning uue projekteerimine ja ehitamine </t>
  </si>
  <si>
    <t>Juhtide terviseaudit</t>
  </si>
  <si>
    <t>X</t>
  </si>
  <si>
    <t>planeerimiskohustusühik</t>
  </si>
  <si>
    <t>Pirita vaba aja keskuse ja Kose noortekeskuse hoonete fassaadide renoveerimine</t>
  </si>
  <si>
    <t xml:space="preserve">Noorsootöötajate õpirände projekt - CASvisit SCOOL    </t>
  </si>
  <si>
    <t>1264270410</t>
  </si>
  <si>
    <t>227 40 01 01 0</t>
  </si>
  <si>
    <t>Loodus kui pedagoogiline vahend</t>
  </si>
  <si>
    <t>E.Vilde majamuuseumi avariitööd</t>
  </si>
  <si>
    <t>227 38 60 11 0</t>
  </si>
  <si>
    <t>"Ellujääjate" programm</t>
  </si>
  <si>
    <t>225 05 50 04 0</t>
  </si>
  <si>
    <t>"Raadiku Noortestaap" ja "LasnaSport" tegevused</t>
  </si>
  <si>
    <t>12 89 28 006 0</t>
  </si>
  <si>
    <t>Projekt "Abiks hoolduskoormusega inimestele"</t>
  </si>
  <si>
    <t>228 82 62 00 0</t>
  </si>
  <si>
    <t>projekt "Abiks hoolduskoormusega inimestele"</t>
  </si>
  <si>
    <t>246 15 26 00 0</t>
  </si>
  <si>
    <t>Kunstkülmutusega jäähoki väliväljak</t>
  </si>
  <si>
    <t>220 01 20 000</t>
  </si>
  <si>
    <t>Kännukuke RK fassaad (Vilde tee 72)</t>
  </si>
  <si>
    <t>247 81 11 00 0</t>
  </si>
  <si>
    <t>247 81 01 00 0</t>
  </si>
  <si>
    <t>231 82 01 00 0</t>
  </si>
  <si>
    <t>231 82 11 00 0</t>
  </si>
  <si>
    <t>231 82 21 00 0</t>
  </si>
  <si>
    <t>231 82 00 00 0</t>
  </si>
  <si>
    <t>225 37 31 51 0</t>
  </si>
  <si>
    <t xml:space="preserve">Haabersti Päevakeskuse renoveerimine (Õismäe tee 24) </t>
  </si>
  <si>
    <t>12 08 23 003 0</t>
  </si>
  <si>
    <t>põllumajandus- või toidusektori ettevõtte külastamine</t>
  </si>
  <si>
    <t>1252251880</t>
  </si>
  <si>
    <t xml:space="preserve">Mardipäeva kombestikku tutvustav õppepäev </t>
  </si>
  <si>
    <t>Erinevate filiaalide remonttööd (Männi, Pelgulinna, Sõle, keskraamatukogu)</t>
  </si>
  <si>
    <t>12 55 82 005 0</t>
  </si>
  <si>
    <t>tööandja ehitise kohandus vähenenud töövõimega isikule</t>
  </si>
  <si>
    <t>koolitransport</t>
  </si>
  <si>
    <t>VHK huvikooli õpetajad</t>
  </si>
  <si>
    <t>veeavarii likvideerimise ehitustööd</t>
  </si>
  <si>
    <t>2 tuletõkkeukse paigaldus</t>
  </si>
  <si>
    <t>videovalvesüsteemi täiendamine</t>
  </si>
  <si>
    <t>küttesüsteemi tasakaalustamine</t>
  </si>
  <si>
    <t>välistrepi rekonstrueerimine tulenevalt karniisi avariist (Vana- Kalamaja 9 )</t>
  </si>
  <si>
    <t>Kivikatuse avariiremont (Kopli 102a) ja ATS paigaldamine Amburi 19 õppehoones</t>
  </si>
  <si>
    <t>Magasini tn 27 (endine juudi kalmistu) haljasala projekteerimine</t>
  </si>
  <si>
    <t>225 42 31 01 0</t>
  </si>
  <si>
    <t>225 42 21 02 0</t>
  </si>
  <si>
    <t>Toetus Pühima Päästja Püha Birgitta Ordule Vello Salo mälestustoa loomiseks Pirita kloostrisse</t>
  </si>
  <si>
    <t>242 15 24 00 0</t>
  </si>
  <si>
    <t>liiklussimulatsioonimudel</t>
  </si>
  <si>
    <t>Hiiu staadioni mänguala laiendamine</t>
  </si>
  <si>
    <t>Idakaare tn korrastamine Nõmme erakooli ees</t>
  </si>
  <si>
    <t>turvalisuse tööd: koridori põranda remont, lagunenud piirdeaia remont, varikatuste variseva krohvi remont (avariitööd ja lasteaia turvalisuse tööd). Hallituskahjustuste likvideerimine (põranda remondile lisandunud töö).</t>
  </si>
  <si>
    <t>248 21 15 01 0</t>
  </si>
  <si>
    <t>toetus Sihtasutusele Bocuse d'Or Tallinn 2020</t>
  </si>
  <si>
    <t>899 41 71 00 0</t>
  </si>
  <si>
    <t>SA Tallinna Kultuurikatel - TULUD</t>
  </si>
  <si>
    <t>Sihtasutus Tallinna Lauluväljak - TULUD</t>
  </si>
  <si>
    <t>800 31 00 00 0</t>
  </si>
  <si>
    <t>800 31 01 00 0</t>
  </si>
  <si>
    <t>Tulud majandustegevusest</t>
  </si>
  <si>
    <t>tulu kommunaalteenuste müügist</t>
  </si>
  <si>
    <t>Ürituste teenindamisega seotud tulud  territoorumil</t>
  </si>
  <si>
    <t>üür ja rent mitteeluruumidelt</t>
  </si>
  <si>
    <t>800 31 21 00 0</t>
  </si>
  <si>
    <t>Saadud toetused tegevuskuludeks</t>
  </si>
  <si>
    <t>800 31 61 00 0</t>
  </si>
  <si>
    <t>800 31 41 00 0</t>
  </si>
  <si>
    <t>Saadud toetused investeeringuteks</t>
  </si>
  <si>
    <t>Linnaeelarve - investeerimistoetus</t>
  </si>
  <si>
    <t>Kultuuriministeerium - investeerimistoetus</t>
  </si>
  <si>
    <t>Kultuuriministeerium - tegevustoetus</t>
  </si>
  <si>
    <t>Saadud välisrahastus</t>
  </si>
  <si>
    <t>800 31 91 00 0</t>
  </si>
  <si>
    <t>800 31 81 00 0</t>
  </si>
  <si>
    <t>muud eespool nimetatmata tulud</t>
  </si>
  <si>
    <t>Sihtasutus Tallinna Lauluväljak - KULUD</t>
  </si>
  <si>
    <t>831 00 00 00 0</t>
  </si>
  <si>
    <t>831 01 00 00 0</t>
  </si>
  <si>
    <t>831 61 00 00 0</t>
  </si>
  <si>
    <t>831 99 00 00 0</t>
  </si>
  <si>
    <t>899 31 00 00 0</t>
  </si>
  <si>
    <t>899 31 51 00 0</t>
  </si>
  <si>
    <t>899 31 61 00 0</t>
  </si>
  <si>
    <t>899 31 98 00 0</t>
  </si>
  <si>
    <t>899 31 99 00 0</t>
  </si>
  <si>
    <t>899 31 71 00 0</t>
  </si>
  <si>
    <t>kulu ebatõenäoliselt laekuvatest nõuetest</t>
  </si>
  <si>
    <t>amortisatsioon</t>
  </si>
  <si>
    <t>muud mitterahalised tehingud</t>
  </si>
  <si>
    <t>mitterahalised - jaotamata</t>
  </si>
  <si>
    <t>puhkusetasu reservi muutus</t>
  </si>
  <si>
    <t>Investeeringud</t>
  </si>
  <si>
    <t>Tegevuskulud</t>
  </si>
  <si>
    <t>Kulutused kokku</t>
  </si>
  <si>
    <t>800 50 00 00 0</t>
  </si>
  <si>
    <t>800 50 01 00 0</t>
  </si>
  <si>
    <t>800 50 41 00 0</t>
  </si>
  <si>
    <t>Sihtasutus Õpilasmalev - TULUD</t>
  </si>
  <si>
    <t>800 50 98 00 0</t>
  </si>
  <si>
    <t xml:space="preserve">Muu müügitulu </t>
  </si>
  <si>
    <t>Sihtasutus Õpilasmalev - KULUD</t>
  </si>
  <si>
    <t>850 00 00 00 0</t>
  </si>
  <si>
    <t>850 01 00 00 0</t>
  </si>
  <si>
    <t>Sihtasutus Õpilasmalev  - mitterahalised tehingud</t>
  </si>
  <si>
    <t>899 50 00 00 0</t>
  </si>
  <si>
    <t>899 50 51 00 0</t>
  </si>
  <si>
    <t>899 50 61 00 0</t>
  </si>
  <si>
    <t>899 50 71 00 0</t>
  </si>
  <si>
    <t>899 50 98 00 0</t>
  </si>
  <si>
    <t>899 50 99 00 0</t>
  </si>
  <si>
    <t>SA Tallinna Lauluväljak tegevuskulud</t>
  </si>
  <si>
    <t>SA Õpilasmalev tegevuskulud</t>
  </si>
  <si>
    <t>510099</t>
  </si>
  <si>
    <t>1263231070</t>
  </si>
  <si>
    <t>Õpitulemuste analüüs</t>
  </si>
  <si>
    <t>512099</t>
  </si>
  <si>
    <t>Kainestusmaja (Merelahe tee 4) remont</t>
  </si>
  <si>
    <t xml:space="preserve"> Tallinna Lasteaed Pallipõnn</t>
  </si>
  <si>
    <t>Laste sotsiaalsete ja emotsionaalsete oskuste arendamine (BE - CHILD )</t>
  </si>
  <si>
    <t>1263231080</t>
  </si>
  <si>
    <t xml:space="preserve">Kooli koostöise kultuuri toetamine - lennupõhise lõimitud õppe võimalusi Tallinna Rahumäe Põhikoolis    </t>
  </si>
  <si>
    <t xml:space="preserve">Karjamaa Põhikool, Kalamaja Põhikool </t>
  </si>
  <si>
    <t xml:space="preserve">invalifti kabiini ja šahtiuste kuluosade väljavahetamiseks ning kandetrosside  lühendamiseks </t>
  </si>
  <si>
    <t>RESERVFOND 2019</t>
  </si>
  <si>
    <t>260 00 00 00 0</t>
  </si>
  <si>
    <t>260 81 00 00 0</t>
  </si>
  <si>
    <t>260 81 99 00 0</t>
  </si>
  <si>
    <t>260 86 00 00 0</t>
  </si>
  <si>
    <t>260 XX XX 00 0</t>
  </si>
  <si>
    <t>260 86 99 00 0</t>
  </si>
  <si>
    <t>260 89 00 00 0</t>
  </si>
  <si>
    <t>260 89 99 00 0</t>
  </si>
  <si>
    <t>260 90 00 00 0</t>
  </si>
  <si>
    <t>260 90 99 00 0</t>
  </si>
  <si>
    <t>260 99 00 00 0</t>
  </si>
  <si>
    <t>260 XXXX 00 0</t>
  </si>
  <si>
    <t>260 99 99 00 0</t>
  </si>
  <si>
    <t>260 91 00 00 0</t>
  </si>
  <si>
    <t>260 91 XX X0 0</t>
  </si>
  <si>
    <t xml:space="preserve">260 91 99 00 0 </t>
  </si>
  <si>
    <t>260 92 00 00 0</t>
  </si>
  <si>
    <t>260 92 XX X0 0</t>
  </si>
  <si>
    <t>260 92 99 00 0</t>
  </si>
  <si>
    <t>260 93 00 00 0</t>
  </si>
  <si>
    <t>260 93 XX X0 0</t>
  </si>
  <si>
    <t>260 93 99 00 0</t>
  </si>
  <si>
    <t>260 94 00 00 0</t>
  </si>
  <si>
    <t>260 94 XX X0 0</t>
  </si>
  <si>
    <t>260 94 99 00 0</t>
  </si>
  <si>
    <t>260 95 00 00 0</t>
  </si>
  <si>
    <t>260 95 XX X0 0</t>
  </si>
  <si>
    <t>260 95 99 00 0</t>
  </si>
  <si>
    <t>260 96 00 00 0</t>
  </si>
  <si>
    <t>260 96 XX X0 0</t>
  </si>
  <si>
    <t>260 96 99 00 0</t>
  </si>
  <si>
    <t>260 97 00 00 0</t>
  </si>
  <si>
    <t>260 97 XX X0 0</t>
  </si>
  <si>
    <t>260 97 99 00 0</t>
  </si>
  <si>
    <t>260 98 00 00 0</t>
  </si>
  <si>
    <t>260 98 XX X0 0</t>
  </si>
  <si>
    <t>260 98 99 00 0</t>
  </si>
  <si>
    <t>RESERVFOND 2020</t>
  </si>
  <si>
    <t>2890000990</t>
  </si>
  <si>
    <t>228 11 12 020</t>
  </si>
  <si>
    <t>Mere pst poolne värava soetus</t>
  </si>
  <si>
    <t xml:space="preserve">köögi ventilatsioonisüsteemi automaatne väljalülitumise väljaehitamine </t>
  </si>
  <si>
    <t>teenuste vahendamine</t>
  </si>
  <si>
    <t>tulu parkimisest</t>
  </si>
  <si>
    <t>territooriumi rent</t>
  </si>
  <si>
    <t>Poognad</t>
  </si>
  <si>
    <t>225 25 02 00 0</t>
  </si>
  <si>
    <t>Tallinna Kammerorkester</t>
  </si>
  <si>
    <t>Tallinna Lastekodu Pähkli peremajade inventar</t>
  </si>
  <si>
    <t>Tallinna loomaaia külastajate loodusteadlikkust tõstva Veskimetsa mõtlemis - ja tegutsemisraamatu valmistamine</t>
  </si>
  <si>
    <t>Ürituste teenindamine territooriumil</t>
  </si>
  <si>
    <t>225 12 88 00 0</t>
  </si>
  <si>
    <t>225 12 88 99 0</t>
  </si>
  <si>
    <t>Türgi tiivaga külgnev trepp</t>
  </si>
  <si>
    <t>Tallinna Jäätmekeskuse juhtimine</t>
  </si>
  <si>
    <t>tehniliste vahendite ja inventari vahendamine</t>
  </si>
  <si>
    <t>220 85 50 00 0</t>
  </si>
  <si>
    <t>projekt "Lihtsa keele materjalid-AIM"</t>
  </si>
  <si>
    <t>1264280050</t>
  </si>
  <si>
    <t>Tugikeskus Juks</t>
  </si>
  <si>
    <t>Tallinna arengumõõdikute välja töötamine</t>
  </si>
  <si>
    <t xml:space="preserve">Tallinna Linnakantselei / Strateegilise planeerimise osakond </t>
  </si>
  <si>
    <t>tehniliste vahendite ja inventari laenutamine / rent</t>
  </si>
  <si>
    <t>teenuste müük</t>
  </si>
  <si>
    <t>800 31 01 40 0</t>
  </si>
  <si>
    <t>800 31 10 30 0</t>
  </si>
  <si>
    <t>800 31 21 20 0</t>
  </si>
  <si>
    <t>800 31 01 10 0</t>
  </si>
  <si>
    <t>800 21 01 11 0</t>
  </si>
  <si>
    <t>Ürituste teenindamisega seotud tulud väljapool  territoorumi</t>
  </si>
  <si>
    <t>välibasseinide renoveerimine</t>
  </si>
  <si>
    <t>1299250210</t>
  </si>
  <si>
    <t>Botanic Gardens Conservation International (Global Botanic Garden Fund grant) projekt „Spore viability and propagation of the species of endemic fern genus Adenophorus (Polypodiaceae) -  ex situ conversation of Critically Endangered Hawaiian species Adenophorus periens as ultimate target" („Endeemsete sõnajalgade perekonna Adenophorus liikide eoste elujõulisus ja paljundamine“)</t>
  </si>
  <si>
    <t xml:space="preserve">Tallinna Kiisa Lasteaia </t>
  </si>
  <si>
    <t>katla avariiremondi töödeks (avariitööd)</t>
  </si>
  <si>
    <t>SA Tallinna Televisioon - kulud</t>
  </si>
  <si>
    <t>koolituskulud</t>
  </si>
  <si>
    <t>kinnistukulud</t>
  </si>
  <si>
    <t>sõidukite kulud</t>
  </si>
  <si>
    <t>kasutusrendimaksed</t>
  </si>
  <si>
    <t>tehnika ja inventar</t>
  </si>
  <si>
    <t>programm</t>
  </si>
  <si>
    <t>admin.kulud</t>
  </si>
  <si>
    <t>reklaami- ja turunduskulud</t>
  </si>
  <si>
    <t>muud tegevuskulud</t>
  </si>
  <si>
    <t>lähetuskulud</t>
  </si>
  <si>
    <t>12 11 28 046 0</t>
  </si>
  <si>
    <t>Tallinna linnas elavatele psüühikahäirega täisealistele isikutele erihoolekande teenuste taristu arendamiseks (investeering)</t>
  </si>
  <si>
    <t xml:space="preserve">Tallinna linnas elavatele psüühikahäirega täisealistele isikutele erihoolekande teenuste taristu arendamiseks </t>
  </si>
  <si>
    <t>220 01 11 19 0</t>
  </si>
  <si>
    <t>linna tunnustusprogrammid</t>
  </si>
  <si>
    <t>rahvusvahelise kaitse saaja (pagulase) vastuvõtmise kulud</t>
  </si>
  <si>
    <t>Rahvusvahelise kaitse saaja (pagulase) vastuvõtmise kulud</t>
  </si>
  <si>
    <t>12 11 28 047 0</t>
  </si>
  <si>
    <t>Koolitusprogramm ja tugigrupid naiste vägivaldse käitumise ennetamiseksja vägivalda kasutavate naiste toetamiseks</t>
  </si>
  <si>
    <t>projekt "Koolitusprogramm ja tugigrupid naiste vägivaldse käitumise ennetamiseksja vägivalda kasutavate naiste toetamiseks"</t>
  </si>
  <si>
    <t xml:space="preserve">The Tall Ships Races 2021 Tallinn rahvusvaheline turundamine    </t>
  </si>
  <si>
    <t>Tallinna Kulturiamet</t>
  </si>
  <si>
    <t>225 04 20 30 0</t>
  </si>
  <si>
    <t>The Tall Ships Races 2021 turundamine (EAS)</t>
  </si>
  <si>
    <t>228 82 63 00 0</t>
  </si>
  <si>
    <t>228 82 64 00 0</t>
  </si>
  <si>
    <t>projekt "Lihtsa keele materjalid"</t>
  </si>
  <si>
    <t>2020. loodud fondid</t>
  </si>
  <si>
    <t>välisuste ja tamburi ukse rekonstrueerimine (avatäidete ehitus ja remont).</t>
  </si>
  <si>
    <t>tulekahjusignalisatsiooni rekonstrueerimine</t>
  </si>
  <si>
    <t>rekonstrueerimise aegsete asenduspindade ettevalmistamine ja remont</t>
  </si>
  <si>
    <t>hoonele juurdepääsuks kooli esise kergliiklustee projekteerimine, ehitusloa hankimine (projekteerimine).</t>
  </si>
  <si>
    <t>Maleva osalustasu</t>
  </si>
  <si>
    <t>Malevlaste tööd</t>
  </si>
  <si>
    <t>Eesti Töötukassa - alaealise töötamise toetus</t>
  </si>
  <si>
    <t>Kaitseministeerium - riigikaitseõpetuse läbiviimiseks</t>
  </si>
  <si>
    <t>Eesti Rahvatantsu ja Rahvamuusika Selts (ERRS)</t>
  </si>
  <si>
    <t>Muu eespool nimetamata tulu</t>
  </si>
  <si>
    <t>Linnasisesed rühmad</t>
  </si>
  <si>
    <t>Linnavälised rühmad</t>
  </si>
  <si>
    <t>Eesti Noorsootöö Keskus - tegevustoetus</t>
  </si>
  <si>
    <t>Eesti Noorsootöö Keskus - Noorte töösuvi</t>
  </si>
  <si>
    <t>Eesti Noorsootöö Keskus - koolitustoetus</t>
  </si>
  <si>
    <t>1264270420</t>
  </si>
  <si>
    <t>Liiklusäss</t>
  </si>
  <si>
    <t>2273820600</t>
  </si>
  <si>
    <t>Teenuste vahendamine territooriumil</t>
  </si>
  <si>
    <t>Ürituste teenindamine väljapool territooriumi</t>
  </si>
  <si>
    <t>Teenuste vahendamine väljapool territooriumi</t>
  </si>
  <si>
    <t>Koolitus - LV liikmete bürood</t>
  </si>
  <si>
    <t>Koolitus - avalike suhete teenistus</t>
  </si>
  <si>
    <t>Koolitus - finantsteenistus</t>
  </si>
  <si>
    <t>Koolitus - haldusteenistus</t>
  </si>
  <si>
    <t>Koolitus - infotehnoloogia teenistus</t>
  </si>
  <si>
    <t>Koolitus - sisekontrolöri teenistus</t>
  </si>
  <si>
    <t>Koolitus - personaliteenistus</t>
  </si>
  <si>
    <t>Koolitus - õigusteenistus</t>
  </si>
  <si>
    <t>Koolitus - linnasekretäri büroo</t>
  </si>
  <si>
    <t>Koolitus - linnasekretär</t>
  </si>
  <si>
    <t>Koolitus - linnasekretäri reserv</t>
  </si>
  <si>
    <t>220 05 12 10 0</t>
  </si>
  <si>
    <t>220 05 12 20 0</t>
  </si>
  <si>
    <t>220 05 12 30 0</t>
  </si>
  <si>
    <t>220 05 12 40 0</t>
  </si>
  <si>
    <t>220 05 12 50 0</t>
  </si>
  <si>
    <t>220 05 12 60 0</t>
  </si>
  <si>
    <t>220 05 12 70 0</t>
  </si>
  <si>
    <t>220 05 12 80 0</t>
  </si>
  <si>
    <t>220 05 12 90 0</t>
  </si>
  <si>
    <t>220 05 12 92 0</t>
  </si>
  <si>
    <t>1289230650</t>
  </si>
  <si>
    <t>3. kooliastme bioloogiaõppe animeerimine ning biokalkulaatori loomine (BioAniKal)</t>
  </si>
  <si>
    <t>3 kooli, sh Tallinna Järveotsa Gümnaasium</t>
  </si>
  <si>
    <t>239 11 33 00 0</t>
  </si>
  <si>
    <t>239 11 34 00 0</t>
  </si>
  <si>
    <t>toetus korteriühistutele rõdude ja varikatuste tehnilise seisundi nõuetele vastavuse ja ohutuse väljaselgitamiseks</t>
  </si>
  <si>
    <t>korteriühistute tuleohutustoetus</t>
  </si>
  <si>
    <t>korteriühistute rõdude ja varikatuste auditi jätkutegevuse toetus</t>
  </si>
  <si>
    <t>Käo Tugikeskuse avariiremont</t>
  </si>
  <si>
    <t>Tallinan 21. Kool</t>
  </si>
  <si>
    <t>garderoobi põranda all purunenud küttetorustiku osaline väljavahetamine (avariitööd)</t>
  </si>
  <si>
    <t>Tasuta huviringid (LE)</t>
  </si>
  <si>
    <t>231 11 96 11 0</t>
  </si>
  <si>
    <t>231 11 96 99 0</t>
  </si>
  <si>
    <t>pestitsiidide piiramise programm</t>
  </si>
  <si>
    <t>223 17 81 79 0</t>
  </si>
  <si>
    <t>Tallinna Keskkonna- ja Kommunaalamet</t>
  </si>
  <si>
    <t>Toetavad tegevused</t>
  </si>
  <si>
    <t>Eriprojektid</t>
  </si>
  <si>
    <t>Katuse karniisi ekspertiis Estonia pst 8</t>
  </si>
  <si>
    <t>Briti Nõukogu "Suvemäe Kool"</t>
  </si>
  <si>
    <t>1299230240</t>
  </si>
  <si>
    <t xml:space="preserve">Diferentseeritud õppe mitmekesistamine Merivälja Koolis  </t>
  </si>
  <si>
    <t>2020.a. loodud fondid</t>
  </si>
  <si>
    <t xml:space="preserve">Heaolu toetav lasteaed </t>
  </si>
  <si>
    <t>116 09 50 00 0</t>
  </si>
  <si>
    <t>äriruumide haldamistulu</t>
  </si>
  <si>
    <t>239 41 11 00 0</t>
  </si>
  <si>
    <t>sotsiaalmajutusüksused (haldus-hooldus ja majandamine - LVA)</t>
  </si>
  <si>
    <t>1206252120</t>
  </si>
  <si>
    <t>Tegevustoetus muusikute palkamiseks TKO projektidesse</t>
  </si>
  <si>
    <t>4451101000</t>
  </si>
  <si>
    <t>Põhivara soetus (Liiva ümberlaadimisjaam, Pärnamäe ja Rahumäe jäätmejaam ning seal asuv tehniline varustus)</t>
  </si>
  <si>
    <t>Jäätmekäitlus</t>
  </si>
  <si>
    <t>1263231090</t>
  </si>
  <si>
    <t>Kovisioonid Kadrioru Saksa Gümnaasiumis</t>
  </si>
  <si>
    <t>116 03 99 97 0</t>
  </si>
  <si>
    <t>Vanemlusprogramm "Imelised aastad" - TAI leping</t>
  </si>
  <si>
    <t>TPIK Endla 59 avariilise küttetrassi remont</t>
  </si>
  <si>
    <t>E.Vilde majamuuseumi restaureerimistööd (Roheline aas 3)</t>
  </si>
  <si>
    <t>Kristiine Linnaosa Valitsuse ruumide kohandamine ja sisustamine</t>
  </si>
  <si>
    <t>Põhja-Tallinna linnaosa põlvkondade maja (Tallinna Kopli Noortemaja ja Põhja-Tallinna Valitsuse haldushoone Kari 13)</t>
  </si>
  <si>
    <t>Põhja-Tallinna linnaosa põlvkondade maja (Kari tn 13)</t>
  </si>
  <si>
    <t>116 03 99 96 0</t>
  </si>
  <si>
    <t>Ettevõtlusküla tulud</t>
  </si>
  <si>
    <t>strateegiline planeerimine</t>
  </si>
  <si>
    <t>220 10 31 02 0</t>
  </si>
  <si>
    <t>strateegiline planeerimine ja välisprojektide administreerimine</t>
  </si>
  <si>
    <t>veeavarii likvideerimiseks (kaevetööd, veetoru osaline väljavahetamine , katendi paigaldus)</t>
  </si>
  <si>
    <t>katuse parandustööd: kohtparandustega kõrvaldatakse läbijooksud rühmaruumides)</t>
  </si>
  <si>
    <t>karniiside parendustööd</t>
  </si>
  <si>
    <t>akende remont / vahetus (Kangru 5)</t>
  </si>
  <si>
    <t>ventilatsiooni automaatika remont (avariitööd)</t>
  </si>
  <si>
    <t xml:space="preserve">õppeklasside ehitamine </t>
  </si>
  <si>
    <t>avariitööd, katuse ja seinte läbijooksude remont  (avariitöö)</t>
  </si>
  <si>
    <t>peakilbi rekonstrueerimiseks amprite ost  (el. paig ja nõrkvoolu eh. tööd)</t>
  </si>
  <si>
    <t xml:space="preserve">ventilatsioonisüsteemi automaatika remont (avariitöö) J. Koorti tn. 23 </t>
  </si>
  <si>
    <r>
      <t xml:space="preserve">Lasnamäe </t>
    </r>
    <r>
      <rPr>
        <sz val="11"/>
        <rFont val="Calibri"/>
        <family val="2"/>
        <charset val="186"/>
      </rPr>
      <t>Vene Gümnaasium (LVG)</t>
    </r>
  </si>
  <si>
    <t>Tallinna Õismäe Vene  Lütseum (TÕVL)</t>
  </si>
  <si>
    <t>12 63 28 007 0</t>
  </si>
  <si>
    <t>projekt "Klubimaja mudeli riikliku teenuse väljatöötamine Eestis"</t>
  </si>
  <si>
    <t>228 82 65 00 0</t>
  </si>
  <si>
    <t>Nõmme Kultuurikeskus, helisüsteemi soetamine</t>
  </si>
  <si>
    <t>Haabersti Linnaosa Valitsus, sportimise ja vaba aja ala projekteerimine ja ehitamine</t>
  </si>
  <si>
    <t>Mustamäe Linnaosa Valitsus, mänguväljaku rajamine (Akadeemia tee 54a)</t>
  </si>
  <si>
    <t>220 05 12 98 0</t>
  </si>
  <si>
    <t>kesksed koolitused</t>
  </si>
  <si>
    <t>projekt "Korteriühistute kompetentsikeskus" (LVA)</t>
  </si>
  <si>
    <t>projekt "Korteriühistute kompetentsikeskus" (Lasnamäe)</t>
  </si>
  <si>
    <t>12 03 28 001 0</t>
  </si>
  <si>
    <t>projekt "Alaealiste erikohtlemise süsteemi loomine"</t>
  </si>
  <si>
    <t>228 82 66 00 0</t>
  </si>
  <si>
    <t>territooriumil oleva ohtliku ja mittevajaliku tuletõrje veevõtumahuti likvideerimine (turvalisus)</t>
  </si>
  <si>
    <t>keskküttesüsteemi pumba vahetus (avarii)</t>
  </si>
  <si>
    <t>trepikoja kohandamine tuletõkketsooniks (Päästeamet)</t>
  </si>
  <si>
    <t>üleviimine uuele pingesüsteemile</t>
  </si>
  <si>
    <t>Gaasikatlal töötava 300 l. boileri väljavahetamine, Magdaleena 11/1</t>
  </si>
  <si>
    <t>Rühmaruumi ohtlikult ära vajunud põranda lammutamine, taastamine ja viimistlemine, Ilmarise 17                </t>
  </si>
  <si>
    <r>
      <t>Tallinna Lasteaed Kraavikrõll</t>
    </r>
    <r>
      <rPr>
        <sz val="12"/>
        <rFont val="Times New Roman"/>
        <family val="1"/>
        <charset val="186"/>
      </rPr>
      <t xml:space="preserve">              </t>
    </r>
    <r>
      <rPr>
        <b/>
        <sz val="12"/>
        <rFont val="Times New Roman"/>
        <family val="1"/>
        <charset val="186"/>
      </rPr>
      <t> </t>
    </r>
  </si>
  <si>
    <t>Tallinna Kullatera Lasteaia</t>
  </si>
  <si>
    <r>
      <t>Tallinna Lasteaed  Nõmmekannike</t>
    </r>
    <r>
      <rPr>
        <sz val="12"/>
        <color rgb="FF000000"/>
        <rFont val="Times New Roman"/>
        <family val="1"/>
        <charset val="186"/>
      </rPr>
      <t>          </t>
    </r>
  </si>
  <si>
    <t>6 ventilatsiooni šahti puhastamine (Päästeamet)</t>
  </si>
  <si>
    <r>
      <t xml:space="preserve">Kolme tuletõkkesektsiooni  hädaväljapääsu akna paigaldamine  (Kraavi 10)              </t>
    </r>
    <r>
      <rPr>
        <b/>
        <sz val="9"/>
        <rFont val="Calibri"/>
        <family val="2"/>
        <charset val="186"/>
        <scheme val="minor"/>
      </rPr>
      <t> </t>
    </r>
  </si>
  <si>
    <t>Antud kapitalirendi lühiajaline osa - vähenemine</t>
  </si>
  <si>
    <t>Antud kapitalirendi lühiajaline osa - suurenemine</t>
  </si>
  <si>
    <t>Kapitalirendinõuete pikaajaline osa suurenemine</t>
  </si>
  <si>
    <t>Kapitalirendinõuete pikaajaline osa vähenemine</t>
  </si>
  <si>
    <t>piirdeaia remont ja parendustööd</t>
  </si>
  <si>
    <t>Malemaja remont ja parendustööd.</t>
  </si>
  <si>
    <r>
      <t xml:space="preserve">reserv - </t>
    </r>
    <r>
      <rPr>
        <i/>
        <sz val="8"/>
        <color rgb="FFFF0000"/>
        <rFont val="Calibri"/>
        <family val="2"/>
        <charset val="186"/>
        <scheme val="minor"/>
      </rPr>
      <t>siia täitmist ei teki</t>
    </r>
  </si>
  <si>
    <t>242 70 23 00 0</t>
  </si>
  <si>
    <t>Välisrahastusega projekt "AI4Cities – linnade üleminek süsinikuneutraalsusele tehisintellekti abil"</t>
  </si>
  <si>
    <t>12 91 42 028 0</t>
  </si>
  <si>
    <t>projekt "AI4Cities – linnade üleminek süsinikuneutraalsusele tehisintellekti abil" (H2020, Forum Virum Helsinki)</t>
  </si>
  <si>
    <t>ANTUD TEGEVUSTOETUSED</t>
  </si>
  <si>
    <t>12 67 39 001 0</t>
  </si>
  <si>
    <t xml:space="preserve">Reostusallika eemaldamine ja saastunud pinnase saneerimine kinnistul Pallasti 10a </t>
  </si>
  <si>
    <t>Lasteaesõim Päkapikk</t>
  </si>
  <si>
    <t>2 korruse evakuatsioonitee ehitamine (J. Sütiste tee 8)</t>
  </si>
  <si>
    <t>Remonttööd.
8 õuesõppepaviljoni katuste remont (katkiste asbestsementplaatide eemaldamine, uus plekkkatus). Betoonpõrandate remont (Vormsi tn.1)</t>
  </si>
  <si>
    <t>veetrassi avarii likvideerimine õuealal</t>
  </si>
  <si>
    <t>köögi ventilatsiooniseadme remont (Liikuri 9)</t>
  </si>
  <si>
    <t>kanalisatsiooni ülepumpla amortiseerunud pumpade väljavahetamine ja sadevee pumpla elektrikilbi kontrolleri asendamine uuega</t>
  </si>
  <si>
    <t xml:space="preserve"> küttesüsteemi tasakaalustamine</t>
  </si>
  <si>
    <t>õppekeskkonna parendamine, vahetunnimööbli hankimine</t>
  </si>
  <si>
    <t>(Sõle tn 76) sissesõidutee asfalteerimine</t>
  </si>
  <si>
    <t>F</t>
  </si>
  <si>
    <t xml:space="preserve"> ATS süsteemi väljaehitamine</t>
  </si>
  <si>
    <t>siseviimistlustööd ja välistarindite remont</t>
  </si>
  <si>
    <t>siseviimistlustööd</t>
  </si>
  <si>
    <t>Tallinna Inglise Kolledz (TIK)</t>
  </si>
  <si>
    <t>1263231100</t>
  </si>
  <si>
    <t>Käitumisraskustega lapse heaolu tagamine pädeva meeskonna toetamisel</t>
  </si>
  <si>
    <t>kolimiskulude katmine ja  kolimis- ja asenduspindade ettevalmistus- ning remonditööde kulude katmine</t>
  </si>
  <si>
    <t>sisevalgustuse ehitus</t>
  </si>
  <si>
    <t>114 36 11 00 0</t>
  </si>
  <si>
    <t>tellimused E-Selverist</t>
  </si>
  <si>
    <t>116 07 16 00 0</t>
  </si>
  <si>
    <t>tulu üldhooldusteenuse õendusteenusest (leping Haigekassaga)</t>
  </si>
  <si>
    <t>277 35 45 00 0</t>
  </si>
  <si>
    <t>228 12 31 00 0</t>
  </si>
  <si>
    <t>koduteenuse klientidele poekauba kohaletoimetamise tasu</t>
  </si>
  <si>
    <t xml:space="preserve">Üldhooldusteenuse õendusteenus </t>
  </si>
  <si>
    <t>277 35 45 20 0</t>
  </si>
  <si>
    <t>277 35 45 10 0</t>
  </si>
  <si>
    <t>üldhoolduse õendusteenus (linn)</t>
  </si>
  <si>
    <t>üldhoolduse õendusteenus (leping Haigekassaga))</t>
  </si>
  <si>
    <t>Peterburi tee 18 paigaldatava kütte soojussõlme seadmed</t>
  </si>
  <si>
    <t>12 91 25 013 0</t>
  </si>
  <si>
    <t>12 91 25 011 0</t>
  </si>
  <si>
    <t>12 91 25 012 0</t>
  </si>
  <si>
    <t>12 91 45 021 0</t>
  </si>
  <si>
    <t>Projekt „Rohelinnad - GoGreenRoutes“</t>
  </si>
  <si>
    <t>225 95 11 00 0</t>
  </si>
  <si>
    <t>225 95 09 00 0</t>
  </si>
  <si>
    <t>225 95 10 00 0</t>
  </si>
  <si>
    <t>245 15 27 00 0</t>
  </si>
  <si>
    <t xml:space="preserve">Välisrahastusega projekt „Rohelinnad - GoGreenRoutes“ Horisont 2020 </t>
  </si>
  <si>
    <t>Välisrahastusega projekt „Vanade tööstusalade muutmine uuteks loovklastriteks ja kogukonnakeskusteks - CENTRINNO“ (Horisont 2020)</t>
  </si>
  <si>
    <t>Iru Hooldekodu avariiremont</t>
  </si>
  <si>
    <t>Haabersti Klubimaja (VTK) vent.seadme remont</t>
  </si>
  <si>
    <t>Kiek in de Köki kohvikumööbel</t>
  </si>
  <si>
    <t>asendushooldusteenuse kasutaja toetus (linn)</t>
  </si>
  <si>
    <t>asendushooldusteenuse kasutaja toetus (riik)</t>
  </si>
  <si>
    <t>228 36 00 00 0</t>
  </si>
  <si>
    <t>228 36 01 00 0</t>
  </si>
  <si>
    <t>114 36 19 00 0</t>
  </si>
  <si>
    <t>edasimüügi eesmärgil soetatud isikukaitsevahendid</t>
  </si>
  <si>
    <t xml:space="preserve">Planeedi tn. 16, küttetorustiku avariist tingitud kahe ruumi põranda renoveerimine </t>
  </si>
  <si>
    <t>Kiisa tn. 6, tuletõkke tsooni ehitamine</t>
  </si>
  <si>
    <t xml:space="preserve">Tallinna Kiisa Lasteaed                                                          </t>
  </si>
  <si>
    <t>Rästa põik 3, katuse avariiremont</t>
  </si>
  <si>
    <t xml:space="preserve">Magdaleena 6, mänguväljakute alale ja mänguvahendite ümbrusesse EPDM valatud turvaaluskatte paigaldus </t>
  </si>
  <si>
    <t>Aia tn. 12, uuringute tegemine muinsuskaitse eritingimuste väljastamiseks.</t>
  </si>
  <si>
    <t>1263231110</t>
  </si>
  <si>
    <t>Juht kui mentor Gustav Adolfi Gümnaasiumis</t>
  </si>
  <si>
    <t>12 39 25 003 0</t>
  </si>
  <si>
    <t>e-raamatute litsentsid</t>
  </si>
  <si>
    <t>Akadeemia tee 48 videovalve paigaldus</t>
  </si>
  <si>
    <t>225 12 81 91 0</t>
  </si>
  <si>
    <t>muud projektid 2 - e-raamatute litsentsid</t>
  </si>
  <si>
    <t>Tallinna Kiirabile Kopli 35 ruumide remondiks</t>
  </si>
  <si>
    <t>Tallinna Komeedi Lastead</t>
  </si>
  <si>
    <t>kanalisatsiooni avarii likvideerimine, Narva mnt. 28</t>
  </si>
  <si>
    <t>Harku Sõudebaasi ellingu remont</t>
  </si>
  <si>
    <t>Piiri 8a mänguväljaku rekonstrueerimine</t>
  </si>
  <si>
    <t>Päikese pst mänguväljaku rekonstrueerim.</t>
  </si>
  <si>
    <t>Männiku tee 92b mänguväljaku rekonstr.</t>
  </si>
  <si>
    <t>Tirdi 12 mänguväljaku rekonstrueerimine</t>
  </si>
  <si>
    <t>Õismäe tee 118a mänguväljaku rekonstr.</t>
  </si>
  <si>
    <t>Õismäe tee 150b mänguväljaku rekonstr.</t>
  </si>
  <si>
    <t>Järveotsa tee õueala 2 mänguväljaku rek.</t>
  </si>
  <si>
    <t>Õismäe tee õueala 7 mänguväljaku rekonst</t>
  </si>
  <si>
    <t>Vormsi tn 5 peremänguväljaku rekonstr.</t>
  </si>
  <si>
    <t>Kivila peremänguväljaku rekonstrueerimin</t>
  </si>
  <si>
    <t>Punane tn 17 haljasalale mänguv. ehitus</t>
  </si>
  <si>
    <t>Ümera tn 21B peremänguv. ehitus</t>
  </si>
  <si>
    <t>Lastekodu tn 32 mänguväljaku rekonstr.</t>
  </si>
  <si>
    <t>Akadeemia tee 30 mänguväljaku rekonstr.</t>
  </si>
  <si>
    <t>Tammsaare pargi mänguväljak</t>
  </si>
  <si>
    <t>Merivälja pargi mänguväljaku rekonstr.</t>
  </si>
  <si>
    <t>Rahvakooli tee 3 mänguväljaku rekonstr.</t>
  </si>
  <si>
    <t>Tallinna Kesklinna uussisserändajate projekt  – The project of immigrants of Tallinn City Center</t>
  </si>
  <si>
    <t>12 91 25 014 0</t>
  </si>
  <si>
    <t>12 81 77 050 0</t>
  </si>
  <si>
    <t>1263231120</t>
  </si>
  <si>
    <t>Projektipõhise tööviisi rakendamine Pirita Kose Lasteaias</t>
  </si>
  <si>
    <t>Pirita kose Lasteaed</t>
  </si>
  <si>
    <t>12 91 28 017 0</t>
  </si>
  <si>
    <t>Sõltuvus- ja käitumisprobleemidega noore rehabilitatsiooniteenuse arendamine</t>
  </si>
  <si>
    <t>228 82 67 00 0</t>
  </si>
  <si>
    <t>projekt "Sõltuvus- ja käitumisprobleemidega noore rehabilitatsiooniteenuse arendamine</t>
  </si>
  <si>
    <t>Kristiine Spordihall (Forelli 12)  remonttööd</t>
  </si>
  <si>
    <t>küttesüsteemi avariiremont, Vana-Kalamja 28a</t>
  </si>
  <si>
    <t>aia parandamine, Vihuri 3</t>
  </si>
  <si>
    <t>Sitsi Lasteaia</t>
  </si>
  <si>
    <t>kanalisatsioonikaevude avariiremont, Ädala 3</t>
  </si>
  <si>
    <t>õueala mänguvahendite lõhutud osade parandamine, Vihuri 3</t>
  </si>
  <si>
    <t>soojaveetrassi avariitööd, Ilmarise 17</t>
  </si>
  <si>
    <t>Tallinn,  külmaveetrassi torustiku vahetus keldrikorruse veemõõtjast lasteaia krundi piirini, Komeedi 3</t>
  </si>
  <si>
    <t>muruniidukite soetamine</t>
  </si>
  <si>
    <t>Köögiploki avariilise seina lammutamine, Kivimurru 3.</t>
  </si>
  <si>
    <t>Keldrikorruselt teise evakuatsiooni ehitus, tuletõkkesektsiooni tööd, tuletõkkeavatäidete ehitus jne, Pae 59 (Päästeameti ettekirjutus)</t>
  </si>
  <si>
    <t>1252251890</t>
  </si>
  <si>
    <t>Katariina Kiriku suvemuusikasari</t>
  </si>
  <si>
    <t>viilhall</t>
  </si>
  <si>
    <t>Mardi tn. 5,  laste 4 sanitaarsõlmes olevate segistite, valamute, WC pottide ning osalise pinnapealse vee- ja kanalisatsiooni torustiku väljavahetamine. </t>
  </si>
  <si>
    <t>L. Koidula 20a, 55 jm. külmaveetorustiku, 45 jm. kanalisatsioonitorustiku ja 80 jm. gaasitorustiku väljavahetamine seoses veetrassi avariiga.               </t>
  </si>
  <si>
    <t>Mahtra 13, köögiruumide remont</t>
  </si>
  <si>
    <t>800 41 41 14 0</t>
  </si>
  <si>
    <t>Eesti Töötukassa (töötasu hüvitis)</t>
  </si>
  <si>
    <t>841 01 03 00 0</t>
  </si>
  <si>
    <t>Tallinna Perekeskuse hoone (Asula 11) katuse remont</t>
  </si>
  <si>
    <t>1263231130</t>
  </si>
  <si>
    <t>Toimiv meeskond kaasava hariduse strateegia juurutamisel</t>
  </si>
  <si>
    <t>225 95 12 00 0</t>
  </si>
  <si>
    <t>Välisosalusega projektid (Kultuuriamet)</t>
  </si>
  <si>
    <t>225 95 50 00 0</t>
  </si>
  <si>
    <t>Välisosalusega projektid valdkond kultuur (Linnakantselei jne)</t>
  </si>
  <si>
    <t>225 95 51 00 0</t>
  </si>
  <si>
    <t>Välisrahastusega projekt „Kultuuri kättesaadavus kõikidele linnakodanikele - ACCESS“ 2.etapp“</t>
  </si>
  <si>
    <t xml:space="preserve">CENTRINNO - Vanade tööstusalade muutmine uuteks loovklastriteks ja kogukonnakeskusteks (New CENTRalities in INdustrial areas as engines for inNOvation and urban transformation) </t>
  </si>
  <si>
    <t>Linnakantselei VPKK</t>
  </si>
  <si>
    <t>I etapp-Tallinna Kultuuriamet,  II etapp- Linnakantselei VPKK</t>
  </si>
  <si>
    <t>228 82 48 20 0</t>
  </si>
  <si>
    <t>projekt "Kodud tuleohutuks" (Haabersti linnaosa)</t>
  </si>
  <si>
    <t>228 82 48 30 0</t>
  </si>
  <si>
    <t>projekt "Kodud tuleohutuks" (Kesklinn)</t>
  </si>
  <si>
    <t>228 82 48 40 0</t>
  </si>
  <si>
    <t>projekt "Kodud tuleohutuks" (Kristiine linnaosa)</t>
  </si>
  <si>
    <t>228 82 48 50 0</t>
  </si>
  <si>
    <t>projekt "Kodud tuleohutuks" (Lasnamäe linnaosa)</t>
  </si>
  <si>
    <t>228 82 48 60 0</t>
  </si>
  <si>
    <t>projekt "Kodud tuleohutuks" (Mustamäe linnaosa)</t>
  </si>
  <si>
    <t>228 82 48 70 0</t>
  </si>
  <si>
    <t>projekt "Kodud tuleohutuks" (Nõmme linnaosa)</t>
  </si>
  <si>
    <t>228 82 48 80 0</t>
  </si>
  <si>
    <t>projekt "Kodud tuleohutuks" (Pirita linnaosa)</t>
  </si>
  <si>
    <t>228 82 48 90 0</t>
  </si>
  <si>
    <t>projekt "Kodud tuleohutuks" (Põhja-Tallinn)</t>
  </si>
  <si>
    <t>228 82 49 00 0</t>
  </si>
  <si>
    <t>projekt "Õppevisiit sotsiaalteenuste kvaliteedi tõstmiseks Tallinnas"</t>
  </si>
  <si>
    <t>Ligipääsetavuse fond (ümberjaotatav)</t>
  </si>
  <si>
    <t>Tallinna Kesklinna Abikeskus MTÜ (Magasini 32) väravate remont</t>
  </si>
  <si>
    <t>Olemasolevate jäätmejaamade arendamine</t>
  </si>
  <si>
    <t>282 15 17 00 0</t>
  </si>
  <si>
    <t>Linnahalli Ühisettevõte</t>
  </si>
  <si>
    <t>kompleksi mõõdistustööd projekteerimistingimuste taotluse juurde</t>
  </si>
  <si>
    <t>Tegevusalad</t>
  </si>
  <si>
    <t>Tegevusala nimetus</t>
  </si>
  <si>
    <t>020099</t>
  </si>
  <si>
    <t>022099</t>
  </si>
  <si>
    <t>023099</t>
  </si>
  <si>
    <t>024099</t>
  </si>
  <si>
    <t>025099</t>
  </si>
  <si>
    <t>026099</t>
  </si>
  <si>
    <t>027099</t>
  </si>
  <si>
    <t>028099</t>
  </si>
  <si>
    <t>029099</t>
  </si>
  <si>
    <t>030099</t>
  </si>
  <si>
    <t>031099</t>
  </si>
  <si>
    <t>032099</t>
  </si>
  <si>
    <t>034099</t>
  </si>
  <si>
    <t>035099</t>
  </si>
  <si>
    <t>036099</t>
  </si>
  <si>
    <t>037099</t>
  </si>
  <si>
    <t>038099</t>
  </si>
  <si>
    <t>039099</t>
  </si>
  <si>
    <t>044099</t>
  </si>
  <si>
    <t>048099</t>
  </si>
  <si>
    <t>049099</t>
  </si>
  <si>
    <t>051099</t>
  </si>
  <si>
    <t>052099</t>
  </si>
  <si>
    <t>053099</t>
  </si>
  <si>
    <t>054099</t>
  </si>
  <si>
    <t>056099</t>
  </si>
  <si>
    <t>059099</t>
  </si>
  <si>
    <t>061099</t>
  </si>
  <si>
    <t>062099</t>
  </si>
  <si>
    <t>070099</t>
  </si>
  <si>
    <t>072099</t>
  </si>
  <si>
    <t>073099</t>
  </si>
  <si>
    <t>074099</t>
  </si>
  <si>
    <t>076099</t>
  </si>
  <si>
    <t>077099</t>
  </si>
  <si>
    <t>078099</t>
  </si>
  <si>
    <t>079099</t>
  </si>
  <si>
    <t>081099</t>
  </si>
  <si>
    <t>082099</t>
  </si>
  <si>
    <t>088099</t>
  </si>
  <si>
    <t>090099</t>
  </si>
  <si>
    <t>092099</t>
  </si>
  <si>
    <t>093099</t>
  </si>
  <si>
    <t>098099</t>
  </si>
  <si>
    <t>05.04. Kopli Ametikool</t>
  </si>
  <si>
    <t>20. Lasnamäe Linnaosa Valitsuse haldusala</t>
  </si>
  <si>
    <t>20.07. Lasnamäe Lastekeskus</t>
  </si>
  <si>
    <t>Laste ja noorte sotsiaalhoolekandeasutused</t>
  </si>
  <si>
    <t xml:space="preserve">06.08. Tallinna Loomaaed </t>
  </si>
  <si>
    <t xml:space="preserve">08.02. Päevakeskus Käo </t>
  </si>
  <si>
    <t>10. Linnavaramet</t>
  </si>
  <si>
    <t>10.01. Tallinna Linnavaraamet</t>
  </si>
  <si>
    <t>11. Ettevõtlusamet</t>
  </si>
  <si>
    <t>11.01. Tallinna Ettevõtlusamet</t>
  </si>
  <si>
    <t>11.02. Tallinna Turud haldus</t>
  </si>
  <si>
    <t>11.02. Nõmme turg</t>
  </si>
  <si>
    <t>11.02. Mustamäe turg</t>
  </si>
  <si>
    <t>11.02. Lasnamäe turg</t>
  </si>
  <si>
    <t>11.02. Kalaturg</t>
  </si>
  <si>
    <t>11.02. Lilleturg</t>
  </si>
  <si>
    <t>12. Transpordiamet</t>
  </si>
  <si>
    <t>12.01. Tallinna Transpordiamet</t>
  </si>
  <si>
    <t>13. Kommunaalameti haldusala</t>
  </si>
  <si>
    <t>13.01. Tallinna Kommunaalamet</t>
  </si>
  <si>
    <t>13.02. Kadrioru Park</t>
  </si>
  <si>
    <t>14. Keskkonnaameti haldusala</t>
  </si>
  <si>
    <t>14.01. Tallinna Keskkonnaamet</t>
  </si>
  <si>
    <t>14.02. Tallinna Kalmistud</t>
  </si>
  <si>
    <t xml:space="preserve">14.03. Tallinna Botaanikaaed </t>
  </si>
  <si>
    <t>14.04. Tallinna Energiaagentuur</t>
  </si>
  <si>
    <t>14.05. Tallinna Jäätmekeskus</t>
  </si>
  <si>
    <t>15. Linnaplaneerimise Amet</t>
  </si>
  <si>
    <t>15.01. Tallinna Linnaplaneerimise Amet</t>
  </si>
  <si>
    <t>16. Munitsipaalpolitsei Amet</t>
  </si>
  <si>
    <t>16.01. Tallinna Munitsipaalpolitsei Amet</t>
  </si>
  <si>
    <t>17. Haabersti Linnaosa Valitsuse haldusala</t>
  </si>
  <si>
    <t>17.01. Haabersti Linnaosa Valitsus</t>
  </si>
  <si>
    <t xml:space="preserve">17.02. Tallinna Haabersti Linnaosa Vaba Aja Keskus </t>
  </si>
  <si>
    <t xml:space="preserve">17.03. Haabersti Sotsiaalkeskus </t>
  </si>
  <si>
    <t>18. Kesklinna Valitsuse haldusala</t>
  </si>
  <si>
    <t>18.01. Tallinna Kesklinna Valitsus</t>
  </si>
  <si>
    <t xml:space="preserve">18.02. Tallinna Kesklinna Sotsiaalkeskus </t>
  </si>
  <si>
    <t>18.03. Raua Saun</t>
  </si>
  <si>
    <t>18.04. Kesklinna Vaba Aja Keskus</t>
  </si>
  <si>
    <t>19. Kristiine Linnaosa Valitsuse haldusala</t>
  </si>
  <si>
    <t>19.01. Kristiine Linnaosa Valitsus</t>
  </si>
  <si>
    <t xml:space="preserve">19.03. Kristiine Sotsiaalmaja </t>
  </si>
  <si>
    <t>20.01. Lasnamäe Linnaosa Valitsus</t>
  </si>
  <si>
    <t xml:space="preserve">20.02. Kultuurikeskus Lindakivi </t>
  </si>
  <si>
    <t xml:space="preserve">20.03. Lasnamäe Spordikompleks </t>
  </si>
  <si>
    <t>20.04. Lasnamäe Sotsiaalkeskus</t>
  </si>
  <si>
    <t>20.05. Lasnamäe Noortekeskus</t>
  </si>
  <si>
    <t>20.06. Lasnamäe Saun</t>
  </si>
  <si>
    <t>21. Mustamäe Linnaosa Valitsuse haldusala</t>
  </si>
  <si>
    <t>21.01. Mustamäe Linnaosa Valitsus</t>
  </si>
  <si>
    <t xml:space="preserve">21.02. Mustamäe Kultuurikeskus "Kaja" </t>
  </si>
  <si>
    <t xml:space="preserve">21.03. Mustamäe Sotsiaalkeskus </t>
  </si>
  <si>
    <t>22. Nõmme Linnaosa Valitsuse haldusala</t>
  </si>
  <si>
    <t>22.01. Nõmme Linnaosa Valitsus</t>
  </si>
  <si>
    <t xml:space="preserve">22.02. Nõmme Kultuurikeskus </t>
  </si>
  <si>
    <t>22.03. Nõmme Vaba Aja Keskus</t>
  </si>
  <si>
    <t xml:space="preserve">22.04. Nõmme Sotsiaalmaja </t>
  </si>
  <si>
    <t>23. Pirita Linnaosa Valitsuse haldusala</t>
  </si>
  <si>
    <t>23.01. Pirita Linnaosa Valitsus</t>
  </si>
  <si>
    <t xml:space="preserve">23.02. Pirita Vaba Aja Keskus </t>
  </si>
  <si>
    <t>24. Põhja-Tallinna Valitsuse haldusala</t>
  </si>
  <si>
    <t>24.01. Põhja-Tallinna Valitsus</t>
  </si>
  <si>
    <t xml:space="preserve">24.02. Tallinna Salme Kultuurikeskus </t>
  </si>
  <si>
    <t xml:space="preserve">24.03. Põhja-Tallinna Sotsiaalkeskus </t>
  </si>
  <si>
    <t xml:space="preserve">24.04. Paljassaare Sotsiaalmaja </t>
  </si>
  <si>
    <t>24.05. Põhja-Tallinna Noortekeskus</t>
  </si>
  <si>
    <t>25. Linnakassa</t>
  </si>
  <si>
    <t>Kompanii</t>
  </si>
  <si>
    <t>0010</t>
  </si>
  <si>
    <t>0020</t>
  </si>
  <si>
    <t>2590</t>
  </si>
  <si>
    <t>2390</t>
  </si>
  <si>
    <t>0060</t>
  </si>
  <si>
    <t>0410</t>
  </si>
  <si>
    <t>0450</t>
  </si>
  <si>
    <t>0460</t>
  </si>
  <si>
    <t>0640</t>
  </si>
  <si>
    <t>0650</t>
  </si>
  <si>
    <t>0670</t>
  </si>
  <si>
    <t>0680</t>
  </si>
  <si>
    <t>0690</t>
  </si>
  <si>
    <t>1010</t>
  </si>
  <si>
    <t>1015</t>
  </si>
  <si>
    <t>1020</t>
  </si>
  <si>
    <t>1025</t>
  </si>
  <si>
    <t>1030</t>
  </si>
  <si>
    <t>1035</t>
  </si>
  <si>
    <t>1040</t>
  </si>
  <si>
    <t>1045</t>
  </si>
  <si>
    <t>1050</t>
  </si>
  <si>
    <t>1055</t>
  </si>
  <si>
    <t>1060</t>
  </si>
  <si>
    <t>1070</t>
  </si>
  <si>
    <t>1080</t>
  </si>
  <si>
    <t>1090</t>
  </si>
  <si>
    <t>1120</t>
  </si>
  <si>
    <t>1130</t>
  </si>
  <si>
    <t>1140</t>
  </si>
  <si>
    <t>1150</t>
  </si>
  <si>
    <t>1160</t>
  </si>
  <si>
    <t>1180</t>
  </si>
  <si>
    <t>1190</t>
  </si>
  <si>
    <t>1200</t>
  </si>
  <si>
    <t>1210</t>
  </si>
  <si>
    <t>1220</t>
  </si>
  <si>
    <t>1230</t>
  </si>
  <si>
    <t>1240</t>
  </si>
  <si>
    <t>1260</t>
  </si>
  <si>
    <t>1270</t>
  </si>
  <si>
    <t>1280</t>
  </si>
  <si>
    <t>1290</t>
  </si>
  <si>
    <t>1300</t>
  </si>
  <si>
    <t>1310</t>
  </si>
  <si>
    <t>1330</t>
  </si>
  <si>
    <t>1340</t>
  </si>
  <si>
    <t>1350</t>
  </si>
  <si>
    <t>1360</t>
  </si>
  <si>
    <t>1370</t>
  </si>
  <si>
    <t>1380</t>
  </si>
  <si>
    <t>1390</t>
  </si>
  <si>
    <t>1400</t>
  </si>
  <si>
    <t>1410</t>
  </si>
  <si>
    <t>1420</t>
  </si>
  <si>
    <t>1430</t>
  </si>
  <si>
    <t>1440</t>
  </si>
  <si>
    <t>1450</t>
  </si>
  <si>
    <t>1460</t>
  </si>
  <si>
    <t>1470</t>
  </si>
  <si>
    <t>1480</t>
  </si>
  <si>
    <t>1490</t>
  </si>
  <si>
    <t>1500</t>
  </si>
  <si>
    <t>1510</t>
  </si>
  <si>
    <t>1520</t>
  </si>
  <si>
    <t>1530</t>
  </si>
  <si>
    <t>1540</t>
  </si>
  <si>
    <t>1550</t>
  </si>
  <si>
    <t>1560</t>
  </si>
  <si>
    <t>1570</t>
  </si>
  <si>
    <t>1580</t>
  </si>
  <si>
    <t>1590</t>
  </si>
  <si>
    <t>1600</t>
  </si>
  <si>
    <t>1610</t>
  </si>
  <si>
    <t>1620</t>
  </si>
  <si>
    <t>1630</t>
  </si>
  <si>
    <t>1640</t>
  </si>
  <si>
    <t>1650</t>
  </si>
  <si>
    <t>1660</t>
  </si>
  <si>
    <t>1670</t>
  </si>
  <si>
    <t>1680</t>
  </si>
  <si>
    <t>1690</t>
  </si>
  <si>
    <t>1700</t>
  </si>
  <si>
    <t>1710</t>
  </si>
  <si>
    <t>1720</t>
  </si>
  <si>
    <t>1730</t>
  </si>
  <si>
    <t>1740</t>
  </si>
  <si>
    <t>1750</t>
  </si>
  <si>
    <t>1760</t>
  </si>
  <si>
    <t>1770</t>
  </si>
  <si>
    <t>1780</t>
  </si>
  <si>
    <t>1790</t>
  </si>
  <si>
    <t>1800</t>
  </si>
  <si>
    <t>1810</t>
  </si>
  <si>
    <t>1820</t>
  </si>
  <si>
    <t>1830</t>
  </si>
  <si>
    <t>1840</t>
  </si>
  <si>
    <t>1850</t>
  </si>
  <si>
    <t>1860</t>
  </si>
  <si>
    <t>1870</t>
  </si>
  <si>
    <t>1880</t>
  </si>
  <si>
    <t>1890</t>
  </si>
  <si>
    <t>1900</t>
  </si>
  <si>
    <t>1910</t>
  </si>
  <si>
    <t>1920</t>
  </si>
  <si>
    <t>1930</t>
  </si>
  <si>
    <t>1940</t>
  </si>
  <si>
    <t>1950</t>
  </si>
  <si>
    <t>1960</t>
  </si>
  <si>
    <t>1970</t>
  </si>
  <si>
    <t>1980</t>
  </si>
  <si>
    <t>1990</t>
  </si>
  <si>
    <t>2000</t>
  </si>
  <si>
    <t>2010</t>
  </si>
  <si>
    <t>2020</t>
  </si>
  <si>
    <t>2030</t>
  </si>
  <si>
    <t>2040</t>
  </si>
  <si>
    <t>2050</t>
  </si>
  <si>
    <t>2070</t>
  </si>
  <si>
    <t>2080</t>
  </si>
  <si>
    <t>2090</t>
  </si>
  <si>
    <t>2100</t>
  </si>
  <si>
    <t>2110</t>
  </si>
  <si>
    <t>2120</t>
  </si>
  <si>
    <t>2130</t>
  </si>
  <si>
    <t>2140</t>
  </si>
  <si>
    <t>2150</t>
  </si>
  <si>
    <t>2160</t>
  </si>
  <si>
    <t>2170</t>
  </si>
  <si>
    <t>2180</t>
  </si>
  <si>
    <t>2190</t>
  </si>
  <si>
    <t>2200</t>
  </si>
  <si>
    <t>2210</t>
  </si>
  <si>
    <t>0190</t>
  </si>
  <si>
    <t>0200</t>
  </si>
  <si>
    <t>0220</t>
  </si>
  <si>
    <t>0230</t>
  </si>
  <si>
    <t>0240</t>
  </si>
  <si>
    <t>0250</t>
  </si>
  <si>
    <t>0260</t>
  </si>
  <si>
    <t>0270</t>
  </si>
  <si>
    <t>0280</t>
  </si>
  <si>
    <t>0290</t>
  </si>
  <si>
    <t>0300</t>
  </si>
  <si>
    <t>0310</t>
  </si>
  <si>
    <t>0320</t>
  </si>
  <si>
    <t>0340</t>
  </si>
  <si>
    <t>0350</t>
  </si>
  <si>
    <t>0360</t>
  </si>
  <si>
    <t>0370</t>
  </si>
  <si>
    <t>0380</t>
  </si>
  <si>
    <t>0390</t>
  </si>
  <si>
    <t>0400</t>
  </si>
  <si>
    <t>0420</t>
  </si>
  <si>
    <t>0430</t>
  </si>
  <si>
    <t>0440</t>
  </si>
  <si>
    <t>0470</t>
  </si>
  <si>
    <t>0480</t>
  </si>
  <si>
    <t>0490</t>
  </si>
  <si>
    <t>0510</t>
  </si>
  <si>
    <t>0520</t>
  </si>
  <si>
    <t>0530</t>
  </si>
  <si>
    <t>0540</t>
  </si>
  <si>
    <t>0560</t>
  </si>
  <si>
    <t>0580</t>
  </si>
  <si>
    <t>0590</t>
  </si>
  <si>
    <t>0600</t>
  </si>
  <si>
    <t>0610</t>
  </si>
  <si>
    <t>0620</t>
  </si>
  <si>
    <t>0660</t>
  </si>
  <si>
    <t>0700</t>
  </si>
  <si>
    <t>0720</t>
  </si>
  <si>
    <t>0730</t>
  </si>
  <si>
    <t>0740</t>
  </si>
  <si>
    <t>0760</t>
  </si>
  <si>
    <t>0770</t>
  </si>
  <si>
    <t>0780</t>
  </si>
  <si>
    <t>0790</t>
  </si>
  <si>
    <t>0810</t>
  </si>
  <si>
    <t>0820</t>
  </si>
  <si>
    <t>0840</t>
  </si>
  <si>
    <t>0860</t>
  </si>
  <si>
    <t>0870</t>
  </si>
  <si>
    <t>0880</t>
  </si>
  <si>
    <t>0890</t>
  </si>
  <si>
    <t>0900</t>
  </si>
  <si>
    <t>0920</t>
  </si>
  <si>
    <t>0930</t>
  </si>
  <si>
    <t>0940</t>
  </si>
  <si>
    <t>0950</t>
  </si>
  <si>
    <t>0970</t>
  </si>
  <si>
    <t>0980</t>
  </si>
  <si>
    <t>1000</t>
  </si>
  <si>
    <t>0180</t>
  </si>
  <si>
    <t>2215</t>
  </si>
  <si>
    <t>0090</t>
  </si>
  <si>
    <t>0100</t>
  </si>
  <si>
    <t>0110</t>
  </si>
  <si>
    <t>0120</t>
  </si>
  <si>
    <t>0130</t>
  </si>
  <si>
    <t>0135</t>
  </si>
  <si>
    <t>0140</t>
  </si>
  <si>
    <t>0150</t>
  </si>
  <si>
    <t>0160</t>
  </si>
  <si>
    <t>0170</t>
  </si>
  <si>
    <t>0070</t>
  </si>
  <si>
    <t>2250</t>
  </si>
  <si>
    <t>2260</t>
  </si>
  <si>
    <t>2330</t>
  </si>
  <si>
    <t>0030</t>
  </si>
  <si>
    <t>2340</t>
  </si>
  <si>
    <t>2350</t>
  </si>
  <si>
    <t>2290</t>
  </si>
  <si>
    <t>2280</t>
  </si>
  <si>
    <t>2270</t>
  </si>
  <si>
    <t>2360</t>
  </si>
  <si>
    <t>2500</t>
  </si>
  <si>
    <t>2520</t>
  </si>
  <si>
    <t>2680</t>
  </si>
  <si>
    <t>2530</t>
  </si>
  <si>
    <t>2510</t>
  </si>
  <si>
    <t>2780</t>
  </si>
  <si>
    <t>2515</t>
  </si>
  <si>
    <t>2525</t>
  </si>
  <si>
    <t>2400</t>
  </si>
  <si>
    <t>2440</t>
  </si>
  <si>
    <t>2430</t>
  </si>
  <si>
    <t>2480</t>
  </si>
  <si>
    <t>2450</t>
  </si>
  <si>
    <t>2495</t>
  </si>
  <si>
    <t>2470</t>
  </si>
  <si>
    <t>2460</t>
  </si>
  <si>
    <t>2490</t>
  </si>
  <si>
    <t>2410</t>
  </si>
  <si>
    <t>2380</t>
  </si>
  <si>
    <t>0050</t>
  </si>
  <si>
    <t>2745</t>
  </si>
  <si>
    <t>2570</t>
  </si>
  <si>
    <t>2220</t>
  </si>
  <si>
    <t>2240</t>
  </si>
  <si>
    <t>2580</t>
  </si>
  <si>
    <t>2230</t>
  </si>
  <si>
    <t>2560</t>
  </si>
  <si>
    <t>2850</t>
  </si>
  <si>
    <t>2550</t>
  </si>
  <si>
    <t>2840</t>
  </si>
  <si>
    <t>2600</t>
  </si>
  <si>
    <t>2610</t>
  </si>
  <si>
    <t>2620</t>
  </si>
  <si>
    <t>2630</t>
  </si>
  <si>
    <t>2640</t>
  </si>
  <si>
    <t>2635</t>
  </si>
  <si>
    <t>2645</t>
  </si>
  <si>
    <t>2650</t>
  </si>
  <si>
    <t>2660</t>
  </si>
  <si>
    <t>2690</t>
  </si>
  <si>
    <t>2370</t>
  </si>
  <si>
    <t>2700</t>
  </si>
  <si>
    <t>2705</t>
  </si>
  <si>
    <t>2695</t>
  </si>
  <si>
    <t>2375</t>
  </si>
  <si>
    <t>2710</t>
  </si>
  <si>
    <t>2730</t>
  </si>
  <si>
    <t>2720</t>
  </si>
  <si>
    <t>2740</t>
  </si>
  <si>
    <t>2770</t>
  </si>
  <si>
    <t>2760</t>
  </si>
  <si>
    <t>2750</t>
  </si>
  <si>
    <t>2790</t>
  </si>
  <si>
    <t>2800</t>
  </si>
  <si>
    <t>2810</t>
  </si>
  <si>
    <t>2300</t>
  </si>
  <si>
    <t>2820</t>
  </si>
  <si>
    <t>2830</t>
  </si>
  <si>
    <t>2815</t>
  </si>
  <si>
    <t>0021</t>
  </si>
  <si>
    <t>Eesti Noorteühenduste Liidu projektid</t>
  </si>
  <si>
    <t>12 89 27 027 0</t>
  </si>
  <si>
    <t>Kultuurkapitali poolt rahastatavad projektid - KOPLI AMETIKOOL</t>
  </si>
  <si>
    <t>Tervikrenoveerimine</t>
  </si>
  <si>
    <t>227 38 71 52 0</t>
  </si>
  <si>
    <t>MTÜ Eesti Noorteühenduste Liit rahastatavad projektid</t>
  </si>
  <si>
    <t>231 99 20 31 0</t>
  </si>
  <si>
    <t>avalike alade turvateenus (Haabersti LOV)</t>
  </si>
  <si>
    <t>231 99 30 31 0</t>
  </si>
  <si>
    <t>avalike alade turvateenus (Kesklinna Valitsus)</t>
  </si>
  <si>
    <t>231 99 40 31 0</t>
  </si>
  <si>
    <t>avalike alade turvateenus (Kristiine LOV)</t>
  </si>
  <si>
    <t>231 99 50 31 0</t>
  </si>
  <si>
    <t>avalike alade turvateenus (Lasnamäe LOV)</t>
  </si>
  <si>
    <t>231 99 60 31 0</t>
  </si>
  <si>
    <t>avalike alade turvateenus (Mustamäe LOV)</t>
  </si>
  <si>
    <t>231 99 70 31 0</t>
  </si>
  <si>
    <t>avalike alade turvateenus (Nõmme LOV)</t>
  </si>
  <si>
    <t>231 99 80 31 0</t>
  </si>
  <si>
    <t>avalike alade turvateenus (Pirita LOV)</t>
  </si>
  <si>
    <t>231 99 90 31 0</t>
  </si>
  <si>
    <t>avalike alade turvateenus (Põhja-Tallinna Valitsus)</t>
  </si>
  <si>
    <t>Innovatsiooniprojekt „T-3D kaksik“</t>
  </si>
  <si>
    <t>Innove projekt "Kaasava hariduse põhimõtete rakendamise toetamine Tallinna koolides"</t>
  </si>
  <si>
    <t>2234354000</t>
  </si>
  <si>
    <t>Kristiine Linnaosa Valitsuse hoone mööbel</t>
  </si>
  <si>
    <t>2262448000</t>
  </si>
  <si>
    <t>MTÜ Liikuv Eesti (Maijooks)</t>
  </si>
  <si>
    <r>
      <t>Mittetulundusühing Rakvere Maraton</t>
    </r>
    <r>
      <rPr>
        <sz val="11"/>
        <rFont val="Calibri"/>
        <family val="2"/>
        <charset val="186"/>
      </rPr>
      <t xml:space="preserve"> (Eesti Ööjooks)</t>
    </r>
  </si>
  <si>
    <t>2262449000</t>
  </si>
  <si>
    <t>Tallinna Tugikeskus Juks remonttööd</t>
  </si>
  <si>
    <t>247 70 04 00 0</t>
  </si>
  <si>
    <t>Välisrahastusega projekt "Roheline kiirtee - innovaatiline rohetaristu planeerimine (B.Green)"</t>
  </si>
  <si>
    <t>Sissepääsule uue varikatuse ehitamine. Trepi mademele ja astmetele libisemiskindla betoonplaadi paigaldamine, Toom-Kuninga 13a</t>
  </si>
  <si>
    <t>Lasteaia veevarustuse liitumispunkti projekteerimine, Punane 29.</t>
  </si>
  <si>
    <t>remonttööd viipekeelse rühma avamiseks, Ehte 7.</t>
  </si>
  <si>
    <t>12 91 47 008 0</t>
  </si>
  <si>
    <t>Sõpruse pst 187 kanalisatsioonitrassi  kaamerauuringu tööd ja ehituse ajal paigaldamata jäänud rasvapüüdja paigaldustööd</t>
  </si>
  <si>
    <t>Tallinna Lasteasõim Hellik</t>
  </si>
  <si>
    <t>ühe trepikoja muutmine omaette tuletõkketsooniks</t>
  </si>
  <si>
    <t>1206252130</t>
  </si>
  <si>
    <t>Tallinna Linnamuuseum, Tallinna Kirjanduskeskus</t>
  </si>
  <si>
    <t>Kriisiabi toetused</t>
  </si>
  <si>
    <t>Kultuuriministeeriumi ja Rahvakultuuri Keskuse kriisiabi toetused (COVID-19)</t>
  </si>
  <si>
    <t>Põhitänavate välisvalgustuse rekonstrueerimine (I, II etapp) (EL ÜF, KIKi kaudu)</t>
  </si>
  <si>
    <t>12 09 00 005 0</t>
  </si>
  <si>
    <t>tulubaasi stabiliseerimise toetus (2020. aastal)</t>
  </si>
  <si>
    <t>lasteaia B- ja C-korpuse katuse remont, Õismäe tee 92</t>
  </si>
  <si>
    <t>Lasteaia köögi seina remont, Sütiste tee 4</t>
  </si>
  <si>
    <t>Peakilbi rekonstrueerimine, Martsa 2.</t>
  </si>
  <si>
    <t>koolihoone küttesüsteemi remont, Õismäe tee 28</t>
  </si>
  <si>
    <t>koolihoone katuseterrassi ja võimla fassaadide remont, Õismäe tee 28</t>
  </si>
  <si>
    <t>Keskkonnateadlikkus algab koolist- Tallinna Kuristiku Gümnaasium kui aktiivne ja roheline kool</t>
  </si>
  <si>
    <t xml:space="preserve">Nordplus programmi välisprojekt "Õpetajalt õpetajale- innovaatiline õppimine on lõbus!" From teacher to teacher-innovative learning is fun!
</t>
  </si>
  <si>
    <t>2234355000</t>
  </si>
  <si>
    <t>1291230440</t>
  </si>
  <si>
    <t>Õpiränded muutuva õpikäsituse ja õppijat toetava hindamise laialdasemaks praktiseerimiseks GAGs</t>
  </si>
  <si>
    <t>tuletõkkeuste paigaldus Pärnu mnt 109.a.</t>
  </si>
  <si>
    <t>Juhkentali 25, asenduspindadele kolimine ja inventari ladustamnine</t>
  </si>
  <si>
    <t>Juhkentali 25, rekonstrueerimistööd asenduspindadel</t>
  </si>
  <si>
    <t>J.Pärna 2, kanalisatsioonitorustiku avariiremont</t>
  </si>
  <si>
    <t>Sõpruse pst 187, fassaadi remont ning klassiruumi veekahjustuse remont</t>
  </si>
  <si>
    <t>Vikerlase 16, laborimööbli soetamine uue õppesuuna käivitamiseks.</t>
  </si>
  <si>
    <t>veetrassi remont, Kopli 102a</t>
  </si>
  <si>
    <t>ventilatsiooni automaatika, Kopli 102a</t>
  </si>
  <si>
    <t>soojussõlme avariiremont, Kopli 104</t>
  </si>
  <si>
    <t>Kirjandustänava festival  (LE)</t>
  </si>
  <si>
    <t>225 04 24 20 0</t>
  </si>
  <si>
    <t>Kirjandustänava festival</t>
  </si>
  <si>
    <t>1252251900</t>
  </si>
  <si>
    <t>12 11 28 048 0</t>
  </si>
  <si>
    <t>Hingehoidja teenus</t>
  </si>
  <si>
    <t>228 82 68 00 0</t>
  </si>
  <si>
    <t>projekt "Hingehoidja teenus"</t>
  </si>
  <si>
    <t>260 84 00 00 0</t>
  </si>
  <si>
    <t>260 84 99 00 0</t>
  </si>
  <si>
    <t>COVID-19 kulude reserv</t>
  </si>
  <si>
    <t>basseinikompleksi rekonstrueerimine, Vormsi tn 1</t>
  </si>
  <si>
    <t xml:space="preserve"> laoruumide rentimine koolihoone rekonstrueerimise ajaks 05.06.2020 – 31.08.2021, Paldiski mnt 83</t>
  </si>
  <si>
    <t>Punane 69 kinnistu inventariseerimise tööd</t>
  </si>
  <si>
    <t>Välisukse vahetus, Nõmmet tee 9</t>
  </si>
  <si>
    <t>Päästeameti ettekirjutus, Paekaare tn. 38</t>
  </si>
  <si>
    <t>Asenduspindadele kolimine renoveerimistööde ajaks, inventari ladustamine, sanitaarremont uutel pindadele Tallinna Lasteaed Rabarüblik kolimine asenduspindadele, Raba 10.</t>
  </si>
  <si>
    <t>Tallinna Lauliku  Lasteaed</t>
  </si>
  <si>
    <t>HEV õpilaste õpetamiseks täiendava mööbli soetamiseks. </t>
  </si>
  <si>
    <t>Kooli klassiruumides, koridorides ja sööklas  luminofoorlambide  väljavahetamine LED lampide vastu.</t>
  </si>
  <si>
    <t>Tallinna Kuristku Gümnaasium</t>
  </si>
  <si>
    <t>Katuse avariiremont, Energia 11</t>
  </si>
  <si>
    <t>fassaadi kohatine remont (avariiohu likvideerimine)</t>
  </si>
  <si>
    <t>Gaasitrassi projekteerimine. Lasteaia üleviimine gaasiküttele, Kivimäe 17.</t>
  </si>
  <si>
    <t>800 35 37 00 0</t>
  </si>
  <si>
    <t>Paljassaare tee 17 uus hoone</t>
  </si>
  <si>
    <t>835 37 00 00 0</t>
  </si>
  <si>
    <t>835 37 01 00 0</t>
  </si>
  <si>
    <t>Paljassaare tee 17 kinnistu</t>
  </si>
  <si>
    <t>täiendava evakuatsioonitee rajamine</t>
  </si>
  <si>
    <t xml:space="preserve">trepikoja akende vahetus avatavate karastatutud klaasidega akende vastu </t>
  </si>
  <si>
    <t xml:space="preserve">klassiruumide ja laboriruumi ümberehituseks seoses õpilaste arvu kasvu ja õppetöö ümberkorraldamisega </t>
  </si>
  <si>
    <t>Õpime mänguliselt (Learning through playing)</t>
  </si>
  <si>
    <t>sooja tarbevee süsteemile õhutusklapi ja tsirkulatsioonipumba paigaldamine, Kivimäe tn 17</t>
  </si>
  <si>
    <t xml:space="preserve">elektrikilbiruumile tuletõkkeukse paigaldamine, Süda tn 6
</t>
  </si>
  <si>
    <t>peahoone katuse lekkekohtade likvideerimine ventilatsioonikorstnate ümbrustes ja luugi juures, Hariduse tn 3</t>
  </si>
  <si>
    <t>MATIK rakendub Rõõmupesas ellu   (STEM comes to life)</t>
  </si>
  <si>
    <t>amortiseerunud valvesüsteemi väljavahetamine</t>
  </si>
  <si>
    <t>veetoru lekke likvideerimine</t>
  </si>
  <si>
    <t>Lilleküla GÜ plahvatusjärgsed remonttööd</t>
  </si>
  <si>
    <t>klassiruumide ja koridoride remont ja värvimine 5050 m2</t>
  </si>
  <si>
    <t>5 siseukse aaderdamine</t>
  </si>
  <si>
    <t>36 Velux katuseakna vahetus</t>
  </si>
  <si>
    <t>fassaadi parandus- ja värvimistööd</t>
  </si>
  <si>
    <t>laminaatparketi paigaldus</t>
  </si>
  <si>
    <t>mänguväljaku varjualuse katusekatte väljavahetamine</t>
  </si>
  <si>
    <t>1252251910</t>
  </si>
  <si>
    <t>Salme Kultuurikeskusele</t>
  </si>
  <si>
    <t>Lavastusprojekti K O O S</t>
  </si>
  <si>
    <t>225 14 01 95 0</t>
  </si>
  <si>
    <t>kultuuritegevus (Põhja-Tallinn) Eesti Kultuurkapital</t>
  </si>
  <si>
    <t xml:space="preserve">Tallinna Kivimäe Põhikool </t>
  </si>
  <si>
    <t>peahoone kompleksi remonttööd (Suur-Kloostri 16, Suur-Kloostri 10/12, Gümnaasiumi 5,)</t>
  </si>
  <si>
    <t>rasvapüüdjaga põrandatrapi paigaldamine kooli kööki (Leegi 14)</t>
  </si>
  <si>
    <t>Tallinna Kopli Lasteaed</t>
  </si>
  <si>
    <t>vihmavee äravoolu avariiremont (Kopli 104)</t>
  </si>
  <si>
    <t>küttetorustiku avariiremont (Raekoja plats 14)</t>
  </si>
  <si>
    <t>Muutume koos paremaks</t>
  </si>
  <si>
    <t>1263231140</t>
  </si>
  <si>
    <t>1263231150</t>
  </si>
  <si>
    <t xml:space="preserve">Tulevikukooli arendusprojekt </t>
  </si>
  <si>
    <t>1264270430</t>
  </si>
  <si>
    <t>Uuenduslikud Meeled (Innovative Minds - IM)</t>
  </si>
  <si>
    <t>227 40 01 02 0</t>
  </si>
  <si>
    <t>kuivatuskapile elektritoite ja ventilatsiooni ehitamine (Vihuri 3)</t>
  </si>
  <si>
    <t>Tallinna Sitsi Lasteaed</t>
  </si>
  <si>
    <t>ohtlike puude raie ja utiliseerimine (Kangru 5)</t>
  </si>
  <si>
    <t>tuletõkkeukse ja ukseklaasi vahetamine (Sõpruse pst 187)</t>
  </si>
  <si>
    <t>väliterrassi ja -trepi renoveerimine (Kevade 8)</t>
  </si>
  <si>
    <t>Võidujooksu jalgpalliväljaku renobveerimine</t>
  </si>
  <si>
    <t>12 89 28 007 0</t>
  </si>
  <si>
    <t>Insuldiprojekti koostööleping PERHiga</t>
  </si>
  <si>
    <t>Ssoojaveetoru avarii likvideerimine keldris (Asula 6)</t>
  </si>
  <si>
    <t xml:space="preserve">Jalgpalliväljaku kunstmurukatte asendamine </t>
  </si>
  <si>
    <t>Tallinna Laagna Lasteaed- Põhikool</t>
  </si>
  <si>
    <t>Ruumide ümberehitus õpikeskkonna parendamiseks seoses õpilaste arvu suurenemisega (P. Pinna 15)</t>
  </si>
  <si>
    <t>kahe õppeklassi remont Estonia pst 5a</t>
  </si>
  <si>
    <t>E.Vilde majamuuseumi ekspositsioon</t>
  </si>
  <si>
    <t>Õpilase harmoonilise arengu toetamine läbi tasakaalustatud õppe: kaasaegsed õppemeetodid, digitaalne kirjaoskus ja loodussäästlik eluviis.</t>
  </si>
  <si>
    <t>Õpilaste õpiränne: uued teadmised ja oskused Skandinaavia traditsioonilisest käsitööst</t>
  </si>
  <si>
    <t>223 11 01 70 0</t>
  </si>
  <si>
    <t>2018 ja edasi loodud fondid</t>
  </si>
  <si>
    <t>1202231000</t>
  </si>
  <si>
    <t>Tallinna Haridusamet / koolid</t>
  </si>
  <si>
    <t>1202231010</t>
  </si>
  <si>
    <t>Professionaalne eestikeelne õpetaja põhikoolis</t>
  </si>
  <si>
    <t>Tallinna koolidesse saabunud uussisserändajate keeleõppe toetamine;  2016. aasta II poolel Euroopa rändekava raames Tallinnasse saabunud alaealiste pagulaste hariduse toetamine ja toetus tugiisikule Pae Gümnaasiumi õpilaste osalemiseks Kaitseliidu suvelaagris</t>
  </si>
  <si>
    <t>Ujula ripplae plaatide vahetus</t>
  </si>
  <si>
    <t>veetrassi läbijooksu likvideerimine</t>
  </si>
  <si>
    <t>basseini ventilatsiooni rekonstrueerimine</t>
  </si>
  <si>
    <t xml:space="preserve">Hariduslike erivajadustega õppija arengu toetamine läbi õpetajate uute kogemuste ja koostöö  </t>
  </si>
  <si>
    <t>Mitmekultuuriline keskkond meie igapäevaelus</t>
  </si>
  <si>
    <t>reserv al. 2019 - siia täitmist ei teki</t>
  </si>
  <si>
    <t xml:space="preserve">jõusaali inventar </t>
  </si>
  <si>
    <t xml:space="preserve">Õpetamist disainimas    </t>
  </si>
  <si>
    <t>Kotzebue maja I ja II kooliastme õppehoonesse lisalaudade, -toolide ning garderoobikappide soetamine seoses õpilaste arvu suurenemisega ( Vana-Kalamaja 9)</t>
  </si>
  <si>
    <t xml:space="preserve">Tallinna Lehola Lasteaed
</t>
  </si>
  <si>
    <t>Elektrilevi liitumistasu, projekteerimine ja ehitus, Kose tee 58</t>
  </si>
  <si>
    <t>Turvalisuse tagamine (PA ettekirjutus värava laiendamiseks), Liikuri 9</t>
  </si>
  <si>
    <t>Avariiliste torude väljavahetamine, Liikuri 9</t>
  </si>
  <si>
    <t>sõimerühmade remont, Kose tee 58</t>
  </si>
  <si>
    <t xml:space="preserve">Elektrisüsteemi korrastamine, Tammsaare tee 187
</t>
  </si>
  <si>
    <t>Linna üldhariduskoolid</t>
  </si>
  <si>
    <t>Termokaamerate soetamine koolidele</t>
  </si>
  <si>
    <t>Kännu tn 86 korvpalliväljaku renoveerimine  (Kristiine Spordimaja)</t>
  </si>
  <si>
    <t xml:space="preserve">Õpetamisoskuste kiirendi kooli arenguks  </t>
  </si>
  <si>
    <t>Pääsküla jäätmejaama platsi laienduse projekteerimine ja ehitamine</t>
  </si>
  <si>
    <t>fassaadi avariiremondi teostamiseks, Õismäe tee 22</t>
  </si>
  <si>
    <t>soojasõlme avariiremont, Õismäe tee 26</t>
  </si>
  <si>
    <t>kanalisatsioonitorustiku avariiremont, Uus-Kalamaja 6</t>
  </si>
  <si>
    <t>kanalisatsioonitorustiku avariiremont, Sütiste tee 8</t>
  </si>
  <si>
    <t>termokaamera paigaldamine</t>
  </si>
  <si>
    <t>Käo Tugikeskuse õueala kivisillutise uuendamine</t>
  </si>
  <si>
    <t>387 10 31 00 0</t>
  </si>
  <si>
    <t>320 10 31 00 0</t>
  </si>
  <si>
    <t>Tallinna linn - saaja, AS TLT - maksja</t>
  </si>
  <si>
    <t>Tallinna linn -andja, AS TLT - saaja</t>
  </si>
  <si>
    <t>Tallinna Tugikeskus Juks Kadaka tee 153 uste vahetus</t>
  </si>
  <si>
    <t>225 04 20 03 0</t>
  </si>
  <si>
    <t>toetus MTÜ-le Eesti Noorte Purjeõppeselts "STA Estonia"</t>
  </si>
  <si>
    <t>Noorte purjeõppe toetamine</t>
  </si>
  <si>
    <t>223 17 01 72 0</t>
  </si>
  <si>
    <t>Huviharidus - projekt "Ettevõtlusküla"</t>
  </si>
  <si>
    <t>Filiaalide remonttööd</t>
  </si>
  <si>
    <t>115 01 32 31 0</t>
  </si>
  <si>
    <t>AS-lt TLT</t>
  </si>
  <si>
    <t xml:space="preserve">Kaasaegne õpikäsitus õpilase ja õpetaja toetajana   </t>
  </si>
  <si>
    <t>Õpilane on õpetamist väärt</t>
  </si>
  <si>
    <t>Tallinna Lastekodu Veerise 28-1 katuse remont</t>
  </si>
  <si>
    <t>Tulu varude müügist</t>
  </si>
  <si>
    <t>114 42 00 00 0</t>
  </si>
  <si>
    <t>114 42 01 00 0</t>
  </si>
  <si>
    <t>varude müügihind</t>
  </si>
  <si>
    <t>1263231160</t>
  </si>
  <si>
    <t xml:space="preserve">Tallinna Humanitaargümnaasiumi õpetaja muutunud roll 21. sajandi koolis  </t>
  </si>
  <si>
    <t>kooli peatrepi remont, J.Sütiste tee 42</t>
  </si>
  <si>
    <t>KPR-LINN-12</t>
  </si>
  <si>
    <t>raske ja sügava puudega laste hoiukoduteenus (linn)</t>
  </si>
  <si>
    <t>228 13 22 02 0</t>
  </si>
  <si>
    <t>raske ja sügava puudega laste hoiukoduteenus (riik)</t>
  </si>
  <si>
    <t>1263231170</t>
  </si>
  <si>
    <t xml:space="preserve">Vesiroosi väärtustel ja kokkulepetel põhinev kultuur  </t>
  </si>
  <si>
    <t>Tallinna Tondi Kool</t>
  </si>
  <si>
    <t>Tallinna Kopli Huvikool</t>
  </si>
  <si>
    <t>Tallinna Lasteaed Naksitrallid</t>
  </si>
  <si>
    <t>Mustamäe Päevakeskus</t>
  </si>
  <si>
    <t>Linna huvikoolid</t>
  </si>
  <si>
    <t>Termokaamerate soetamine huvikoolidele</t>
  </si>
  <si>
    <t>turvalisuse tõstmiseks kooli sisehoovi piiramine aiaga, valvekaamerate paigaldamine,  riknenud suitsuandurite vahetus (Vilde tee 62/1 (ajutiselt asenduspinnal Vilde tee 69)</t>
  </si>
  <si>
    <t>220 85 51 00 0</t>
  </si>
  <si>
    <t>12 91 20 022 0</t>
  </si>
  <si>
    <t>12 91 20 023 0</t>
  </si>
  <si>
    <t>12 91 20 024 0</t>
  </si>
  <si>
    <t>Tallinna Linnakantselei / VPKK</t>
  </si>
  <si>
    <r>
      <t>UserCentriCities</t>
    </r>
    <r>
      <rPr>
        <sz val="11"/>
        <rFont val="Calibri"/>
        <family val="2"/>
        <charset val="186"/>
      </rPr>
      <t xml:space="preserve"> – </t>
    </r>
    <r>
      <rPr>
        <sz val="11"/>
        <color rgb="FF202020"/>
        <rFont val="Calibri"/>
        <family val="2"/>
        <charset val="186"/>
      </rPr>
      <t>Kasutajakeskne teenusedisain linnades</t>
    </r>
  </si>
  <si>
    <r>
      <t xml:space="preserve"> „</t>
    </r>
    <r>
      <rPr>
        <sz val="10"/>
        <color rgb="FF202020"/>
        <rFont val="Arial"/>
        <family val="2"/>
        <charset val="186"/>
      </rPr>
      <t>UserCentriCities</t>
    </r>
    <r>
      <rPr>
        <sz val="10"/>
        <rFont val="Arial"/>
        <family val="2"/>
        <charset val="186"/>
      </rPr>
      <t xml:space="preserve"> – </t>
    </r>
    <r>
      <rPr>
        <sz val="10"/>
        <color rgb="FF202020"/>
        <rFont val="Arial"/>
        <family val="2"/>
        <charset val="186"/>
      </rPr>
      <t>Kasutajakeskne teenusedisain linnades</t>
    </r>
    <r>
      <rPr>
        <sz val="10"/>
        <rFont val="Arial"/>
        <family val="2"/>
        <charset val="186"/>
      </rPr>
      <t>“</t>
    </r>
  </si>
  <si>
    <t>4991301000</t>
  </si>
  <si>
    <t xml:space="preserve">Likvideerimisel saadud vara </t>
  </si>
  <si>
    <t>4991300000</t>
  </si>
  <si>
    <t>Likvideerimisel saadud vara MTÜ-lt Keskkonnateenused</t>
  </si>
  <si>
    <t>65203000</t>
  </si>
  <si>
    <t>Archimedese poolt rahastatavad projektid - ÜLDHARIDUSKOOLID</t>
  </si>
  <si>
    <t>Archimedese poolt rahastatavad projektid - LASTEAIAD</t>
  </si>
  <si>
    <t>116 99 51 00 0</t>
  </si>
  <si>
    <t>Pirita Kloostri piletitulu</t>
  </si>
  <si>
    <t>242 15 25 00 0</t>
  </si>
  <si>
    <t>liiklusõnnetuste ennetamine</t>
  </si>
  <si>
    <t>LOVid</t>
  </si>
  <si>
    <t>väravate rekonstrueerimine, Ümera 9</t>
  </si>
  <si>
    <t>Käo Tugikeskuse Pae üksuse õueala ehitustööd</t>
  </si>
  <si>
    <t>12 11 28 049 0</t>
  </si>
  <si>
    <t>Inimkeskse hoolekande- ja tervishoiusüsteemi korralduse arendmine esmatasandi hoolduskoordinatsioonisüsteemi abil hooldusvajadusega inimesele</t>
  </si>
  <si>
    <t>228 82 69 00 0</t>
  </si>
  <si>
    <t>225 18 81 90 0</t>
  </si>
  <si>
    <t>1202231020</t>
  </si>
  <si>
    <t>1202231030</t>
  </si>
  <si>
    <r>
      <t>Rakendusüksus Riigi Tugiteenuste Keskus, rakendusasutus HTM -</t>
    </r>
    <r>
      <rPr>
        <i/>
        <sz val="11"/>
        <rFont val="Calibri"/>
        <family val="2"/>
        <charset val="186"/>
      </rPr>
      <t xml:space="preserve"> LASTEAIAD</t>
    </r>
  </si>
  <si>
    <t>223 10 81 80 0</t>
  </si>
  <si>
    <t>kooli spordiväljaku renoveerimine</t>
  </si>
  <si>
    <t>242 15 26 00 0</t>
  </si>
  <si>
    <t>12 91 42 029 0</t>
  </si>
  <si>
    <t>225 37 41 42 0</t>
  </si>
  <si>
    <t>MTÜ Georg Otsa nimeline rahvusvaheline muusikafestival</t>
  </si>
  <si>
    <t>RFID süsteem</t>
  </si>
  <si>
    <t>Eesti ühiskonnas lõimumist toetavad tegevused </t>
  </si>
  <si>
    <t xml:space="preserve">Tallinna Merivälja Kool </t>
  </si>
  <si>
    <t xml:space="preserve">Tallinna Pirita Majandusgümnaasium </t>
  </si>
  <si>
    <t>Hoone laiendus, juurdeehitus</t>
  </si>
  <si>
    <t>199 95 01 00 0</t>
  </si>
  <si>
    <t>kasum/kahjum osaluste müügist</t>
  </si>
  <si>
    <t>Ksum/kahjum osaluste müügist</t>
  </si>
  <si>
    <t>Basseini ventilatsiooni renoveerimine. Keskuse 18</t>
  </si>
  <si>
    <t>Hoone sokli remont. Padriku tee 10</t>
  </si>
  <si>
    <t>kanalisatsiooni avariitööd, Kivimurru 3</t>
  </si>
  <si>
    <t>abihoone ehitustööd, Pae 5</t>
  </si>
  <si>
    <t>Hobuveski invapandus</t>
  </si>
  <si>
    <t>228 15 20 21 0</t>
  </si>
  <si>
    <t>228 15 20 31 0</t>
  </si>
  <si>
    <t>228 15 20 41 0</t>
  </si>
  <si>
    <t>228 15 20 51 0</t>
  </si>
  <si>
    <t>228 15 20 61 0</t>
  </si>
  <si>
    <t>228 15 20 71 0</t>
  </si>
  <si>
    <t>228 15 20 81 0</t>
  </si>
  <si>
    <t>228 15 20 91 0</t>
  </si>
  <si>
    <t>277 34 00 00 0</t>
  </si>
  <si>
    <t>277 34 01 00 0</t>
  </si>
  <si>
    <t>Arsti koduvisiidid</t>
  </si>
  <si>
    <t>arsti koduvisiidid</t>
  </si>
  <si>
    <t>idapoolse aia puitmaterjal, Toom – Kuninga 13 A</t>
  </si>
  <si>
    <t>kiiged, õue lauad, Raba 10</t>
  </si>
  <si>
    <t>küttesüsteemi avariiremont, Kullerkupu 10</t>
  </si>
  <si>
    <t>jalgpallivärava moodulid ja värav, Vikerkaare 10</t>
  </si>
  <si>
    <t>ventilatsioonisüsteemi elektroonika,Estonia pst. 6</t>
  </si>
  <si>
    <t>siseruumide  remont, Raudtee 68</t>
  </si>
  <si>
    <t>basseini avariitööd, Raua 6</t>
  </si>
  <si>
    <t>veeavarii kahjude likvideerimine, Kuldnoka 24,</t>
  </si>
  <si>
    <t>klaverite, mööbli ja noodikogu transport remondi ajaks asenduspindadele</t>
  </si>
  <si>
    <t>223 10 01 04 0</t>
  </si>
  <si>
    <t>Lastehoid ja alusharidus - toidu- ja kohatasu soodustused</t>
  </si>
  <si>
    <t>Rahumäe jäätmejaama ehitustööd</t>
  </si>
  <si>
    <t>Priisle pargi renoveerimine</t>
  </si>
  <si>
    <t>Tallinna Tugikeskus Juks õhkkardina paigaldus</t>
  </si>
  <si>
    <t>239 41 12 00 0</t>
  </si>
  <si>
    <t>muud sotsiaalobjektid (LVA)</t>
  </si>
  <si>
    <t>220 01 20 97 0</t>
  </si>
  <si>
    <t>Koondamishüvitiste reserv</t>
  </si>
  <si>
    <t>242 70 24 00 0</t>
  </si>
  <si>
    <t>242 70 25 00 0</t>
  </si>
  <si>
    <t>12 91 42 030 0</t>
  </si>
  <si>
    <t>12 91 42 031 0</t>
  </si>
  <si>
    <t>226 24 02 18 0</t>
  </si>
  <si>
    <r>
      <t>Merko CUP Tennis (OLLKOLM OÜ)</t>
    </r>
    <r>
      <rPr>
        <sz val="8"/>
        <rFont val="Arial"/>
        <family val="2"/>
        <charset val="186"/>
      </rPr>
      <t xml:space="preserve">    </t>
    </r>
  </si>
  <si>
    <t>Tallinna Tehnikaülikooli Spordiklubi</t>
  </si>
  <si>
    <t>226 24 11 03 0</t>
  </si>
  <si>
    <t>Välisrahastusega projekt „SOHJOA Last Miles“</t>
  </si>
  <si>
    <t xml:space="preserve">Välisrahastusega projekt „SUMBA+“ </t>
  </si>
  <si>
    <t xml:space="preserve">projekt „SUMBA+“ </t>
  </si>
  <si>
    <t xml:space="preserve">projekt „SOHJOA Last Miles“ </t>
  </si>
  <si>
    <t xml:space="preserve">projekt „CitySCAPE - linnasisene küberturvaline multimodaalne transpordi ökosüsteem“ </t>
  </si>
  <si>
    <t>termokaamera</t>
  </si>
  <si>
    <t>karniisi avariitööd, Pae 59</t>
  </si>
  <si>
    <t>228 39 21 01 0</t>
  </si>
  <si>
    <t>228 39 21 02 0</t>
  </si>
  <si>
    <t>228 39 21 03 0</t>
  </si>
  <si>
    <t>toidukulu hüvitis</t>
  </si>
  <si>
    <t>hüvitis HEV lapse vanemale</t>
  </si>
  <si>
    <t>Suurtüki tn trammi ülesõidu liikluslahendus</t>
  </si>
  <si>
    <t>Liiklusloendusandurite paigaldamine</t>
  </si>
  <si>
    <t>1206253140</t>
  </si>
  <si>
    <t>Muinsuskaitseamet</t>
  </si>
  <si>
    <t>uue tiibvärava paigaldus, Madala 13</t>
  </si>
  <si>
    <t>hüdroisolatsiooni paigaldus</t>
  </si>
  <si>
    <t>läbipääsusüsteemide arendus</t>
  </si>
  <si>
    <t>12 20 00 000 0</t>
  </si>
  <si>
    <t>Haridus- ja Noorteamet (HARNO)</t>
  </si>
  <si>
    <t>223 14 81 74 0</t>
  </si>
  <si>
    <t>Haridus- ja Noorteameti (HARNO) projektid</t>
  </si>
  <si>
    <t>223 11 81 74 0</t>
  </si>
  <si>
    <t>223 10 81 74 0</t>
  </si>
  <si>
    <t>Kutsemeistrivõistlus "Noor Meister"</t>
  </si>
  <si>
    <t>12 09 00 006 0</t>
  </si>
  <si>
    <t>toetus COVID-19 eriolukorras kohaliku omavalitsuse üksustele investeeringuteks, lammutamise ja remonttöödega seotud tegevusteks (2020. aastal)</t>
  </si>
  <si>
    <t>COVID-19 eriolukorras kohaliku omavalitsuse üksustele investeeringuteks, lammutamise ja remonttöödega seotud tegevusteks eraldatud toetuse arvelt tehtavad investeeringud</t>
  </si>
  <si>
    <t>Tallinna Puuetega Inimeste Koja tuletõkkeuksed</t>
  </si>
  <si>
    <t>San. ruumide uksed, laed (Gonsiori 38)</t>
  </si>
  <si>
    <t>Spordiväljaku hooldustööd (Juhkentali 36)</t>
  </si>
  <si>
    <t>Spordisaali põranda renoveerimistööd (Juhkentali 36)</t>
  </si>
  <si>
    <t>Õppehoone välisfassaad ( Juhkentali 36)</t>
  </si>
  <si>
    <t>koolimööbli soetamine</t>
  </si>
  <si>
    <t>klassiruumide, koridoride renoveerimistööd</t>
  </si>
  <si>
    <t>091110</t>
  </si>
  <si>
    <t>asenduspindadeks ettenähtud hoonte korrastamine, asenduspinnaks ettevalmistamine</t>
  </si>
  <si>
    <t>4 tuletõkkeuksele magnetite paigaldus, P. Süda 6</t>
  </si>
  <si>
    <t>223 11 81 80 0</t>
  </si>
  <si>
    <t>Rakendusüksus Riigi Tugiteenuste Keskus, rakendusasutus HTM</t>
  </si>
  <si>
    <t>Kesklinna laste päevakeskuse loomine</t>
  </si>
  <si>
    <t>Haaberi LOV</t>
  </si>
  <si>
    <t>Nõeliku tn spordiväljak</t>
  </si>
  <si>
    <t>Mustamäe kiriku ohutus ja tuleohutusnõuete täitmine (Mustamäe Kiriku SA)</t>
  </si>
  <si>
    <t>Tallinna Tugikeskus Juks seadmed</t>
  </si>
  <si>
    <t>227 21 35 00 0</t>
  </si>
  <si>
    <t>227 21 36 00 0</t>
  </si>
  <si>
    <t>Lasnasport ja Raadiku Noortestaap</t>
  </si>
  <si>
    <t>"Minu Põhja-Tallinn"</t>
  </si>
  <si>
    <t>248 21 26 00 0</t>
  </si>
  <si>
    <t>Toetus Tallinna Giidide Ühingule</t>
  </si>
  <si>
    <t>800 35 38 00 0</t>
  </si>
  <si>
    <t>Paldiski mnt 135 RATSABAAS</t>
  </si>
  <si>
    <t>835 38 00 00 0</t>
  </si>
  <si>
    <t>835 38 01 00 0</t>
  </si>
  <si>
    <t>väikeettevõtja digilahenduste toetus</t>
  </si>
  <si>
    <t>248 21 27 00 0</t>
  </si>
  <si>
    <t>Toetus Sihtasutusele EXPO 2020 Dubai Eesti Esindus</t>
  </si>
  <si>
    <t>Lindakivi puhkeala korrastamine</t>
  </si>
  <si>
    <t>Paevälja roheala korrastamine</t>
  </si>
  <si>
    <t>Kadrioru Parg pargiteede korrastamine</t>
  </si>
  <si>
    <t>Pääsküla raba laudteede ja sildade rekonstrueerimine</t>
  </si>
  <si>
    <t>Räägu pargi mänguväljaku rekonstrueerimine</t>
  </si>
  <si>
    <t>Päikese pst T3 mänguväljaku rekonstrueerimine</t>
  </si>
  <si>
    <t xml:space="preserve"> Aianduse tee 70a mänguväljak</t>
  </si>
  <si>
    <t>Pirita tee mänguala laiendamine</t>
  </si>
  <si>
    <t>Vana-Kalamaja tn 15 mänguväljak</t>
  </si>
  <si>
    <t>Lehise 4a mänguväljak</t>
  </si>
  <si>
    <t>Angerja tn 3a kinnistule mänguväljaku</t>
  </si>
  <si>
    <t>Maarjamäe memoriaali korrastamine</t>
  </si>
  <si>
    <t>Pildistamistausta soetamine</t>
  </si>
  <si>
    <t xml:space="preserve">242 20 01 03 0 </t>
  </si>
  <si>
    <t>ühistranspordipeatuste märgistamine</t>
  </si>
  <si>
    <t>vihmaveesüsteemi avariiremont, Niidi põik 4</t>
  </si>
  <si>
    <t>tualettruumi avariiremont, Linnamäe tee 6</t>
  </si>
  <si>
    <t>basseini ventilatsiooni rekonstrueerimise ja kaasnevad töö, Arbu 15</t>
  </si>
  <si>
    <t>evakuatsiooni rekonstrueerimine, Arbu 15</t>
  </si>
  <si>
    <t xml:space="preserve"> õpetajate toa avariiremont, Asula 16</t>
  </si>
  <si>
    <t>küttesüsteemi avariitööd, komeedi 3</t>
  </si>
  <si>
    <t>rühmatoa akustika probleemide parandamine, Kuidula 23</t>
  </si>
  <si>
    <t>välistrepi renoveerimine  ja saali amortiseerunud valgustite väljavahetamine, Leegi 14</t>
  </si>
  <si>
    <t>asenduspinna san. remont aadressil Endla 22</t>
  </si>
  <si>
    <t>Tedre 58, treeningväljakule täiendava trenažööri paigaldamine</t>
  </si>
  <si>
    <t xml:space="preserve">Mustame tee 59a Löwenruh´pargi amortiseerunud trenažööride väljavahetamine ja uute paigaldamine </t>
  </si>
  <si>
    <t>Kesktee 40, Korvpalliplatsi korrastamine</t>
  </si>
  <si>
    <t>Mugula tee, Korvpalliväljaku parendus</t>
  </si>
  <si>
    <t>1299250220</t>
  </si>
  <si>
    <t>Vahendades vähemusi (MeM) Mediating Minorities</t>
  </si>
  <si>
    <t>2259513000</t>
  </si>
  <si>
    <t>223 10 01 02 0</t>
  </si>
  <si>
    <t>Lastehoid ja alusharidus - kommunaalkulud</t>
  </si>
  <si>
    <t>223 17 01 42 0</t>
  </si>
  <si>
    <t xml:space="preserve">Huviharidus pilootprojekt - Mitmekülgne huviharidus lasteaias </t>
  </si>
  <si>
    <t>Raevangla-Fotomuuseum (Raekoja 4/6) renoveerimine ja püsiekspositsiooni uuendamine </t>
  </si>
  <si>
    <t xml:space="preserve">Lastemuuseum Miiamilla (Koidula 21c) fassaadi remont ja ekspositsiooni uuendamine              </t>
  </si>
  <si>
    <t xml:space="preserve">Kiek in de kök kindlustustemuuseum                                                                                                      </t>
  </si>
  <si>
    <t xml:space="preserve">suure saali multimeedia projektor                                                             </t>
  </si>
  <si>
    <t>Linna kultuuriasutused</t>
  </si>
  <si>
    <t>remonttööd ja soetused</t>
  </si>
  <si>
    <t>Tallinna Tugikeskuse Juks vana korpuse remont ja uus korpus</t>
  </si>
  <si>
    <t>Käo Tugikeskuse Käo tn 53 (lastekeskus) hoone</t>
  </si>
  <si>
    <t>Punane tn 48a Sotsiaalmajutusüksuste rajamine ja soetused</t>
  </si>
  <si>
    <t>Vasara tn-le 2 sotsiaalmaja</t>
  </si>
  <si>
    <t>administratiivhoone korrastamine, sh talveaia külastuskeskuseks kohandamine</t>
  </si>
  <si>
    <t>4311213030</t>
  </si>
  <si>
    <t>Rahumäe kalmistu teenindushoone projekteerimine ja ehitamine</t>
  </si>
  <si>
    <t>majandushoone (L. Koidula tn 34a) projekteerimine, ehitamine, sisustamine</t>
  </si>
  <si>
    <t>Skoone bastioni korrastamine</t>
  </si>
  <si>
    <t>Dominiiklaste kloostri kompleksi renoveerimine</t>
  </si>
  <si>
    <t>Uute trammide soetamine (Tallinna Linnatranspordi AS)</t>
  </si>
  <si>
    <t>Koolibusside projekt (Tallinna Linnatranspordi AS)</t>
  </si>
  <si>
    <t>Patarei sadama trapp reisijatele</t>
  </si>
  <si>
    <t>Üleminek LED-fooridele</t>
  </si>
  <si>
    <t>Akadeemia tee - Järveotsa tee</t>
  </si>
  <si>
    <t>Peterburi tee rekonstrueerimine</t>
  </si>
  <si>
    <t>Liivalaia tn, Suur-Ameerika tn ja Endla tn (lõigus Suur-Ameerika tn/Luise tn ristmik kuni Taksopargi ristmik) rekonstrueerimine</t>
  </si>
  <si>
    <t>Tiskre tee rekonstrueerimine</t>
  </si>
  <si>
    <t>Tondiraba ja Kivila parke ühendava fooriristmiku ehitus</t>
  </si>
  <si>
    <t>Kõivu tee (Kesktee – Ranniku tee) rekonstrueerimine</t>
  </si>
  <si>
    <t>Mustamäe tee 112-120 ümbritsevad teed ja Vilde tee 85-91 juurdepääsutee rekonstrueerimine</t>
  </si>
  <si>
    <t>Tammsaare tee kõnnitee (Sõpruse pst - Retke tee) rekonstrueerimine</t>
  </si>
  <si>
    <t>Võidujooksu tn rekonstrueerimine</t>
  </si>
  <si>
    <t>E. Bornhöhe tn rekonstrueerimine</t>
  </si>
  <si>
    <t>Kivimäe tn rekonstrueerimine</t>
  </si>
  <si>
    <t>Lasnamäe rattatee ühendus kesklinnaga I etapp</t>
  </si>
  <si>
    <t>Nõmme-Mustamäe maastikukaitseala terviseraja II etapi rajamine</t>
  </si>
  <si>
    <t>Kaubamaja tunneli liftide soetamine</t>
  </si>
  <si>
    <t>Tallinna ringraudtee projekteerimise kaasfinantseerimine</t>
  </si>
  <si>
    <t>L. Koidula tn rekonstrueerimine (J. Poska - L. Koidula 34) (Kadrioru pargi majandushoone juurdepääsutee)</t>
  </si>
  <si>
    <t>Kalevi staadioni reoveekollektori ümbertõstmine</t>
  </si>
  <si>
    <t>Aegna sadama süvendustööd</t>
  </si>
  <si>
    <t>239 41 13 00 0</t>
  </si>
  <si>
    <t>239 41 14 00 0</t>
  </si>
  <si>
    <t>linnaarhiivi hooned (Tolli 4,6,8)</t>
  </si>
  <si>
    <t>linnakantselei hooned</t>
  </si>
  <si>
    <t>terviseradade laiendamine ja hooldus</t>
  </si>
  <si>
    <r>
      <t>terviseradade laiendamine ja hooldus</t>
    </r>
    <r>
      <rPr>
        <i/>
        <sz val="11"/>
        <rFont val="Calibri"/>
        <family val="2"/>
        <charset val="186"/>
        <scheme val="minor"/>
      </rPr>
      <t xml:space="preserve"> (ümberjaotatav)</t>
    </r>
  </si>
  <si>
    <t xml:space="preserve">muud </t>
  </si>
  <si>
    <t>Uute ringmajanduskeskuste rajamine</t>
  </si>
  <si>
    <t>Suletud ohtlike jäätmejaamade kogumispunktide asendamiseks mobiilse kogumispunkti soetamine</t>
  </si>
  <si>
    <t>Ringmajanduskeskused</t>
  </si>
  <si>
    <t>228 11 06 11 0</t>
  </si>
  <si>
    <t>228 11 06 12 0</t>
  </si>
  <si>
    <t>teenused psüühilise erivajadusega inimestele (LINN)</t>
  </si>
  <si>
    <t>teenused psüühilise erivajadusega inimestele (VTK)</t>
  </si>
  <si>
    <t xml:space="preserve">päevategevus ja -hoid </t>
  </si>
  <si>
    <t>12 91 28 018 0</t>
  </si>
  <si>
    <t>Integreeritud koduhooldusteenused eakatele</t>
  </si>
  <si>
    <t>228 82 70 00 0</t>
  </si>
  <si>
    <t>223 11 01 07 0</t>
  </si>
  <si>
    <t>põhi- ja üldkeskharidus - tööjõukulude reserv</t>
  </si>
  <si>
    <t>223 20 21 45 0</t>
  </si>
  <si>
    <t>Õppeasutuste MÕK arendusprojektide toetamine</t>
  </si>
  <si>
    <t>Estonia pst 8 küttesüsteemi korrastamiseks</t>
  </si>
  <si>
    <t>Põhja-Tallinna Noortekeskuse renoveerimine</t>
  </si>
  <si>
    <t>Siselinna kalmistuhoone projekteerimine ja ehitamine</t>
  </si>
  <si>
    <t>Biometaani transpordisektoris tarbimise toetus</t>
  </si>
  <si>
    <t>12 91 42 032 0</t>
  </si>
  <si>
    <t>245 11 12 00 0</t>
  </si>
  <si>
    <t>J. Kunderi tänava taastusremont</t>
  </si>
  <si>
    <t>Kolde pst (Sõle tn - Pelguranna tn) rekonstrueerimine</t>
  </si>
  <si>
    <t>Ussimäe tee ja Priisle tee koos ristmiku ja kõnniteedega</t>
  </si>
  <si>
    <t>Jõe tn, Pronksi tn rekonstrueerimine</t>
  </si>
  <si>
    <t>Aida tn rekonstrueerimine</t>
  </si>
  <si>
    <t>Rävala puiestee ühistranspordi läbimurre</t>
  </si>
  <si>
    <t>Botaanikaaia sh külaliste parkla (parkimisvõimaluste laiendamine)</t>
  </si>
  <si>
    <t>Kadrioru pargi alumine aed</t>
  </si>
  <si>
    <t>Koidu pargi mänguväljaku laiendus</t>
  </si>
  <si>
    <t>Tornide väljaku mänguväljaku rekonstrueerimine</t>
  </si>
  <si>
    <t>Liiva kalmistu piirdeaia korrastamine</t>
  </si>
  <si>
    <t>Liiva kalmistu halduskeskuse ühendamine linna kanalisatsiooniga</t>
  </si>
  <si>
    <t>Siselinna kalmistu piirdeaia rekonstrueerimine</t>
  </si>
  <si>
    <t>Siselinna kalmistu kolumbaariumi ehitamine</t>
  </si>
  <si>
    <t>12 91 30 200 0</t>
  </si>
  <si>
    <t>müügi -ja turundustegevus</t>
  </si>
  <si>
    <t>liigikaitse uuringute keskus</t>
  </si>
  <si>
    <t>haldustegevus</t>
  </si>
  <si>
    <t>Keskne perepuhkeala</t>
  </si>
  <si>
    <t xml:space="preserve">Troopikamaja kommunikatsioonid </t>
  </si>
  <si>
    <t>225 02 01 00 0</t>
  </si>
  <si>
    <t>225 02 00 00 0</t>
  </si>
  <si>
    <t>Tallinna Kultuuri- ja Spordiamet</t>
  </si>
  <si>
    <t>Kultuuri- ja Spordiamet</t>
  </si>
  <si>
    <t>COVID-19 eriolukorras kohaliku omavalitsuse üksustele investeeringuteks, lammutamise ja remonttöödega seotud tegevusteks eraldatud toetuse arvelt tehtavate investeeringute lisafinantseering</t>
  </si>
  <si>
    <t>Tallinna Linnavolikogu Kantselei remonttööd ja soetused</t>
  </si>
  <si>
    <t>Kadaka pst, Karsti ja Mäepealse ristmiku rekonstrueerimine</t>
  </si>
  <si>
    <t xml:space="preserve">Sõle SH Karbikute vahetus </t>
  </si>
  <si>
    <t>Isikukeskse erihoolekandeteenuse teenusmudeli rakendamine kohalikus omavalitsuses</t>
  </si>
  <si>
    <t>Vabaduse pst.135 a, hoone kahe korstna avariiremont</t>
  </si>
  <si>
    <t>Kiisa 6, turvavalgustite väljavahetamist vajavad lisaseadmed (süüteseadmed, akud, exitid, valgusallikad)</t>
  </si>
  <si>
    <t>asenduspinnale Endla 22 sissekolimiseks veevõlg KÜ le Endla 24      </t>
  </si>
  <si>
    <t>renoveerimine (Kevade 4)</t>
  </si>
  <si>
    <t>(Raudtee tn 68) renoveerimine</t>
  </si>
  <si>
    <t>kooli juurdeehitus</t>
  </si>
  <si>
    <t>põhikoolihoone (Raudtee tn 55) tervikrenoveerimine ja sisustuse ost</t>
  </si>
  <si>
    <t>Ristiku 69, tuletõkketsoonide ümberehitus</t>
  </si>
  <si>
    <t>Ristiku 69, akende restaureerimine</t>
  </si>
  <si>
    <t>201 04 05 00 0</t>
  </si>
  <si>
    <t xml:space="preserve">Linnapea erakorraliste sündmuste fond </t>
  </si>
  <si>
    <t>220 07 01 12 0</t>
  </si>
  <si>
    <t>220 07 01 11 0</t>
  </si>
  <si>
    <t>toetus Eesti Juristide Liidule õigusnõustamise korraldamiseks</t>
  </si>
  <si>
    <t>toetus Eesti Juristide Liidule õigusapteekide korraldamiseks</t>
  </si>
  <si>
    <t>1252251920</t>
  </si>
  <si>
    <t>Kultuurkapitali poolt rahastatavad projektid</t>
  </si>
  <si>
    <t>225 05 70 07 0</t>
  </si>
  <si>
    <t>KULKA rahastatavad projektid</t>
  </si>
  <si>
    <t>Pärnamäe jäätmejaama ehitustööd</t>
  </si>
  <si>
    <t>Ventilatsioonitööd, Liikuri 9</t>
  </si>
  <si>
    <t>II korruse tualettruumi remont, Linnamäe tee 6</t>
  </si>
  <si>
    <t>Köögi põranda rekonstrueerimine, hüdroisolatsiooni paigaldamine), Vihuri 3</t>
  </si>
  <si>
    <r>
      <t>Õppepaviljonide remonttööd (asbestplaatidest seintega õues-õppepaviljonide remont ja kaasnevad tööd)</t>
    </r>
    <r>
      <rPr>
        <b/>
        <sz val="11"/>
        <rFont val="Calibri"/>
        <family val="2"/>
        <charset val="186"/>
      </rPr>
      <t>, Ümera 9</t>
    </r>
  </si>
  <si>
    <t>Klassi põranda parketi vahetus, Suur-Kloostri 16</t>
  </si>
  <si>
    <t>Katusetööd,  Estonia pst. 10        </t>
  </si>
  <si>
    <t>Põrandakatete taastamine, Ristiku 69</t>
  </si>
  <si>
    <t>Hoone Uus 19, elektriprojektid.</t>
  </si>
  <si>
    <t>inva trepironija soetamine ja paigaldamine</t>
  </si>
  <si>
    <t>asenduspinnale Endla 22 sissekolimiseks hädapärased torutööd, survepumba paigaldus, hoone peaarvesti vahetus</t>
  </si>
  <si>
    <t>220 50 00 00 0</t>
  </si>
  <si>
    <t>Linnakantselei haldus</t>
  </si>
  <si>
    <t>220 50 99 00 0</t>
  </si>
  <si>
    <t>Linnakantselei haldus - jaotamata</t>
  </si>
  <si>
    <t>220 60 00 00 0</t>
  </si>
  <si>
    <t>220 60 99 00 0</t>
  </si>
  <si>
    <t>Strateegiakeskuse haldus</t>
  </si>
  <si>
    <t xml:space="preserve">„Rohelinnad - GoGreenRoutes“ Horisont 2020 </t>
  </si>
  <si>
    <t>põhi- ja üldkeskharidus - õppevahendid</t>
  </si>
  <si>
    <t>A-korpuse valgustuse korrastamine., Vilde tee 103</t>
  </si>
  <si>
    <t>Pööningule soojatagastusega agregaadi ja õhukanalite projekteerimine, Majaka 32</t>
  </si>
  <si>
    <t>Tallinna Prantsuse Lütseum             </t>
  </si>
  <si>
    <t>Tammsaare tee 145 staadion (Tallinna Mustamäe Humanitaargümnaasium)</t>
  </si>
  <si>
    <t>staadioni videovalve väljaehitamine</t>
  </si>
  <si>
    <t>3. korruse tuletõkkekardina renoveerimine, Kevade 8</t>
  </si>
  <si>
    <t>Koolipinkide osaline vahetus algklasside hoones Hariduse tn 8               </t>
  </si>
  <si>
    <t>033099</t>
  </si>
  <si>
    <t>050099</t>
  </si>
  <si>
    <t>071099</t>
  </si>
  <si>
    <t>096099</t>
  </si>
  <si>
    <t>220 03 60 00 0</t>
  </si>
  <si>
    <t>Kommunikatsiooni uuringud ja analüüs</t>
  </si>
  <si>
    <t xml:space="preserve">220 03 70 00 0 </t>
  </si>
  <si>
    <t xml:space="preserve">Veeb ja sotsiaalmeedia </t>
  </si>
  <si>
    <t>247 12 50 00 0</t>
  </si>
  <si>
    <t>Sõle SK kunstmuruväljakute täitekummi lisamine</t>
  </si>
  <si>
    <t>800 35 39 00 0</t>
  </si>
  <si>
    <t>Veerenni 20 arendus</t>
  </si>
  <si>
    <t>835 39 00 00 0</t>
  </si>
  <si>
    <t>835 39 01 00 0</t>
  </si>
  <si>
    <t>Pirita hokiväljaku poortide soetamine</t>
  </si>
  <si>
    <t>Kristiine Tegevuskeskuse kaldtee</t>
  </si>
  <si>
    <t>Käo Tugikeskuse põrandakatete vahetus</t>
  </si>
  <si>
    <t>Vaimse Tervise Keskuse Iru üksuse küttesüsteem</t>
  </si>
  <si>
    <t>261 00 00 00 0</t>
  </si>
  <si>
    <t>261 81 00 00 0</t>
  </si>
  <si>
    <t>261 81 99 00 0</t>
  </si>
  <si>
    <t>261 84 00 00 0</t>
  </si>
  <si>
    <t>261 XX XX 00 0</t>
  </si>
  <si>
    <t>261 84 99 00 0</t>
  </si>
  <si>
    <t>261 86 00 00 0</t>
  </si>
  <si>
    <t>261 86 99 00 0</t>
  </si>
  <si>
    <t>261 89 00 00 0</t>
  </si>
  <si>
    <t>261 89 99 00 0</t>
  </si>
  <si>
    <t>261 90 00 00 0</t>
  </si>
  <si>
    <t>261 90 99 00 0</t>
  </si>
  <si>
    <t>261 99 00 00 0</t>
  </si>
  <si>
    <t>261 XXXX 00 0</t>
  </si>
  <si>
    <t>261 99 99 00 0</t>
  </si>
  <si>
    <t>261 91 00 00 0</t>
  </si>
  <si>
    <t>261 91 XX X0 0</t>
  </si>
  <si>
    <t xml:space="preserve">261 91 99 00 0 </t>
  </si>
  <si>
    <t>261 92 00 00 0</t>
  </si>
  <si>
    <t>261 92 XX X0 0</t>
  </si>
  <si>
    <t>261 92 99 00 0</t>
  </si>
  <si>
    <t>261 93 00 00 0</t>
  </si>
  <si>
    <t>261 93 XX X0 0</t>
  </si>
  <si>
    <t>261 93 99 00 0</t>
  </si>
  <si>
    <t>261 94 00 00 0</t>
  </si>
  <si>
    <t>261 94 XX X0 0</t>
  </si>
  <si>
    <t>261 94 99 00 0</t>
  </si>
  <si>
    <t>261 95 00 00 0</t>
  </si>
  <si>
    <t>261 95 XX X0 0</t>
  </si>
  <si>
    <t>261 95 99 00 0</t>
  </si>
  <si>
    <t>261 96 00 00 0</t>
  </si>
  <si>
    <t>261 96 XX X0 0</t>
  </si>
  <si>
    <t>261 96 99 00 0</t>
  </si>
  <si>
    <t>261 97 00 00 0</t>
  </si>
  <si>
    <t>261 97 XX X0 0</t>
  </si>
  <si>
    <t>261 97 99 00 0</t>
  </si>
  <si>
    <t>261 98 00 00 0</t>
  </si>
  <si>
    <t>261 98 XX X0 0</t>
  </si>
  <si>
    <t>261 98 99 00 0</t>
  </si>
  <si>
    <t>RESERVFOND 2021</t>
  </si>
  <si>
    <t>Tallinna Vanalinna Täiskasvanute Gümnaasium (TVTG)</t>
  </si>
  <si>
    <t>katuse ja korstnate renoveerimine.</t>
  </si>
  <si>
    <t>sõimerühma muutmine aiarühmaks ja uute voodite soetamine, Kraavi 10</t>
  </si>
  <si>
    <t>sooja- ja külmavee avariitööd ja kaasnenud elektritööd, Endla 21</t>
  </si>
  <si>
    <t>Tallinna Lasteaed  Kraavikrõll</t>
  </si>
  <si>
    <t>Tallinna Endla Lasteaia</t>
  </si>
  <si>
    <t>Haridus- ja Noorteameti poolt rahastatavad projektid - ÜLDHARIDUSKOOLID</t>
  </si>
  <si>
    <t> 4234229170</t>
  </si>
  <si>
    <t> 4234826130</t>
  </si>
  <si>
    <t> 4234313140</t>
  </si>
  <si>
    <t>välisukse vahetus</t>
  </si>
  <si>
    <t>tuulekoja remont  ja uste vahetus</t>
  </si>
  <si>
    <t>õueala atraktsioonide aluste katmine kummimultsiga</t>
  </si>
  <si>
    <t>Tallinna Täiskasvanute Gümnaasium (TTG)</t>
  </si>
  <si>
    <t>spordisaali valgustuse vastavusse viimine, Martsa 2</t>
  </si>
  <si>
    <t>61 valgusti vahetus</t>
  </si>
  <si>
    <t> 4235205700</t>
  </si>
  <si>
    <t> 4235504150</t>
  </si>
  <si>
    <t>evakuatsioonipääsud, Päästeameti ettekirjutus</t>
  </si>
  <si>
    <t>moodulklasside valvesüsteemi väljaehitamine</t>
  </si>
  <si>
    <t>läbijooksva katuse ja saali põranda remont. Avariiremont.</t>
  </si>
  <si>
    <t>Tallinna Mustamäe Gümnaasium (TMG)</t>
  </si>
  <si>
    <t>220 04 35 00 0</t>
  </si>
  <si>
    <t>Infomaterjalid</t>
  </si>
  <si>
    <t>Kantsleri büroo tööjõukulud</t>
  </si>
  <si>
    <t>Digiteenistuse tööjõukulud</t>
  </si>
  <si>
    <t>Ettevõtlusteenistuse tööjõukulud</t>
  </si>
  <si>
    <t>Finantsteenistuse tööjõukulud</t>
  </si>
  <si>
    <t>Kommunikatsiooniteenistuse tööjõukulud</t>
  </si>
  <si>
    <t>Personaliteenistuse tööjõukulud</t>
  </si>
  <si>
    <t>220 60 05 00 0</t>
  </si>
  <si>
    <t>220 60 10 00 0</t>
  </si>
  <si>
    <t>220 60 20 00 0</t>
  </si>
  <si>
    <t>220 60 30 00 0</t>
  </si>
  <si>
    <t>220 60 40 00 0</t>
  </si>
  <si>
    <t>220 60 50 00 0</t>
  </si>
  <si>
    <t>220 60 60 00 0</t>
  </si>
  <si>
    <t>220 60 82 00 0</t>
  </si>
  <si>
    <t>220 60 83 00 0</t>
  </si>
  <si>
    <t>220 60 85 00 0</t>
  </si>
  <si>
    <t>220 60 84 00 0</t>
  </si>
  <si>
    <t>220 60 86 00 0</t>
  </si>
  <si>
    <t>220 60 87 00 0</t>
  </si>
  <si>
    <t>220 60 89 00 0</t>
  </si>
  <si>
    <t>Kantsleri büroo koolituskulud</t>
  </si>
  <si>
    <t>Digiteenistuse koolituskulud</t>
  </si>
  <si>
    <t>Ettevõtlusteenistuse koolituskulud</t>
  </si>
  <si>
    <t>Finantsteenistuse koolituskulud</t>
  </si>
  <si>
    <t>Kommunikatsiooniteenistuse koolituskulud</t>
  </si>
  <si>
    <t>Personaliteenistuse koolituskulud</t>
  </si>
  <si>
    <t>Koolituskulude reserv</t>
  </si>
  <si>
    <t>220 60 81 00 0</t>
  </si>
  <si>
    <t>Kakumäe-Tabasalu laudtee</t>
  </si>
  <si>
    <t>220 60 91 00 0</t>
  </si>
  <si>
    <t>Strateegilise planeerimise teenistuse tööjõukulud</t>
  </si>
  <si>
    <t>Strateegilise planeerimise teenistuse koolituskulud</t>
  </si>
  <si>
    <t>114 20 11 00 0</t>
  </si>
  <si>
    <t>114 20 12 00 0</t>
  </si>
  <si>
    <t>114 20 13 00 0</t>
  </si>
  <si>
    <t>AS Tallinna Vesi</t>
  </si>
  <si>
    <t>AS Tallinna Jäätmete Taaskasutuskeskus</t>
  </si>
  <si>
    <t>116 99 35 00 0</t>
  </si>
  <si>
    <t>keskkonnamõju hindamised</t>
  </si>
  <si>
    <t>116 09 88 00 0</t>
  </si>
  <si>
    <t>tänavavalgustuse juhtimissüsteemi rent</t>
  </si>
  <si>
    <t>1289230660</t>
  </si>
  <si>
    <t>Eesti Harrastusteatrite Liit</t>
  </si>
  <si>
    <t>Tallinna Pae Gümnaasiumi töötajate muutustega kohanemise tõhustamine eesmärkide saavutamiseks</t>
  </si>
  <si>
    <t>1202231040</t>
  </si>
  <si>
    <t>abipakid (Haabersti linnaosa)</t>
  </si>
  <si>
    <t>abipakid (Kesklinn)</t>
  </si>
  <si>
    <t>abipakid (Kristiine linnaosa)</t>
  </si>
  <si>
    <t>abipakid (Lasnamäe linnaosa)</t>
  </si>
  <si>
    <t>abipakid (Mustamäe linnaosa)</t>
  </si>
  <si>
    <t>abipakid (Nõmme linnaosa)</t>
  </si>
  <si>
    <t>abipakid (Pirita linnaosa)</t>
  </si>
  <si>
    <t>abipakid (Põhja-Tallinn)</t>
  </si>
  <si>
    <t>Gaasitrassiga liitumine, Leegi 14</t>
  </si>
  <si>
    <t>Ventilatsiooni šahtide renoveerimine, Pärnu mnt. 50</t>
  </si>
  <si>
    <t>Muinsuskaitseameti ekspertiis akendele, Kevade 8</t>
  </si>
  <si>
    <t>Amortiseerunud kuuri lammutustöö, Leegi 14</t>
  </si>
  <si>
    <t>Ventilatsiooni avariitöö, Pae 5</t>
  </si>
  <si>
    <t>hoone  Saku 7 kolme trepimademe renoveerimine, Pärnu mnt. 109a</t>
  </si>
  <si>
    <t>Värava vahetus, Kopli 104</t>
  </si>
  <si>
    <t>Koridori remont, A.H.Tammsaare tee 95</t>
  </si>
  <si>
    <t>Gaasiavarii likvideerimine, Juhkentali 25</t>
  </si>
  <si>
    <t>Päästeameti ettekirjutus, Mardi 5</t>
  </si>
  <si>
    <t>Teise korruse III rühma toidubloki renoveerimine, Mehaanika 17</t>
  </si>
  <si>
    <t>Käo Tugikeskuse soetused</t>
  </si>
  <si>
    <t>ventilatsiooni projekteerimine ja ehitustööd</t>
  </si>
  <si>
    <t>küttesüsteemi renoveerimine, Punane 29</t>
  </si>
  <si>
    <t>Tallinna Kainestusmaja turvavalgustid</t>
  </si>
  <si>
    <t>Ilmarise jõuväljakule 5D treeninkompleksi soetamine</t>
  </si>
  <si>
    <t>Võidujooksu tn 8 staadioni uuendamine</t>
  </si>
  <si>
    <t>reserv, siia täitmist ei teki</t>
  </si>
  <si>
    <r>
      <t xml:space="preserve">Spordirajatiste rajamine LOV-sse </t>
    </r>
    <r>
      <rPr>
        <i/>
        <sz val="11"/>
        <rFont val="Calibri"/>
        <family val="2"/>
        <charset val="186"/>
        <scheme val="minor"/>
      </rPr>
      <t>(ümberjaotatav)</t>
    </r>
  </si>
  <si>
    <t>Spordi- ja noorsoovaldkonna asutuste remonttööd ja soetused (ümberjaotatav)</t>
  </si>
  <si>
    <r>
      <t xml:space="preserve">Kadrioru staadion </t>
    </r>
    <r>
      <rPr>
        <i/>
        <sz val="11"/>
        <rFont val="Calibri"/>
        <family val="2"/>
        <charset val="186"/>
        <scheme val="minor"/>
      </rPr>
      <t>(Staadionite taristu)</t>
    </r>
  </si>
  <si>
    <t>Kadrioru staadioni renoveerimine ja juurdeehitus</t>
  </si>
  <si>
    <t>keskuse multifunktsionaalne arendamine</t>
  </si>
  <si>
    <t>lumekahur</t>
  </si>
  <si>
    <t>jääpuhastusmasin</t>
  </si>
  <si>
    <t>rajatraktori soetamine</t>
  </si>
  <si>
    <t>tehniliste vahendite soetused</t>
  </si>
  <si>
    <t>filiaalide remonttööd</t>
  </si>
  <si>
    <t>keskküttetrassi avariiremonttööd</t>
  </si>
  <si>
    <t>terviseradade inventarihoone ehitus</t>
  </si>
  <si>
    <t>Pirita Spordikeskus / TSNA</t>
  </si>
  <si>
    <t>SPORDI- JA NOORSOOAMET (TSNA)</t>
  </si>
  <si>
    <t>Lasnamäe Sulgpallihall (fondi pole kunagi kasutatud)</t>
  </si>
  <si>
    <t>Spordiväljaku rajamine Härma tn. 14</t>
  </si>
  <si>
    <t>Kalevi Spordihalli poksiringi soetamine</t>
  </si>
  <si>
    <t xml:space="preserve"> Spordihalli ujula põhjapuhastusrobotid</t>
  </si>
  <si>
    <t>220 50 20 00 0</t>
  </si>
  <si>
    <t>220 50 30 00 0</t>
  </si>
  <si>
    <t>220 50 40 00 0</t>
  </si>
  <si>
    <t>220 50 70 00 0</t>
  </si>
  <si>
    <t>220 50 90 00 0</t>
  </si>
  <si>
    <t>Linnakantselei halduskulud                       </t>
  </si>
  <si>
    <t>220 50 10 00 0</t>
  </si>
  <si>
    <t>220 50 81 00 0</t>
  </si>
  <si>
    <t>220 50 82 00 0</t>
  </si>
  <si>
    <t>220 50 83 00 0</t>
  </si>
  <si>
    <t>220 50 84 00 0</t>
  </si>
  <si>
    <t>220 50 89 00 0</t>
  </si>
  <si>
    <t xml:space="preserve">Linnasekretäri koolituskulude reserv      </t>
  </si>
  <si>
    <t xml:space="preserve">LV  liikmete büroode tööjõukulud </t>
  </si>
  <si>
    <t xml:space="preserve">Sisekontrolöri teenistuse tööjõukulud  </t>
  </si>
  <si>
    <t xml:space="preserve">Linnasekretäri büroo ja otsealluvate osakondade tööjõukulud </t>
  </si>
  <si>
    <t xml:space="preserve">Õigusteenistuse tööjõukulud  </t>
  </si>
  <si>
    <t>Linnasekretäri büroo ja otsealluvate koolituskulud     </t>
  </si>
  <si>
    <t>LV liikmete büroode koolituskulud     </t>
  </si>
  <si>
    <t>Õigusteenistuse koolituskulud      </t>
  </si>
  <si>
    <t>Ilmarise ekstreemspordiväljak</t>
  </si>
  <si>
    <t>Nõmme Linnaosa Valitsus / TSNA</t>
  </si>
  <si>
    <t xml:space="preserve">220 60 90 00 0 </t>
  </si>
  <si>
    <t>Strateegiakeskuse halduskulud</t>
  </si>
  <si>
    <t>Strateegiakeskuse haldus - jaotamata</t>
  </si>
  <si>
    <t>SK tööjõukulu jaotamata reserv</t>
  </si>
  <si>
    <t>LK tööjõukulu jaotamata reserv</t>
  </si>
  <si>
    <t>12 07 42 002 0</t>
  </si>
  <si>
    <t>Maanteeametilt liiniveoks (liinide tihendamine koroonaviiruse leviku piiramiseks)</t>
  </si>
  <si>
    <t>aia osaline renoveerimine,  P. Süda 6</t>
  </si>
  <si>
    <t>amortiseerunud aia renoveerimine, Endla 21</t>
  </si>
  <si>
    <t>elektriauditi teostamine, Sütiste tee 8</t>
  </si>
  <si>
    <t xml:space="preserve">Vanalinna Hariduskolleegium (VHK)             </t>
  </si>
  <si>
    <t xml:space="preserve">Klassiruumi põranda osaline vahetus peamajas, Vene 22                    </t>
  </si>
  <si>
    <t xml:space="preserve">KPR-LINN-12                               </t>
  </si>
  <si>
    <t>jalgpalli väljaku kunstmuru vahetus, Kuldnoka 24</t>
  </si>
  <si>
    <t>Toetus EAS-lt / Turismiatraktsioonide täiendav kahjude hüvitamine</t>
  </si>
  <si>
    <t>Vaimse Tervise Keskuse köögimööbli ja-tehnika soetus</t>
  </si>
  <si>
    <t>katuse restaureerimine, Ristiku 69</t>
  </si>
  <si>
    <t>küttesüsteemi avariitööd asenduspinnal aadressil Vilmsi 9</t>
  </si>
  <si>
    <r>
      <t>Tallinna Liivamäe Lasteaed</t>
    </r>
    <r>
      <rPr>
        <sz val="12"/>
        <color rgb="FF1F497D"/>
        <rFont val="Times New Roman"/>
        <family val="1"/>
        <charset val="186"/>
      </rPr>
      <t xml:space="preserve"> </t>
    </r>
  </si>
  <si>
    <t>karniiside ja fassaadi renoveerimine, Pärna 2</t>
  </si>
  <si>
    <t>Kultuuriministeerium - projektitoetused</t>
  </si>
  <si>
    <t>Projektori soetamine</t>
  </si>
  <si>
    <t>Haridus- ja Noorteameti poolt rahastatavad projektid - HUVIKOOLID</t>
  </si>
  <si>
    <t>1220230030</t>
  </si>
  <si>
    <t>1220230020</t>
  </si>
  <si>
    <t>1220230010</t>
  </si>
  <si>
    <t>223 17 81 74 0</t>
  </si>
  <si>
    <t>remonditööd Laulasmaal</t>
  </si>
  <si>
    <t>230 11 02 11 0</t>
  </si>
  <si>
    <t>linnapuhastusüksus</t>
  </si>
  <si>
    <t>Käo Tugikeskus uus lift koos paigaldusega</t>
  </si>
  <si>
    <t xml:space="preserve">Viljandi mnt 17a kergliiklustee spordiväljak </t>
  </si>
  <si>
    <t>Võidu 60 spordiväljak</t>
  </si>
  <si>
    <t xml:space="preserve">Ankru 1 munitsipaalelamu trepikodade renoveerimine </t>
  </si>
  <si>
    <t>201 04 01 00 0</t>
  </si>
  <si>
    <t>12 89 30 022 0</t>
  </si>
  <si>
    <t>SA Tallinna Teaduspark Tehnopol, EAS projekti „Päikeseelektrit tootvate teekatendite arendamine ja kasutuselevõtt“ OF kaasfinantseerimiseks</t>
  </si>
  <si>
    <t>Akadeemia tee 32 remonttööd</t>
  </si>
  <si>
    <t>Ed. Vilde tee 94 remonttööd</t>
  </si>
  <si>
    <t>Karjamaa 9a mängu- ja spordiväljak</t>
  </si>
  <si>
    <t>Akadeemia tee 34 elamu remont</t>
  </si>
  <si>
    <t>Linnavolikogu hoonete katuste remont</t>
  </si>
  <si>
    <t>Nõmme Kultuurikeskuse ventilatsiooni ja katuse remont</t>
  </si>
  <si>
    <t>Loometsa 6 rõdude rekonstrueerimine ja välisuste vahetamine</t>
  </si>
  <si>
    <t>Kinnistute, hoonete ja ruumide majandamiskulud</t>
  </si>
  <si>
    <t>arhitektuurivõistluste korraldamine (SK)</t>
  </si>
  <si>
    <t>hoonesisesed elektritööd, Gonsiori 3</t>
  </si>
  <si>
    <t>Busside seisuplatsi Pärnu maantee T4 projekteerimine ja ehitamine (Tallinna Linnatranspordi AS)</t>
  </si>
  <si>
    <t>290099</t>
  </si>
  <si>
    <t>Tallinna Kultuuriameti haldusala (kuni 31.12.2020)</t>
  </si>
  <si>
    <t>Tallinna Spordi- ja Noorsooameti haldusala (kuni 31.12.2020)</t>
  </si>
  <si>
    <r>
      <t>Tallinna Kultuuri- ja Spordiameti haldusala</t>
    </r>
    <r>
      <rPr>
        <i/>
        <sz val="10"/>
        <rFont val="Arial"/>
        <family val="2"/>
        <charset val="186"/>
      </rPr>
      <t xml:space="preserve"> (al. 01.01.2021)</t>
    </r>
  </si>
  <si>
    <t>Fondikeskused, fondikeskuste grupid ja versioonid majandustarkvaras SAP seisuga 01.01.2021</t>
  </si>
  <si>
    <t>Tallinna Linnaarhiiv  (kuni 31.12.2020)</t>
  </si>
  <si>
    <t>Tallinna Ettevõtlusameti haldusala  (kuni 31.12.2020)</t>
  </si>
  <si>
    <t>Tallinna Strateegiakeskus</t>
  </si>
  <si>
    <t>Tallinna Strateegiakeskus (al. 01.01.2021)</t>
  </si>
  <si>
    <t>Tallinna Kalmistud (kuni 01.07.2020)</t>
  </si>
  <si>
    <t>Haabersti linnaosa kvartalisiseste teede remont</t>
  </si>
  <si>
    <t>Kesklinna linnaosa kvartalisiseste teede remont</t>
  </si>
  <si>
    <t>Kristiine linnaosa kvartalisiseste teede remont</t>
  </si>
  <si>
    <t xml:space="preserve">Põhja-Tallinna linnaosa kvartalisiseste teede remont                         </t>
  </si>
  <si>
    <t>Mustamäe linnaosa kvartalisiseste teede remont</t>
  </si>
  <si>
    <t>Nõmme linnaosa kvartalisiseste teede remont</t>
  </si>
  <si>
    <t>Pirita linnaosa kvartalisiseste teede remont</t>
  </si>
  <si>
    <t>Lasnamäe linnaosa kvartalisiseste teede remont</t>
  </si>
  <si>
    <t>Tänavate Paasiku, Katleri ja Martsa taastusremont</t>
  </si>
  <si>
    <t>Tänavate Majaka põik, Lasnamäe ja Lubja taastusremont</t>
  </si>
  <si>
    <t xml:space="preserve"> Loomaia territooriumil asuvate teede remont </t>
  </si>
  <si>
    <t>4252095110</t>
  </si>
  <si>
    <t>Juhul kui tehakse teede ja tänavate rekonstrueerimise ja kapitaalremondi arvelt</t>
  </si>
  <si>
    <t>lasteaedade krundisisesed teed ja parkimisplatsid</t>
  </si>
  <si>
    <t>220 03 28 00 0</t>
  </si>
  <si>
    <t>raadiosaated</t>
  </si>
  <si>
    <t>Kaasav eelarve</t>
  </si>
  <si>
    <t>ajutine ala RM aruande jaoks</t>
  </si>
  <si>
    <t>1289250330</t>
  </si>
  <si>
    <t>Prantsuse Instotuudi Eestis</t>
  </si>
  <si>
    <t>Linnamüürilõikude restaureerimine</t>
  </si>
  <si>
    <t>2021. loodud fondid</t>
  </si>
  <si>
    <t>hoone akende valmistamine ja paigaldamine, Kevade tn. 8</t>
  </si>
  <si>
    <t>ohtlike kuuride lammutamine ja haljastustöö, Kivimurru tn. 3</t>
  </si>
  <si>
    <t>küttesüsteemi  gaasitrassiga ühendamine, gaasitrassi rajamine ja gaasikatla paigaldus lasteaia territooriumile. Rännaku pst 28</t>
  </si>
  <si>
    <t>gaasitrassi projekteerimine. Rännaku pst 28</t>
  </si>
  <si>
    <t>hoone ventilatsioonisüsteemi projekteerimine, Pärnu mnt 50</t>
  </si>
  <si>
    <t>Õismäe tee 110a välijõusaal</t>
  </si>
  <si>
    <t>Astangu 74 välijõusaal</t>
  </si>
  <si>
    <t>Haabersti</t>
  </si>
  <si>
    <t>Tuvi pargi välijõusaal</t>
  </si>
  <si>
    <t>Seebi tn 34 välijõusaal</t>
  </si>
  <si>
    <t>Paldiski mnt 56b välijõusaal</t>
  </si>
  <si>
    <t>Punane tn 43c välijõusaal</t>
  </si>
  <si>
    <t>Mahtra 12a välijõusaal</t>
  </si>
  <si>
    <t>Parditiigi pargi välijõusaal</t>
  </si>
  <si>
    <t>A.H.Tammsaare tee 79b välijõusaal</t>
  </si>
  <si>
    <t>Ilmarise tn 51 välijõusaal</t>
  </si>
  <si>
    <t>Võidu puiestiku välijõusaal</t>
  </si>
  <si>
    <t>Mugula tee 17a välijõusaal</t>
  </si>
  <si>
    <t>Pähkli tn 2 välijõusaal</t>
  </si>
  <si>
    <t>Paljassaare tee 46 välijõusaal</t>
  </si>
  <si>
    <t>Kopli 69c välijõusaal</t>
  </si>
  <si>
    <t>Põhja LOV</t>
  </si>
  <si>
    <t>1202231050</t>
  </si>
  <si>
    <t>HTM / Tahvelarvutite soetamine</t>
  </si>
  <si>
    <t>220 50 90 51 0</t>
  </si>
  <si>
    <t>220 50 90 52 0</t>
  </si>
  <si>
    <t>Linna esinduskulud</t>
  </si>
  <si>
    <t>Tunnustusprogrammid ja vastuvõtud</t>
  </si>
  <si>
    <t>220 50 90 99 0</t>
  </si>
  <si>
    <t>Halduse muud kulud</t>
  </si>
  <si>
    <t>220 91 29 00 0</t>
  </si>
  <si>
    <t>Isikukaitsevahendite soetamine</t>
  </si>
  <si>
    <t>ehitusõiguse analüüs ja eskiisi koostamine</t>
  </si>
  <si>
    <t>Tallinna Vanalinna Hariduskolleegium (VHK)</t>
  </si>
  <si>
    <t>Vene 13/15, Pühavaimu 8 põrandate renoveerimine</t>
  </si>
  <si>
    <t xml:space="preserve">Ehte 9 spordiväljaku rajamine                      </t>
  </si>
  <si>
    <t>lifti avariiremont</t>
  </si>
  <si>
    <t>raske ja sügava puudega lastele tugiisiku-, lapsehoiu- ja transporditeenuse arendamine ja pakkumine kohalikus omavalitsuses</t>
  </si>
  <si>
    <t>raske ja sügava puudega lastele tugiisiku-, lapsehoiu- ja transporditeenuse arendamine ja pakkumine kohalikus omavalitsuses (SKA)</t>
  </si>
  <si>
    <t>228 13 21 05 0</t>
  </si>
  <si>
    <t>116 08 27 05 0</t>
  </si>
  <si>
    <t>Ringmajandus</t>
  </si>
  <si>
    <t>ringmajanduse arendamine</t>
  </si>
  <si>
    <t>tg ringmajandus - jaotamata</t>
  </si>
  <si>
    <t>12 07 30 011 0</t>
  </si>
  <si>
    <t>Riigieelarvelise täiendav eraldis teede ja tänavate rekonstrueerimiseks (Jõe tn, Pronksi tn)</t>
  </si>
  <si>
    <t>1220230040</t>
  </si>
  <si>
    <t>õppeklassi ümberehitus seoses koolikorralduse muutmisega</t>
  </si>
  <si>
    <t>avariilise turvavalgustuse väljavahetamine</t>
  </si>
  <si>
    <t>Päästeameti ettekirjutus evakuatsioonitreppide vastavusse viimine nõuetega</t>
  </si>
  <si>
    <t>Pirita terviseradade kaamerad</t>
  </si>
  <si>
    <t>248 12 33 08 0</t>
  </si>
  <si>
    <t>Toetus turismiinfo andmehalduseks (EAS)</t>
  </si>
  <si>
    <t>TALLINNA LINNA ÜHTSED MAJANDUSINFO TUNNUSED</t>
  </si>
  <si>
    <t>Eelarve jäägi kontrollitasemed</t>
  </si>
  <si>
    <t>Haridusameti haldusala fondikeskused ja fondikeskuste grupid majandustarkvaras SAP</t>
  </si>
  <si>
    <t>IX kvartali arendusprojekti kulud</t>
  </si>
  <si>
    <t>225 23 51 00 0</t>
  </si>
  <si>
    <t>220 60 90 01 0</t>
  </si>
  <si>
    <t>220 60 90 02 0</t>
  </si>
  <si>
    <t>220 60 90 03 0</t>
  </si>
  <si>
    <t>220 60 90 04 0</t>
  </si>
  <si>
    <t>220 60 90 05 0</t>
  </si>
  <si>
    <t>Strateegiakeskuse halduskulud (üld)</t>
  </si>
  <si>
    <t>Kaarli halduskulud</t>
  </si>
  <si>
    <t>Rotermanni halduskulud</t>
  </si>
  <si>
    <t>Toompuiestee halduskulud</t>
  </si>
  <si>
    <t>Värvi halduskulud</t>
  </si>
  <si>
    <t>1220230050</t>
  </si>
  <si>
    <t>Tallinna Botaanikaaia loodusteaduslike kogude arendamine ja 
samblike kogu digitaliseerimine</t>
  </si>
  <si>
    <t>12 67 25 030 0</t>
  </si>
  <si>
    <t>12 67 25 031 0</t>
  </si>
  <si>
    <t>12 67 25 028 0</t>
  </si>
  <si>
    <t>Näitus "Väikeste elukate elutähtsad ametid"</t>
  </si>
  <si>
    <t>Strateegiakeskus</t>
  </si>
  <si>
    <t>02.02. Tallinna Linnaarhiiv</t>
  </si>
  <si>
    <t>03.01. Tallinna Strateegiakeskus</t>
  </si>
  <si>
    <t>03. Strateegiakeskuse haldusala</t>
  </si>
  <si>
    <t>03.02. Tallinna Turud haldus</t>
  </si>
  <si>
    <t>03.02. Nõmme turg</t>
  </si>
  <si>
    <t>03.02. Mustamäe turg</t>
  </si>
  <si>
    <t>03.02. Lasnamäe turg</t>
  </si>
  <si>
    <t>03.02. Kalaturg</t>
  </si>
  <si>
    <t>03.02. Lilleturg</t>
  </si>
  <si>
    <t>03.03. Tallinna Jäätmekeskus</t>
  </si>
  <si>
    <t>06.01. Tallinna Kultuuri- ja Spordiamet</t>
  </si>
  <si>
    <t>06. Kultuuri- ja Spordiameti haldusala</t>
  </si>
  <si>
    <t xml:space="preserve">06.03. Tallinna Linnamuuseum </t>
  </si>
  <si>
    <t>06.04. Tallinna Kirjanduskeskus</t>
  </si>
  <si>
    <t xml:space="preserve">06.05. Tallinna Linnateater </t>
  </si>
  <si>
    <t xml:space="preserve">06.06. Tallinna Filharmoonia </t>
  </si>
  <si>
    <t xml:space="preserve">06.07. Tallinna Rahvaülikool </t>
  </si>
  <si>
    <t>06.08. Vene Kultuurikeskus</t>
  </si>
  <si>
    <t>06.09. Pirita Spordikeskus</t>
  </si>
  <si>
    <t xml:space="preserve">06.10. Tallinna Spordihall </t>
  </si>
  <si>
    <t>06.11. Kadrioru Staadion</t>
  </si>
  <si>
    <t xml:space="preserve">06.12. Kristiine Sport </t>
  </si>
  <si>
    <t xml:space="preserve">06.13. Nõmme Spordikeskus </t>
  </si>
  <si>
    <t>06.14.Tallinna Spordikool</t>
  </si>
  <si>
    <t>06.15. Tondiraba Spordikeskus</t>
  </si>
  <si>
    <t>03.03. Tallinna Jäätmekeskuse juhtimine</t>
  </si>
  <si>
    <t>03.03. Paljassaare jäätmejaam</t>
  </si>
  <si>
    <t>03.03. Pääsküla jäätmejaam</t>
  </si>
  <si>
    <t>03.03. Liiva ümberlaadimisjaam</t>
  </si>
  <si>
    <t>03.03. Loksa jäätmejaam</t>
  </si>
  <si>
    <t>03.03. Pärnamäe jäätmejaam</t>
  </si>
  <si>
    <t>03.03. Rahumäe jäätmejaam</t>
  </si>
  <si>
    <t>03.03. Komposti tootmisüksus</t>
  </si>
  <si>
    <t>07. Sotsiaal- ja Tervishoiuameti haldusala</t>
  </si>
  <si>
    <t>07.01. Tallinna Sotsiaal- ja Tervishoiuamet</t>
  </si>
  <si>
    <t xml:space="preserve">07.10. Tallinna Kiirabi </t>
  </si>
  <si>
    <t>07.02. Käo Tugikeskus</t>
  </si>
  <si>
    <t xml:space="preserve">07.03. Tallinna Lastekodu </t>
  </si>
  <si>
    <t>07.04. Tallinna Vaimse Tervise Keskus</t>
  </si>
  <si>
    <t xml:space="preserve">07.05. Iru Hooldekodu </t>
  </si>
  <si>
    <t xml:space="preserve">07.06. Tallinna Tugikeskus Juks </t>
  </si>
  <si>
    <t>07.07. Tallinna Sotsiaaltöö Keskus</t>
  </si>
  <si>
    <t xml:space="preserve">07.08. Tallinna Laste Turvakeskus </t>
  </si>
  <si>
    <t>07.09. Tallinna Perekeskus</t>
  </si>
  <si>
    <t>08. Linnavaramet</t>
  </si>
  <si>
    <t>08.01. Tallinna Linnavaraamet</t>
  </si>
  <si>
    <t>09.01. Tallinna Transpordiamet</t>
  </si>
  <si>
    <t>09. Transpordiamet</t>
  </si>
  <si>
    <t>10.01. Tallinna Keskkonna- ja Kommunaalamet</t>
  </si>
  <si>
    <t>10. Keskkonna- ja Kommunaalameti haldusala</t>
  </si>
  <si>
    <t xml:space="preserve">10.02. Tallinna Loomaaed </t>
  </si>
  <si>
    <t xml:space="preserve">10.03. Tallinna Botaanikaaed </t>
  </si>
  <si>
    <t>10.04. Kadrioru Park</t>
  </si>
  <si>
    <t>11.01. Tallinna Linnaplaneerimise Amet</t>
  </si>
  <si>
    <t>11. Linnaplaneerimise Amet</t>
  </si>
  <si>
    <t>12. Munitsipaalpolitsei Amet</t>
  </si>
  <si>
    <t>12.01. Tallinna Munitsipaalpolitsei Amet</t>
  </si>
  <si>
    <t>Kompaniikood</t>
  </si>
  <si>
    <t>13. Haabersti Linnaosa Valitsuse haldusala</t>
  </si>
  <si>
    <t>14. Kesklinna Valitsuse haldusala</t>
  </si>
  <si>
    <t>15. Kristiine Linnaosa Valitsuse haldusala</t>
  </si>
  <si>
    <t>16. Lasnamäe Linnaosa Valitsuse haldusala</t>
  </si>
  <si>
    <t>17. Mustamäe Linnaosa Valitsuse haldusala</t>
  </si>
  <si>
    <t>18. Nõmme Linnaosa Valitsuse haldusala</t>
  </si>
  <si>
    <t>19. Pirita Linnaosa Valitsuse haldusala</t>
  </si>
  <si>
    <t>20. Põhja-Tallinna Valitsuse haldusala</t>
  </si>
  <si>
    <t>21. Linnakassa</t>
  </si>
  <si>
    <t>13.01. Haabersti Linnaosa Valitsus</t>
  </si>
  <si>
    <t xml:space="preserve">13.02. Tallinna Haabersti Linnaosa Vaba Aja Keskus </t>
  </si>
  <si>
    <t xml:space="preserve">13.03. Haabersti Päevakeskus </t>
  </si>
  <si>
    <t>14.01. Tallinna Kesklinna Valitsus</t>
  </si>
  <si>
    <t xml:space="preserve">14.02. Tallinna Kesklinna Sotsiaalkeskus </t>
  </si>
  <si>
    <t>14.03. Raua Saun</t>
  </si>
  <si>
    <t>14.04. Kesklinna Vaba Aja Keskus</t>
  </si>
  <si>
    <t>15.01. Kristiine Linnaosa Valitsus</t>
  </si>
  <si>
    <t>15.02. Kristiine Tegevuskeskus</t>
  </si>
  <si>
    <t>16.01. Lasnamäe Linnaosa Valitsus</t>
  </si>
  <si>
    <t>16.04. Lasnamäe Sotsiaalkeskus</t>
  </si>
  <si>
    <t>16.05. Lasnamäe Noortekeskus</t>
  </si>
  <si>
    <t>16.06. Lasnamäe Saun</t>
  </si>
  <si>
    <t>16.07. Lasnamäe Lastekeskus</t>
  </si>
  <si>
    <t xml:space="preserve">16.02. Lasnamäe Spordikompleks </t>
  </si>
  <si>
    <t xml:space="preserve">16.03. Kultuurikeskus Lindakivi </t>
  </si>
  <si>
    <t>17.01. Mustamäe Linnaosa Valitsus</t>
  </si>
  <si>
    <t xml:space="preserve">17.02. Mustamäe Kultuurikeskus "Kaja" </t>
  </si>
  <si>
    <t xml:space="preserve">17.03. Mustamäe Päevakeskus </t>
  </si>
  <si>
    <t>18.01. Nõmme Linnaosa Valitsus</t>
  </si>
  <si>
    <t xml:space="preserve">18.02. Nõmme Kultuurikeskus </t>
  </si>
  <si>
    <t>18.03. Nõmme Vaba Aja Keskus</t>
  </si>
  <si>
    <t xml:space="preserve">18.04. Nõmme Sotsiaalmaja </t>
  </si>
  <si>
    <t>19.01. Pirita Linnaosa Valitsus</t>
  </si>
  <si>
    <t xml:space="preserve">19.02. Pirita Vaba Aja Keskus </t>
  </si>
  <si>
    <t>21.01. Tallinna Linnakassa</t>
  </si>
  <si>
    <t>20.01. Põhja-Tallinna Valitsus</t>
  </si>
  <si>
    <t xml:space="preserve">20.02. Põhja-Tallinna Sotsiaalkeskus </t>
  </si>
  <si>
    <t xml:space="preserve">20.03. Paljassaare Sotsiaalmaja </t>
  </si>
  <si>
    <t xml:space="preserve">20.04. Tallinna Salme Kultuurikeskus </t>
  </si>
  <si>
    <t>20.05. Põhja-Tallinna Noortekeskus</t>
  </si>
  <si>
    <t>vara arvele võtmine</t>
  </si>
  <si>
    <t>899 31 97 00 0</t>
  </si>
  <si>
    <t>Ohtlike jäätmete kogumispunkt</t>
  </si>
  <si>
    <t>258580</t>
  </si>
  <si>
    <t>12 67 25 032 0</t>
  </si>
  <si>
    <t>Kaitstavate sammaltaimede jätkusuutlike tehispopulatsioonide
rajamine Tallinna Botaanikaaeda ning Tallinna Botaanikaaias
looduslikult kasvavate sammaltaimede liigirikkuse väljaselgitamine</t>
  </si>
  <si>
    <t>amortisatsioonikulu</t>
  </si>
  <si>
    <t>800 31 89 00 0</t>
  </si>
  <si>
    <t>Sihtasutus Tallinna Lauluväljak  - mitterahalised tehingud (kulud)</t>
  </si>
  <si>
    <t>Sihtasutus Tallinna Lauluväljak  - mitterahalised tehingud (tulud)</t>
  </si>
  <si>
    <t>Tuleohutusaudit, Vihuri 3</t>
  </si>
  <si>
    <t>Katuse avariitööd, Padriku tee 10</t>
  </si>
  <si>
    <t>Tallinna  Padriku Lasteaed</t>
  </si>
  <si>
    <t>12 18 25 001 0</t>
  </si>
  <si>
    <t>toetus Mahatma Gandhi monumendi rajamiseks</t>
  </si>
  <si>
    <t>831 61 00 01 0</t>
  </si>
  <si>
    <t>Külastuskeskus</t>
  </si>
  <si>
    <t>228 13 08 13 0</t>
  </si>
  <si>
    <t>LK asendushooldusteenus (annetused)</t>
  </si>
  <si>
    <t>1299230250</t>
  </si>
  <si>
    <t>Lauttasaaren Yhteiskoulu</t>
  </si>
  <si>
    <t>116 08 29 00 0</t>
  </si>
  <si>
    <t>116 08 29 01 0</t>
  </si>
  <si>
    <t>vaimse tervise keskuse tasulised teenused</t>
  </si>
  <si>
    <t>Preemia - Aasta võõrkeelealane tegu</t>
  </si>
  <si>
    <t>101099</t>
  </si>
  <si>
    <t>101599</t>
  </si>
  <si>
    <t>102099</t>
  </si>
  <si>
    <t>102599</t>
  </si>
  <si>
    <t>103099</t>
  </si>
  <si>
    <t>103599</t>
  </si>
  <si>
    <t>104099</t>
  </si>
  <si>
    <t>104599</t>
  </si>
  <si>
    <t>105099</t>
  </si>
  <si>
    <t>105599</t>
  </si>
  <si>
    <t>106099</t>
  </si>
  <si>
    <t>106599</t>
  </si>
  <si>
    <t>107099</t>
  </si>
  <si>
    <t>107599</t>
  </si>
  <si>
    <t>108099</t>
  </si>
  <si>
    <t>109099</t>
  </si>
  <si>
    <t>113099</t>
  </si>
  <si>
    <t>114099</t>
  </si>
  <si>
    <t>115099</t>
  </si>
  <si>
    <t>116099</t>
  </si>
  <si>
    <t>118099</t>
  </si>
  <si>
    <t>119099</t>
  </si>
  <si>
    <t>120099</t>
  </si>
  <si>
    <t>121099</t>
  </si>
  <si>
    <t>122099</t>
  </si>
  <si>
    <t>123099</t>
  </si>
  <si>
    <t>124099</t>
  </si>
  <si>
    <t>125099</t>
  </si>
  <si>
    <t>126099</t>
  </si>
  <si>
    <t>127099</t>
  </si>
  <si>
    <t>128099</t>
  </si>
  <si>
    <t>129099</t>
  </si>
  <si>
    <t>130099</t>
  </si>
  <si>
    <t>131099</t>
  </si>
  <si>
    <t>133099</t>
  </si>
  <si>
    <t>134099</t>
  </si>
  <si>
    <t>135099</t>
  </si>
  <si>
    <t>136099</t>
  </si>
  <si>
    <t>137099</t>
  </si>
  <si>
    <t>138099</t>
  </si>
  <si>
    <t>139099</t>
  </si>
  <si>
    <t>140099</t>
  </si>
  <si>
    <t>141099</t>
  </si>
  <si>
    <t>142099</t>
  </si>
  <si>
    <t>143099</t>
  </si>
  <si>
    <t>144099</t>
  </si>
  <si>
    <t>145099</t>
  </si>
  <si>
    <t>146099</t>
  </si>
  <si>
    <t>147099</t>
  </si>
  <si>
    <t>148099</t>
  </si>
  <si>
    <t>149099</t>
  </si>
  <si>
    <t>150099</t>
  </si>
  <si>
    <t>151099</t>
  </si>
  <si>
    <t>152099</t>
  </si>
  <si>
    <t>153099</t>
  </si>
  <si>
    <t>154099</t>
  </si>
  <si>
    <t>155099</t>
  </si>
  <si>
    <t>156099</t>
  </si>
  <si>
    <t>157099</t>
  </si>
  <si>
    <t>158099</t>
  </si>
  <si>
    <t>159099</t>
  </si>
  <si>
    <t>160099</t>
  </si>
  <si>
    <t>161099</t>
  </si>
  <si>
    <t>162099</t>
  </si>
  <si>
    <t>163099</t>
  </si>
  <si>
    <t>164099</t>
  </si>
  <si>
    <t>165099</t>
  </si>
  <si>
    <t>166099</t>
  </si>
  <si>
    <t>167099</t>
  </si>
  <si>
    <t>168099</t>
  </si>
  <si>
    <t>169099</t>
  </si>
  <si>
    <t>170099</t>
  </si>
  <si>
    <t>171099</t>
  </si>
  <si>
    <t>172099</t>
  </si>
  <si>
    <t>173099</t>
  </si>
  <si>
    <t>174099</t>
  </si>
  <si>
    <t>175099</t>
  </si>
  <si>
    <t>176099</t>
  </si>
  <si>
    <t>177099</t>
  </si>
  <si>
    <t>178099</t>
  </si>
  <si>
    <t>179099</t>
  </si>
  <si>
    <t>180099</t>
  </si>
  <si>
    <t>181099</t>
  </si>
  <si>
    <t>182099</t>
  </si>
  <si>
    <t>183099</t>
  </si>
  <si>
    <t>184099</t>
  </si>
  <si>
    <t>185099</t>
  </si>
  <si>
    <t>186099</t>
  </si>
  <si>
    <t>187099</t>
  </si>
  <si>
    <t>188099</t>
  </si>
  <si>
    <t>190099</t>
  </si>
  <si>
    <t>192099</t>
  </si>
  <si>
    <t>193099</t>
  </si>
  <si>
    <t>194099</t>
  </si>
  <si>
    <t>195099</t>
  </si>
  <si>
    <t>196099</t>
  </si>
  <si>
    <t>197099</t>
  </si>
  <si>
    <t>198099</t>
  </si>
  <si>
    <t>199099</t>
  </si>
  <si>
    <t>200099</t>
  </si>
  <si>
    <t>201099</t>
  </si>
  <si>
    <t>202099</t>
  </si>
  <si>
    <t>203099</t>
  </si>
  <si>
    <t>204099</t>
  </si>
  <si>
    <t>205099</t>
  </si>
  <si>
    <t>206099</t>
  </si>
  <si>
    <t>207099</t>
  </si>
  <si>
    <t>208099</t>
  </si>
  <si>
    <t>209099</t>
  </si>
  <si>
    <t>210099</t>
  </si>
  <si>
    <t>211099</t>
  </si>
  <si>
    <t>212099</t>
  </si>
  <si>
    <t>213099</t>
  </si>
  <si>
    <t>214099</t>
  </si>
  <si>
    <t>215099</t>
  </si>
  <si>
    <t>216099</t>
  </si>
  <si>
    <t>217099</t>
  </si>
  <si>
    <t>218099</t>
  </si>
  <si>
    <t>219099</t>
  </si>
  <si>
    <t>220099</t>
  </si>
  <si>
    <t>221099</t>
  </si>
  <si>
    <t>Rocca al Mare rannapromenaadi silla puitosade vahetamine</t>
  </si>
  <si>
    <t>kollektsiooni ülalpidamine</t>
  </si>
  <si>
    <t>220 03 30 01 0</t>
  </si>
  <si>
    <t>Tallinna uudised</t>
  </si>
  <si>
    <t>220 03 30 02 0</t>
  </si>
  <si>
    <t>Tallinna Panoraam</t>
  </si>
  <si>
    <t>220 03 30 05 0</t>
  </si>
  <si>
    <t>eriprojektid</t>
  </si>
  <si>
    <t>220 03 30 06 0</t>
  </si>
  <si>
    <t>erinevad ajakirjanduslikud formaadid veebis</t>
  </si>
  <si>
    <t>220 03 30 07 0</t>
  </si>
  <si>
    <t>Siin Tallinn</t>
  </si>
  <si>
    <t>220 03 30 11 0</t>
  </si>
  <si>
    <t>Novosti Tallinn</t>
  </si>
  <si>
    <t>Turvavalgustite vahetus ja lisamine, turvalisuse tööd, Majaka tn. 32</t>
  </si>
  <si>
    <t>Külmaveetorustiku veeavarii, Magdaleena 11/1</t>
  </si>
  <si>
    <t>kooli 2. korruse valgustite väljavahetamine.</t>
  </si>
  <si>
    <t>hoone tehnosüsteemide  ning geodeetiliste mõõdistuste teostamine</t>
  </si>
  <si>
    <t>831 61 00 99 0</t>
  </si>
  <si>
    <t>Muud remonttööd ja soetused</t>
  </si>
  <si>
    <t>220 03 22 01 0</t>
  </si>
  <si>
    <t>220 03 22 02 0</t>
  </si>
  <si>
    <t>06.01A Tallinna Kultuuriamet</t>
  </si>
  <si>
    <t>06.01B Tallinna Spordi- ja Noorsooamet</t>
  </si>
  <si>
    <t>10.04. Tallinna Kalmistud</t>
  </si>
  <si>
    <t>10.01A Tallinna Keskkonnaamet</t>
  </si>
  <si>
    <t>03.04A Tallinna Energiaagentuur</t>
  </si>
  <si>
    <t>06.16A Tallinna Pelgulinna Rahvamaja</t>
  </si>
  <si>
    <t>220 03 22 03 0</t>
  </si>
  <si>
    <t>220 03 22 04 0</t>
  </si>
  <si>
    <t>220 03 22 05 0</t>
  </si>
  <si>
    <t>220 03 22 06 0</t>
  </si>
  <si>
    <t>220 03 22 07 0</t>
  </si>
  <si>
    <t>220 03 22 08 0</t>
  </si>
  <si>
    <t>220 03 22 09 0</t>
  </si>
  <si>
    <t>220 03 22 10 0</t>
  </si>
  <si>
    <t>Pealinn (paberleht)</t>
  </si>
  <si>
    <t>Pealinna veeb</t>
  </si>
  <si>
    <t>Pealinna fotod</t>
  </si>
  <si>
    <t>Pealinna videolood</t>
  </si>
  <si>
    <t>Stolitsa (paberleht)</t>
  </si>
  <si>
    <t>Stolitsa veeb</t>
  </si>
  <si>
    <t>Stolitsa fotod</t>
  </si>
  <si>
    <t>Stolitsa videolood</t>
  </si>
  <si>
    <t>220 03 28 01 0</t>
  </si>
  <si>
    <t>220 03 28 02 0</t>
  </si>
  <si>
    <t>eestikeelsed</t>
  </si>
  <si>
    <t>venekeelsed</t>
  </si>
  <si>
    <t>220 03 89 01 0</t>
  </si>
  <si>
    <t>teavituskampaaniad</t>
  </si>
  <si>
    <t>228 13 08 15 0</t>
  </si>
  <si>
    <t>LK perepõhise asendushoolduse tugiteenused</t>
  </si>
  <si>
    <t>õpitingimuste parendamiseks, koridoride ümberehitus, Pae 59</t>
  </si>
  <si>
    <t>veeavarii tagajärgede likvideerimine,  Õismäe tee 22</t>
  </si>
  <si>
    <t>turvalisuse tööd, Päästeameti ettekirjutus, Pae 51</t>
  </si>
  <si>
    <t>Hallatav asutus / ametiasutus</t>
  </si>
  <si>
    <t>Ametiasutus</t>
  </si>
  <si>
    <t>Hallatav asutus</t>
  </si>
  <si>
    <t>Muu</t>
  </si>
  <si>
    <t>2206000000</t>
  </si>
  <si>
    <t>2206005000</t>
  </si>
  <si>
    <t>2206010000</t>
  </si>
  <si>
    <t>2206020000</t>
  </si>
  <si>
    <t>2206030000</t>
  </si>
  <si>
    <t>2206040000</t>
  </si>
  <si>
    <t>2206050000</t>
  </si>
  <si>
    <t>2206060000</t>
  </si>
  <si>
    <t>2206081000</t>
  </si>
  <si>
    <t>2206082000</t>
  </si>
  <si>
    <t>2206083000</t>
  </si>
  <si>
    <t>2206084000</t>
  </si>
  <si>
    <t>2206085000</t>
  </si>
  <si>
    <t>2206086000</t>
  </si>
  <si>
    <t>2206087000</t>
  </si>
  <si>
    <t>2206089000</t>
  </si>
  <si>
    <t>2206090000</t>
  </si>
  <si>
    <t>2206090010</t>
  </si>
  <si>
    <t>2206090020</t>
  </si>
  <si>
    <t>2206090030</t>
  </si>
  <si>
    <t>2206090040</t>
  </si>
  <si>
    <t>2206090050</t>
  </si>
  <si>
    <t>2206091000</t>
  </si>
  <si>
    <t>2206099000</t>
  </si>
  <si>
    <t>2205000000</t>
  </si>
  <si>
    <t>2205010000</t>
  </si>
  <si>
    <t>2205020000</t>
  </si>
  <si>
    <t>2205030000</t>
  </si>
  <si>
    <t>2205040000</t>
  </si>
  <si>
    <t>2205070000</t>
  </si>
  <si>
    <t>2205081000</t>
  </si>
  <si>
    <t>2205082000</t>
  </si>
  <si>
    <t>2205083000</t>
  </si>
  <si>
    <t>2205084000</t>
  </si>
  <si>
    <t>2205089000</t>
  </si>
  <si>
    <t>2205090000</t>
  </si>
  <si>
    <t>2205090510</t>
  </si>
  <si>
    <t>2205090520</t>
  </si>
  <si>
    <t>2205090990</t>
  </si>
  <si>
    <t>2205099000</t>
  </si>
  <si>
    <t>2250201000</t>
  </si>
  <si>
    <t>2271111000</t>
  </si>
  <si>
    <t>Noorte info ja nõust</t>
  </si>
  <si>
    <t>2272114000</t>
  </si>
  <si>
    <t>Noorsootöö arendus</t>
  </si>
  <si>
    <t>2201505000</t>
  </si>
  <si>
    <t>2010405000</t>
  </si>
  <si>
    <t>Linnapea fond</t>
  </si>
  <si>
    <t>Tallinna Lastekodu sõiduauto jääkväärtuses</t>
  </si>
  <si>
    <t>(tühi)</t>
  </si>
  <si>
    <t>Paldiski mnt 48a kulud</t>
  </si>
  <si>
    <t>800 35 40 00 0</t>
  </si>
  <si>
    <t>Paljassaaree tee 17 arendus</t>
  </si>
  <si>
    <t>835 40 00 00 0</t>
  </si>
  <si>
    <t>835 40 01 00 0</t>
  </si>
  <si>
    <t>Paljassaare tee 17 arendus</t>
  </si>
  <si>
    <t>1209230030</t>
  </si>
  <si>
    <t>Tööandjate ja õppeasutuste koostöö toetamine praktikasüsteemi arendamisel</t>
  </si>
  <si>
    <t>1220230060</t>
  </si>
  <si>
    <t>220 11 20 11 0</t>
  </si>
  <si>
    <t>Haabersti LOV IKV üksi elavatele pensionäridele</t>
  </si>
  <si>
    <t>Haabersti LOV IKV paljulapselistele peredele, üksikvanematele</t>
  </si>
  <si>
    <t>221 11 20 12 0</t>
  </si>
  <si>
    <t>220 11 30 11 0</t>
  </si>
  <si>
    <t>221 11 30 12 0</t>
  </si>
  <si>
    <t>Kesklinna Valitsus IKV paljulapselistele peredele, üksikvanematele</t>
  </si>
  <si>
    <t>Kesklinna Valitsus IKV üksi elavatele pensionäridele</t>
  </si>
  <si>
    <t>220 11 40 11 0</t>
  </si>
  <si>
    <t>221 11 40 12 0</t>
  </si>
  <si>
    <t>Kristiine LOV IKV paljulapselistele peredele, üksikvanematele</t>
  </si>
  <si>
    <t>Kristiine LOV IKV üksi elavatele pensionäridele</t>
  </si>
  <si>
    <t>220 11 50 11 0</t>
  </si>
  <si>
    <t>221 11 50 12 0</t>
  </si>
  <si>
    <t>Lasnamäe LOV IKV paljulapselistele peredele, üksikvanematele</t>
  </si>
  <si>
    <t>Lasnamäe LOV IKV üksi elavatele pensionäridele</t>
  </si>
  <si>
    <t>220 11 60 11 0</t>
  </si>
  <si>
    <t>221 11 60 12 0</t>
  </si>
  <si>
    <t>Mustamäe LOV IKV paljulapselistele peredele, üksikvanematele</t>
  </si>
  <si>
    <t>Mustamäe LOV IKV üksi elavatele pensionäridele</t>
  </si>
  <si>
    <t>220 11 70 11 0</t>
  </si>
  <si>
    <t>221 11 70 12 0</t>
  </si>
  <si>
    <t>Nõmme LOV IKV paljulapselistele peredele, üksikvanematele</t>
  </si>
  <si>
    <t>Nõmme LOV IKV üksi elavatele pensionäridele</t>
  </si>
  <si>
    <t>220 11 80 11 0</t>
  </si>
  <si>
    <t>221 11 80 12 0</t>
  </si>
  <si>
    <t>Pirita LOV IKV paljulapselistele peredele, üksikvanematele</t>
  </si>
  <si>
    <t>Pirita LOV IKV üksi elavatele pensionäridele</t>
  </si>
  <si>
    <t>220 11 90 11 0</t>
  </si>
  <si>
    <t>221 11 90 12 0</t>
  </si>
  <si>
    <t>Põhja Tallinna Valitsus IKV üksi elavatele pensionäridele</t>
  </si>
  <si>
    <t>Põhja-Tallinna Valitsus IKV paljulapselistele peredele, üksikvanematele</t>
  </si>
  <si>
    <t xml:space="preserve">lifti A poole kabiiniuste kaasvõtja väljavahetamine, Estonia pst. 6, </t>
  </si>
  <si>
    <t>ventilatsiooniseadme amortiseerunud mootori ja ringluspumba väljavahetamine,  Kiisa 6</t>
  </si>
  <si>
    <t>soojasõlme amortiseerunud küttepumba väljavahetamine, Piibri 12</t>
  </si>
  <si>
    <t>kanalisatsioonisüsteemi rikke kõrvaldamine (kahe amortiseerunud tühjenduspumba väljavahetamine), Süda tn. 6</t>
  </si>
  <si>
    <t>köögi õhuvahetuse avariitööd</t>
  </si>
  <si>
    <t>evakuatsiooni valgustus,  Läänemere tee 46</t>
  </si>
  <si>
    <t>õhuvahetuse süsteemi ajakohastamine</t>
  </si>
  <si>
    <r>
      <t>Rakendusüksus Riigi Tugiteenuste Keskus, rakendusasutus HTM</t>
    </r>
    <r>
      <rPr>
        <i/>
        <sz val="11"/>
        <rFont val="Calibri"/>
        <family val="2"/>
        <charset val="186"/>
      </rPr>
      <t xml:space="preserve"> - ÜLDHARIDUSKOOLID</t>
    </r>
  </si>
  <si>
    <t>Puuetega Inimeste Koja remonttööd</t>
  </si>
  <si>
    <t>116 68 00 00 0</t>
  </si>
  <si>
    <t>116 68 01 00 0</t>
  </si>
  <si>
    <t>perioodika tellimine</t>
  </si>
  <si>
    <t>Pealinna/Stolitsa tellimine</t>
  </si>
  <si>
    <t>4922802000</t>
  </si>
  <si>
    <t>SA In Commune Bonum</t>
  </si>
  <si>
    <t>4922803000</t>
  </si>
  <si>
    <t>4922804000</t>
  </si>
  <si>
    <t>OSALUSTE VÕÕRANDAMINE</t>
  </si>
  <si>
    <t>4922000000</t>
  </si>
  <si>
    <t>4922805000</t>
  </si>
  <si>
    <t>Mustamäe tee 161b mänguväljaku ehitamine</t>
  </si>
  <si>
    <t>Supergraafika Nõmme jalakäiate tunnelisse</t>
  </si>
  <si>
    <t>4992201000</t>
  </si>
  <si>
    <t>Kinnisasjade vahetamine riigiga (Lastestaadioni vastu) TVK 11.06.2020 nr 57, TLV 17.02.2021 nr 179-k</t>
  </si>
  <si>
    <t>199 22 01 00 0</t>
  </si>
  <si>
    <t>hoone permeetri täies ulatuses lekkivate vihmaveerennide ja vihmaveetorude väljavahetamine, Toomkuninga 13 a</t>
  </si>
  <si>
    <t>piirdeaia remont,  Niidi põik 4</t>
  </si>
  <si>
    <t>ventilatsioonisüsteemi remont, Keskuse 18</t>
  </si>
  <si>
    <t>Harju tn, Mustamäe ja Nõmme jääväljakud</t>
  </si>
  <si>
    <t>225 05 70 08 0</t>
  </si>
  <si>
    <t>rühmaruumide köökide remont, Peterburi tee 18</t>
  </si>
  <si>
    <t xml:space="preserve"> uue hoone ehitusel ette jääva vana kaabelliini likvideerimine ja uue ehitus,  Vasara 18</t>
  </si>
  <si>
    <t>kooli fuajeesse lisaklassiruumide väljaehitamine ja nende eraldamine klaasist vaheseintega, Pärnu mnt. 50</t>
  </si>
  <si>
    <t>Tõnismäe Reaalkool</t>
  </si>
  <si>
    <r>
      <t>II korruse siseviimistlustööd</t>
    </r>
    <r>
      <rPr>
        <sz val="11"/>
        <color rgb="FF1F497D"/>
        <rFont val="Calibri"/>
        <family val="2"/>
        <charset val="186"/>
      </rPr>
      <t xml:space="preserve">, </t>
    </r>
    <r>
      <rPr>
        <sz val="11"/>
        <rFont val="Calibri"/>
        <family val="2"/>
        <charset val="186"/>
      </rPr>
      <t>rõdu kandekonstruktsioonide ning rõduga piirnevate sise- ja välisseinte renoveerimistööd, Estonia pst. 10</t>
    </r>
  </si>
  <si>
    <t xml:space="preserve">Kopli spordihoone ATS-i paigaldamine </t>
  </si>
  <si>
    <t>prügiurnide soetamine</t>
  </si>
  <si>
    <t>Põhitänavate välisvalgustuse rekonstrueerimine (II etapp)</t>
  </si>
  <si>
    <t>Põhitänavate välisvalgustuse rekonstrueerimine (I etapp) (sh Mustamäe)</t>
  </si>
  <si>
    <t>Töömasinate kütus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</si>
</sst>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 &quot;kr&quot;_-;\-* #,##0.00\ &quot;kr&quot;_-;_-* &quot;-&quot;??\ &quot;kr&quot;_-;_-@_-"/>
    <numFmt numFmtId="165" formatCode="_-* #,##0.00\ _k_r_-;\-* #,##0.00\ _k_r_-;_-* &quot;-&quot;??\ _k_r_-;_-@_-"/>
    <numFmt numFmtId="166" formatCode="_-* #,##0.00\ _k_r_-;\-* #,##0.00\ _k_r_-;_-* \-??\ _k_r_-;_-@_-"/>
  </numFmts>
  <fonts count="253">
    <font>
      <sz val="10"/>
      <name val="Arial"/>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0"/>
      <name val="Arial"/>
      <family val="2"/>
      <charset val="186"/>
    </font>
    <font>
      <b/>
      <sz val="10"/>
      <name val="Arial"/>
      <family val="2"/>
    </font>
    <font>
      <b/>
      <i/>
      <u/>
      <sz val="10"/>
      <name val="Arial"/>
      <family val="2"/>
    </font>
    <font>
      <sz val="10"/>
      <name val="Arial"/>
      <family val="2"/>
    </font>
    <font>
      <i/>
      <sz val="10"/>
      <name val="Arial"/>
      <family val="2"/>
    </font>
    <font>
      <sz val="10"/>
      <color indexed="10"/>
      <name val="Arial"/>
      <family val="2"/>
    </font>
    <font>
      <sz val="12"/>
      <name val="Times New Roman"/>
      <family val="1"/>
      <charset val="186"/>
    </font>
    <font>
      <sz val="10"/>
      <color indexed="48"/>
      <name val="Arial"/>
      <family val="2"/>
    </font>
    <font>
      <sz val="10"/>
      <name val="Arial"/>
      <family val="2"/>
      <charset val="186"/>
    </font>
    <font>
      <sz val="10"/>
      <name val="Times New Roman"/>
      <family val="1"/>
      <charset val="186"/>
    </font>
    <font>
      <i/>
      <sz val="10"/>
      <name val="Arial"/>
      <family val="2"/>
      <charset val="186"/>
    </font>
    <font>
      <b/>
      <sz val="10"/>
      <name val="Arial"/>
      <family val="2"/>
      <charset val="186"/>
    </font>
    <font>
      <sz val="6"/>
      <name val="Arial"/>
      <family val="2"/>
    </font>
    <font>
      <sz val="8"/>
      <name val="Arial"/>
      <family val="2"/>
    </font>
    <font>
      <b/>
      <sz val="8"/>
      <name val="Arial"/>
      <family val="2"/>
    </font>
    <font>
      <b/>
      <sz val="8"/>
      <color indexed="81"/>
      <name val="Tahoma"/>
      <family val="2"/>
      <charset val="186"/>
    </font>
    <font>
      <sz val="8"/>
      <color indexed="81"/>
      <name val="Tahoma"/>
      <family val="2"/>
      <charset val="186"/>
    </font>
    <font>
      <sz val="10"/>
      <color indexed="53"/>
      <name val="Arial"/>
      <family val="2"/>
    </font>
    <font>
      <sz val="8"/>
      <color indexed="53"/>
      <name val="Arial"/>
      <family val="2"/>
    </font>
    <font>
      <sz val="10"/>
      <color indexed="53"/>
      <name val="Arial"/>
      <family val="2"/>
      <charset val="186"/>
    </font>
    <font>
      <b/>
      <sz val="12"/>
      <name val="Arial"/>
      <family val="2"/>
    </font>
    <font>
      <sz val="8"/>
      <name val="Arial"/>
      <family val="2"/>
      <charset val="186"/>
    </font>
    <font>
      <sz val="10"/>
      <color indexed="81"/>
      <name val="Tahoma"/>
      <family val="2"/>
      <charset val="186"/>
    </font>
    <font>
      <b/>
      <sz val="10"/>
      <color indexed="81"/>
      <name val="Tahoma"/>
      <family val="2"/>
      <charset val="186"/>
    </font>
    <font>
      <sz val="9"/>
      <color indexed="81"/>
      <name val="Tahoma"/>
      <family val="2"/>
      <charset val="186"/>
    </font>
    <font>
      <b/>
      <sz val="9"/>
      <color indexed="81"/>
      <name val="Tahoma"/>
      <family val="2"/>
      <charset val="186"/>
    </font>
    <font>
      <sz val="10"/>
      <color indexed="8"/>
      <name val="Arial"/>
      <family val="2"/>
      <charset val="186"/>
    </font>
    <font>
      <b/>
      <sz val="8"/>
      <name val="Arial"/>
      <family val="2"/>
      <charset val="186"/>
    </font>
    <font>
      <sz val="8"/>
      <color indexed="10"/>
      <name val="Arial"/>
      <family val="2"/>
    </font>
    <font>
      <sz val="8"/>
      <color indexed="20"/>
      <name val="Arial"/>
      <family val="2"/>
    </font>
    <font>
      <b/>
      <sz val="10"/>
      <color indexed="48"/>
      <name val="Arial"/>
      <family val="2"/>
      <charset val="186"/>
    </font>
    <font>
      <b/>
      <sz val="8"/>
      <color indexed="48"/>
      <name val="Arial"/>
      <family val="2"/>
      <charset val="186"/>
    </font>
    <font>
      <sz val="8"/>
      <color indexed="48"/>
      <name val="Arial"/>
      <family val="2"/>
      <charset val="186"/>
    </font>
    <font>
      <sz val="8"/>
      <color indexed="48"/>
      <name val="Arial"/>
      <family val="2"/>
    </font>
    <font>
      <b/>
      <sz val="10"/>
      <color indexed="57"/>
      <name val="Arial"/>
      <family val="2"/>
      <charset val="186"/>
    </font>
    <font>
      <b/>
      <sz val="8"/>
      <color indexed="57"/>
      <name val="Arial"/>
      <family val="2"/>
      <charset val="186"/>
    </font>
    <font>
      <sz val="8"/>
      <color indexed="57"/>
      <name val="Arial"/>
      <family val="2"/>
      <charset val="186"/>
    </font>
    <font>
      <b/>
      <sz val="10"/>
      <color indexed="61"/>
      <name val="Arial"/>
      <family val="2"/>
      <charset val="186"/>
    </font>
    <font>
      <b/>
      <sz val="8"/>
      <color indexed="61"/>
      <name val="Arial"/>
      <family val="2"/>
      <charset val="186"/>
    </font>
    <font>
      <sz val="8"/>
      <color indexed="61"/>
      <name val="Arial"/>
      <family val="2"/>
      <charset val="186"/>
    </font>
    <font>
      <sz val="8"/>
      <color indexed="14"/>
      <name val="Arial"/>
      <family val="2"/>
    </font>
    <font>
      <sz val="8"/>
      <color indexed="12"/>
      <name val="Arial"/>
      <family val="2"/>
    </font>
    <font>
      <sz val="8"/>
      <color indexed="61"/>
      <name val="Arial"/>
      <family val="2"/>
    </font>
    <font>
      <sz val="8"/>
      <color indexed="17"/>
      <name val="Arial"/>
      <family val="2"/>
    </font>
    <font>
      <sz val="8"/>
      <color indexed="49"/>
      <name val="Arial"/>
      <family val="2"/>
    </font>
    <font>
      <b/>
      <sz val="8"/>
      <color indexed="12"/>
      <name val="Arial"/>
      <family val="2"/>
      <charset val="186"/>
    </font>
    <font>
      <b/>
      <sz val="8"/>
      <color indexed="49"/>
      <name val="Arial"/>
      <family val="2"/>
      <charset val="186"/>
    </font>
    <font>
      <sz val="8"/>
      <color indexed="19"/>
      <name val="Arial"/>
      <family val="2"/>
    </font>
    <font>
      <sz val="8"/>
      <color indexed="19"/>
      <name val="Arial"/>
      <family val="2"/>
      <charset val="186"/>
    </font>
    <font>
      <sz val="8"/>
      <color indexed="17"/>
      <name val="Arial"/>
      <family val="2"/>
      <charset val="186"/>
    </font>
    <font>
      <sz val="8"/>
      <color indexed="14"/>
      <name val="Arial"/>
      <family val="2"/>
      <charset val="186"/>
    </font>
    <font>
      <sz val="10"/>
      <color indexed="18"/>
      <name val="Arial"/>
      <family val="2"/>
      <charset val="186"/>
    </font>
    <font>
      <sz val="8"/>
      <name val="Arial"/>
      <family val="2"/>
      <charset val="186"/>
    </font>
    <font>
      <u/>
      <sz val="10"/>
      <name val="Arial"/>
      <family val="2"/>
      <charset val="186"/>
    </font>
    <font>
      <sz val="8"/>
      <name val="Arial"/>
      <family val="2"/>
      <charset val="186"/>
    </font>
    <font>
      <sz val="10"/>
      <color indexed="21"/>
      <name val="Arial"/>
      <family val="2"/>
      <charset val="186"/>
    </font>
    <font>
      <u/>
      <sz val="9"/>
      <color indexed="81"/>
      <name val="Tahoma"/>
      <family val="2"/>
      <charset val="186"/>
    </font>
    <font>
      <i/>
      <sz val="8"/>
      <name val="Arial"/>
      <family val="2"/>
      <charset val="186"/>
    </font>
    <font>
      <sz val="10"/>
      <color indexed="12"/>
      <name val="Arial"/>
      <family val="2"/>
      <charset val="186"/>
    </font>
    <font>
      <sz val="10"/>
      <color indexed="8"/>
      <name val="Arial"/>
      <family val="2"/>
      <charset val="186"/>
    </font>
    <font>
      <b/>
      <sz val="12"/>
      <name val="Arial"/>
      <family val="2"/>
      <charset val="186"/>
    </font>
    <font>
      <sz val="11"/>
      <name val="Calibri"/>
      <family val="2"/>
      <charset val="186"/>
    </font>
    <font>
      <sz val="11"/>
      <color indexed="56"/>
      <name val="Calibri"/>
      <family val="2"/>
      <charset val="186"/>
    </font>
    <font>
      <sz val="10"/>
      <color rgb="FFFF0000"/>
      <name val="Arial"/>
      <family val="2"/>
      <charset val="186"/>
    </font>
    <font>
      <sz val="10"/>
      <name val="Arial"/>
      <family val="2"/>
      <charset val="186"/>
    </font>
    <font>
      <u/>
      <sz val="8.5"/>
      <color indexed="12"/>
      <name val="Arial"/>
      <family val="2"/>
      <charset val="186"/>
    </font>
    <font>
      <b/>
      <sz val="8"/>
      <color rgb="FFFF0000"/>
      <name val="Arial"/>
      <family val="2"/>
      <charset val="186"/>
    </font>
    <font>
      <sz val="8"/>
      <color rgb="FFFF0000"/>
      <name val="Arial"/>
      <family val="2"/>
      <charset val="186"/>
    </font>
    <font>
      <sz val="10"/>
      <color rgb="FF000000"/>
      <name val="Arial"/>
      <family val="2"/>
      <charset val="186"/>
    </font>
    <font>
      <sz val="10"/>
      <color rgb="FFFF0000"/>
      <name val="Arial"/>
      <family val="2"/>
    </font>
    <font>
      <sz val="11"/>
      <color rgb="FF000000"/>
      <name val="Calibri"/>
      <family val="2"/>
      <charset val="186"/>
    </font>
    <font>
      <sz val="11"/>
      <name val="Calibri"/>
      <family val="2"/>
      <charset val="186"/>
      <scheme val="minor"/>
    </font>
    <font>
      <b/>
      <sz val="11"/>
      <name val="Calibri"/>
      <family val="2"/>
      <charset val="186"/>
      <scheme val="minor"/>
    </font>
    <font>
      <i/>
      <sz val="11"/>
      <name val="Calibri"/>
      <family val="2"/>
      <charset val="186"/>
      <scheme val="minor"/>
    </font>
    <font>
      <sz val="10"/>
      <name val="Arial"/>
      <family val="2"/>
      <charset val="186"/>
    </font>
    <font>
      <sz val="10"/>
      <name val="Calibri"/>
      <family val="2"/>
      <charset val="186"/>
      <scheme val="minor"/>
    </font>
    <font>
      <sz val="8"/>
      <color rgb="FFFF0000"/>
      <name val="Arial"/>
      <family val="2"/>
    </font>
    <font>
      <sz val="11"/>
      <color rgb="FFFF0000"/>
      <name val="Calibri"/>
      <family val="2"/>
      <charset val="186"/>
      <scheme val="minor"/>
    </font>
    <font>
      <b/>
      <sz val="11"/>
      <color theme="1"/>
      <name val="Calibri"/>
      <family val="2"/>
      <charset val="186"/>
      <scheme val="minor"/>
    </font>
    <font>
      <b/>
      <sz val="11"/>
      <color rgb="FFFF0000"/>
      <name val="Arial"/>
      <family val="2"/>
      <charset val="186"/>
    </font>
    <font>
      <b/>
      <sz val="8"/>
      <color theme="7" tint="-0.249977111117893"/>
      <name val="Arial"/>
      <family val="2"/>
      <charset val="186"/>
    </font>
    <font>
      <sz val="8"/>
      <color theme="7" tint="-0.249977111117893"/>
      <name val="Arial"/>
      <family val="2"/>
      <charset val="186"/>
    </font>
    <font>
      <b/>
      <sz val="8"/>
      <color rgb="FF0070C0"/>
      <name val="Arial"/>
      <family val="2"/>
      <charset val="186"/>
    </font>
    <font>
      <sz val="8"/>
      <color rgb="FF0070C0"/>
      <name val="Arial"/>
      <family val="2"/>
      <charset val="186"/>
    </font>
    <font>
      <sz val="11"/>
      <color indexed="10"/>
      <name val="Calibri"/>
      <family val="2"/>
      <charset val="186"/>
    </font>
    <font>
      <sz val="11"/>
      <color indexed="8"/>
      <name val="Calibri"/>
      <family val="2"/>
      <charset val="186"/>
    </font>
    <font>
      <i/>
      <sz val="10"/>
      <color indexed="21"/>
      <name val="Arial"/>
      <family val="2"/>
      <charset val="186"/>
    </font>
    <font>
      <sz val="8"/>
      <color indexed="81"/>
      <name val="Tahoma"/>
      <family val="2"/>
    </font>
    <font>
      <b/>
      <sz val="8"/>
      <color indexed="81"/>
      <name val="Tahoma"/>
      <family val="2"/>
    </font>
    <font>
      <sz val="11"/>
      <color theme="1"/>
      <name val="Calibri"/>
      <family val="2"/>
      <scheme val="minor"/>
    </font>
    <font>
      <sz val="11"/>
      <color theme="3" tint="0.39997558519241921"/>
      <name val="Calibri"/>
      <family val="2"/>
      <charset val="186"/>
      <scheme val="minor"/>
    </font>
    <font>
      <sz val="9"/>
      <name val="Calibri"/>
      <family val="2"/>
      <charset val="186"/>
      <scheme val="minor"/>
    </font>
    <font>
      <i/>
      <sz val="9"/>
      <name val="Calibri"/>
      <family val="2"/>
      <charset val="186"/>
      <scheme val="minor"/>
    </font>
    <font>
      <i/>
      <sz val="11"/>
      <name val="Calibri"/>
      <family val="2"/>
      <charset val="186"/>
    </font>
    <font>
      <b/>
      <sz val="11"/>
      <color rgb="FFFF0000"/>
      <name val="Calibri"/>
      <family val="2"/>
      <charset val="186"/>
      <scheme val="minor"/>
    </font>
    <font>
      <b/>
      <sz val="12"/>
      <name val="Times New Roman"/>
      <family val="1"/>
      <charset val="186"/>
    </font>
    <font>
      <sz val="10"/>
      <name val="Courier"/>
      <family val="3"/>
    </font>
    <font>
      <sz val="10"/>
      <color indexed="9"/>
      <name val="Arial"/>
      <family val="2"/>
      <charset val="186"/>
    </font>
    <font>
      <sz val="10"/>
      <color indexed="20"/>
      <name val="Arial"/>
      <family val="2"/>
      <charset val="186"/>
    </font>
    <font>
      <b/>
      <sz val="10"/>
      <color indexed="52"/>
      <name val="Arial"/>
      <family val="2"/>
      <charset val="186"/>
    </font>
    <font>
      <b/>
      <sz val="10"/>
      <color indexed="9"/>
      <name val="Arial"/>
      <family val="2"/>
      <charset val="186"/>
    </font>
    <font>
      <i/>
      <sz val="10"/>
      <color indexed="23"/>
      <name val="Arial"/>
      <family val="2"/>
      <charset val="186"/>
    </font>
    <font>
      <sz val="10"/>
      <color indexed="17"/>
      <name val="Arial"/>
      <family val="2"/>
      <charset val="186"/>
    </font>
    <font>
      <b/>
      <sz val="15"/>
      <color indexed="56"/>
      <name val="Arial"/>
      <family val="2"/>
      <charset val="186"/>
    </font>
    <font>
      <b/>
      <sz val="13"/>
      <color indexed="56"/>
      <name val="Arial"/>
      <family val="2"/>
      <charset val="186"/>
    </font>
    <font>
      <b/>
      <sz val="11"/>
      <color indexed="56"/>
      <name val="Arial"/>
      <family val="2"/>
      <charset val="186"/>
    </font>
    <font>
      <u/>
      <sz val="10"/>
      <color indexed="12"/>
      <name val="Arial"/>
      <family val="2"/>
      <charset val="186"/>
    </font>
    <font>
      <sz val="10"/>
      <color indexed="62"/>
      <name val="Arial"/>
      <family val="2"/>
      <charset val="186"/>
    </font>
    <font>
      <sz val="10"/>
      <color indexed="52"/>
      <name val="Arial"/>
      <family val="2"/>
      <charset val="186"/>
    </font>
    <font>
      <sz val="10"/>
      <color indexed="60"/>
      <name val="Arial"/>
      <family val="2"/>
      <charset val="186"/>
    </font>
    <font>
      <b/>
      <sz val="10"/>
      <color indexed="63"/>
      <name val="Arial"/>
      <family val="2"/>
      <charset val="186"/>
    </font>
    <font>
      <b/>
      <sz val="18"/>
      <color indexed="56"/>
      <name val="Cambria"/>
      <family val="2"/>
      <charset val="186"/>
    </font>
    <font>
      <b/>
      <sz val="10"/>
      <color indexed="8"/>
      <name val="Arial"/>
      <family val="2"/>
      <charset val="186"/>
    </font>
    <font>
      <sz val="10"/>
      <color indexed="10"/>
      <name val="Arial"/>
      <family val="2"/>
      <charset val="186"/>
    </font>
    <font>
      <sz val="11"/>
      <color indexed="17"/>
      <name val="Calibri"/>
      <family val="2"/>
      <charset val="186"/>
    </font>
    <font>
      <sz val="11"/>
      <color indexed="9"/>
      <name val="Calibri"/>
      <family val="2"/>
      <charset val="186"/>
    </font>
    <font>
      <b/>
      <sz val="11"/>
      <color indexed="8"/>
      <name val="Calibri"/>
      <family val="2"/>
      <charset val="186"/>
    </font>
    <font>
      <sz val="11"/>
      <color indexed="20"/>
      <name val="Calibri"/>
      <family val="2"/>
      <charset val="186"/>
    </font>
    <font>
      <b/>
      <sz val="11"/>
      <color indexed="52"/>
      <name val="Calibri"/>
      <family val="2"/>
      <charset val="186"/>
    </font>
    <font>
      <b/>
      <sz val="11"/>
      <color indexed="9"/>
      <name val="Calibri"/>
      <family val="2"/>
      <charset val="186"/>
    </font>
    <font>
      <i/>
      <sz val="11"/>
      <color indexed="23"/>
      <name val="Calibri"/>
      <family val="2"/>
      <charset val="186"/>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b/>
      <sz val="11"/>
      <color indexed="63"/>
      <name val="Calibri"/>
      <family val="2"/>
      <charset val="186"/>
    </font>
    <font>
      <sz val="10"/>
      <name val="Mangal"/>
      <family val="2"/>
    </font>
    <font>
      <sz val="10"/>
      <color rgb="FFFF0000"/>
      <name val="Calibri"/>
      <family val="2"/>
      <charset val="186"/>
      <scheme val="minor"/>
    </font>
    <font>
      <sz val="8"/>
      <color rgb="FF1F497D"/>
      <name val="Arial"/>
      <family val="2"/>
      <charset val="186"/>
    </font>
    <font>
      <i/>
      <sz val="8"/>
      <name val="Calibri"/>
      <family val="2"/>
      <charset val="186"/>
      <scheme val="minor"/>
    </font>
    <font>
      <sz val="6"/>
      <color rgb="FFFF0000"/>
      <name val="Arial"/>
      <family val="2"/>
    </font>
    <font>
      <sz val="10"/>
      <color theme="1"/>
      <name val="Arial"/>
      <family val="2"/>
      <charset val="186"/>
    </font>
    <font>
      <sz val="10"/>
      <color rgb="FFC00000"/>
      <name val="Arial"/>
      <family val="2"/>
    </font>
    <font>
      <sz val="8"/>
      <color rgb="FFC00000"/>
      <name val="Arial"/>
      <family val="2"/>
    </font>
    <font>
      <sz val="8"/>
      <color rgb="FF3366FF"/>
      <name val="Arial"/>
      <family val="2"/>
      <charset val="186"/>
    </font>
    <font>
      <sz val="8"/>
      <color rgb="FF339966"/>
      <name val="Arial"/>
      <family val="2"/>
      <charset val="186"/>
    </font>
    <font>
      <sz val="8"/>
      <color rgb="FF993366"/>
      <name val="Arial"/>
      <family val="2"/>
    </font>
    <font>
      <sz val="8"/>
      <color rgb="FF993366"/>
      <name val="Arial"/>
      <family val="2"/>
      <charset val="186"/>
    </font>
    <font>
      <sz val="8"/>
      <color indexed="57"/>
      <name val="Arial"/>
      <family val="2"/>
    </font>
    <font>
      <b/>
      <sz val="8"/>
      <color indexed="57"/>
      <name val="Arial"/>
      <family val="2"/>
    </font>
    <font>
      <b/>
      <sz val="8"/>
      <color indexed="61"/>
      <name val="Arial"/>
      <family val="2"/>
    </font>
    <font>
      <b/>
      <sz val="9"/>
      <color theme="1"/>
      <name val="Times New Roman"/>
      <family val="1"/>
      <charset val="186"/>
    </font>
    <font>
      <b/>
      <sz val="9"/>
      <name val="Times New Roman"/>
      <family val="1"/>
      <charset val="186"/>
    </font>
    <font>
      <sz val="9"/>
      <name val="Times New Roman"/>
      <family val="1"/>
      <charset val="186"/>
    </font>
    <font>
      <i/>
      <sz val="9"/>
      <color theme="1"/>
      <name val="Calibri"/>
      <family val="2"/>
      <charset val="186"/>
      <scheme val="minor"/>
    </font>
    <font>
      <i/>
      <sz val="8"/>
      <color indexed="21"/>
      <name val="Arial"/>
      <family val="2"/>
      <charset val="186"/>
    </font>
    <font>
      <sz val="12"/>
      <name val="Calibri"/>
      <family val="2"/>
      <charset val="186"/>
      <scheme val="minor"/>
    </font>
    <font>
      <i/>
      <sz val="10"/>
      <color rgb="FFFF0000"/>
      <name val="Arial"/>
      <family val="2"/>
    </font>
    <font>
      <sz val="9"/>
      <color rgb="FF1F497D"/>
      <name val="Calibri"/>
      <family val="2"/>
      <charset val="186"/>
      <scheme val="minor"/>
    </font>
    <font>
      <b/>
      <sz val="11"/>
      <color rgb="FF1F497D"/>
      <name val="Calibri"/>
      <family val="2"/>
      <charset val="186"/>
      <scheme val="minor"/>
    </font>
    <font>
      <b/>
      <u/>
      <sz val="11"/>
      <name val="Calibri"/>
      <family val="2"/>
      <charset val="186"/>
      <scheme val="minor"/>
    </font>
    <font>
      <b/>
      <i/>
      <u/>
      <sz val="11"/>
      <name val="Calibri"/>
      <family val="2"/>
      <charset val="186"/>
      <scheme val="minor"/>
    </font>
    <font>
      <sz val="11"/>
      <color rgb="FF1F497D"/>
      <name val="Calibri"/>
      <family val="2"/>
      <charset val="186"/>
      <scheme val="minor"/>
    </font>
    <font>
      <sz val="9"/>
      <color rgb="FFFF0000"/>
      <name val="Calibri"/>
      <family val="2"/>
      <charset val="186"/>
      <scheme val="minor"/>
    </font>
    <font>
      <b/>
      <sz val="9"/>
      <name val="Calibri"/>
      <family val="2"/>
      <charset val="186"/>
      <scheme val="minor"/>
    </font>
    <font>
      <b/>
      <i/>
      <u/>
      <sz val="9"/>
      <name val="Calibri"/>
      <family val="2"/>
      <charset val="186"/>
      <scheme val="minor"/>
    </font>
    <font>
      <sz val="9"/>
      <color theme="1"/>
      <name val="Calibri"/>
      <family val="2"/>
      <charset val="186"/>
      <scheme val="minor"/>
    </font>
    <font>
      <sz val="9"/>
      <color indexed="81"/>
      <name val="Segoe UI"/>
      <family val="2"/>
      <charset val="186"/>
    </font>
    <font>
      <b/>
      <sz val="9"/>
      <color indexed="81"/>
      <name val="Segoe UI"/>
      <family val="2"/>
      <charset val="186"/>
    </font>
    <font>
      <b/>
      <sz val="10"/>
      <name val="Calibri"/>
      <family val="2"/>
      <charset val="186"/>
      <scheme val="minor"/>
    </font>
    <font>
      <i/>
      <sz val="10"/>
      <name val="Calibri"/>
      <family val="2"/>
      <charset val="186"/>
      <scheme val="minor"/>
    </font>
    <font>
      <sz val="10"/>
      <color indexed="10"/>
      <name val="Calibri"/>
      <family val="2"/>
      <charset val="186"/>
      <scheme val="minor"/>
    </font>
    <font>
      <sz val="11"/>
      <color indexed="18"/>
      <name val="Calibri"/>
      <family val="2"/>
      <charset val="186"/>
      <scheme val="minor"/>
    </font>
    <font>
      <sz val="11"/>
      <color rgb="FF000000"/>
      <name val="Calibri"/>
      <family val="2"/>
      <charset val="186"/>
      <scheme val="minor"/>
    </font>
    <font>
      <sz val="9"/>
      <color rgb="FF000000"/>
      <name val="Calibri"/>
      <family val="2"/>
      <charset val="186"/>
      <scheme val="minor"/>
    </font>
    <font>
      <sz val="8"/>
      <name val="Calibri"/>
      <family val="2"/>
      <charset val="186"/>
      <scheme val="minor"/>
    </font>
    <font>
      <i/>
      <sz val="11"/>
      <color rgb="FF000000"/>
      <name val="Calibri"/>
      <family val="2"/>
      <charset val="186"/>
      <scheme val="minor"/>
    </font>
    <font>
      <i/>
      <sz val="11"/>
      <color indexed="18"/>
      <name val="Calibri"/>
      <family val="2"/>
      <charset val="186"/>
      <scheme val="minor"/>
    </font>
    <font>
      <sz val="11"/>
      <color rgb="FF000080"/>
      <name val="Calibri"/>
      <family val="2"/>
      <charset val="186"/>
      <scheme val="minor"/>
    </font>
    <font>
      <sz val="11"/>
      <color rgb="FF202020"/>
      <name val="Calibri"/>
      <family val="2"/>
      <charset val="186"/>
      <scheme val="minor"/>
    </font>
    <font>
      <sz val="11"/>
      <color indexed="12"/>
      <name val="Calibri"/>
      <family val="2"/>
      <charset val="186"/>
      <scheme val="minor"/>
    </font>
    <font>
      <u/>
      <sz val="11"/>
      <name val="Calibri"/>
      <family val="2"/>
      <charset val="186"/>
      <scheme val="minor"/>
    </font>
    <font>
      <b/>
      <sz val="11"/>
      <color indexed="21"/>
      <name val="Calibri"/>
      <family val="2"/>
      <charset val="186"/>
      <scheme val="minor"/>
    </font>
    <font>
      <sz val="11"/>
      <color indexed="21"/>
      <name val="Calibri"/>
      <family val="2"/>
      <charset val="186"/>
      <scheme val="minor"/>
    </font>
    <font>
      <sz val="11"/>
      <color indexed="56"/>
      <name val="Calibri"/>
      <family val="2"/>
      <charset val="186"/>
      <scheme val="minor"/>
    </font>
    <font>
      <sz val="8"/>
      <name val="Calibri"/>
      <family val="2"/>
      <charset val="186"/>
    </font>
    <font>
      <sz val="11"/>
      <color rgb="FF1F497D"/>
      <name val="Calibri"/>
      <family val="2"/>
      <charset val="186"/>
    </font>
    <font>
      <i/>
      <u/>
      <sz val="11"/>
      <name val="Calibri"/>
      <family val="2"/>
      <charset val="186"/>
      <scheme val="minor"/>
    </font>
    <font>
      <sz val="10"/>
      <color rgb="FF1F497D"/>
      <name val="Arial"/>
      <family val="2"/>
      <charset val="186"/>
    </font>
    <font>
      <strike/>
      <sz val="10"/>
      <name val="Arial"/>
      <family val="2"/>
      <charset val="186"/>
    </font>
    <font>
      <b/>
      <u/>
      <sz val="12"/>
      <color theme="1"/>
      <name val="Arial"/>
      <family val="2"/>
      <charset val="186"/>
    </font>
    <font>
      <sz val="12"/>
      <color theme="1"/>
      <name val="Arial"/>
      <family val="2"/>
      <charset val="186"/>
    </font>
    <font>
      <b/>
      <sz val="12"/>
      <color theme="1"/>
      <name val="Arial"/>
      <family val="2"/>
      <charset val="186"/>
    </font>
    <font>
      <u/>
      <sz val="12"/>
      <color theme="1"/>
      <name val="Arial"/>
      <family val="2"/>
      <charset val="186"/>
    </font>
    <font>
      <sz val="10"/>
      <color rgb="FF00B0F0"/>
      <name val="Arial"/>
      <family val="2"/>
      <charset val="186"/>
    </font>
    <font>
      <sz val="12"/>
      <color rgb="FFFF0000"/>
      <name val="Arial"/>
      <family val="2"/>
      <charset val="186"/>
    </font>
    <font>
      <b/>
      <sz val="10"/>
      <color rgb="FFFF0000"/>
      <name val="Arial"/>
      <family val="2"/>
      <charset val="186"/>
    </font>
    <font>
      <sz val="10"/>
      <color rgb="FF00B050"/>
      <name val="Arial"/>
      <family val="2"/>
      <charset val="186"/>
    </font>
    <font>
      <sz val="12"/>
      <color rgb="FF00B050"/>
      <name val="Arial"/>
      <family val="2"/>
      <charset val="186"/>
    </font>
    <font>
      <sz val="10"/>
      <color rgb="FF0070C0"/>
      <name val="Arial"/>
      <family val="2"/>
    </font>
    <font>
      <sz val="9"/>
      <name val="Calibri"/>
      <family val="2"/>
      <charset val="186"/>
    </font>
    <font>
      <sz val="10"/>
      <color rgb="FF202020"/>
      <name val="Inherit"/>
    </font>
    <font>
      <sz val="11"/>
      <color rgb="FFFF0000"/>
      <name val="Calibri"/>
      <family val="2"/>
      <charset val="186"/>
    </font>
    <font>
      <sz val="9"/>
      <color theme="1"/>
      <name val="Arial"/>
      <family val="2"/>
      <charset val="186"/>
    </font>
    <font>
      <sz val="10"/>
      <name val="Arial"/>
      <family val="2"/>
      <charset val="186"/>
    </font>
    <font>
      <sz val="11"/>
      <color rgb="FF00B050"/>
      <name val="Calibri"/>
      <family val="2"/>
      <charset val="186"/>
      <scheme val="minor"/>
    </font>
    <font>
      <sz val="12"/>
      <color rgb="FF000000"/>
      <name val="Times New Roman"/>
      <family val="1"/>
      <charset val="186"/>
    </font>
    <font>
      <i/>
      <sz val="8"/>
      <color rgb="FFFF0000"/>
      <name val="Calibri"/>
      <family val="2"/>
      <charset val="186"/>
      <scheme val="minor"/>
    </font>
    <font>
      <u/>
      <sz val="11"/>
      <color theme="10"/>
      <name val="Calibri"/>
      <family val="2"/>
      <charset val="186"/>
      <scheme val="minor"/>
    </font>
    <font>
      <u/>
      <sz val="9"/>
      <color theme="10"/>
      <name val="Calibri"/>
      <family val="2"/>
      <charset val="186"/>
      <scheme val="minor"/>
    </font>
    <font>
      <sz val="11"/>
      <color rgb="FF0070C0"/>
      <name val="Calibri"/>
      <family val="2"/>
      <charset val="186"/>
      <scheme val="minor"/>
    </font>
    <font>
      <sz val="11"/>
      <color rgb="FF0070C0"/>
      <name val="Calibri"/>
      <family val="2"/>
      <charset val="186"/>
    </font>
    <font>
      <sz val="9"/>
      <color rgb="FF0070C0"/>
      <name val="Calibri"/>
      <family val="2"/>
      <charset val="186"/>
      <scheme val="minor"/>
    </font>
    <font>
      <sz val="11"/>
      <color rgb="FF202020"/>
      <name val="Calibri"/>
      <family val="2"/>
      <charset val="186"/>
    </font>
    <font>
      <sz val="10"/>
      <color rgb="FF202020"/>
      <name val="Arial"/>
      <family val="2"/>
      <charset val="186"/>
    </font>
    <font>
      <b/>
      <sz val="11"/>
      <name val="Calibri"/>
      <family val="2"/>
      <charset val="186"/>
    </font>
    <font>
      <strike/>
      <sz val="11"/>
      <name val="Calibri"/>
      <family val="2"/>
      <charset val="186"/>
      <scheme val="minor"/>
    </font>
    <font>
      <strike/>
      <sz val="9"/>
      <name val="Calibri"/>
      <family val="2"/>
      <charset val="186"/>
      <scheme val="minor"/>
    </font>
    <font>
      <i/>
      <sz val="11"/>
      <color rgb="FFFF0000"/>
      <name val="Calibri"/>
      <family val="2"/>
      <charset val="186"/>
      <scheme val="minor"/>
    </font>
    <font>
      <i/>
      <sz val="9"/>
      <color rgb="FFFF0000"/>
      <name val="Calibri"/>
      <family val="2"/>
      <charset val="186"/>
      <scheme val="minor"/>
    </font>
    <font>
      <sz val="12"/>
      <color rgb="FF1F497D"/>
      <name val="Times New Roman"/>
      <family val="1"/>
      <charset val="186"/>
    </font>
    <font>
      <i/>
      <sz val="10"/>
      <color theme="0" tint="-0.499984740745262"/>
      <name val="Arial"/>
      <family val="2"/>
      <charset val="186"/>
    </font>
    <font>
      <sz val="10"/>
      <color theme="1" tint="0.499984740745262"/>
      <name val="Arial"/>
      <family val="2"/>
      <charset val="186"/>
    </font>
    <font>
      <i/>
      <sz val="10"/>
      <color theme="1" tint="0.499984740745262"/>
      <name val="Arial"/>
      <family val="2"/>
      <charset val="186"/>
    </font>
    <font>
      <sz val="9"/>
      <color indexed="81"/>
      <name val="Tahoma"/>
      <charset val="1"/>
    </font>
    <font>
      <b/>
      <sz val="9"/>
      <color indexed="81"/>
      <name val="Tahoma"/>
      <charset val="1"/>
    </font>
  </fonts>
  <fills count="49">
    <fill>
      <patternFill patternType="none"/>
    </fill>
    <fill>
      <patternFill patternType="gray125"/>
    </fill>
    <fill>
      <patternFill patternType="solid">
        <fgColor indexed="41"/>
        <bgColor indexed="64"/>
      </patternFill>
    </fill>
    <fill>
      <patternFill patternType="solid">
        <fgColor indexed="47"/>
        <bgColor indexed="64"/>
      </patternFill>
    </fill>
    <fill>
      <patternFill patternType="solid">
        <fgColor indexed="45"/>
        <bgColor indexed="64"/>
      </patternFill>
    </fill>
    <fill>
      <patternFill patternType="solid">
        <fgColor indexed="44"/>
        <bgColor indexed="64"/>
      </patternFill>
    </fill>
    <fill>
      <patternFill patternType="solid">
        <fgColor theme="0"/>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rgb="FFFFFF00"/>
        <bgColor indexed="64"/>
      </patternFill>
    </fill>
    <fill>
      <patternFill patternType="solid">
        <fgColor indexed="42"/>
        <bgColor indexed="27"/>
      </patternFill>
    </fill>
    <fill>
      <patternFill patternType="solid">
        <fgColor theme="9" tint="0.59999389629810485"/>
        <bgColor indexed="64"/>
      </patternFill>
    </fill>
    <fill>
      <patternFill patternType="solid">
        <fgColor rgb="FF00B050"/>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CCFFCC"/>
        <bgColor indexed="27"/>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26"/>
      </patternFill>
    </fill>
    <fill>
      <patternFill patternType="solid">
        <fgColor indexed="49"/>
        <bgColor indexed="40"/>
      </patternFill>
    </fill>
    <fill>
      <patternFill patternType="solid">
        <fgColor indexed="53"/>
        <bgColor indexed="52"/>
      </patternFill>
    </fill>
    <fill>
      <patternFill patternType="solid">
        <fgColor theme="8" tint="0.59999389629810485"/>
        <bgColor indexed="64"/>
      </patternFill>
    </fill>
    <fill>
      <patternFill patternType="solid">
        <fgColor rgb="FFFFFF00"/>
        <bgColor indexed="27"/>
      </patternFill>
    </fill>
    <fill>
      <patternFill patternType="solid">
        <fgColor theme="7" tint="0.59999389629810485"/>
        <bgColor indexed="64"/>
      </patternFill>
    </fill>
    <fill>
      <patternFill patternType="solid">
        <fgColor theme="5" tint="0.79998168889431442"/>
        <bgColor indexed="64"/>
      </patternFill>
    </fill>
    <fill>
      <patternFill patternType="solid">
        <fgColor rgb="FF92D050"/>
        <bgColor indexed="64"/>
      </patternFill>
    </fill>
  </fills>
  <borders count="3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8"/>
      </top>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s>
  <cellStyleXfs count="283">
    <xf numFmtId="0" fontId="0" fillId="0" borderId="0"/>
    <xf numFmtId="0" fontId="35" fillId="0" borderId="0"/>
    <xf numFmtId="0" fontId="44" fillId="0" borderId="0"/>
    <xf numFmtId="0" fontId="34" fillId="0" borderId="0"/>
    <xf numFmtId="0" fontId="35" fillId="0" borderId="0"/>
    <xf numFmtId="0" fontId="100" fillId="0" borderId="0" applyNumberFormat="0" applyFill="0" applyBorder="0" applyAlignment="0" applyProtection="0">
      <alignment vertical="top"/>
      <protection locked="0"/>
    </xf>
    <xf numFmtId="0" fontId="99" fillId="0" borderId="0"/>
    <xf numFmtId="0" fontId="35" fillId="0" borderId="0"/>
    <xf numFmtId="0" fontId="35" fillId="0" borderId="0"/>
    <xf numFmtId="0" fontId="35" fillId="0" borderId="0"/>
    <xf numFmtId="0" fontId="109" fillId="0" borderId="0"/>
    <xf numFmtId="0" fontId="124" fillId="0" borderId="0"/>
    <xf numFmtId="0" fontId="33" fillId="0" borderId="0"/>
    <xf numFmtId="0" fontId="35" fillId="0" borderId="0"/>
    <xf numFmtId="0" fontId="32" fillId="0" borderId="0"/>
    <xf numFmtId="0" fontId="31" fillId="0" borderId="0"/>
    <xf numFmtId="0" fontId="30" fillId="0" borderId="0"/>
    <xf numFmtId="0" fontId="29" fillId="0" borderId="0"/>
    <xf numFmtId="0" fontId="28" fillId="0" borderId="0"/>
    <xf numFmtId="0" fontId="27" fillId="0" borderId="0"/>
    <xf numFmtId="0" fontId="131" fillId="0" borderId="0"/>
    <xf numFmtId="0" fontId="61" fillId="19"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1" fillId="22"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132" fillId="29" borderId="0" applyNumberFormat="0" applyBorder="0" applyAlignment="0" applyProtection="0"/>
    <xf numFmtId="0" fontId="132" fillId="26" borderId="0" applyNumberFormat="0" applyBorder="0" applyAlignment="0" applyProtection="0"/>
    <xf numFmtId="0" fontId="132" fillId="27" borderId="0" applyNumberFormat="0" applyBorder="0" applyAlignment="0" applyProtection="0"/>
    <xf numFmtId="0" fontId="132" fillId="30" borderId="0" applyNumberFormat="0" applyBorder="0" applyAlignment="0" applyProtection="0"/>
    <xf numFmtId="0" fontId="132" fillId="31" borderId="0" applyNumberFormat="0" applyBorder="0" applyAlignment="0" applyProtection="0"/>
    <xf numFmtId="0" fontId="132" fillId="32" borderId="0" applyNumberFormat="0" applyBorder="0" applyAlignment="0" applyProtection="0"/>
    <xf numFmtId="0" fontId="132" fillId="33" borderId="0" applyNumberFormat="0" applyBorder="0" applyAlignment="0" applyProtection="0"/>
    <xf numFmtId="0" fontId="132" fillId="34" borderId="0" applyNumberFormat="0" applyBorder="0" applyAlignment="0" applyProtection="0"/>
    <xf numFmtId="0" fontId="132" fillId="35" borderId="0" applyNumberFormat="0" applyBorder="0" applyAlignment="0" applyProtection="0"/>
    <xf numFmtId="0" fontId="132" fillId="30" borderId="0" applyNumberFormat="0" applyBorder="0" applyAlignment="0" applyProtection="0"/>
    <xf numFmtId="0" fontId="132" fillId="31" borderId="0" applyNumberFormat="0" applyBorder="0" applyAlignment="0" applyProtection="0"/>
    <xf numFmtId="0" fontId="132" fillId="36" borderId="0" applyNumberFormat="0" applyBorder="0" applyAlignment="0" applyProtection="0"/>
    <xf numFmtId="0" fontId="133" fillId="20" borderId="0" applyNumberFormat="0" applyBorder="0" applyAlignment="0" applyProtection="0"/>
    <xf numFmtId="0" fontId="134" fillId="37" borderId="21" applyNumberFormat="0" applyAlignment="0" applyProtection="0"/>
    <xf numFmtId="0" fontId="135" fillId="38" borderId="22" applyNumberFormat="0" applyAlignment="0" applyProtection="0"/>
    <xf numFmtId="0" fontId="136" fillId="0" borderId="0" applyNumberFormat="0" applyFill="0" applyBorder="0" applyAlignment="0" applyProtection="0"/>
    <xf numFmtId="0" fontId="137" fillId="21" borderId="0" applyNumberFormat="0" applyBorder="0" applyAlignment="0" applyProtection="0"/>
    <xf numFmtId="0" fontId="138" fillId="0" borderId="23" applyNumberFormat="0" applyFill="0" applyAlignment="0" applyProtection="0"/>
    <xf numFmtId="0" fontId="139" fillId="0" borderId="24" applyNumberFormat="0" applyFill="0" applyAlignment="0" applyProtection="0"/>
    <xf numFmtId="0" fontId="140" fillId="0" borderId="25" applyNumberFormat="0" applyFill="0" applyAlignment="0" applyProtection="0"/>
    <xf numFmtId="0" fontId="140" fillId="0" borderId="0" applyNumberFormat="0" applyFill="0" applyBorder="0" applyAlignment="0" applyProtection="0"/>
    <xf numFmtId="0" fontId="142" fillId="24" borderId="21" applyNumberFormat="0" applyAlignment="0" applyProtection="0"/>
    <xf numFmtId="0" fontId="143" fillId="0" borderId="26" applyNumberFormat="0" applyFill="0" applyAlignment="0" applyProtection="0"/>
    <xf numFmtId="0" fontId="144" fillId="39" borderId="0" applyNumberFormat="0" applyBorder="0" applyAlignment="0" applyProtection="0"/>
    <xf numFmtId="0" fontId="35" fillId="40" borderId="27" applyNumberFormat="0" applyFont="0" applyAlignment="0" applyProtection="0"/>
    <xf numFmtId="0" fontId="145" fillId="37" borderId="28" applyNumberFormat="0" applyAlignment="0" applyProtection="0"/>
    <xf numFmtId="0" fontId="146" fillId="0" borderId="0" applyNumberFormat="0" applyFill="0" applyBorder="0" applyAlignment="0" applyProtection="0"/>
    <xf numFmtId="0" fontId="147" fillId="0" borderId="29" applyNumberFormat="0" applyFill="0" applyAlignment="0" applyProtection="0"/>
    <xf numFmtId="0" fontId="148" fillId="0" borderId="0" applyNumberFormat="0" applyFill="0" applyBorder="0" applyAlignment="0" applyProtection="0"/>
    <xf numFmtId="0" fontId="149" fillId="21" borderId="0" applyNumberFormat="0" applyBorder="0" applyAlignment="0" applyProtection="0"/>
    <xf numFmtId="0" fontId="141" fillId="0" borderId="0" applyNumberFormat="0" applyFill="0" applyBorder="0" applyAlignment="0" applyProtection="0">
      <alignment vertical="top"/>
      <protection locked="0"/>
    </xf>
    <xf numFmtId="9" fontId="35" fillId="0" borderId="0" applyFont="0" applyFill="0" applyBorder="0" applyAlignment="0" applyProtection="0"/>
    <xf numFmtId="0" fontId="150" fillId="31" borderId="0" applyNumberFormat="0" applyBorder="0" applyAlignment="0" applyProtection="0"/>
    <xf numFmtId="0" fontId="150" fillId="36" borderId="0" applyNumberFormat="0" applyBorder="0" applyAlignment="0" applyProtection="0"/>
    <xf numFmtId="0" fontId="35" fillId="40" borderId="27" applyNumberFormat="0" applyFont="0" applyAlignment="0" applyProtection="0"/>
    <xf numFmtId="0" fontId="120" fillId="19" borderId="0" applyNumberFormat="0" applyBorder="0" applyAlignment="0" applyProtection="0"/>
    <xf numFmtId="0" fontId="120" fillId="20" borderId="0" applyNumberFormat="0" applyBorder="0" applyAlignment="0" applyProtection="0"/>
    <xf numFmtId="0" fontId="120" fillId="21" borderId="0" applyNumberFormat="0" applyBorder="0" applyAlignment="0" applyProtection="0"/>
    <xf numFmtId="0" fontId="120" fillId="22" borderId="0" applyNumberFormat="0" applyBorder="0" applyAlignment="0" applyProtection="0"/>
    <xf numFmtId="0" fontId="120" fillId="23" borderId="0" applyNumberFormat="0" applyBorder="0" applyAlignment="0" applyProtection="0"/>
    <xf numFmtId="0" fontId="120" fillId="24" borderId="0" applyNumberFormat="0" applyBorder="0" applyAlignment="0" applyProtection="0"/>
    <xf numFmtId="0" fontId="120" fillId="25" borderId="0" applyNumberFormat="0" applyBorder="0" applyAlignment="0" applyProtection="0"/>
    <xf numFmtId="0" fontId="120" fillId="26" borderId="0" applyNumberFormat="0" applyBorder="0" applyAlignment="0" applyProtection="0"/>
    <xf numFmtId="0" fontId="120" fillId="27" borderId="0" applyNumberFormat="0" applyBorder="0" applyAlignment="0" applyProtection="0"/>
    <xf numFmtId="0" fontId="120" fillId="22" borderId="0" applyNumberFormat="0" applyBorder="0" applyAlignment="0" applyProtection="0"/>
    <xf numFmtId="0" fontId="120" fillId="25" borderId="0" applyNumberFormat="0" applyBorder="0" applyAlignment="0" applyProtection="0"/>
    <xf numFmtId="0" fontId="120" fillId="28" borderId="0" applyNumberFormat="0" applyBorder="0" applyAlignment="0" applyProtection="0"/>
    <xf numFmtId="0" fontId="150" fillId="29" borderId="0" applyNumberFormat="0" applyBorder="0" applyAlignment="0" applyProtection="0"/>
    <xf numFmtId="0" fontId="150" fillId="26" borderId="0" applyNumberFormat="0" applyBorder="0" applyAlignment="0" applyProtection="0"/>
    <xf numFmtId="0" fontId="150" fillId="27" borderId="0" applyNumberFormat="0" applyBorder="0" applyAlignment="0" applyProtection="0"/>
    <xf numFmtId="0" fontId="150" fillId="30" borderId="0" applyNumberFormat="0" applyBorder="0" applyAlignment="0" applyProtection="0"/>
    <xf numFmtId="0" fontId="150" fillId="31" borderId="0" applyNumberFormat="0" applyBorder="0" applyAlignment="0" applyProtection="0"/>
    <xf numFmtId="0" fontId="150" fillId="32" borderId="0" applyNumberFormat="0" applyBorder="0" applyAlignment="0" applyProtection="0"/>
    <xf numFmtId="0" fontId="150" fillId="33" borderId="0" applyNumberFormat="0" applyBorder="0" applyAlignment="0" applyProtection="0"/>
    <xf numFmtId="0" fontId="150" fillId="34" borderId="0" applyNumberFormat="0" applyBorder="0" applyAlignment="0" applyProtection="0"/>
    <xf numFmtId="0" fontId="150" fillId="35" borderId="0" applyNumberFormat="0" applyBorder="0" applyAlignment="0" applyProtection="0"/>
    <xf numFmtId="0" fontId="150" fillId="30" borderId="0" applyNumberFormat="0" applyBorder="0" applyAlignment="0" applyProtection="0"/>
    <xf numFmtId="0" fontId="150" fillId="31" borderId="0" applyNumberFormat="0" applyBorder="0" applyAlignment="0" applyProtection="0"/>
    <xf numFmtId="0" fontId="150" fillId="36" borderId="0" applyNumberFormat="0" applyBorder="0" applyAlignment="0" applyProtection="0"/>
    <xf numFmtId="0" fontId="152" fillId="20" borderId="0" applyNumberFormat="0" applyBorder="0" applyAlignment="0" applyProtection="0"/>
    <xf numFmtId="0" fontId="153" fillId="37" borderId="21" applyNumberFormat="0" applyAlignment="0" applyProtection="0"/>
    <xf numFmtId="0" fontId="154" fillId="38" borderId="22" applyNumberFormat="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6" fontId="163" fillId="0" borderId="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4" fontId="35" fillId="0" borderId="0" applyFont="0" applyFill="0" applyBorder="0" applyAlignment="0" applyProtection="0"/>
    <xf numFmtId="0" fontId="155" fillId="0" borderId="0" applyNumberFormat="0" applyFill="0" applyBorder="0" applyAlignment="0" applyProtection="0"/>
    <xf numFmtId="0" fontId="149" fillId="21" borderId="0" applyNumberFormat="0" applyBorder="0" applyAlignment="0" applyProtection="0"/>
    <xf numFmtId="0" fontId="149" fillId="41" borderId="0" applyNumberFormat="0" applyBorder="0" applyAlignment="0" applyProtection="0"/>
    <xf numFmtId="0" fontId="156" fillId="0" borderId="23" applyNumberFormat="0" applyFill="0" applyAlignment="0" applyProtection="0"/>
    <xf numFmtId="0" fontId="157" fillId="0" borderId="24" applyNumberFormat="0" applyFill="0" applyAlignment="0" applyProtection="0"/>
    <xf numFmtId="0" fontId="158" fillId="0" borderId="25" applyNumberFormat="0" applyFill="0" applyAlignment="0" applyProtection="0"/>
    <xf numFmtId="0" fontId="158" fillId="0" borderId="0" applyNumberFormat="0" applyFill="0" applyBorder="0" applyAlignment="0" applyProtection="0"/>
    <xf numFmtId="0" fontId="100" fillId="0" borderId="0" applyNumberFormat="0" applyFill="0" applyBorder="0" applyAlignment="0" applyProtection="0">
      <alignment vertical="top"/>
      <protection locked="0"/>
    </xf>
    <xf numFmtId="0" fontId="159" fillId="24" borderId="21" applyNumberFormat="0" applyAlignment="0" applyProtection="0"/>
    <xf numFmtId="0" fontId="160" fillId="0" borderId="26" applyNumberFormat="0" applyFill="0" applyAlignment="0" applyProtection="0"/>
    <xf numFmtId="0" fontId="161" fillId="39" borderId="0" applyNumberFormat="0" applyBorder="0" applyAlignment="0" applyProtection="0"/>
    <xf numFmtId="0" fontId="26" fillId="0" borderId="0"/>
    <xf numFmtId="0" fontId="26" fillId="0" borderId="0"/>
    <xf numFmtId="0" fontId="35" fillId="0" borderId="0"/>
    <xf numFmtId="0" fontId="3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5" fillId="0" borderId="0"/>
    <xf numFmtId="0" fontId="120" fillId="0" borderId="0"/>
    <xf numFmtId="0" fontId="26" fillId="0" borderId="0"/>
    <xf numFmtId="0" fontId="26" fillId="0" borderId="0"/>
    <xf numFmtId="0" fontId="26" fillId="0" borderId="0"/>
    <xf numFmtId="0" fontId="26" fillId="0" borderId="0"/>
    <xf numFmtId="0" fontId="26" fillId="0" borderId="0"/>
    <xf numFmtId="0" fontId="35" fillId="0" borderId="0"/>
    <xf numFmtId="0" fontId="26" fillId="0" borderId="0"/>
    <xf numFmtId="0" fontId="26" fillId="0" borderId="0"/>
    <xf numFmtId="0" fontId="26" fillId="0" borderId="0"/>
    <xf numFmtId="0" fontId="26" fillId="0" borderId="0"/>
    <xf numFmtId="0" fontId="38" fillId="0" borderId="0"/>
    <xf numFmtId="0" fontId="26" fillId="0" borderId="0"/>
    <xf numFmtId="0" fontId="26" fillId="0" borderId="0"/>
    <xf numFmtId="0" fontId="26" fillId="0" borderId="0"/>
    <xf numFmtId="0" fontId="35" fillId="0" borderId="0"/>
    <xf numFmtId="0" fontId="120" fillId="40" borderId="27" applyNumberFormat="0" applyFont="0" applyAlignment="0" applyProtection="0"/>
    <xf numFmtId="0" fontId="162" fillId="37" borderId="28" applyNumberFormat="0" applyAlignment="0" applyProtection="0"/>
    <xf numFmtId="9" fontId="35" fillId="0" borderId="0" applyFont="0" applyFill="0" applyBorder="0" applyAlignment="0" applyProtection="0"/>
    <xf numFmtId="0" fontId="150" fillId="42" borderId="0" applyNumberFormat="0" applyBorder="0" applyAlignment="0" applyProtection="0"/>
    <xf numFmtId="0" fontId="150" fillId="43" borderId="0" applyNumberFormat="0" applyBorder="0" applyAlignment="0" applyProtection="0"/>
    <xf numFmtId="0" fontId="146" fillId="0" borderId="0" applyNumberFormat="0" applyFill="0" applyBorder="0" applyAlignment="0" applyProtection="0"/>
    <xf numFmtId="0" fontId="151" fillId="0" borderId="29" applyNumberFormat="0" applyFill="0" applyAlignment="0" applyProtection="0"/>
    <xf numFmtId="0" fontId="119" fillId="0" borderId="0" applyNumberFormat="0" applyFill="0" applyBorder="0" applyAlignment="0" applyProtection="0"/>
    <xf numFmtId="0" fontId="35" fillId="40" borderId="27" applyNumberFormat="0" applyFont="0" applyAlignment="0" applyProtection="0"/>
    <xf numFmtId="0" fontId="26" fillId="0" borderId="0"/>
    <xf numFmtId="0" fontId="26" fillId="0" borderId="0"/>
    <xf numFmtId="9" fontId="35" fillId="0" borderId="0" applyFont="0" applyFill="0" applyBorder="0" applyAlignment="0" applyProtection="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35" fillId="0" borderId="0"/>
    <xf numFmtId="0" fontId="35" fillId="0" borderId="0"/>
    <xf numFmtId="0" fontId="15" fillId="0" borderId="0"/>
    <xf numFmtId="0" fontId="15" fillId="0" borderId="0"/>
    <xf numFmtId="0" fontId="15" fillId="0" borderId="0"/>
    <xf numFmtId="0" fontId="14" fillId="0" borderId="0"/>
    <xf numFmtId="0" fontId="13"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10" fillId="0" borderId="0"/>
    <xf numFmtId="0" fontId="35" fillId="0" borderId="0"/>
    <xf numFmtId="0" fontId="35" fillId="0" borderId="0"/>
    <xf numFmtId="0" fontId="9" fillId="0" borderId="0"/>
    <xf numFmtId="0" fontId="6" fillId="0" borderId="0"/>
    <xf numFmtId="0" fontId="235" fillId="0" borderId="0" applyNumberFormat="0" applyFill="0" applyBorder="0" applyAlignment="0" applyProtection="0"/>
    <xf numFmtId="0" fontId="5" fillId="0" borderId="0"/>
  </cellStyleXfs>
  <cellXfs count="1222">
    <xf numFmtId="0" fontId="0" fillId="0" borderId="0" xfId="0"/>
    <xf numFmtId="49" fontId="0" fillId="0" borderId="0" xfId="0" applyNumberFormat="1"/>
    <xf numFmtId="49" fontId="37" fillId="0" borderId="0" xfId="0" applyNumberFormat="1" applyFont="1" applyFill="1"/>
    <xf numFmtId="49" fontId="36" fillId="0" borderId="0" xfId="0" applyNumberFormat="1" applyFont="1" applyFill="1"/>
    <xf numFmtId="49" fontId="38" fillId="0" borderId="0" xfId="0" applyNumberFormat="1" applyFont="1" applyFill="1"/>
    <xf numFmtId="49" fontId="39" fillId="0" borderId="0" xfId="0" applyNumberFormat="1" applyFont="1" applyFill="1"/>
    <xf numFmtId="0" fontId="0" fillId="0" borderId="0" xfId="0" applyFill="1"/>
    <xf numFmtId="0" fontId="40" fillId="0" borderId="0" xfId="0" applyFont="1"/>
    <xf numFmtId="49" fontId="38" fillId="0" borderId="0" xfId="0" applyNumberFormat="1" applyFont="1" applyFill="1" applyAlignment="1">
      <alignment wrapText="1"/>
    </xf>
    <xf numFmtId="0" fontId="38" fillId="0" borderId="0" xfId="0" applyFont="1" applyFill="1"/>
    <xf numFmtId="49" fontId="38" fillId="0" borderId="0" xfId="0" applyNumberFormat="1" applyFont="1" applyFill="1" applyAlignment="1">
      <alignment horizontal="center" vertical="center" wrapText="1"/>
    </xf>
    <xf numFmtId="49" fontId="38" fillId="0" borderId="0" xfId="0" applyNumberFormat="1" applyFont="1" applyFill="1" applyAlignment="1">
      <alignment horizontal="center" vertical="center"/>
    </xf>
    <xf numFmtId="0" fontId="38" fillId="0" borderId="0" xfId="0" applyFont="1" applyFill="1" applyAlignment="1">
      <alignment horizontal="center" vertical="center" wrapText="1"/>
    </xf>
    <xf numFmtId="0" fontId="41" fillId="0" borderId="0" xfId="0" applyFont="1" applyAlignment="1">
      <alignment horizontal="right"/>
    </xf>
    <xf numFmtId="49" fontId="0" fillId="0" borderId="0" xfId="0" applyNumberFormat="1" applyFill="1"/>
    <xf numFmtId="49" fontId="35" fillId="0" borderId="0" xfId="0" applyNumberFormat="1" applyFont="1" applyFill="1"/>
    <xf numFmtId="0" fontId="40" fillId="0" borderId="0" xfId="0" applyFont="1" applyFill="1"/>
    <xf numFmtId="49" fontId="43" fillId="0" borderId="0" xfId="0" applyNumberFormat="1" applyFont="1" applyFill="1"/>
    <xf numFmtId="49" fontId="45" fillId="0" borderId="0" xfId="0" applyNumberFormat="1" applyFont="1" applyFill="1"/>
    <xf numFmtId="0" fontId="47" fillId="0" borderId="0" xfId="0" applyFont="1"/>
    <xf numFmtId="0" fontId="48" fillId="0" borderId="0" xfId="0" applyFont="1"/>
    <xf numFmtId="0" fontId="49" fillId="0" borderId="0" xfId="0" applyFont="1"/>
    <xf numFmtId="0" fontId="48" fillId="0" borderId="0" xfId="0" applyFont="1" applyFill="1"/>
    <xf numFmtId="0" fontId="48" fillId="0" borderId="0" xfId="0" applyFont="1" applyFill="1" applyAlignment="1">
      <alignment wrapText="1"/>
    </xf>
    <xf numFmtId="0" fontId="35" fillId="0" borderId="0" xfId="0" applyFont="1" applyFill="1" applyAlignment="1"/>
    <xf numFmtId="0" fontId="41" fillId="0" borderId="0" xfId="0" applyFont="1" applyFill="1" applyAlignment="1">
      <alignment horizontal="right"/>
    </xf>
    <xf numFmtId="49" fontId="46" fillId="0" borderId="0" xfId="0" applyNumberFormat="1" applyFont="1" applyFill="1"/>
    <xf numFmtId="49" fontId="52" fillId="0" borderId="0" xfId="0" applyNumberFormat="1" applyFont="1" applyFill="1"/>
    <xf numFmtId="49" fontId="53" fillId="0" borderId="0" xfId="0" applyNumberFormat="1" applyFont="1" applyFill="1" applyAlignment="1">
      <alignment wrapText="1"/>
    </xf>
    <xf numFmtId="0" fontId="54" fillId="0" borderId="0" xfId="0" applyFont="1" applyFill="1"/>
    <xf numFmtId="49" fontId="38" fillId="0" borderId="0" xfId="0" applyNumberFormat="1" applyFont="1" applyFill="1" applyAlignment="1"/>
    <xf numFmtId="0" fontId="52" fillId="0" borderId="0" xfId="0" applyFont="1"/>
    <xf numFmtId="49" fontId="38" fillId="0" borderId="0" xfId="0" applyNumberFormat="1" applyFont="1" applyFill="1" applyAlignment="1">
      <alignment vertical="center"/>
    </xf>
    <xf numFmtId="49" fontId="54" fillId="0" borderId="0" xfId="0" applyNumberFormat="1" applyFont="1" applyFill="1" applyAlignment="1">
      <alignment horizontal="right"/>
    </xf>
    <xf numFmtId="49" fontId="0" fillId="0" borderId="0" xfId="0" applyNumberFormat="1" applyFill="1" applyAlignment="1">
      <alignment horizontal="right"/>
    </xf>
    <xf numFmtId="0" fontId="55" fillId="0" borderId="0" xfId="0" applyFont="1" applyFill="1" applyAlignment="1">
      <alignment horizontal="center" wrapText="1"/>
    </xf>
    <xf numFmtId="49" fontId="38" fillId="0" borderId="0" xfId="0" applyNumberFormat="1" applyFont="1" applyFill="1" applyAlignment="1">
      <alignment horizontal="right"/>
    </xf>
    <xf numFmtId="49" fontId="0" fillId="0" borderId="0" xfId="0" quotePrefix="1" applyNumberFormat="1" applyFill="1" applyAlignment="1">
      <alignment horizontal="right"/>
    </xf>
    <xf numFmtId="49" fontId="0" fillId="0" borderId="0" xfId="0" applyNumberFormat="1" applyFill="1" applyAlignment="1">
      <alignment wrapText="1"/>
    </xf>
    <xf numFmtId="0" fontId="43" fillId="0" borderId="0" xfId="0" applyFont="1" applyFill="1"/>
    <xf numFmtId="0" fontId="46" fillId="0" borderId="0" xfId="0" applyFont="1" applyFill="1"/>
    <xf numFmtId="49" fontId="38" fillId="0" borderId="0" xfId="0" quotePrefix="1" applyNumberFormat="1" applyFont="1" applyFill="1" applyAlignment="1">
      <alignment horizontal="right"/>
    </xf>
    <xf numFmtId="49" fontId="40" fillId="0" borderId="0" xfId="0" applyNumberFormat="1" applyFont="1" applyFill="1" applyAlignment="1">
      <alignment horizontal="right"/>
    </xf>
    <xf numFmtId="0" fontId="43" fillId="0" borderId="0" xfId="0" applyFont="1"/>
    <xf numFmtId="49" fontId="61" fillId="0" borderId="0" xfId="0" applyNumberFormat="1" applyFont="1" applyFill="1" applyAlignment="1">
      <alignment horizontal="right"/>
    </xf>
    <xf numFmtId="0" fontId="46" fillId="0" borderId="0" xfId="0" applyFont="1"/>
    <xf numFmtId="0" fontId="48" fillId="0" borderId="1" xfId="0" applyFont="1" applyBorder="1" applyAlignment="1">
      <alignment horizontal="left" indent="1"/>
    </xf>
    <xf numFmtId="0" fontId="62" fillId="2" borderId="2" xfId="0" applyFont="1" applyFill="1" applyBorder="1" applyAlignment="1">
      <alignment wrapText="1"/>
    </xf>
    <xf numFmtId="0" fontId="62" fillId="2" borderId="2" xfId="0" applyFont="1" applyFill="1" applyBorder="1"/>
    <xf numFmtId="0" fontId="41" fillId="0" borderId="0" xfId="0" applyFont="1" applyAlignment="1">
      <alignment horizontal="right" indent="1"/>
    </xf>
    <xf numFmtId="0" fontId="48" fillId="0" borderId="0" xfId="0" applyFont="1" applyBorder="1" applyAlignment="1">
      <alignment horizontal="left" indent="1"/>
    </xf>
    <xf numFmtId="0" fontId="48" fillId="0" borderId="0" xfId="0" applyFont="1" applyAlignment="1">
      <alignment wrapText="1"/>
    </xf>
    <xf numFmtId="0" fontId="46" fillId="3" borderId="6" xfId="0" applyFont="1" applyFill="1" applyBorder="1" applyAlignment="1">
      <alignment horizontal="center" wrapText="1"/>
    </xf>
    <xf numFmtId="0" fontId="48" fillId="3" borderId="7" xfId="0" applyFont="1" applyFill="1" applyBorder="1" applyAlignment="1">
      <alignment wrapText="1"/>
    </xf>
    <xf numFmtId="0" fontId="48" fillId="3" borderId="5" xfId="0" applyFont="1" applyFill="1" applyBorder="1" applyAlignment="1">
      <alignment horizontal="left" indent="1"/>
    </xf>
    <xf numFmtId="0" fontId="62" fillId="2" borderId="8" xfId="0" applyFont="1" applyFill="1" applyBorder="1" applyAlignment="1">
      <alignment wrapText="1"/>
    </xf>
    <xf numFmtId="0" fontId="62" fillId="2" borderId="8" xfId="0" applyFont="1" applyFill="1" applyBorder="1"/>
    <xf numFmtId="0" fontId="48" fillId="0" borderId="2" xfId="0" applyFont="1" applyFill="1" applyBorder="1"/>
    <xf numFmtId="0" fontId="63" fillId="0" borderId="1" xfId="0" applyFont="1" applyBorder="1" applyAlignment="1">
      <alignment horizontal="left" indent="1"/>
    </xf>
    <xf numFmtId="0" fontId="62" fillId="4" borderId="1" xfId="0" applyFont="1" applyFill="1" applyBorder="1" applyAlignment="1">
      <alignment horizontal="left" indent="1"/>
    </xf>
    <xf numFmtId="0" fontId="64" fillId="0" borderId="1" xfId="0" applyFont="1" applyFill="1" applyBorder="1" applyAlignment="1">
      <alignment horizontal="left" indent="1"/>
    </xf>
    <xf numFmtId="0" fontId="48" fillId="0" borderId="9" xfId="0" applyFont="1" applyFill="1" applyBorder="1"/>
    <xf numFmtId="0" fontId="65" fillId="3" borderId="6" xfId="0" applyFont="1" applyFill="1" applyBorder="1" applyAlignment="1">
      <alignment horizontal="center" wrapText="1"/>
    </xf>
    <xf numFmtId="0" fontId="48" fillId="3" borderId="7" xfId="0" applyFont="1" applyFill="1" applyBorder="1"/>
    <xf numFmtId="0" fontId="63" fillId="3" borderId="5" xfId="0" applyFont="1" applyFill="1" applyBorder="1" applyAlignment="1">
      <alignment horizontal="left" indent="1"/>
    </xf>
    <xf numFmtId="0" fontId="66" fillId="2" borderId="8" xfId="0" applyFont="1" applyFill="1" applyBorder="1" applyAlignment="1">
      <alignment wrapText="1"/>
    </xf>
    <xf numFmtId="0" fontId="66" fillId="2" borderId="2" xfId="0" applyFont="1" applyFill="1" applyBorder="1" applyAlignment="1">
      <alignment wrapText="1"/>
    </xf>
    <xf numFmtId="0" fontId="67" fillId="0" borderId="2" xfId="0" applyFont="1" applyBorder="1" applyAlignment="1">
      <alignment wrapText="1"/>
    </xf>
    <xf numFmtId="0" fontId="68" fillId="0" borderId="1" xfId="0" applyFont="1" applyBorder="1" applyAlignment="1">
      <alignment horizontal="left" indent="1"/>
    </xf>
    <xf numFmtId="0" fontId="68" fillId="0" borderId="1" xfId="0" applyFont="1" applyBorder="1" applyAlignment="1">
      <alignment horizontal="left"/>
    </xf>
    <xf numFmtId="0" fontId="69" fillId="3" borderId="6" xfId="0" applyFont="1" applyFill="1" applyBorder="1" applyAlignment="1">
      <alignment horizontal="center" wrapText="1"/>
    </xf>
    <xf numFmtId="0" fontId="70" fillId="2" borderId="8" xfId="0" applyFont="1" applyFill="1" applyBorder="1" applyAlignment="1">
      <alignment wrapText="1"/>
    </xf>
    <xf numFmtId="0" fontId="70" fillId="2" borderId="2" xfId="0" applyFont="1" applyFill="1" applyBorder="1" applyAlignment="1">
      <alignment wrapText="1"/>
    </xf>
    <xf numFmtId="0" fontId="71" fillId="0" borderId="2" xfId="0" applyFont="1" applyBorder="1" applyAlignment="1">
      <alignment wrapText="1"/>
    </xf>
    <xf numFmtId="0" fontId="49" fillId="0" borderId="1" xfId="0" applyFont="1" applyBorder="1" applyAlignment="1">
      <alignment horizontal="left" indent="1"/>
    </xf>
    <xf numFmtId="0" fontId="71" fillId="0" borderId="0" xfId="0" applyFont="1"/>
    <xf numFmtId="49" fontId="71" fillId="0" borderId="0" xfId="0" applyNumberFormat="1" applyFont="1" applyFill="1" applyAlignment="1">
      <alignment wrapText="1"/>
    </xf>
    <xf numFmtId="0" fontId="49" fillId="0" borderId="1" xfId="0" applyFont="1" applyFill="1" applyBorder="1" applyAlignment="1">
      <alignment horizontal="left" indent="1"/>
    </xf>
    <xf numFmtId="0" fontId="71" fillId="0" borderId="2" xfId="0" applyFont="1" applyFill="1" applyBorder="1" applyAlignment="1">
      <alignment wrapText="1"/>
    </xf>
    <xf numFmtId="0" fontId="48" fillId="0" borderId="1" xfId="0" applyFont="1" applyFill="1" applyBorder="1" applyAlignment="1">
      <alignment horizontal="left" indent="1"/>
    </xf>
    <xf numFmtId="0" fontId="71" fillId="2" borderId="2" xfId="0" applyFont="1" applyFill="1" applyBorder="1" applyAlignment="1">
      <alignment wrapText="1"/>
    </xf>
    <xf numFmtId="49" fontId="70" fillId="2" borderId="0" xfId="0" applyNumberFormat="1" applyFont="1" applyFill="1" applyAlignment="1">
      <alignment wrapText="1"/>
    </xf>
    <xf numFmtId="49" fontId="71" fillId="0" borderId="2" xfId="0" applyNumberFormat="1" applyFont="1" applyFill="1" applyBorder="1" applyAlignment="1">
      <alignment wrapText="1"/>
    </xf>
    <xf numFmtId="49" fontId="70" fillId="2" borderId="2" xfId="0" applyNumberFormat="1" applyFont="1" applyFill="1" applyBorder="1" applyAlignment="1">
      <alignment wrapText="1"/>
    </xf>
    <xf numFmtId="0" fontId="71" fillId="0" borderId="9" xfId="0" applyFont="1" applyBorder="1" applyAlignment="1">
      <alignment wrapText="1"/>
    </xf>
    <xf numFmtId="0" fontId="72" fillId="3" borderId="6" xfId="0" applyFont="1" applyFill="1" applyBorder="1" applyAlignment="1">
      <alignment horizontal="center" wrapText="1"/>
    </xf>
    <xf numFmtId="0" fontId="73" fillId="2" borderId="8" xfId="0" applyFont="1" applyFill="1" applyBorder="1" applyAlignment="1">
      <alignment wrapText="1"/>
    </xf>
    <xf numFmtId="0" fontId="73" fillId="2" borderId="2" xfId="0" applyFont="1" applyFill="1" applyBorder="1" applyAlignment="1">
      <alignment wrapText="1"/>
    </xf>
    <xf numFmtId="0" fontId="74" fillId="0" borderId="2" xfId="0" applyFont="1" applyBorder="1" applyAlignment="1">
      <alignment wrapText="1"/>
    </xf>
    <xf numFmtId="0" fontId="74" fillId="0" borderId="2" xfId="0" applyFont="1" applyBorder="1"/>
    <xf numFmtId="49" fontId="74" fillId="0" borderId="0" xfId="0" applyNumberFormat="1" applyFont="1" applyFill="1"/>
    <xf numFmtId="0" fontId="73" fillId="0" borderId="2" xfId="0" applyFont="1" applyBorder="1" applyAlignment="1">
      <alignment wrapText="1"/>
    </xf>
    <xf numFmtId="0" fontId="62" fillId="0" borderId="2" xfId="0" applyFont="1" applyFill="1" applyBorder="1"/>
    <xf numFmtId="0" fontId="74" fillId="0" borderId="2" xfId="0" applyNumberFormat="1" applyFont="1" applyBorder="1" applyAlignment="1">
      <alignment wrapText="1"/>
    </xf>
    <xf numFmtId="0" fontId="74" fillId="0" borderId="2" xfId="0" applyFont="1" applyFill="1" applyBorder="1" applyAlignment="1">
      <alignment wrapText="1"/>
    </xf>
    <xf numFmtId="0" fontId="73" fillId="2" borderId="2" xfId="0" applyFont="1" applyFill="1" applyBorder="1" applyAlignment="1">
      <alignment horizontal="justify" vertical="top" wrapText="1"/>
    </xf>
    <xf numFmtId="0" fontId="62" fillId="2" borderId="2" xfId="0" applyFont="1" applyFill="1" applyBorder="1" applyAlignment="1">
      <alignment horizontal="right" vertical="top" wrapText="1"/>
    </xf>
    <xf numFmtId="0" fontId="48" fillId="0" borderId="2" xfId="0" applyFont="1" applyFill="1" applyBorder="1" applyAlignment="1"/>
    <xf numFmtId="49" fontId="74" fillId="0" borderId="0" xfId="0" applyNumberFormat="1" applyFont="1" applyFill="1" applyAlignment="1">
      <alignment wrapText="1"/>
    </xf>
    <xf numFmtId="0" fontId="74" fillId="0" borderId="0" xfId="0" applyFont="1"/>
    <xf numFmtId="0" fontId="48" fillId="0" borderId="8" xfId="0" applyFont="1" applyBorder="1" applyAlignment="1">
      <alignment horizontal="left" indent="1"/>
    </xf>
    <xf numFmtId="0" fontId="48" fillId="0" borderId="0" xfId="0" applyFont="1" applyBorder="1" applyAlignment="1">
      <alignment wrapText="1"/>
    </xf>
    <xf numFmtId="0" fontId="48" fillId="0" borderId="0" xfId="0" applyFont="1" applyFill="1" applyBorder="1"/>
    <xf numFmtId="0" fontId="48" fillId="0" borderId="0" xfId="0" applyFont="1" applyFill="1" applyBorder="1" applyAlignment="1">
      <alignment horizontal="left" indent="1"/>
    </xf>
    <xf numFmtId="0" fontId="75" fillId="0" borderId="11" xfId="0" applyFont="1" applyFill="1" applyBorder="1" applyAlignment="1">
      <alignment wrapText="1"/>
    </xf>
    <xf numFmtId="0" fontId="75" fillId="0" borderId="9" xfId="0" applyFont="1" applyFill="1" applyBorder="1"/>
    <xf numFmtId="0" fontId="48" fillId="0" borderId="9" xfId="0" applyFont="1" applyFill="1" applyBorder="1" applyAlignment="1">
      <alignment horizontal="left" indent="1"/>
    </xf>
    <xf numFmtId="0" fontId="75" fillId="0" borderId="12" xfId="0" applyFont="1" applyFill="1" applyBorder="1" applyAlignment="1">
      <alignment wrapText="1"/>
    </xf>
    <xf numFmtId="0" fontId="75" fillId="0" borderId="1" xfId="0" applyFont="1" applyFill="1" applyBorder="1"/>
    <xf numFmtId="0" fontId="75" fillId="0" borderId="13" xfId="0" applyFont="1" applyFill="1" applyBorder="1" applyAlignment="1">
      <alignment wrapText="1"/>
    </xf>
    <xf numFmtId="0" fontId="75" fillId="0" borderId="8" xfId="0" applyFont="1" applyFill="1" applyBorder="1"/>
    <xf numFmtId="0" fontId="48" fillId="0" borderId="8" xfId="0" applyFont="1" applyFill="1" applyBorder="1" applyAlignment="1">
      <alignment horizontal="left" indent="1"/>
    </xf>
    <xf numFmtId="0" fontId="48" fillId="0" borderId="12" xfId="0" applyFont="1" applyBorder="1" applyAlignment="1"/>
    <xf numFmtId="0" fontId="63" fillId="0" borderId="0" xfId="0" applyFont="1" applyFill="1" applyBorder="1" applyAlignment="1">
      <alignment wrapText="1"/>
    </xf>
    <xf numFmtId="0" fontId="48" fillId="0" borderId="0" xfId="0" applyFont="1" applyFill="1" applyBorder="1" applyAlignment="1">
      <alignment wrapText="1"/>
    </xf>
    <xf numFmtId="0" fontId="64" fillId="0" borderId="0" xfId="0" applyFont="1" applyFill="1" applyBorder="1" applyAlignment="1">
      <alignment wrapText="1"/>
    </xf>
    <xf numFmtId="0" fontId="68" fillId="0" borderId="0" xfId="0" applyFont="1" applyFill="1" applyBorder="1" applyAlignment="1">
      <alignment wrapText="1"/>
    </xf>
    <xf numFmtId="0" fontId="62" fillId="4" borderId="1" xfId="0" applyFont="1" applyFill="1" applyBorder="1" applyAlignment="1"/>
    <xf numFmtId="0" fontId="76" fillId="0" borderId="0" xfId="0" applyFont="1"/>
    <xf numFmtId="0" fontId="77" fillId="0" borderId="0" xfId="0" applyFont="1"/>
    <xf numFmtId="0" fontId="78" fillId="0" borderId="0" xfId="0" applyFont="1"/>
    <xf numFmtId="0" fontId="75" fillId="0" borderId="0" xfId="0" applyFont="1"/>
    <xf numFmtId="0" fontId="62" fillId="3" borderId="1" xfId="0" applyFont="1" applyFill="1" applyBorder="1" applyAlignment="1">
      <alignment horizontal="left" indent="1"/>
    </xf>
    <xf numFmtId="0" fontId="80" fillId="3" borderId="1" xfId="0" applyFont="1" applyFill="1" applyBorder="1" applyAlignment="1">
      <alignment horizontal="left" indent="1"/>
    </xf>
    <xf numFmtId="0" fontId="62" fillId="0" borderId="0" xfId="0" applyFont="1"/>
    <xf numFmtId="0" fontId="83" fillId="0" borderId="0" xfId="0" applyFont="1"/>
    <xf numFmtId="49" fontId="35" fillId="0" borderId="0" xfId="0" applyNumberFormat="1" applyFont="1" applyFill="1" applyAlignment="1">
      <alignment horizontal="right"/>
    </xf>
    <xf numFmtId="49" fontId="38" fillId="0" borderId="0" xfId="0" applyNumberFormat="1" applyFont="1" applyFill="1" applyBorder="1"/>
    <xf numFmtId="0" fontId="0" fillId="0" borderId="0" xfId="0" quotePrefix="1"/>
    <xf numFmtId="0" fontId="43" fillId="0" borderId="0" xfId="0" applyFont="1" applyAlignment="1"/>
    <xf numFmtId="0" fontId="46" fillId="0" borderId="0" xfId="0" applyFont="1" applyAlignment="1"/>
    <xf numFmtId="0" fontId="82" fillId="0" borderId="0" xfId="0" applyFont="1" applyBorder="1" applyAlignment="1">
      <alignment vertical="center" wrapText="1"/>
    </xf>
    <xf numFmtId="0" fontId="86" fillId="0" borderId="0" xfId="0" applyFont="1"/>
    <xf numFmtId="0" fontId="43" fillId="0" borderId="0" xfId="0" quotePrefix="1" applyFont="1"/>
    <xf numFmtId="49" fontId="43" fillId="0" borderId="0" xfId="0" quotePrefix="1" applyNumberFormat="1" applyFont="1" applyFill="1" applyAlignment="1">
      <alignment horizontal="right"/>
    </xf>
    <xf numFmtId="49" fontId="90" fillId="0" borderId="0" xfId="0" applyNumberFormat="1" applyFont="1" applyFill="1" applyAlignment="1">
      <alignment horizontal="right"/>
    </xf>
    <xf numFmtId="0" fontId="90" fillId="0" borderId="0" xfId="0" applyFont="1" applyFill="1"/>
    <xf numFmtId="0" fontId="45" fillId="0" borderId="0" xfId="0" applyFont="1" applyFill="1"/>
    <xf numFmtId="0" fontId="38" fillId="0" borderId="0" xfId="2" applyFont="1" applyFill="1" applyBorder="1"/>
    <xf numFmtId="0" fontId="0" fillId="0" borderId="0" xfId="0" applyFill="1" applyAlignment="1">
      <alignment vertical="center"/>
    </xf>
    <xf numFmtId="0" fontId="88" fillId="0" borderId="0" xfId="0" applyFont="1" applyFill="1"/>
    <xf numFmtId="49" fontId="42" fillId="0" borderId="0" xfId="0" applyNumberFormat="1" applyFont="1" applyFill="1" applyAlignment="1">
      <alignment horizontal="right"/>
    </xf>
    <xf numFmtId="0" fontId="36" fillId="0" borderId="0" xfId="0" applyFont="1" applyFill="1"/>
    <xf numFmtId="49" fontId="52" fillId="0" borderId="0" xfId="0" applyNumberFormat="1" applyFont="1" applyFill="1" applyAlignment="1">
      <alignment horizontal="right"/>
    </xf>
    <xf numFmtId="49" fontId="35" fillId="0" borderId="0" xfId="0" quotePrefix="1" applyNumberFormat="1" applyFont="1" applyFill="1" applyAlignment="1">
      <alignment horizontal="right"/>
    </xf>
    <xf numFmtId="49" fontId="90" fillId="0" borderId="0" xfId="0" applyNumberFormat="1" applyFont="1" applyFill="1" applyAlignment="1">
      <alignment horizontal="left"/>
    </xf>
    <xf numFmtId="0" fontId="74" fillId="0" borderId="0" xfId="0" applyFont="1" applyBorder="1" applyAlignment="1">
      <alignment wrapText="1"/>
    </xf>
    <xf numFmtId="0" fontId="56" fillId="0" borderId="0" xfId="0" applyFont="1" applyFill="1"/>
    <xf numFmtId="0" fontId="62" fillId="0" borderId="0" xfId="0" applyFont="1" applyFill="1"/>
    <xf numFmtId="0" fontId="38" fillId="0" borderId="0" xfId="0" applyFont="1"/>
    <xf numFmtId="49" fontId="93" fillId="0" borderId="0" xfId="0" applyNumberFormat="1" applyFont="1" applyFill="1"/>
    <xf numFmtId="0" fontId="45" fillId="0" borderId="0" xfId="0" applyFont="1"/>
    <xf numFmtId="49" fontId="94" fillId="0" borderId="0" xfId="0" applyNumberFormat="1" applyFont="1" applyFill="1"/>
    <xf numFmtId="0" fontId="95" fillId="0" borderId="0" xfId="1" applyFont="1"/>
    <xf numFmtId="0" fontId="35" fillId="0" borderId="0" xfId="1"/>
    <xf numFmtId="0" fontId="35" fillId="0" borderId="0" xfId="1" applyAlignment="1">
      <alignment horizontal="left"/>
    </xf>
    <xf numFmtId="0" fontId="46" fillId="0" borderId="0" xfId="1" applyFont="1" applyBorder="1"/>
    <xf numFmtId="0" fontId="46" fillId="0" borderId="0" xfId="1" applyFont="1" applyBorder="1" applyAlignment="1">
      <alignment horizontal="left"/>
    </xf>
    <xf numFmtId="0" fontId="35" fillId="0" borderId="0" xfId="1" applyBorder="1"/>
    <xf numFmtId="0" fontId="35" fillId="0" borderId="0" xfId="1" applyFont="1"/>
    <xf numFmtId="0" fontId="35" fillId="0" borderId="0" xfId="1" applyFont="1" applyAlignment="1">
      <alignment vertical="top"/>
    </xf>
    <xf numFmtId="0" fontId="38" fillId="0" borderId="0" xfId="1" applyFont="1" applyFill="1" applyBorder="1" applyAlignment="1">
      <alignment vertical="top" wrapText="1"/>
    </xf>
    <xf numFmtId="0" fontId="38" fillId="5" borderId="14" xfId="1" applyFont="1" applyFill="1" applyBorder="1" applyAlignment="1">
      <alignment vertical="top"/>
    </xf>
    <xf numFmtId="0" fontId="48" fillId="5" borderId="10" xfId="1" applyFont="1" applyFill="1" applyBorder="1" applyAlignment="1">
      <alignment horizontal="left" vertical="top" wrapText="1"/>
    </xf>
    <xf numFmtId="0" fontId="47" fillId="0" borderId="0" xfId="1" applyFont="1"/>
    <xf numFmtId="0" fontId="38" fillId="0" borderId="0" xfId="1" applyFont="1" applyFill="1" applyBorder="1" applyAlignment="1">
      <alignment vertical="top"/>
    </xf>
    <xf numFmtId="0" fontId="38" fillId="0" borderId="0" xfId="1" applyFont="1" applyFill="1" applyBorder="1" applyAlignment="1">
      <alignment horizontal="left" vertical="top"/>
    </xf>
    <xf numFmtId="0" fontId="38" fillId="0" borderId="0" xfId="1" applyFont="1" applyFill="1" applyBorder="1"/>
    <xf numFmtId="0" fontId="38" fillId="0" borderId="0" xfId="1" applyFont="1" applyFill="1" applyBorder="1" applyAlignment="1">
      <alignment horizontal="right" vertical="top" wrapText="1"/>
    </xf>
    <xf numFmtId="0" fontId="38" fillId="5" borderId="11" xfId="1" applyFont="1" applyFill="1" applyBorder="1" applyAlignment="1">
      <alignment vertical="top"/>
    </xf>
    <xf numFmtId="0" fontId="38" fillId="5" borderId="12" xfId="1" applyFont="1" applyFill="1" applyBorder="1" applyAlignment="1">
      <alignment vertical="top"/>
    </xf>
    <xf numFmtId="0" fontId="38" fillId="5" borderId="13" xfId="1" applyFont="1" applyFill="1" applyBorder="1" applyAlignment="1">
      <alignment vertical="top"/>
    </xf>
    <xf numFmtId="0" fontId="35" fillId="0" borderId="0" xfId="1" applyAlignment="1">
      <alignment vertical="top"/>
    </xf>
    <xf numFmtId="0" fontId="35" fillId="0" borderId="0" xfId="1" applyAlignment="1">
      <alignment horizontal="left" vertical="top"/>
    </xf>
    <xf numFmtId="0" fontId="48" fillId="0" borderId="0" xfId="1" applyFont="1"/>
    <xf numFmtId="0" fontId="48" fillId="5" borderId="10" xfId="1" applyFont="1" applyFill="1" applyBorder="1" applyAlignment="1">
      <alignment vertical="top" wrapText="1"/>
    </xf>
    <xf numFmtId="0" fontId="48" fillId="0" borderId="0" xfId="1" applyFont="1" applyFill="1" applyAlignment="1">
      <alignment vertical="top" wrapText="1"/>
    </xf>
    <xf numFmtId="0" fontId="48" fillId="0" borderId="0" xfId="1" applyFont="1" applyFill="1" applyAlignment="1">
      <alignment vertical="top"/>
    </xf>
    <xf numFmtId="0" fontId="48" fillId="0" borderId="0" xfId="1" applyFont="1" applyFill="1" applyAlignment="1">
      <alignment wrapText="1"/>
    </xf>
    <xf numFmtId="0" fontId="48" fillId="5" borderId="17" xfId="1" applyFont="1" applyFill="1" applyBorder="1" applyAlignment="1">
      <alignment horizontal="left"/>
    </xf>
    <xf numFmtId="0" fontId="48" fillId="0" borderId="0" xfId="1" applyFont="1" applyFill="1"/>
    <xf numFmtId="0" fontId="0" fillId="0" borderId="0" xfId="0" applyFont="1" applyFill="1"/>
    <xf numFmtId="0" fontId="96" fillId="0" borderId="0" xfId="0" applyFont="1"/>
    <xf numFmtId="0" fontId="43" fillId="0" borderId="0" xfId="0" applyFont="1" applyFill="1"/>
    <xf numFmtId="0" fontId="35" fillId="0" borderId="0" xfId="0" applyFont="1" applyFill="1"/>
    <xf numFmtId="0" fontId="35" fillId="0" borderId="0" xfId="0" applyFont="1" applyAlignment="1">
      <alignment vertical="center"/>
    </xf>
    <xf numFmtId="0" fontId="44" fillId="0" borderId="0" xfId="0" applyFont="1"/>
    <xf numFmtId="0" fontId="48" fillId="5" borderId="17" xfId="1" applyFont="1" applyFill="1" applyBorder="1" applyAlignment="1">
      <alignment horizontal="left" vertical="top" wrapText="1"/>
    </xf>
    <xf numFmtId="0" fontId="35" fillId="0" borderId="0" xfId="0" applyFont="1"/>
    <xf numFmtId="0" fontId="101" fillId="2" borderId="2" xfId="0" applyFont="1" applyFill="1" applyBorder="1" applyAlignment="1">
      <alignment wrapText="1"/>
    </xf>
    <xf numFmtId="0" fontId="101" fillId="2" borderId="2" xfId="0" applyFont="1" applyFill="1" applyBorder="1"/>
    <xf numFmtId="0" fontId="102" fillId="0" borderId="0" xfId="0" applyFont="1"/>
    <xf numFmtId="0" fontId="102" fillId="0" borderId="2" xfId="0" applyFont="1" applyBorder="1" applyAlignment="1">
      <alignment wrapText="1"/>
    </xf>
    <xf numFmtId="0" fontId="102" fillId="0" borderId="2" xfId="0" applyFont="1" applyFill="1" applyBorder="1"/>
    <xf numFmtId="0" fontId="62" fillId="2" borderId="2" xfId="0" applyFont="1" applyFill="1" applyBorder="1" applyAlignment="1">
      <alignment horizontal="right"/>
    </xf>
    <xf numFmtId="0" fontId="56" fillId="0" borderId="2" xfId="0" applyFont="1" applyBorder="1" applyAlignment="1">
      <alignment horizontal="right"/>
    </xf>
    <xf numFmtId="0" fontId="0" fillId="0" borderId="0" xfId="0" applyFill="1" applyAlignment="1">
      <alignment horizontal="left"/>
    </xf>
    <xf numFmtId="49" fontId="98" fillId="0" borderId="0" xfId="0" quotePrefix="1" applyNumberFormat="1" applyFont="1" applyFill="1" applyAlignment="1">
      <alignment horizontal="right"/>
    </xf>
    <xf numFmtId="0" fontId="48" fillId="0" borderId="0" xfId="4" applyFont="1" applyFill="1" applyAlignment="1">
      <alignment wrapText="1"/>
    </xf>
    <xf numFmtId="0" fontId="41" fillId="0" borderId="0" xfId="4" applyFont="1" applyAlignment="1">
      <alignment horizontal="right"/>
    </xf>
    <xf numFmtId="0" fontId="48" fillId="0" borderId="0" xfId="4" applyFont="1"/>
    <xf numFmtId="0" fontId="41" fillId="0" borderId="0" xfId="4" applyFont="1" applyAlignment="1">
      <alignment horizontal="right" indent="1"/>
    </xf>
    <xf numFmtId="49" fontId="36" fillId="0" borderId="0" xfId="4" applyNumberFormat="1" applyFont="1" applyFill="1" applyAlignment="1">
      <alignment horizontal="center" wrapText="1"/>
    </xf>
    <xf numFmtId="0" fontId="35" fillId="0" borderId="0" xfId="4" applyAlignment="1">
      <alignment horizontal="center"/>
    </xf>
    <xf numFmtId="0" fontId="48" fillId="0" borderId="0" xfId="4" applyFont="1" applyBorder="1" applyAlignment="1">
      <alignment horizontal="left" indent="1"/>
    </xf>
    <xf numFmtId="0" fontId="55" fillId="0" borderId="0" xfId="4" applyFont="1" applyFill="1" applyAlignment="1">
      <alignment horizontal="center" wrapText="1"/>
    </xf>
    <xf numFmtId="0" fontId="48" fillId="0" borderId="0" xfId="4" applyFont="1" applyAlignment="1">
      <alignment wrapText="1"/>
    </xf>
    <xf numFmtId="0" fontId="62" fillId="0" borderId="0" xfId="4" applyFont="1" applyAlignment="1">
      <alignment wrapText="1"/>
    </xf>
    <xf numFmtId="0" fontId="62" fillId="0" borderId="0" xfId="4" applyFont="1"/>
    <xf numFmtId="0" fontId="36" fillId="0" borderId="3" xfId="4" applyFont="1" applyFill="1" applyBorder="1" applyAlignment="1">
      <alignment horizontal="center" wrapText="1"/>
    </xf>
    <xf numFmtId="0" fontId="36" fillId="0" borderId="4" xfId="4" applyFont="1" applyFill="1" applyBorder="1" applyAlignment="1">
      <alignment horizontal="center"/>
    </xf>
    <xf numFmtId="0" fontId="62" fillId="0" borderId="5" xfId="4" applyFont="1" applyBorder="1" applyAlignment="1">
      <alignment horizontal="left" wrapText="1"/>
    </xf>
    <xf numFmtId="0" fontId="47" fillId="0" borderId="0" xfId="4" applyFont="1"/>
    <xf numFmtId="0" fontId="62" fillId="2" borderId="2" xfId="4" applyFont="1" applyFill="1" applyBorder="1" applyAlignment="1">
      <alignment wrapText="1"/>
    </xf>
    <xf numFmtId="0" fontId="62" fillId="2" borderId="2" xfId="4" applyFont="1" applyFill="1" applyBorder="1"/>
    <xf numFmtId="0" fontId="49" fillId="0" borderId="1" xfId="4" applyFont="1" applyBorder="1" applyAlignment="1">
      <alignment horizontal="left" indent="1"/>
    </xf>
    <xf numFmtId="0" fontId="49" fillId="2" borderId="2" xfId="4" applyFont="1" applyFill="1" applyBorder="1" applyAlignment="1"/>
    <xf numFmtId="0" fontId="62" fillId="2" borderId="2" xfId="4" applyFont="1" applyFill="1" applyBorder="1" applyAlignment="1"/>
    <xf numFmtId="0" fontId="48" fillId="0" borderId="1" xfId="4" applyFont="1" applyBorder="1" applyAlignment="1">
      <alignment horizontal="left" indent="1"/>
    </xf>
    <xf numFmtId="0" fontId="56" fillId="0" borderId="2" xfId="4" applyFont="1" applyBorder="1" applyAlignment="1">
      <alignment wrapText="1"/>
    </xf>
    <xf numFmtId="0" fontId="48" fillId="0" borderId="2" xfId="4" applyFont="1" applyFill="1" applyBorder="1"/>
    <xf numFmtId="0" fontId="62" fillId="3" borderId="1" xfId="4" applyFont="1" applyFill="1" applyBorder="1" applyAlignment="1">
      <alignment horizontal="left" indent="1"/>
    </xf>
    <xf numFmtId="0" fontId="48" fillId="0" borderId="2" xfId="4" applyFont="1" applyBorder="1" applyAlignment="1"/>
    <xf numFmtId="0" fontId="48" fillId="0" borderId="2" xfId="4" applyFont="1" applyFill="1" applyBorder="1" applyAlignment="1"/>
    <xf numFmtId="0" fontId="48" fillId="0" borderId="10" xfId="4" applyFont="1" applyBorder="1"/>
    <xf numFmtId="0" fontId="80" fillId="3" borderId="1" xfId="4" applyFont="1" applyFill="1" applyBorder="1" applyAlignment="1">
      <alignment horizontal="left" indent="1"/>
    </xf>
    <xf numFmtId="0" fontId="76" fillId="0" borderId="0" xfId="4" applyFont="1"/>
    <xf numFmtId="0" fontId="73" fillId="3" borderId="1" xfId="4" applyFont="1" applyFill="1" applyBorder="1" applyAlignment="1">
      <alignment horizontal="left" indent="1"/>
    </xf>
    <xf numFmtId="0" fontId="77" fillId="0" borderId="0" xfId="4" applyFont="1"/>
    <xf numFmtId="0" fontId="48" fillId="0" borderId="2" xfId="4" applyFont="1" applyBorder="1"/>
    <xf numFmtId="0" fontId="81" fillId="3" borderId="1" xfId="4" applyFont="1" applyFill="1" applyBorder="1" applyAlignment="1">
      <alignment horizontal="left" indent="1"/>
    </xf>
    <xf numFmtId="0" fontId="79" fillId="0" borderId="0" xfId="4" applyFont="1"/>
    <xf numFmtId="0" fontId="48" fillId="0" borderId="9" xfId="4" applyFont="1" applyBorder="1" applyAlignment="1"/>
    <xf numFmtId="0" fontId="48" fillId="0" borderId="9" xfId="4" applyFont="1" applyFill="1" applyBorder="1" applyAlignment="1"/>
    <xf numFmtId="0" fontId="62" fillId="2" borderId="2" xfId="4" applyFont="1" applyFill="1" applyBorder="1" applyAlignment="1">
      <alignment horizontal="justify" vertical="top" wrapText="1"/>
    </xf>
    <xf numFmtId="0" fontId="62" fillId="2" borderId="2" xfId="4" applyFont="1" applyFill="1" applyBorder="1" applyAlignment="1">
      <alignment horizontal="right" vertical="top" wrapText="1"/>
    </xf>
    <xf numFmtId="0" fontId="49" fillId="2" borderId="2" xfId="4" applyFont="1" applyFill="1" applyBorder="1" applyAlignment="1">
      <alignment horizontal="justify" vertical="top"/>
    </xf>
    <xf numFmtId="0" fontId="62" fillId="2" borderId="2" xfId="4" applyFont="1" applyFill="1" applyBorder="1" applyAlignment="1">
      <alignment horizontal="right" vertical="top"/>
    </xf>
    <xf numFmtId="0" fontId="48" fillId="0" borderId="2" xfId="4" applyFont="1" applyBorder="1" applyAlignment="1">
      <alignment horizontal="justify" vertical="top"/>
    </xf>
    <xf numFmtId="0" fontId="56" fillId="0" borderId="2" xfId="4" applyFont="1" applyFill="1" applyBorder="1" applyAlignment="1">
      <alignment horizontal="right" vertical="top"/>
    </xf>
    <xf numFmtId="0" fontId="56" fillId="0" borderId="10" xfId="4" applyFont="1" applyFill="1" applyBorder="1" applyAlignment="1">
      <alignment horizontal="right" vertical="top"/>
    </xf>
    <xf numFmtId="0" fontId="102" fillId="0" borderId="0" xfId="4" applyFont="1"/>
    <xf numFmtId="0" fontId="102" fillId="0" borderId="2" xfId="4" applyFont="1" applyBorder="1"/>
    <xf numFmtId="0" fontId="49" fillId="0" borderId="2" xfId="4" applyFont="1" applyBorder="1"/>
    <xf numFmtId="0" fontId="49" fillId="0" borderId="0" xfId="4" applyFont="1"/>
    <xf numFmtId="0" fontId="48" fillId="0" borderId="0" xfId="4" applyFont="1" applyFill="1"/>
    <xf numFmtId="0" fontId="62" fillId="0" borderId="0" xfId="4" applyFont="1" applyFill="1"/>
    <xf numFmtId="0" fontId="101" fillId="2" borderId="2" xfId="4" applyFont="1" applyFill="1" applyBorder="1" applyAlignment="1">
      <alignment wrapText="1"/>
    </xf>
    <xf numFmtId="0" fontId="101" fillId="2" borderId="2" xfId="4" applyFont="1" applyFill="1" applyBorder="1"/>
    <xf numFmtId="0" fontId="62" fillId="2" borderId="2" xfId="4" applyFont="1" applyFill="1" applyBorder="1" applyAlignment="1">
      <alignment horizontal="right"/>
    </xf>
    <xf numFmtId="0" fontId="102" fillId="0" borderId="2" xfId="4" applyFont="1" applyBorder="1" applyAlignment="1">
      <alignment wrapText="1"/>
    </xf>
    <xf numFmtId="0" fontId="102" fillId="0" borderId="2" xfId="4" applyFont="1" applyFill="1" applyBorder="1"/>
    <xf numFmtId="0" fontId="56" fillId="0" borderId="2" xfId="4" applyFont="1" applyBorder="1" applyAlignment="1">
      <alignment horizontal="right"/>
    </xf>
    <xf numFmtId="0" fontId="35" fillId="7" borderId="0" xfId="1" applyFill="1"/>
    <xf numFmtId="0" fontId="35" fillId="8" borderId="0" xfId="1" applyFill="1"/>
    <xf numFmtId="0" fontId="48" fillId="5" borderId="16" xfId="1" applyFont="1" applyFill="1" applyBorder="1" applyAlignment="1">
      <alignment vertical="top" wrapText="1"/>
    </xf>
    <xf numFmtId="0" fontId="48" fillId="5" borderId="15" xfId="1" applyFont="1" applyFill="1" applyBorder="1" applyAlignment="1">
      <alignment vertical="top" wrapText="1"/>
    </xf>
    <xf numFmtId="0" fontId="38" fillId="7" borderId="12" xfId="1" applyFont="1" applyFill="1" applyBorder="1" applyAlignment="1">
      <alignment vertical="top"/>
    </xf>
    <xf numFmtId="0" fontId="38" fillId="8" borderId="12" xfId="1" applyFont="1" applyFill="1" applyBorder="1" applyAlignment="1">
      <alignment vertical="top"/>
    </xf>
    <xf numFmtId="0" fontId="48" fillId="5" borderId="17" xfId="1" applyFont="1" applyFill="1" applyBorder="1" applyAlignment="1">
      <alignment vertical="top" wrapText="1"/>
    </xf>
    <xf numFmtId="0" fontId="38" fillId="7" borderId="13" xfId="1" applyFont="1" applyFill="1" applyBorder="1" applyAlignment="1">
      <alignment vertical="top"/>
    </xf>
    <xf numFmtId="0" fontId="38" fillId="7" borderId="11" xfId="1" applyFont="1" applyFill="1" applyBorder="1" applyAlignment="1">
      <alignment vertical="top"/>
    </xf>
    <xf numFmtId="0" fontId="48" fillId="5" borderId="16" xfId="1" applyFont="1" applyFill="1" applyBorder="1" applyAlignment="1">
      <alignment vertical="top"/>
    </xf>
    <xf numFmtId="0" fontId="48" fillId="5" borderId="15" xfId="1" applyFont="1" applyFill="1" applyBorder="1" applyAlignment="1">
      <alignment vertical="top"/>
    </xf>
    <xf numFmtId="0" fontId="38" fillId="8" borderId="11" xfId="1" applyFont="1" applyFill="1" applyBorder="1" applyAlignment="1">
      <alignment vertical="top"/>
    </xf>
    <xf numFmtId="0" fontId="35" fillId="5" borderId="16" xfId="1" applyFill="1" applyBorder="1" applyAlignment="1">
      <alignment vertical="top"/>
    </xf>
    <xf numFmtId="0" fontId="35" fillId="5" borderId="12" xfId="1" applyFill="1" applyBorder="1" applyAlignment="1">
      <alignment vertical="top"/>
    </xf>
    <xf numFmtId="0" fontId="35" fillId="5" borderId="15" xfId="1" applyFill="1" applyBorder="1" applyAlignment="1">
      <alignment vertical="top"/>
    </xf>
    <xf numFmtId="0" fontId="38" fillId="8" borderId="13" xfId="1" applyFont="1" applyFill="1" applyBorder="1" applyAlignment="1">
      <alignment vertical="top"/>
    </xf>
    <xf numFmtId="0" fontId="35" fillId="5" borderId="17" xfId="1" applyFill="1" applyBorder="1" applyAlignment="1">
      <alignment vertical="top"/>
    </xf>
    <xf numFmtId="49" fontId="38" fillId="0" borderId="0" xfId="0" applyNumberFormat="1" applyFont="1" applyFill="1" applyAlignment="1">
      <alignment wrapText="1"/>
    </xf>
    <xf numFmtId="0" fontId="48" fillId="0" borderId="1" xfId="0" applyFont="1" applyBorder="1" applyAlignment="1">
      <alignment horizontal="left"/>
    </xf>
    <xf numFmtId="0" fontId="74" fillId="0" borderId="0" xfId="0" applyFont="1" applyAlignment="1">
      <alignment wrapText="1"/>
    </xf>
    <xf numFmtId="49" fontId="104" fillId="0" borderId="0" xfId="0" applyNumberFormat="1" applyFont="1" applyFill="1"/>
    <xf numFmtId="0" fontId="104" fillId="0" borderId="0" xfId="0" applyFont="1"/>
    <xf numFmtId="49" fontId="38" fillId="0" borderId="0" xfId="0" applyNumberFormat="1" applyFont="1" applyFill="1" applyAlignment="1">
      <alignment wrapText="1"/>
    </xf>
    <xf numFmtId="0" fontId="105" fillId="0" borderId="0" xfId="0" applyFont="1"/>
    <xf numFmtId="0" fontId="46" fillId="0" borderId="0" xfId="0" applyFont="1"/>
    <xf numFmtId="49" fontId="35" fillId="0" borderId="0" xfId="0" applyNumberFormat="1" applyFont="1" applyAlignment="1">
      <alignment horizontal="right"/>
    </xf>
    <xf numFmtId="49" fontId="38" fillId="0" borderId="0" xfId="0" applyNumberFormat="1" applyFont="1" applyFill="1" applyAlignment="1">
      <alignment vertical="top"/>
    </xf>
    <xf numFmtId="49" fontId="35" fillId="0" borderId="0" xfId="0" applyNumberFormat="1" applyFont="1" applyFill="1" applyAlignment="1">
      <alignment horizontal="right" vertical="top"/>
    </xf>
    <xf numFmtId="0" fontId="43" fillId="0" borderId="0" xfId="0" applyFont="1" applyFill="1"/>
    <xf numFmtId="49" fontId="38" fillId="0" borderId="0" xfId="0" applyNumberFormat="1" applyFont="1" applyFill="1" applyAlignment="1">
      <alignment wrapText="1"/>
    </xf>
    <xf numFmtId="2" fontId="35" fillId="0" borderId="0" xfId="0" applyNumberFormat="1" applyFont="1"/>
    <xf numFmtId="0" fontId="35" fillId="0" borderId="0" xfId="4" applyFont="1"/>
    <xf numFmtId="0" fontId="46" fillId="0" borderId="0" xfId="4" applyFont="1"/>
    <xf numFmtId="0" fontId="35" fillId="10" borderId="18" xfId="4" applyFont="1" applyFill="1" applyBorder="1"/>
    <xf numFmtId="0" fontId="35" fillId="0" borderId="18" xfId="4" applyFont="1" applyBorder="1"/>
    <xf numFmtId="0" fontId="35" fillId="10" borderId="19" xfId="4" applyFont="1" applyFill="1" applyBorder="1"/>
    <xf numFmtId="0" fontId="35" fillId="0" borderId="19" xfId="4" applyFont="1" applyBorder="1"/>
    <xf numFmtId="0" fontId="46" fillId="10" borderId="0" xfId="4" applyFont="1" applyFill="1"/>
    <xf numFmtId="3" fontId="35" fillId="10" borderId="0" xfId="4" applyNumberFormat="1" applyFont="1" applyFill="1"/>
    <xf numFmtId="0" fontId="46" fillId="0" borderId="0" xfId="4" applyFont="1" applyAlignment="1">
      <alignment wrapText="1"/>
    </xf>
    <xf numFmtId="0" fontId="35" fillId="0" borderId="0" xfId="4" applyFont="1" applyFill="1"/>
    <xf numFmtId="0" fontId="46" fillId="0" borderId="0" xfId="4" applyFont="1" applyFill="1"/>
    <xf numFmtId="0" fontId="35" fillId="10" borderId="0" xfId="4" applyFont="1" applyFill="1"/>
    <xf numFmtId="49" fontId="35" fillId="10" borderId="0" xfId="4" applyNumberFormat="1" applyFont="1" applyFill="1"/>
    <xf numFmtId="2" fontId="35" fillId="0" borderId="0" xfId="0" applyNumberFormat="1" applyFont="1" applyFill="1"/>
    <xf numFmtId="49" fontId="56" fillId="0" borderId="0" xfId="0" applyNumberFormat="1" applyFont="1" applyFill="1" applyAlignment="1">
      <alignment horizontal="left"/>
    </xf>
    <xf numFmtId="49" fontId="56" fillId="0" borderId="0" xfId="0" applyNumberFormat="1" applyFont="1" applyFill="1" applyAlignment="1">
      <alignment horizontal="right"/>
    </xf>
    <xf numFmtId="49" fontId="106" fillId="0" borderId="0" xfId="0" applyNumberFormat="1" applyFont="1" applyFill="1"/>
    <xf numFmtId="0" fontId="106" fillId="0" borderId="0" xfId="0" applyFont="1" applyFill="1"/>
    <xf numFmtId="0" fontId="106" fillId="0" borderId="0" xfId="0" applyFont="1"/>
    <xf numFmtId="49" fontId="107" fillId="0" borderId="0" xfId="0" applyNumberFormat="1" applyFont="1" applyFill="1"/>
    <xf numFmtId="0" fontId="106" fillId="0" borderId="0" xfId="0" applyFont="1" applyFill="1" applyAlignment="1"/>
    <xf numFmtId="49" fontId="35" fillId="0" borderId="0" xfId="0" applyNumberFormat="1" applyFont="1" applyFill="1" applyAlignment="1">
      <alignment horizontal="center"/>
    </xf>
    <xf numFmtId="49" fontId="35" fillId="0" borderId="0" xfId="0" applyNumberFormat="1" applyFont="1"/>
    <xf numFmtId="49" fontId="0" fillId="0" borderId="0" xfId="0" applyNumberFormat="1" applyAlignment="1">
      <alignment horizontal="right"/>
    </xf>
    <xf numFmtId="0" fontId="38" fillId="0" borderId="0" xfId="0" applyFont="1" applyAlignment="1">
      <alignment horizontal="left"/>
    </xf>
    <xf numFmtId="0" fontId="38" fillId="9" borderId="0" xfId="0" applyFont="1" applyFill="1" applyAlignment="1">
      <alignment horizontal="left"/>
    </xf>
    <xf numFmtId="0" fontId="38" fillId="0" borderId="0" xfId="0" applyFont="1" applyFill="1" applyAlignment="1">
      <alignment horizontal="left"/>
    </xf>
    <xf numFmtId="0" fontId="104" fillId="0" borderId="0" xfId="0" applyFont="1" applyAlignment="1">
      <alignment horizontal="left"/>
    </xf>
    <xf numFmtId="0" fontId="43" fillId="0" borderId="0" xfId="0" applyFont="1"/>
    <xf numFmtId="0" fontId="35" fillId="0" borderId="0" xfId="0" applyFont="1" applyAlignment="1">
      <alignment horizontal="center"/>
    </xf>
    <xf numFmtId="0" fontId="0" fillId="0" borderId="0" xfId="0" applyAlignment="1">
      <alignment horizontal="center"/>
    </xf>
    <xf numFmtId="0" fontId="46" fillId="0" borderId="0" xfId="0" applyFont="1"/>
    <xf numFmtId="0" fontId="107" fillId="0" borderId="0" xfId="0" applyFont="1"/>
    <xf numFmtId="0" fontId="107" fillId="0" borderId="0" xfId="0" applyFont="1" applyFill="1"/>
    <xf numFmtId="49" fontId="0" fillId="0" borderId="0" xfId="0" applyNumberFormat="1" applyFill="1" applyAlignment="1">
      <alignment horizontal="center"/>
    </xf>
    <xf numFmtId="0" fontId="0" fillId="0" borderId="0" xfId="0" applyAlignment="1">
      <alignment horizontal="center" vertical="center"/>
    </xf>
    <xf numFmtId="0" fontId="35" fillId="0" borderId="0" xfId="0" applyFont="1" applyAlignment="1">
      <alignment horizontal="center" vertical="center"/>
    </xf>
    <xf numFmtId="0" fontId="0" fillId="0" borderId="0" xfId="0" applyAlignment="1">
      <alignment vertical="top"/>
    </xf>
    <xf numFmtId="0" fontId="35" fillId="0" borderId="0" xfId="0" applyFont="1" applyAlignment="1">
      <alignment horizontal="center" vertical="top" wrapText="1"/>
    </xf>
    <xf numFmtId="0" fontId="110" fillId="0" borderId="0" xfId="0" applyFont="1"/>
    <xf numFmtId="0" fontId="111" fillId="0" borderId="0" xfId="0" applyFont="1"/>
    <xf numFmtId="0" fontId="111" fillId="0" borderId="1" xfId="0" applyFont="1" applyBorder="1" applyAlignment="1">
      <alignment horizontal="left"/>
    </xf>
    <xf numFmtId="0" fontId="111" fillId="0" borderId="1" xfId="0" applyFont="1" applyBorder="1" applyAlignment="1">
      <alignment horizontal="left" wrapText="1"/>
    </xf>
    <xf numFmtId="0" fontId="111" fillId="0" borderId="0" xfId="0" applyFont="1" applyAlignment="1">
      <alignment wrapText="1"/>
    </xf>
    <xf numFmtId="0" fontId="62" fillId="0" borderId="1" xfId="0" applyFont="1" applyFill="1" applyBorder="1" applyAlignment="1">
      <alignment horizontal="left" indent="1"/>
    </xf>
    <xf numFmtId="49" fontId="98" fillId="0" borderId="0" xfId="0" applyNumberFormat="1" applyFont="1" applyFill="1" applyAlignment="1">
      <alignment horizontal="right"/>
    </xf>
    <xf numFmtId="0" fontId="98" fillId="0" borderId="0" xfId="0" applyFont="1"/>
    <xf numFmtId="0" fontId="38" fillId="12" borderId="0" xfId="0" applyFont="1" applyFill="1"/>
    <xf numFmtId="0" fontId="75" fillId="0" borderId="1" xfId="0" applyNumberFormat="1" applyFont="1" applyFill="1" applyBorder="1"/>
    <xf numFmtId="0" fontId="103" fillId="0" borderId="0" xfId="0" applyFont="1" applyAlignment="1">
      <alignment vertical="center"/>
    </xf>
    <xf numFmtId="0" fontId="35" fillId="0" borderId="0" xfId="0" quotePrefix="1" applyFont="1" applyFill="1"/>
    <xf numFmtId="0" fontId="102" fillId="0" borderId="0" xfId="0" applyFont="1" applyFill="1"/>
    <xf numFmtId="0" fontId="48" fillId="0" borderId="0" xfId="1" applyFont="1" applyFill="1" applyBorder="1" applyAlignment="1">
      <alignment horizontal="left" vertical="top" wrapText="1"/>
    </xf>
    <xf numFmtId="49" fontId="38" fillId="0" borderId="0" xfId="0" applyNumberFormat="1" applyFont="1" applyFill="1" applyAlignment="1"/>
    <xf numFmtId="0" fontId="48" fillId="5" borderId="16" xfId="1" applyFont="1" applyFill="1" applyBorder="1" applyAlignment="1">
      <alignment horizontal="left" vertical="top" wrapText="1"/>
    </xf>
    <xf numFmtId="0" fontId="48" fillId="5" borderId="15" xfId="1" applyFont="1" applyFill="1" applyBorder="1" applyAlignment="1">
      <alignment horizontal="left" vertical="top" wrapText="1"/>
    </xf>
    <xf numFmtId="0" fontId="48" fillId="5" borderId="15" xfId="1" applyFont="1" applyFill="1" applyBorder="1" applyAlignment="1">
      <alignment horizontal="left" vertical="top"/>
    </xf>
    <xf numFmtId="0" fontId="35" fillId="5" borderId="15" xfId="1" applyFill="1" applyBorder="1" applyAlignment="1">
      <alignment horizontal="left" vertical="top"/>
    </xf>
    <xf numFmtId="0" fontId="35" fillId="5" borderId="17" xfId="1" applyFill="1" applyBorder="1" applyAlignment="1">
      <alignment horizontal="left" vertical="top"/>
    </xf>
    <xf numFmtId="0" fontId="107" fillId="0" borderId="0" xfId="1" applyFont="1"/>
    <xf numFmtId="14" fontId="35" fillId="0" borderId="0" xfId="1" applyNumberFormat="1"/>
    <xf numFmtId="0" fontId="48" fillId="0" borderId="0" xfId="1" applyFont="1" applyFill="1" applyBorder="1"/>
    <xf numFmtId="0" fontId="38" fillId="5" borderId="15" xfId="1" applyFont="1" applyFill="1" applyBorder="1" applyAlignment="1">
      <alignment horizontal="left" vertical="top"/>
    </xf>
    <xf numFmtId="0" fontId="35" fillId="0" borderId="0" xfId="1" applyFont="1" applyAlignment="1">
      <alignment vertical="top" wrapText="1"/>
    </xf>
    <xf numFmtId="0" fontId="35" fillId="5" borderId="15" xfId="1" applyFill="1" applyBorder="1" applyAlignment="1">
      <alignment vertical="top" wrapText="1"/>
    </xf>
    <xf numFmtId="0" fontId="35" fillId="0" borderId="0" xfId="1" applyFont="1" applyFill="1" applyAlignment="1">
      <alignment vertical="top"/>
    </xf>
    <xf numFmtId="0" fontId="47" fillId="0" borderId="0" xfId="1" applyFont="1" applyFill="1"/>
    <xf numFmtId="0" fontId="36" fillId="13" borderId="3" xfId="0" applyFont="1" applyFill="1" applyBorder="1" applyAlignment="1">
      <alignment horizontal="center" wrapText="1"/>
    </xf>
    <xf numFmtId="0" fontId="36" fillId="13" borderId="4" xfId="0" applyFont="1" applyFill="1" applyBorder="1" applyAlignment="1">
      <alignment horizontal="center"/>
    </xf>
    <xf numFmtId="0" fontId="62" fillId="13" borderId="5" xfId="0" applyFont="1" applyFill="1" applyBorder="1" applyAlignment="1">
      <alignment horizontal="left" wrapText="1"/>
    </xf>
    <xf numFmtId="0" fontId="56" fillId="0" borderId="2" xfId="0" applyFont="1" applyBorder="1" applyAlignment="1">
      <alignment wrapText="1"/>
    </xf>
    <xf numFmtId="0" fontId="56" fillId="0" borderId="2" xfId="0" applyFont="1" applyFill="1" applyBorder="1" applyAlignment="1">
      <alignment wrapText="1"/>
    </xf>
    <xf numFmtId="0" fontId="56" fillId="0" borderId="9" xfId="0" applyFont="1" applyFill="1" applyBorder="1" applyAlignment="1">
      <alignment wrapText="1"/>
    </xf>
    <xf numFmtId="0" fontId="56" fillId="0" borderId="2" xfId="0" applyFont="1" applyFill="1" applyBorder="1"/>
    <xf numFmtId="0" fontId="56" fillId="0" borderId="9" xfId="0" applyFont="1" applyFill="1" applyBorder="1"/>
    <xf numFmtId="0" fontId="115" fillId="3" borderId="1" xfId="0" applyFont="1" applyFill="1" applyBorder="1" applyAlignment="1">
      <alignment horizontal="left" indent="1"/>
    </xf>
    <xf numFmtId="0" fontId="116" fillId="0" borderId="0" xfId="0" applyFont="1"/>
    <xf numFmtId="0" fontId="116" fillId="0" borderId="2" xfId="0" applyFont="1" applyBorder="1" applyAlignment="1">
      <alignment wrapText="1"/>
    </xf>
    <xf numFmtId="0" fontId="116" fillId="0" borderId="2" xfId="0" applyFont="1" applyFill="1" applyBorder="1"/>
    <xf numFmtId="0" fontId="117" fillId="3" borderId="1" xfId="0" applyFont="1" applyFill="1" applyBorder="1" applyAlignment="1">
      <alignment horizontal="left" indent="1"/>
    </xf>
    <xf numFmtId="0" fontId="118" fillId="0" borderId="0" xfId="0" applyFont="1" applyAlignment="1">
      <alignment wrapText="1"/>
    </xf>
    <xf numFmtId="0" fontId="56" fillId="0" borderId="12" xfId="0" applyFont="1" applyBorder="1" applyAlignment="1">
      <alignment vertical="center" wrapText="1"/>
    </xf>
    <xf numFmtId="0" fontId="84" fillId="0" borderId="1" xfId="0" applyFont="1" applyFill="1" applyBorder="1" applyAlignment="1">
      <alignment horizontal="left" indent="1"/>
    </xf>
    <xf numFmtId="0" fontId="78" fillId="0" borderId="0" xfId="0" applyFont="1" applyFill="1"/>
    <xf numFmtId="0" fontId="74" fillId="0" borderId="1" xfId="0" applyFont="1" applyFill="1" applyBorder="1" applyAlignment="1">
      <alignment horizontal="left" indent="1"/>
    </xf>
    <xf numFmtId="0" fontId="62" fillId="11" borderId="1" xfId="0" applyFont="1" applyFill="1" applyBorder="1" applyAlignment="1">
      <alignment horizontal="left" indent="1"/>
    </xf>
    <xf numFmtId="0" fontId="85" fillId="0" borderId="1" xfId="0" applyFont="1" applyFill="1" applyBorder="1" applyAlignment="1">
      <alignment horizontal="left" indent="1"/>
    </xf>
    <xf numFmtId="0" fontId="47" fillId="0" borderId="0" xfId="0" applyFont="1" applyFill="1"/>
    <xf numFmtId="0" fontId="113" fillId="0" borderId="0" xfId="0" applyFont="1"/>
    <xf numFmtId="0" fontId="0" fillId="0" borderId="0" xfId="0" applyFont="1"/>
    <xf numFmtId="0" fontId="0" fillId="0" borderId="0" xfId="0" applyFont="1" applyFill="1" applyAlignment="1">
      <alignment horizontal="center" vertical="center"/>
    </xf>
    <xf numFmtId="0" fontId="113" fillId="13" borderId="2" xfId="0" applyFont="1" applyFill="1" applyBorder="1" applyAlignment="1">
      <alignment horizontal="center" vertical="top"/>
    </xf>
    <xf numFmtId="0" fontId="113" fillId="13" borderId="2" xfId="0" applyFont="1" applyFill="1" applyBorder="1" applyAlignment="1">
      <alignment horizontal="center" vertical="top" wrapText="1"/>
    </xf>
    <xf numFmtId="0" fontId="106" fillId="0" borderId="2" xfId="4" applyFont="1" applyFill="1" applyBorder="1" applyAlignment="1">
      <alignment horizontal="left" vertical="top" wrapText="1"/>
    </xf>
    <xf numFmtId="0" fontId="106" fillId="6" borderId="2" xfId="4" applyFont="1" applyFill="1" applyBorder="1" applyAlignment="1">
      <alignment horizontal="left" vertical="top" wrapText="1"/>
    </xf>
    <xf numFmtId="49" fontId="0" fillId="15" borderId="2" xfId="0" applyNumberFormat="1" applyFont="1" applyFill="1" applyBorder="1" applyAlignment="1">
      <alignment horizontal="right" vertical="center"/>
    </xf>
    <xf numFmtId="0" fontId="0" fillId="15" borderId="2" xfId="0" applyFont="1" applyFill="1" applyBorder="1" applyAlignment="1">
      <alignment vertical="center"/>
    </xf>
    <xf numFmtId="0" fontId="112" fillId="6" borderId="2" xfId="4" applyFont="1" applyFill="1" applyBorder="1" applyAlignment="1">
      <alignment horizontal="left" vertical="top" wrapText="1"/>
    </xf>
    <xf numFmtId="0" fontId="0" fillId="0" borderId="2" xfId="0" applyFont="1" applyBorder="1" applyAlignment="1">
      <alignment horizontal="left" vertical="top" wrapText="1"/>
    </xf>
    <xf numFmtId="49" fontId="0" fillId="16" borderId="2" xfId="0" applyNumberFormat="1" applyFont="1" applyFill="1" applyBorder="1" applyAlignment="1">
      <alignment horizontal="right" vertical="center"/>
    </xf>
    <xf numFmtId="0" fontId="106" fillId="6" borderId="2" xfId="4" applyFont="1" applyFill="1" applyBorder="1" applyAlignment="1">
      <alignment wrapText="1"/>
    </xf>
    <xf numFmtId="49" fontId="0" fillId="14" borderId="2" xfId="0" applyNumberFormat="1" applyFont="1" applyFill="1" applyBorder="1" applyAlignment="1">
      <alignment horizontal="right" vertical="center"/>
    </xf>
    <xf numFmtId="0" fontId="0" fillId="14" borderId="2" xfId="0" applyFont="1" applyFill="1" applyBorder="1" applyAlignment="1">
      <alignment horizontal="center" vertical="center"/>
    </xf>
    <xf numFmtId="49" fontId="0" fillId="11" borderId="2" xfId="0" applyNumberFormat="1" applyFont="1" applyFill="1" applyBorder="1" applyAlignment="1">
      <alignment horizontal="right" vertical="center"/>
    </xf>
    <xf numFmtId="0" fontId="0" fillId="11" borderId="2" xfId="0" applyFont="1" applyFill="1" applyBorder="1" applyAlignment="1">
      <alignment horizontal="center" vertical="center"/>
    </xf>
    <xf numFmtId="0" fontId="106" fillId="0" borderId="0" xfId="4" applyFont="1" applyFill="1" applyBorder="1" applyAlignment="1">
      <alignment horizontal="left" vertical="top" wrapText="1"/>
    </xf>
    <xf numFmtId="49" fontId="45" fillId="0" borderId="0" xfId="0" applyNumberFormat="1" applyFont="1" applyFill="1" applyAlignment="1">
      <alignment horizontal="right"/>
    </xf>
    <xf numFmtId="0" fontId="121" fillId="0" borderId="0" xfId="0" applyFont="1" applyFill="1"/>
    <xf numFmtId="49" fontId="45" fillId="0" borderId="0" xfId="0" applyNumberFormat="1" applyFont="1"/>
    <xf numFmtId="49" fontId="39" fillId="0" borderId="0" xfId="0" applyNumberFormat="1" applyFont="1" applyFill="1" applyAlignment="1">
      <alignment horizontal="left" indent="2"/>
    </xf>
    <xf numFmtId="49" fontId="39" fillId="0" borderId="0" xfId="0" applyNumberFormat="1" applyFont="1" applyFill="1" applyAlignment="1">
      <alignment horizontal="left" indent="3"/>
    </xf>
    <xf numFmtId="49" fontId="39" fillId="0" borderId="0" xfId="0" applyNumberFormat="1" applyFont="1" applyFill="1" applyAlignment="1">
      <alignment horizontal="left"/>
    </xf>
    <xf numFmtId="49" fontId="35" fillId="0" borderId="0" xfId="0" quotePrefix="1" applyNumberFormat="1" applyFont="1"/>
    <xf numFmtId="49" fontId="38" fillId="0" borderId="0" xfId="0" applyNumberFormat="1" applyFont="1" applyFill="1" applyAlignment="1"/>
    <xf numFmtId="0" fontId="43" fillId="0" borderId="0" xfId="0" applyFont="1"/>
    <xf numFmtId="0" fontId="46" fillId="0" borderId="0" xfId="0" applyFont="1" applyAlignment="1"/>
    <xf numFmtId="0" fontId="35" fillId="0" borderId="0" xfId="0" applyFont="1" applyAlignment="1"/>
    <xf numFmtId="0" fontId="46" fillId="10" borderId="0" xfId="0" applyFont="1" applyFill="1"/>
    <xf numFmtId="3" fontId="35" fillId="10" borderId="0" xfId="0" applyNumberFormat="1" applyFont="1" applyFill="1"/>
    <xf numFmtId="3" fontId="46" fillId="10" borderId="0" xfId="0" applyNumberFormat="1" applyFont="1" applyFill="1"/>
    <xf numFmtId="3" fontId="35" fillId="17" borderId="0" xfId="0" applyNumberFormat="1" applyFont="1" applyFill="1"/>
    <xf numFmtId="49" fontId="38" fillId="0" borderId="0" xfId="0" applyNumberFormat="1" applyFont="1" applyFill="1" applyAlignment="1">
      <alignment wrapText="1"/>
    </xf>
    <xf numFmtId="49" fontId="38" fillId="0" borderId="0" xfId="0" applyNumberFormat="1" applyFont="1" applyFill="1" applyAlignment="1"/>
    <xf numFmtId="0" fontId="38" fillId="0" borderId="0" xfId="2" applyFont="1" applyFill="1" applyBorder="1" applyAlignment="1">
      <alignment horizontal="left" wrapText="1"/>
    </xf>
    <xf numFmtId="0" fontId="96" fillId="0" borderId="0" xfId="0" applyFont="1" applyAlignment="1"/>
    <xf numFmtId="49" fontId="0" fillId="0" borderId="0" xfId="0" applyNumberFormat="1" applyAlignment="1">
      <alignment horizontal="left" vertical="top" wrapText="1"/>
    </xf>
    <xf numFmtId="0" fontId="92" fillId="0" borderId="0" xfId="0" applyFont="1" applyFill="1"/>
    <xf numFmtId="0" fontId="38" fillId="0" borderId="0" xfId="2" applyFont="1" applyFill="1" applyBorder="1" applyAlignment="1">
      <alignment horizontal="left" wrapText="1"/>
    </xf>
    <xf numFmtId="49" fontId="129" fillId="0" borderId="0" xfId="0" applyNumberFormat="1" applyFont="1" applyFill="1"/>
    <xf numFmtId="49" fontId="112" fillId="0" borderId="0" xfId="0" applyNumberFormat="1" applyFont="1" applyFill="1"/>
    <xf numFmtId="0" fontId="112" fillId="0" borderId="0" xfId="0" applyFont="1"/>
    <xf numFmtId="0" fontId="126" fillId="0" borderId="0" xfId="0" applyFont="1"/>
    <xf numFmtId="0" fontId="46" fillId="0" borderId="0" xfId="0" applyFont="1"/>
    <xf numFmtId="0" fontId="38" fillId="0" borderId="0" xfId="2" applyFont="1" applyFill="1" applyBorder="1" applyAlignment="1">
      <alignment horizontal="left" wrapText="1"/>
    </xf>
    <xf numFmtId="0" fontId="130" fillId="0" borderId="0" xfId="4" applyFont="1"/>
    <xf numFmtId="0" fontId="35" fillId="0" borderId="0" xfId="4" applyFont="1" applyAlignment="1">
      <alignment horizontal="center"/>
    </xf>
    <xf numFmtId="0" fontId="38" fillId="0" borderId="0" xfId="4" applyFont="1"/>
    <xf numFmtId="0" fontId="130" fillId="18" borderId="20" xfId="4" applyFont="1" applyFill="1" applyBorder="1" applyAlignment="1">
      <alignment horizontal="left" vertical="top"/>
    </xf>
    <xf numFmtId="0" fontId="130" fillId="18" borderId="20" xfId="4" applyFont="1" applyFill="1" applyBorder="1" applyAlignment="1">
      <alignment horizontal="center" vertical="top"/>
    </xf>
    <xf numFmtId="0" fontId="130" fillId="18" borderId="20" xfId="4" applyFont="1" applyFill="1" applyBorder="1" applyAlignment="1">
      <alignment horizontal="center" vertical="top" wrapText="1"/>
    </xf>
    <xf numFmtId="0" fontId="35" fillId="0" borderId="0" xfId="4" applyBorder="1"/>
    <xf numFmtId="49" fontId="35" fillId="0" borderId="0" xfId="4" quotePrefix="1" applyNumberFormat="1" applyFont="1" applyBorder="1" applyAlignment="1">
      <alignment horizontal="center"/>
    </xf>
    <xf numFmtId="0" fontId="35" fillId="0" borderId="0" xfId="4" applyFont="1" applyBorder="1" applyAlignment="1">
      <alignment horizontal="center"/>
    </xf>
    <xf numFmtId="49" fontId="35" fillId="0" borderId="0" xfId="4" applyNumberFormat="1" applyFont="1" applyBorder="1" applyAlignment="1">
      <alignment horizontal="center"/>
    </xf>
    <xf numFmtId="0" fontId="35" fillId="0" borderId="0" xfId="4" applyBorder="1" applyAlignment="1">
      <alignment horizontal="left"/>
    </xf>
    <xf numFmtId="0" fontId="35" fillId="0" borderId="0" xfId="4" applyFont="1" applyBorder="1" applyAlignment="1">
      <alignment horizontal="left" indent="2"/>
    </xf>
    <xf numFmtId="0" fontId="35" fillId="0" borderId="0" xfId="4" applyFont="1" applyBorder="1"/>
    <xf numFmtId="0" fontId="45" fillId="0" borderId="0" xfId="4" applyFont="1" applyBorder="1" applyAlignment="1">
      <alignment horizontal="center"/>
    </xf>
    <xf numFmtId="0" fontId="45" fillId="0" borderId="0" xfId="4" applyFont="1" applyBorder="1"/>
    <xf numFmtId="0" fontId="35" fillId="0" borderId="0" xfId="4" applyAlignment="1">
      <alignment horizontal="left" indent="2"/>
    </xf>
    <xf numFmtId="49" fontId="35" fillId="0" borderId="0" xfId="4" applyNumberFormat="1" applyFont="1" applyFill="1" applyBorder="1" applyAlignment="1">
      <alignment horizontal="center"/>
    </xf>
    <xf numFmtId="0" fontId="35" fillId="0" borderId="0" xfId="4" applyFont="1" applyAlignment="1">
      <alignment horizontal="left" indent="4"/>
    </xf>
    <xf numFmtId="0" fontId="35" fillId="0" borderId="0" xfId="4" applyAlignment="1">
      <alignment horizontal="left" indent="4"/>
    </xf>
    <xf numFmtId="0" fontId="35" fillId="0" borderId="0" xfId="4" applyNumberFormat="1" applyFont="1" applyBorder="1" applyAlignment="1">
      <alignment horizontal="center"/>
    </xf>
    <xf numFmtId="0" fontId="35" fillId="0" borderId="0" xfId="4" applyFont="1" applyBorder="1" applyAlignment="1">
      <alignment horizontal="left"/>
    </xf>
    <xf numFmtId="0" fontId="35" fillId="0" borderId="0" xfId="4"/>
    <xf numFmtId="0" fontId="35" fillId="0" borderId="0" xfId="4" applyFont="1" applyAlignment="1">
      <alignment horizontal="left" indent="2"/>
    </xf>
    <xf numFmtId="0" fontId="35" fillId="0" borderId="0" xfId="4" applyAlignment="1">
      <alignment horizontal="left"/>
    </xf>
    <xf numFmtId="0" fontId="38" fillId="0" borderId="0" xfId="2" applyFont="1" applyFill="1" applyBorder="1" applyAlignment="1">
      <alignment horizontal="left" wrapText="1"/>
    </xf>
    <xf numFmtId="0" fontId="35" fillId="0" borderId="0" xfId="20" applyNumberFormat="1" applyFont="1" applyFill="1" applyBorder="1" applyAlignment="1" applyProtection="1">
      <alignment horizontal="left" vertical="top"/>
    </xf>
    <xf numFmtId="49" fontId="38" fillId="0" borderId="0" xfId="0" applyNumberFormat="1" applyFont="1" applyFill="1" applyAlignment="1">
      <alignment wrapText="1"/>
    </xf>
    <xf numFmtId="0" fontId="0" fillId="0" borderId="0" xfId="0" applyAlignment="1">
      <alignment horizontal="center"/>
    </xf>
    <xf numFmtId="49" fontId="38" fillId="0" borderId="0" xfId="0" applyNumberFormat="1" applyFont="1" applyFill="1" applyAlignment="1">
      <alignment horizontal="left"/>
    </xf>
    <xf numFmtId="49" fontId="38" fillId="0" borderId="0" xfId="0" applyNumberFormat="1" applyFont="1" applyFill="1" applyAlignment="1">
      <alignment wrapText="1"/>
    </xf>
    <xf numFmtId="49" fontId="38" fillId="0" borderId="0" xfId="0" applyNumberFormat="1" applyFont="1" applyFill="1" applyAlignment="1">
      <alignment horizontal="left"/>
    </xf>
    <xf numFmtId="49" fontId="38" fillId="0" borderId="0" xfId="0" applyNumberFormat="1" applyFont="1" applyFill="1" applyAlignment="1">
      <alignment horizontal="right" wrapText="1"/>
    </xf>
    <xf numFmtId="49" fontId="38" fillId="0" borderId="0" xfId="0" applyNumberFormat="1" applyFont="1" applyFill="1" applyAlignment="1">
      <alignment horizontal="left"/>
    </xf>
    <xf numFmtId="49" fontId="38" fillId="0" borderId="0" xfId="0" applyNumberFormat="1" applyFont="1" applyFill="1" applyAlignment="1">
      <alignment horizontal="left"/>
    </xf>
    <xf numFmtId="49" fontId="38" fillId="0" borderId="0" xfId="0" applyNumberFormat="1" applyFont="1" applyFill="1" applyAlignment="1">
      <alignment horizontal="left"/>
    </xf>
    <xf numFmtId="49" fontId="38" fillId="0" borderId="0" xfId="0" applyNumberFormat="1" applyFont="1" applyFill="1" applyAlignment="1">
      <alignment horizontal="left"/>
    </xf>
    <xf numFmtId="49" fontId="38" fillId="0" borderId="0" xfId="0" applyNumberFormat="1" applyFont="1" applyFill="1" applyAlignment="1">
      <alignment wrapText="1"/>
    </xf>
    <xf numFmtId="49" fontId="0" fillId="0" borderId="0" xfId="0" applyNumberFormat="1" applyAlignment="1">
      <alignment wrapText="1"/>
    </xf>
    <xf numFmtId="49" fontId="38" fillId="0" borderId="0" xfId="0" applyNumberFormat="1" applyFont="1" applyFill="1" applyAlignment="1">
      <alignment horizontal="left"/>
    </xf>
    <xf numFmtId="0" fontId="38" fillId="0" borderId="0" xfId="2" applyFont="1" applyFill="1" applyBorder="1" applyAlignment="1">
      <alignment horizontal="left" wrapText="1"/>
    </xf>
    <xf numFmtId="0" fontId="0" fillId="0" borderId="0" xfId="0" applyAlignment="1">
      <alignment horizontal="center"/>
    </xf>
    <xf numFmtId="0" fontId="0" fillId="0" borderId="0" xfId="0" applyAlignment="1">
      <alignment horizontal="center"/>
    </xf>
    <xf numFmtId="0" fontId="45" fillId="0" borderId="0" xfId="0" applyFont="1" applyAlignment="1">
      <alignment horizontal="left"/>
    </xf>
    <xf numFmtId="49" fontId="45" fillId="0" borderId="0" xfId="0" applyNumberFormat="1" applyFont="1" applyFill="1" applyAlignment="1">
      <alignment horizontal="left" indent="3"/>
    </xf>
    <xf numFmtId="0" fontId="38" fillId="0" borderId="0" xfId="2" applyFont="1" applyFill="1" applyBorder="1" applyAlignment="1">
      <alignment horizontal="left" wrapText="1"/>
    </xf>
    <xf numFmtId="49" fontId="38" fillId="0" borderId="0" xfId="0" applyNumberFormat="1" applyFont="1" applyFill="1" applyAlignment="1">
      <alignment wrapText="1"/>
    </xf>
    <xf numFmtId="49" fontId="38" fillId="0" borderId="0" xfId="0" applyNumberFormat="1" applyFont="1" applyFill="1" applyAlignment="1">
      <alignment horizontal="left"/>
    </xf>
    <xf numFmtId="49" fontId="38" fillId="0" borderId="0" xfId="0" applyNumberFormat="1" applyFont="1" applyFill="1" applyAlignment="1">
      <alignment horizontal="left"/>
    </xf>
    <xf numFmtId="49" fontId="38" fillId="0" borderId="0" xfId="0" applyNumberFormat="1" applyFont="1" applyFill="1" applyAlignment="1">
      <alignment horizontal="left"/>
    </xf>
    <xf numFmtId="0" fontId="43" fillId="0" borderId="0" xfId="0" applyFont="1" applyFill="1"/>
    <xf numFmtId="0" fontId="38" fillId="0" borderId="0" xfId="2" applyFont="1" applyFill="1" applyBorder="1" applyAlignment="1">
      <alignment horizontal="left" wrapText="1"/>
    </xf>
    <xf numFmtId="0" fontId="38" fillId="0" borderId="0" xfId="2" applyFont="1" applyFill="1" applyBorder="1" applyAlignment="1">
      <alignment horizontal="left" wrapText="1"/>
    </xf>
    <xf numFmtId="0" fontId="38" fillId="0" borderId="0" xfId="2" applyFont="1" applyFill="1" applyBorder="1" applyAlignment="1">
      <alignment horizontal="left" wrapText="1"/>
    </xf>
    <xf numFmtId="0" fontId="38" fillId="0" borderId="0" xfId="2" applyFont="1" applyFill="1" applyBorder="1" applyAlignment="1">
      <alignment horizontal="left" wrapText="1"/>
    </xf>
    <xf numFmtId="0" fontId="38" fillId="0" borderId="0" xfId="2" applyFont="1" applyFill="1" applyBorder="1" applyAlignment="1">
      <alignment horizontal="left" wrapText="1"/>
    </xf>
    <xf numFmtId="0" fontId="38" fillId="0" borderId="0" xfId="2" applyFont="1" applyFill="1" applyBorder="1" applyAlignment="1">
      <alignment horizontal="left" wrapText="1"/>
    </xf>
    <xf numFmtId="0" fontId="110" fillId="0" borderId="0" xfId="0" applyFont="1" applyFill="1"/>
    <xf numFmtId="0" fontId="112" fillId="0" borderId="0" xfId="0" applyFont="1" applyFill="1"/>
    <xf numFmtId="49" fontId="38" fillId="0" borderId="0" xfId="0" applyNumberFormat="1" applyFont="1" applyFill="1" applyAlignment="1">
      <alignment horizontal="left"/>
    </xf>
    <xf numFmtId="0" fontId="38" fillId="0" borderId="0" xfId="2" applyFont="1" applyFill="1" applyBorder="1" applyAlignment="1">
      <alignment horizontal="left" wrapText="1"/>
    </xf>
    <xf numFmtId="0" fontId="107" fillId="0" borderId="0" xfId="141" applyFont="1" applyFill="1"/>
    <xf numFmtId="0" fontId="106" fillId="0" borderId="0" xfId="141" applyFont="1" applyFill="1"/>
    <xf numFmtId="49" fontId="106" fillId="0" borderId="0" xfId="0" applyNumberFormat="1" applyFont="1"/>
    <xf numFmtId="0" fontId="106" fillId="0" borderId="0" xfId="141" applyFont="1"/>
    <xf numFmtId="0" fontId="112" fillId="0" borderId="0" xfId="141" applyFont="1" applyFill="1"/>
    <xf numFmtId="0" fontId="112" fillId="0" borderId="0" xfId="141" applyFont="1"/>
    <xf numFmtId="0" fontId="164" fillId="0" borderId="0" xfId="0" applyFont="1"/>
    <xf numFmtId="0" fontId="107" fillId="0" borderId="0" xfId="141" applyFont="1"/>
    <xf numFmtId="0" fontId="125" fillId="0" borderId="0" xfId="141" applyFont="1" applyFill="1"/>
    <xf numFmtId="0" fontId="108" fillId="0" borderId="0" xfId="0" applyFont="1" applyFill="1"/>
    <xf numFmtId="0" fontId="108" fillId="0" borderId="0" xfId="141" applyFont="1" applyFill="1"/>
    <xf numFmtId="0" fontId="38" fillId="0" borderId="0" xfId="2" applyFont="1" applyFill="1" applyBorder="1" applyAlignment="1">
      <alignment horizontal="left" wrapText="1"/>
    </xf>
    <xf numFmtId="49" fontId="35" fillId="0" borderId="0" xfId="0" applyNumberFormat="1" applyFont="1" applyFill="1" applyAlignment="1">
      <alignment horizontal="left" vertical="top" wrapText="1"/>
    </xf>
    <xf numFmtId="0" fontId="0" fillId="0" borderId="0" xfId="0" applyAlignment="1">
      <alignment horizontal="left" vertical="top"/>
    </xf>
    <xf numFmtId="0" fontId="110" fillId="0" borderId="0" xfId="0" applyFont="1" applyFill="1" applyBorder="1"/>
    <xf numFmtId="49" fontId="38" fillId="0" borderId="0" xfId="0" applyNumberFormat="1" applyFont="1" applyFill="1" applyAlignment="1">
      <alignment horizontal="left"/>
    </xf>
    <xf numFmtId="0" fontId="96" fillId="0" borderId="0" xfId="0" applyFont="1" applyAlignment="1">
      <alignment vertical="center"/>
    </xf>
    <xf numFmtId="0" fontId="111" fillId="0" borderId="2" xfId="0" applyFont="1" applyFill="1" applyBorder="1"/>
    <xf numFmtId="0" fontId="111" fillId="0" borderId="1" xfId="0" applyFont="1" applyBorder="1" applyAlignment="1">
      <alignment horizontal="left" indent="1"/>
    </xf>
    <xf numFmtId="0" fontId="111" fillId="0" borderId="2" xfId="0" applyFont="1" applyBorder="1" applyAlignment="1">
      <alignment wrapText="1"/>
    </xf>
    <xf numFmtId="0" fontId="167" fillId="0" borderId="0" xfId="0" applyFont="1"/>
    <xf numFmtId="49" fontId="38" fillId="0" borderId="0" xfId="0" applyNumberFormat="1" applyFont="1" applyFill="1" applyAlignment="1">
      <alignment wrapText="1"/>
    </xf>
    <xf numFmtId="49" fontId="38" fillId="0" borderId="0" xfId="0" applyNumberFormat="1" applyFont="1" applyFill="1" applyAlignment="1"/>
    <xf numFmtId="49" fontId="38" fillId="0" borderId="0" xfId="0" applyNumberFormat="1" applyFont="1" applyFill="1" applyAlignment="1">
      <alignment horizontal="left"/>
    </xf>
    <xf numFmtId="49" fontId="38" fillId="0" borderId="0" xfId="0" applyNumberFormat="1" applyFont="1" applyFill="1" applyAlignment="1">
      <alignment wrapText="1"/>
    </xf>
    <xf numFmtId="49" fontId="38" fillId="0" borderId="0" xfId="0" applyNumberFormat="1" applyFont="1" applyFill="1" applyAlignment="1"/>
    <xf numFmtId="0" fontId="38" fillId="0" borderId="0" xfId="2" applyFont="1" applyFill="1" applyBorder="1" applyAlignment="1">
      <alignment horizontal="left" wrapText="1"/>
    </xf>
    <xf numFmtId="49" fontId="38" fillId="0" borderId="0" xfId="0" applyNumberFormat="1" applyFont="1" applyFill="1" applyAlignment="1">
      <alignment horizontal="left"/>
    </xf>
    <xf numFmtId="49" fontId="0" fillId="15" borderId="0" xfId="0" applyNumberFormat="1" applyFill="1"/>
    <xf numFmtId="0" fontId="38" fillId="0" borderId="0" xfId="2" applyFont="1" applyFill="1" applyBorder="1" applyAlignment="1">
      <alignment horizontal="left" wrapText="1"/>
    </xf>
    <xf numFmtId="49" fontId="38" fillId="0" borderId="0" xfId="0" applyNumberFormat="1" applyFont="1" applyFill="1" applyAlignment="1">
      <alignment horizontal="left"/>
    </xf>
    <xf numFmtId="0" fontId="43" fillId="0" borderId="0" xfId="0" applyFont="1" applyFill="1"/>
    <xf numFmtId="0" fontId="38" fillId="0" borderId="0" xfId="2" applyFont="1" applyFill="1" applyBorder="1" applyAlignment="1">
      <alignment horizontal="left" wrapText="1"/>
    </xf>
    <xf numFmtId="49" fontId="38" fillId="0" borderId="0" xfId="0" applyNumberFormat="1" applyFont="1" applyFill="1" applyAlignment="1">
      <alignment wrapText="1"/>
    </xf>
    <xf numFmtId="49" fontId="38" fillId="0" borderId="0" xfId="0" applyNumberFormat="1" applyFont="1" applyFill="1" applyAlignment="1"/>
    <xf numFmtId="49" fontId="38" fillId="0" borderId="0" xfId="0" applyNumberFormat="1" applyFont="1" applyFill="1" applyAlignment="1">
      <alignment wrapText="1"/>
    </xf>
    <xf numFmtId="49" fontId="38" fillId="0" borderId="0" xfId="0" applyNumberFormat="1" applyFont="1" applyFill="1" applyAlignment="1">
      <alignment horizontal="left"/>
    </xf>
    <xf numFmtId="0" fontId="38" fillId="0" borderId="0" xfId="2" applyFont="1" applyFill="1" applyBorder="1" applyAlignment="1">
      <alignment horizontal="left" wrapText="1"/>
    </xf>
    <xf numFmtId="49" fontId="38" fillId="0" borderId="0" xfId="0" applyNumberFormat="1" applyFont="1" applyFill="1" applyAlignment="1">
      <alignment horizontal="left"/>
    </xf>
    <xf numFmtId="0" fontId="106" fillId="0" borderId="0" xfId="0" applyFont="1" applyAlignment="1">
      <alignment horizontal="left"/>
    </xf>
    <xf numFmtId="49" fontId="168" fillId="0" borderId="0" xfId="0" applyNumberFormat="1" applyFont="1" applyFill="1" applyAlignment="1">
      <alignment horizontal="right"/>
    </xf>
    <xf numFmtId="49" fontId="38" fillId="0" borderId="0" xfId="0" applyNumberFormat="1" applyFont="1" applyFill="1" applyAlignment="1">
      <alignment horizontal="left"/>
    </xf>
    <xf numFmtId="0" fontId="48" fillId="5" borderId="15" xfId="1" applyFont="1" applyFill="1" applyBorder="1" applyAlignment="1">
      <alignment horizontal="left" vertical="top" wrapText="1"/>
    </xf>
    <xf numFmtId="0" fontId="48" fillId="5" borderId="15" xfId="1" applyFont="1" applyFill="1" applyBorder="1" applyAlignment="1">
      <alignment horizontal="left" vertical="top" wrapText="1"/>
    </xf>
    <xf numFmtId="0" fontId="169" fillId="5" borderId="12" xfId="1" applyFont="1" applyFill="1" applyBorder="1" applyAlignment="1">
      <alignment vertical="top"/>
    </xf>
    <xf numFmtId="0" fontId="169" fillId="0" borderId="0" xfId="1" applyFont="1" applyFill="1" applyBorder="1"/>
    <xf numFmtId="0" fontId="169" fillId="5" borderId="13" xfId="1" applyFont="1" applyFill="1" applyBorder="1" applyAlignment="1">
      <alignment vertical="top"/>
    </xf>
    <xf numFmtId="49" fontId="35" fillId="16" borderId="2" xfId="0" applyNumberFormat="1" applyFont="1" applyFill="1" applyBorder="1" applyAlignment="1">
      <alignment horizontal="right" vertical="center"/>
    </xf>
    <xf numFmtId="0" fontId="169" fillId="5" borderId="17" xfId="1" applyFont="1" applyFill="1" applyBorder="1" applyAlignment="1">
      <alignment horizontal="left" vertical="top"/>
    </xf>
    <xf numFmtId="0" fontId="170" fillId="0" borderId="0" xfId="1" applyFont="1"/>
    <xf numFmtId="0" fontId="170" fillId="0" borderId="0" xfId="1" applyFont="1" applyFill="1" applyBorder="1"/>
    <xf numFmtId="49" fontId="38" fillId="0" borderId="0" xfId="0" applyNumberFormat="1" applyFont="1" applyFill="1" applyAlignment="1">
      <alignment horizontal="left"/>
    </xf>
    <xf numFmtId="0" fontId="43" fillId="0" borderId="0" xfId="0" applyFont="1" applyFill="1"/>
    <xf numFmtId="49" fontId="35" fillId="44" borderId="0" xfId="0" applyNumberFormat="1" applyFont="1" applyFill="1"/>
    <xf numFmtId="49" fontId="0" fillId="44" borderId="0" xfId="0" applyNumberFormat="1" applyFill="1"/>
    <xf numFmtId="0" fontId="96" fillId="0" borderId="0" xfId="0" applyFont="1" applyFill="1"/>
    <xf numFmtId="0" fontId="35" fillId="0" borderId="0" xfId="0" applyFont="1" applyBorder="1" applyAlignment="1">
      <alignment vertical="center"/>
    </xf>
    <xf numFmtId="0" fontId="35" fillId="0" borderId="0" xfId="4" applyFont="1" applyAlignment="1">
      <alignment wrapText="1"/>
    </xf>
    <xf numFmtId="49" fontId="36" fillId="0" borderId="0" xfId="0" applyNumberFormat="1" applyFont="1" applyFill="1" applyAlignment="1">
      <alignment horizontal="center" wrapText="1"/>
    </xf>
    <xf numFmtId="0" fontId="0" fillId="0" borderId="0" xfId="0" applyAlignment="1">
      <alignment horizontal="center"/>
    </xf>
    <xf numFmtId="0" fontId="46" fillId="0" borderId="0" xfId="0" applyFont="1"/>
    <xf numFmtId="0" fontId="56" fillId="0" borderId="2" xfId="175" applyFont="1" applyBorder="1" applyAlignment="1">
      <alignment wrapText="1"/>
    </xf>
    <xf numFmtId="0" fontId="48" fillId="0" borderId="2" xfId="176" applyFont="1" applyBorder="1" applyAlignment="1">
      <alignment wrapText="1"/>
    </xf>
    <xf numFmtId="0" fontId="48" fillId="0" borderId="2" xfId="176" applyFont="1" applyFill="1" applyBorder="1" applyAlignment="1">
      <alignment horizontal="right"/>
    </xf>
    <xf numFmtId="0" fontId="56" fillId="0" borderId="2" xfId="176" applyFont="1" applyBorder="1" applyAlignment="1">
      <alignment wrapText="1"/>
    </xf>
    <xf numFmtId="0" fontId="56" fillId="0" borderId="2" xfId="176" applyNumberFormat="1" applyFont="1" applyFill="1" applyBorder="1" applyAlignment="1">
      <alignment horizontal="left" wrapText="1"/>
    </xf>
    <xf numFmtId="0" fontId="48" fillId="0" borderId="2" xfId="177" applyNumberFormat="1" applyFont="1" applyFill="1" applyBorder="1" applyAlignment="1">
      <alignment horizontal="left" wrapText="1"/>
    </xf>
    <xf numFmtId="0" fontId="56" fillId="0" borderId="2" xfId="176" applyFont="1" applyFill="1" applyBorder="1" applyAlignment="1">
      <alignment horizontal="right"/>
    </xf>
    <xf numFmtId="0" fontId="171" fillId="0" borderId="2" xfId="176" applyFont="1" applyBorder="1" applyAlignment="1">
      <alignment wrapText="1"/>
    </xf>
    <xf numFmtId="0" fontId="171" fillId="0" borderId="2" xfId="0" applyFont="1" applyBorder="1" applyAlignment="1">
      <alignment wrapText="1"/>
    </xf>
    <xf numFmtId="0" fontId="171" fillId="0" borderId="2" xfId="0" applyFont="1" applyFill="1" applyBorder="1"/>
    <xf numFmtId="0" fontId="48" fillId="0" borderId="2" xfId="0" applyFont="1" applyFill="1" applyBorder="1" applyAlignment="1">
      <alignment horizontal="right"/>
    </xf>
    <xf numFmtId="0" fontId="48" fillId="0" borderId="2" xfId="0" applyFont="1" applyFill="1" applyBorder="1" applyAlignment="1">
      <alignment horizontal="left"/>
    </xf>
    <xf numFmtId="0" fontId="172" fillId="0" borderId="2" xfId="0" applyFont="1" applyFill="1" applyBorder="1" applyAlignment="1">
      <alignment wrapText="1"/>
    </xf>
    <xf numFmtId="0" fontId="173" fillId="0" borderId="2" xfId="0" applyNumberFormat="1" applyFont="1" applyFill="1" applyBorder="1" applyAlignment="1">
      <alignment wrapText="1"/>
    </xf>
    <xf numFmtId="0" fontId="48" fillId="0" borderId="2" xfId="0" applyNumberFormat="1" applyFont="1" applyBorder="1" applyAlignment="1">
      <alignment horizontal="right" wrapText="1"/>
    </xf>
    <xf numFmtId="0" fontId="173" fillId="0" borderId="2" xfId="0" applyNumberFormat="1" applyFont="1" applyBorder="1" applyAlignment="1">
      <alignment horizontal="left" wrapText="1"/>
    </xf>
    <xf numFmtId="0" fontId="173" fillId="0" borderId="2" xfId="0" applyNumberFormat="1" applyFont="1" applyBorder="1" applyAlignment="1">
      <alignment wrapText="1"/>
    </xf>
    <xf numFmtId="0" fontId="174" fillId="0" borderId="2" xfId="0" applyNumberFormat="1" applyFont="1" applyBorder="1" applyAlignment="1">
      <alignment wrapText="1"/>
    </xf>
    <xf numFmtId="0" fontId="173" fillId="0" borderId="2" xfId="0" applyNumberFormat="1" applyFont="1" applyBorder="1" applyAlignment="1">
      <alignment horizontal="right" wrapText="1"/>
    </xf>
    <xf numFmtId="0" fontId="56" fillId="0" borderId="2" xfId="0" applyNumberFormat="1" applyFont="1" applyFill="1" applyBorder="1" applyAlignment="1">
      <alignment horizontal="right" wrapText="1"/>
    </xf>
    <xf numFmtId="0" fontId="48" fillId="0" borderId="2" xfId="0" applyFont="1" applyBorder="1" applyAlignment="1">
      <alignment wrapText="1"/>
    </xf>
    <xf numFmtId="0" fontId="68" fillId="0" borderId="2" xfId="0" applyFont="1" applyBorder="1" applyAlignment="1">
      <alignment wrapText="1"/>
    </xf>
    <xf numFmtId="0" fontId="175" fillId="0" borderId="2" xfId="0" applyFont="1" applyBorder="1" applyAlignment="1">
      <alignment wrapText="1"/>
    </xf>
    <xf numFmtId="0" fontId="49" fillId="2" borderId="2" xfId="0" applyFont="1" applyFill="1" applyBorder="1"/>
    <xf numFmtId="0" fontId="176" fillId="2" borderId="2" xfId="0" applyFont="1" applyFill="1" applyBorder="1" applyAlignment="1">
      <alignment wrapText="1"/>
    </xf>
    <xf numFmtId="0" fontId="177" fillId="2" borderId="2" xfId="0" applyFont="1" applyFill="1" applyBorder="1" applyAlignment="1">
      <alignment wrapText="1"/>
    </xf>
    <xf numFmtId="0" fontId="77" fillId="0" borderId="2" xfId="0" applyFont="1" applyBorder="1" applyAlignment="1">
      <alignment wrapText="1"/>
    </xf>
    <xf numFmtId="0" fontId="77" fillId="0" borderId="2" xfId="0" applyFont="1" applyFill="1" applyBorder="1" applyAlignment="1">
      <alignment wrapText="1"/>
    </xf>
    <xf numFmtId="49" fontId="35" fillId="45" borderId="0" xfId="4" applyNumberFormat="1" applyFont="1" applyFill="1"/>
    <xf numFmtId="0" fontId="178" fillId="11" borderId="2" xfId="0" applyFont="1" applyFill="1" applyBorder="1" applyAlignment="1">
      <alignment horizontal="center" vertical="center" wrapText="1"/>
    </xf>
    <xf numFmtId="0" fontId="178" fillId="11" borderId="9" xfId="0" applyFont="1" applyFill="1" applyBorder="1" applyAlignment="1">
      <alignment horizontal="center" vertical="center" wrapText="1"/>
    </xf>
    <xf numFmtId="49" fontId="179" fillId="0" borderId="2" xfId="4" applyNumberFormat="1" applyFont="1" applyFill="1" applyBorder="1"/>
    <xf numFmtId="0" fontId="179" fillId="0" borderId="2" xfId="4" applyFont="1" applyBorder="1"/>
    <xf numFmtId="0" fontId="180" fillId="0" borderId="14" xfId="4" applyFont="1" applyBorder="1"/>
    <xf numFmtId="0" fontId="180" fillId="0" borderId="2" xfId="4" applyFont="1" applyBorder="1"/>
    <xf numFmtId="49" fontId="180" fillId="0" borderId="2" xfId="4" applyNumberFormat="1" applyFont="1" applyFill="1" applyBorder="1"/>
    <xf numFmtId="14" fontId="180" fillId="0" borderId="14" xfId="4" applyNumberFormat="1" applyFont="1" applyBorder="1"/>
    <xf numFmtId="0" fontId="180" fillId="0" borderId="2" xfId="0" applyFont="1" applyBorder="1" applyAlignment="1">
      <alignment vertical="center" wrapText="1"/>
    </xf>
    <xf numFmtId="49" fontId="180" fillId="0" borderId="2" xfId="0" applyNumberFormat="1" applyFont="1" applyBorder="1"/>
    <xf numFmtId="0" fontId="179" fillId="0" borderId="2" xfId="0" applyFont="1" applyBorder="1" applyAlignment="1">
      <alignment vertical="center"/>
    </xf>
    <xf numFmtId="0" fontId="180" fillId="0" borderId="2" xfId="0" applyFont="1" applyBorder="1"/>
    <xf numFmtId="49" fontId="180" fillId="0" borderId="9" xfId="0" applyNumberFormat="1" applyFont="1" applyBorder="1" applyAlignment="1">
      <alignment vertical="center"/>
    </xf>
    <xf numFmtId="0" fontId="180" fillId="0" borderId="9" xfId="0" applyFont="1" applyBorder="1" applyAlignment="1">
      <alignment vertical="center"/>
    </xf>
    <xf numFmtId="14" fontId="180" fillId="0" borderId="2" xfId="0" applyNumberFormat="1" applyFont="1" applyBorder="1" applyAlignment="1">
      <alignment vertical="center" wrapText="1"/>
    </xf>
    <xf numFmtId="49" fontId="180" fillId="0" borderId="8" xfId="0" applyNumberFormat="1" applyFont="1" applyBorder="1" applyAlignment="1">
      <alignment vertical="center"/>
    </xf>
    <xf numFmtId="49" fontId="180" fillId="0" borderId="2" xfId="0" applyNumberFormat="1" applyFont="1" applyBorder="1" applyAlignment="1">
      <alignment vertical="center"/>
    </xf>
    <xf numFmtId="0" fontId="180" fillId="0" borderId="2" xfId="0" applyFont="1" applyBorder="1" applyAlignment="1">
      <alignment vertical="center"/>
    </xf>
    <xf numFmtId="0" fontId="179" fillId="0" borderId="9" xfId="0" applyFont="1" applyBorder="1" applyAlignment="1">
      <alignment vertical="center"/>
    </xf>
    <xf numFmtId="0" fontId="180" fillId="0" borderId="13" xfId="4" applyFont="1" applyBorder="1"/>
    <xf numFmtId="0" fontId="180" fillId="0" borderId="8" xfId="4" applyFont="1" applyBorder="1"/>
    <xf numFmtId="0" fontId="180" fillId="0" borderId="2" xfId="0" applyFont="1" applyBorder="1" applyAlignment="1">
      <alignment wrapText="1"/>
    </xf>
    <xf numFmtId="14" fontId="180" fillId="0" borderId="2" xfId="4" applyNumberFormat="1" applyFont="1" applyBorder="1"/>
    <xf numFmtId="0" fontId="180" fillId="0" borderId="30" xfId="0" applyFont="1" applyBorder="1"/>
    <xf numFmtId="49" fontId="44" fillId="0" borderId="0" xfId="0" applyNumberFormat="1" applyFont="1" applyBorder="1"/>
    <xf numFmtId="14" fontId="35" fillId="0" borderId="0" xfId="4" applyNumberFormat="1" applyFont="1"/>
    <xf numFmtId="49" fontId="35" fillId="0" borderId="0" xfId="0" applyNumberFormat="1" applyFont="1" applyFill="1"/>
    <xf numFmtId="49" fontId="38" fillId="0" borderId="0" xfId="0" applyNumberFormat="1" applyFont="1" applyFill="1" applyAlignment="1">
      <alignment horizontal="left"/>
    </xf>
    <xf numFmtId="49" fontId="35" fillId="0" borderId="0" xfId="0" applyNumberFormat="1" applyFont="1" applyFill="1" applyAlignment="1"/>
    <xf numFmtId="0" fontId="0" fillId="0" borderId="0" xfId="0" applyAlignment="1">
      <alignment horizontal="center"/>
    </xf>
    <xf numFmtId="2" fontId="45" fillId="0" borderId="0" xfId="0" applyNumberFormat="1" applyFont="1"/>
    <xf numFmtId="49" fontId="92" fillId="0" borderId="0" xfId="0" applyNumberFormat="1" applyFont="1" applyFill="1"/>
    <xf numFmtId="49" fontId="92" fillId="0" borderId="0" xfId="0" applyNumberFormat="1" applyFont="1" applyFill="1" applyAlignment="1">
      <alignment horizontal="right"/>
    </xf>
    <xf numFmtId="0" fontId="182" fillId="0" borderId="0" xfId="0" applyFont="1" applyFill="1"/>
    <xf numFmtId="2" fontId="92" fillId="0" borderId="0" xfId="0" applyNumberFormat="1" applyFont="1"/>
    <xf numFmtId="49" fontId="92" fillId="0" borderId="0" xfId="0" applyNumberFormat="1" applyFont="1"/>
    <xf numFmtId="0" fontId="92" fillId="0" borderId="0" xfId="0" applyFont="1"/>
    <xf numFmtId="49" fontId="38" fillId="0" borderId="0" xfId="0" applyNumberFormat="1" applyFont="1" applyFill="1" applyAlignment="1">
      <alignment wrapText="1"/>
    </xf>
    <xf numFmtId="49" fontId="0" fillId="0" borderId="0" xfId="0" applyNumberFormat="1" applyFont="1" applyFill="1"/>
    <xf numFmtId="49" fontId="38" fillId="0" borderId="0" xfId="0" applyNumberFormat="1" applyFont="1" applyFill="1" applyAlignment="1">
      <alignment horizontal="left"/>
    </xf>
    <xf numFmtId="0" fontId="38" fillId="0" borderId="0" xfId="2" applyFont="1" applyFill="1" applyBorder="1" applyAlignment="1">
      <alignment horizontal="left" wrapText="1"/>
    </xf>
    <xf numFmtId="49" fontId="110" fillId="0" borderId="0" xfId="0" applyNumberFormat="1" applyFont="1" applyFill="1"/>
    <xf numFmtId="49" fontId="106" fillId="0" borderId="0" xfId="0" applyNumberFormat="1" applyFont="1" applyFill="1" applyAlignment="1">
      <alignment wrapText="1"/>
    </xf>
    <xf numFmtId="0" fontId="106" fillId="0" borderId="0" xfId="3" applyFont="1" applyBorder="1" applyAlignment="1">
      <alignment horizontal="left" vertical="top"/>
    </xf>
    <xf numFmtId="0" fontId="107" fillId="0" borderId="0" xfId="3" applyFont="1" applyBorder="1" applyAlignment="1">
      <alignment horizontal="left" vertical="top"/>
    </xf>
    <xf numFmtId="0" fontId="106" fillId="0" borderId="0" xfId="0" applyFont="1" applyAlignment="1"/>
    <xf numFmtId="49" fontId="106" fillId="0" borderId="0" xfId="0" applyNumberFormat="1" applyFont="1" applyFill="1" applyAlignment="1"/>
    <xf numFmtId="49" fontId="107" fillId="0" borderId="0" xfId="0" applyNumberFormat="1" applyFont="1" applyFill="1" applyAlignment="1"/>
    <xf numFmtId="0" fontId="0" fillId="0" borderId="0" xfId="0" applyAlignment="1">
      <alignment horizontal="center"/>
    </xf>
    <xf numFmtId="49" fontId="38" fillId="0" borderId="0" xfId="0" applyNumberFormat="1" applyFont="1" applyFill="1" applyAlignment="1">
      <alignment horizontal="left"/>
    </xf>
    <xf numFmtId="1" fontId="35" fillId="0" borderId="0" xfId="0" applyNumberFormat="1" applyFont="1" applyFill="1" applyAlignment="1">
      <alignment horizontal="left"/>
    </xf>
    <xf numFmtId="49" fontId="38" fillId="0" borderId="0" xfId="0" applyNumberFormat="1" applyFont="1" applyFill="1" applyAlignment="1">
      <alignment horizontal="left"/>
    </xf>
    <xf numFmtId="49" fontId="184" fillId="0" borderId="0" xfId="0" applyNumberFormat="1" applyFont="1" applyFill="1"/>
    <xf numFmtId="49" fontId="184" fillId="0" borderId="0" xfId="0" applyNumberFormat="1" applyFont="1" applyFill="1" applyAlignment="1">
      <alignment horizontal="left" indent="3"/>
    </xf>
    <xf numFmtId="0" fontId="0" fillId="0" borderId="0" xfId="0" applyFill="1" applyAlignment="1">
      <alignment wrapText="1"/>
    </xf>
    <xf numFmtId="49" fontId="38" fillId="46" borderId="0" xfId="0" applyNumberFormat="1" applyFont="1" applyFill="1"/>
    <xf numFmtId="49" fontId="38" fillId="0" borderId="0" xfId="0" applyNumberFormat="1" applyFont="1" applyFill="1" applyAlignment="1">
      <alignment horizontal="left"/>
    </xf>
    <xf numFmtId="2" fontId="126" fillId="0" borderId="0" xfId="0" applyNumberFormat="1" applyFont="1" applyAlignment="1">
      <alignment vertical="top" wrapText="1"/>
    </xf>
    <xf numFmtId="0" fontId="106" fillId="0" borderId="0" xfId="0" applyFont="1" applyAlignment="1">
      <alignment vertical="center"/>
    </xf>
    <xf numFmtId="0" fontId="106" fillId="0" borderId="0" xfId="0" applyFont="1" applyAlignment="1">
      <alignment wrapText="1"/>
    </xf>
    <xf numFmtId="0" fontId="106" fillId="0" borderId="0" xfId="0" applyFont="1" applyFill="1" applyAlignment="1">
      <alignment horizontal="center"/>
    </xf>
    <xf numFmtId="0" fontId="106" fillId="0" borderId="0" xfId="0" applyFont="1" applyFill="1" applyAlignment="1">
      <alignment horizontal="right"/>
    </xf>
    <xf numFmtId="49" fontId="106" fillId="0" borderId="0" xfId="0" applyNumberFormat="1" applyFont="1" applyFill="1" applyAlignment="1">
      <alignment horizontal="right"/>
    </xf>
    <xf numFmtId="49" fontId="107" fillId="0" borderId="0" xfId="0" applyNumberFormat="1" applyFont="1" applyFill="1" applyAlignment="1">
      <alignment horizontal="center" wrapText="1"/>
    </xf>
    <xf numFmtId="0" fontId="107" fillId="0" borderId="0" xfId="0" applyFont="1" applyFill="1" applyAlignment="1">
      <alignment horizontal="center" wrapText="1"/>
    </xf>
    <xf numFmtId="49" fontId="106" fillId="0" borderId="0" xfId="0" applyNumberFormat="1" applyFont="1" applyFill="1" applyAlignment="1">
      <alignment horizontal="center" wrapText="1"/>
    </xf>
    <xf numFmtId="0" fontId="106" fillId="0" borderId="0" xfId="0" applyFont="1" applyFill="1" applyAlignment="1">
      <alignment horizontal="left" wrapText="1"/>
    </xf>
    <xf numFmtId="0" fontId="106" fillId="0" borderId="0" xfId="0" applyNumberFormat="1" applyFont="1" applyFill="1" applyAlignment="1">
      <alignment horizontal="center" wrapText="1"/>
    </xf>
    <xf numFmtId="49" fontId="106" fillId="0" borderId="0" xfId="0" applyNumberFormat="1" applyFont="1" applyFill="1" applyAlignment="1">
      <alignment horizontal="center"/>
    </xf>
    <xf numFmtId="49" fontId="107" fillId="0" borderId="0" xfId="0" applyNumberFormat="1" applyFont="1" applyFill="1" applyBorder="1" applyAlignment="1">
      <alignment wrapText="1"/>
    </xf>
    <xf numFmtId="49" fontId="106" fillId="0" borderId="0" xfId="0" applyNumberFormat="1" applyFont="1" applyFill="1" applyBorder="1" applyAlignment="1">
      <alignment wrapText="1"/>
    </xf>
    <xf numFmtId="0" fontId="106" fillId="0" borderId="0" xfId="0" applyNumberFormat="1" applyFont="1" applyFill="1" applyAlignment="1">
      <alignment horizontal="center"/>
    </xf>
    <xf numFmtId="49" fontId="106" fillId="0" borderId="0" xfId="0" quotePrefix="1" applyNumberFormat="1" applyFont="1" applyFill="1" applyAlignment="1">
      <alignment horizontal="right"/>
    </xf>
    <xf numFmtId="49" fontId="106" fillId="0" borderId="0" xfId="0" applyNumberFormat="1" applyFont="1" applyFill="1" applyBorder="1" applyAlignment="1">
      <alignment horizontal="center"/>
    </xf>
    <xf numFmtId="0" fontId="106" fillId="0" borderId="0" xfId="0" applyNumberFormat="1" applyFont="1" applyFill="1" applyBorder="1" applyAlignment="1">
      <alignment horizontal="center"/>
    </xf>
    <xf numFmtId="0" fontId="106" fillId="0" borderId="0" xfId="0" applyNumberFormat="1" applyFont="1" applyAlignment="1">
      <alignment horizontal="center"/>
    </xf>
    <xf numFmtId="0" fontId="107" fillId="0" borderId="0" xfId="0" applyFont="1" applyFill="1" applyBorder="1" applyAlignment="1">
      <alignment horizontal="left" wrapText="1"/>
    </xf>
    <xf numFmtId="0" fontId="106" fillId="0" borderId="0" xfId="0" applyFont="1" applyFill="1" applyBorder="1" applyAlignment="1">
      <alignment horizontal="left" wrapText="1"/>
    </xf>
    <xf numFmtId="2" fontId="106" fillId="0" borderId="0" xfId="0" applyNumberFormat="1" applyFont="1" applyFill="1" applyBorder="1" applyAlignment="1">
      <alignment wrapText="1"/>
    </xf>
    <xf numFmtId="2" fontId="107" fillId="0" borderId="0" xfId="0" applyNumberFormat="1" applyFont="1" applyFill="1" applyBorder="1" applyAlignment="1">
      <alignment wrapText="1"/>
    </xf>
    <xf numFmtId="2" fontId="108" fillId="0" borderId="0" xfId="0" applyNumberFormat="1" applyFont="1" applyFill="1" applyBorder="1" applyAlignment="1">
      <alignment horizontal="left" wrapText="1" indent="2"/>
    </xf>
    <xf numFmtId="0" fontId="106" fillId="0" borderId="0" xfId="0" applyFont="1" applyFill="1" applyAlignment="1">
      <alignment wrapText="1"/>
    </xf>
    <xf numFmtId="49" fontId="187" fillId="0" borderId="0" xfId="0" applyNumberFormat="1" applyFont="1" applyFill="1" applyBorder="1" applyAlignment="1">
      <alignment horizontal="center"/>
    </xf>
    <xf numFmtId="0" fontId="188" fillId="0" borderId="0" xfId="0" applyFont="1" applyFill="1"/>
    <xf numFmtId="49" fontId="106" fillId="0" borderId="0" xfId="0" applyNumberFormat="1" applyFont="1" applyAlignment="1">
      <alignment horizontal="center" vertical="center"/>
    </xf>
    <xf numFmtId="49" fontId="106" fillId="0" borderId="0" xfId="0" applyNumberFormat="1" applyFont="1" applyFill="1" applyBorder="1" applyAlignment="1">
      <alignment horizontal="center" wrapText="1"/>
    </xf>
    <xf numFmtId="0" fontId="106" fillId="0" borderId="0" xfId="0" applyNumberFormat="1" applyFont="1" applyFill="1" applyBorder="1" applyAlignment="1">
      <alignment horizontal="center" wrapText="1"/>
    </xf>
    <xf numFmtId="0" fontId="106" fillId="0" borderId="0" xfId="0" applyFont="1" applyAlignment="1">
      <alignment horizontal="center" vertical="top"/>
    </xf>
    <xf numFmtId="2" fontId="106" fillId="0" borderId="0" xfId="0" applyNumberFormat="1" applyFont="1" applyAlignment="1">
      <alignment vertical="top" wrapText="1"/>
    </xf>
    <xf numFmtId="0" fontId="106" fillId="0" borderId="0" xfId="0" applyNumberFormat="1" applyFont="1" applyFill="1" applyAlignment="1">
      <alignment horizontal="center" vertical="top"/>
    </xf>
    <xf numFmtId="0" fontId="106" fillId="0" borderId="0" xfId="0" applyFont="1" applyFill="1" applyAlignment="1">
      <alignment horizontal="center" vertical="top"/>
    </xf>
    <xf numFmtId="2" fontId="106" fillId="0" borderId="0" xfId="0" applyNumberFormat="1" applyFont="1" applyFill="1" applyAlignment="1">
      <alignment vertical="top" wrapText="1"/>
    </xf>
    <xf numFmtId="49" fontId="106" fillId="0" borderId="0" xfId="0" applyNumberFormat="1" applyFont="1" applyFill="1" applyBorder="1" applyAlignment="1">
      <alignment vertical="top" wrapText="1"/>
    </xf>
    <xf numFmtId="14" fontId="106" fillId="0" borderId="0" xfId="0" applyNumberFormat="1" applyFont="1" applyFill="1"/>
    <xf numFmtId="0" fontId="189" fillId="0" borderId="0" xfId="0" applyFont="1" applyBorder="1" applyAlignment="1">
      <alignment horizontal="justify" vertical="center" wrapText="1"/>
    </xf>
    <xf numFmtId="49" fontId="107" fillId="0" borderId="0" xfId="0" applyNumberFormat="1" applyFont="1" applyFill="1" applyBorder="1" applyAlignment="1">
      <alignment horizontal="left" vertical="top" wrapText="1"/>
    </xf>
    <xf numFmtId="49" fontId="106" fillId="0" borderId="0" xfId="0" applyNumberFormat="1" applyFont="1" applyFill="1" applyBorder="1" applyAlignment="1">
      <alignment horizontal="center" vertical="top"/>
    </xf>
    <xf numFmtId="49" fontId="106" fillId="0" borderId="0" xfId="0" quotePrefix="1" applyNumberFormat="1" applyFont="1" applyAlignment="1">
      <alignment horizontal="right" vertical="top"/>
    </xf>
    <xf numFmtId="0" fontId="106" fillId="0" borderId="0" xfId="0" applyFont="1" applyFill="1" applyAlignment="1">
      <alignment vertical="top"/>
    </xf>
    <xf numFmtId="0" fontId="106" fillId="0" borderId="0" xfId="0" applyFont="1" applyFill="1" applyAlignment="1">
      <alignment vertical="top" wrapText="1"/>
    </xf>
    <xf numFmtId="49" fontId="106" fillId="0" borderId="0" xfId="0" quotePrefix="1" applyNumberFormat="1" applyFont="1" applyFill="1" applyAlignment="1">
      <alignment horizontal="right" vertical="top"/>
    </xf>
    <xf numFmtId="49" fontId="106" fillId="0" borderId="0" xfId="0" applyNumberFormat="1" applyFont="1" applyFill="1" applyBorder="1" applyAlignment="1">
      <alignment horizontal="center" vertical="top" wrapText="1"/>
    </xf>
    <xf numFmtId="0" fontId="106" fillId="0" borderId="0" xfId="0" applyFont="1" applyAlignment="1">
      <alignment vertical="top" wrapText="1"/>
    </xf>
    <xf numFmtId="49" fontId="106" fillId="0" borderId="0" xfId="0" applyNumberFormat="1" applyFont="1" applyFill="1" applyAlignment="1">
      <alignment horizontal="right" vertical="top"/>
    </xf>
    <xf numFmtId="0" fontId="106" fillId="0" borderId="0" xfId="0" applyNumberFormat="1" applyFont="1" applyFill="1" applyBorder="1" applyAlignment="1">
      <alignment horizontal="center" vertical="top" wrapText="1"/>
    </xf>
    <xf numFmtId="49" fontId="106" fillId="0" borderId="0" xfId="0" applyNumberFormat="1" applyFont="1" applyAlignment="1">
      <alignment horizontal="center"/>
    </xf>
    <xf numFmtId="49" fontId="107" fillId="0" borderId="0" xfId="0" applyNumberFormat="1" applyFont="1" applyFill="1" applyBorder="1" applyAlignment="1">
      <alignment horizontal="center"/>
    </xf>
    <xf numFmtId="49" fontId="107" fillId="0" borderId="0" xfId="0" applyNumberFormat="1" applyFont="1" applyFill="1" applyBorder="1" applyAlignment="1">
      <alignment horizontal="center" wrapText="1"/>
    </xf>
    <xf numFmtId="49" fontId="107" fillId="0" borderId="0" xfId="0" quotePrefix="1" applyNumberFormat="1" applyFont="1" applyFill="1" applyAlignment="1">
      <alignment horizontal="right"/>
    </xf>
    <xf numFmtId="49" fontId="106" fillId="9" borderId="0" xfId="0" applyNumberFormat="1" applyFont="1" applyFill="1" applyAlignment="1">
      <alignment horizontal="right"/>
    </xf>
    <xf numFmtId="49" fontId="106" fillId="0" borderId="0" xfId="0" applyNumberFormat="1" applyFont="1" applyFill="1" applyBorder="1" applyAlignment="1">
      <alignment horizontal="left" vertical="top" wrapText="1"/>
    </xf>
    <xf numFmtId="0" fontId="107" fillId="0" borderId="0" xfId="0" applyNumberFormat="1" applyFont="1" applyFill="1" applyBorder="1" applyAlignment="1">
      <alignment horizontal="center" wrapText="1"/>
    </xf>
    <xf numFmtId="49" fontId="108" fillId="0" borderId="0" xfId="0" applyNumberFormat="1" applyFont="1" applyFill="1" applyBorder="1" applyAlignment="1">
      <alignment horizontal="center" wrapText="1"/>
    </xf>
    <xf numFmtId="0" fontId="108" fillId="0" borderId="0" xfId="0" applyFont="1" applyAlignment="1">
      <alignment wrapText="1"/>
    </xf>
    <xf numFmtId="49" fontId="108" fillId="0" borderId="0" xfId="0" applyNumberFormat="1" applyFont="1" applyFill="1" applyBorder="1" applyAlignment="1">
      <alignment wrapText="1"/>
    </xf>
    <xf numFmtId="49" fontId="108" fillId="0" borderId="0" xfId="0" applyNumberFormat="1" applyFont="1" applyFill="1" applyAlignment="1">
      <alignment horizontal="right"/>
    </xf>
    <xf numFmtId="0" fontId="189" fillId="0" borderId="0" xfId="0" applyFont="1"/>
    <xf numFmtId="0" fontId="108" fillId="0" borderId="0" xfId="0" applyNumberFormat="1" applyFont="1" applyFill="1" applyBorder="1" applyAlignment="1">
      <alignment horizontal="center" wrapText="1"/>
    </xf>
    <xf numFmtId="49" fontId="108" fillId="0" borderId="0" xfId="0" quotePrefix="1" applyNumberFormat="1" applyFont="1" applyFill="1" applyAlignment="1">
      <alignment horizontal="right"/>
    </xf>
    <xf numFmtId="0" fontId="106" fillId="0" borderId="0" xfId="0" applyFont="1" applyAlignment="1">
      <alignment horizontal="right"/>
    </xf>
    <xf numFmtId="49" fontId="106" fillId="0" borderId="0" xfId="0" applyNumberFormat="1" applyFont="1" applyFill="1" applyBorder="1" applyAlignment="1"/>
    <xf numFmtId="49" fontId="106" fillId="0" borderId="0" xfId="0" quotePrefix="1" applyNumberFormat="1" applyFont="1" applyAlignment="1">
      <alignment horizontal="right"/>
    </xf>
    <xf numFmtId="49" fontId="106" fillId="0" borderId="0" xfId="0" applyNumberFormat="1" applyFont="1" applyAlignment="1">
      <alignment horizontal="right"/>
    </xf>
    <xf numFmtId="49" fontId="106" fillId="9" borderId="0" xfId="0" quotePrefix="1" applyNumberFormat="1" applyFont="1" applyFill="1" applyAlignment="1">
      <alignment horizontal="right"/>
    </xf>
    <xf numFmtId="0" fontId="107" fillId="0" borderId="0" xfId="0" applyNumberFormat="1" applyFont="1" applyFill="1" applyBorder="1" applyAlignment="1">
      <alignment horizontal="center"/>
    </xf>
    <xf numFmtId="0" fontId="108" fillId="0" borderId="0" xfId="0" applyNumberFormat="1" applyFont="1" applyFill="1" applyAlignment="1">
      <alignment horizontal="center"/>
    </xf>
    <xf numFmtId="49" fontId="108" fillId="0" borderId="0" xfId="0" applyNumberFormat="1" applyFont="1" applyFill="1" applyBorder="1" applyAlignment="1">
      <alignment horizontal="left" wrapText="1"/>
    </xf>
    <xf numFmtId="49" fontId="106" fillId="0" borderId="0" xfId="0" applyNumberFormat="1" applyFont="1" applyFill="1" applyBorder="1" applyAlignment="1">
      <alignment horizontal="left" wrapText="1"/>
    </xf>
    <xf numFmtId="0" fontId="107" fillId="0" borderId="0" xfId="0" applyNumberFormat="1" applyFont="1" applyFill="1" applyAlignment="1">
      <alignment horizontal="center"/>
    </xf>
    <xf numFmtId="0" fontId="106" fillId="0" borderId="0" xfId="0" applyFont="1" applyFill="1" applyBorder="1" applyAlignment="1">
      <alignment horizontal="left"/>
    </xf>
    <xf numFmtId="49" fontId="107" fillId="0" borderId="0" xfId="0" applyNumberFormat="1" applyFont="1" applyFill="1" applyBorder="1" applyAlignment="1">
      <alignment horizontal="left" wrapText="1"/>
    </xf>
    <xf numFmtId="0" fontId="106" fillId="0" borderId="0" xfId="0" quotePrefix="1" applyFont="1" applyFill="1" applyAlignment="1">
      <alignment horizontal="right"/>
    </xf>
    <xf numFmtId="3" fontId="106" fillId="10" borderId="0" xfId="4" applyNumberFormat="1" applyFont="1" applyFill="1"/>
    <xf numFmtId="0" fontId="106" fillId="0" borderId="0" xfId="0" quotePrefix="1" applyFont="1" applyFill="1"/>
    <xf numFmtId="49" fontId="106" fillId="0" borderId="0" xfId="0" applyNumberFormat="1" applyFont="1" applyFill="1" applyBorder="1" applyAlignment="1">
      <alignment horizontal="left" wrapText="1" indent="1"/>
    </xf>
    <xf numFmtId="49" fontId="106" fillId="0" borderId="0" xfId="0" applyNumberFormat="1" applyFont="1" applyFill="1" applyBorder="1" applyAlignment="1">
      <alignment horizontal="left" wrapText="1" indent="2"/>
    </xf>
    <xf numFmtId="0" fontId="106" fillId="0" borderId="0" xfId="0" applyFont="1" applyFill="1" applyBorder="1" applyAlignment="1">
      <alignment wrapText="1"/>
    </xf>
    <xf numFmtId="0" fontId="106" fillId="0" borderId="0" xfId="0" applyNumberFormat="1" applyFont="1" applyFill="1" applyBorder="1" applyAlignment="1">
      <alignment horizontal="center" vertical="top"/>
    </xf>
    <xf numFmtId="49" fontId="106" fillId="0" borderId="0" xfId="0" applyNumberFormat="1" applyFont="1" applyFill="1" applyBorder="1" applyAlignment="1">
      <alignment horizontal="right" wrapText="1"/>
    </xf>
    <xf numFmtId="0" fontId="107" fillId="0" borderId="0" xfId="0" applyFont="1" applyFill="1" applyAlignment="1">
      <alignment wrapText="1"/>
    </xf>
    <xf numFmtId="49" fontId="107" fillId="0" borderId="0" xfId="0" applyNumberFormat="1" applyFont="1" applyFill="1" applyAlignment="1">
      <alignment horizontal="center"/>
    </xf>
    <xf numFmtId="0" fontId="126" fillId="0" borderId="0" xfId="0" applyFont="1" applyFill="1" applyAlignment="1">
      <alignment horizontal="right"/>
    </xf>
    <xf numFmtId="0" fontId="126" fillId="0" borderId="0" xfId="0" applyFont="1" applyFill="1"/>
    <xf numFmtId="49" fontId="126" fillId="0" borderId="0" xfId="0" applyNumberFormat="1" applyFont="1" applyFill="1" applyAlignment="1">
      <alignment horizontal="right"/>
    </xf>
    <xf numFmtId="0" fontId="126" fillId="0" borderId="0" xfId="0" applyFont="1" applyFill="1" applyAlignment="1">
      <alignment horizontal="center"/>
    </xf>
    <xf numFmtId="49" fontId="126" fillId="0" borderId="0" xfId="0" quotePrefix="1" applyNumberFormat="1" applyFont="1" applyFill="1" applyAlignment="1">
      <alignment horizontal="right"/>
    </xf>
    <xf numFmtId="14" fontId="126" fillId="0" borderId="0" xfId="0" applyNumberFormat="1" applyFont="1" applyFill="1"/>
    <xf numFmtId="0" fontId="126" fillId="0" borderId="0" xfId="0" applyFont="1" applyFill="1" applyAlignment="1">
      <alignment horizontal="right" vertical="top"/>
    </xf>
    <xf numFmtId="0" fontId="126" fillId="0" borderId="0" xfId="0" applyFont="1" applyFill="1" applyAlignment="1">
      <alignment vertical="top"/>
    </xf>
    <xf numFmtId="0" fontId="127" fillId="0" borderId="0" xfId="0" applyFont="1" applyFill="1" applyAlignment="1">
      <alignment horizontal="right"/>
    </xf>
    <xf numFmtId="0" fontId="127" fillId="0" borderId="0" xfId="0" applyFont="1" applyFill="1"/>
    <xf numFmtId="0" fontId="126" fillId="0" borderId="0" xfId="0" applyFont="1" applyAlignment="1">
      <alignment horizontal="right"/>
    </xf>
    <xf numFmtId="0" fontId="126" fillId="0" borderId="0" xfId="0" applyFont="1" applyFill="1" applyBorder="1" applyAlignment="1">
      <alignment horizontal="right"/>
    </xf>
    <xf numFmtId="0" fontId="126" fillId="0" borderId="0" xfId="0" quotePrefix="1" applyFont="1" applyFill="1" applyAlignment="1">
      <alignment horizontal="right"/>
    </xf>
    <xf numFmtId="0" fontId="126" fillId="0" borderId="0" xfId="0" applyFont="1" applyAlignment="1">
      <alignment vertical="top"/>
    </xf>
    <xf numFmtId="49" fontId="126" fillId="0" borderId="0" xfId="0" applyNumberFormat="1" applyFont="1" applyFill="1" applyBorder="1" applyAlignment="1"/>
    <xf numFmtId="49" fontId="38" fillId="0" borderId="0" xfId="0" applyNumberFormat="1" applyFont="1" applyFill="1" applyAlignment="1">
      <alignment horizontal="left"/>
    </xf>
    <xf numFmtId="49" fontId="38" fillId="0" borderId="0" xfId="0" applyNumberFormat="1" applyFont="1" applyFill="1" applyAlignment="1">
      <alignment horizontal="left"/>
    </xf>
    <xf numFmtId="49" fontId="38" fillId="0" borderId="0" xfId="0" applyNumberFormat="1" applyFont="1" applyFill="1" applyAlignment="1">
      <alignment wrapText="1"/>
    </xf>
    <xf numFmtId="49" fontId="38" fillId="0" borderId="0" xfId="0" applyNumberFormat="1" applyFont="1" applyFill="1" applyAlignment="1">
      <alignment horizontal="left"/>
    </xf>
    <xf numFmtId="49" fontId="35" fillId="17" borderId="0" xfId="0" applyNumberFormat="1" applyFont="1" applyFill="1"/>
    <xf numFmtId="0" fontId="183" fillId="0" borderId="0" xfId="0" applyFont="1" applyFill="1" applyAlignment="1">
      <alignment horizontal="right"/>
    </xf>
    <xf numFmtId="49" fontId="196" fillId="0" borderId="0" xfId="0" applyNumberFormat="1" applyFont="1" applyFill="1"/>
    <xf numFmtId="0" fontId="110" fillId="0" borderId="0" xfId="0" applyFont="1" applyFill="1" applyAlignment="1">
      <alignment horizontal="center" vertical="center" wrapText="1"/>
    </xf>
    <xf numFmtId="0" fontId="198" fillId="0" borderId="0" xfId="0" applyFont="1"/>
    <xf numFmtId="49" fontId="110" fillId="0" borderId="0" xfId="0" applyNumberFormat="1" applyFont="1" applyFill="1" applyAlignment="1">
      <alignment wrapText="1"/>
    </xf>
    <xf numFmtId="0" fontId="110" fillId="0" borderId="0" xfId="0" applyFont="1" applyFill="1" applyAlignment="1">
      <alignment wrapText="1"/>
    </xf>
    <xf numFmtId="0" fontId="196" fillId="0" borderId="0" xfId="0" applyFont="1"/>
    <xf numFmtId="0" fontId="196" fillId="0" borderId="0" xfId="0" applyFont="1" applyFill="1"/>
    <xf numFmtId="0" fontId="106" fillId="0" borderId="0" xfId="0" applyFont="1" applyAlignment="1">
      <alignment vertical="top"/>
    </xf>
    <xf numFmtId="0" fontId="200" fillId="0" borderId="0" xfId="0" applyFont="1" applyAlignment="1"/>
    <xf numFmtId="0" fontId="201" fillId="0" borderId="0" xfId="0" applyFont="1"/>
    <xf numFmtId="0" fontId="201" fillId="0" borderId="0" xfId="0" applyFont="1" applyAlignment="1">
      <alignment vertical="top"/>
    </xf>
    <xf numFmtId="0" fontId="110" fillId="0" borderId="0" xfId="0" applyFont="1" applyAlignment="1">
      <alignment vertical="top"/>
    </xf>
    <xf numFmtId="0" fontId="200" fillId="0" borderId="0" xfId="0" applyFont="1" applyAlignment="1">
      <alignment vertical="top"/>
    </xf>
    <xf numFmtId="0" fontId="202" fillId="0" borderId="0" xfId="0" applyFont="1"/>
    <xf numFmtId="49" fontId="202" fillId="0" borderId="0" xfId="0" applyNumberFormat="1" applyFont="1" applyFill="1"/>
    <xf numFmtId="0" fontId="110" fillId="0" borderId="0" xfId="0" quotePrefix="1" applyFont="1" applyFill="1"/>
    <xf numFmtId="0" fontId="110" fillId="0" borderId="0" xfId="0" applyFont="1" applyFill="1" applyAlignment="1">
      <alignment horizontal="left"/>
    </xf>
    <xf numFmtId="3" fontId="110" fillId="0" borderId="0" xfId="4" applyNumberFormat="1" applyFont="1" applyFill="1"/>
    <xf numFmtId="3" fontId="110" fillId="0" borderId="0" xfId="4" quotePrefix="1" applyNumberFormat="1" applyFont="1" applyFill="1"/>
    <xf numFmtId="49" fontId="164" fillId="0" borderId="0" xfId="0" applyNumberFormat="1" applyFont="1" applyFill="1"/>
    <xf numFmtId="0" fontId="112" fillId="0" borderId="0" xfId="0" applyFont="1" applyAlignment="1">
      <alignment vertical="top"/>
    </xf>
    <xf numFmtId="0" fontId="203" fillId="0" borderId="0" xfId="0" applyFont="1" applyAlignment="1"/>
    <xf numFmtId="0" fontId="200" fillId="0" borderId="0" xfId="0" applyFont="1"/>
    <xf numFmtId="0" fontId="193" fillId="0" borderId="0" xfId="11" applyFont="1"/>
    <xf numFmtId="0" fontId="193" fillId="0" borderId="0" xfId="11" applyFont="1" applyAlignment="1">
      <alignment wrapText="1"/>
    </xf>
    <xf numFmtId="0" fontId="202" fillId="0" borderId="0" xfId="0" applyFont="1" applyFill="1"/>
    <xf numFmtId="0" fontId="202" fillId="0" borderId="0" xfId="0" applyFont="1" applyFill="1" applyAlignment="1">
      <alignment vertical="top"/>
    </xf>
    <xf numFmtId="49" fontId="108" fillId="0" borderId="0" xfId="0" applyNumberFormat="1" applyFont="1" applyFill="1"/>
    <xf numFmtId="49" fontId="106" fillId="0" borderId="0" xfId="0" applyNumberFormat="1" applyFont="1" applyFill="1" applyAlignment="1">
      <alignment horizontal="left"/>
    </xf>
    <xf numFmtId="49" fontId="108" fillId="0" borderId="0" xfId="0" applyNumberFormat="1" applyFont="1" applyFill="1" applyAlignment="1"/>
    <xf numFmtId="0" fontId="106" fillId="0" borderId="0" xfId="0" applyFont="1" applyFill="1" applyBorder="1" applyAlignment="1"/>
    <xf numFmtId="0" fontId="108" fillId="0" borderId="0" xfId="0" applyFont="1" applyAlignment="1"/>
    <xf numFmtId="0" fontId="108" fillId="0" borderId="0" xfId="0" applyFont="1" applyFill="1" applyAlignment="1"/>
    <xf numFmtId="0" fontId="108" fillId="0" borderId="0" xfId="0" applyFont="1" applyFill="1" applyAlignment="1">
      <alignment horizontal="left" vertical="justify"/>
    </xf>
    <xf numFmtId="0" fontId="108" fillId="0" borderId="0" xfId="2" applyFont="1" applyFill="1" applyBorder="1" applyAlignment="1"/>
    <xf numFmtId="0" fontId="106" fillId="0" borderId="0" xfId="0" applyFont="1" applyFill="1" applyBorder="1"/>
    <xf numFmtId="0" fontId="106" fillId="0" borderId="0" xfId="2" applyFont="1" applyFill="1" applyBorder="1"/>
    <xf numFmtId="0" fontId="106" fillId="0" borderId="0" xfId="2" applyFont="1" applyFill="1" applyBorder="1" applyAlignment="1">
      <alignment wrapText="1"/>
    </xf>
    <xf numFmtId="49" fontId="188" fillId="0" borderId="0" xfId="0" applyNumberFormat="1" applyFont="1" applyFill="1"/>
    <xf numFmtId="49" fontId="106" fillId="0" borderId="0" xfId="0" applyNumberFormat="1" applyFont="1" applyFill="1" applyAlignment="1">
      <alignment horizontal="center" vertical="center"/>
    </xf>
    <xf numFmtId="49" fontId="187" fillId="0" borderId="0" xfId="0" applyNumberFormat="1" applyFont="1" applyFill="1"/>
    <xf numFmtId="0" fontId="106" fillId="0" borderId="0" xfId="0" applyFont="1" applyFill="1" applyAlignment="1">
      <alignment horizontal="left"/>
    </xf>
    <xf numFmtId="49" fontId="106" fillId="0" borderId="0" xfId="0" applyNumberFormat="1" applyFont="1" applyFill="1" applyAlignment="1">
      <alignment vertical="top"/>
    </xf>
    <xf numFmtId="0" fontId="106" fillId="0" borderId="0" xfId="0" applyFont="1" applyFill="1" applyAlignment="1">
      <alignment horizontal="center" wrapText="1"/>
    </xf>
    <xf numFmtId="0" fontId="106" fillId="0" borderId="0" xfId="0" quotePrefix="1" applyFont="1" applyFill="1" applyAlignment="1">
      <alignment horizontal="center"/>
    </xf>
    <xf numFmtId="0" fontId="207" fillId="0" borderId="0" xfId="0" applyFont="1" applyFill="1" applyBorder="1" applyAlignment="1">
      <alignment horizontal="left" vertical="top" wrapText="1"/>
    </xf>
    <xf numFmtId="0" fontId="107" fillId="0" borderId="0" xfId="2" applyFont="1" applyFill="1" applyBorder="1"/>
    <xf numFmtId="0" fontId="108" fillId="0" borderId="0" xfId="2" applyFont="1" applyFill="1" applyBorder="1"/>
    <xf numFmtId="0" fontId="107" fillId="0" borderId="0" xfId="2" applyFont="1" applyFill="1" applyBorder="1" applyAlignment="1"/>
    <xf numFmtId="0" fontId="106" fillId="0" borderId="0" xfId="2" applyFont="1" applyFill="1" applyBorder="1" applyAlignment="1"/>
    <xf numFmtId="0" fontId="112" fillId="0" borderId="0" xfId="0" applyFont="1" applyFill="1" applyAlignment="1"/>
    <xf numFmtId="0" fontId="107" fillId="0" borderId="0" xfId="0" applyFont="1" applyFill="1" applyAlignment="1"/>
    <xf numFmtId="49" fontId="107" fillId="0" borderId="0" xfId="0" applyNumberFormat="1" applyFont="1" applyFill="1" applyAlignment="1">
      <alignment vertical="top"/>
    </xf>
    <xf numFmtId="17" fontId="106" fillId="0" borderId="0" xfId="0" quotePrefix="1" applyNumberFormat="1" applyFont="1" applyFill="1" applyAlignment="1">
      <alignment horizontal="center"/>
    </xf>
    <xf numFmtId="2" fontId="126" fillId="0" borderId="0" xfId="0" applyNumberFormat="1" applyFont="1" applyFill="1" applyAlignment="1">
      <alignment vertical="top" wrapText="1"/>
    </xf>
    <xf numFmtId="0" fontId="108" fillId="0" borderId="0" xfId="0" applyFont="1" applyAlignment="1">
      <alignment horizontal="center" vertical="top"/>
    </xf>
    <xf numFmtId="2" fontId="108" fillId="0" borderId="0" xfId="0" applyNumberFormat="1" applyFont="1" applyFill="1" applyAlignment="1">
      <alignment vertical="top" wrapText="1"/>
    </xf>
    <xf numFmtId="14" fontId="127" fillId="0" borderId="0" xfId="0" applyNumberFormat="1" applyFont="1" applyFill="1"/>
    <xf numFmtId="0" fontId="62" fillId="47" borderId="1" xfId="0" applyFont="1" applyFill="1" applyBorder="1" applyAlignment="1">
      <alignment horizontal="left" indent="1"/>
    </xf>
    <xf numFmtId="0" fontId="187" fillId="0" borderId="0" xfId="0" applyFont="1" applyFill="1"/>
    <xf numFmtId="0" fontId="208" fillId="0" borderId="0" xfId="0" applyFont="1" applyFill="1"/>
    <xf numFmtId="49" fontId="187" fillId="0" borderId="0" xfId="0" applyNumberFormat="1" applyFont="1" applyFill="1" applyAlignment="1"/>
    <xf numFmtId="0" fontId="208" fillId="0" borderId="0" xfId="0" applyFont="1" applyFill="1" applyAlignment="1"/>
    <xf numFmtId="49" fontId="208" fillId="0" borderId="0" xfId="0" applyNumberFormat="1" applyFont="1" applyFill="1"/>
    <xf numFmtId="0" fontId="96" fillId="0" borderId="0" xfId="0" applyFont="1" applyFill="1" applyAlignment="1">
      <alignment horizontal="center" vertical="top"/>
    </xf>
    <xf numFmtId="14" fontId="126" fillId="0" borderId="0" xfId="0" applyNumberFormat="1" applyFont="1" applyFill="1" applyAlignment="1">
      <alignment vertical="top"/>
    </xf>
    <xf numFmtId="49" fontId="38" fillId="0" borderId="0" xfId="0" applyNumberFormat="1" applyFont="1" applyFill="1" applyAlignment="1">
      <alignment horizontal="left"/>
    </xf>
    <xf numFmtId="0" fontId="106" fillId="0" borderId="0" xfId="0" applyFont="1" applyAlignment="1">
      <alignment horizontal="left" vertical="top"/>
    </xf>
    <xf numFmtId="49" fontId="38" fillId="0" borderId="0" xfId="0" applyNumberFormat="1" applyFont="1" applyFill="1" applyAlignment="1">
      <alignment wrapText="1"/>
    </xf>
    <xf numFmtId="49" fontId="45" fillId="0" borderId="0" xfId="0" applyNumberFormat="1" applyFont="1" applyFill="1" applyAlignment="1">
      <alignment vertical="top" wrapText="1"/>
    </xf>
    <xf numFmtId="0" fontId="0" fillId="0" borderId="0" xfId="0" applyAlignment="1">
      <alignment vertical="top" wrapText="1"/>
    </xf>
    <xf numFmtId="0" fontId="35" fillId="5" borderId="15" xfId="1" applyFill="1" applyBorder="1" applyAlignment="1">
      <alignment horizontal="left" vertical="top"/>
    </xf>
    <xf numFmtId="0" fontId="209" fillId="0" borderId="0" xfId="0" applyFont="1" applyFill="1"/>
    <xf numFmtId="2" fontId="107" fillId="0" borderId="0" xfId="0" applyNumberFormat="1" applyFont="1"/>
    <xf numFmtId="0" fontId="210" fillId="0" borderId="0" xfId="0" applyFont="1" applyFill="1"/>
    <xf numFmtId="2" fontId="106" fillId="0" borderId="0" xfId="0" applyNumberFormat="1" applyFont="1"/>
    <xf numFmtId="0" fontId="199" fillId="0" borderId="0" xfId="0" applyFont="1"/>
    <xf numFmtId="0" fontId="197" fillId="0" borderId="0" xfId="0" applyFont="1"/>
    <xf numFmtId="2" fontId="197" fillId="0" borderId="0" xfId="0" applyNumberFormat="1" applyFont="1" applyFill="1" applyBorder="1" applyAlignment="1">
      <alignment horizontal="left" wrapText="1" indent="2"/>
    </xf>
    <xf numFmtId="2" fontId="110" fillId="0" borderId="0" xfId="0" applyNumberFormat="1" applyFont="1" applyAlignment="1">
      <alignment vertical="top" wrapText="1"/>
    </xf>
    <xf numFmtId="2" fontId="110" fillId="0" borderId="0" xfId="0" applyNumberFormat="1" applyFont="1" applyFill="1" applyBorder="1" applyAlignment="1">
      <alignment horizontal="left" wrapText="1" indent="2"/>
    </xf>
    <xf numFmtId="0" fontId="197" fillId="0" borderId="0" xfId="0" applyFont="1" applyAlignment="1">
      <alignment horizontal="center"/>
    </xf>
    <xf numFmtId="0" fontId="56" fillId="9" borderId="2" xfId="176" applyFont="1" applyFill="1" applyBorder="1" applyAlignment="1">
      <alignment horizontal="right"/>
    </xf>
    <xf numFmtId="0" fontId="68" fillId="9" borderId="1" xfId="0" applyFont="1" applyFill="1" applyBorder="1" applyAlignment="1">
      <alignment horizontal="left" indent="1"/>
    </xf>
    <xf numFmtId="0" fontId="171" fillId="9" borderId="2" xfId="176" applyFont="1" applyFill="1" applyBorder="1" applyAlignment="1">
      <alignment wrapText="1"/>
    </xf>
    <xf numFmtId="0" fontId="62" fillId="9" borderId="2" xfId="0" applyFont="1" applyFill="1" applyBorder="1"/>
    <xf numFmtId="0" fontId="63" fillId="9" borderId="1" xfId="0" applyFont="1" applyFill="1" applyBorder="1" applyAlignment="1">
      <alignment horizontal="left" indent="1"/>
    </xf>
    <xf numFmtId="0" fontId="49" fillId="9" borderId="2" xfId="0" applyNumberFormat="1" applyFont="1" applyFill="1" applyBorder="1" applyAlignment="1">
      <alignment vertical="top" wrapText="1"/>
    </xf>
    <xf numFmtId="0" fontId="66" fillId="9" borderId="2" xfId="0" applyFont="1" applyFill="1" applyBorder="1" applyAlignment="1">
      <alignment wrapText="1"/>
    </xf>
    <xf numFmtId="0" fontId="47" fillId="9" borderId="0" xfId="0" applyFont="1" applyFill="1"/>
    <xf numFmtId="0" fontId="48" fillId="9" borderId="2" xfId="0" applyNumberFormat="1" applyFont="1" applyFill="1" applyBorder="1" applyAlignment="1">
      <alignment vertical="top" wrapText="1"/>
    </xf>
    <xf numFmtId="0" fontId="62" fillId="9" borderId="2" xfId="176" applyFont="1" applyFill="1" applyBorder="1" applyAlignment="1">
      <alignment horizontal="right"/>
    </xf>
    <xf numFmtId="0" fontId="62" fillId="9" borderId="2" xfId="0" applyFont="1" applyFill="1" applyBorder="1" applyAlignment="1">
      <alignment horizontal="right" vertical="top" wrapText="1"/>
    </xf>
    <xf numFmtId="0" fontId="38" fillId="0" borderId="0" xfId="2" applyFont="1" applyFill="1" applyBorder="1" applyAlignment="1">
      <alignment horizontal="left" wrapText="1"/>
    </xf>
    <xf numFmtId="49" fontId="38" fillId="0" borderId="0" xfId="0" applyNumberFormat="1" applyFont="1" applyFill="1" applyAlignment="1">
      <alignment horizontal="left"/>
    </xf>
    <xf numFmtId="49" fontId="38" fillId="0" borderId="0" xfId="0" applyNumberFormat="1" applyFont="1" applyFill="1" applyAlignment="1">
      <alignment horizontal="left"/>
    </xf>
    <xf numFmtId="49" fontId="38" fillId="0" borderId="0" xfId="0" applyNumberFormat="1" applyFont="1" applyFill="1" applyAlignment="1">
      <alignment horizontal="left"/>
    </xf>
    <xf numFmtId="49" fontId="38" fillId="0" borderId="0" xfId="0" applyNumberFormat="1" applyFont="1" applyFill="1" applyAlignment="1">
      <alignment horizontal="left"/>
    </xf>
    <xf numFmtId="0" fontId="106" fillId="0" borderId="0" xfId="4" applyFont="1"/>
    <xf numFmtId="0" fontId="107" fillId="0" borderId="0" xfId="4" applyFont="1"/>
    <xf numFmtId="0" fontId="107" fillId="18" borderId="0" xfId="4" applyFont="1" applyFill="1" applyBorder="1" applyAlignment="1">
      <alignment horizontal="center" vertical="top" wrapText="1"/>
    </xf>
    <xf numFmtId="0" fontId="107" fillId="18" borderId="0" xfId="4" applyFont="1" applyFill="1" applyBorder="1" applyAlignment="1">
      <alignment horizontal="center" vertical="top"/>
    </xf>
    <xf numFmtId="0" fontId="106" fillId="0" borderId="0" xfId="4" applyFont="1" applyBorder="1" applyAlignment="1">
      <alignment horizontal="right"/>
    </xf>
    <xf numFmtId="0" fontId="106" fillId="0" borderId="0" xfId="4" applyFont="1" applyBorder="1"/>
    <xf numFmtId="0" fontId="106" fillId="0" borderId="0" xfId="4" applyFont="1" applyBorder="1" applyAlignment="1">
      <alignment horizontal="right" vertical="top"/>
    </xf>
    <xf numFmtId="0" fontId="106" fillId="0" borderId="0" xfId="4" applyFont="1" applyBorder="1" applyAlignment="1">
      <alignment vertical="top"/>
    </xf>
    <xf numFmtId="0" fontId="106" fillId="0" borderId="0" xfId="4" applyFont="1" applyBorder="1" applyAlignment="1">
      <alignment vertical="top" wrapText="1"/>
    </xf>
    <xf numFmtId="0" fontId="106" fillId="0" borderId="0" xfId="4" applyFont="1" applyBorder="1" applyAlignment="1">
      <alignment horizontal="left" vertical="top"/>
    </xf>
    <xf numFmtId="0" fontId="106" fillId="0" borderId="0" xfId="4" applyFont="1" applyBorder="1" applyAlignment="1">
      <alignment horizontal="center"/>
    </xf>
    <xf numFmtId="0" fontId="106" fillId="0" borderId="0" xfId="0" applyFont="1" applyBorder="1"/>
    <xf numFmtId="49" fontId="106" fillId="0" borderId="0" xfId="0" applyNumberFormat="1" applyFont="1" applyBorder="1" applyAlignment="1">
      <alignment horizontal="right" vertical="top"/>
    </xf>
    <xf numFmtId="0" fontId="106" fillId="0" borderId="0" xfId="0" applyFont="1" applyBorder="1" applyAlignment="1">
      <alignment vertical="top"/>
    </xf>
    <xf numFmtId="0" fontId="106" fillId="0" borderId="0" xfId="0" applyFont="1" applyFill="1" applyBorder="1" applyAlignment="1">
      <alignment vertical="top"/>
    </xf>
    <xf numFmtId="0" fontId="106" fillId="0" borderId="0" xfId="0" applyFont="1" applyBorder="1" applyAlignment="1">
      <alignment horizontal="right" vertical="top"/>
    </xf>
    <xf numFmtId="0" fontId="108" fillId="0" borderId="0" xfId="0" applyFont="1" applyBorder="1"/>
    <xf numFmtId="0" fontId="108" fillId="0" borderId="0" xfId="0" applyFont="1" applyBorder="1" applyAlignment="1">
      <alignment horizontal="right" vertical="top"/>
    </xf>
    <xf numFmtId="0" fontId="214" fillId="0" borderId="0" xfId="0" applyFont="1" applyFill="1" applyBorder="1" applyAlignment="1">
      <alignment vertical="top"/>
    </xf>
    <xf numFmtId="0" fontId="214" fillId="0" borderId="0" xfId="0" applyFont="1" applyBorder="1" applyAlignment="1">
      <alignment vertical="top"/>
    </xf>
    <xf numFmtId="0" fontId="112" fillId="0" borderId="0" xfId="0" applyFont="1" applyBorder="1"/>
    <xf numFmtId="0" fontId="108" fillId="0" borderId="0" xfId="4" applyFont="1" applyBorder="1" applyAlignment="1">
      <alignment vertical="top"/>
    </xf>
    <xf numFmtId="0" fontId="108" fillId="0" borderId="0" xfId="4" applyFont="1"/>
    <xf numFmtId="0" fontId="108" fillId="0" borderId="0" xfId="4" applyFont="1" applyBorder="1" applyAlignment="1">
      <alignment horizontal="right" vertical="top"/>
    </xf>
    <xf numFmtId="49" fontId="106" fillId="0" borderId="0" xfId="4" applyNumberFormat="1" applyFont="1" applyBorder="1" applyAlignment="1">
      <alignment horizontal="right" vertical="top"/>
    </xf>
    <xf numFmtId="0" fontId="106" fillId="0" borderId="0" xfId="4" applyFont="1" applyAlignment="1">
      <alignment horizontal="right"/>
    </xf>
    <xf numFmtId="49" fontId="106" fillId="0" borderId="0" xfId="4" applyNumberFormat="1" applyFont="1" applyAlignment="1">
      <alignment horizontal="right"/>
    </xf>
    <xf numFmtId="0" fontId="106" fillId="0" borderId="0" xfId="4" applyFont="1" applyAlignment="1">
      <alignment horizontal="right" vertical="top"/>
    </xf>
    <xf numFmtId="0" fontId="106" fillId="0" borderId="0" xfId="4" applyFont="1" applyAlignment="1">
      <alignment vertical="top"/>
    </xf>
    <xf numFmtId="0" fontId="46" fillId="0" borderId="0" xfId="0" applyFont="1"/>
    <xf numFmtId="0" fontId="168" fillId="0" borderId="0" xfId="0" applyFont="1" applyAlignment="1">
      <alignment horizontal="left" vertical="center"/>
    </xf>
    <xf numFmtId="49" fontId="38" fillId="0" borderId="0" xfId="0" applyNumberFormat="1" applyFont="1" applyFill="1" applyAlignment="1">
      <alignment horizontal="left"/>
    </xf>
    <xf numFmtId="49" fontId="110" fillId="0" borderId="0" xfId="0" applyNumberFormat="1" applyFont="1" applyFill="1" applyAlignment="1">
      <alignment horizontal="left"/>
    </xf>
    <xf numFmtId="14" fontId="110" fillId="0" borderId="0" xfId="0" applyNumberFormat="1" applyFont="1"/>
    <xf numFmtId="49" fontId="38" fillId="0" borderId="0" xfId="0" applyNumberFormat="1" applyFont="1" applyFill="1" applyAlignment="1">
      <alignment horizontal="left"/>
    </xf>
    <xf numFmtId="49" fontId="38" fillId="0" borderId="0" xfId="0" applyNumberFormat="1" applyFont="1" applyFill="1" applyAlignment="1">
      <alignment horizontal="left"/>
    </xf>
    <xf numFmtId="0" fontId="0" fillId="0" borderId="0" xfId="0" quotePrefix="1" applyFill="1"/>
    <xf numFmtId="49" fontId="110" fillId="0" borderId="0" xfId="0" applyNumberFormat="1" applyFont="1" applyFill="1" applyAlignment="1">
      <alignment horizontal="left"/>
    </xf>
    <xf numFmtId="0" fontId="46" fillId="0" borderId="0" xfId="0" applyFont="1"/>
    <xf numFmtId="0" fontId="0" fillId="0" borderId="0" xfId="0" applyAlignment="1">
      <alignment horizontal="center"/>
    </xf>
    <xf numFmtId="0" fontId="35" fillId="0" borderId="0" xfId="0" applyFont="1" applyAlignment="1">
      <alignment vertical="center"/>
    </xf>
    <xf numFmtId="3" fontId="216" fillId="10" borderId="0" xfId="4" applyNumberFormat="1" applyFont="1" applyFill="1"/>
    <xf numFmtId="14" fontId="180" fillId="0" borderId="2" xfId="0" applyNumberFormat="1" applyFont="1" applyBorder="1" applyAlignment="1">
      <alignment vertical="center"/>
    </xf>
    <xf numFmtId="0" fontId="216" fillId="0" borderId="0" xfId="0" applyFont="1" applyFill="1"/>
    <xf numFmtId="0" fontId="56" fillId="0" borderId="0" xfId="4" applyFont="1"/>
    <xf numFmtId="49" fontId="38" fillId="0" borderId="0" xfId="0" applyNumberFormat="1" applyFont="1" applyFill="1" applyAlignment="1">
      <alignment horizontal="left"/>
    </xf>
    <xf numFmtId="0" fontId="48" fillId="0" borderId="2" xfId="0" applyFont="1" applyFill="1" applyBorder="1"/>
    <xf numFmtId="0" fontId="71" fillId="0" borderId="2" xfId="0" applyFont="1" applyBorder="1"/>
    <xf numFmtId="49" fontId="36" fillId="0" borderId="0" xfId="0" applyNumberFormat="1" applyFont="1" applyFill="1" applyAlignment="1">
      <alignment horizontal="center" wrapText="1"/>
    </xf>
    <xf numFmtId="49" fontId="36" fillId="0" borderId="0" xfId="0" applyNumberFormat="1" applyFont="1" applyFill="1" applyAlignment="1">
      <alignment wrapText="1"/>
    </xf>
    <xf numFmtId="0" fontId="217" fillId="0" borderId="0" xfId="0" applyFont="1"/>
    <xf numFmtId="0" fontId="218" fillId="0" borderId="0" xfId="0" applyFont="1" applyFill="1"/>
    <xf numFmtId="0" fontId="218" fillId="0" borderId="0" xfId="0" applyFont="1"/>
    <xf numFmtId="0" fontId="217" fillId="0" borderId="0" xfId="0" applyFont="1" applyAlignment="1">
      <alignment horizontal="center"/>
    </xf>
    <xf numFmtId="0" fontId="218" fillId="0" borderId="0" xfId="0" applyFont="1" applyAlignment="1">
      <alignment horizontal="center"/>
    </xf>
    <xf numFmtId="0" fontId="219" fillId="9" borderId="0" xfId="0" applyFont="1" applyFill="1"/>
    <xf numFmtId="0" fontId="218" fillId="9" borderId="0" xfId="0" applyFont="1" applyFill="1"/>
    <xf numFmtId="0" fontId="219" fillId="9" borderId="0" xfId="0" applyFont="1" applyFill="1" applyAlignment="1"/>
    <xf numFmtId="0" fontId="220" fillId="0" borderId="0" xfId="0" applyFont="1"/>
    <xf numFmtId="0" fontId="220" fillId="0" borderId="0" xfId="0" applyFont="1" applyAlignment="1">
      <alignment horizontal="center"/>
    </xf>
    <xf numFmtId="0" fontId="168" fillId="0" borderId="0" xfId="0" applyFont="1" applyFill="1"/>
    <xf numFmtId="0" fontId="168" fillId="0" borderId="0" xfId="0" applyFont="1"/>
    <xf numFmtId="0" fontId="168" fillId="0" borderId="0" xfId="0" applyFont="1" applyAlignment="1">
      <alignment horizontal="center" wrapText="1"/>
    </xf>
    <xf numFmtId="0" fontId="168" fillId="0" borderId="0" xfId="0" applyFont="1" applyAlignment="1">
      <alignment horizontal="center"/>
    </xf>
    <xf numFmtId="0" fontId="35" fillId="0" borderId="0" xfId="277" applyFont="1" applyFill="1"/>
    <xf numFmtId="0" fontId="35" fillId="0" borderId="0" xfId="277" applyFill="1"/>
    <xf numFmtId="0" fontId="35" fillId="0" borderId="0" xfId="277" applyFont="1" applyFill="1" applyAlignment="1">
      <alignment horizontal="left"/>
    </xf>
    <xf numFmtId="0" fontId="35" fillId="0" borderId="0" xfId="277" applyFont="1" applyFill="1" applyAlignment="1">
      <alignment horizontal="left" indent="1"/>
    </xf>
    <xf numFmtId="0" fontId="221" fillId="0" borderId="0" xfId="277" applyFont="1" applyFill="1"/>
    <xf numFmtId="0" fontId="221" fillId="0" borderId="0" xfId="277" applyFont="1" applyFill="1" applyAlignment="1">
      <alignment horizontal="left" indent="1"/>
    </xf>
    <xf numFmtId="0" fontId="220" fillId="0" borderId="0" xfId="0" applyFont="1" applyFill="1"/>
    <xf numFmtId="0" fontId="35" fillId="0" borderId="0" xfId="180" applyFill="1"/>
    <xf numFmtId="0" fontId="35" fillId="0" borderId="0" xfId="180" applyFont="1" applyFill="1" applyAlignment="1">
      <alignment horizontal="left" indent="1"/>
    </xf>
    <xf numFmtId="0" fontId="221" fillId="0" borderId="0" xfId="180" applyFont="1" applyFill="1"/>
    <xf numFmtId="0" fontId="221" fillId="0" borderId="0" xfId="180" applyFont="1" applyFill="1" applyAlignment="1">
      <alignment horizontal="left" indent="1"/>
    </xf>
    <xf numFmtId="0" fontId="221" fillId="0" borderId="0" xfId="0" applyFont="1"/>
    <xf numFmtId="0" fontId="98" fillId="14" borderId="0" xfId="278" applyFont="1" applyFill="1"/>
    <xf numFmtId="0" fontId="222" fillId="14" borderId="0" xfId="0" applyFont="1" applyFill="1"/>
    <xf numFmtId="0" fontId="98" fillId="14" borderId="0" xfId="278" applyFont="1" applyFill="1" applyAlignment="1">
      <alignment horizontal="left" indent="1"/>
    </xf>
    <xf numFmtId="0" fontId="219" fillId="48" borderId="0" xfId="0" applyFont="1" applyFill="1"/>
    <xf numFmtId="0" fontId="168" fillId="48" borderId="0" xfId="0" applyFont="1" applyFill="1"/>
    <xf numFmtId="0" fontId="35" fillId="0" borderId="0" xfId="180"/>
    <xf numFmtId="0" fontId="35" fillId="0" borderId="0" xfId="180" applyFont="1" applyFill="1"/>
    <xf numFmtId="0" fontId="224" fillId="0" borderId="0" xfId="180" applyFont="1" applyFill="1"/>
    <xf numFmtId="0" fontId="224" fillId="0" borderId="0" xfId="0" applyFont="1"/>
    <xf numFmtId="0" fontId="225" fillId="0" borderId="0" xfId="0" applyFont="1"/>
    <xf numFmtId="0" fontId="213" fillId="0" borderId="0" xfId="0" applyFont="1" applyBorder="1" applyAlignment="1">
      <alignment vertical="center" wrapText="1"/>
    </xf>
    <xf numFmtId="0" fontId="106" fillId="15" borderId="0" xfId="0" applyNumberFormat="1" applyFont="1" applyFill="1" applyBorder="1" applyAlignment="1">
      <alignment horizontal="center"/>
    </xf>
    <xf numFmtId="49" fontId="127" fillId="0" borderId="0" xfId="0" applyNumberFormat="1" applyFont="1" applyFill="1" applyAlignment="1">
      <alignment horizontal="right"/>
    </xf>
    <xf numFmtId="49" fontId="92" fillId="0" borderId="0" xfId="0" quotePrefix="1" applyNumberFormat="1" applyFont="1" applyFill="1" applyAlignment="1">
      <alignment horizontal="right"/>
    </xf>
    <xf numFmtId="0" fontId="96" fillId="0" borderId="0" xfId="0" applyFont="1" applyAlignment="1">
      <alignment horizontal="center" vertical="top"/>
    </xf>
    <xf numFmtId="49" fontId="226" fillId="0" borderId="0" xfId="0" applyNumberFormat="1" applyFont="1" applyFill="1"/>
    <xf numFmtId="0" fontId="35" fillId="0" borderId="0" xfId="275" applyFont="1" applyFill="1" applyBorder="1" applyAlignment="1" applyProtection="1">
      <alignment horizontal="left" vertical="top" wrapText="1"/>
      <protection locked="0"/>
    </xf>
    <xf numFmtId="0" fontId="0" fillId="9" borderId="0" xfId="0" applyFill="1"/>
    <xf numFmtId="49" fontId="38" fillId="9" borderId="0" xfId="0" applyNumberFormat="1" applyFont="1" applyFill="1"/>
    <xf numFmtId="49" fontId="0" fillId="9" borderId="0" xfId="0" quotePrefix="1" applyNumberFormat="1" applyFill="1" applyAlignment="1">
      <alignment horizontal="right"/>
    </xf>
    <xf numFmtId="0" fontId="56" fillId="9" borderId="0" xfId="0" applyFont="1" applyFill="1"/>
    <xf numFmtId="0" fontId="90" fillId="9" borderId="0" xfId="0" applyFont="1" applyFill="1"/>
    <xf numFmtId="2" fontId="35" fillId="9" borderId="0" xfId="0" applyNumberFormat="1" applyFont="1" applyFill="1"/>
    <xf numFmtId="49" fontId="0" fillId="9" borderId="0" xfId="0" applyNumberFormat="1" applyFill="1"/>
    <xf numFmtId="49" fontId="38" fillId="0" borderId="0" xfId="0" applyNumberFormat="1" applyFont="1" applyFill="1" applyAlignment="1">
      <alignment wrapText="1"/>
    </xf>
    <xf numFmtId="0" fontId="108" fillId="0" borderId="0" xfId="0" applyFont="1" applyAlignment="1">
      <alignment horizontal="left" indent="1"/>
    </xf>
    <xf numFmtId="49" fontId="38" fillId="0" borderId="0" xfId="0" applyNumberFormat="1" applyFont="1" applyFill="1" applyAlignment="1">
      <alignment horizontal="left"/>
    </xf>
    <xf numFmtId="0" fontId="106" fillId="0" borderId="0" xfId="0" applyNumberFormat="1" applyFont="1" applyFill="1" applyAlignment="1"/>
    <xf numFmtId="49" fontId="106" fillId="0" borderId="0" xfId="0" applyNumberFormat="1" applyFont="1" applyFill="1" applyBorder="1"/>
    <xf numFmtId="49" fontId="110" fillId="0" borderId="0" xfId="0" applyNumberFormat="1" applyFont="1" applyFill="1" applyBorder="1"/>
    <xf numFmtId="0" fontId="110" fillId="0" borderId="0" xfId="0" applyFont="1" applyBorder="1"/>
    <xf numFmtId="0" fontId="38" fillId="0" borderId="0" xfId="2" applyFont="1" applyFill="1" applyBorder="1" applyAlignment="1">
      <alignment horizontal="left" wrapText="1"/>
    </xf>
    <xf numFmtId="0" fontId="38" fillId="0" borderId="0" xfId="2" applyFont="1" applyFill="1" applyBorder="1" applyAlignment="1">
      <alignment horizontal="left" wrapText="1"/>
    </xf>
    <xf numFmtId="49" fontId="35" fillId="0" borderId="0" xfId="0" applyNumberFormat="1" applyFont="1" applyFill="1" applyAlignment="1">
      <alignment horizontal="left" vertical="top" wrapText="1"/>
    </xf>
    <xf numFmtId="0" fontId="0" fillId="0" borderId="0" xfId="0" applyAlignment="1">
      <alignment horizontal="left" vertical="top"/>
    </xf>
    <xf numFmtId="49" fontId="110" fillId="0" borderId="0" xfId="0" applyNumberFormat="1" applyFont="1" applyFill="1" applyAlignment="1">
      <alignment wrapText="1"/>
    </xf>
    <xf numFmtId="49" fontId="38" fillId="0" borderId="0" xfId="0" applyNumberFormat="1" applyFont="1" applyFill="1" applyAlignment="1">
      <alignment wrapText="1"/>
    </xf>
    <xf numFmtId="0" fontId="228" fillId="0" borderId="0" xfId="0" applyFont="1"/>
    <xf numFmtId="49" fontId="38" fillId="0" borderId="0" xfId="0" applyNumberFormat="1" applyFont="1" applyFill="1" applyAlignment="1">
      <alignment horizontal="left"/>
    </xf>
    <xf numFmtId="0" fontId="96" fillId="0" borderId="0" xfId="0" applyFont="1" applyAlignment="1">
      <alignment vertical="top"/>
    </xf>
    <xf numFmtId="0" fontId="106" fillId="0" borderId="0" xfId="0" applyFont="1" applyFill="1" applyAlignment="1">
      <alignment wrapText="1"/>
    </xf>
    <xf numFmtId="0" fontId="230" fillId="0" borderId="0" xfId="0" applyFont="1" applyAlignment="1">
      <alignment horizontal="left" vertical="top" wrapText="1"/>
    </xf>
    <xf numFmtId="49" fontId="38" fillId="0" borderId="0" xfId="0" applyNumberFormat="1" applyFont="1" applyFill="1" applyAlignment="1">
      <alignment horizontal="left"/>
    </xf>
    <xf numFmtId="0" fontId="0" fillId="0" borderId="0" xfId="0" applyAlignment="1">
      <alignment horizontal="left" vertical="top"/>
    </xf>
    <xf numFmtId="49" fontId="45" fillId="0" borderId="0" xfId="0" applyNumberFormat="1" applyFont="1" applyFill="1" applyAlignment="1">
      <alignment vertical="top" wrapText="1"/>
    </xf>
    <xf numFmtId="0" fontId="0" fillId="0" borderId="0" xfId="0" applyAlignment="1">
      <alignment vertical="top" wrapText="1"/>
    </xf>
    <xf numFmtId="0" fontId="106" fillId="0" borderId="0" xfId="0" applyFont="1" applyFill="1" applyAlignment="1">
      <alignment horizontal="left" wrapText="1"/>
    </xf>
    <xf numFmtId="0" fontId="106" fillId="0" borderId="0" xfId="0" applyFont="1" applyFill="1" applyAlignment="1">
      <alignment horizontal="left" wrapText="1" indent="2"/>
    </xf>
    <xf numFmtId="0" fontId="107" fillId="0" borderId="0" xfId="0" applyFont="1" applyFill="1" applyAlignment="1">
      <alignment horizontal="left" wrapText="1"/>
    </xf>
    <xf numFmtId="49" fontId="38" fillId="0" borderId="0" xfId="0" applyNumberFormat="1" applyFont="1" applyFill="1" applyAlignment="1">
      <alignment wrapText="1"/>
    </xf>
    <xf numFmtId="0" fontId="124" fillId="0" borderId="0" xfId="11" applyFill="1"/>
    <xf numFmtId="0" fontId="35" fillId="0" borderId="0" xfId="4" applyNumberFormat="1" applyFill="1"/>
    <xf numFmtId="0" fontId="35" fillId="0" borderId="0" xfId="4" applyFill="1"/>
    <xf numFmtId="2" fontId="35" fillId="0" borderId="0" xfId="4" applyNumberFormat="1" applyFill="1"/>
    <xf numFmtId="0" fontId="124" fillId="0" borderId="0" xfId="11"/>
    <xf numFmtId="49" fontId="38" fillId="0" borderId="0" xfId="0" applyNumberFormat="1" applyFont="1" applyFill="1" applyAlignment="1">
      <alignment horizontal="left"/>
    </xf>
    <xf numFmtId="49" fontId="38" fillId="0" borderId="0" xfId="0" applyNumberFormat="1" applyFont="1" applyFill="1" applyAlignment="1">
      <alignment wrapText="1"/>
    </xf>
    <xf numFmtId="0" fontId="35" fillId="0" borderId="0" xfId="0" applyFont="1" applyAlignment="1">
      <alignment vertical="center"/>
    </xf>
    <xf numFmtId="0" fontId="106" fillId="0" borderId="0" xfId="0" applyFont="1" applyFill="1" applyAlignment="1">
      <alignment wrapText="1"/>
    </xf>
    <xf numFmtId="49" fontId="38" fillId="0" borderId="0" xfId="0" applyNumberFormat="1" applyFont="1" applyFill="1" applyAlignment="1">
      <alignment horizontal="left"/>
    </xf>
    <xf numFmtId="0" fontId="105" fillId="0" borderId="0" xfId="0" applyFont="1" applyBorder="1" applyAlignment="1">
      <alignment vertical="center" wrapText="1"/>
    </xf>
    <xf numFmtId="49" fontId="48" fillId="0" borderId="0" xfId="0" applyNumberFormat="1" applyFont="1" applyFill="1"/>
    <xf numFmtId="49" fontId="38" fillId="0" borderId="0" xfId="0" applyNumberFormat="1" applyFont="1" applyFill="1" applyAlignment="1">
      <alignment horizontal="left"/>
    </xf>
    <xf numFmtId="0" fontId="112" fillId="0" borderId="0" xfId="0" applyNumberFormat="1" applyFont="1" applyFill="1" applyBorder="1" applyAlignment="1">
      <alignment horizontal="center"/>
    </xf>
    <xf numFmtId="0" fontId="106" fillId="0" borderId="0" xfId="0" applyFont="1" applyAlignment="1">
      <alignment horizontal="center"/>
    </xf>
    <xf numFmtId="2" fontId="126" fillId="0" borderId="0" xfId="0" applyNumberFormat="1" applyFont="1" applyAlignment="1">
      <alignment wrapText="1"/>
    </xf>
    <xf numFmtId="0" fontId="126" fillId="0" borderId="0" xfId="0" applyFont="1" applyFill="1" applyAlignment="1"/>
    <xf numFmtId="14" fontId="126" fillId="0" borderId="0" xfId="0" applyNumberFormat="1" applyFont="1" applyFill="1" applyAlignment="1"/>
    <xf numFmtId="0" fontId="105" fillId="0" borderId="0" xfId="0" applyFont="1" applyAlignment="1"/>
    <xf numFmtId="0" fontId="0" fillId="0" borderId="0" xfId="0" applyAlignment="1">
      <alignment horizontal="center"/>
    </xf>
    <xf numFmtId="0" fontId="106" fillId="0" borderId="0" xfId="0" quotePrefix="1" applyFont="1" applyAlignment="1">
      <alignment horizontal="left"/>
    </xf>
    <xf numFmtId="0" fontId="0" fillId="0" borderId="0" xfId="0" applyAlignment="1">
      <alignment horizontal="center"/>
    </xf>
    <xf numFmtId="0" fontId="35" fillId="0" borderId="0" xfId="0" applyFont="1" applyAlignment="1">
      <alignment vertical="center"/>
    </xf>
    <xf numFmtId="0" fontId="231" fillId="0" borderId="0" xfId="0" applyFont="1" applyAlignment="1">
      <alignment horizontal="left"/>
    </xf>
    <xf numFmtId="0" fontId="232" fillId="0" borderId="0" xfId="141" applyFont="1" applyFill="1"/>
    <xf numFmtId="49" fontId="35" fillId="0" borderId="0" xfId="0" quotePrefix="1" applyNumberFormat="1" applyFont="1" applyFill="1" applyAlignment="1">
      <alignment horizontal="left"/>
    </xf>
    <xf numFmtId="49" fontId="38" fillId="0" borderId="0" xfId="0" applyNumberFormat="1" applyFont="1" applyFill="1" applyAlignment="1">
      <alignment wrapText="1"/>
    </xf>
    <xf numFmtId="0" fontId="106" fillId="0" borderId="0" xfId="141" applyFont="1" applyFill="1" applyAlignment="1">
      <alignment horizontal="right"/>
    </xf>
    <xf numFmtId="49" fontId="38" fillId="0" borderId="0" xfId="0" applyNumberFormat="1" applyFont="1" applyFill="1" applyAlignment="1">
      <alignment horizontal="left"/>
    </xf>
    <xf numFmtId="49" fontId="38" fillId="0" borderId="0" xfId="0" applyNumberFormat="1" applyFont="1" applyFill="1" applyAlignment="1">
      <alignment horizontal="left"/>
    </xf>
    <xf numFmtId="49" fontId="38" fillId="0" borderId="0" xfId="0" applyNumberFormat="1" applyFont="1"/>
    <xf numFmtId="0" fontId="230" fillId="0" borderId="0" xfId="0" applyFont="1" applyAlignment="1">
      <alignment horizontal="right" vertical="top" wrapText="1"/>
    </xf>
    <xf numFmtId="49" fontId="106" fillId="0" borderId="0" xfId="0" applyNumberFormat="1" applyFont="1" applyFill="1" applyAlignment="1">
      <alignment horizontal="center" vertical="top"/>
    </xf>
    <xf numFmtId="49" fontId="38" fillId="0" borderId="0" xfId="0" applyNumberFormat="1" applyFont="1" applyFill="1" applyAlignment="1">
      <alignment horizontal="left"/>
    </xf>
    <xf numFmtId="49" fontId="38" fillId="0" borderId="0" xfId="0" applyNumberFormat="1" applyFont="1" applyFill="1" applyAlignment="1">
      <alignment horizontal="left"/>
    </xf>
    <xf numFmtId="49" fontId="38" fillId="0" borderId="0" xfId="0" applyNumberFormat="1" applyFont="1" applyFill="1" applyAlignment="1">
      <alignment horizontal="left" wrapText="1"/>
    </xf>
    <xf numFmtId="49" fontId="38" fillId="0" borderId="0" xfId="0" applyNumberFormat="1" applyFont="1" applyFill="1" applyAlignment="1">
      <alignment wrapText="1"/>
    </xf>
    <xf numFmtId="49" fontId="38" fillId="0" borderId="0" xfId="0" applyNumberFormat="1" applyFont="1" applyFill="1" applyAlignment="1">
      <alignment horizontal="left"/>
    </xf>
    <xf numFmtId="0" fontId="38" fillId="0" borderId="0" xfId="2" applyFont="1" applyFill="1" applyBorder="1" applyAlignment="1">
      <alignment horizontal="left" wrapText="1"/>
    </xf>
    <xf numFmtId="0" fontId="0" fillId="0" borderId="0" xfId="0" applyFill="1" applyAlignment="1">
      <alignment wrapText="1"/>
    </xf>
    <xf numFmtId="0" fontId="0" fillId="0" borderId="0" xfId="0" applyAlignment="1">
      <alignment vertical="top" wrapText="1"/>
    </xf>
    <xf numFmtId="0" fontId="0" fillId="0" borderId="0" xfId="0" applyAlignment="1">
      <alignment horizontal="left" vertical="top"/>
    </xf>
    <xf numFmtId="0" fontId="35" fillId="0" borderId="0" xfId="0" applyFont="1" applyAlignment="1">
      <alignment horizontal="left" wrapText="1"/>
    </xf>
    <xf numFmtId="0" fontId="38" fillId="0" borderId="0" xfId="2" applyFont="1" applyFill="1" applyBorder="1" applyAlignment="1">
      <alignment wrapText="1"/>
    </xf>
    <xf numFmtId="0" fontId="35" fillId="0" borderId="0" xfId="0" applyFont="1" applyAlignment="1">
      <alignment horizontal="center" wrapText="1"/>
    </xf>
    <xf numFmtId="49" fontId="0" fillId="0" borderId="0" xfId="0" applyNumberFormat="1" applyFill="1" applyAlignment="1">
      <alignment horizontal="left" wrapText="1"/>
    </xf>
    <xf numFmtId="49" fontId="0" fillId="0" borderId="0" xfId="0" applyNumberFormat="1" applyFill="1" applyAlignment="1">
      <alignment wrapText="1"/>
    </xf>
    <xf numFmtId="0" fontId="0" fillId="0" borderId="0" xfId="0" applyFill="1" applyAlignment="1"/>
    <xf numFmtId="0" fontId="38" fillId="0" borderId="0" xfId="0" applyFont="1" applyFill="1" applyAlignment="1">
      <alignment wrapText="1"/>
    </xf>
    <xf numFmtId="49" fontId="38" fillId="0" borderId="0" xfId="0" applyNumberFormat="1" applyFont="1" applyFill="1" applyAlignment="1">
      <alignment horizontal="center" wrapText="1"/>
    </xf>
    <xf numFmtId="49" fontId="38" fillId="0" borderId="0" xfId="0" applyNumberFormat="1" applyFont="1" applyFill="1" applyAlignment="1">
      <alignment vertical="top" wrapText="1"/>
    </xf>
    <xf numFmtId="49" fontId="38" fillId="0" borderId="0" xfId="0" applyNumberFormat="1" applyFont="1" applyFill="1" applyAlignment="1"/>
    <xf numFmtId="0" fontId="106" fillId="0" borderId="0" xfId="0" applyFont="1" applyFill="1" applyAlignment="1">
      <alignment horizontal="left" wrapText="1"/>
    </xf>
    <xf numFmtId="0" fontId="48" fillId="9" borderId="8" xfId="0" applyNumberFormat="1" applyFont="1" applyFill="1" applyBorder="1" applyAlignment="1">
      <alignment vertical="top" wrapText="1"/>
    </xf>
    <xf numFmtId="0" fontId="127" fillId="0" borderId="0" xfId="0" applyFont="1" applyFill="1" applyAlignment="1">
      <alignment vertical="top"/>
    </xf>
    <xf numFmtId="0" fontId="0" fillId="0" borderId="0" xfId="0" applyFill="1" applyAlignment="1">
      <alignment vertical="top"/>
    </xf>
    <xf numFmtId="49" fontId="35" fillId="0" borderId="0" xfId="0" applyNumberFormat="1" applyFont="1" applyFill="1" applyAlignment="1">
      <alignment vertical="top"/>
    </xf>
    <xf numFmtId="0" fontId="56" fillId="0" borderId="0" xfId="0" applyFont="1" applyFill="1" applyAlignment="1">
      <alignment vertical="top"/>
    </xf>
    <xf numFmtId="0" fontId="90" fillId="0" borderId="0" xfId="0" applyFont="1" applyFill="1" applyAlignment="1">
      <alignment vertical="top"/>
    </xf>
    <xf numFmtId="2" fontId="35" fillId="0" borderId="0" xfId="0" applyNumberFormat="1" applyFont="1" applyAlignment="1">
      <alignment vertical="top"/>
    </xf>
    <xf numFmtId="0" fontId="110" fillId="0" borderId="0" xfId="0" applyFont="1" applyFill="1" applyAlignment="1">
      <alignment wrapText="1"/>
    </xf>
    <xf numFmtId="0" fontId="96" fillId="0" borderId="0" xfId="0" applyFont="1" applyAlignment="1">
      <alignment horizontal="left" vertical="top" wrapText="1"/>
    </xf>
    <xf numFmtId="0" fontId="110" fillId="0" borderId="0" xfId="2" applyFont="1" applyFill="1" applyBorder="1" applyAlignment="1"/>
    <xf numFmtId="49" fontId="110" fillId="0" borderId="0" xfId="0" applyNumberFormat="1" applyFont="1" applyFill="1" applyAlignment="1">
      <alignment horizontal="left"/>
    </xf>
    <xf numFmtId="0" fontId="12" fillId="0" borderId="0" xfId="3" applyFont="1" applyFill="1" applyBorder="1" applyAlignment="1">
      <alignment horizontal="left" vertical="top"/>
    </xf>
    <xf numFmtId="0" fontId="12" fillId="0" borderId="0" xfId="3" applyFont="1" applyFill="1" applyBorder="1" applyAlignment="1"/>
    <xf numFmtId="0" fontId="106" fillId="0" borderId="0" xfId="3" applyFont="1" applyFill="1" applyBorder="1" applyAlignment="1">
      <alignment horizontal="left" vertical="top"/>
    </xf>
    <xf numFmtId="0" fontId="12" fillId="0" borderId="0" xfId="0" applyFont="1" applyAlignment="1">
      <alignment vertical="top"/>
    </xf>
    <xf numFmtId="0" fontId="206" fillId="0" borderId="0" xfId="0" applyFont="1" applyAlignment="1"/>
    <xf numFmtId="0" fontId="11" fillId="0" borderId="0" xfId="3" applyFont="1" applyFill="1" applyBorder="1" applyAlignment="1">
      <alignment horizontal="left" vertical="top"/>
    </xf>
    <xf numFmtId="0" fontId="8" fillId="0" borderId="0" xfId="3" applyFont="1" applyFill="1" applyBorder="1" applyAlignment="1">
      <alignment horizontal="left" vertical="top"/>
    </xf>
    <xf numFmtId="0" fontId="41" fillId="0" borderId="0" xfId="0" applyFont="1" applyAlignment="1"/>
    <xf numFmtId="49" fontId="191" fillId="0" borderId="0" xfId="0" applyNumberFormat="1" applyFont="1" applyFill="1" applyAlignment="1">
      <alignment horizontal="center"/>
    </xf>
    <xf numFmtId="0" fontId="191" fillId="0" borderId="0" xfId="0" applyFont="1" applyFill="1" applyAlignment="1">
      <alignment horizontal="center"/>
    </xf>
    <xf numFmtId="0" fontId="126" fillId="0" borderId="0" xfId="0" applyFont="1" applyFill="1" applyAlignment="1">
      <alignment horizontal="left"/>
    </xf>
    <xf numFmtId="49" fontId="191" fillId="0" borderId="0" xfId="0" applyNumberFormat="1" applyFont="1" applyFill="1" applyBorder="1" applyAlignment="1"/>
    <xf numFmtId="0" fontId="191" fillId="0" borderId="0" xfId="0" applyFont="1" applyFill="1" applyBorder="1" applyAlignment="1">
      <alignment horizontal="left"/>
    </xf>
    <xf numFmtId="0" fontId="126" fillId="0" borderId="0" xfId="0" applyFont="1" applyFill="1" applyBorder="1" applyAlignment="1">
      <alignment horizontal="left"/>
    </xf>
    <xf numFmtId="2" fontId="126" fillId="0" borderId="0" xfId="0" applyNumberFormat="1" applyFont="1" applyFill="1" applyBorder="1" applyAlignment="1"/>
    <xf numFmtId="2" fontId="127" fillId="0" borderId="0" xfId="0" applyNumberFormat="1" applyFont="1" applyFill="1" applyBorder="1" applyAlignment="1">
      <alignment horizontal="left"/>
    </xf>
    <xf numFmtId="0" fontId="192" fillId="0" borderId="0" xfId="0" applyFont="1" applyFill="1" applyAlignment="1"/>
    <xf numFmtId="2" fontId="193" fillId="0" borderId="0" xfId="0" applyNumberFormat="1" applyFont="1" applyFill="1" applyAlignment="1">
      <alignment vertical="top"/>
    </xf>
    <xf numFmtId="2" fontId="193" fillId="0" borderId="0" xfId="0" applyNumberFormat="1" applyFont="1" applyAlignment="1">
      <alignment vertical="top"/>
    </xf>
    <xf numFmtId="49" fontId="126" fillId="0" borderId="0" xfId="0" applyNumberFormat="1" applyFont="1" applyFill="1" applyBorder="1" applyAlignment="1">
      <alignment vertical="top"/>
    </xf>
    <xf numFmtId="2" fontId="126" fillId="0" borderId="0" xfId="0" applyNumberFormat="1" applyFont="1" applyAlignment="1">
      <alignment vertical="top"/>
    </xf>
    <xf numFmtId="49" fontId="127" fillId="0" borderId="0" xfId="0" applyNumberFormat="1" applyFont="1" applyFill="1" applyBorder="1" applyAlignment="1">
      <alignment vertical="top"/>
    </xf>
    <xf numFmtId="2" fontId="126" fillId="0" borderId="0" xfId="0" applyNumberFormat="1" applyFont="1" applyAlignment="1"/>
    <xf numFmtId="49" fontId="191" fillId="0" borderId="0" xfId="0" applyNumberFormat="1" applyFont="1" applyFill="1" applyBorder="1" applyAlignment="1">
      <alignment horizontal="center"/>
    </xf>
    <xf numFmtId="0" fontId="126" fillId="0" borderId="0" xfId="0" applyFont="1" applyAlignment="1"/>
    <xf numFmtId="2" fontId="127" fillId="0" borderId="0" xfId="0" applyNumberFormat="1" applyFont="1" applyFill="1" applyAlignment="1">
      <alignment vertical="top"/>
    </xf>
    <xf numFmtId="2" fontId="126" fillId="0" borderId="0" xfId="0" applyNumberFormat="1" applyFont="1" applyFill="1" applyAlignment="1">
      <alignment vertical="top"/>
    </xf>
    <xf numFmtId="49" fontId="127" fillId="0" borderId="0" xfId="0" applyNumberFormat="1" applyFont="1" applyFill="1" applyBorder="1" applyAlignment="1"/>
    <xf numFmtId="49" fontId="190" fillId="0" borderId="0" xfId="0" applyNumberFormat="1" applyFont="1" applyFill="1" applyBorder="1" applyAlignment="1"/>
    <xf numFmtId="49" fontId="126" fillId="0" borderId="0" xfId="0" applyNumberFormat="1" applyFont="1" applyFill="1" applyBorder="1" applyAlignment="1">
      <alignment horizontal="center"/>
    </xf>
    <xf numFmtId="49" fontId="126" fillId="0" borderId="0" xfId="0" applyNumberFormat="1" applyFont="1" applyFill="1" applyBorder="1" applyAlignment="1">
      <alignment horizontal="left" vertical="top"/>
    </xf>
    <xf numFmtId="49" fontId="127" fillId="0" borderId="0" xfId="0" applyNumberFormat="1" applyFont="1" applyFill="1" applyBorder="1" applyAlignment="1">
      <alignment horizontal="left" vertical="top"/>
    </xf>
    <xf numFmtId="0" fontId="191" fillId="0" borderId="0" xfId="0" applyFont="1" applyFill="1" applyAlignment="1"/>
    <xf numFmtId="49" fontId="126" fillId="0" borderId="0" xfId="0" applyNumberFormat="1" applyFont="1" applyFill="1" applyBorder="1" applyAlignment="1">
      <alignment horizontal="left"/>
    </xf>
    <xf numFmtId="0" fontId="227" fillId="0" borderId="0" xfId="0" applyFont="1" applyAlignment="1"/>
    <xf numFmtId="49" fontId="191" fillId="0" borderId="0" xfId="0" applyNumberFormat="1" applyFont="1" applyFill="1" applyBorder="1" applyAlignment="1">
      <alignment horizontal="left"/>
    </xf>
    <xf numFmtId="49" fontId="126" fillId="0" borderId="0" xfId="0" applyNumberFormat="1" applyFont="1" applyFill="1" applyAlignment="1"/>
    <xf numFmtId="0" fontId="126" fillId="0" borderId="0" xfId="0" applyFont="1" applyFill="1" applyBorder="1" applyAlignment="1"/>
    <xf numFmtId="49" fontId="126" fillId="0" borderId="0" xfId="0" applyNumberFormat="1" applyFont="1" applyFill="1" applyBorder="1" applyAlignment="1">
      <alignment horizontal="right"/>
    </xf>
    <xf numFmtId="0" fontId="112" fillId="0" borderId="0" xfId="0" applyFont="1" applyFill="1" applyBorder="1" applyAlignment="1">
      <alignment horizontal="left"/>
    </xf>
    <xf numFmtId="0" fontId="6" fillId="0" borderId="0" xfId="280"/>
    <xf numFmtId="0" fontId="6" fillId="0" borderId="0" xfId="280" applyFill="1"/>
    <xf numFmtId="0" fontId="113" fillId="0" borderId="2" xfId="280" applyFont="1" applyFill="1" applyBorder="1" applyAlignment="1">
      <alignment horizontal="right"/>
    </xf>
    <xf numFmtId="0" fontId="113" fillId="0" borderId="2" xfId="280" applyFont="1" applyFill="1" applyBorder="1"/>
    <xf numFmtId="0" fontId="107" fillId="0" borderId="2" xfId="280" applyFont="1" applyBorder="1"/>
    <xf numFmtId="0" fontId="6" fillId="0" borderId="2" xfId="280" applyFill="1" applyBorder="1" applyAlignment="1">
      <alignment horizontal="right"/>
    </xf>
    <xf numFmtId="0" fontId="6" fillId="0" borderId="2" xfId="280" applyFill="1" applyBorder="1" applyAlignment="1">
      <alignment horizontal="left"/>
    </xf>
    <xf numFmtId="0" fontId="106" fillId="0" borderId="2" xfId="280" applyFont="1" applyBorder="1"/>
    <xf numFmtId="0" fontId="6" fillId="0" borderId="2" xfId="280" quotePrefix="1" applyFill="1" applyBorder="1" applyAlignment="1">
      <alignment horizontal="left"/>
    </xf>
    <xf numFmtId="0" fontId="106" fillId="0" borderId="2" xfId="280" applyFont="1" applyFill="1" applyBorder="1"/>
    <xf numFmtId="0" fontId="6" fillId="0" borderId="1" xfId="280" applyFill="1" applyBorder="1" applyAlignment="1">
      <alignment horizontal="left"/>
    </xf>
    <xf numFmtId="0" fontId="236" fillId="0" borderId="0" xfId="281" applyFont="1"/>
    <xf numFmtId="0" fontId="0" fillId="0" borderId="0" xfId="0" applyNumberFormat="1" applyFont="1"/>
    <xf numFmtId="0" fontId="106" fillId="0" borderId="0" xfId="3" applyFont="1" applyFill="1" applyBorder="1" applyAlignment="1">
      <alignment horizontal="left" vertical="top" wrapText="1"/>
    </xf>
    <xf numFmtId="0" fontId="227" fillId="0" borderId="0" xfId="0" applyFont="1"/>
    <xf numFmtId="0" fontId="227" fillId="0" borderId="0" xfId="0" applyFont="1" applyAlignment="1">
      <alignment vertical="top" wrapText="1"/>
    </xf>
    <xf numFmtId="0" fontId="237" fillId="0" borderId="0" xfId="0" applyNumberFormat="1" applyFont="1" applyFill="1" applyBorder="1" applyAlignment="1">
      <alignment horizontal="center"/>
    </xf>
    <xf numFmtId="0" fontId="238" fillId="0" borderId="0" xfId="0" applyFont="1"/>
    <xf numFmtId="0" fontId="239" fillId="0" borderId="0" xfId="0" applyFont="1" applyFill="1" applyBorder="1" applyAlignment="1">
      <alignment horizontal="left"/>
    </xf>
    <xf numFmtId="49" fontId="237" fillId="0" borderId="0" xfId="0" applyNumberFormat="1" applyFont="1" applyFill="1" applyAlignment="1">
      <alignment horizontal="right"/>
    </xf>
    <xf numFmtId="0" fontId="239" fillId="0" borderId="0" xfId="0" applyFont="1" applyFill="1" applyAlignment="1">
      <alignment horizontal="right"/>
    </xf>
    <xf numFmtId="0" fontId="239" fillId="0" borderId="0" xfId="0" applyFont="1" applyFill="1"/>
    <xf numFmtId="0" fontId="237" fillId="0" borderId="0" xfId="0" applyFont="1" applyAlignment="1">
      <alignment horizontal="right"/>
    </xf>
    <xf numFmtId="0" fontId="107" fillId="0" borderId="0" xfId="4" applyFont="1" applyBorder="1" applyAlignment="1">
      <alignment vertical="top" wrapText="1"/>
    </xf>
    <xf numFmtId="0" fontId="107" fillId="0" borderId="0" xfId="4" applyFont="1" applyBorder="1" applyAlignment="1">
      <alignment horizontal="left" vertical="top"/>
    </xf>
    <xf numFmtId="0" fontId="107" fillId="0" borderId="0" xfId="4" applyFont="1" applyBorder="1" applyAlignment="1">
      <alignment vertical="top"/>
    </xf>
    <xf numFmtId="0" fontId="92" fillId="0" borderId="0" xfId="4" applyFont="1" applyBorder="1" applyAlignment="1">
      <alignment horizontal="left" indent="2"/>
    </xf>
    <xf numFmtId="49" fontId="92" fillId="0" borderId="0" xfId="4" applyNumberFormat="1" applyFont="1" applyBorder="1" applyAlignment="1">
      <alignment horizontal="center"/>
    </xf>
    <xf numFmtId="49" fontId="110" fillId="0" borderId="0" xfId="0" applyNumberFormat="1" applyFont="1" applyFill="1" applyAlignment="1">
      <alignment wrapText="1"/>
    </xf>
    <xf numFmtId="0" fontId="41" fillId="0" borderId="0" xfId="0" applyFont="1"/>
    <xf numFmtId="49" fontId="38" fillId="0" borderId="0" xfId="0" applyNumberFormat="1" applyFont="1" applyFill="1" applyAlignment="1">
      <alignment horizontal="right" vertical="top"/>
    </xf>
    <xf numFmtId="49" fontId="110" fillId="0" borderId="0" xfId="0" applyNumberFormat="1" applyFont="1" applyFill="1" applyAlignment="1">
      <alignment vertical="top" wrapText="1"/>
    </xf>
    <xf numFmtId="0" fontId="240" fillId="0" borderId="0" xfId="0" applyFont="1"/>
    <xf numFmtId="49" fontId="110" fillId="0" borderId="0" xfId="0" applyNumberFormat="1" applyFont="1" applyFill="1" applyAlignment="1">
      <alignment horizontal="left"/>
    </xf>
    <xf numFmtId="0" fontId="35" fillId="0" borderId="0" xfId="0" applyNumberFormat="1" applyFont="1" applyAlignment="1">
      <alignment horizontal="center"/>
    </xf>
    <xf numFmtId="0" fontId="56" fillId="0" borderId="0" xfId="180" applyFont="1" applyFill="1" applyBorder="1" applyAlignment="1">
      <alignment horizontal="left" vertical="top" wrapText="1" indent="2"/>
    </xf>
    <xf numFmtId="0" fontId="35" fillId="0" borderId="0" xfId="0" applyFont="1" applyAlignment="1">
      <alignment horizontal="left" vertical="top" wrapText="1"/>
    </xf>
    <xf numFmtId="0" fontId="213" fillId="0" borderId="0" xfId="0" applyFont="1"/>
    <xf numFmtId="0" fontId="106" fillId="0" borderId="0" xfId="0" applyFont="1" applyFill="1" applyAlignment="1">
      <alignment wrapText="1"/>
    </xf>
    <xf numFmtId="0" fontId="35" fillId="0" borderId="0" xfId="180" applyFill="1" applyBorder="1"/>
    <xf numFmtId="0" fontId="106" fillId="0" borderId="0" xfId="0" applyNumberFormat="1" applyFont="1" applyAlignment="1">
      <alignment horizontal="center" vertical="top"/>
    </xf>
    <xf numFmtId="0" fontId="35" fillId="0" borderId="0" xfId="0" applyFont="1" applyAlignment="1">
      <alignment vertical="center"/>
    </xf>
    <xf numFmtId="49" fontId="0" fillId="0" borderId="0" xfId="0" quotePrefix="1" applyNumberFormat="1" applyFill="1" applyAlignment="1">
      <alignment horizontal="left"/>
    </xf>
    <xf numFmtId="0" fontId="106" fillId="0" borderId="0" xfId="0" applyFont="1" applyFill="1" applyAlignment="1">
      <alignment wrapText="1"/>
    </xf>
    <xf numFmtId="0" fontId="43" fillId="0" borderId="0" xfId="0" applyFont="1" applyFill="1"/>
    <xf numFmtId="0" fontId="106" fillId="0" borderId="0" xfId="0" applyFont="1" applyFill="1" applyAlignment="1">
      <alignment wrapText="1"/>
    </xf>
    <xf numFmtId="0" fontId="35" fillId="0" borderId="0" xfId="0" applyFont="1" applyAlignment="1">
      <alignment vertical="top"/>
    </xf>
    <xf numFmtId="0" fontId="106" fillId="0" borderId="0" xfId="4" quotePrefix="1" applyFont="1" applyBorder="1" applyAlignment="1">
      <alignment horizontal="right" vertical="top"/>
    </xf>
    <xf numFmtId="0" fontId="108" fillId="0" borderId="0" xfId="4" quotePrefix="1" applyFont="1" applyBorder="1" applyAlignment="1">
      <alignment horizontal="right" vertical="top"/>
    </xf>
    <xf numFmtId="0" fontId="35" fillId="0" borderId="0" xfId="0" applyFont="1" applyAlignment="1">
      <alignment vertical="center"/>
    </xf>
    <xf numFmtId="0" fontId="106" fillId="0" borderId="0" xfId="0" applyNumberFormat="1" applyFont="1" applyFill="1" applyAlignment="1">
      <alignment horizontal="center" vertical="top" wrapText="1"/>
    </xf>
    <xf numFmtId="1" fontId="35" fillId="0" borderId="0" xfId="0" applyNumberFormat="1" applyFont="1" applyFill="1" applyAlignment="1"/>
    <xf numFmtId="0" fontId="35" fillId="0" borderId="0" xfId="20" applyNumberFormat="1" applyFont="1" applyFill="1" applyBorder="1" applyAlignment="1" applyProtection="1">
      <alignment vertical="top"/>
    </xf>
    <xf numFmtId="0" fontId="243" fillId="0" borderId="0" xfId="0" applyNumberFormat="1" applyFont="1" applyFill="1" applyAlignment="1">
      <alignment horizontal="center"/>
    </xf>
    <xf numFmtId="49" fontId="243" fillId="0" borderId="0" xfId="0" applyNumberFormat="1" applyFont="1" applyFill="1" applyBorder="1" applyAlignment="1">
      <alignment wrapText="1"/>
    </xf>
    <xf numFmtId="49" fontId="244" fillId="0" borderId="0" xfId="0" applyNumberFormat="1" applyFont="1" applyFill="1" applyBorder="1" applyAlignment="1"/>
    <xf numFmtId="49" fontId="243" fillId="0" borderId="0" xfId="0" quotePrefix="1" applyNumberFormat="1" applyFont="1" applyFill="1" applyAlignment="1">
      <alignment horizontal="right"/>
    </xf>
    <xf numFmtId="0" fontId="244" fillId="0" borderId="0" xfId="0" applyFont="1" applyFill="1" applyAlignment="1">
      <alignment horizontal="right"/>
    </xf>
    <xf numFmtId="0" fontId="244" fillId="0" borderId="0" xfId="0" applyFont="1" applyFill="1"/>
    <xf numFmtId="49" fontId="110" fillId="0" borderId="0" xfId="0" applyNumberFormat="1" applyFont="1" applyFill="1" applyAlignment="1">
      <alignment horizontal="left"/>
    </xf>
    <xf numFmtId="0" fontId="245" fillId="0" borderId="0" xfId="0" applyNumberFormat="1" applyFont="1" applyFill="1" applyBorder="1" applyAlignment="1">
      <alignment horizontal="center"/>
    </xf>
    <xf numFmtId="49" fontId="245" fillId="0" borderId="0" xfId="0" applyNumberFormat="1" applyFont="1" applyFill="1" applyBorder="1" applyAlignment="1">
      <alignment wrapText="1"/>
    </xf>
    <xf numFmtId="49" fontId="246" fillId="0" borderId="0" xfId="0" applyNumberFormat="1" applyFont="1" applyFill="1" applyBorder="1" applyAlignment="1"/>
    <xf numFmtId="0" fontId="107" fillId="0" borderId="0" xfId="0" applyNumberFormat="1" applyFont="1" applyFill="1" applyBorder="1" applyAlignment="1">
      <alignment horizontal="center" vertical="top"/>
    </xf>
    <xf numFmtId="49" fontId="107" fillId="0" borderId="0" xfId="0" applyNumberFormat="1" applyFont="1" applyFill="1" applyBorder="1" applyAlignment="1">
      <alignment vertical="top" wrapText="1"/>
    </xf>
    <xf numFmtId="0" fontId="112" fillId="0" borderId="0" xfId="0" applyNumberFormat="1" applyFont="1" applyFill="1" applyBorder="1" applyAlignment="1">
      <alignment horizontal="center" vertical="top"/>
    </xf>
    <xf numFmtId="49" fontId="112" fillId="0" borderId="0" xfId="0" applyNumberFormat="1" applyFont="1" applyFill="1" applyBorder="1" applyAlignment="1">
      <alignment vertical="top" wrapText="1"/>
    </xf>
    <xf numFmtId="49" fontId="246" fillId="0" borderId="0" xfId="0" applyNumberFormat="1" applyFont="1" applyFill="1" applyBorder="1" applyAlignment="1">
      <alignment vertical="top"/>
    </xf>
    <xf numFmtId="0" fontId="248" fillId="0" borderId="0" xfId="4" applyFont="1" applyBorder="1" applyAlignment="1">
      <alignment horizontal="left"/>
    </xf>
    <xf numFmtId="49" fontId="248" fillId="0" borderId="0" xfId="4" applyNumberFormat="1" applyFont="1" applyBorder="1" applyAlignment="1">
      <alignment horizontal="center"/>
    </xf>
    <xf numFmtId="0" fontId="248" fillId="0" borderId="0" xfId="4" applyFont="1" applyBorder="1" applyAlignment="1">
      <alignment horizontal="center"/>
    </xf>
    <xf numFmtId="0" fontId="248" fillId="0" borderId="0" xfId="4" applyFont="1" applyBorder="1" applyAlignment="1">
      <alignment horizontal="left" indent="2"/>
    </xf>
    <xf numFmtId="0" fontId="248" fillId="0" borderId="0" xfId="4" applyFont="1" applyBorder="1"/>
    <xf numFmtId="49" fontId="248" fillId="0" borderId="0" xfId="4" quotePrefix="1" applyNumberFormat="1" applyFont="1" applyBorder="1" applyAlignment="1">
      <alignment horizontal="center"/>
    </xf>
    <xf numFmtId="0" fontId="249" fillId="0" borderId="0" xfId="4" applyFont="1" applyBorder="1"/>
    <xf numFmtId="0" fontId="249" fillId="0" borderId="0" xfId="4" applyFont="1"/>
    <xf numFmtId="0" fontId="249" fillId="0" borderId="0" xfId="4" applyFont="1" applyBorder="1" applyAlignment="1">
      <alignment horizontal="center"/>
    </xf>
    <xf numFmtId="0" fontId="249" fillId="0" borderId="0" xfId="4" applyFont="1" applyBorder="1" applyAlignment="1">
      <alignment horizontal="left" indent="2"/>
    </xf>
    <xf numFmtId="49" fontId="249" fillId="0" borderId="0" xfId="4" applyNumberFormat="1" applyFont="1" applyBorder="1" applyAlignment="1">
      <alignment horizontal="center"/>
    </xf>
    <xf numFmtId="0" fontId="249" fillId="0" borderId="0" xfId="4" applyFont="1" applyAlignment="1">
      <alignment horizontal="left" indent="4"/>
    </xf>
    <xf numFmtId="0" fontId="249" fillId="0" borderId="0" xfId="4" applyNumberFormat="1" applyFont="1" applyBorder="1" applyAlignment="1">
      <alignment horizontal="center"/>
    </xf>
    <xf numFmtId="0" fontId="250" fillId="0" borderId="0" xfId="4" applyFont="1" applyBorder="1" applyAlignment="1">
      <alignment horizontal="center"/>
    </xf>
    <xf numFmtId="0" fontId="250" fillId="0" borderId="0" xfId="4" applyFont="1" applyBorder="1"/>
    <xf numFmtId="0" fontId="249" fillId="0" borderId="0" xfId="0" applyFont="1"/>
    <xf numFmtId="0" fontId="227" fillId="0" borderId="0" xfId="0" applyFont="1" applyAlignment="1">
      <alignment wrapText="1"/>
    </xf>
    <xf numFmtId="0" fontId="35" fillId="0" borderId="0" xfId="0" applyFont="1" applyAlignment="1">
      <alignment horizontal="left" vertical="center"/>
    </xf>
    <xf numFmtId="1" fontId="35" fillId="0" borderId="0" xfId="0" applyNumberFormat="1" applyFont="1" applyAlignment="1">
      <alignment horizontal="left"/>
    </xf>
    <xf numFmtId="0" fontId="96" fillId="0" borderId="0" xfId="0" applyFont="1" applyBorder="1" applyAlignment="1">
      <alignment vertical="center" wrapText="1"/>
    </xf>
    <xf numFmtId="0" fontId="4" fillId="0" borderId="0" xfId="3" applyFont="1" applyFill="1" applyBorder="1" applyAlignment="1">
      <alignment horizontal="left" vertical="top" wrapText="1"/>
    </xf>
    <xf numFmtId="0" fontId="7" fillId="0" borderId="0" xfId="3" applyFont="1" applyFill="1" applyBorder="1" applyAlignment="1">
      <alignment horizontal="left" vertical="top" wrapText="1"/>
    </xf>
    <xf numFmtId="0" fontId="3" fillId="0" borderId="2" xfId="280" quotePrefix="1" applyFont="1" applyFill="1" applyBorder="1" applyAlignment="1">
      <alignment horizontal="right"/>
    </xf>
    <xf numFmtId="0" fontId="3" fillId="0" borderId="2" xfId="280" applyFont="1" applyFill="1" applyBorder="1" applyAlignment="1">
      <alignment horizontal="left"/>
    </xf>
    <xf numFmtId="0" fontId="46" fillId="0" borderId="0" xfId="4" applyFont="1" applyFill="1" applyAlignment="1">
      <alignment horizontal="right"/>
    </xf>
    <xf numFmtId="0" fontId="35" fillId="0" borderId="0" xfId="4" applyNumberFormat="1" applyFill="1" applyAlignment="1">
      <alignment horizontal="right"/>
    </xf>
    <xf numFmtId="49" fontId="35" fillId="0" borderId="0" xfId="4" applyNumberFormat="1" applyFont="1" applyBorder="1" applyAlignment="1">
      <alignment horizontal="right"/>
    </xf>
    <xf numFmtId="0" fontId="35" fillId="0" borderId="0" xfId="4" applyFill="1" applyAlignment="1">
      <alignment horizontal="right"/>
    </xf>
    <xf numFmtId="0" fontId="124" fillId="0" borderId="0" xfId="11" applyFill="1" applyAlignment="1">
      <alignment horizontal="right"/>
    </xf>
    <xf numFmtId="0" fontId="2" fillId="0" borderId="0" xfId="3" applyFont="1" applyFill="1" applyBorder="1" applyAlignment="1">
      <alignment horizontal="left" vertical="top" wrapText="1"/>
    </xf>
    <xf numFmtId="0" fontId="106" fillId="0" borderId="0" xfId="0" quotePrefix="1" applyFont="1" applyBorder="1" applyAlignment="1">
      <alignment horizontal="right" vertical="top"/>
    </xf>
    <xf numFmtId="0" fontId="1" fillId="0" borderId="0" xfId="3" applyFont="1"/>
    <xf numFmtId="0" fontId="35" fillId="0" borderId="0" xfId="4" applyNumberFormat="1" applyFont="1" applyBorder="1" applyAlignment="1">
      <alignment horizontal="right"/>
    </xf>
    <xf numFmtId="49" fontId="126" fillId="0" borderId="0" xfId="0" applyNumberFormat="1" applyFont="1" applyFill="1" applyBorder="1" applyAlignment="1">
      <alignment wrapText="1"/>
    </xf>
    <xf numFmtId="49" fontId="126" fillId="0" borderId="0" xfId="0" applyNumberFormat="1" applyFont="1" applyFill="1" applyBorder="1" applyAlignment="1">
      <alignment vertical="top" wrapText="1"/>
    </xf>
    <xf numFmtId="0" fontId="108" fillId="0" borderId="0" xfId="0" applyFont="1" applyFill="1" applyAlignment="1">
      <alignment vertical="top"/>
    </xf>
    <xf numFmtId="0" fontId="106" fillId="0" borderId="0" xfId="0" applyFont="1" applyAlignment="1">
      <alignment horizontal="center" wrapText="1"/>
    </xf>
    <xf numFmtId="49" fontId="196" fillId="0" borderId="0" xfId="0" applyNumberFormat="1" applyFont="1" applyFill="1" applyAlignment="1">
      <alignment horizontal="center" wrapText="1"/>
    </xf>
    <xf numFmtId="0" fontId="110" fillId="0" borderId="0" xfId="0" applyFont="1" applyFill="1" applyAlignment="1">
      <alignment horizontal="center" wrapText="1"/>
    </xf>
    <xf numFmtId="49" fontId="110" fillId="0" borderId="0" xfId="0" applyNumberFormat="1" applyFont="1" applyFill="1" applyAlignment="1">
      <alignment wrapText="1"/>
    </xf>
    <xf numFmtId="0" fontId="110" fillId="0" borderId="0" xfId="0" applyFont="1" applyFill="1" applyAlignment="1">
      <alignment wrapText="1"/>
    </xf>
    <xf numFmtId="0" fontId="110" fillId="0" borderId="0" xfId="0" applyFont="1" applyAlignment="1">
      <alignment wrapText="1"/>
    </xf>
    <xf numFmtId="49" fontId="106" fillId="0" borderId="0" xfId="0" applyNumberFormat="1" applyFont="1" applyFill="1" applyAlignment="1">
      <alignment wrapText="1"/>
    </xf>
    <xf numFmtId="0" fontId="106" fillId="0" borderId="0" xfId="0" applyFont="1" applyFill="1" applyAlignment="1">
      <alignment wrapText="1"/>
    </xf>
    <xf numFmtId="0" fontId="110" fillId="0" borderId="0" xfId="2" applyFont="1" applyFill="1" applyBorder="1" applyAlignment="1">
      <alignment wrapText="1"/>
    </xf>
    <xf numFmtId="0" fontId="110" fillId="0" borderId="0" xfId="2" applyFont="1" applyFill="1" applyBorder="1" applyAlignment="1"/>
    <xf numFmtId="0" fontId="110" fillId="0" borderId="0" xfId="0" applyFont="1" applyFill="1" applyAlignment="1"/>
    <xf numFmtId="49" fontId="110" fillId="0" borderId="0" xfId="0" applyNumberFormat="1" applyFont="1" applyFill="1" applyAlignment="1">
      <alignment horizontal="left"/>
    </xf>
    <xf numFmtId="49" fontId="110" fillId="0" borderId="0" xfId="0" applyNumberFormat="1" applyFont="1" applyFill="1" applyAlignment="1">
      <alignment horizontal="left" wrapText="1"/>
    </xf>
    <xf numFmtId="0" fontId="114" fillId="0" borderId="0" xfId="0" applyFont="1" applyAlignment="1">
      <alignment vertical="center"/>
    </xf>
    <xf numFmtId="0" fontId="38" fillId="0" borderId="0" xfId="2" applyFont="1" applyFill="1" applyBorder="1" applyAlignment="1">
      <alignment horizontal="left" vertical="top" wrapText="1"/>
    </xf>
    <xf numFmtId="0" fontId="35" fillId="0" borderId="0" xfId="0" applyFont="1" applyAlignment="1">
      <alignment horizontal="left" vertical="top" wrapText="1"/>
    </xf>
    <xf numFmtId="0" fontId="38" fillId="0" borderId="0" xfId="2" applyFont="1" applyFill="1" applyBorder="1" applyAlignment="1">
      <alignment horizontal="left" wrapText="1"/>
    </xf>
    <xf numFmtId="0" fontId="35" fillId="0" borderId="0" xfId="0" applyFont="1" applyAlignment="1">
      <alignment horizontal="center"/>
    </xf>
    <xf numFmtId="0" fontId="0" fillId="0" borderId="0" xfId="0" applyAlignment="1">
      <alignment horizontal="center"/>
    </xf>
    <xf numFmtId="49" fontId="36" fillId="0" borderId="0" xfId="0" applyNumberFormat="1" applyFont="1" applyFill="1" applyAlignment="1">
      <alignment horizontal="center" wrapText="1"/>
    </xf>
    <xf numFmtId="0" fontId="0" fillId="0" borderId="0" xfId="0" applyFill="1" applyAlignment="1">
      <alignment horizontal="center" wrapText="1"/>
    </xf>
    <xf numFmtId="49" fontId="38" fillId="0" borderId="0" xfId="0" applyNumberFormat="1" applyFont="1" applyFill="1" applyAlignment="1">
      <alignment horizontal="center" vertical="center" wrapText="1"/>
    </xf>
    <xf numFmtId="49" fontId="38" fillId="0" borderId="0" xfId="0" applyNumberFormat="1" applyFont="1" applyFill="1" applyAlignment="1">
      <alignment horizontal="left" wrapText="1"/>
    </xf>
    <xf numFmtId="49" fontId="38" fillId="0" borderId="0" xfId="0" applyNumberFormat="1" applyFont="1" applyFill="1" applyAlignment="1">
      <alignment horizontal="left" vertical="top" wrapText="1"/>
    </xf>
    <xf numFmtId="49" fontId="38" fillId="0" borderId="0" xfId="0" applyNumberFormat="1" applyFont="1" applyFill="1" applyAlignment="1">
      <alignment horizontal="center" wrapText="1"/>
    </xf>
    <xf numFmtId="49" fontId="39" fillId="0" borderId="0" xfId="0" applyNumberFormat="1" applyFont="1" applyFill="1" applyAlignment="1">
      <alignment horizontal="center" wrapText="1"/>
    </xf>
    <xf numFmtId="49" fontId="35" fillId="0" borderId="0" xfId="0" applyNumberFormat="1" applyFont="1" applyFill="1" applyAlignment="1">
      <alignment horizontal="left" vertical="top" wrapText="1"/>
    </xf>
    <xf numFmtId="0" fontId="35" fillId="0" borderId="0" xfId="0" applyFont="1" applyAlignment="1">
      <alignment horizontal="left" wrapText="1"/>
    </xf>
    <xf numFmtId="0" fontId="114" fillId="0" borderId="0" xfId="1" applyFont="1" applyFill="1" applyAlignment="1">
      <alignment horizontal="left" wrapText="1"/>
    </xf>
    <xf numFmtId="0" fontId="48" fillId="5" borderId="16" xfId="1" applyFont="1" applyFill="1" applyBorder="1" applyAlignment="1">
      <alignment horizontal="left" vertical="top" wrapText="1"/>
    </xf>
    <xf numFmtId="0" fontId="48" fillId="5" borderId="15" xfId="1" applyFont="1" applyFill="1" applyBorder="1" applyAlignment="1">
      <alignment horizontal="left" vertical="top" wrapText="1"/>
    </xf>
    <xf numFmtId="0" fontId="48" fillId="5" borderId="16" xfId="1" applyFont="1" applyFill="1" applyBorder="1" applyAlignment="1">
      <alignment horizontal="center" vertical="top" wrapText="1"/>
    </xf>
    <xf numFmtId="0" fontId="48" fillId="5" borderId="15" xfId="1" applyFont="1" applyFill="1" applyBorder="1" applyAlignment="1">
      <alignment horizontal="center" vertical="top" wrapText="1"/>
    </xf>
    <xf numFmtId="0" fontId="48" fillId="5" borderId="17" xfId="1" applyFont="1" applyFill="1" applyBorder="1" applyAlignment="1">
      <alignment horizontal="center" vertical="top" wrapText="1"/>
    </xf>
    <xf numFmtId="0" fontId="35" fillId="5" borderId="17" xfId="1" applyFill="1" applyBorder="1" applyAlignment="1">
      <alignment horizontal="left" vertical="top" wrapText="1"/>
    </xf>
    <xf numFmtId="0" fontId="35" fillId="5" borderId="15" xfId="1" applyFill="1" applyBorder="1" applyAlignment="1">
      <alignment horizontal="left" vertical="top" wrapText="1"/>
    </xf>
    <xf numFmtId="0" fontId="48" fillId="5" borderId="16" xfId="1" applyFont="1" applyFill="1" applyBorder="1" applyAlignment="1">
      <alignment horizontal="left" vertical="top"/>
    </xf>
    <xf numFmtId="0" fontId="35" fillId="5" borderId="15" xfId="1" applyFill="1" applyBorder="1" applyAlignment="1">
      <alignment horizontal="left" vertical="top"/>
    </xf>
    <xf numFmtId="0" fontId="35" fillId="5" borderId="17" xfId="1" applyFill="1" applyBorder="1" applyAlignment="1">
      <alignment horizontal="left" vertical="top"/>
    </xf>
    <xf numFmtId="0" fontId="0" fillId="15" borderId="9" xfId="0" applyFont="1" applyFill="1" applyBorder="1" applyAlignment="1">
      <alignment horizontal="center" vertical="center" wrapText="1"/>
    </xf>
    <xf numFmtId="0" fontId="0" fillId="15" borderId="1" xfId="0" applyFont="1" applyFill="1" applyBorder="1" applyAlignment="1">
      <alignment horizontal="center" vertical="center" wrapText="1"/>
    </xf>
    <xf numFmtId="0" fontId="0" fillId="15" borderId="8" xfId="0" applyFont="1" applyFill="1" applyBorder="1" applyAlignment="1">
      <alignment horizontal="center" vertical="center" wrapText="1"/>
    </xf>
    <xf numFmtId="0" fontId="0" fillId="16" borderId="9" xfId="0" applyFont="1" applyFill="1" applyBorder="1" applyAlignment="1">
      <alignment horizontal="center" vertical="center"/>
    </xf>
    <xf numFmtId="0" fontId="0" fillId="16" borderId="1" xfId="0" applyFont="1" applyFill="1" applyBorder="1" applyAlignment="1">
      <alignment horizontal="center" vertical="center"/>
    </xf>
    <xf numFmtId="0" fontId="0" fillId="16" borderId="8" xfId="0" applyFont="1" applyFill="1" applyBorder="1" applyAlignment="1">
      <alignment horizontal="center" vertical="center"/>
    </xf>
    <xf numFmtId="0" fontId="106" fillId="0" borderId="9" xfId="4" applyFont="1" applyFill="1" applyBorder="1" applyAlignment="1">
      <alignment horizontal="center" vertical="top" wrapText="1"/>
    </xf>
    <xf numFmtId="0" fontId="106" fillId="0" borderId="8" xfId="4" applyFont="1" applyFill="1" applyBorder="1" applyAlignment="1">
      <alignment horizontal="center" vertical="top" wrapText="1"/>
    </xf>
    <xf numFmtId="0" fontId="46" fillId="0" borderId="0" xfId="4" applyFont="1" applyAlignment="1">
      <alignment horizontal="center"/>
    </xf>
    <xf numFmtId="0" fontId="107" fillId="0" borderId="0" xfId="0" applyFont="1" applyFill="1" applyAlignment="1">
      <alignment horizontal="center" wrapText="1"/>
    </xf>
    <xf numFmtId="0" fontId="219" fillId="9" borderId="0" xfId="0" applyFont="1" applyFill="1" applyAlignment="1">
      <alignment horizontal="left"/>
    </xf>
    <xf numFmtId="0" fontId="223" fillId="0" borderId="0" xfId="0" applyFont="1" applyFill="1" applyAlignment="1">
      <alignment horizontal="center"/>
    </xf>
    <xf numFmtId="0" fontId="95" fillId="48" borderId="0" xfId="0" applyFont="1" applyFill="1" applyAlignment="1">
      <alignment horizontal="left"/>
    </xf>
    <xf numFmtId="0" fontId="217" fillId="0" borderId="0" xfId="0" applyFont="1" applyAlignment="1">
      <alignment horizontal="center"/>
    </xf>
    <xf numFmtId="0" fontId="35" fillId="0" borderId="0" xfId="0" applyFont="1" applyAlignment="1">
      <alignment vertical="center"/>
    </xf>
    <xf numFmtId="0" fontId="43" fillId="0" borderId="0" xfId="0" applyFont="1" applyFill="1"/>
    <xf numFmtId="0" fontId="43" fillId="0" borderId="0" xfId="0" applyFont="1"/>
    <xf numFmtId="0" fontId="46" fillId="0" borderId="0" xfId="0" applyFont="1"/>
    <xf numFmtId="0" fontId="46" fillId="0" borderId="0" xfId="0" applyFont="1" applyAlignment="1"/>
    <xf numFmtId="0" fontId="35" fillId="0" borderId="0" xfId="0" applyFont="1" applyAlignment="1">
      <alignment horizontal="center" vertical="top"/>
    </xf>
    <xf numFmtId="0" fontId="0" fillId="0" borderId="0" xfId="0" applyAlignment="1">
      <alignment horizontal="center" vertical="top"/>
    </xf>
  </cellXfs>
  <cellStyles count="283">
    <cellStyle name="20% - Accent1 2" xfId="68"/>
    <cellStyle name="20% - Accent1 3" xfId="21"/>
    <cellStyle name="20% - Accent2 2" xfId="69"/>
    <cellStyle name="20% - Accent2 3" xfId="22"/>
    <cellStyle name="20% - Accent3 2" xfId="70"/>
    <cellStyle name="20% - Accent3 3" xfId="23"/>
    <cellStyle name="20% - Accent4 2" xfId="71"/>
    <cellStyle name="20% - Accent4 3" xfId="24"/>
    <cellStyle name="20% - Accent5 2" xfId="72"/>
    <cellStyle name="20% - Accent5 3" xfId="25"/>
    <cellStyle name="20% - Accent6 2" xfId="73"/>
    <cellStyle name="20% - Accent6 3" xfId="26"/>
    <cellStyle name="40% - Accent1 2" xfId="74"/>
    <cellStyle name="40% - Accent1 3" xfId="27"/>
    <cellStyle name="40% - Accent2 2" xfId="75"/>
    <cellStyle name="40% - Accent2 3" xfId="28"/>
    <cellStyle name="40% - Accent3 2" xfId="76"/>
    <cellStyle name="40% - Accent3 3" xfId="29"/>
    <cellStyle name="40% - Accent4 2" xfId="77"/>
    <cellStyle name="40% - Accent4 3" xfId="30"/>
    <cellStyle name="40% - Accent5 2" xfId="78"/>
    <cellStyle name="40% - Accent5 3" xfId="31"/>
    <cellStyle name="40% - Accent6 2" xfId="79"/>
    <cellStyle name="40% - Accent6 3" xfId="32"/>
    <cellStyle name="60% - Accent1 2" xfId="80"/>
    <cellStyle name="60% - Accent1 3" xfId="33"/>
    <cellStyle name="60% - Accent2 2" xfId="81"/>
    <cellStyle name="60% - Accent2 3" xfId="34"/>
    <cellStyle name="60% - Accent3 2" xfId="82"/>
    <cellStyle name="60% - Accent3 3" xfId="35"/>
    <cellStyle name="60% - Accent4 2" xfId="83"/>
    <cellStyle name="60% - Accent4 3" xfId="36"/>
    <cellStyle name="60% - Accent5 2" xfId="84"/>
    <cellStyle name="60% - Accent5 3" xfId="37"/>
    <cellStyle name="60% - Accent6 2" xfId="85"/>
    <cellStyle name="60% - Accent6 3" xfId="38"/>
    <cellStyle name="Accent1 2" xfId="86"/>
    <cellStyle name="Accent1 3" xfId="39"/>
    <cellStyle name="Accent2 2" xfId="87"/>
    <cellStyle name="Accent2 3" xfId="40"/>
    <cellStyle name="Accent3 2" xfId="88"/>
    <cellStyle name="Accent3 3" xfId="41"/>
    <cellStyle name="Accent4 2" xfId="89"/>
    <cellStyle name="Accent4 3" xfId="42"/>
    <cellStyle name="Accent5 2" xfId="90"/>
    <cellStyle name="Accent5 3" xfId="43"/>
    <cellStyle name="Accent6 2" xfId="91"/>
    <cellStyle name="Accent6 3" xfId="44"/>
    <cellStyle name="Bad 2" xfId="92"/>
    <cellStyle name="Bad 3" xfId="45"/>
    <cellStyle name="Calculation 2" xfId="93"/>
    <cellStyle name="Calculation 3" xfId="46"/>
    <cellStyle name="Check Cell 2" xfId="94"/>
    <cellStyle name="Check Cell 3" xfId="47"/>
    <cellStyle name="Comma 2" xfId="95"/>
    <cellStyle name="Comma 2 2" xfId="96"/>
    <cellStyle name="Comma 2 3" xfId="97"/>
    <cellStyle name="Comma 2 4" xfId="98"/>
    <cellStyle name="Comma 2 5" xfId="99"/>
    <cellStyle name="Comma 2 6" xfId="100"/>
    <cellStyle name="Comma 3" xfId="101"/>
    <cellStyle name="Comma 4" xfId="102"/>
    <cellStyle name="Currency 2" xfId="103"/>
    <cellStyle name="Explanatory Text 2" xfId="104"/>
    <cellStyle name="Explanatory Text 3" xfId="48"/>
    <cellStyle name="Good 2" xfId="105"/>
    <cellStyle name="Good 3" xfId="49"/>
    <cellStyle name="Hea" xfId="62"/>
    <cellStyle name="Hea 2" xfId="106"/>
    <cellStyle name="Heading 1 2" xfId="107"/>
    <cellStyle name="Heading 1 3" xfId="50"/>
    <cellStyle name="Heading 2 2" xfId="108"/>
    <cellStyle name="Heading 2 3" xfId="51"/>
    <cellStyle name="Heading 3 2" xfId="109"/>
    <cellStyle name="Heading 3 3" xfId="52"/>
    <cellStyle name="Heading 4 2" xfId="110"/>
    <cellStyle name="Heading 4 3" xfId="53"/>
    <cellStyle name="Hyperlink" xfId="281" builtinId="8"/>
    <cellStyle name="Hyperlink 2" xfId="5"/>
    <cellStyle name="Hyperlink 2 2" xfId="111"/>
    <cellStyle name="Hyperlink 2 3" xfId="63"/>
    <cellStyle name="Input 2" xfId="112"/>
    <cellStyle name="Input 3" xfId="54"/>
    <cellStyle name="Linked Cell 2" xfId="113"/>
    <cellStyle name="Linked Cell 3" xfId="55"/>
    <cellStyle name="Neutral 2" xfId="114"/>
    <cellStyle name="Neutral 3" xfId="56"/>
    <cellStyle name="Normaallaad 2" xfId="174"/>
    <cellStyle name="Normaallaad 3" xfId="13"/>
    <cellStyle name="Normal" xfId="0" builtinId="0"/>
    <cellStyle name="Normal 10" xfId="160"/>
    <cellStyle name="Normal 10 2" xfId="177"/>
    <cellStyle name="Normal 10 2 2" xfId="264"/>
    <cellStyle name="Normal 10 3" xfId="176"/>
    <cellStyle name="Normal 10 4" xfId="217"/>
    <cellStyle name="Normal 11" xfId="161"/>
    <cellStyle name="Normal 11 2" xfId="265"/>
    <cellStyle name="Normal 11 3" xfId="218"/>
    <cellStyle name="Normal 12" xfId="172"/>
    <cellStyle name="Normal 12 2" xfId="180"/>
    <cellStyle name="Normal 13" xfId="178"/>
    <cellStyle name="Normal 14" xfId="277"/>
    <cellStyle name="Normal 14 2 3" xfId="282"/>
    <cellStyle name="Normal 15" xfId="175"/>
    <cellStyle name="Normal 16" xfId="278"/>
    <cellStyle name="Normal 17" xfId="279"/>
    <cellStyle name="Normal 18" xfId="280"/>
    <cellStyle name="Normal 2" xfId="3"/>
    <cellStyle name="Normal 2 10" xfId="19"/>
    <cellStyle name="Normal 2 10 2" xfId="235"/>
    <cellStyle name="Normal 2 10 3" xfId="188"/>
    <cellStyle name="Normal 2 11" xfId="163"/>
    <cellStyle name="Normal 2 11 2" xfId="266"/>
    <cellStyle name="Normal 2 11 3" xfId="219"/>
    <cellStyle name="Normal 2 12" xfId="164"/>
    <cellStyle name="Normal 2 12 2" xfId="267"/>
    <cellStyle name="Normal 2 12 3" xfId="220"/>
    <cellStyle name="Normal 2 13" xfId="165"/>
    <cellStyle name="Normal 2 13 2" xfId="268"/>
    <cellStyle name="Normal 2 13 3" xfId="221"/>
    <cellStyle name="Normal 2 14" xfId="166"/>
    <cellStyle name="Normal 2 14 2" xfId="269"/>
    <cellStyle name="Normal 2 14 3" xfId="222"/>
    <cellStyle name="Normal 2 15" xfId="167"/>
    <cellStyle name="Normal 2 15 2" xfId="270"/>
    <cellStyle name="Normal 2 15 3" xfId="223"/>
    <cellStyle name="Normal 2 16" xfId="168"/>
    <cellStyle name="Normal 2 16 2" xfId="271"/>
    <cellStyle name="Normal 2 16 3" xfId="224"/>
    <cellStyle name="Normal 2 17" xfId="169"/>
    <cellStyle name="Normal 2 17 2" xfId="272"/>
    <cellStyle name="Normal 2 17 3" xfId="225"/>
    <cellStyle name="Normal 2 18" xfId="170"/>
    <cellStyle name="Normal 2 18 2" xfId="273"/>
    <cellStyle name="Normal 2 18 3" xfId="226"/>
    <cellStyle name="Normal 2 19" xfId="171"/>
    <cellStyle name="Normal 2 19 2" xfId="274"/>
    <cellStyle name="Normal 2 19 3" xfId="227"/>
    <cellStyle name="Normal 2 2" xfId="4"/>
    <cellStyle name="Normal 2 20" xfId="181"/>
    <cellStyle name="Normal 2 21" xfId="228"/>
    <cellStyle name="Normal 2 22" xfId="179"/>
    <cellStyle name="Normal 2 3" xfId="6"/>
    <cellStyle name="Normal 2 3 2" xfId="7"/>
    <cellStyle name="Normal 2 4" xfId="12"/>
    <cellStyle name="Normal 2 4 2" xfId="116"/>
    <cellStyle name="Normal 2 4 2 2" xfId="237"/>
    <cellStyle name="Normal 2 4 2 3" xfId="190"/>
    <cellStyle name="Normal 2 4 3" xfId="115"/>
    <cellStyle name="Normal 2 4 3 2" xfId="236"/>
    <cellStyle name="Normal 2 4 3 3" xfId="189"/>
    <cellStyle name="Normal 2 4 4" xfId="229"/>
    <cellStyle name="Normal 2 4 5" xfId="182"/>
    <cellStyle name="Normal 2 5" xfId="14"/>
    <cellStyle name="Normal 2 5 2" xfId="117"/>
    <cellStyle name="Normal 2 5 3" xfId="230"/>
    <cellStyle name="Normal 2 5 4" xfId="183"/>
    <cellStyle name="Normal 2 6" xfId="15"/>
    <cellStyle name="Normal 2 6 2" xfId="118"/>
    <cellStyle name="Normal 2 6 3" xfId="231"/>
    <cellStyle name="Normal 2 6 4" xfId="184"/>
    <cellStyle name="Normal 2 7" xfId="16"/>
    <cellStyle name="Normal 2 7 2" xfId="232"/>
    <cellStyle name="Normal 2 7 3" xfId="185"/>
    <cellStyle name="Normal 2 8" xfId="17"/>
    <cellStyle name="Normal 2 8 2" xfId="233"/>
    <cellStyle name="Normal 2 8 3" xfId="186"/>
    <cellStyle name="Normal 2 9" xfId="18"/>
    <cellStyle name="Normal 2 9 2" xfId="234"/>
    <cellStyle name="Normal 2 9 3" xfId="187"/>
    <cellStyle name="Normal 3" xfId="8"/>
    <cellStyle name="Normal 3 10" xfId="119"/>
    <cellStyle name="Normal 3 10 2" xfId="120"/>
    <cellStyle name="Normal 3 10 2 2" xfId="239"/>
    <cellStyle name="Normal 3 10 2 3" xfId="192"/>
    <cellStyle name="Normal 3 10 3" xfId="238"/>
    <cellStyle name="Normal 3 10 4" xfId="191"/>
    <cellStyle name="Normal 3 11" xfId="121"/>
    <cellStyle name="Normal 3 11 2" xfId="122"/>
    <cellStyle name="Normal 3 11 2 2" xfId="241"/>
    <cellStyle name="Normal 3 11 2 3" xfId="194"/>
    <cellStyle name="Normal 3 11 3" xfId="240"/>
    <cellStyle name="Normal 3 11 4" xfId="193"/>
    <cellStyle name="Normal 3 12" xfId="123"/>
    <cellStyle name="Normal 3 12 2" xfId="242"/>
    <cellStyle name="Normal 3 12 3" xfId="195"/>
    <cellStyle name="Normal 3 13" xfId="124"/>
    <cellStyle name="Normal 3 13 2" xfId="243"/>
    <cellStyle name="Normal 3 13 3" xfId="196"/>
    <cellStyle name="Normal 3 2" xfId="9"/>
    <cellStyle name="Normal 3 2 2" xfId="126"/>
    <cellStyle name="Normal 3 2 3" xfId="127"/>
    <cellStyle name="Normal 3 2 3 2" xfId="245"/>
    <cellStyle name="Normal 3 2 3 3" xfId="198"/>
    <cellStyle name="Normal 3 2 4" xfId="125"/>
    <cellStyle name="Normal 3 2 4 2" xfId="244"/>
    <cellStyle name="Normal 3 2 4 3" xfId="197"/>
    <cellStyle name="Normal 3 3" xfId="128"/>
    <cellStyle name="Normal 3 3 2" xfId="129"/>
    <cellStyle name="Normal 3 3 2 2" xfId="247"/>
    <cellStyle name="Normal 3 3 2 3" xfId="200"/>
    <cellStyle name="Normal 3 3 3" xfId="246"/>
    <cellStyle name="Normal 3 3 4" xfId="199"/>
    <cellStyle name="Normal 3 4" xfId="130"/>
    <cellStyle name="Normal 3 4 2" xfId="131"/>
    <cellStyle name="Normal 3 4 2 2" xfId="249"/>
    <cellStyle name="Normal 3 4 2 3" xfId="202"/>
    <cellStyle name="Normal 3 4 3" xfId="248"/>
    <cellStyle name="Normal 3 4 4" xfId="201"/>
    <cellStyle name="Normal 3 5" xfId="132"/>
    <cellStyle name="Normal 3 5 2" xfId="133"/>
    <cellStyle name="Normal 3 5 2 2" xfId="251"/>
    <cellStyle name="Normal 3 5 2 3" xfId="204"/>
    <cellStyle name="Normal 3 5 3" xfId="250"/>
    <cellStyle name="Normal 3 5 4" xfId="203"/>
    <cellStyle name="Normal 3 6" xfId="134"/>
    <cellStyle name="Normal 3 7" xfId="135"/>
    <cellStyle name="Normal 3 8" xfId="136"/>
    <cellStyle name="Normal 3 8 2" xfId="137"/>
    <cellStyle name="Normal 3 8 2 2" xfId="253"/>
    <cellStyle name="Normal 3 8 2 3" xfId="206"/>
    <cellStyle name="Normal 3 8 3" xfId="252"/>
    <cellStyle name="Normal 3 8 4" xfId="205"/>
    <cellStyle name="Normal 3 9" xfId="138"/>
    <cellStyle name="Normal 3 9 2" xfId="139"/>
    <cellStyle name="Normal 3 9 2 2" xfId="255"/>
    <cellStyle name="Normal 3 9 2 3" xfId="208"/>
    <cellStyle name="Normal 3 9 3" xfId="254"/>
    <cellStyle name="Normal 3 9 4" xfId="207"/>
    <cellStyle name="Normal 4" xfId="10"/>
    <cellStyle name="Normal 4 2" xfId="141"/>
    <cellStyle name="Normal 4 3" xfId="140"/>
    <cellStyle name="Normal 4 3 2" xfId="256"/>
    <cellStyle name="Normal 4 3 3" xfId="209"/>
    <cellStyle name="Normal 4 4" xfId="276"/>
    <cellStyle name="Normal 5" xfId="11"/>
    <cellStyle name="Normal 5 2" xfId="143"/>
    <cellStyle name="Normal 5 2 2" xfId="144"/>
    <cellStyle name="Normal 5 2 2 2" xfId="259"/>
    <cellStyle name="Normal 5 2 2 3" xfId="212"/>
    <cellStyle name="Normal 5 2 3" xfId="258"/>
    <cellStyle name="Normal 5 2 4" xfId="211"/>
    <cellStyle name="Normal 5 3" xfId="145"/>
    <cellStyle name="Normal 5 3 2" xfId="260"/>
    <cellStyle name="Normal 5 3 3" xfId="213"/>
    <cellStyle name="Normal 5 4" xfId="142"/>
    <cellStyle name="Normal 5 4 2" xfId="257"/>
    <cellStyle name="Normal 5 4 3" xfId="210"/>
    <cellStyle name="Normal 6" xfId="146"/>
    <cellStyle name="Normal 7" xfId="147"/>
    <cellStyle name="Normal 7 2" xfId="148"/>
    <cellStyle name="Normal 7 2 2" xfId="262"/>
    <cellStyle name="Normal 7 2 3" xfId="215"/>
    <cellStyle name="Normal 7 3" xfId="261"/>
    <cellStyle name="Normal 7 4" xfId="214"/>
    <cellStyle name="Normal 8" xfId="149"/>
    <cellStyle name="Normal 8 2" xfId="173"/>
    <cellStyle name="Normal 8 2 2" xfId="263"/>
    <cellStyle name="Normal 8 3" xfId="216"/>
    <cellStyle name="Normal 8 7" xfId="275"/>
    <cellStyle name="Normal 9" xfId="150"/>
    <cellStyle name="Normal_2002 määrus lisa 5_Lisad 22.02.11 II" xfId="20"/>
    <cellStyle name="Normal_AVC 2012 - uued tasemed 01.06.12 - lisa" xfId="1"/>
    <cellStyle name="Normal_Sheet1" xfId="2"/>
    <cellStyle name="Note 2" xfId="151"/>
    <cellStyle name="Note 3" xfId="159"/>
    <cellStyle name="Note 4" xfId="67"/>
    <cellStyle name="Note 5" xfId="57"/>
    <cellStyle name="Output 2" xfId="152"/>
    <cellStyle name="Output 3" xfId="58"/>
    <cellStyle name="Percent 2" xfId="64"/>
    <cellStyle name="Percent 3" xfId="153"/>
    <cellStyle name="Percent 4" xfId="162"/>
    <cellStyle name="Rõhk5" xfId="65"/>
    <cellStyle name="Rõhk5 2" xfId="154"/>
    <cellStyle name="Rõhk6" xfId="66"/>
    <cellStyle name="Rõhk6 2" xfId="155"/>
    <cellStyle name="Title 2" xfId="156"/>
    <cellStyle name="Title 3" xfId="59"/>
    <cellStyle name="Total 2" xfId="157"/>
    <cellStyle name="Total 3" xfId="60"/>
    <cellStyle name="Warning Text 2" xfId="158"/>
    <cellStyle name="Warning Text 3" xfId="6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toetused.kul.ee/public/applications"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V3073"/>
  <sheetViews>
    <sheetView tabSelected="1" zoomScaleNormal="100" workbookViewId="0"/>
  </sheetViews>
  <sheetFormatPr defaultColWidth="9.42578125" defaultRowHeight="15" outlineLevelRow="1"/>
  <cols>
    <col min="1" max="1" width="16" style="301" customWidth="1"/>
    <col min="2" max="2" width="14.42578125" style="301" bestFit="1" customWidth="1"/>
    <col min="3" max="3" width="23.5703125" style="301" customWidth="1"/>
    <col min="4" max="4" width="24.42578125" style="301" customWidth="1"/>
    <col min="5" max="5" width="55.42578125" style="304" customWidth="1"/>
    <col min="6" max="6" width="35.42578125" style="609" customWidth="1"/>
    <col min="7" max="7" width="16.42578125" style="323" customWidth="1"/>
    <col min="8" max="47" width="9.42578125" style="323"/>
    <col min="48" max="48" width="9.5703125" style="323" bestFit="1" customWidth="1"/>
    <col min="49" max="16384" width="9.42578125" style="323"/>
  </cols>
  <sheetData>
    <row r="1" spans="1:7" ht="15.75">
      <c r="F1" s="729"/>
    </row>
    <row r="2" spans="1:7" ht="15.75">
      <c r="F2" s="729"/>
    </row>
    <row r="3" spans="1:7" ht="15.75">
      <c r="F3" s="729"/>
    </row>
    <row r="4" spans="1:7" ht="12.75">
      <c r="A4" s="1163" t="s">
        <v>16772</v>
      </c>
      <c r="B4" s="1164"/>
      <c r="C4" s="1164"/>
      <c r="D4" s="1164"/>
      <c r="E4" s="1164"/>
    </row>
    <row r="5" spans="1:7">
      <c r="A5" s="768" t="s">
        <v>3793</v>
      </c>
      <c r="B5" s="303"/>
      <c r="C5" s="300"/>
      <c r="D5" s="300"/>
      <c r="E5" s="614"/>
    </row>
    <row r="6" spans="1:7">
      <c r="C6" s="300"/>
      <c r="D6" s="300"/>
      <c r="E6" s="614"/>
    </row>
    <row r="7" spans="1:7">
      <c r="A7" s="769" t="s">
        <v>1797</v>
      </c>
      <c r="B7" s="769" t="s">
        <v>6170</v>
      </c>
      <c r="C7" s="300"/>
      <c r="D7" s="300"/>
      <c r="E7" s="614"/>
      <c r="F7" s="731" t="s">
        <v>6569</v>
      </c>
      <c r="G7" s="323" t="s">
        <v>10121</v>
      </c>
    </row>
    <row r="8" spans="1:7">
      <c r="A8" s="300"/>
      <c r="B8" s="300"/>
      <c r="C8" s="300"/>
      <c r="D8" s="300"/>
      <c r="E8" s="614"/>
    </row>
    <row r="9" spans="1:7">
      <c r="A9" s="303" t="s">
        <v>2928</v>
      </c>
      <c r="B9" s="303"/>
      <c r="C9" s="303" t="s">
        <v>6331</v>
      </c>
      <c r="D9" s="300"/>
      <c r="E9" s="614"/>
    </row>
    <row r="10" spans="1:7">
      <c r="A10" s="300"/>
      <c r="B10" s="300"/>
      <c r="C10" s="300"/>
      <c r="D10" s="300"/>
      <c r="E10" s="614"/>
    </row>
    <row r="11" spans="1:7">
      <c r="A11" s="300" t="s">
        <v>3967</v>
      </c>
      <c r="B11" s="300"/>
      <c r="C11" s="300" t="s">
        <v>3064</v>
      </c>
      <c r="D11" s="300"/>
      <c r="E11" s="614"/>
      <c r="F11" s="609">
        <v>3000</v>
      </c>
      <c r="G11" s="323" t="str">
        <f>IF(VALUE(F11)=0,"",VLOOKUP(VALUE(F11),Kohustusühikud!$A$8:$C$906,3,FALSE))</f>
        <v xml:space="preserve">Füüsilise isiku tulumaks </v>
      </c>
    </row>
    <row r="12" spans="1:7">
      <c r="A12" s="300"/>
      <c r="B12" s="300" t="s">
        <v>6731</v>
      </c>
      <c r="C12" s="300"/>
      <c r="D12" s="300" t="s">
        <v>1777</v>
      </c>
      <c r="E12" s="614"/>
      <c r="G12" s="323" t="str">
        <f>IF(VALUE(F12)=0,"",VLOOKUP(VALUE(F12),Kohustusühikud!$A$8:$C$906,3,FALSE))</f>
        <v/>
      </c>
    </row>
    <row r="13" spans="1:7">
      <c r="A13" s="300" t="s">
        <v>5677</v>
      </c>
      <c r="B13" s="300"/>
      <c r="C13" s="300" t="s">
        <v>5678</v>
      </c>
      <c r="D13" s="300"/>
      <c r="E13" s="614"/>
      <c r="F13" s="609">
        <v>3030</v>
      </c>
    </row>
    <row r="14" spans="1:7">
      <c r="A14" s="300"/>
      <c r="B14" s="300" t="s">
        <v>10</v>
      </c>
      <c r="C14" s="300"/>
      <c r="D14" s="300" t="s">
        <v>11</v>
      </c>
      <c r="E14" s="614"/>
    </row>
    <row r="15" spans="1:7">
      <c r="A15" s="300" t="s">
        <v>6821</v>
      </c>
      <c r="B15" s="300"/>
      <c r="C15" s="300" t="s">
        <v>6822</v>
      </c>
      <c r="D15" s="300"/>
      <c r="E15" s="614"/>
    </row>
    <row r="16" spans="1:7">
      <c r="A16" s="300"/>
      <c r="B16" s="300" t="s">
        <v>5130</v>
      </c>
      <c r="C16" s="300"/>
      <c r="D16" s="300" t="s">
        <v>5131</v>
      </c>
      <c r="E16" s="614"/>
    </row>
    <row r="17" spans="1:7">
      <c r="A17" s="300" t="s">
        <v>2436</v>
      </c>
      <c r="B17" s="300"/>
      <c r="C17" s="300" t="s">
        <v>2437</v>
      </c>
      <c r="D17" s="300"/>
      <c r="E17" s="614"/>
      <c r="F17" s="609" t="s">
        <v>4569</v>
      </c>
    </row>
    <row r="18" spans="1:7">
      <c r="A18" s="300"/>
      <c r="B18" s="300" t="s">
        <v>2438</v>
      </c>
      <c r="C18" s="300"/>
      <c r="D18" s="300" t="s">
        <v>6197</v>
      </c>
      <c r="E18" s="614"/>
    </row>
    <row r="19" spans="1:7">
      <c r="A19" s="300" t="s">
        <v>12</v>
      </c>
      <c r="B19" s="300"/>
      <c r="C19" s="300" t="s">
        <v>951</v>
      </c>
      <c r="D19" s="300"/>
      <c r="E19" s="614"/>
      <c r="F19" s="609">
        <v>3044</v>
      </c>
    </row>
    <row r="20" spans="1:7">
      <c r="A20" s="300"/>
      <c r="B20" s="300" t="s">
        <v>952</v>
      </c>
      <c r="C20" s="300"/>
      <c r="D20" s="300" t="s">
        <v>953</v>
      </c>
      <c r="E20" s="614"/>
    </row>
    <row r="21" spans="1:7">
      <c r="A21" s="300" t="s">
        <v>954</v>
      </c>
      <c r="B21" s="300"/>
      <c r="C21" s="300" t="s">
        <v>5442</v>
      </c>
      <c r="D21" s="300"/>
      <c r="E21" s="614"/>
      <c r="F21" s="609">
        <v>3045</v>
      </c>
    </row>
    <row r="22" spans="1:7">
      <c r="A22" s="300"/>
      <c r="B22" s="300" t="s">
        <v>7219</v>
      </c>
      <c r="C22" s="300"/>
      <c r="D22" s="300" t="s">
        <v>7220</v>
      </c>
      <c r="E22" s="614"/>
    </row>
    <row r="23" spans="1:7">
      <c r="A23" s="300" t="s">
        <v>7221</v>
      </c>
      <c r="B23" s="300"/>
      <c r="C23" s="300" t="s">
        <v>3192</v>
      </c>
      <c r="D23" s="300"/>
      <c r="E23" s="614"/>
      <c r="F23" s="609">
        <v>3032</v>
      </c>
    </row>
    <row r="24" spans="1:7">
      <c r="A24" s="300"/>
      <c r="B24" s="300" t="s">
        <v>3193</v>
      </c>
      <c r="C24" s="300"/>
      <c r="D24" s="300" t="s">
        <v>256</v>
      </c>
      <c r="E24" s="614"/>
    </row>
    <row r="25" spans="1:7">
      <c r="A25" s="300" t="s">
        <v>257</v>
      </c>
      <c r="B25" s="300"/>
      <c r="C25" s="300" t="s">
        <v>258</v>
      </c>
      <c r="D25" s="300"/>
      <c r="E25" s="614"/>
      <c r="F25" s="609">
        <v>3047</v>
      </c>
    </row>
    <row r="26" spans="1:7">
      <c r="A26" s="300"/>
      <c r="B26" s="300" t="s">
        <v>259</v>
      </c>
      <c r="D26" s="300" t="s">
        <v>260</v>
      </c>
      <c r="E26" s="614"/>
    </row>
    <row r="27" spans="1:7">
      <c r="A27" s="300"/>
      <c r="B27" s="300"/>
      <c r="C27" s="300"/>
      <c r="D27" s="300"/>
      <c r="E27" s="614"/>
      <c r="G27" s="323" t="str">
        <f>IF(VALUE(F27)=0,"",VLOOKUP(VALUE(F27),Kohustusühikud!$A$8:$C$906,3,FALSE))</f>
        <v/>
      </c>
    </row>
    <row r="28" spans="1:7">
      <c r="A28" s="303" t="s">
        <v>261</v>
      </c>
      <c r="B28" s="303"/>
      <c r="C28" s="303" t="s">
        <v>262</v>
      </c>
      <c r="D28" s="300"/>
      <c r="E28" s="614"/>
      <c r="G28" s="323" t="str">
        <f>IF(VALUE(F28)=0,"",VLOOKUP(VALUE(F28),Kohustusühikud!$A$8:$C$906,3,FALSE))</f>
        <v/>
      </c>
    </row>
    <row r="29" spans="1:7">
      <c r="A29" s="300"/>
      <c r="B29" s="300"/>
      <c r="C29" s="300"/>
      <c r="D29" s="300"/>
      <c r="E29" s="614"/>
      <c r="G29" s="323" t="str">
        <f>IF(VALUE(F29)=0,"",VLOOKUP(VALUE(F29),Kohustusühikud!$A$8:$C$906,3,FALSE))</f>
        <v/>
      </c>
    </row>
    <row r="30" spans="1:7">
      <c r="A30" s="300" t="s">
        <v>263</v>
      </c>
      <c r="B30" s="300"/>
      <c r="C30" s="300" t="s">
        <v>2312</v>
      </c>
      <c r="D30" s="300"/>
      <c r="E30" s="614"/>
      <c r="F30" s="609" t="s">
        <v>2313</v>
      </c>
      <c r="G30" s="323" t="str">
        <f>IF(VALUE(F30)=0,"",VLOOKUP(VALUE(F30),Kohustusühikud!$A$8:$C$906,3,FALSE))</f>
        <v>RIIGILÕIVUD</v>
      </c>
    </row>
    <row r="31" spans="1:7">
      <c r="A31" s="300"/>
      <c r="B31" s="300" t="s">
        <v>2314</v>
      </c>
      <c r="C31" s="300"/>
      <c r="D31" s="1165" t="s">
        <v>48</v>
      </c>
      <c r="E31" s="1166"/>
      <c r="G31" s="323" t="str">
        <f>IF(VALUE(F31)=0,"",VLOOKUP(VALUE(F31),Kohustusühikud!$A$8:$C$906,3,FALSE))</f>
        <v/>
      </c>
    </row>
    <row r="32" spans="1:7">
      <c r="A32" s="300"/>
      <c r="B32" s="300" t="s">
        <v>4915</v>
      </c>
      <c r="C32" s="300"/>
      <c r="D32" s="300" t="s">
        <v>6950</v>
      </c>
      <c r="E32" s="614"/>
      <c r="G32" s="323" t="str">
        <f>IF(VALUE(F32)=0,"",VLOOKUP(VALUE(F32),Kohustusühikud!$A$8:$C$906,3,FALSE))</f>
        <v/>
      </c>
    </row>
    <row r="33" spans="1:7">
      <c r="A33" s="300"/>
      <c r="B33" s="300" t="s">
        <v>6951</v>
      </c>
      <c r="C33" s="300"/>
      <c r="D33" s="300" t="s">
        <v>6952</v>
      </c>
      <c r="E33" s="614"/>
      <c r="G33" s="323" t="str">
        <f>IF(VALUE(F33)=0,"",VLOOKUP(VALUE(F33),Kohustusühikud!$A$8:$C$906,3,FALSE))</f>
        <v/>
      </c>
    </row>
    <row r="34" spans="1:7">
      <c r="A34" s="300" t="s">
        <v>1237</v>
      </c>
      <c r="B34" s="300"/>
      <c r="C34" s="300" t="s">
        <v>10772</v>
      </c>
      <c r="D34" s="300"/>
      <c r="E34" s="614"/>
      <c r="F34" s="609">
        <v>320</v>
      </c>
      <c r="G34" s="323" t="str">
        <f>IF(VALUE(F34)=0,"",VLOOKUP(VALUE(F34),Kohustusühikud!$A$8:$C$906,3,FALSE))</f>
        <v>RIIGILÕIVUD</v>
      </c>
    </row>
    <row r="35" spans="1:7">
      <c r="A35" s="300"/>
      <c r="B35" s="300" t="s">
        <v>3456</v>
      </c>
      <c r="C35" s="300"/>
      <c r="D35" s="1165" t="s">
        <v>4126</v>
      </c>
      <c r="E35" s="1166"/>
      <c r="G35" s="323" t="str">
        <f>IF(VALUE(F35)=0,"",VLOOKUP(VALUE(F35),Kohustusühikud!$A$8:$C$906,3,FALSE))</f>
        <v/>
      </c>
    </row>
    <row r="36" spans="1:7">
      <c r="A36" s="300"/>
      <c r="B36" s="300" t="s">
        <v>5344</v>
      </c>
      <c r="C36" s="300"/>
      <c r="D36" s="300" t="s">
        <v>2328</v>
      </c>
      <c r="E36" s="614"/>
      <c r="G36" s="323" t="str">
        <f>IF(VALUE(F36)=0,"",VLOOKUP(VALUE(F36),Kohustusühikud!$A$8:$C$906,3,FALSE))</f>
        <v/>
      </c>
    </row>
    <row r="37" spans="1:7">
      <c r="A37" s="300"/>
      <c r="B37" s="300" t="s">
        <v>3688</v>
      </c>
      <c r="C37" s="300"/>
      <c r="D37" s="300" t="s">
        <v>787</v>
      </c>
      <c r="E37" s="614"/>
      <c r="G37" s="323" t="str">
        <f>IF(VALUE(F37)=0,"",VLOOKUP(VALUE(F37),Kohustusühikud!$A$8:$C$906,3,FALSE))</f>
        <v/>
      </c>
    </row>
    <row r="38" spans="1:7">
      <c r="A38" s="300" t="s">
        <v>788</v>
      </c>
      <c r="B38" s="300"/>
      <c r="C38" s="300" t="s">
        <v>5325</v>
      </c>
      <c r="D38" s="300"/>
      <c r="E38" s="614"/>
      <c r="F38" s="609">
        <v>320</v>
      </c>
      <c r="G38" s="323" t="str">
        <f>IF(VALUE(F38)=0,"",VLOOKUP(VALUE(F38),Kohustusühikud!$A$8:$C$906,3,FALSE))</f>
        <v>RIIGILÕIVUD</v>
      </c>
    </row>
    <row r="39" spans="1:7">
      <c r="A39" s="300"/>
      <c r="B39" s="300" t="s">
        <v>5326</v>
      </c>
      <c r="C39" s="300"/>
      <c r="D39" s="300" t="s">
        <v>5448</v>
      </c>
      <c r="E39" s="614"/>
      <c r="G39" s="323" t="str">
        <f>IF(VALUE(F39)=0,"",VLOOKUP(VALUE(F39),Kohustusühikud!$A$8:$C$906,3,FALSE))</f>
        <v/>
      </c>
    </row>
    <row r="40" spans="1:7">
      <c r="A40" s="300" t="s">
        <v>3992</v>
      </c>
      <c r="B40" s="300"/>
      <c r="C40" s="300" t="s">
        <v>3202</v>
      </c>
      <c r="D40" s="300"/>
      <c r="E40" s="614"/>
      <c r="F40" s="609">
        <v>320</v>
      </c>
      <c r="G40" s="323" t="str">
        <f>IF(VALUE(F40)=0,"",VLOOKUP(VALUE(F40),Kohustusühikud!$A$8:$C$906,3,FALSE))</f>
        <v>RIIGILÕIVUD</v>
      </c>
    </row>
    <row r="41" spans="1:7">
      <c r="A41" s="300"/>
      <c r="B41" s="300" t="s">
        <v>1405</v>
      </c>
      <c r="C41" s="300"/>
      <c r="D41" s="300" t="s">
        <v>10768</v>
      </c>
      <c r="E41" s="614"/>
      <c r="G41" s="323" t="str">
        <f>IF(VALUE(F41)=0,"",VLOOKUP(VALUE(F41),Kohustusühikud!$A$8:$C$906,3,FALSE))</f>
        <v/>
      </c>
    </row>
    <row r="42" spans="1:7">
      <c r="A42" s="300"/>
      <c r="B42" s="300" t="s">
        <v>1451</v>
      </c>
      <c r="C42" s="300"/>
      <c r="D42" s="300" t="s">
        <v>10769</v>
      </c>
      <c r="E42" s="614"/>
      <c r="G42" s="323" t="str">
        <f>IF(VALUE(F42)=0,"",VLOOKUP(VALUE(F42),Kohustusühikud!$A$8:$C$906,3,FALSE))</f>
        <v/>
      </c>
    </row>
    <row r="43" spans="1:7">
      <c r="A43" s="300"/>
      <c r="B43" s="300" t="s">
        <v>2483</v>
      </c>
      <c r="C43" s="300"/>
      <c r="D43" s="300" t="s">
        <v>10770</v>
      </c>
      <c r="E43" s="614"/>
      <c r="G43" s="323" t="str">
        <f>IF(VALUE(F43)=0,"",VLOOKUP(VALUE(F43),Kohustusühikud!$A$8:$C$906,3,FALSE))</f>
        <v/>
      </c>
    </row>
    <row r="44" spans="1:7">
      <c r="A44" s="300"/>
      <c r="B44" s="300" t="s">
        <v>2484</v>
      </c>
      <c r="C44" s="300"/>
      <c r="D44" s="300" t="s">
        <v>10771</v>
      </c>
      <c r="E44" s="614"/>
      <c r="G44" s="323" t="str">
        <f>IF(VALUE(F44)=0,"",VLOOKUP(VALUE(F44),Kohustusühikud!$A$8:$C$906,3,FALSE))</f>
        <v/>
      </c>
    </row>
    <row r="45" spans="1:7">
      <c r="A45" s="300"/>
      <c r="B45" s="300" t="s">
        <v>10766</v>
      </c>
      <c r="C45" s="300"/>
      <c r="D45" s="300" t="s">
        <v>10767</v>
      </c>
      <c r="E45" s="614"/>
    </row>
    <row r="46" spans="1:7">
      <c r="A46" s="300" t="s">
        <v>2340</v>
      </c>
      <c r="B46" s="300"/>
      <c r="C46" s="1165" t="s">
        <v>1462</v>
      </c>
      <c r="D46" s="1165"/>
      <c r="E46" s="1165"/>
      <c r="F46" s="609">
        <v>320</v>
      </c>
      <c r="G46" s="323" t="str">
        <f>IF(VALUE(F46)=0,"",VLOOKUP(VALUE(F46),Kohustusühikud!$A$8:$C$906,3,FALSE))</f>
        <v>RIIGILÕIVUD</v>
      </c>
    </row>
    <row r="47" spans="1:7">
      <c r="A47" s="300"/>
      <c r="B47" s="300" t="s">
        <v>1463</v>
      </c>
      <c r="C47" s="300"/>
      <c r="D47" s="300" t="s">
        <v>2969</v>
      </c>
      <c r="E47" s="614"/>
      <c r="G47" s="323" t="str">
        <f>IF(VALUE(F47)=0,"",VLOOKUP(VALUE(F47),Kohustusühikud!$A$8:$C$906,3,FALSE))</f>
        <v/>
      </c>
    </row>
    <row r="48" spans="1:7">
      <c r="A48" s="300"/>
      <c r="B48" s="300" t="s">
        <v>319</v>
      </c>
      <c r="C48" s="300"/>
      <c r="D48" s="1165" t="s">
        <v>1040</v>
      </c>
      <c r="E48" s="1165"/>
      <c r="G48" s="323" t="str">
        <f>IF(VALUE(F48)=0,"",VLOOKUP(VALUE(F48),Kohustusühikud!$A$8:$C$906,3,FALSE))</f>
        <v/>
      </c>
    </row>
    <row r="49" spans="1:7">
      <c r="A49" s="300" t="s">
        <v>1041</v>
      </c>
      <c r="B49" s="300"/>
      <c r="C49" s="300" t="s">
        <v>1753</v>
      </c>
      <c r="D49" s="300"/>
      <c r="E49" s="614"/>
      <c r="F49" s="609">
        <v>320</v>
      </c>
      <c r="G49" s="323" t="str">
        <f>IF(VALUE(F49)=0,"",VLOOKUP(VALUE(F49),Kohustusühikud!$A$8:$C$906,3,FALSE))</f>
        <v>RIIGILÕIVUD</v>
      </c>
    </row>
    <row r="50" spans="1:7">
      <c r="A50" s="300"/>
      <c r="B50" s="300" t="s">
        <v>242</v>
      </c>
      <c r="C50" s="300"/>
      <c r="D50" s="1165" t="s">
        <v>1085</v>
      </c>
      <c r="E50" s="1165"/>
      <c r="G50" s="323" t="str">
        <f>IF(VALUE(F50)=0,"",VLOOKUP(VALUE(F50),Kohustusühikud!$A$8:$C$906,3,FALSE))</f>
        <v/>
      </c>
    </row>
    <row r="51" spans="1:7">
      <c r="A51" s="300" t="s">
        <v>3935</v>
      </c>
      <c r="B51" s="300"/>
      <c r="C51" s="300" t="s">
        <v>3936</v>
      </c>
      <c r="D51" s="300"/>
      <c r="E51" s="614"/>
      <c r="F51" s="609">
        <v>320</v>
      </c>
      <c r="G51" s="323" t="str">
        <f>IF(VALUE(F51)=0,"",VLOOKUP(VALUE(F51),Kohustusühikud!$A$8:$C$906,3,FALSE))</f>
        <v>RIIGILÕIVUD</v>
      </c>
    </row>
    <row r="52" spans="1:7">
      <c r="A52" s="300"/>
      <c r="B52" s="300" t="s">
        <v>3937</v>
      </c>
      <c r="C52" s="300"/>
      <c r="D52" s="300" t="s">
        <v>13364</v>
      </c>
      <c r="E52" s="614"/>
      <c r="G52" s="323" t="str">
        <f>IF(VALUE(F52)=0,"",VLOOKUP(VALUE(F52),Kohustusühikud!$A$8:$C$906,3,FALSE))</f>
        <v/>
      </c>
    </row>
    <row r="53" spans="1:7">
      <c r="A53" s="300"/>
      <c r="B53" s="300"/>
      <c r="C53" s="300"/>
      <c r="D53" s="300"/>
      <c r="E53" s="614"/>
      <c r="G53" s="323" t="str">
        <f>IF(VALUE(F53)=0,"",VLOOKUP(VALUE(F53),Kohustusühikud!$A$8:$C$906,3,FALSE))</f>
        <v/>
      </c>
    </row>
    <row r="54" spans="1:7">
      <c r="A54" s="300"/>
      <c r="B54" s="300"/>
      <c r="C54" s="300"/>
      <c r="D54" s="300"/>
      <c r="E54" s="614"/>
      <c r="G54" s="323" t="str">
        <f>IF(VALUE(F54)=0,"",VLOOKUP(VALUE(F54),Kohustusühikud!$A$8:$C$906,3,FALSE))</f>
        <v/>
      </c>
    </row>
    <row r="55" spans="1:7">
      <c r="A55" s="303" t="s">
        <v>1990</v>
      </c>
      <c r="B55" s="300"/>
      <c r="C55" s="303" t="s">
        <v>1991</v>
      </c>
      <c r="D55" s="303"/>
      <c r="E55" s="614"/>
      <c r="G55" s="323" t="str">
        <f>IF(VALUE(F55)=0,"",VLOOKUP(VALUE(F55),Kohustusühikud!$A$8:$C$906,3,FALSE))</f>
        <v/>
      </c>
    </row>
    <row r="56" spans="1:7">
      <c r="A56" s="300"/>
      <c r="B56" s="300"/>
      <c r="C56" s="300"/>
      <c r="D56" s="300"/>
      <c r="E56" s="614"/>
      <c r="G56" s="323" t="str">
        <f>IF(VALUE(F56)=0,"",VLOOKUP(VALUE(F56),Kohustusühikud!$A$8:$C$906,3,FALSE))</f>
        <v/>
      </c>
    </row>
    <row r="57" spans="1:7">
      <c r="A57" s="300" t="s">
        <v>2783</v>
      </c>
      <c r="B57" s="300"/>
      <c r="C57" s="300" t="s">
        <v>1579</v>
      </c>
      <c r="D57" s="300"/>
      <c r="E57" s="614"/>
      <c r="F57" s="609">
        <v>3880</v>
      </c>
      <c r="G57" s="323" t="str">
        <f>IF(VALUE(F57)=0,"",VLOOKUP(VALUE(F57),Kohustusühikud!$A$8:$C$906,3,FALSE))</f>
        <v>Trahvid</v>
      </c>
    </row>
    <row r="58" spans="1:7">
      <c r="A58" s="300"/>
      <c r="B58" s="300" t="s">
        <v>1580</v>
      </c>
      <c r="C58" s="300"/>
      <c r="D58" s="300" t="s">
        <v>6576</v>
      </c>
      <c r="E58" s="614"/>
      <c r="G58" s="323" t="str">
        <f>IF(VALUE(F58)=0,"",VLOOKUP(VALUE(F58),Kohustusühikud!$A$8:$C$906,3,FALSE))</f>
        <v/>
      </c>
    </row>
    <row r="59" spans="1:7">
      <c r="A59" s="300" t="s">
        <v>6577</v>
      </c>
      <c r="B59" s="300"/>
      <c r="C59" s="300" t="s">
        <v>4736</v>
      </c>
      <c r="D59" s="300"/>
      <c r="E59" s="614"/>
      <c r="F59" s="609">
        <v>3880</v>
      </c>
      <c r="G59" s="323" t="str">
        <f>IF(VALUE(F59)=0,"",VLOOKUP(VALUE(F59),Kohustusühikud!$A$8:$C$906,3,FALSE))</f>
        <v>Trahvid</v>
      </c>
    </row>
    <row r="60" spans="1:7">
      <c r="A60" s="300"/>
      <c r="B60" s="300" t="s">
        <v>4737</v>
      </c>
      <c r="C60" s="300"/>
      <c r="D60" s="1165" t="s">
        <v>3483</v>
      </c>
      <c r="E60" s="1165"/>
      <c r="G60" s="323" t="str">
        <f>IF(VALUE(F60)=0,"",VLOOKUP(VALUE(F60),Kohustusühikud!$A$8:$C$906,3,FALSE))</f>
        <v/>
      </c>
    </row>
    <row r="61" spans="1:7">
      <c r="A61" s="300" t="s">
        <v>2235</v>
      </c>
      <c r="B61" s="300"/>
      <c r="C61" s="300" t="s">
        <v>2236</v>
      </c>
      <c r="D61" s="300"/>
      <c r="E61" s="614"/>
      <c r="F61" s="609">
        <v>3880</v>
      </c>
      <c r="G61" s="323" t="str">
        <f>IF(VALUE(F61)=0,"",VLOOKUP(VALUE(F61),Kohustusühikud!$A$8:$C$906,3,FALSE))</f>
        <v>Trahvid</v>
      </c>
    </row>
    <row r="62" spans="1:7">
      <c r="A62" s="300"/>
      <c r="B62" s="300" t="s">
        <v>2237</v>
      </c>
      <c r="C62" s="300"/>
      <c r="D62" s="300" t="s">
        <v>1306</v>
      </c>
      <c r="E62" s="614"/>
      <c r="G62" s="323" t="str">
        <f>IF(VALUE(F62)=0,"",VLOOKUP(VALUE(F62),Kohustusühikud!$A$8:$C$906,3,FALSE))</f>
        <v/>
      </c>
    </row>
    <row r="63" spans="1:7">
      <c r="A63" s="300" t="s">
        <v>1307</v>
      </c>
      <c r="B63" s="300"/>
      <c r="C63" s="300" t="s">
        <v>2377</v>
      </c>
      <c r="D63" s="300"/>
      <c r="E63" s="614"/>
      <c r="F63" s="609">
        <v>3880</v>
      </c>
      <c r="G63" s="323" t="str">
        <f>IF(VALUE(F63)=0,"",VLOOKUP(VALUE(F63),Kohustusühikud!$A$8:$C$906,3,FALSE))</f>
        <v>Trahvid</v>
      </c>
    </row>
    <row r="64" spans="1:7">
      <c r="A64" s="300"/>
      <c r="B64" s="300" t="s">
        <v>2378</v>
      </c>
      <c r="C64" s="300"/>
      <c r="D64" s="300" t="s">
        <v>5903</v>
      </c>
      <c r="E64" s="614"/>
      <c r="G64" s="323" t="str">
        <f>IF(VALUE(F64)=0,"",VLOOKUP(VALUE(F64),Kohustusühikud!$A$8:$C$906,3,FALSE))</f>
        <v/>
      </c>
    </row>
    <row r="65" spans="1:48">
      <c r="A65" s="300" t="s">
        <v>5904</v>
      </c>
      <c r="B65" s="300"/>
      <c r="C65" s="300" t="s">
        <v>3535</v>
      </c>
      <c r="D65" s="300"/>
      <c r="E65" s="614"/>
      <c r="F65" s="609">
        <v>3880</v>
      </c>
      <c r="G65" s="323" t="str">
        <f>IF(VALUE(F65)=0,"",VLOOKUP(VALUE(F65),Kohustusühikud!$A$8:$C$906,3,FALSE))</f>
        <v>Trahvid</v>
      </c>
    </row>
    <row r="66" spans="1:48">
      <c r="A66" s="300"/>
      <c r="B66" s="300" t="s">
        <v>5033</v>
      </c>
      <c r="C66" s="300"/>
      <c r="D66" s="300" t="s">
        <v>5034</v>
      </c>
      <c r="E66" s="614"/>
      <c r="G66" s="323" t="str">
        <f>IF(VALUE(F66)=0,"",VLOOKUP(VALUE(F66),Kohustusühikud!$A$8:$C$906,3,FALSE))</f>
        <v/>
      </c>
    </row>
    <row r="67" spans="1:48">
      <c r="A67" s="300"/>
      <c r="B67" s="300" t="s">
        <v>3349</v>
      </c>
      <c r="C67" s="300"/>
      <c r="D67" s="300" t="s">
        <v>5676</v>
      </c>
      <c r="E67" s="614"/>
      <c r="G67" s="323" t="str">
        <f>IF(VALUE(F67)=0,"",VLOOKUP(VALUE(F67),Kohustusühikud!$A$8:$C$906,3,FALSE))</f>
        <v/>
      </c>
    </row>
    <row r="68" spans="1:48">
      <c r="A68" s="300"/>
      <c r="B68" s="300" t="s">
        <v>5504</v>
      </c>
      <c r="C68" s="300"/>
      <c r="D68" s="300" t="s">
        <v>3724</v>
      </c>
      <c r="E68" s="614"/>
      <c r="G68" s="323" t="str">
        <f>IF(VALUE(F68)=0,"",VLOOKUP(VALUE(F68),Kohustusühikud!$A$8:$C$906,3,FALSE))</f>
        <v/>
      </c>
    </row>
    <row r="69" spans="1:48">
      <c r="A69" s="300" t="s">
        <v>3757</v>
      </c>
      <c r="B69" s="300"/>
      <c r="C69" s="300" t="s">
        <v>4582</v>
      </c>
      <c r="D69" s="300"/>
      <c r="E69" s="614"/>
      <c r="F69" s="609">
        <v>3880</v>
      </c>
      <c r="G69" s="323" t="str">
        <f>IF(VALUE(F69)=0,"",VLOOKUP(VALUE(F69),Kohustusühikud!$A$8:$C$906,3,FALSE))</f>
        <v>Trahvid</v>
      </c>
    </row>
    <row r="70" spans="1:48">
      <c r="A70" s="300"/>
      <c r="B70" s="300" t="s">
        <v>4583</v>
      </c>
      <c r="C70" s="300"/>
      <c r="D70" s="300" t="s">
        <v>4595</v>
      </c>
      <c r="E70" s="614"/>
      <c r="G70" s="323" t="str">
        <f>IF(VALUE(F70)=0,"",VLOOKUP(VALUE(F70),Kohustusühikud!$A$8:$C$906,3,FALSE))</f>
        <v/>
      </c>
    </row>
    <row r="71" spans="1:48">
      <c r="A71" s="300" t="s">
        <v>4596</v>
      </c>
      <c r="B71" s="300"/>
      <c r="C71" s="1165" t="s">
        <v>1522</v>
      </c>
      <c r="D71" s="1165"/>
      <c r="E71" s="1165"/>
      <c r="F71" s="609">
        <v>3880</v>
      </c>
      <c r="G71" s="323" t="str">
        <f>IF(VALUE(F71)=0,"",VLOOKUP(VALUE(F71),Kohustusühikud!$A$8:$C$906,3,FALSE))</f>
        <v>Trahvid</v>
      </c>
    </row>
    <row r="72" spans="1:48">
      <c r="A72" s="300"/>
      <c r="B72" s="300" t="s">
        <v>1523</v>
      </c>
      <c r="C72" s="300"/>
      <c r="D72" s="1165" t="s">
        <v>1313</v>
      </c>
      <c r="E72" s="1165"/>
      <c r="G72" s="323" t="str">
        <f>IF(VALUE(F72)=0,"",VLOOKUP(VALUE(F72),Kohustusühikud!$A$8:$C$906,3,FALSE))</f>
        <v/>
      </c>
    </row>
    <row r="73" spans="1:48">
      <c r="A73" s="300" t="s">
        <v>1300</v>
      </c>
      <c r="B73" s="300"/>
      <c r="C73" s="300" t="s">
        <v>5049</v>
      </c>
      <c r="D73" s="300"/>
      <c r="E73" s="614"/>
      <c r="F73" s="609">
        <v>3880</v>
      </c>
      <c r="G73" s="323" t="str">
        <f>IF(VALUE(F73)=0,"",VLOOKUP(VALUE(F73),Kohustusühikud!$A$8:$C$906,3,FALSE))</f>
        <v>Trahvid</v>
      </c>
    </row>
    <row r="74" spans="1:48">
      <c r="A74" s="300"/>
      <c r="B74" s="300" t="s">
        <v>5050</v>
      </c>
      <c r="C74" s="300"/>
      <c r="D74" s="300" t="s">
        <v>4662</v>
      </c>
      <c r="E74" s="614"/>
      <c r="G74" s="323" t="str">
        <f>IF(VALUE(F74)=0,"",VLOOKUP(VALUE(F74),Kohustusühikud!$A$8:$C$906,3,FALSE))</f>
        <v/>
      </c>
    </row>
    <row r="75" spans="1:48">
      <c r="A75" s="300" t="s">
        <v>3136</v>
      </c>
      <c r="B75" s="300"/>
      <c r="C75" s="300" t="s">
        <v>3137</v>
      </c>
      <c r="D75" s="300"/>
      <c r="E75" s="614"/>
      <c r="F75" s="609">
        <v>3880</v>
      </c>
      <c r="G75" s="323" t="str">
        <f>IF(VALUE(F75)=0,"",VLOOKUP(VALUE(F75),Kohustusühikud!$A$8:$C$906,3,FALSE))</f>
        <v>Trahvid</v>
      </c>
    </row>
    <row r="76" spans="1:48">
      <c r="A76" s="300"/>
      <c r="B76" s="300" t="s">
        <v>5791</v>
      </c>
      <c r="C76" s="300"/>
      <c r="D76" s="300" t="s">
        <v>4858</v>
      </c>
      <c r="E76" s="614"/>
      <c r="G76" s="323" t="str">
        <f>IF(VALUE(F76)=0,"",VLOOKUP(VALUE(F76),Kohustusühikud!$A$8:$C$906,3,FALSE))</f>
        <v/>
      </c>
    </row>
    <row r="77" spans="1:48">
      <c r="A77" s="300" t="s">
        <v>4859</v>
      </c>
      <c r="B77" s="300"/>
      <c r="C77" s="300" t="s">
        <v>3396</v>
      </c>
      <c r="D77" s="300"/>
      <c r="E77" s="614"/>
      <c r="F77" s="609">
        <v>3880</v>
      </c>
      <c r="G77" s="323" t="str">
        <f>IF(VALUE(F77)=0,"",VLOOKUP(VALUE(F77),Kohustusühikud!$A$8:$C$906,3,FALSE))</f>
        <v>Trahvid</v>
      </c>
      <c r="AV77" s="861">
        <v>43390</v>
      </c>
    </row>
    <row r="78" spans="1:48">
      <c r="A78" s="300"/>
      <c r="B78" s="300" t="s">
        <v>4127</v>
      </c>
      <c r="C78" s="300"/>
      <c r="D78" s="300" t="s">
        <v>4128</v>
      </c>
      <c r="E78" s="614"/>
      <c r="G78" s="323" t="str">
        <f>IF(VALUE(F78)=0,"",VLOOKUP(VALUE(F78),Kohustusühikud!$A$8:$C$906,3,FALSE))</f>
        <v/>
      </c>
    </row>
    <row r="79" spans="1:48">
      <c r="A79" s="300" t="s">
        <v>4129</v>
      </c>
      <c r="B79" s="300"/>
      <c r="C79" s="300" t="s">
        <v>4130</v>
      </c>
      <c r="D79" s="300"/>
      <c r="E79" s="614"/>
      <c r="F79" s="609">
        <v>3880</v>
      </c>
      <c r="G79" s="323" t="str">
        <f>IF(VALUE(F79)=0,"",VLOOKUP(VALUE(F79),Kohustusühikud!$A$8:$C$906,3,FALSE))</f>
        <v>Trahvid</v>
      </c>
    </row>
    <row r="80" spans="1:48">
      <c r="A80" s="300"/>
      <c r="B80" s="300" t="s">
        <v>2510</v>
      </c>
      <c r="C80" s="300"/>
      <c r="D80" s="300" t="s">
        <v>3142</v>
      </c>
      <c r="E80" s="614"/>
      <c r="G80" s="323" t="str">
        <f>IF(VALUE(F80)=0,"",VLOOKUP(VALUE(F80),Kohustusühikud!$A$8:$C$906,3,FALSE))</f>
        <v/>
      </c>
    </row>
    <row r="81" spans="1:7">
      <c r="A81" s="300" t="s">
        <v>3143</v>
      </c>
      <c r="B81" s="300"/>
      <c r="C81" s="300" t="s">
        <v>3144</v>
      </c>
      <c r="D81" s="300"/>
      <c r="E81" s="614"/>
      <c r="F81" s="609">
        <v>3880</v>
      </c>
      <c r="G81" s="323" t="str">
        <f>IF(VALUE(F81)=0,"",VLOOKUP(VALUE(F81),Kohustusühikud!$A$8:$C$906,3,FALSE))</f>
        <v>Trahvid</v>
      </c>
    </row>
    <row r="82" spans="1:7">
      <c r="A82" s="300"/>
      <c r="B82" s="300" t="s">
        <v>2341</v>
      </c>
      <c r="C82" s="300"/>
      <c r="D82" s="300" t="s">
        <v>6980</v>
      </c>
      <c r="E82" s="614"/>
      <c r="G82" s="323" t="str">
        <f>IF(VALUE(F82)=0,"",VLOOKUP(VALUE(F82),Kohustusühikud!$A$8:$C$906,3,FALSE))</f>
        <v/>
      </c>
    </row>
    <row r="83" spans="1:7">
      <c r="A83" s="300" t="s">
        <v>6981</v>
      </c>
      <c r="B83" s="300"/>
      <c r="C83" s="300" t="s">
        <v>4332</v>
      </c>
      <c r="D83" s="300"/>
      <c r="E83" s="614"/>
      <c r="F83" s="609">
        <v>3880</v>
      </c>
      <c r="G83" s="323" t="str">
        <f>IF(VALUE(F83)=0,"",VLOOKUP(VALUE(F83),Kohustusühikud!$A$8:$C$906,3,FALSE))</f>
        <v>Trahvid</v>
      </c>
    </row>
    <row r="84" spans="1:7">
      <c r="A84" s="300"/>
      <c r="B84" s="300" t="s">
        <v>4333</v>
      </c>
      <c r="C84" s="300"/>
      <c r="D84" s="300" t="s">
        <v>5789</v>
      </c>
      <c r="E84" s="614"/>
      <c r="G84" s="323" t="str">
        <f>IF(VALUE(F84)=0,"",VLOOKUP(VALUE(F84),Kohustusühikud!$A$8:$C$906,3,FALSE))</f>
        <v/>
      </c>
    </row>
    <row r="85" spans="1:7">
      <c r="A85" s="300" t="s">
        <v>5790</v>
      </c>
      <c r="B85" s="300"/>
      <c r="C85" s="1165" t="s">
        <v>633</v>
      </c>
      <c r="D85" s="1165"/>
      <c r="E85" s="1165"/>
      <c r="F85" s="609">
        <v>3880</v>
      </c>
      <c r="G85" s="323" t="str">
        <f>IF(VALUE(F85)=0,"",VLOOKUP(VALUE(F85),Kohustusühikud!$A$8:$C$906,3,FALSE))</f>
        <v>Trahvid</v>
      </c>
    </row>
    <row r="86" spans="1:7">
      <c r="A86" s="300"/>
      <c r="B86" s="300" t="s">
        <v>634</v>
      </c>
      <c r="C86" s="300"/>
      <c r="D86" s="1165" t="s">
        <v>1380</v>
      </c>
      <c r="E86" s="1165"/>
      <c r="G86" s="323" t="str">
        <f>IF(VALUE(F86)=0,"",VLOOKUP(VALUE(F86),Kohustusühikud!$A$8:$C$906,3,FALSE))</f>
        <v/>
      </c>
    </row>
    <row r="87" spans="1:7">
      <c r="A87" s="300" t="s">
        <v>1381</v>
      </c>
      <c r="B87" s="300"/>
      <c r="C87" s="300" t="s">
        <v>3025</v>
      </c>
      <c r="D87" s="300"/>
      <c r="E87" s="614"/>
      <c r="F87" s="609">
        <v>3880</v>
      </c>
      <c r="G87" s="323" t="str">
        <f>IF(VALUE(F87)=0,"",VLOOKUP(VALUE(F87),Kohustusühikud!$A$8:$C$906,3,FALSE))</f>
        <v>Trahvid</v>
      </c>
    </row>
    <row r="88" spans="1:7">
      <c r="A88" s="300"/>
      <c r="B88" s="300" t="s">
        <v>3026</v>
      </c>
      <c r="C88" s="300"/>
      <c r="D88" s="1165" t="s">
        <v>6367</v>
      </c>
      <c r="E88" s="1165"/>
      <c r="G88" s="323" t="str">
        <f>IF(VALUE(F88)=0,"",VLOOKUP(VALUE(F88),Kohustusühikud!$A$8:$C$906,3,FALSE))</f>
        <v/>
      </c>
    </row>
    <row r="89" spans="1:7">
      <c r="A89" s="300" t="s">
        <v>5817</v>
      </c>
      <c r="B89" s="300"/>
      <c r="C89" s="1165" t="s">
        <v>6062</v>
      </c>
      <c r="D89" s="1165"/>
      <c r="E89" s="1165"/>
      <c r="F89" s="609">
        <v>3880</v>
      </c>
      <c r="G89" s="323" t="str">
        <f>IF(VALUE(F89)=0,"",VLOOKUP(VALUE(F89),Kohustusühikud!$A$8:$C$906,3,FALSE))</f>
        <v>Trahvid</v>
      </c>
    </row>
    <row r="90" spans="1:7">
      <c r="A90" s="300"/>
      <c r="B90" s="300" t="s">
        <v>6063</v>
      </c>
      <c r="C90" s="300"/>
      <c r="D90" s="1165" t="s">
        <v>328</v>
      </c>
      <c r="E90" s="1165"/>
      <c r="G90" s="323" t="str">
        <f>IF(VALUE(F90)=0,"",VLOOKUP(VALUE(F90),Kohustusühikud!$A$8:$C$906,3,FALSE))</f>
        <v/>
      </c>
    </row>
    <row r="91" spans="1:7">
      <c r="A91" s="300" t="s">
        <v>965</v>
      </c>
      <c r="B91" s="300"/>
      <c r="C91" s="300" t="s">
        <v>2427</v>
      </c>
      <c r="D91" s="300"/>
      <c r="E91" s="614"/>
      <c r="F91" s="609">
        <v>3880</v>
      </c>
      <c r="G91" s="323" t="str">
        <f>IF(VALUE(F91)=0,"",VLOOKUP(VALUE(F91),Kohustusühikud!$A$8:$C$906,3,FALSE))</f>
        <v>Trahvid</v>
      </c>
    </row>
    <row r="92" spans="1:7">
      <c r="A92" s="300"/>
      <c r="B92" s="300" t="s">
        <v>2724</v>
      </c>
      <c r="C92" s="300"/>
      <c r="D92" s="300" t="s">
        <v>4965</v>
      </c>
      <c r="E92" s="614"/>
      <c r="G92" s="323" t="str">
        <f>IF(VALUE(F92)=0,"",VLOOKUP(VALUE(F92),Kohustusühikud!$A$8:$C$906,3,FALSE))</f>
        <v/>
      </c>
    </row>
    <row r="93" spans="1:7">
      <c r="A93" s="300" t="s">
        <v>7233</v>
      </c>
      <c r="B93" s="300"/>
      <c r="C93" s="300" t="s">
        <v>4513</v>
      </c>
      <c r="D93" s="300"/>
      <c r="E93" s="614"/>
      <c r="F93" s="609">
        <v>3880</v>
      </c>
      <c r="G93" s="323" t="str">
        <f>IF(VALUE(F93)=0,"",VLOOKUP(VALUE(F93),Kohustusühikud!$A$8:$C$906,3,FALSE))</f>
        <v>Trahvid</v>
      </c>
    </row>
    <row r="94" spans="1:7">
      <c r="A94" s="300"/>
      <c r="B94" s="300" t="s">
        <v>4514</v>
      </c>
      <c r="C94" s="300"/>
      <c r="D94" s="300" t="s">
        <v>5137</v>
      </c>
      <c r="E94" s="614"/>
      <c r="G94" s="323" t="str">
        <f>IF(VALUE(F94)=0,"",VLOOKUP(VALUE(F94),Kohustusühikud!$A$8:$C$906,3,FALSE))</f>
        <v/>
      </c>
    </row>
    <row r="95" spans="1:7">
      <c r="A95" s="300" t="s">
        <v>5138</v>
      </c>
      <c r="B95" s="300"/>
      <c r="C95" s="300" t="s">
        <v>5139</v>
      </c>
      <c r="D95" s="300"/>
      <c r="E95" s="614"/>
      <c r="F95" s="609">
        <v>3880</v>
      </c>
      <c r="G95" s="323" t="str">
        <f>IF(VALUE(F95)=0,"",VLOOKUP(VALUE(F95),Kohustusühikud!$A$8:$C$906,3,FALSE))</f>
        <v>Trahvid</v>
      </c>
    </row>
    <row r="96" spans="1:7">
      <c r="A96" s="300"/>
      <c r="B96" s="300" t="s">
        <v>2040</v>
      </c>
      <c r="C96" s="300"/>
      <c r="D96" s="300" t="s">
        <v>1224</v>
      </c>
      <c r="E96" s="614"/>
      <c r="G96" s="323" t="str">
        <f>IF(VALUE(F96)=0,"",VLOOKUP(VALUE(F96),Kohustusühikud!$A$8:$C$906,3,FALSE))</f>
        <v/>
      </c>
    </row>
    <row r="97" spans="1:7">
      <c r="A97" s="300" t="s">
        <v>6468</v>
      </c>
      <c r="B97" s="300"/>
      <c r="C97" s="300" t="s">
        <v>194</v>
      </c>
      <c r="D97" s="300"/>
      <c r="E97" s="614"/>
      <c r="F97" s="609">
        <v>3880</v>
      </c>
      <c r="G97" s="323" t="str">
        <f>IF(VALUE(F97)=0,"",VLOOKUP(VALUE(F97),Kohustusühikud!$A$8:$C$906,3,FALSE))</f>
        <v>Trahvid</v>
      </c>
    </row>
    <row r="98" spans="1:7">
      <c r="A98" s="300"/>
      <c r="B98" s="300" t="s">
        <v>195</v>
      </c>
      <c r="C98" s="300"/>
      <c r="D98" s="300" t="s">
        <v>1378</v>
      </c>
      <c r="E98" s="614"/>
      <c r="G98" s="323" t="str">
        <f>IF(VALUE(F98)=0,"",VLOOKUP(VALUE(F98),Kohustusühikud!$A$8:$C$906,3,FALSE))</f>
        <v/>
      </c>
    </row>
    <row r="99" spans="1:7">
      <c r="A99" s="300" t="s">
        <v>1089</v>
      </c>
      <c r="B99" s="300"/>
      <c r="C99" s="300" t="s">
        <v>3326</v>
      </c>
      <c r="D99" s="300"/>
      <c r="E99" s="614"/>
      <c r="F99" s="609">
        <v>3880</v>
      </c>
      <c r="G99" s="323" t="str">
        <f>IF(VALUE(F99)=0,"",VLOOKUP(VALUE(F99),Kohustusühikud!$A$8:$C$906,3,FALSE))</f>
        <v>Trahvid</v>
      </c>
    </row>
    <row r="100" spans="1:7">
      <c r="A100" s="300"/>
      <c r="B100" s="300" t="s">
        <v>5001</v>
      </c>
      <c r="C100" s="300"/>
      <c r="D100" s="1165" t="s">
        <v>5043</v>
      </c>
      <c r="E100" s="1165"/>
      <c r="G100" s="323" t="str">
        <f>IF(VALUE(F100)=0,"",VLOOKUP(VALUE(F100),Kohustusühikud!$A$8:$C$906,3,FALSE))</f>
        <v/>
      </c>
    </row>
    <row r="101" spans="1:7">
      <c r="A101" s="300" t="s">
        <v>6575</v>
      </c>
      <c r="B101" s="300"/>
      <c r="C101" s="300" t="s">
        <v>6387</v>
      </c>
      <c r="D101" s="300"/>
      <c r="E101" s="614"/>
      <c r="F101" s="609">
        <v>3880</v>
      </c>
      <c r="G101" s="323" t="str">
        <f>IF(VALUE(F101)=0,"",VLOOKUP(VALUE(F101),Kohustusühikud!$A$8:$C$906,3,FALSE))</f>
        <v>Trahvid</v>
      </c>
    </row>
    <row r="102" spans="1:7">
      <c r="A102" s="300"/>
      <c r="B102" s="300" t="s">
        <v>6388</v>
      </c>
      <c r="C102" s="300"/>
      <c r="D102" s="300" t="s">
        <v>6389</v>
      </c>
      <c r="E102" s="614"/>
      <c r="G102" s="323" t="str">
        <f>IF(VALUE(F102)=0,"",VLOOKUP(VALUE(F102),Kohustusühikud!$A$8:$C$906,3,FALSE))</f>
        <v/>
      </c>
    </row>
    <row r="103" spans="1:7">
      <c r="A103" s="300" t="s">
        <v>5148</v>
      </c>
      <c r="B103" s="300"/>
      <c r="C103" s="300" t="s">
        <v>5679</v>
      </c>
      <c r="D103" s="300"/>
      <c r="E103" s="614"/>
      <c r="F103" s="609" t="s">
        <v>5680</v>
      </c>
      <c r="G103" s="323" t="str">
        <f>IF(VALUE(F103)=0,"",VLOOKUP(VALUE(F103),Kohustusühikud!$A$8:$C$906,3,FALSE))</f>
        <v>Trahvid</v>
      </c>
    </row>
    <row r="104" spans="1:7">
      <c r="A104" s="300"/>
      <c r="B104" s="300" t="s">
        <v>5149</v>
      </c>
      <c r="C104" s="300"/>
      <c r="D104" s="300" t="s">
        <v>5679</v>
      </c>
      <c r="E104" s="614"/>
      <c r="G104" s="323" t="str">
        <f>IF(VALUE(F104)=0,"",VLOOKUP(VALUE(F104),Kohustusühikud!$A$8:$C$906,3,FALSE))</f>
        <v/>
      </c>
    </row>
    <row r="105" spans="1:7">
      <c r="A105" s="300" t="s">
        <v>773</v>
      </c>
      <c r="B105" s="300"/>
      <c r="C105" s="302" t="s">
        <v>774</v>
      </c>
      <c r="D105" s="300"/>
      <c r="E105" s="614"/>
      <c r="F105" s="609" t="s">
        <v>5680</v>
      </c>
      <c r="G105" s="323" t="str">
        <f>IF(VALUE(F105)=0,"",VLOOKUP(VALUE(F105),Kohustusühikud!$A$8:$C$906,3,FALSE))</f>
        <v>Trahvid</v>
      </c>
    </row>
    <row r="106" spans="1:7">
      <c r="A106" s="300"/>
      <c r="B106" s="300" t="s">
        <v>772</v>
      </c>
      <c r="C106" s="300"/>
      <c r="D106" s="302" t="s">
        <v>775</v>
      </c>
      <c r="E106" s="614"/>
      <c r="G106" s="323" t="str">
        <f>IF(VALUE(F106)=0,"",VLOOKUP(VALUE(F106),Kohustusühikud!$A$8:$C$906,3,FALSE))</f>
        <v/>
      </c>
    </row>
    <row r="107" spans="1:7">
      <c r="A107" s="300" t="s">
        <v>3256</v>
      </c>
      <c r="B107" s="300"/>
      <c r="C107" s="300" t="s">
        <v>2355</v>
      </c>
      <c r="D107" s="300"/>
      <c r="E107" s="614"/>
      <c r="F107" s="609" t="s">
        <v>2356</v>
      </c>
      <c r="G107" s="323" t="str">
        <f>IF(VALUE(F107)=0,"",VLOOKUP(VALUE(F107),Kohustusühikud!$A$8:$C$906,3,FALSE))</f>
        <v>Eespool nimetamata muud tulud</v>
      </c>
    </row>
    <row r="108" spans="1:7">
      <c r="A108" s="300"/>
      <c r="B108" s="300" t="s">
        <v>2357</v>
      </c>
      <c r="C108" s="300"/>
      <c r="D108" s="300" t="s">
        <v>2358</v>
      </c>
      <c r="E108" s="614"/>
      <c r="G108" s="323" t="str">
        <f>IF(VALUE(F108)=0,"",VLOOKUP(VALUE(F108),Kohustusühikud!$A$8:$C$906,3,FALSE))</f>
        <v/>
      </c>
    </row>
    <row r="109" spans="1:7">
      <c r="A109" s="300" t="s">
        <v>2359</v>
      </c>
      <c r="B109" s="300"/>
      <c r="C109" s="300" t="s">
        <v>2360</v>
      </c>
      <c r="D109" s="300"/>
      <c r="E109" s="614"/>
      <c r="F109" s="609">
        <v>3880</v>
      </c>
      <c r="G109" s="323" t="str">
        <f>IF(VALUE(F109)=0,"",VLOOKUP(VALUE(F109),Kohustusühikud!$A$8:$C$906,3,FALSE))</f>
        <v>Trahvid</v>
      </c>
    </row>
    <row r="110" spans="1:7">
      <c r="A110" s="300"/>
      <c r="B110" s="300" t="s">
        <v>4451</v>
      </c>
      <c r="C110" s="300"/>
      <c r="D110" s="300" t="s">
        <v>1601</v>
      </c>
      <c r="E110" s="614"/>
      <c r="G110" s="323" t="str">
        <f>IF(VALUE(F110)=0,"",VLOOKUP(VALUE(F110),Kohustusühikud!$A$8:$C$906,3,FALSE))</f>
        <v/>
      </c>
    </row>
    <row r="111" spans="1:7">
      <c r="A111" s="300"/>
      <c r="B111" s="300" t="s">
        <v>6258</v>
      </c>
      <c r="C111" s="300"/>
      <c r="D111" s="300" t="s">
        <v>6259</v>
      </c>
      <c r="E111" s="614"/>
      <c r="G111" s="323" t="str">
        <f>IF(VALUE(F111)=0,"",VLOOKUP(VALUE(F111),Kohustusühikud!$A$8:$C$906,3,FALSE))</f>
        <v/>
      </c>
    </row>
    <row r="112" spans="1:7">
      <c r="A112" s="300" t="s">
        <v>1602</v>
      </c>
      <c r="B112" s="300"/>
      <c r="C112" s="300" t="s">
        <v>1603</v>
      </c>
      <c r="D112" s="300"/>
      <c r="E112" s="614"/>
      <c r="F112" s="609">
        <v>3880</v>
      </c>
      <c r="G112" s="323" t="str">
        <f>IF(VALUE(F112)=0,"",VLOOKUP(VALUE(F112),Kohustusühikud!$A$8:$C$906,3,FALSE))</f>
        <v>Trahvid</v>
      </c>
    </row>
    <row r="113" spans="1:7">
      <c r="A113" s="300"/>
      <c r="B113" s="300" t="s">
        <v>6958</v>
      </c>
      <c r="C113" s="300"/>
      <c r="D113" s="300" t="s">
        <v>13365</v>
      </c>
      <c r="E113" s="614"/>
      <c r="G113" s="323" t="str">
        <f>IF(VALUE(F113)=0,"",VLOOKUP(VALUE(F113),Kohustusühikud!$A$8:$C$906,3,FALSE))</f>
        <v/>
      </c>
    </row>
    <row r="114" spans="1:7">
      <c r="A114" s="300"/>
      <c r="B114" s="300"/>
      <c r="C114" s="300"/>
      <c r="D114" s="300"/>
      <c r="E114" s="614"/>
      <c r="G114" s="323" t="str">
        <f>IF(VALUE(F114)=0,"",VLOOKUP(VALUE(F114),Kohustusühikud!$A$8:$C$906,3,FALSE))</f>
        <v/>
      </c>
    </row>
    <row r="115" spans="1:7">
      <c r="A115" s="300"/>
      <c r="B115" s="300"/>
      <c r="C115" s="300"/>
      <c r="D115" s="300"/>
      <c r="E115" s="614"/>
      <c r="G115" s="323" t="str">
        <f>IF(VALUE(F115)=0,"",VLOOKUP(VALUE(F115),Kohustusühikud!$A$8:$C$906,3,FALSE))</f>
        <v/>
      </c>
    </row>
    <row r="116" spans="1:7">
      <c r="A116" s="303" t="s">
        <v>7138</v>
      </c>
      <c r="B116" s="303"/>
      <c r="C116" s="303" t="s">
        <v>1544</v>
      </c>
      <c r="D116" s="300"/>
      <c r="E116" s="614"/>
      <c r="G116" s="323" t="str">
        <f>IF(VALUE(F116)=0,"",VLOOKUP(VALUE(F116),Kohustusühikud!$A$8:$C$906,3,FALSE))</f>
        <v/>
      </c>
    </row>
    <row r="117" spans="1:7">
      <c r="A117" s="300"/>
      <c r="B117" s="300"/>
      <c r="C117" s="300"/>
      <c r="D117" s="300"/>
      <c r="E117" s="614"/>
      <c r="G117" s="323" t="str">
        <f>IF(VALUE(F117)=0,"",VLOOKUP(VALUE(F117),Kohustusühikud!$A$8:$C$906,3,FALSE))</f>
        <v/>
      </c>
    </row>
    <row r="118" spans="1:7">
      <c r="A118" s="300" t="s">
        <v>1545</v>
      </c>
      <c r="B118" s="300"/>
      <c r="C118" s="300" t="s">
        <v>1546</v>
      </c>
      <c r="D118" s="300"/>
      <c r="E118" s="614"/>
      <c r="F118" s="609" t="s">
        <v>10303</v>
      </c>
      <c r="G118" s="323" t="str">
        <f>IF(VALUE(F118)=0,"",VLOOKUP(VALUE(F118),Kohustusühikud!$A$8:$C$906,3,FALSE))</f>
        <v>TULEM OSALUSTELT</v>
      </c>
    </row>
    <row r="119" spans="1:7">
      <c r="A119" s="300"/>
      <c r="B119" s="300" t="s">
        <v>1547</v>
      </c>
      <c r="C119" s="300"/>
      <c r="D119" s="300" t="s">
        <v>3785</v>
      </c>
      <c r="E119" s="614"/>
      <c r="G119" s="323" t="str">
        <f>IF(VALUE(F119)=0,"",VLOOKUP(VALUE(F119),Kohustusühikud!$A$8:$C$906,3,FALSE))</f>
        <v/>
      </c>
    </row>
    <row r="120" spans="1:7">
      <c r="A120" s="300"/>
      <c r="B120" s="300" t="s">
        <v>16560</v>
      </c>
      <c r="C120" s="300"/>
      <c r="D120" s="300" t="s">
        <v>16563</v>
      </c>
      <c r="E120" s="614"/>
    </row>
    <row r="121" spans="1:7">
      <c r="A121" s="300"/>
      <c r="B121" s="300" t="s">
        <v>16561</v>
      </c>
      <c r="C121" s="300"/>
      <c r="D121" s="300" t="s">
        <v>1183</v>
      </c>
      <c r="E121" s="614"/>
    </row>
    <row r="122" spans="1:7">
      <c r="A122" s="300"/>
      <c r="B122" s="300" t="s">
        <v>16562</v>
      </c>
      <c r="C122" s="300"/>
      <c r="D122" s="300" t="s">
        <v>16564</v>
      </c>
      <c r="E122" s="614"/>
    </row>
    <row r="123" spans="1:7">
      <c r="A123" s="300"/>
      <c r="B123" s="300" t="s">
        <v>3786</v>
      </c>
      <c r="C123" s="300"/>
      <c r="D123" s="300" t="s">
        <v>3787</v>
      </c>
      <c r="E123" s="614"/>
      <c r="G123" s="323" t="str">
        <f>IF(VALUE(F123)=0,"",VLOOKUP(VALUE(F123),Kohustusühikud!$A$8:$C$906,3,FALSE))</f>
        <v/>
      </c>
    </row>
    <row r="124" spans="1:7">
      <c r="A124" s="300" t="s">
        <v>14175</v>
      </c>
      <c r="B124" s="300"/>
      <c r="C124" s="300" t="s">
        <v>14177</v>
      </c>
      <c r="D124" s="300"/>
      <c r="E124" s="614"/>
    </row>
    <row r="125" spans="1:7">
      <c r="A125" s="300"/>
      <c r="B125" s="300" t="s">
        <v>14176</v>
      </c>
      <c r="C125" s="300"/>
      <c r="D125" s="300" t="s">
        <v>14178</v>
      </c>
      <c r="E125" s="614"/>
      <c r="F125" s="609" t="s">
        <v>2797</v>
      </c>
      <c r="G125" s="323" t="str">
        <f>IF(VALUE(F125)=0,"",VLOOKUP(VALUE(F125),Kohustusühikud!$A$8:$C$906,3,FALSE))</f>
        <v>KASUM/KAHJUM VARUDE JA PÕHIVARA MÜÜGIST (va finantsvarad)</v>
      </c>
    </row>
    <row r="126" spans="1:7">
      <c r="A126" s="300"/>
      <c r="B126" s="300" t="s">
        <v>15387</v>
      </c>
      <c r="C126" s="300"/>
      <c r="D126" s="300" t="s">
        <v>15388</v>
      </c>
      <c r="E126" s="614"/>
      <c r="F126" s="609" t="s">
        <v>2797</v>
      </c>
    </row>
    <row r="127" spans="1:7">
      <c r="A127" s="300"/>
      <c r="B127" s="300" t="s">
        <v>15418</v>
      </c>
      <c r="C127" s="300"/>
      <c r="D127" s="300" t="s">
        <v>15419</v>
      </c>
      <c r="E127" s="614"/>
    </row>
    <row r="128" spans="1:7" s="474" customFormat="1">
      <c r="A128" s="300" t="s">
        <v>1848</v>
      </c>
      <c r="B128" s="300"/>
      <c r="C128" s="300" t="s">
        <v>1849</v>
      </c>
      <c r="D128" s="300"/>
      <c r="E128" s="614"/>
      <c r="F128" s="609"/>
      <c r="G128" s="323" t="str">
        <f>IF(VALUE(F128)=0,"",VLOOKUP(VALUE(F128),Kohustusühikud!$A$8:$C$906,3,FALSE))</f>
        <v/>
      </c>
    </row>
    <row r="129" spans="1:7" s="474" customFormat="1">
      <c r="A129" s="300"/>
      <c r="B129" s="300" t="s">
        <v>1850</v>
      </c>
      <c r="C129" s="300"/>
      <c r="D129" s="300" t="s">
        <v>1851</v>
      </c>
      <c r="E129" s="614"/>
      <c r="F129" s="609" t="s">
        <v>2797</v>
      </c>
      <c r="G129" s="323" t="str">
        <f>IF(VALUE(F129)=0,"",VLOOKUP(VALUE(F129),Kohustusühikud!$A$8:$C$906,3,FALSE))</f>
        <v>KASUM/KAHJUM VARUDE JA PÕHIVARA MÜÜGIST (va finantsvarad)</v>
      </c>
    </row>
    <row r="130" spans="1:7" s="474" customFormat="1">
      <c r="A130" s="300"/>
      <c r="B130" s="300" t="s">
        <v>5820</v>
      </c>
      <c r="C130" s="300"/>
      <c r="D130" s="300" t="s">
        <v>2796</v>
      </c>
      <c r="E130" s="614"/>
      <c r="F130" s="609"/>
      <c r="G130" s="323" t="str">
        <f>IF(VALUE(F130)=0,"",VLOOKUP(VALUE(F130),Kohustusühikud!$A$8:$C$906,3,FALSE))</f>
        <v/>
      </c>
    </row>
    <row r="131" spans="1:7" s="474" customFormat="1">
      <c r="A131" s="300" t="s">
        <v>7510</v>
      </c>
      <c r="B131" s="300"/>
      <c r="C131" s="300" t="s">
        <v>7512</v>
      </c>
      <c r="D131" s="300"/>
      <c r="E131" s="614"/>
      <c r="F131" s="609"/>
      <c r="G131" s="323" t="str">
        <f>IF(VALUE(F131)=0,"",VLOOKUP(VALUE(F131),Kohustusühikud!$A$8:$C$906,3,FALSE))</f>
        <v/>
      </c>
    </row>
    <row r="132" spans="1:7" s="474" customFormat="1">
      <c r="A132" s="300"/>
      <c r="B132" s="300" t="s">
        <v>7511</v>
      </c>
      <c r="C132" s="300"/>
      <c r="D132" s="300" t="s">
        <v>1851</v>
      </c>
      <c r="E132" s="614"/>
      <c r="F132" s="609" t="s">
        <v>2797</v>
      </c>
      <c r="G132" s="323" t="str">
        <f>IF(VALUE(F132)=0,"",VLOOKUP(VALUE(F132),Kohustusühikud!$A$8:$C$906,3,FALSE))</f>
        <v>KASUM/KAHJUM VARUDE JA PÕHIVARA MÜÜGIST (va finantsvarad)</v>
      </c>
    </row>
    <row r="133" spans="1:7" s="474" customFormat="1">
      <c r="A133" s="300" t="s">
        <v>16107</v>
      </c>
      <c r="B133" s="300"/>
      <c r="C133" s="300" t="s">
        <v>16106</v>
      </c>
      <c r="D133" s="300"/>
      <c r="E133" s="614"/>
      <c r="F133" s="609"/>
      <c r="G133" s="323"/>
    </row>
    <row r="134" spans="1:7" s="474" customFormat="1">
      <c r="A134" s="300"/>
      <c r="B134" s="300" t="s">
        <v>16108</v>
      </c>
      <c r="C134" s="300"/>
      <c r="D134" s="300" t="s">
        <v>16109</v>
      </c>
      <c r="E134" s="614"/>
      <c r="F134" s="609" t="s">
        <v>2797</v>
      </c>
      <c r="G134" s="323"/>
    </row>
    <row r="135" spans="1:7">
      <c r="A135" s="300" t="s">
        <v>2015</v>
      </c>
      <c r="B135" s="300"/>
      <c r="C135" s="300" t="s">
        <v>2016</v>
      </c>
      <c r="D135" s="300"/>
      <c r="E135" s="614"/>
      <c r="F135" s="609" t="s">
        <v>2017</v>
      </c>
      <c r="G135" s="323" t="str">
        <f>IF(VALUE(F135)=0,"",VLOOKUP(VALUE(F135),Kohustusühikud!$A$8:$C$906,3,FALSE))</f>
        <v>Tulud loodusressursside kasutamisest</v>
      </c>
    </row>
    <row r="136" spans="1:7">
      <c r="A136" s="300"/>
      <c r="B136" s="300" t="s">
        <v>4895</v>
      </c>
      <c r="C136" s="300"/>
      <c r="D136" s="300" t="s">
        <v>4896</v>
      </c>
      <c r="E136" s="614"/>
      <c r="G136" s="323" t="str">
        <f>IF(VALUE(F136)=0,"",VLOOKUP(VALUE(F136),Kohustusühikud!$A$8:$C$906,3,FALSE))</f>
        <v/>
      </c>
    </row>
    <row r="137" spans="1:7">
      <c r="A137" s="300"/>
      <c r="B137" s="300" t="s">
        <v>7654</v>
      </c>
      <c r="C137" s="300"/>
      <c r="D137" s="300" t="s">
        <v>7655</v>
      </c>
      <c r="E137" s="614"/>
      <c r="F137" s="609" t="s">
        <v>2017</v>
      </c>
      <c r="G137" s="323" t="str">
        <f>IF(VALUE(F137)=0,"",VLOOKUP(VALUE(F137),Kohustusühikud!$A$8:$C$906,3,FALSE))</f>
        <v>Tulud loodusressursside kasutamisest</v>
      </c>
    </row>
    <row r="138" spans="1:7">
      <c r="A138" s="300" t="s">
        <v>4897</v>
      </c>
      <c r="B138" s="300"/>
      <c r="C138" s="300" t="s">
        <v>3399</v>
      </c>
      <c r="D138" s="300"/>
      <c r="E138" s="614"/>
      <c r="F138" s="609" t="s">
        <v>2017</v>
      </c>
      <c r="G138" s="323" t="str">
        <f>IF(VALUE(F138)=0,"",VLOOKUP(VALUE(F138),Kohustusühikud!$A$8:$C$906,3,FALSE))</f>
        <v>Tulud loodusressursside kasutamisest</v>
      </c>
    </row>
    <row r="139" spans="1:7">
      <c r="A139" s="300"/>
      <c r="B139" s="300" t="s">
        <v>5384</v>
      </c>
      <c r="C139" s="300"/>
      <c r="D139" s="300" t="s">
        <v>970</v>
      </c>
      <c r="E139" s="614"/>
      <c r="G139" s="323" t="str">
        <f>IF(VALUE(F139)=0,"",VLOOKUP(VALUE(F139),Kohustusühikud!$A$8:$C$906,3,FALSE))</f>
        <v/>
      </c>
    </row>
    <row r="140" spans="1:7">
      <c r="A140" s="300" t="s">
        <v>6551</v>
      </c>
      <c r="B140" s="300"/>
      <c r="C140" s="300" t="s">
        <v>1052</v>
      </c>
      <c r="D140" s="300"/>
      <c r="E140" s="614"/>
      <c r="F140" s="609" t="s">
        <v>1053</v>
      </c>
      <c r="G140" s="323" t="str">
        <f>IF(VALUE(F140)=0,"",VLOOKUP(VALUE(F140),Kohustusühikud!$A$8:$C$906,3,FALSE))</f>
        <v>Õiguste müük</v>
      </c>
    </row>
    <row r="141" spans="1:7">
      <c r="A141" s="300"/>
      <c r="B141" s="300" t="s">
        <v>6739</v>
      </c>
      <c r="C141" s="300"/>
      <c r="D141" s="300" t="s">
        <v>621</v>
      </c>
      <c r="E141" s="614"/>
      <c r="G141" s="323" t="str">
        <f>IF(VALUE(F141)=0,"",VLOOKUP(VALUE(F141),Kohustusühikud!$A$8:$C$906,3,FALSE))</f>
        <v/>
      </c>
    </row>
    <row r="142" spans="1:7">
      <c r="A142" s="300" t="s">
        <v>2100</v>
      </c>
      <c r="B142" s="300"/>
      <c r="C142" s="300" t="s">
        <v>6845</v>
      </c>
      <c r="D142" s="300"/>
      <c r="E142" s="614"/>
      <c r="G142" s="323" t="str">
        <f>IF(VALUE(F142)=0,"",VLOOKUP(VALUE(F142),Kohustusühikud!$A$8:$C$906,3,FALSE))</f>
        <v/>
      </c>
    </row>
    <row r="143" spans="1:7">
      <c r="A143" s="300"/>
      <c r="B143" s="300" t="s">
        <v>2101</v>
      </c>
      <c r="C143" s="300"/>
      <c r="D143" s="300" t="s">
        <v>2085</v>
      </c>
      <c r="E143" s="614"/>
      <c r="G143" s="323" t="str">
        <f>IF(VALUE(F143)=0,"",VLOOKUP(VALUE(F143),Kohustusühikud!$A$8:$C$906,3,FALSE))</f>
        <v/>
      </c>
    </row>
    <row r="144" spans="1:7">
      <c r="A144" s="300" t="s">
        <v>4522</v>
      </c>
      <c r="B144" s="300"/>
      <c r="C144" s="300" t="s">
        <v>4524</v>
      </c>
      <c r="D144" s="300"/>
      <c r="E144" s="614"/>
      <c r="G144" s="323" t="str">
        <f>IF(VALUE(F144)=0,"",VLOOKUP(VALUE(F144),Kohustusühikud!$A$8:$C$906,3,FALSE))</f>
        <v/>
      </c>
    </row>
    <row r="145" spans="1:8">
      <c r="A145" s="300"/>
      <c r="B145" s="300" t="s">
        <v>4523</v>
      </c>
      <c r="C145" s="300"/>
      <c r="D145" s="300" t="s">
        <v>4524</v>
      </c>
      <c r="E145" s="614"/>
      <c r="G145" s="323" t="str">
        <f>IF(VALUE(F145)=0,"",VLOOKUP(VALUE(F145),Kohustusühikud!$A$8:$C$906,3,FALSE))</f>
        <v/>
      </c>
    </row>
    <row r="146" spans="1:8">
      <c r="A146" s="300" t="s">
        <v>5810</v>
      </c>
      <c r="B146" s="300"/>
      <c r="C146" s="300" t="s">
        <v>5811</v>
      </c>
      <c r="D146" s="300"/>
      <c r="E146" s="614"/>
      <c r="G146" s="323" t="str">
        <f>IF(VALUE(F146)=0,"",VLOOKUP(VALUE(F146),Kohustusühikud!$A$8:$C$906,3,FALSE))</f>
        <v/>
      </c>
    </row>
    <row r="147" spans="1:8">
      <c r="A147" s="300"/>
      <c r="B147" s="300" t="s">
        <v>5812</v>
      </c>
      <c r="C147" s="300"/>
      <c r="D147" s="300" t="s">
        <v>5813</v>
      </c>
      <c r="E147" s="614"/>
      <c r="F147" s="609" t="s">
        <v>1053</v>
      </c>
      <c r="G147" s="323" t="str">
        <f>IF(VALUE(F147)=0,"",VLOOKUP(VALUE(F147),Kohustusühikud!$A$8:$C$906,3,FALSE))</f>
        <v>Õiguste müük</v>
      </c>
    </row>
    <row r="148" spans="1:8">
      <c r="A148" s="300" t="s">
        <v>622</v>
      </c>
      <c r="B148" s="300"/>
      <c r="C148" s="300" t="s">
        <v>6168</v>
      </c>
      <c r="D148" s="300"/>
      <c r="E148" s="614"/>
      <c r="F148" s="609" t="s">
        <v>1053</v>
      </c>
      <c r="G148" s="323" t="str">
        <f>IF(VALUE(F148)=0,"",VLOOKUP(VALUE(F148),Kohustusühikud!$A$8:$C$906,3,FALSE))</f>
        <v>Õiguste müük</v>
      </c>
    </row>
    <row r="149" spans="1:8">
      <c r="A149" s="300"/>
      <c r="B149" s="300" t="s">
        <v>691</v>
      </c>
      <c r="C149" s="300"/>
      <c r="D149" s="300" t="s">
        <v>692</v>
      </c>
      <c r="E149" s="614"/>
      <c r="G149" s="323" t="str">
        <f>IF(VALUE(F149)=0,"",VLOOKUP(VALUE(F149),Kohustusühikud!$A$8:$C$906,3,FALSE))</f>
        <v/>
      </c>
    </row>
    <row r="150" spans="1:8">
      <c r="A150" s="300"/>
      <c r="B150" s="300"/>
      <c r="C150" s="300"/>
      <c r="D150" s="300"/>
      <c r="E150" s="614"/>
      <c r="G150" s="323" t="str">
        <f>IF(VALUE(F150)=0,"",VLOOKUP(VALUE(F150),Kohustusühikud!$A$8:$C$906,3,FALSE))</f>
        <v/>
      </c>
    </row>
    <row r="151" spans="1:8">
      <c r="A151" s="303" t="s">
        <v>693</v>
      </c>
      <c r="B151" s="303"/>
      <c r="C151" s="303" t="s">
        <v>6998</v>
      </c>
      <c r="D151" s="303"/>
      <c r="E151" s="614"/>
      <c r="G151" s="323" t="str">
        <f>IF(VALUE(F151)=0,"",VLOOKUP(VALUE(F151),Kohustusühikud!$A$8:$C$906,3,FALSE))</f>
        <v/>
      </c>
    </row>
    <row r="152" spans="1:8">
      <c r="A152" s="303"/>
      <c r="B152" s="303"/>
      <c r="C152" s="303"/>
      <c r="D152" s="303"/>
      <c r="E152" s="614"/>
      <c r="G152" s="323" t="str">
        <f>IF(VALUE(F152)=0,"",VLOOKUP(VALUE(F152),Kohustusühikud!$A$8:$C$906,3,FALSE))</f>
        <v/>
      </c>
    </row>
    <row r="153" spans="1:8">
      <c r="A153" s="300" t="s">
        <v>2277</v>
      </c>
      <c r="B153" s="300"/>
      <c r="C153" s="300" t="s">
        <v>2278</v>
      </c>
      <c r="D153" s="300"/>
      <c r="E153" s="614"/>
      <c r="G153" s="323" t="str">
        <f>IF(VALUE(F153)=0,"",VLOOKUP(VALUE(F153),Kohustusühikud!$A$8:$C$906,3,FALSE))</f>
        <v/>
      </c>
      <c r="H153" s="732"/>
    </row>
    <row r="154" spans="1:8">
      <c r="A154" s="300"/>
      <c r="B154" s="300" t="s">
        <v>5762</v>
      </c>
      <c r="C154" s="300"/>
      <c r="D154" s="300" t="s">
        <v>5763</v>
      </c>
      <c r="E154" s="614"/>
      <c r="F154" s="609" t="s">
        <v>5764</v>
      </c>
      <c r="G154" s="323" t="e">
        <f>IF(VALUE(F154)=0,"",VLOOKUP(VALUE(F154),Kohustusühikud!$A$8:$C$906,3,FALSE))</f>
        <v>#VALUE!</v>
      </c>
    </row>
    <row r="155" spans="1:8">
      <c r="A155" s="300"/>
      <c r="B155" s="300" t="s">
        <v>5765</v>
      </c>
      <c r="C155" s="300"/>
      <c r="D155" s="300" t="s">
        <v>3447</v>
      </c>
      <c r="E155" s="614"/>
      <c r="F155" s="609" t="s">
        <v>6773</v>
      </c>
      <c r="G155" s="323" t="e">
        <f>IF(VALUE(F155)=0,"",VLOOKUP(VALUE(F155),Kohustusühikud!$A$8:$C$906,3,FALSE))</f>
        <v>#VALUE!</v>
      </c>
    </row>
    <row r="156" spans="1:8">
      <c r="A156" s="300"/>
      <c r="B156" s="300" t="s">
        <v>6774</v>
      </c>
      <c r="C156" s="300"/>
      <c r="D156" s="300" t="s">
        <v>5732</v>
      </c>
      <c r="E156" s="614"/>
      <c r="F156" s="609" t="s">
        <v>5733</v>
      </c>
      <c r="G156" s="323" t="e">
        <f>IF(VALUE(F156)=0,"",VLOOKUP(VALUE(F156),Kohustusühikud!$A$8:$C$906,3,FALSE))</f>
        <v>#VALUE!</v>
      </c>
    </row>
    <row r="157" spans="1:8">
      <c r="A157" s="300"/>
      <c r="B157" s="300" t="s">
        <v>6994</v>
      </c>
      <c r="C157" s="300"/>
      <c r="D157" s="300" t="s">
        <v>2636</v>
      </c>
      <c r="E157" s="614"/>
      <c r="F157" s="609" t="s">
        <v>2704</v>
      </c>
      <c r="G157" s="323" t="e">
        <f>IF(VALUE(F157)=0,"",VLOOKUP(VALUE(F157),Kohustusühikud!$A$8:$C$906,3,FALSE))</f>
        <v>#VALUE!</v>
      </c>
    </row>
    <row r="158" spans="1:8">
      <c r="A158" s="300"/>
      <c r="B158" s="300" t="s">
        <v>1081</v>
      </c>
      <c r="C158" s="300"/>
      <c r="D158" s="300" t="s">
        <v>5563</v>
      </c>
      <c r="E158" s="614"/>
      <c r="F158" s="609" t="s">
        <v>5564</v>
      </c>
      <c r="G158" s="323" t="e">
        <f>IF(VALUE(F158)=0,"",VLOOKUP(VALUE(F158),Kohustusühikud!$A$8:$C$906,3,FALSE))</f>
        <v>#VALUE!</v>
      </c>
    </row>
    <row r="159" spans="1:8">
      <c r="A159" s="300"/>
      <c r="B159" s="300" t="s">
        <v>5565</v>
      </c>
      <c r="C159" s="300"/>
      <c r="D159" s="300" t="s">
        <v>3347</v>
      </c>
      <c r="E159" s="614"/>
      <c r="F159" s="609" t="s">
        <v>3348</v>
      </c>
      <c r="G159" s="323" t="e">
        <f>IF(VALUE(F159)=0,"",VLOOKUP(VALUE(F159),Kohustusühikud!$A$8:$C$906,3,FALSE))</f>
        <v>#VALUE!</v>
      </c>
    </row>
    <row r="160" spans="1:8">
      <c r="A160" s="300"/>
      <c r="B160" s="300"/>
      <c r="C160" s="300" t="s">
        <v>13639</v>
      </c>
      <c r="D160" s="300"/>
      <c r="E160" s="614" t="s">
        <v>13640</v>
      </c>
    </row>
    <row r="161" spans="1:7">
      <c r="A161" s="300"/>
      <c r="B161" s="300"/>
      <c r="C161" s="300" t="s">
        <v>14751</v>
      </c>
      <c r="D161" s="300"/>
      <c r="E161" s="614" t="s">
        <v>14752</v>
      </c>
    </row>
    <row r="162" spans="1:7">
      <c r="A162" s="300"/>
      <c r="B162" s="300"/>
      <c r="C162" s="300" t="s">
        <v>16101</v>
      </c>
      <c r="D162" s="300"/>
      <c r="E162" s="614" t="s">
        <v>16102</v>
      </c>
    </row>
    <row r="163" spans="1:7">
      <c r="A163" s="300"/>
      <c r="B163" s="300" t="s">
        <v>1006</v>
      </c>
      <c r="C163" s="300"/>
      <c r="D163" s="300" t="s">
        <v>1816</v>
      </c>
      <c r="E163" s="614"/>
      <c r="G163" s="323" t="str">
        <f>IF(VALUE(F163)=0,"",VLOOKUP(VALUE(F163),Kohustusühikud!$A$8:$C$906,3,FALSE))</f>
        <v/>
      </c>
    </row>
    <row r="164" spans="1:7">
      <c r="A164" s="300"/>
      <c r="B164" s="300" t="s">
        <v>6198</v>
      </c>
      <c r="C164" s="300"/>
      <c r="D164" s="300" t="s">
        <v>6199</v>
      </c>
      <c r="E164" s="614"/>
      <c r="F164" s="609" t="s">
        <v>6200</v>
      </c>
      <c r="G164" s="323" t="str">
        <f>IF(VALUE(F164)=0,"",VLOOKUP(VALUE(F164),Kohustusühikud!$A$8:$C$906,3,FALSE))</f>
        <v>Võlalt arvestatud intressitulu (va finantstulu)</v>
      </c>
    </row>
    <row r="165" spans="1:7">
      <c r="A165" s="300" t="s">
        <v>2254</v>
      </c>
      <c r="B165" s="300"/>
      <c r="C165" s="300" t="s">
        <v>3513</v>
      </c>
      <c r="D165" s="300"/>
      <c r="E165" s="614"/>
      <c r="G165" s="323" t="str">
        <f>IF(VALUE(F165)=0,"",VLOOKUP(VALUE(F165),Kohustusühikud!$A$8:$C$906,3,FALSE))</f>
        <v/>
      </c>
    </row>
    <row r="166" spans="1:7">
      <c r="A166" s="300"/>
      <c r="B166" s="300" t="s">
        <v>592</v>
      </c>
      <c r="C166" s="300"/>
      <c r="D166" s="300" t="s">
        <v>386</v>
      </c>
      <c r="E166" s="614"/>
      <c r="G166" s="323" t="str">
        <f>IF(VALUE(F166)=0,"",VLOOKUP(VALUE(F166),Kohustusühikud!$A$8:$C$906,3,FALSE))</f>
        <v/>
      </c>
    </row>
    <row r="167" spans="1:7">
      <c r="A167" s="300"/>
      <c r="B167" s="300" t="s">
        <v>5724</v>
      </c>
      <c r="C167" s="300"/>
      <c r="D167" s="300" t="s">
        <v>387</v>
      </c>
      <c r="E167" s="614"/>
      <c r="G167" s="323" t="str">
        <f>IF(VALUE(F167)=0,"",VLOOKUP(VALUE(F167),Kohustusühikud!$A$8:$C$906,3,FALSE))</f>
        <v/>
      </c>
    </row>
    <row r="168" spans="1:7">
      <c r="A168" s="300" t="s">
        <v>6201</v>
      </c>
      <c r="B168" s="300"/>
      <c r="C168" s="300" t="s">
        <v>6202</v>
      </c>
      <c r="D168" s="300"/>
      <c r="G168" s="323" t="str">
        <f>IF(VALUE(F168)=0,"",VLOOKUP(VALUE(F168),Kohustusühikud!$A$8:$C$906,3,FALSE))</f>
        <v/>
      </c>
    </row>
    <row r="169" spans="1:7">
      <c r="A169" s="300"/>
      <c r="B169" s="300" t="s">
        <v>5549</v>
      </c>
      <c r="C169" s="300"/>
      <c r="D169" s="300" t="s">
        <v>5763</v>
      </c>
      <c r="F169" s="609" t="s">
        <v>5764</v>
      </c>
      <c r="G169" s="323" t="e">
        <f>IF(VALUE(F169)=0,"",VLOOKUP(VALUE(F169),Kohustusühikud!$A$8:$C$906,3,FALSE))</f>
        <v>#VALUE!</v>
      </c>
    </row>
    <row r="170" spans="1:7">
      <c r="A170" s="300"/>
      <c r="B170" s="300" t="s">
        <v>5550</v>
      </c>
      <c r="C170" s="300"/>
      <c r="D170" s="301" t="s">
        <v>3447</v>
      </c>
      <c r="F170" s="609" t="s">
        <v>6773</v>
      </c>
      <c r="G170" s="323" t="e">
        <f>IF(VALUE(F170)=0,"",VLOOKUP(VALUE(F170),Kohustusühikud!$A$8:$C$906,3,FALSE))</f>
        <v>#VALUE!</v>
      </c>
    </row>
    <row r="171" spans="1:7">
      <c r="A171" s="300"/>
      <c r="B171" s="300" t="s">
        <v>5605</v>
      </c>
      <c r="C171" s="300"/>
      <c r="D171" s="300" t="s">
        <v>5732</v>
      </c>
      <c r="F171" s="609" t="s">
        <v>5733</v>
      </c>
      <c r="G171" s="323" t="e">
        <f>IF(VALUE(F171)=0,"",VLOOKUP(VALUE(F171),Kohustusühikud!$A$8:$C$906,3,FALSE))</f>
        <v>#VALUE!</v>
      </c>
    </row>
    <row r="172" spans="1:7">
      <c r="A172" s="300"/>
      <c r="B172" s="300" t="s">
        <v>5606</v>
      </c>
      <c r="C172" s="300"/>
      <c r="D172" s="300" t="s">
        <v>2636</v>
      </c>
      <c r="F172" s="609" t="s">
        <v>2704</v>
      </c>
      <c r="G172" s="323" t="e">
        <f>IF(VALUE(F172)=0,"",VLOOKUP(VALUE(F172),Kohustusühikud!$A$8:$C$906,3,FALSE))</f>
        <v>#VALUE!</v>
      </c>
    </row>
    <row r="173" spans="1:7">
      <c r="A173" s="300"/>
      <c r="B173" s="300" t="s">
        <v>2616</v>
      </c>
      <c r="C173" s="300"/>
      <c r="D173" s="300" t="s">
        <v>5563</v>
      </c>
      <c r="F173" s="609" t="s">
        <v>5564</v>
      </c>
      <c r="G173" s="323" t="e">
        <f>IF(VALUE(F173)=0,"",VLOOKUP(VALUE(F173),Kohustusühikud!$A$8:$C$906,3,FALSE))</f>
        <v>#VALUE!</v>
      </c>
    </row>
    <row r="174" spans="1:7">
      <c r="A174" s="300"/>
      <c r="B174" s="300" t="s">
        <v>2737</v>
      </c>
      <c r="C174" s="300"/>
      <c r="D174" s="300" t="s">
        <v>3347</v>
      </c>
      <c r="F174" s="609" t="s">
        <v>3348</v>
      </c>
      <c r="G174" s="323" t="e">
        <f>IF(VALUE(F174)=0,"",VLOOKUP(VALUE(F174),Kohustusühikud!$A$8:$C$906,3,FALSE))</f>
        <v>#VALUE!</v>
      </c>
    </row>
    <row r="175" spans="1:7">
      <c r="A175" s="300"/>
      <c r="B175" s="300" t="s">
        <v>6541</v>
      </c>
      <c r="C175" s="300"/>
      <c r="D175" s="300" t="s">
        <v>6199</v>
      </c>
      <c r="F175" s="609" t="s">
        <v>6200</v>
      </c>
      <c r="G175" s="323" t="str">
        <f>IF(VALUE(F175)=0,"",VLOOKUP(VALUE(F175),Kohustusühikud!$A$8:$C$906,3,FALSE))</f>
        <v>Võlalt arvestatud intressitulu (va finantstulu)</v>
      </c>
    </row>
    <row r="176" spans="1:7">
      <c r="A176" s="300" t="s">
        <v>6542</v>
      </c>
      <c r="B176" s="300"/>
      <c r="C176" s="300" t="s">
        <v>782</v>
      </c>
      <c r="D176" s="300"/>
      <c r="F176" s="609" t="s">
        <v>6200</v>
      </c>
      <c r="G176" s="323" t="str">
        <f>IF(VALUE(F176)=0,"",VLOOKUP(VALUE(F176),Kohustusühikud!$A$8:$C$906,3,FALSE))</f>
        <v>Võlalt arvestatud intressitulu (va finantstulu)</v>
      </c>
    </row>
    <row r="177" spans="1:7">
      <c r="A177" s="300"/>
      <c r="B177" s="300" t="s">
        <v>783</v>
      </c>
      <c r="C177" s="300"/>
      <c r="D177" s="300" t="s">
        <v>784</v>
      </c>
      <c r="G177" s="323" t="str">
        <f>IF(VALUE(F177)=0,"",VLOOKUP(VALUE(F177),Kohustusühikud!$A$8:$C$906,3,FALSE))</f>
        <v/>
      </c>
    </row>
    <row r="178" spans="1:7">
      <c r="A178" s="300" t="s">
        <v>785</v>
      </c>
      <c r="B178" s="300"/>
      <c r="C178" s="300" t="s">
        <v>6269</v>
      </c>
      <c r="D178" s="300"/>
      <c r="F178" s="609" t="s">
        <v>2356</v>
      </c>
      <c r="G178" s="323" t="str">
        <f>IF(VALUE(F178)=0,"",VLOOKUP(VALUE(F178),Kohustusühikud!$A$8:$C$906,3,FALSE))</f>
        <v>Eespool nimetamata muud tulud</v>
      </c>
    </row>
    <row r="179" spans="1:7">
      <c r="A179" s="300"/>
      <c r="B179" s="300" t="s">
        <v>4900</v>
      </c>
      <c r="C179" s="300"/>
      <c r="D179" s="300" t="s">
        <v>973</v>
      </c>
      <c r="G179" s="323" t="str">
        <f>IF(VALUE(F179)=0,"",VLOOKUP(VALUE(F179),Kohustusühikud!$A$8:$C$906,3,FALSE))</f>
        <v/>
      </c>
    </row>
    <row r="180" spans="1:7">
      <c r="A180" s="300" t="s">
        <v>5160</v>
      </c>
      <c r="B180" s="300"/>
      <c r="C180" s="300" t="s">
        <v>352</v>
      </c>
      <c r="D180" s="300"/>
      <c r="E180" s="614"/>
      <c r="F180" s="609">
        <v>3888</v>
      </c>
      <c r="G180" s="323" t="str">
        <f>IF(VALUE(F180)=0,"",VLOOKUP(VALUE(F180),Kohustusühikud!$A$8:$C$906,3,FALSE))</f>
        <v>Eespool nimetamata muud tulud</v>
      </c>
    </row>
    <row r="181" spans="1:7">
      <c r="A181" s="300"/>
      <c r="B181" s="300" t="s">
        <v>1691</v>
      </c>
      <c r="C181" s="300"/>
      <c r="D181" s="300" t="s">
        <v>1692</v>
      </c>
      <c r="E181" s="614"/>
      <c r="G181" s="323" t="str">
        <f>IF(VALUE(F181)=0,"",VLOOKUP(VALUE(F181),Kohustusühikud!$A$8:$C$906,3,FALSE))</f>
        <v/>
      </c>
    </row>
    <row r="182" spans="1:7">
      <c r="A182" s="300"/>
      <c r="B182" s="300" t="s">
        <v>1693</v>
      </c>
      <c r="C182" s="300"/>
      <c r="D182" s="300" t="s">
        <v>1694</v>
      </c>
      <c r="E182" s="614"/>
      <c r="G182" s="323" t="str">
        <f>IF(VALUE(F182)=0,"",VLOOKUP(VALUE(F182),Kohustusühikud!$A$8:$C$906,3,FALSE))</f>
        <v/>
      </c>
    </row>
    <row r="183" spans="1:7">
      <c r="A183" s="300"/>
      <c r="B183" s="300" t="s">
        <v>1323</v>
      </c>
      <c r="C183" s="300"/>
      <c r="D183" s="300" t="s">
        <v>1324</v>
      </c>
      <c r="E183" s="614"/>
      <c r="F183" s="609">
        <v>38809000</v>
      </c>
      <c r="G183" s="323" t="str">
        <f>IF(VALUE(F183)=0,"",VLOOKUP(VALUE(F183),Kohustusühikud!$A$8:$C$906,3,FALSE))</f>
        <v>Muud trahvid</v>
      </c>
    </row>
    <row r="184" spans="1:7">
      <c r="A184" s="300"/>
      <c r="B184" s="300" t="s">
        <v>14607</v>
      </c>
      <c r="C184" s="300"/>
      <c r="D184" s="300" t="s">
        <v>14608</v>
      </c>
      <c r="E184" s="614"/>
      <c r="F184" s="609" t="s">
        <v>14609</v>
      </c>
      <c r="G184" s="323" t="str">
        <f>IF(VALUE(F184)=0,"",VLOOKUP(VALUE(F184),Kohustusühikud!$A$8:$C$906,3,FALSE))</f>
        <v>Muud (ebatavalised) tulud</v>
      </c>
    </row>
    <row r="185" spans="1:7">
      <c r="A185" s="300"/>
      <c r="B185" s="300" t="s">
        <v>4136</v>
      </c>
      <c r="C185" s="300"/>
      <c r="D185" s="300" t="s">
        <v>6979</v>
      </c>
      <c r="E185" s="614"/>
      <c r="F185" s="609" t="s">
        <v>14609</v>
      </c>
      <c r="G185" s="323" t="str">
        <f>IF(VALUE(F185)=0,"",VLOOKUP(VALUE(F185),Kohustusühikud!$A$8:$C$906,3,FALSE))</f>
        <v>Muud (ebatavalised) tulud</v>
      </c>
    </row>
    <row r="186" spans="1:7">
      <c r="A186" s="300" t="s">
        <v>2430</v>
      </c>
      <c r="B186" s="300"/>
      <c r="C186" s="300" t="s">
        <v>1078</v>
      </c>
      <c r="D186" s="300"/>
      <c r="E186" s="614"/>
      <c r="F186" s="609">
        <v>3882</v>
      </c>
      <c r="G186" s="323" t="str">
        <f>IF(VALUE(F186)=0,"",VLOOKUP(VALUE(F186),Kohustusühikud!$A$8:$C$906,3,FALSE))</f>
        <v>Saastetasud ja keskkonnale tekitatud kahju hüvitis</v>
      </c>
    </row>
    <row r="187" spans="1:7">
      <c r="A187" s="300"/>
      <c r="B187" s="300" t="s">
        <v>1079</v>
      </c>
      <c r="C187" s="300"/>
      <c r="D187" s="300" t="s">
        <v>1080</v>
      </c>
      <c r="E187" s="614"/>
      <c r="G187" s="323" t="str">
        <f>IF(VALUE(F187)=0,"",VLOOKUP(VALUE(F187),Kohustusühikud!$A$8:$C$906,3,FALSE))</f>
        <v/>
      </c>
    </row>
    <row r="188" spans="1:7">
      <c r="A188" s="300" t="s">
        <v>2398</v>
      </c>
      <c r="B188" s="300"/>
      <c r="C188" s="300" t="s">
        <v>4185</v>
      </c>
      <c r="D188" s="300"/>
      <c r="E188" s="614"/>
      <c r="G188" s="323" t="str">
        <f>IF(VALUE(F188)=0,"",VLOOKUP(VALUE(F188),Kohustusühikud!$A$8:$C$906,3,FALSE))</f>
        <v/>
      </c>
    </row>
    <row r="189" spans="1:7">
      <c r="A189" s="300"/>
      <c r="B189" s="300" t="s">
        <v>2399</v>
      </c>
      <c r="C189" s="300"/>
      <c r="D189" s="300" t="s">
        <v>4658</v>
      </c>
      <c r="E189" s="614"/>
      <c r="G189" s="323" t="str">
        <f>IF(VALUE(F189)=0,"",VLOOKUP(VALUE(F189),Kohustusühikud!$A$8:$C$906,3,FALSE))</f>
        <v/>
      </c>
    </row>
    <row r="190" spans="1:7">
      <c r="G190" s="323" t="str">
        <f>IF(VALUE(F190)=0,"",VLOOKUP(VALUE(F190),Kohustusühikud!$A$8:$C$906,3,FALSE))</f>
        <v/>
      </c>
    </row>
    <row r="191" spans="1:7">
      <c r="A191" s="303" t="s">
        <v>2400</v>
      </c>
      <c r="B191" s="300"/>
      <c r="C191" s="303" t="s">
        <v>6854</v>
      </c>
      <c r="D191" s="303"/>
      <c r="G191" s="323" t="str">
        <f>IF(VALUE(F191)=0,"",VLOOKUP(VALUE(F191),Kohustusühikud!$A$8:$C$906,3,FALSE))</f>
        <v/>
      </c>
    </row>
    <row r="192" spans="1:7">
      <c r="A192" s="300"/>
      <c r="B192" s="300"/>
      <c r="C192" s="300"/>
      <c r="D192" s="300"/>
      <c r="E192" s="614"/>
      <c r="G192" s="323" t="str">
        <f>IF(VALUE(F192)=0,"",VLOOKUP(VALUE(F192),Kohustusühikud!$A$8:$C$906,3,FALSE))</f>
        <v/>
      </c>
    </row>
    <row r="193" spans="1:7">
      <c r="A193" s="300" t="s">
        <v>6855</v>
      </c>
      <c r="B193" s="300"/>
      <c r="C193" s="300" t="s">
        <v>1031</v>
      </c>
      <c r="D193" s="300"/>
      <c r="G193" s="323" t="str">
        <f>IF(VALUE(F193)=0,"",VLOOKUP(VALUE(F193),Kohustusühikud!$A$8:$C$906,3,FALSE))</f>
        <v/>
      </c>
    </row>
    <row r="194" spans="1:7">
      <c r="A194" s="300"/>
      <c r="B194" s="300" t="s">
        <v>3915</v>
      </c>
      <c r="C194" s="300"/>
      <c r="D194" s="1165" t="s">
        <v>3916</v>
      </c>
      <c r="E194" s="1166"/>
      <c r="F194" s="609" t="s">
        <v>3917</v>
      </c>
      <c r="G194" s="323" t="str">
        <f>IF(VALUE(F194)=0,"",VLOOKUP(VALUE(F194),Kohustusühikud!$A$8:$C$906,3,FALSE))</f>
        <v>Tulud haridusalasest tegevusest</v>
      </c>
    </row>
    <row r="195" spans="1:7">
      <c r="A195" s="300"/>
      <c r="B195" s="300" t="s">
        <v>3918</v>
      </c>
      <c r="C195" s="300"/>
      <c r="D195" s="300" t="s">
        <v>5539</v>
      </c>
      <c r="F195" s="609" t="s">
        <v>3917</v>
      </c>
      <c r="G195" s="323" t="str">
        <f>IF(VALUE(F195)=0,"",VLOOKUP(VALUE(F195),Kohustusühikud!$A$8:$C$906,3,FALSE))</f>
        <v>Tulud haridusalasest tegevusest</v>
      </c>
    </row>
    <row r="196" spans="1:7">
      <c r="A196" s="300"/>
      <c r="B196" s="300" t="s">
        <v>5540</v>
      </c>
      <c r="C196" s="300"/>
      <c r="D196" s="300" t="s">
        <v>3702</v>
      </c>
      <c r="F196" s="609" t="s">
        <v>3917</v>
      </c>
      <c r="G196" s="323" t="str">
        <f>IF(VALUE(F196)=0,"",VLOOKUP(VALUE(F196),Kohustusühikud!$A$8:$C$906,3,FALSE))</f>
        <v>Tulud haridusalasest tegevusest</v>
      </c>
    </row>
    <row r="197" spans="1:7">
      <c r="A197" s="300"/>
      <c r="B197" s="300" t="s">
        <v>3703</v>
      </c>
      <c r="C197" s="300"/>
      <c r="D197" s="300" t="s">
        <v>5708</v>
      </c>
      <c r="F197" s="609" t="s">
        <v>3917</v>
      </c>
      <c r="G197" s="323" t="str">
        <f>IF(VALUE(F197)=0,"",VLOOKUP(VALUE(F197),Kohustusühikud!$A$8:$C$906,3,FALSE))</f>
        <v>Tulud haridusalasest tegevusest</v>
      </c>
    </row>
    <row r="198" spans="1:7">
      <c r="A198" s="300"/>
      <c r="B198" s="300" t="s">
        <v>1526</v>
      </c>
      <c r="C198" s="300"/>
      <c r="D198" s="300" t="s">
        <v>1527</v>
      </c>
      <c r="F198" s="609" t="s">
        <v>3917</v>
      </c>
      <c r="G198" s="323" t="str">
        <f>IF(VALUE(F198)=0,"",VLOOKUP(VALUE(F198),Kohustusühikud!$A$8:$C$906,3,FALSE))</f>
        <v>Tulud haridusalasest tegevusest</v>
      </c>
    </row>
    <row r="199" spans="1:7">
      <c r="A199" s="300"/>
      <c r="B199" s="300" t="s">
        <v>1528</v>
      </c>
      <c r="C199" s="300"/>
      <c r="D199" s="300" t="s">
        <v>2320</v>
      </c>
      <c r="F199" s="609" t="s">
        <v>3917</v>
      </c>
      <c r="G199" s="323" t="str">
        <f>IF(VALUE(F199)=0,"",VLOOKUP(VALUE(F199),Kohustusühikud!$A$8:$C$906,3,FALSE))</f>
        <v>Tulud haridusalasest tegevusest</v>
      </c>
    </row>
    <row r="200" spans="1:7">
      <c r="A200" s="300"/>
      <c r="B200" s="300" t="s">
        <v>2963</v>
      </c>
      <c r="C200" s="300"/>
      <c r="D200" s="300" t="s">
        <v>4467</v>
      </c>
      <c r="G200" s="323" t="str">
        <f>IF(VALUE(F200)=0,"",VLOOKUP(VALUE(F200),Kohustusühikud!$A$8:$C$906,3,FALSE))</f>
        <v/>
      </c>
    </row>
    <row r="201" spans="1:7">
      <c r="A201" s="300"/>
      <c r="B201" s="300"/>
      <c r="C201" s="300" t="s">
        <v>4091</v>
      </c>
      <c r="D201" s="300"/>
      <c r="E201" s="614" t="s">
        <v>4101</v>
      </c>
      <c r="G201" s="323" t="str">
        <f>IF(VALUE(F201)=0,"",VLOOKUP(VALUE(F201),Kohustusühikud!$A$8:$C$906,3,FALSE))</f>
        <v/>
      </c>
    </row>
    <row r="202" spans="1:7">
      <c r="A202" s="300"/>
      <c r="B202" s="300"/>
      <c r="C202" s="300" t="s">
        <v>4092</v>
      </c>
      <c r="D202" s="300"/>
      <c r="E202" s="614" t="s">
        <v>4260</v>
      </c>
      <c r="G202" s="323" t="str">
        <f>IF(VALUE(F202)=0,"",VLOOKUP(VALUE(F202),Kohustusühikud!$A$8:$C$906,3,FALSE))</f>
        <v/>
      </c>
    </row>
    <row r="203" spans="1:7">
      <c r="A203" s="300"/>
      <c r="B203" s="300"/>
      <c r="C203" s="300" t="s">
        <v>1805</v>
      </c>
      <c r="D203" s="300"/>
      <c r="E203" s="614" t="s">
        <v>5239</v>
      </c>
      <c r="G203" s="323" t="str">
        <f>IF(VALUE(F203)=0,"",VLOOKUP(VALUE(F203),Kohustusühikud!$A$8:$C$906,3,FALSE))</f>
        <v/>
      </c>
    </row>
    <row r="204" spans="1:7">
      <c r="A204" s="300"/>
      <c r="B204" s="300"/>
      <c r="C204" s="300" t="s">
        <v>4093</v>
      </c>
      <c r="D204" s="300"/>
      <c r="E204" s="304" t="s">
        <v>4468</v>
      </c>
      <c r="G204" s="323" t="str">
        <f>IF(VALUE(F204)=0,"",VLOOKUP(VALUE(F204),Kohustusühikud!$A$8:$C$906,3,FALSE))</f>
        <v/>
      </c>
    </row>
    <row r="205" spans="1:7">
      <c r="A205" s="300"/>
      <c r="B205" s="300"/>
      <c r="C205" s="300" t="s">
        <v>1896</v>
      </c>
      <c r="E205" s="304" t="s">
        <v>1898</v>
      </c>
      <c r="G205" s="323" t="str">
        <f>IF(VALUE(F205)=0,"",VLOOKUP(VALUE(F205),Kohustusühikud!$A$8:$C$906,3,FALSE))</f>
        <v/>
      </c>
    </row>
    <row r="206" spans="1:7">
      <c r="A206" s="300"/>
      <c r="B206" s="300"/>
      <c r="C206" s="300" t="s">
        <v>1897</v>
      </c>
      <c r="E206" s="304" t="s">
        <v>1899</v>
      </c>
      <c r="G206" s="323" t="str">
        <f>IF(VALUE(F206)=0,"",VLOOKUP(VALUE(F206),Kohustusühikud!$A$8:$C$906,3,FALSE))</f>
        <v/>
      </c>
    </row>
    <row r="207" spans="1:7">
      <c r="A207" s="300"/>
      <c r="B207" s="300"/>
      <c r="C207" s="300" t="s">
        <v>3699</v>
      </c>
      <c r="D207" s="300"/>
      <c r="E207" s="304" t="s">
        <v>6574</v>
      </c>
      <c r="G207" s="323" t="str">
        <f>IF(VALUE(F207)=0,"",VLOOKUP(VALUE(F207),Kohustusühikud!$A$8:$C$906,3,FALSE))</f>
        <v/>
      </c>
    </row>
    <row r="208" spans="1:7">
      <c r="A208" s="300"/>
      <c r="B208" s="300" t="s">
        <v>14026</v>
      </c>
      <c r="C208" s="300"/>
      <c r="D208" s="300" t="s">
        <v>2320</v>
      </c>
    </row>
    <row r="209" spans="1:7">
      <c r="A209" s="300"/>
      <c r="B209" s="300"/>
      <c r="C209" s="300" t="s">
        <v>14027</v>
      </c>
      <c r="D209" s="300"/>
      <c r="E209" s="614" t="s">
        <v>14028</v>
      </c>
      <c r="F209" s="609" t="s">
        <v>3917</v>
      </c>
      <c r="G209" s="323" t="str">
        <f>IF(VALUE(F209)=0,"",VLOOKUP(VALUE(F209),Kohustusühikud!$A$8:$C$906,3,FALSE))</f>
        <v>Tulud haridusalasest tegevusest</v>
      </c>
    </row>
    <row r="210" spans="1:7">
      <c r="A210" s="300"/>
      <c r="B210" s="300" t="s">
        <v>9551</v>
      </c>
      <c r="C210" s="300"/>
      <c r="D210" s="300" t="s">
        <v>9554</v>
      </c>
      <c r="G210" s="323" t="str">
        <f>IF(VALUE(F210)=0,"",VLOOKUP(VALUE(F210),Kohustusühikud!$A$8:$C$906,3,FALSE))</f>
        <v/>
      </c>
    </row>
    <row r="211" spans="1:7">
      <c r="A211" s="300"/>
      <c r="B211" s="300"/>
      <c r="C211" s="300" t="s">
        <v>9552</v>
      </c>
      <c r="D211" s="300"/>
      <c r="E211" s="304" t="s">
        <v>9555</v>
      </c>
      <c r="G211" s="323" t="str">
        <f>IF(VALUE(F211)=0,"",VLOOKUP(VALUE(F211),Kohustusühikud!$A$8:$C$906,3,FALSE))</f>
        <v/>
      </c>
    </row>
    <row r="212" spans="1:7">
      <c r="A212" s="300"/>
      <c r="B212" s="300"/>
      <c r="C212" s="300" t="s">
        <v>9553</v>
      </c>
      <c r="D212" s="300"/>
      <c r="E212" s="304" t="s">
        <v>9556</v>
      </c>
      <c r="G212" s="323" t="str">
        <f>IF(VALUE(F212)=0,"",VLOOKUP(VALUE(F212),Kohustusühikud!$A$8:$C$906,3,FALSE))</f>
        <v/>
      </c>
    </row>
    <row r="213" spans="1:7">
      <c r="A213" s="300"/>
      <c r="B213" s="300" t="s">
        <v>2321</v>
      </c>
      <c r="C213" s="300"/>
      <c r="D213" s="300" t="s">
        <v>12184</v>
      </c>
      <c r="F213" s="609" t="s">
        <v>3917</v>
      </c>
      <c r="G213" s="323" t="str">
        <f>IF(VALUE(F213)=0,"",VLOOKUP(VALUE(F213),Kohustusühikud!$A$8:$C$906,3,FALSE))</f>
        <v>Tulud haridusalasest tegevusest</v>
      </c>
    </row>
    <row r="214" spans="1:7">
      <c r="A214" s="300"/>
      <c r="B214" s="300"/>
      <c r="C214" s="300" t="s">
        <v>3824</v>
      </c>
      <c r="D214" s="300"/>
      <c r="E214" s="614" t="s">
        <v>4101</v>
      </c>
      <c r="G214" s="323" t="str">
        <f>IF(VALUE(F214)=0,"",VLOOKUP(VALUE(F214),Kohustusühikud!$A$8:$C$906,3,FALSE))</f>
        <v/>
      </c>
    </row>
    <row r="215" spans="1:7">
      <c r="A215" s="300"/>
      <c r="B215" s="300"/>
      <c r="C215" s="300" t="s">
        <v>5346</v>
      </c>
      <c r="D215" s="300"/>
      <c r="E215" s="614" t="s">
        <v>4260</v>
      </c>
      <c r="G215" s="323" t="str">
        <f>IF(VALUE(F215)=0,"",VLOOKUP(VALUE(F215),Kohustusühikud!$A$8:$C$906,3,FALSE))</f>
        <v/>
      </c>
    </row>
    <row r="216" spans="1:7">
      <c r="A216" s="300"/>
      <c r="B216" s="300"/>
      <c r="C216" s="300" t="s">
        <v>12178</v>
      </c>
      <c r="E216" s="304" t="s">
        <v>12179</v>
      </c>
    </row>
    <row r="217" spans="1:7">
      <c r="A217" s="300"/>
      <c r="B217" s="300"/>
      <c r="C217" s="300" t="s">
        <v>12180</v>
      </c>
      <c r="E217" s="304" t="s">
        <v>12181</v>
      </c>
    </row>
    <row r="218" spans="1:7">
      <c r="A218" s="300"/>
      <c r="B218" s="300"/>
      <c r="C218" s="300" t="s">
        <v>4853</v>
      </c>
      <c r="D218" s="300"/>
      <c r="E218" s="614" t="s">
        <v>12182</v>
      </c>
      <c r="G218" s="323" t="str">
        <f>IF(VALUE(F218)=0,"",VLOOKUP(VALUE(F218),Kohustusühikud!$A$8:$C$906,3,FALSE))</f>
        <v/>
      </c>
    </row>
    <row r="219" spans="1:7">
      <c r="A219" s="300"/>
      <c r="B219" s="300" t="s">
        <v>4261</v>
      </c>
      <c r="C219" s="300"/>
      <c r="D219" s="300" t="s">
        <v>6086</v>
      </c>
      <c r="F219" s="609" t="s">
        <v>3917</v>
      </c>
      <c r="G219" s="323" t="str">
        <f>IF(VALUE(F219)=0,"",VLOOKUP(VALUE(F219),Kohustusühikud!$A$8:$C$906,3,FALSE))</f>
        <v>Tulud haridusalasest tegevusest</v>
      </c>
    </row>
    <row r="220" spans="1:7">
      <c r="A220" s="300"/>
      <c r="B220" s="300" t="s">
        <v>6984</v>
      </c>
      <c r="C220" s="300"/>
      <c r="D220" s="300" t="s">
        <v>6985</v>
      </c>
      <c r="G220" s="323" t="str">
        <f>IF(VALUE(F220)=0,"",VLOOKUP(VALUE(F220),Kohustusühikud!$A$8:$C$906,3,FALSE))</f>
        <v/>
      </c>
    </row>
    <row r="221" spans="1:7">
      <c r="A221" s="300"/>
      <c r="B221" s="300" t="s">
        <v>6423</v>
      </c>
      <c r="C221" s="300"/>
      <c r="D221" s="1165" t="s">
        <v>528</v>
      </c>
      <c r="E221" s="1166"/>
      <c r="F221" s="609" t="s">
        <v>3917</v>
      </c>
      <c r="G221" s="323" t="str">
        <f>IF(VALUE(F221)=0,"",VLOOKUP(VALUE(F221),Kohustusühikud!$A$8:$C$906,3,FALSE))</f>
        <v>Tulud haridusalasest tegevusest</v>
      </c>
    </row>
    <row r="222" spans="1:7">
      <c r="A222" s="300"/>
      <c r="B222" s="300" t="s">
        <v>6424</v>
      </c>
      <c r="C222" s="300"/>
      <c r="D222" s="1165" t="s">
        <v>750</v>
      </c>
      <c r="E222" s="1166"/>
      <c r="F222" s="609" t="s">
        <v>3917</v>
      </c>
      <c r="G222" s="323" t="str">
        <f>IF(VALUE(F222)=0,"",VLOOKUP(VALUE(F222),Kohustusühikud!$A$8:$C$906,3,FALSE))</f>
        <v>Tulud haridusalasest tegevusest</v>
      </c>
    </row>
    <row r="223" spans="1:7">
      <c r="A223" s="300"/>
      <c r="B223" s="300" t="s">
        <v>12951</v>
      </c>
      <c r="C223" s="300"/>
      <c r="D223" s="1165" t="s">
        <v>12954</v>
      </c>
      <c r="E223" s="1166"/>
      <c r="F223" s="609" t="s">
        <v>3917</v>
      </c>
      <c r="G223" s="323" t="str">
        <f>IF(VALUE(F223)=0,"",VLOOKUP(VALUE(F223),Kohustusühikud!$A$8:$C$906,3,FALSE))</f>
        <v>Tulud haridusalasest tegevusest</v>
      </c>
    </row>
    <row r="224" spans="1:7">
      <c r="A224" s="300"/>
      <c r="B224" s="300"/>
      <c r="C224" s="300" t="s">
        <v>12952</v>
      </c>
      <c r="D224" s="610"/>
      <c r="E224" s="304" t="s">
        <v>12953</v>
      </c>
      <c r="F224" s="609" t="s">
        <v>3917</v>
      </c>
      <c r="G224" s="323" t="str">
        <f>IF(VALUE(F224)=0,"",VLOOKUP(VALUE(F224),Kohustusühikud!$A$8:$C$906,3,FALSE))</f>
        <v>Tulud haridusalasest tegevusest</v>
      </c>
    </row>
    <row r="225" spans="1:7">
      <c r="A225" s="300"/>
      <c r="B225" s="300" t="s">
        <v>90</v>
      </c>
      <c r="C225" s="300"/>
      <c r="D225" s="1165" t="s">
        <v>91</v>
      </c>
      <c r="E225" s="1167"/>
      <c r="F225" s="609" t="s">
        <v>3917</v>
      </c>
      <c r="G225" s="323" t="str">
        <f>IF(VALUE(F225)=0,"",VLOOKUP(VALUE(F225),Kohustusühikud!$A$8:$C$906,3,FALSE))</f>
        <v>Tulud haridusalasest tegevusest</v>
      </c>
    </row>
    <row r="226" spans="1:7">
      <c r="A226" s="300"/>
      <c r="B226" s="300" t="s">
        <v>11350</v>
      </c>
      <c r="C226" s="300"/>
      <c r="D226" s="1165" t="s">
        <v>11351</v>
      </c>
      <c r="E226" s="1167"/>
      <c r="F226" s="609" t="s">
        <v>3917</v>
      </c>
      <c r="G226" s="323" t="str">
        <f>IF(VALUE(F226)=0,"",VLOOKUP(VALUE(F226),Kohustusühikud!$A$8:$C$906,3,FALSE))</f>
        <v>Tulud haridusalasest tegevusest</v>
      </c>
    </row>
    <row r="227" spans="1:7">
      <c r="A227" s="300"/>
      <c r="B227" s="300" t="s">
        <v>10242</v>
      </c>
      <c r="C227" s="300"/>
      <c r="D227" s="1165" t="s">
        <v>10243</v>
      </c>
      <c r="E227" s="1167"/>
      <c r="F227" s="609" t="s">
        <v>3917</v>
      </c>
      <c r="G227" s="323" t="str">
        <f>IF(VALUE(F227)=0,"",VLOOKUP(VALUE(F227),Kohustusühikud!$A$8:$C$906,3,FALSE))</f>
        <v>Tulud haridusalasest tegevusest</v>
      </c>
    </row>
    <row r="228" spans="1:7">
      <c r="A228" s="300"/>
      <c r="B228" s="300" t="s">
        <v>10773</v>
      </c>
      <c r="C228" s="300"/>
      <c r="D228" s="300" t="s">
        <v>10671</v>
      </c>
      <c r="E228" s="614"/>
      <c r="F228" s="609" t="s">
        <v>3917</v>
      </c>
      <c r="G228" s="323" t="str">
        <f>IF(VALUE(F228)=0,"",VLOOKUP(VALUE(F228),Kohustusühikud!$A$8:$C$906,3,FALSE))</f>
        <v>Tulud haridusalasest tegevusest</v>
      </c>
    </row>
    <row r="229" spans="1:7">
      <c r="A229" s="300"/>
      <c r="B229" s="300" t="s">
        <v>6087</v>
      </c>
      <c r="C229" s="300"/>
      <c r="D229" s="300" t="s">
        <v>6088</v>
      </c>
      <c r="F229" s="609" t="s">
        <v>3917</v>
      </c>
      <c r="G229" s="323" t="str">
        <f>IF(VALUE(F229)=0,"",VLOOKUP(VALUE(F229),Kohustusühikud!$A$8:$C$906,3,FALSE))</f>
        <v>Tulud haridusalasest tegevusest</v>
      </c>
    </row>
    <row r="230" spans="1:7">
      <c r="A230" s="300"/>
      <c r="B230" s="300"/>
      <c r="C230" s="300" t="s">
        <v>3764</v>
      </c>
      <c r="D230" s="300"/>
      <c r="E230" s="614" t="s">
        <v>2076</v>
      </c>
      <c r="G230" s="323" t="str">
        <f>IF(VALUE(F230)=0,"",VLOOKUP(VALUE(F230),Kohustusühikud!$A$8:$C$906,3,FALSE))</f>
        <v/>
      </c>
    </row>
    <row r="231" spans="1:7">
      <c r="A231" s="300"/>
      <c r="B231" s="300"/>
      <c r="C231" s="300" t="s">
        <v>3765</v>
      </c>
      <c r="D231" s="300"/>
      <c r="E231" s="614" t="s">
        <v>2080</v>
      </c>
      <c r="G231" s="323" t="str">
        <f>IF(VALUE(F231)=0,"",VLOOKUP(VALUE(F231),Kohustusühikud!$A$8:$C$906,3,FALSE))</f>
        <v/>
      </c>
    </row>
    <row r="232" spans="1:7">
      <c r="A232" s="300"/>
      <c r="B232" s="300"/>
      <c r="C232" s="300" t="s">
        <v>1467</v>
      </c>
      <c r="D232" s="300"/>
      <c r="E232" s="614" t="s">
        <v>2376</v>
      </c>
      <c r="G232" s="323" t="str">
        <f>IF(VALUE(F232)=0,"",VLOOKUP(VALUE(F232),Kohustusühikud!$A$8:$C$906,3,FALSE))</f>
        <v/>
      </c>
    </row>
    <row r="233" spans="1:7">
      <c r="A233" s="300"/>
      <c r="B233" s="300"/>
      <c r="C233" s="300" t="s">
        <v>1900</v>
      </c>
      <c r="D233" s="300"/>
      <c r="E233" s="614" t="s">
        <v>2201</v>
      </c>
      <c r="G233" s="323" t="str">
        <f>IF(VALUE(F233)=0,"",VLOOKUP(VALUE(F233),Kohustusühikud!$A$8:$C$906,3,FALSE))</f>
        <v/>
      </c>
    </row>
    <row r="234" spans="1:7">
      <c r="A234" s="300"/>
      <c r="B234" s="300"/>
      <c r="C234" s="300" t="s">
        <v>2463</v>
      </c>
      <c r="D234" s="300"/>
      <c r="E234" s="614" t="s">
        <v>3788</v>
      </c>
      <c r="G234" s="323" t="str">
        <f>IF(VALUE(F234)=0,"",VLOOKUP(VALUE(F234),Kohustusühikud!$A$8:$C$906,3,FALSE))</f>
        <v/>
      </c>
    </row>
    <row r="235" spans="1:7">
      <c r="A235" s="300"/>
      <c r="B235" s="300"/>
      <c r="C235" s="300" t="s">
        <v>3481</v>
      </c>
      <c r="E235" s="614" t="s">
        <v>1902</v>
      </c>
      <c r="G235" s="323" t="str">
        <f>IF(VALUE(F235)=0,"",VLOOKUP(VALUE(F235),Kohustusühikud!$A$8:$C$906,3,FALSE))</f>
        <v/>
      </c>
    </row>
    <row r="236" spans="1:7">
      <c r="A236" s="300"/>
      <c r="B236" s="300"/>
      <c r="C236" s="300" t="s">
        <v>1901</v>
      </c>
      <c r="E236" s="614" t="s">
        <v>1804</v>
      </c>
      <c r="G236" s="323" t="str">
        <f>IF(VALUE(F236)=0,"",VLOOKUP(VALUE(F236),Kohustusühikud!$A$8:$C$906,3,FALSE))</f>
        <v/>
      </c>
    </row>
    <row r="237" spans="1:7">
      <c r="A237" s="300"/>
      <c r="B237" s="300"/>
      <c r="C237" s="300" t="s">
        <v>897</v>
      </c>
      <c r="D237" s="300"/>
      <c r="E237" s="614" t="s">
        <v>2055</v>
      </c>
      <c r="G237" s="323" t="str">
        <f>IF(VALUE(F237)=0,"",VLOOKUP(VALUE(F237),Kohustusühikud!$A$8:$C$906,3,FALSE))</f>
        <v/>
      </c>
    </row>
    <row r="238" spans="1:7">
      <c r="A238" s="300"/>
      <c r="B238" s="300"/>
      <c r="C238" s="300" t="s">
        <v>12183</v>
      </c>
      <c r="D238" s="300"/>
      <c r="E238" s="614" t="s">
        <v>12185</v>
      </c>
    </row>
    <row r="239" spans="1:7">
      <c r="A239" s="300"/>
      <c r="B239" s="300"/>
      <c r="C239" s="300" t="s">
        <v>15315</v>
      </c>
      <c r="D239" s="300"/>
      <c r="E239" s="614" t="s">
        <v>15316</v>
      </c>
    </row>
    <row r="240" spans="1:7">
      <c r="A240" s="300"/>
      <c r="B240" s="300"/>
      <c r="C240" s="300" t="s">
        <v>15308</v>
      </c>
      <c r="D240" s="300"/>
      <c r="E240" s="614" t="s">
        <v>15309</v>
      </c>
    </row>
    <row r="241" spans="1:7">
      <c r="A241" s="300"/>
      <c r="B241" s="300"/>
      <c r="C241" s="300" t="s">
        <v>12353</v>
      </c>
      <c r="D241" s="300"/>
      <c r="E241" s="614" t="s">
        <v>12354</v>
      </c>
    </row>
    <row r="242" spans="1:7">
      <c r="A242" s="300"/>
      <c r="B242" s="300"/>
      <c r="C242" s="300" t="s">
        <v>3766</v>
      </c>
      <c r="D242" s="300"/>
      <c r="E242" s="614" t="s">
        <v>2081</v>
      </c>
      <c r="G242" s="323" t="str">
        <f>IF(VALUE(F242)=0,"",VLOOKUP(VALUE(F242),Kohustusühikud!$A$8:$C$906,3,FALSE))</f>
        <v/>
      </c>
    </row>
    <row r="243" spans="1:7">
      <c r="A243" s="300"/>
      <c r="B243" s="300"/>
      <c r="C243" s="300"/>
      <c r="D243" s="300"/>
      <c r="G243" s="323" t="str">
        <f>IF(VALUE(F243)=0,"",VLOOKUP(VALUE(F243),Kohustusühikud!$A$8:$C$906,3,FALSE))</f>
        <v/>
      </c>
    </row>
    <row r="244" spans="1:7">
      <c r="A244" s="300" t="s">
        <v>2082</v>
      </c>
      <c r="B244" s="300"/>
      <c r="C244" s="300" t="s">
        <v>607</v>
      </c>
      <c r="D244" s="300"/>
      <c r="F244" s="609" t="s">
        <v>3917</v>
      </c>
      <c r="G244" s="323" t="str">
        <f>IF(VALUE(F244)=0,"",VLOOKUP(VALUE(F244),Kohustusühikud!$A$8:$C$906,3,FALSE))</f>
        <v>Tulud haridusalasest tegevusest</v>
      </c>
    </row>
    <row r="245" spans="1:7">
      <c r="A245" s="300"/>
      <c r="B245" s="300" t="s">
        <v>608</v>
      </c>
      <c r="C245" s="300"/>
      <c r="D245" s="300" t="s">
        <v>3602</v>
      </c>
      <c r="G245" s="323" t="str">
        <f>IF(VALUE(F245)=0,"",VLOOKUP(VALUE(F245),Kohustusühikud!$A$8:$C$906,3,FALSE))</f>
        <v/>
      </c>
    </row>
    <row r="246" spans="1:7">
      <c r="A246" s="300"/>
      <c r="B246" s="300" t="s">
        <v>556</v>
      </c>
      <c r="C246" s="300"/>
      <c r="D246" s="300" t="s">
        <v>3464</v>
      </c>
      <c r="G246" s="323" t="str">
        <f>IF(VALUE(F246)=0,"",VLOOKUP(VALUE(F246),Kohustusühikud!$A$8:$C$906,3,FALSE))</f>
        <v/>
      </c>
    </row>
    <row r="247" spans="1:7">
      <c r="A247" s="300"/>
      <c r="B247" s="300"/>
      <c r="C247" s="300" t="s">
        <v>3767</v>
      </c>
      <c r="D247" s="300"/>
      <c r="E247" s="614" t="s">
        <v>3465</v>
      </c>
      <c r="G247" s="323" t="str">
        <f>IF(VALUE(F247)=0,"",VLOOKUP(VALUE(F247),Kohustusühikud!$A$8:$C$906,3,FALSE))</f>
        <v/>
      </c>
    </row>
    <row r="248" spans="1:7">
      <c r="A248" s="300"/>
      <c r="B248" s="300"/>
      <c r="C248" s="300" t="s">
        <v>3768</v>
      </c>
      <c r="D248" s="300"/>
      <c r="E248" s="614" t="s">
        <v>2080</v>
      </c>
      <c r="G248" s="323" t="str">
        <f>IF(VALUE(F248)=0,"",VLOOKUP(VALUE(F248),Kohustusühikud!$A$8:$C$906,3,FALSE))</f>
        <v/>
      </c>
    </row>
    <row r="249" spans="1:7">
      <c r="A249" s="300"/>
      <c r="B249" s="300"/>
      <c r="C249" s="300" t="s">
        <v>3769</v>
      </c>
      <c r="D249" s="300"/>
      <c r="E249" s="614" t="s">
        <v>2081</v>
      </c>
      <c r="G249" s="323" t="str">
        <f>IF(VALUE(F249)=0,"",VLOOKUP(VALUE(F249),Kohustusühikud!$A$8:$C$906,3,FALSE))</f>
        <v/>
      </c>
    </row>
    <row r="250" spans="1:7">
      <c r="A250" s="300"/>
      <c r="B250" s="300"/>
      <c r="C250" s="300"/>
      <c r="D250" s="300"/>
      <c r="G250" s="323" t="str">
        <f>IF(VALUE(F250)=0,"",VLOOKUP(VALUE(F250),Kohustusühikud!$A$8:$C$906,3,FALSE))</f>
        <v/>
      </c>
    </row>
    <row r="251" spans="1:7">
      <c r="A251" s="300" t="s">
        <v>3466</v>
      </c>
      <c r="B251" s="300"/>
      <c r="C251" s="300" t="s">
        <v>6808</v>
      </c>
      <c r="D251" s="300"/>
      <c r="F251" s="609" t="s">
        <v>4100</v>
      </c>
      <c r="G251" s="323" t="str">
        <f>IF(VALUE(F251)=0,"",VLOOKUP(VALUE(F251),Kohustusühikud!$A$8:$C$906,3,FALSE))</f>
        <v>Tulud kultuuri-ja kunstialasest tegevusest</v>
      </c>
    </row>
    <row r="252" spans="1:7">
      <c r="A252" s="300"/>
      <c r="B252" s="300" t="s">
        <v>42</v>
      </c>
      <c r="C252" s="300"/>
      <c r="D252" s="300" t="s">
        <v>6237</v>
      </c>
      <c r="E252" s="614"/>
      <c r="G252" s="323" t="str">
        <f>IF(VALUE(F252)=0,"",VLOOKUP(VALUE(F252),Kohustusühikud!$A$8:$C$906,3,FALSE))</f>
        <v/>
      </c>
    </row>
    <row r="253" spans="1:7">
      <c r="A253" s="300"/>
      <c r="B253" s="300"/>
      <c r="C253" s="300" t="s">
        <v>10778</v>
      </c>
      <c r="D253" s="300"/>
      <c r="E253" s="614" t="s">
        <v>10405</v>
      </c>
    </row>
    <row r="254" spans="1:7">
      <c r="A254" s="300"/>
      <c r="B254" s="300"/>
      <c r="C254" s="300" t="s">
        <v>10404</v>
      </c>
      <c r="D254" s="300"/>
      <c r="E254" s="614" t="s">
        <v>10777</v>
      </c>
    </row>
    <row r="255" spans="1:7">
      <c r="A255" s="300"/>
      <c r="B255" s="300" t="s">
        <v>3877</v>
      </c>
      <c r="C255" s="300"/>
      <c r="D255" s="300" t="s">
        <v>3878</v>
      </c>
      <c r="E255" s="614"/>
      <c r="G255" s="323" t="str">
        <f>IF(VALUE(F255)=0,"",VLOOKUP(VALUE(F255),Kohustusühikud!$A$8:$C$906,3,FALSE))</f>
        <v/>
      </c>
    </row>
    <row r="256" spans="1:7">
      <c r="A256" s="300"/>
      <c r="B256" s="300"/>
      <c r="C256" s="300" t="s">
        <v>3770</v>
      </c>
      <c r="D256" s="300"/>
      <c r="E256" s="614" t="s">
        <v>13022</v>
      </c>
      <c r="G256" s="323" t="str">
        <f>IF(VALUE(F256)=0,"",VLOOKUP(VALUE(F256),Kohustusühikud!$A$8:$C$906,3,FALSE))</f>
        <v/>
      </c>
    </row>
    <row r="257" spans="1:7">
      <c r="A257" s="300"/>
      <c r="B257" s="300"/>
      <c r="C257" s="300" t="s">
        <v>3771</v>
      </c>
      <c r="D257" s="300"/>
      <c r="E257" s="614" t="s">
        <v>2485</v>
      </c>
      <c r="G257" s="323" t="str">
        <f>IF(VALUE(F257)=0,"",VLOOKUP(VALUE(F257),Kohustusühikud!$A$8:$C$906,3,FALSE))</f>
        <v/>
      </c>
    </row>
    <row r="258" spans="1:7">
      <c r="A258" s="300"/>
      <c r="B258" s="300"/>
      <c r="C258" s="300" t="s">
        <v>3772</v>
      </c>
      <c r="D258" s="300"/>
      <c r="E258" s="614" t="s">
        <v>4204</v>
      </c>
      <c r="G258" s="323" t="str">
        <f>IF(VALUE(F258)=0,"",VLOOKUP(VALUE(F258),Kohustusühikud!$A$8:$C$906,3,FALSE))</f>
        <v/>
      </c>
    </row>
    <row r="259" spans="1:7">
      <c r="A259" s="300"/>
      <c r="B259" s="300" t="s">
        <v>5968</v>
      </c>
      <c r="C259" s="300"/>
      <c r="D259" s="300" t="s">
        <v>5969</v>
      </c>
      <c r="E259" s="614"/>
      <c r="G259" s="323" t="str">
        <f>IF(VALUE(F259)=0,"",VLOOKUP(VALUE(F259),Kohustusühikud!$A$8:$C$906,3,FALSE))</f>
        <v/>
      </c>
    </row>
    <row r="260" spans="1:7">
      <c r="A260" s="300"/>
      <c r="B260" s="300"/>
      <c r="C260" s="300" t="s">
        <v>3773</v>
      </c>
      <c r="D260" s="300"/>
      <c r="E260" s="614" t="s">
        <v>2881</v>
      </c>
      <c r="G260" s="323" t="str">
        <f>IF(VALUE(F260)=0,"",VLOOKUP(VALUE(F260),Kohustusühikud!$A$8:$C$906,3,FALSE))</f>
        <v/>
      </c>
    </row>
    <row r="261" spans="1:7">
      <c r="A261" s="300"/>
      <c r="B261" s="300"/>
      <c r="C261" s="300" t="s">
        <v>3774</v>
      </c>
      <c r="D261" s="300"/>
      <c r="E261" s="614" t="s">
        <v>1069</v>
      </c>
      <c r="G261" s="323" t="str">
        <f>IF(VALUE(F261)=0,"",VLOOKUP(VALUE(F261),Kohustusühikud!$A$8:$C$906,3,FALSE))</f>
        <v/>
      </c>
    </row>
    <row r="262" spans="1:7">
      <c r="A262" s="300"/>
      <c r="B262" s="300"/>
      <c r="C262" s="300"/>
      <c r="D262" s="300"/>
      <c r="E262" s="614"/>
    </row>
    <row r="263" spans="1:7">
      <c r="A263" s="300"/>
      <c r="B263" s="300" t="s">
        <v>12159</v>
      </c>
      <c r="C263" s="300"/>
      <c r="D263" s="300" t="s">
        <v>12160</v>
      </c>
      <c r="E263" s="614"/>
      <c r="F263" s="609" t="s">
        <v>4100</v>
      </c>
      <c r="G263" s="323" t="str">
        <f>IF(VALUE(F263)=0,"",VLOOKUP(VALUE(F263),Kohustusühikud!$A$8:$C$906,3,FALSE))</f>
        <v>Tulud kultuuri-ja kunstialasest tegevusest</v>
      </c>
    </row>
    <row r="264" spans="1:7">
      <c r="A264" s="300"/>
      <c r="B264" s="300"/>
      <c r="C264" s="300" t="s">
        <v>12163</v>
      </c>
      <c r="D264" s="300"/>
      <c r="E264" s="626" t="s">
        <v>12161</v>
      </c>
    </row>
    <row r="265" spans="1:7">
      <c r="A265" s="300"/>
      <c r="B265" s="300"/>
      <c r="C265" s="300" t="s">
        <v>12164</v>
      </c>
      <c r="D265" s="300"/>
      <c r="E265" s="626" t="s">
        <v>12162</v>
      </c>
    </row>
    <row r="266" spans="1:7">
      <c r="A266" s="300"/>
      <c r="B266" s="300"/>
      <c r="C266" s="300"/>
      <c r="D266" s="300"/>
      <c r="E266" s="614"/>
    </row>
    <row r="267" spans="1:7">
      <c r="A267" s="300"/>
      <c r="B267" s="300"/>
      <c r="C267" s="300"/>
      <c r="D267" s="300"/>
      <c r="E267" s="614"/>
    </row>
    <row r="268" spans="1:7">
      <c r="A268" s="300"/>
      <c r="B268" s="300" t="s">
        <v>214</v>
      </c>
      <c r="C268" s="300"/>
      <c r="D268" s="300" t="s">
        <v>215</v>
      </c>
      <c r="E268" s="614"/>
      <c r="G268" s="323" t="str">
        <f>IF(VALUE(F268)=0,"",VLOOKUP(VALUE(F268),Kohustusühikud!$A$8:$C$906,3,FALSE))</f>
        <v/>
      </c>
    </row>
    <row r="269" spans="1:7">
      <c r="A269" s="300"/>
      <c r="B269" s="300"/>
      <c r="C269" s="300" t="s">
        <v>6890</v>
      </c>
      <c r="D269" s="300"/>
      <c r="E269" s="614" t="s">
        <v>6723</v>
      </c>
      <c r="G269" s="323" t="str">
        <f>IF(VALUE(F269)=0,"",VLOOKUP(VALUE(F269),Kohustusühikud!$A$8:$C$906,3,FALSE))</f>
        <v/>
      </c>
    </row>
    <row r="270" spans="1:7">
      <c r="A270" s="300"/>
      <c r="B270" s="300"/>
      <c r="C270" s="300" t="s">
        <v>8041</v>
      </c>
      <c r="D270" s="300"/>
      <c r="E270" s="614" t="s">
        <v>8042</v>
      </c>
      <c r="G270" s="323" t="str">
        <f>IF(VALUE(F270)=0,"",VLOOKUP(VALUE(F270),Kohustusühikud!$A$8:$C$906,3,FALSE))</f>
        <v/>
      </c>
    </row>
    <row r="271" spans="1:7">
      <c r="A271" s="300"/>
      <c r="B271" s="300"/>
      <c r="C271" s="300" t="s">
        <v>11181</v>
      </c>
      <c r="D271" s="300"/>
      <c r="E271" s="614" t="s">
        <v>11182</v>
      </c>
    </row>
    <row r="272" spans="1:7">
      <c r="A272" s="300"/>
      <c r="B272" s="300"/>
      <c r="C272" s="300" t="s">
        <v>2145</v>
      </c>
      <c r="D272" s="300"/>
      <c r="E272" s="614" t="s">
        <v>6724</v>
      </c>
      <c r="G272" s="323" t="str">
        <f>IF(VALUE(F272)=0,"",VLOOKUP(VALUE(F272),Kohustusühikud!$A$8:$C$906,3,FALSE))</f>
        <v/>
      </c>
    </row>
    <row r="273" spans="1:7">
      <c r="A273" s="300"/>
      <c r="B273" s="300" t="s">
        <v>1070</v>
      </c>
      <c r="C273" s="300"/>
      <c r="D273" s="300" t="s">
        <v>6021</v>
      </c>
      <c r="E273" s="614"/>
      <c r="F273" s="609" t="s">
        <v>4100</v>
      </c>
      <c r="G273" s="323" t="str">
        <f>IF(VALUE(F273)=0,"",VLOOKUP(VALUE(F273),Kohustusühikud!$A$8:$C$906,3,FALSE))</f>
        <v>Tulud kultuuri-ja kunstialasest tegevusest</v>
      </c>
    </row>
    <row r="274" spans="1:7">
      <c r="A274" s="300"/>
      <c r="B274" s="300"/>
      <c r="C274" s="300" t="s">
        <v>3775</v>
      </c>
      <c r="D274" s="300"/>
      <c r="E274" s="614" t="s">
        <v>6022</v>
      </c>
      <c r="G274" s="323" t="str">
        <f>IF(VALUE(F274)=0,"",VLOOKUP(VALUE(F274),Kohustusühikud!$A$8:$C$906,3,FALSE))</f>
        <v/>
      </c>
    </row>
    <row r="275" spans="1:7">
      <c r="A275" s="300"/>
      <c r="B275" s="300"/>
      <c r="C275" s="300" t="s">
        <v>8581</v>
      </c>
      <c r="D275" s="300"/>
      <c r="E275" s="614" t="s">
        <v>13327</v>
      </c>
      <c r="G275" s="323" t="str">
        <f>IF(VALUE(F275)=0,"",VLOOKUP(VALUE(F275),Kohustusühikud!$A$8:$C$906,3,FALSE))</f>
        <v/>
      </c>
    </row>
    <row r="276" spans="1:7">
      <c r="A276" s="300"/>
      <c r="B276" s="300"/>
      <c r="C276" s="300" t="s">
        <v>9268</v>
      </c>
      <c r="D276" s="300"/>
      <c r="E276" s="614" t="s">
        <v>9270</v>
      </c>
      <c r="G276" s="323" t="str">
        <f>IF(VALUE(F276)=0,"",VLOOKUP(VALUE(F276),Kohustusühikud!$A$8:$C$906,3,FALSE))</f>
        <v/>
      </c>
    </row>
    <row r="277" spans="1:7">
      <c r="A277" s="300"/>
      <c r="B277" s="300"/>
      <c r="C277" s="300" t="s">
        <v>9271</v>
      </c>
      <c r="D277" s="300"/>
      <c r="E277" s="614" t="s">
        <v>9269</v>
      </c>
      <c r="G277" s="323" t="str">
        <f>IF(VALUE(F277)=0,"",VLOOKUP(VALUE(F277),Kohustusühikud!$A$8:$C$906,3,FALSE))</f>
        <v/>
      </c>
    </row>
    <row r="278" spans="1:7">
      <c r="A278" s="300"/>
      <c r="B278" s="300"/>
      <c r="C278" s="300" t="s">
        <v>10925</v>
      </c>
      <c r="D278" s="300"/>
      <c r="E278" s="614" t="s">
        <v>10920</v>
      </c>
    </row>
    <row r="279" spans="1:7">
      <c r="A279" s="300"/>
      <c r="B279" s="300"/>
      <c r="C279" s="300" t="s">
        <v>10066</v>
      </c>
      <c r="D279" s="300"/>
      <c r="E279" s="614" t="s">
        <v>10067</v>
      </c>
      <c r="G279" s="323" t="str">
        <f>IF(VALUE(F279)=0,"",VLOOKUP(VALUE(F279),Kohustusühikud!$A$8:$C$906,3,FALSE))</f>
        <v/>
      </c>
    </row>
    <row r="280" spans="1:7">
      <c r="A280" s="300"/>
      <c r="B280" s="300"/>
      <c r="C280" s="300" t="s">
        <v>10336</v>
      </c>
      <c r="D280" s="300"/>
      <c r="E280" s="614" t="s">
        <v>10337</v>
      </c>
    </row>
    <row r="281" spans="1:7">
      <c r="A281" s="300"/>
      <c r="B281" s="300"/>
      <c r="C281" s="300"/>
      <c r="D281" s="300"/>
      <c r="E281" s="614" t="s">
        <v>10920</v>
      </c>
    </row>
    <row r="282" spans="1:7">
      <c r="A282" s="300"/>
      <c r="B282" s="300"/>
      <c r="C282" s="300" t="s">
        <v>9272</v>
      </c>
      <c r="D282" s="300"/>
      <c r="E282" s="614" t="s">
        <v>9273</v>
      </c>
      <c r="G282" s="323" t="str">
        <f>IF(VALUE(F282)=0,"",VLOOKUP(VALUE(F282),Kohustusühikud!$A$8:$C$906,3,FALSE))</f>
        <v/>
      </c>
    </row>
    <row r="283" spans="1:7">
      <c r="A283" s="300"/>
      <c r="B283" s="300"/>
      <c r="C283" s="300" t="s">
        <v>3776</v>
      </c>
      <c r="D283" s="300"/>
      <c r="E283" s="614" t="s">
        <v>4918</v>
      </c>
      <c r="G283" s="323" t="str">
        <f>IF(VALUE(F283)=0,"",VLOOKUP(VALUE(F283),Kohustusühikud!$A$8:$C$906,3,FALSE))</f>
        <v/>
      </c>
    </row>
    <row r="284" spans="1:7">
      <c r="A284" s="300"/>
      <c r="B284" s="300" t="s">
        <v>4919</v>
      </c>
      <c r="C284" s="300"/>
      <c r="D284" s="300" t="s">
        <v>5631</v>
      </c>
      <c r="E284" s="614"/>
      <c r="F284" s="609" t="s">
        <v>4100</v>
      </c>
      <c r="G284" s="323" t="str">
        <f>IF(VALUE(F284)=0,"",VLOOKUP(VALUE(F284),Kohustusühikud!$A$8:$C$906,3,FALSE))</f>
        <v>Tulud kultuuri-ja kunstialasest tegevusest</v>
      </c>
    </row>
    <row r="285" spans="1:7">
      <c r="A285" s="300"/>
      <c r="B285" s="300"/>
      <c r="C285" s="300" t="s">
        <v>6472</v>
      </c>
      <c r="D285" s="300"/>
      <c r="E285" s="614" t="s">
        <v>5230</v>
      </c>
      <c r="G285" s="323" t="str">
        <f>IF(VALUE(F285)=0,"",VLOOKUP(VALUE(F285),Kohustusühikud!$A$8:$C$906,3,FALSE))</f>
        <v/>
      </c>
    </row>
    <row r="286" spans="1:7">
      <c r="A286" s="300"/>
      <c r="B286" s="300"/>
      <c r="C286" s="300" t="s">
        <v>2316</v>
      </c>
      <c r="D286" s="300"/>
      <c r="E286" s="614" t="s">
        <v>6471</v>
      </c>
      <c r="G286" s="323" t="str">
        <f>IF(VALUE(F286)=0,"",VLOOKUP(VALUE(F286),Kohustusühikud!$A$8:$C$906,3,FALSE))</f>
        <v/>
      </c>
    </row>
    <row r="287" spans="1:7">
      <c r="A287" s="300"/>
      <c r="B287" s="300"/>
      <c r="C287" s="300" t="s">
        <v>8005</v>
      </c>
      <c r="D287" s="300"/>
      <c r="E287" s="614" t="s">
        <v>8006</v>
      </c>
      <c r="G287" s="323" t="str">
        <f>IF(VALUE(F287)=0,"",VLOOKUP(VALUE(F287),Kohustusühikud!$A$8:$C$906,3,FALSE))</f>
        <v/>
      </c>
    </row>
    <row r="288" spans="1:7">
      <c r="A288" s="300"/>
      <c r="B288" s="300"/>
      <c r="C288" s="300" t="s">
        <v>3544</v>
      </c>
      <c r="D288" s="300"/>
      <c r="E288" s="614" t="s">
        <v>3206</v>
      </c>
      <c r="G288" s="323" t="str">
        <f>IF(VALUE(F288)=0,"",VLOOKUP(VALUE(F288),Kohustusühikud!$A$8:$C$906,3,FALSE))</f>
        <v/>
      </c>
    </row>
    <row r="289" spans="1:7">
      <c r="A289" s="300"/>
      <c r="B289" s="300" t="s">
        <v>1588</v>
      </c>
      <c r="C289" s="300"/>
      <c r="D289" s="300" t="s">
        <v>11560</v>
      </c>
      <c r="E289" s="614"/>
      <c r="F289" s="609" t="s">
        <v>4100</v>
      </c>
      <c r="G289" s="323" t="str">
        <f>IF(VALUE(F289)=0,"",VLOOKUP(VALUE(F289),Kohustusühikud!$A$8:$C$906,3,FALSE))</f>
        <v>Tulud kultuuri-ja kunstialasest tegevusest</v>
      </c>
    </row>
    <row r="290" spans="1:7">
      <c r="A290" s="300"/>
      <c r="B290" s="300"/>
      <c r="C290" s="300" t="s">
        <v>1590</v>
      </c>
      <c r="D290" s="300"/>
      <c r="E290" s="614" t="s">
        <v>1591</v>
      </c>
      <c r="G290" s="323" t="str">
        <f>IF(VALUE(F290)=0,"",VLOOKUP(VALUE(F290),Kohustusühikud!$A$8:$C$906,3,FALSE))</f>
        <v/>
      </c>
    </row>
    <row r="291" spans="1:7">
      <c r="A291" s="300"/>
      <c r="B291" s="300"/>
      <c r="C291" s="300" t="s">
        <v>1592</v>
      </c>
      <c r="D291" s="300"/>
      <c r="E291" s="614" t="s">
        <v>1589</v>
      </c>
      <c r="G291" s="323" t="str">
        <f>IF(VALUE(F291)=0,"",VLOOKUP(VALUE(F291),Kohustusühikud!$A$8:$C$906,3,FALSE))</f>
        <v/>
      </c>
    </row>
    <row r="292" spans="1:7">
      <c r="A292" s="300"/>
      <c r="B292" s="300" t="s">
        <v>11556</v>
      </c>
      <c r="C292" s="300"/>
      <c r="D292" s="300" t="s">
        <v>11559</v>
      </c>
      <c r="E292" s="614"/>
      <c r="F292" s="609" t="s">
        <v>4100</v>
      </c>
      <c r="G292" s="323" t="str">
        <f>IF(VALUE(F292)=0,"",VLOOKUP(VALUE(F292),Kohustusühikud!$A$8:$C$906,3,FALSE))</f>
        <v>Tulud kultuuri-ja kunstialasest tegevusest</v>
      </c>
    </row>
    <row r="293" spans="1:7">
      <c r="A293" s="300"/>
      <c r="B293" s="300"/>
      <c r="C293" s="300" t="s">
        <v>11557</v>
      </c>
      <c r="D293" s="300"/>
      <c r="E293" s="614" t="s">
        <v>11558</v>
      </c>
    </row>
    <row r="294" spans="1:7">
      <c r="A294" s="300"/>
      <c r="B294" s="300"/>
      <c r="C294" s="300" t="s">
        <v>14969</v>
      </c>
      <c r="D294" s="300"/>
      <c r="E294" s="614" t="s">
        <v>11559</v>
      </c>
    </row>
    <row r="295" spans="1:7">
      <c r="A295" s="300"/>
      <c r="B295" s="300" t="s">
        <v>3207</v>
      </c>
      <c r="C295" s="300"/>
      <c r="D295" s="300" t="s">
        <v>6122</v>
      </c>
      <c r="E295" s="614"/>
      <c r="G295" s="323" t="str">
        <f>IF(VALUE(F295)=0,"",VLOOKUP(VALUE(F295),Kohustusühikud!$A$8:$C$906,3,FALSE))</f>
        <v/>
      </c>
    </row>
    <row r="296" spans="1:7">
      <c r="A296" s="300"/>
      <c r="B296" s="300"/>
      <c r="C296" s="300" t="s">
        <v>14497</v>
      </c>
      <c r="D296" s="300"/>
      <c r="E296" s="614" t="s">
        <v>14498</v>
      </c>
    </row>
    <row r="297" spans="1:7">
      <c r="A297" s="300"/>
      <c r="B297" s="300" t="s">
        <v>4361</v>
      </c>
      <c r="C297" s="300"/>
      <c r="D297" s="300" t="s">
        <v>2470</v>
      </c>
      <c r="E297" s="614"/>
      <c r="G297" s="323" t="str">
        <f>IF(VALUE(F297)=0,"",VLOOKUP(VALUE(F297),Kohustusühikud!$A$8:$C$906,3,FALSE))</f>
        <v/>
      </c>
    </row>
    <row r="298" spans="1:7">
      <c r="A298" s="300"/>
      <c r="B298" s="300" t="s">
        <v>3553</v>
      </c>
      <c r="C298" s="300"/>
      <c r="D298" s="300" t="s">
        <v>2005</v>
      </c>
      <c r="E298" s="614"/>
      <c r="G298" s="323" t="str">
        <f>IF(VALUE(F298)=0,"",VLOOKUP(VALUE(F298),Kohustusühikud!$A$8:$C$906,3,FALSE))</f>
        <v/>
      </c>
    </row>
    <row r="299" spans="1:7">
      <c r="A299" s="300"/>
      <c r="B299" s="300"/>
      <c r="C299" s="300" t="s">
        <v>3545</v>
      </c>
      <c r="D299" s="300"/>
      <c r="E299" s="614" t="s">
        <v>4661</v>
      </c>
      <c r="G299" s="323" t="str">
        <f>IF(VALUE(F299)=0,"",VLOOKUP(VALUE(F299),Kohustusühikud!$A$8:$C$906,3,FALSE))</f>
        <v/>
      </c>
    </row>
    <row r="300" spans="1:7">
      <c r="A300" s="300"/>
      <c r="B300" s="300"/>
      <c r="C300" s="300" t="s">
        <v>3546</v>
      </c>
      <c r="D300" s="300"/>
      <c r="E300" s="614" t="s">
        <v>2080</v>
      </c>
      <c r="G300" s="323" t="str">
        <f>IF(VALUE(F300)=0,"",VLOOKUP(VALUE(F300),Kohustusühikud!$A$8:$C$906,3,FALSE))</f>
        <v/>
      </c>
    </row>
    <row r="301" spans="1:7">
      <c r="A301" s="300"/>
      <c r="B301" s="300"/>
      <c r="C301" s="300" t="s">
        <v>509</v>
      </c>
      <c r="D301" s="300"/>
      <c r="E301" s="614" t="s">
        <v>2081</v>
      </c>
      <c r="G301" s="323" t="str">
        <f>IF(VALUE(F301)=0,"",VLOOKUP(VALUE(F301),Kohustusühikud!$A$8:$C$906,3,FALSE))</f>
        <v/>
      </c>
    </row>
    <row r="302" spans="1:7">
      <c r="A302" s="300"/>
      <c r="B302" s="300"/>
      <c r="C302" s="300"/>
      <c r="D302" s="300"/>
      <c r="E302" s="614"/>
      <c r="G302" s="323" t="str">
        <f>IF(VALUE(F302)=0,"",VLOOKUP(VALUE(F302),Kohustusühikud!$A$8:$C$906,3,FALSE))</f>
        <v/>
      </c>
    </row>
    <row r="303" spans="1:7">
      <c r="A303" s="300"/>
      <c r="B303" s="300"/>
      <c r="C303" s="300"/>
      <c r="D303" s="300"/>
      <c r="E303" s="614"/>
      <c r="G303" s="323" t="str">
        <f>IF(VALUE(F303)=0,"",VLOOKUP(VALUE(F303),Kohustusühikud!$A$8:$C$906,3,FALSE))</f>
        <v/>
      </c>
    </row>
    <row r="304" spans="1:7">
      <c r="A304" s="300" t="s">
        <v>6610</v>
      </c>
      <c r="B304" s="300"/>
      <c r="C304" s="300" t="s">
        <v>1447</v>
      </c>
      <c r="D304" s="300"/>
      <c r="F304" s="609" t="s">
        <v>1448</v>
      </c>
      <c r="G304" s="323" t="str">
        <f>IF(VALUE(F304)=0,"",VLOOKUP(VALUE(F304),Kohustusühikud!$A$8:$C$906,3,FALSE))</f>
        <v>Tulud spordi-ja puhkealasest tegevusest</v>
      </c>
    </row>
    <row r="305" spans="1:7">
      <c r="A305" s="300"/>
      <c r="B305" s="300" t="s">
        <v>1449</v>
      </c>
      <c r="C305" s="300"/>
      <c r="D305" s="300" t="s">
        <v>13022</v>
      </c>
      <c r="E305" s="614"/>
      <c r="G305" s="323" t="str">
        <f>IF(VALUE(F305)=0,"",VLOOKUP(VALUE(F305),Kohustusühikud!$A$8:$C$906,3,FALSE))</f>
        <v/>
      </c>
    </row>
    <row r="306" spans="1:7">
      <c r="A306" s="300"/>
      <c r="B306" s="300" t="s">
        <v>1450</v>
      </c>
      <c r="C306" s="300"/>
      <c r="D306" s="300" t="s">
        <v>2872</v>
      </c>
      <c r="E306" s="614"/>
      <c r="G306" s="323" t="str">
        <f>IF(VALUE(F306)=0,"",VLOOKUP(VALUE(F306),Kohustusühikud!$A$8:$C$906,3,FALSE))</f>
        <v/>
      </c>
    </row>
    <row r="307" spans="1:7">
      <c r="A307" s="300"/>
      <c r="B307" s="300" t="s">
        <v>1650</v>
      </c>
      <c r="C307" s="300"/>
      <c r="D307" s="300" t="s">
        <v>1651</v>
      </c>
      <c r="E307" s="614"/>
      <c r="G307" s="323" t="str">
        <f>IF(VALUE(F307)=0,"",VLOOKUP(VALUE(F307),Kohustusühikud!$A$8:$C$906,3,FALSE))</f>
        <v/>
      </c>
    </row>
    <row r="308" spans="1:7">
      <c r="A308" s="300"/>
      <c r="B308" s="300" t="s">
        <v>5113</v>
      </c>
      <c r="C308" s="300"/>
      <c r="D308" s="1165" t="s">
        <v>1147</v>
      </c>
      <c r="E308" s="1166"/>
      <c r="G308" s="323" t="str">
        <f>IF(VALUE(F308)=0,"",VLOOKUP(VALUE(F308),Kohustusühikud!$A$8:$C$906,3,FALSE))</f>
        <v/>
      </c>
    </row>
    <row r="309" spans="1:7">
      <c r="A309" s="300"/>
      <c r="B309" s="300" t="s">
        <v>19</v>
      </c>
      <c r="C309" s="300"/>
      <c r="D309" s="300" t="s">
        <v>4872</v>
      </c>
      <c r="E309" s="614"/>
      <c r="G309" s="323" t="str">
        <f>IF(VALUE(F309)=0,"",VLOOKUP(VALUE(F309),Kohustusühikud!$A$8:$C$906,3,FALSE))</f>
        <v/>
      </c>
    </row>
    <row r="310" spans="1:7">
      <c r="A310" s="300"/>
      <c r="B310" s="300"/>
      <c r="C310" s="300" t="s">
        <v>510</v>
      </c>
      <c r="D310" s="300"/>
      <c r="E310" s="614" t="s">
        <v>13023</v>
      </c>
      <c r="G310" s="323" t="str">
        <f>IF(VALUE(F310)=0,"",VLOOKUP(VALUE(F310),Kohustusühikud!$A$8:$C$906,3,FALSE))</f>
        <v/>
      </c>
    </row>
    <row r="311" spans="1:7">
      <c r="A311" s="300"/>
      <c r="B311" s="300"/>
      <c r="C311" s="300" t="s">
        <v>9237</v>
      </c>
      <c r="D311" s="300"/>
      <c r="E311" s="614" t="s">
        <v>9239</v>
      </c>
      <c r="G311" s="323" t="str">
        <f>IF(VALUE(F311)=0,"",VLOOKUP(VALUE(F311),Kohustusühikud!$A$8:$C$906,3,FALSE))</f>
        <v/>
      </c>
    </row>
    <row r="312" spans="1:7">
      <c r="A312" s="300"/>
      <c r="B312" s="300"/>
      <c r="C312" s="300" t="s">
        <v>9238</v>
      </c>
      <c r="D312" s="300"/>
      <c r="E312" s="614" t="s">
        <v>9240</v>
      </c>
      <c r="G312" s="323" t="str">
        <f>IF(VALUE(F312)=0,"",VLOOKUP(VALUE(F312),Kohustusühikud!$A$8:$C$906,3,FALSE))</f>
        <v/>
      </c>
    </row>
    <row r="313" spans="1:7">
      <c r="A313" s="300"/>
      <c r="B313" s="300"/>
      <c r="C313" s="300" t="s">
        <v>7882</v>
      </c>
      <c r="D313" s="300"/>
      <c r="E313" s="614" t="s">
        <v>7883</v>
      </c>
      <c r="G313" s="323" t="str">
        <f>IF(VALUE(F313)=0,"",VLOOKUP(VALUE(F313),Kohustusühikud!$A$8:$C$906,3,FALSE))</f>
        <v/>
      </c>
    </row>
    <row r="314" spans="1:7">
      <c r="A314" s="300"/>
      <c r="B314" s="300"/>
      <c r="C314" s="300" t="s">
        <v>8257</v>
      </c>
      <c r="D314" s="300"/>
      <c r="E314" s="614" t="s">
        <v>8258</v>
      </c>
      <c r="G314" s="323" t="str">
        <f>IF(VALUE(F314)=0,"",VLOOKUP(VALUE(F314),Kohustusühikud!$A$8:$C$906,3,FALSE))</f>
        <v/>
      </c>
    </row>
    <row r="315" spans="1:7">
      <c r="A315" s="300"/>
      <c r="B315" s="300"/>
      <c r="C315" s="300" t="s">
        <v>4319</v>
      </c>
      <c r="D315" s="300"/>
      <c r="E315" s="614" t="s">
        <v>6571</v>
      </c>
      <c r="G315" s="323" t="str">
        <f>IF(VALUE(F315)=0,"",VLOOKUP(VALUE(F315),Kohustusühikud!$A$8:$C$906,3,FALSE))</f>
        <v/>
      </c>
    </row>
    <row r="316" spans="1:7">
      <c r="A316" s="300"/>
      <c r="B316" s="300" t="s">
        <v>6572</v>
      </c>
      <c r="C316" s="300"/>
      <c r="D316" s="300" t="s">
        <v>6573</v>
      </c>
      <c r="E316" s="614"/>
      <c r="G316" s="323" t="str">
        <f>IF(VALUE(F316)=0,"",VLOOKUP(VALUE(F316),Kohustusühikud!$A$8:$C$906,3,FALSE))</f>
        <v/>
      </c>
    </row>
    <row r="317" spans="1:7">
      <c r="A317" s="300"/>
      <c r="B317" s="300" t="s">
        <v>7411</v>
      </c>
      <c r="C317" s="300"/>
      <c r="D317" s="300" t="s">
        <v>7412</v>
      </c>
      <c r="E317" s="614"/>
      <c r="G317" s="323" t="str">
        <f>IF(VALUE(F317)=0,"",VLOOKUP(VALUE(F317),Kohustusühikud!$A$8:$C$906,3,FALSE))</f>
        <v/>
      </c>
    </row>
    <row r="318" spans="1:7">
      <c r="A318" s="300"/>
      <c r="B318" s="300" t="s">
        <v>4141</v>
      </c>
      <c r="C318" s="300"/>
      <c r="D318" s="300" t="s">
        <v>6769</v>
      </c>
      <c r="E318" s="614"/>
      <c r="G318" s="323" t="str">
        <f>IF(VALUE(F318)=0,"",VLOOKUP(VALUE(F318),Kohustusühikud!$A$8:$C$906,3,FALSE))</f>
        <v/>
      </c>
    </row>
    <row r="319" spans="1:7">
      <c r="A319" s="300"/>
      <c r="B319" s="300" t="s">
        <v>9283</v>
      </c>
      <c r="C319" s="300"/>
      <c r="D319" s="300" t="s">
        <v>9287</v>
      </c>
      <c r="E319" s="614"/>
      <c r="G319" s="323" t="str">
        <f>IF(VALUE(F319)=0,"",VLOOKUP(VALUE(F319),Kohustusühikud!$A$8:$C$906,3,FALSE))</f>
        <v/>
      </c>
    </row>
    <row r="320" spans="1:7">
      <c r="A320" s="300"/>
      <c r="B320" s="300"/>
      <c r="C320" s="300" t="s">
        <v>9282</v>
      </c>
      <c r="D320" s="300"/>
      <c r="E320" s="614" t="s">
        <v>10859</v>
      </c>
      <c r="G320" s="323" t="str">
        <f>IF(VALUE(F320)=0,"",VLOOKUP(VALUE(F320),Kohustusühikud!$A$8:$C$906,3,FALSE))</f>
        <v/>
      </c>
    </row>
    <row r="321" spans="1:7">
      <c r="A321" s="300"/>
      <c r="B321" s="300"/>
      <c r="C321" s="300" t="s">
        <v>10757</v>
      </c>
      <c r="D321" s="300"/>
      <c r="E321" s="614" t="s">
        <v>10758</v>
      </c>
    </row>
    <row r="322" spans="1:7">
      <c r="A322" s="300"/>
      <c r="B322" s="300"/>
      <c r="C322" s="300" t="s">
        <v>10858</v>
      </c>
      <c r="D322" s="300"/>
      <c r="E322" s="614" t="s">
        <v>10860</v>
      </c>
    </row>
    <row r="323" spans="1:7">
      <c r="A323" s="300"/>
      <c r="B323" s="300" t="s">
        <v>13284</v>
      </c>
      <c r="C323" s="300"/>
      <c r="D323" s="300" t="s">
        <v>13290</v>
      </c>
      <c r="E323" s="614"/>
    </row>
    <row r="324" spans="1:7">
      <c r="A324" s="300"/>
      <c r="B324" s="300"/>
      <c r="C324" s="300" t="s">
        <v>13285</v>
      </c>
      <c r="D324" s="300"/>
      <c r="E324" s="614" t="s">
        <v>13286</v>
      </c>
      <c r="F324" s="609" t="s">
        <v>1448</v>
      </c>
      <c r="G324" s="323" t="str">
        <f>IF(VALUE(F324)=0,"",VLOOKUP(VALUE(F324),Kohustusühikud!$A$8:$C$906,3,FALSE))</f>
        <v>Tulud spordi-ja puhkealasest tegevusest</v>
      </c>
    </row>
    <row r="325" spans="1:7">
      <c r="A325" s="300"/>
      <c r="B325" s="300"/>
      <c r="C325" s="300" t="s">
        <v>14229</v>
      </c>
      <c r="D325" s="300"/>
      <c r="E325" s="614" t="s">
        <v>14228</v>
      </c>
      <c r="F325" s="609" t="s">
        <v>1448</v>
      </c>
      <c r="G325" s="323" t="str">
        <f>IF(VALUE(F325)=0,"",VLOOKUP(VALUE(F325),Kohustusühikud!$A$8:$C$906,3,FALSE))</f>
        <v>Tulud spordi-ja puhkealasest tegevusest</v>
      </c>
    </row>
    <row r="326" spans="1:7">
      <c r="A326" s="300"/>
      <c r="B326" s="300" t="s">
        <v>6770</v>
      </c>
      <c r="C326" s="300"/>
      <c r="D326" s="300" t="s">
        <v>7165</v>
      </c>
      <c r="E326" s="614"/>
      <c r="G326" s="323" t="str">
        <f>IF(VALUE(F326)=0,"",VLOOKUP(VALUE(F326),Kohustusühikud!$A$8:$C$906,3,FALSE))</f>
        <v/>
      </c>
    </row>
    <row r="327" spans="1:7">
      <c r="A327" s="300"/>
      <c r="B327" s="300"/>
      <c r="C327" s="300" t="s">
        <v>4321</v>
      </c>
      <c r="D327" s="300"/>
      <c r="E327" s="614" t="s">
        <v>378</v>
      </c>
      <c r="G327" s="323" t="str">
        <f>IF(VALUE(F327)=0,"",VLOOKUP(VALUE(F327),Kohustusühikud!$A$8:$C$906,3,FALSE))</f>
        <v/>
      </c>
    </row>
    <row r="328" spans="1:7">
      <c r="A328" s="300"/>
      <c r="B328" s="300"/>
      <c r="C328" s="300" t="s">
        <v>4322</v>
      </c>
      <c r="D328" s="300"/>
      <c r="E328" s="614" t="s">
        <v>379</v>
      </c>
      <c r="G328" s="323" t="str">
        <f>IF(VALUE(F328)=0,"",VLOOKUP(VALUE(F328),Kohustusühikud!$A$8:$C$906,3,FALSE))</f>
        <v/>
      </c>
    </row>
    <row r="329" spans="1:7">
      <c r="A329" s="300"/>
      <c r="B329" s="300"/>
      <c r="C329" s="300"/>
      <c r="D329" s="300"/>
      <c r="E329" s="614"/>
      <c r="G329" s="323" t="str">
        <f>IF(VALUE(F329)=0,"",VLOOKUP(VALUE(F329),Kohustusühikud!$A$8:$C$906,3,FALSE))</f>
        <v/>
      </c>
    </row>
    <row r="330" spans="1:7">
      <c r="A330" s="300" t="s">
        <v>2690</v>
      </c>
      <c r="B330" s="300"/>
      <c r="C330" s="300" t="s">
        <v>2691</v>
      </c>
      <c r="D330" s="300"/>
      <c r="E330" s="614"/>
      <c r="F330" s="609" t="s">
        <v>2692</v>
      </c>
      <c r="G330" s="323" t="str">
        <f>IF(VALUE(F330)=0,"",VLOOKUP(VALUE(F330),Kohustusühikud!$A$8:$C$906,3,FALSE))</f>
        <v>Tulud tervishoiust</v>
      </c>
    </row>
    <row r="331" spans="1:7">
      <c r="A331" s="300"/>
      <c r="B331" s="300" t="s">
        <v>4747</v>
      </c>
      <c r="C331" s="300"/>
      <c r="D331" s="300" t="s">
        <v>4748</v>
      </c>
      <c r="E331" s="614"/>
      <c r="G331" s="323" t="str">
        <f>IF(VALUE(F331)=0,"",VLOOKUP(VALUE(F331),Kohustusühikud!$A$8:$C$906,3,FALSE))</f>
        <v/>
      </c>
    </row>
    <row r="332" spans="1:7">
      <c r="A332" s="300"/>
      <c r="B332" s="300" t="s">
        <v>529</v>
      </c>
      <c r="C332" s="300"/>
      <c r="D332" s="300" t="s">
        <v>14193</v>
      </c>
      <c r="E332" s="614"/>
      <c r="G332" s="323" t="str">
        <f>IF(VALUE(F332)=0,"",VLOOKUP(VALUE(F332),Kohustusühikud!$A$8:$C$906,3,FALSE))</f>
        <v/>
      </c>
    </row>
    <row r="333" spans="1:7">
      <c r="A333" s="300"/>
      <c r="B333" s="300" t="s">
        <v>10449</v>
      </c>
      <c r="C333" s="300"/>
      <c r="D333" s="300" t="s">
        <v>14194</v>
      </c>
      <c r="E333" s="614"/>
    </row>
    <row r="334" spans="1:7">
      <c r="A334" s="300"/>
      <c r="B334" s="300" t="s">
        <v>3452</v>
      </c>
      <c r="C334" s="300"/>
      <c r="D334" s="300" t="s">
        <v>3453</v>
      </c>
      <c r="E334" s="614"/>
      <c r="G334" s="323" t="str">
        <f>IF(VALUE(F334)=0,"",VLOOKUP(VALUE(F334),Kohustusühikud!$A$8:$C$906,3,FALSE))</f>
        <v/>
      </c>
    </row>
    <row r="335" spans="1:7">
      <c r="A335" s="300"/>
      <c r="B335" s="300" t="s">
        <v>1798</v>
      </c>
      <c r="C335" s="300"/>
      <c r="D335" s="300" t="s">
        <v>1799</v>
      </c>
      <c r="E335" s="614"/>
      <c r="G335" s="323" t="str">
        <f>IF(VALUE(F335)=0,"",VLOOKUP(VALUE(F335),Kohustusühikud!$A$8:$C$906,3,FALSE))</f>
        <v/>
      </c>
    </row>
    <row r="336" spans="1:7">
      <c r="A336" s="300"/>
      <c r="B336" s="300" t="s">
        <v>14019</v>
      </c>
      <c r="C336" s="300"/>
      <c r="D336" s="300" t="s">
        <v>14020</v>
      </c>
      <c r="E336" s="614"/>
    </row>
    <row r="337" spans="1:7">
      <c r="A337" s="300"/>
      <c r="B337" s="300" t="s">
        <v>15389</v>
      </c>
      <c r="C337" s="300"/>
      <c r="D337" s="300" t="s">
        <v>15390</v>
      </c>
      <c r="E337" s="614"/>
    </row>
    <row r="338" spans="1:7">
      <c r="A338" s="300"/>
      <c r="B338" s="300"/>
      <c r="C338" s="300"/>
      <c r="D338" s="300"/>
      <c r="E338" s="614"/>
      <c r="G338" s="323" t="str">
        <f>IF(VALUE(F338)=0,"",VLOOKUP(VALUE(F338),Kohustusühikud!$A$8:$C$906,3,FALSE))</f>
        <v/>
      </c>
    </row>
    <row r="339" spans="1:7">
      <c r="A339" s="300" t="s">
        <v>4575</v>
      </c>
      <c r="B339" s="300"/>
      <c r="C339" s="300" t="s">
        <v>5206</v>
      </c>
      <c r="D339" s="300"/>
      <c r="E339" s="614"/>
      <c r="F339" s="609" t="s">
        <v>5207</v>
      </c>
      <c r="G339" s="323" t="str">
        <f>IF(VALUE(F339)=0,"",VLOOKUP(VALUE(F339),Kohustusühikud!$A$8:$C$906,3,FALSE))</f>
        <v>Tulud sotsiaalabialasest tegevusest</v>
      </c>
    </row>
    <row r="340" spans="1:7">
      <c r="A340" s="300"/>
      <c r="B340" s="300" t="s">
        <v>5208</v>
      </c>
      <c r="C340" s="300"/>
      <c r="D340" s="300" t="s">
        <v>3542</v>
      </c>
      <c r="E340" s="614"/>
      <c r="G340" s="323" t="str">
        <f>IF(VALUE(F340)=0,"",VLOOKUP(VALUE(F340),Kohustusühikud!$A$8:$C$906,3,FALSE))</f>
        <v/>
      </c>
    </row>
    <row r="341" spans="1:7">
      <c r="A341" s="300"/>
      <c r="B341" s="300" t="s">
        <v>3543</v>
      </c>
      <c r="C341" s="300"/>
      <c r="D341" s="300" t="s">
        <v>2191</v>
      </c>
      <c r="E341" s="614"/>
      <c r="G341" s="323" t="str">
        <f>IF(VALUE(F341)=0,"",VLOOKUP(VALUE(F341),Kohustusühikud!$A$8:$C$906,3,FALSE))</f>
        <v/>
      </c>
    </row>
    <row r="342" spans="1:7">
      <c r="A342" s="300"/>
      <c r="B342" s="300" t="s">
        <v>1332</v>
      </c>
      <c r="C342" s="300"/>
      <c r="D342" s="300" t="s">
        <v>1333</v>
      </c>
      <c r="E342" s="614"/>
      <c r="G342" s="323" t="str">
        <f>IF(VALUE(F342)=0,"",VLOOKUP(VALUE(F342),Kohustusühikud!$A$8:$C$906,3,FALSE))</f>
        <v/>
      </c>
    </row>
    <row r="343" spans="1:7">
      <c r="A343" s="300"/>
      <c r="B343" s="300" t="s">
        <v>4621</v>
      </c>
      <c r="C343" s="300"/>
      <c r="D343" s="300" t="s">
        <v>4622</v>
      </c>
      <c r="E343" s="614"/>
      <c r="G343" s="323" t="str">
        <f>IF(VALUE(F343)=0,"",VLOOKUP(VALUE(F343),Kohustusühikud!$A$8:$C$906,3,FALSE))</f>
        <v/>
      </c>
    </row>
    <row r="344" spans="1:7">
      <c r="A344" s="300"/>
      <c r="B344" s="300" t="s">
        <v>4623</v>
      </c>
      <c r="C344" s="300"/>
      <c r="D344" s="300" t="s">
        <v>4464</v>
      </c>
      <c r="E344" s="614"/>
      <c r="G344" s="323" t="str">
        <f>IF(VALUE(F344)=0,"",VLOOKUP(VALUE(F344),Kohustusühikud!$A$8:$C$906,3,FALSE))</f>
        <v/>
      </c>
    </row>
    <row r="345" spans="1:7">
      <c r="A345" s="300"/>
      <c r="B345" s="300" t="s">
        <v>6904</v>
      </c>
      <c r="C345" s="300"/>
      <c r="D345" s="300" t="s">
        <v>464</v>
      </c>
      <c r="E345" s="614"/>
      <c r="G345" s="323" t="str">
        <f>IF(VALUE(F345)=0,"",VLOOKUP(VALUE(F345),Kohustusühikud!$A$8:$C$906,3,FALSE))</f>
        <v/>
      </c>
    </row>
    <row r="346" spans="1:7">
      <c r="A346" s="300"/>
      <c r="B346" s="300"/>
      <c r="C346" s="300" t="s">
        <v>463</v>
      </c>
      <c r="D346" s="300"/>
      <c r="E346" s="614" t="s">
        <v>6999</v>
      </c>
      <c r="G346" s="323" t="str">
        <f>IF(VALUE(F346)=0,"",VLOOKUP(VALUE(F346),Kohustusühikud!$A$8:$C$906,3,FALSE))</f>
        <v/>
      </c>
    </row>
    <row r="347" spans="1:7">
      <c r="A347" s="300"/>
      <c r="B347" s="300" t="s">
        <v>5347</v>
      </c>
      <c r="C347" s="300"/>
      <c r="D347" s="300" t="s">
        <v>4059</v>
      </c>
      <c r="E347" s="614"/>
      <c r="G347" s="323" t="str">
        <f>IF(VALUE(F347)=0,"",VLOOKUP(VALUE(F347),Kohustusühikud!$A$8:$C$906,3,FALSE))</f>
        <v/>
      </c>
    </row>
    <row r="348" spans="1:7">
      <c r="A348" s="300"/>
      <c r="B348" s="300" t="s">
        <v>4060</v>
      </c>
      <c r="C348" s="300"/>
      <c r="D348" s="300" t="s">
        <v>6919</v>
      </c>
      <c r="E348" s="614"/>
      <c r="G348" s="323" t="str">
        <f>IF(VALUE(F348)=0,"",VLOOKUP(VALUE(F348),Kohustusühikud!$A$8:$C$906,3,FALSE))</f>
        <v/>
      </c>
    </row>
    <row r="349" spans="1:7">
      <c r="A349" s="300"/>
      <c r="B349" s="300" t="s">
        <v>1939</v>
      </c>
      <c r="C349" s="300"/>
      <c r="D349" s="300" t="s">
        <v>2060</v>
      </c>
      <c r="E349" s="614"/>
      <c r="G349" s="323" t="str">
        <f>IF(VALUE(F349)=0,"",VLOOKUP(VALUE(F349),Kohustusühikud!$A$8:$C$906,3,FALSE))</f>
        <v/>
      </c>
    </row>
    <row r="350" spans="1:7">
      <c r="A350" s="300"/>
      <c r="B350" s="300" t="s">
        <v>3704</v>
      </c>
      <c r="C350" s="300"/>
      <c r="D350" s="300" t="s">
        <v>4043</v>
      </c>
      <c r="E350" s="614"/>
      <c r="G350" s="323" t="str">
        <f>IF(VALUE(F350)=0,"",VLOOKUP(VALUE(F350),Kohustusühikud!$A$8:$C$906,3,FALSE))</f>
        <v/>
      </c>
    </row>
    <row r="351" spans="1:7">
      <c r="A351" s="300"/>
      <c r="B351" s="300"/>
      <c r="C351" s="300" t="s">
        <v>837</v>
      </c>
      <c r="D351" s="300" t="s">
        <v>2330</v>
      </c>
      <c r="E351" s="614"/>
      <c r="G351" s="323" t="str">
        <f>IF(VALUE(F351)=0,"",VLOOKUP(VALUE(F351),Kohustusühikud!$A$8:$C$906,3,FALSE))</f>
        <v/>
      </c>
    </row>
    <row r="352" spans="1:7">
      <c r="A352" s="300"/>
      <c r="B352" s="300"/>
      <c r="C352" s="300" t="s">
        <v>2480</v>
      </c>
      <c r="D352" s="300" t="s">
        <v>2481</v>
      </c>
      <c r="E352" s="614"/>
      <c r="G352" s="323" t="str">
        <f>IF(VALUE(F352)=0,"",VLOOKUP(VALUE(F352),Kohustusühikud!$A$8:$C$906,3,FALSE))</f>
        <v/>
      </c>
    </row>
    <row r="353" spans="1:7">
      <c r="A353" s="300"/>
      <c r="B353" s="300"/>
      <c r="C353" s="300" t="s">
        <v>412</v>
      </c>
      <c r="D353" s="300" t="s">
        <v>413</v>
      </c>
      <c r="E353" s="614"/>
      <c r="G353" s="323" t="str">
        <f>IF(VALUE(F353)=0,"",VLOOKUP(VALUE(F353),Kohustusühikud!$A$8:$C$906,3,FALSE))</f>
        <v/>
      </c>
    </row>
    <row r="354" spans="1:7">
      <c r="A354" s="300"/>
      <c r="B354" s="300" t="s">
        <v>6537</v>
      </c>
      <c r="C354" s="300"/>
      <c r="D354" s="300" t="s">
        <v>3422</v>
      </c>
      <c r="E354" s="614"/>
      <c r="G354" s="323" t="str">
        <f>IF(VALUE(F354)=0,"",VLOOKUP(VALUE(F354),Kohustusühikud!$A$8:$C$906,3,FALSE))</f>
        <v/>
      </c>
    </row>
    <row r="355" spans="1:7">
      <c r="A355" s="300"/>
      <c r="B355" s="300" t="s">
        <v>11252</v>
      </c>
      <c r="C355" s="300"/>
      <c r="D355" s="300" t="s">
        <v>11253</v>
      </c>
      <c r="E355" s="614"/>
    </row>
    <row r="356" spans="1:7">
      <c r="A356" s="300"/>
      <c r="B356" s="300"/>
      <c r="C356" s="300" t="s">
        <v>11254</v>
      </c>
      <c r="D356" s="300" t="s">
        <v>11255</v>
      </c>
      <c r="E356" s="614"/>
    </row>
    <row r="357" spans="1:7">
      <c r="A357" s="300"/>
      <c r="B357" s="300"/>
      <c r="C357" s="300" t="s">
        <v>11256</v>
      </c>
      <c r="D357" s="300" t="s">
        <v>11257</v>
      </c>
      <c r="E357" s="614"/>
    </row>
    <row r="358" spans="1:7">
      <c r="A358" s="300"/>
      <c r="B358" s="300" t="s">
        <v>11291</v>
      </c>
      <c r="C358" s="300"/>
      <c r="D358" s="300"/>
      <c r="E358" s="614"/>
      <c r="F358" s="609" t="s">
        <v>5207</v>
      </c>
      <c r="G358" s="323" t="str">
        <f>IF(VALUE(F358)=0,"",VLOOKUP(VALUE(F358),Kohustusühikud!$A$8:$C$906,3,FALSE))</f>
        <v>Tulud sotsiaalabialasest tegevusest</v>
      </c>
    </row>
    <row r="359" spans="1:7">
      <c r="A359" s="300"/>
      <c r="B359" s="300"/>
      <c r="C359" s="300" t="s">
        <v>11290</v>
      </c>
      <c r="D359" s="300" t="s">
        <v>11286</v>
      </c>
      <c r="E359" s="614"/>
    </row>
    <row r="360" spans="1:7">
      <c r="A360" s="300"/>
      <c r="B360" s="300"/>
      <c r="C360" s="300" t="s">
        <v>11376</v>
      </c>
      <c r="D360" s="300" t="s">
        <v>11377</v>
      </c>
      <c r="E360" s="614"/>
    </row>
    <row r="361" spans="1:7">
      <c r="A361" s="300"/>
      <c r="B361" s="300"/>
      <c r="C361" s="300" t="s">
        <v>16759</v>
      </c>
      <c r="D361" s="300" t="s">
        <v>16756</v>
      </c>
      <c r="E361" s="614"/>
    </row>
    <row r="362" spans="1:7">
      <c r="A362" s="300"/>
      <c r="B362" s="300"/>
      <c r="C362" s="300" t="s">
        <v>12771</v>
      </c>
      <c r="D362" s="300" t="s">
        <v>12772</v>
      </c>
      <c r="E362" s="614"/>
    </row>
    <row r="363" spans="1:7">
      <c r="A363" s="300"/>
      <c r="B363" s="300" t="s">
        <v>14715</v>
      </c>
      <c r="C363" s="300"/>
      <c r="E363" s="614"/>
    </row>
    <row r="364" spans="1:7">
      <c r="A364" s="300"/>
      <c r="B364" s="300"/>
      <c r="C364" s="300" t="s">
        <v>14717</v>
      </c>
      <c r="D364" s="300" t="s">
        <v>14716</v>
      </c>
      <c r="E364" s="614"/>
    </row>
    <row r="365" spans="1:7">
      <c r="A365" s="300"/>
      <c r="B365" s="300" t="s">
        <v>16913</v>
      </c>
      <c r="C365" s="300"/>
      <c r="D365" s="300"/>
      <c r="E365" s="614"/>
    </row>
    <row r="366" spans="1:7">
      <c r="A366" s="300"/>
      <c r="B366" s="300"/>
      <c r="C366" s="300" t="s">
        <v>16914</v>
      </c>
      <c r="D366" s="300" t="s">
        <v>16915</v>
      </c>
      <c r="E366" s="614"/>
      <c r="F366" s="609" t="s">
        <v>5207</v>
      </c>
      <c r="G366" s="323" t="str">
        <f>IF(VALUE(F366)=0,"",VLOOKUP(VALUE(F366),Kohustusühikud!$A$8:$C$906,3,FALSE))</f>
        <v>Tulud sotsiaalabialasest tegevusest</v>
      </c>
    </row>
    <row r="367" spans="1:7">
      <c r="A367" s="300"/>
      <c r="B367" s="300" t="s">
        <v>5965</v>
      </c>
      <c r="C367" s="300"/>
      <c r="D367" s="300" t="s">
        <v>1552</v>
      </c>
      <c r="E367" s="614"/>
      <c r="F367" s="609" t="s">
        <v>5207</v>
      </c>
      <c r="G367" s="323" t="str">
        <f>IF(VALUE(F367)=0,"",VLOOKUP(VALUE(F367),Kohustusühikud!$A$8:$C$906,3,FALSE))</f>
        <v>Tulud sotsiaalabialasest tegevusest</v>
      </c>
    </row>
    <row r="368" spans="1:7">
      <c r="A368" s="300"/>
      <c r="B368" s="300" t="s">
        <v>5829</v>
      </c>
      <c r="C368" s="300"/>
      <c r="D368" s="1168" t="s">
        <v>2002</v>
      </c>
      <c r="E368" s="1169"/>
      <c r="G368" s="323" t="str">
        <f>IF(VALUE(F368)=0,"",VLOOKUP(VALUE(F368),Kohustusühikud!$A$8:$C$906,3,FALSE))</f>
        <v/>
      </c>
    </row>
    <row r="369" spans="1:7">
      <c r="A369" s="300"/>
      <c r="B369" s="300"/>
      <c r="C369" s="300" t="s">
        <v>4323</v>
      </c>
      <c r="D369" s="300"/>
      <c r="E369" s="614" t="s">
        <v>5469</v>
      </c>
      <c r="G369" s="323" t="str">
        <f>IF(VALUE(F369)=0,"",VLOOKUP(VALUE(F369),Kohustusühikud!$A$8:$C$906,3,FALSE))</f>
        <v/>
      </c>
    </row>
    <row r="370" spans="1:7">
      <c r="A370" s="300"/>
      <c r="B370" s="300"/>
      <c r="C370" s="300" t="s">
        <v>6606</v>
      </c>
      <c r="D370" s="300"/>
      <c r="E370" s="614" t="s">
        <v>2081</v>
      </c>
      <c r="G370" s="323" t="str">
        <f>IF(VALUE(F370)=0,"",VLOOKUP(VALUE(F370),Kohustusühikud!$A$8:$C$906,3,FALSE))</f>
        <v/>
      </c>
    </row>
    <row r="371" spans="1:7">
      <c r="A371" s="300"/>
      <c r="B371" s="300"/>
      <c r="C371" s="300"/>
      <c r="D371" s="300"/>
      <c r="E371" s="614"/>
      <c r="G371" s="323" t="str">
        <f>IF(VALUE(F371)=0,"",VLOOKUP(VALUE(F371),Kohustusühikud!$A$8:$C$906,3,FALSE))</f>
        <v/>
      </c>
    </row>
    <row r="372" spans="1:7">
      <c r="A372" s="300" t="s">
        <v>5482</v>
      </c>
      <c r="B372" s="300"/>
      <c r="C372" s="300" t="s">
        <v>5316</v>
      </c>
      <c r="D372" s="300"/>
      <c r="G372" s="323" t="str">
        <f>IF(VALUE(F372)=0,"",VLOOKUP(VALUE(F372),Kohustusühikud!$A$8:$C$906,3,FALSE))</f>
        <v/>
      </c>
    </row>
    <row r="373" spans="1:7">
      <c r="A373" s="300"/>
      <c r="B373" s="300" t="s">
        <v>1736</v>
      </c>
      <c r="C373" s="300"/>
      <c r="D373" s="300" t="s">
        <v>1737</v>
      </c>
      <c r="F373" s="609" t="s">
        <v>1860</v>
      </c>
      <c r="G373" s="323" t="str">
        <f>IF(VALUE(F373)=0,"",VLOOKUP(VALUE(F373),Kohustusühikud!$A$8:$C$906,3,FALSE))</f>
        <v>Elamu-ja kommunaaltegevuse tulud</v>
      </c>
    </row>
    <row r="374" spans="1:7">
      <c r="A374" s="300"/>
      <c r="B374" s="300" t="s">
        <v>1861</v>
      </c>
      <c r="C374" s="300"/>
      <c r="D374" s="300" t="s">
        <v>1862</v>
      </c>
      <c r="F374" s="609" t="s">
        <v>1860</v>
      </c>
      <c r="G374" s="323" t="str">
        <f>IF(VALUE(F374)=0,"",VLOOKUP(VALUE(F374),Kohustusühikud!$A$8:$C$906,3,FALSE))</f>
        <v>Elamu-ja kommunaaltegevuse tulud</v>
      </c>
    </row>
    <row r="375" spans="1:7">
      <c r="A375" s="300"/>
      <c r="B375" s="300" t="s">
        <v>4485</v>
      </c>
      <c r="C375" s="300"/>
      <c r="D375" s="300" t="s">
        <v>5742</v>
      </c>
      <c r="F375" s="609" t="s">
        <v>1860</v>
      </c>
      <c r="G375" s="323" t="str">
        <f>IF(VALUE(F375)=0,"",VLOOKUP(VALUE(F375),Kohustusühikud!$A$8:$C$906,3,FALSE))</f>
        <v>Elamu-ja kommunaaltegevuse tulud</v>
      </c>
    </row>
    <row r="376" spans="1:7">
      <c r="A376" s="300"/>
      <c r="B376" s="300" t="s">
        <v>3017</v>
      </c>
      <c r="C376" s="300"/>
      <c r="D376" s="300" t="s">
        <v>6880</v>
      </c>
      <c r="F376" s="609" t="s">
        <v>1860</v>
      </c>
      <c r="G376" s="323" t="str">
        <f>IF(VALUE(F376)=0,"",VLOOKUP(VALUE(F376),Kohustusühikud!$A$8:$C$906,3,FALSE))</f>
        <v>Elamu-ja kommunaaltegevuse tulud</v>
      </c>
    </row>
    <row r="377" spans="1:7">
      <c r="A377" s="300"/>
      <c r="B377" s="300" t="s">
        <v>5866</v>
      </c>
      <c r="C377" s="300"/>
      <c r="D377" s="300" t="s">
        <v>1813</v>
      </c>
      <c r="F377" s="609" t="s">
        <v>1860</v>
      </c>
      <c r="G377" s="323" t="str">
        <f>IF(VALUE(F377)=0,"",VLOOKUP(VALUE(F377),Kohustusühikud!$A$8:$C$906,3,FALSE))</f>
        <v>Elamu-ja kommunaaltegevuse tulud</v>
      </c>
    </row>
    <row r="378" spans="1:7">
      <c r="A378" s="300"/>
      <c r="B378" s="300" t="s">
        <v>2761</v>
      </c>
      <c r="C378" s="300"/>
      <c r="D378" s="300" t="s">
        <v>898</v>
      </c>
      <c r="F378" s="609" t="s">
        <v>899</v>
      </c>
      <c r="G378" s="323" t="str">
        <f>IF(VALUE(F378)=0,"",VLOOKUP(VALUE(F378),Kohustusühikud!$A$8:$C$906,3,FALSE))</f>
        <v>Üür ja rent</v>
      </c>
    </row>
    <row r="379" spans="1:7">
      <c r="A379" s="300"/>
      <c r="B379" s="300" t="s">
        <v>15297</v>
      </c>
      <c r="C379" s="300"/>
      <c r="D379" s="300" t="s">
        <v>15298</v>
      </c>
      <c r="F379" s="609" t="s">
        <v>899</v>
      </c>
      <c r="G379" s="323" t="str">
        <f>IF(VALUE(F379)=0,"",VLOOKUP(VALUE(F379),Kohustusühikud!$A$8:$C$906,3,FALSE))</f>
        <v>Üür ja rent</v>
      </c>
    </row>
    <row r="380" spans="1:7">
      <c r="A380" s="300"/>
      <c r="B380" s="300" t="s">
        <v>4227</v>
      </c>
      <c r="C380" s="300"/>
      <c r="D380" s="300" t="s">
        <v>3791</v>
      </c>
      <c r="F380" s="609" t="s">
        <v>899</v>
      </c>
      <c r="G380" s="323" t="str">
        <f>IF(VALUE(F380)=0,"",VLOOKUP(VALUE(F380),Kohustusühikud!$A$8:$C$906,3,FALSE))</f>
        <v>Üür ja rent</v>
      </c>
    </row>
    <row r="381" spans="1:7">
      <c r="A381" s="300"/>
      <c r="B381" s="300" t="s">
        <v>16567</v>
      </c>
      <c r="C381" s="300"/>
      <c r="D381" s="300" t="s">
        <v>16568</v>
      </c>
      <c r="F381" s="609" t="s">
        <v>899</v>
      </c>
      <c r="G381" s="323" t="str">
        <f>IF(VALUE(F381)=0,"",VLOOKUP(VALUE(F381),Kohustusühikud!$A$8:$C$906,3,FALSE))</f>
        <v>Üür ja rent</v>
      </c>
    </row>
    <row r="382" spans="1:7">
      <c r="A382" s="300"/>
      <c r="B382" s="300" t="s">
        <v>900</v>
      </c>
      <c r="C382" s="300"/>
      <c r="D382" s="300" t="s">
        <v>2185</v>
      </c>
      <c r="F382" s="609" t="s">
        <v>899</v>
      </c>
      <c r="G382" s="323" t="str">
        <f>IF(VALUE(F382)=0,"",VLOOKUP(VALUE(F382),Kohustusühikud!$A$8:$C$906,3,FALSE))</f>
        <v>Üür ja rent</v>
      </c>
    </row>
    <row r="383" spans="1:7">
      <c r="A383" s="300"/>
      <c r="B383" s="300" t="s">
        <v>10284</v>
      </c>
      <c r="C383" s="300"/>
      <c r="D383" s="300" t="s">
        <v>10285</v>
      </c>
      <c r="F383" s="609" t="s">
        <v>899</v>
      </c>
      <c r="G383" s="323" t="str">
        <f>IF(VALUE(F383)=0,"",VLOOKUP(VALUE(F383),Kohustusühikud!$A$8:$C$906,3,FALSE))</f>
        <v>Üür ja rent</v>
      </c>
    </row>
    <row r="384" spans="1:7">
      <c r="A384" s="300"/>
      <c r="B384" s="300" t="s">
        <v>7231</v>
      </c>
      <c r="C384" s="300"/>
      <c r="D384" s="300" t="s">
        <v>6467</v>
      </c>
      <c r="E384" s="614"/>
      <c r="F384" s="609" t="s">
        <v>899</v>
      </c>
      <c r="G384" s="323" t="str">
        <f>IF(VALUE(F384)=0,"",VLOOKUP(VALUE(F384),Kohustusühikud!$A$8:$C$906,3,FALSE))</f>
        <v>Üür ja rent</v>
      </c>
    </row>
    <row r="385" spans="1:7">
      <c r="A385" s="300"/>
      <c r="B385" s="300"/>
      <c r="C385" s="300"/>
      <c r="D385" s="300"/>
      <c r="E385" s="614"/>
      <c r="G385" s="323" t="str">
        <f>IF(VALUE(F385)=0,"",VLOOKUP(VALUE(F385),Kohustusühikud!$A$8:$C$906,3,FALSE))</f>
        <v/>
      </c>
    </row>
    <row r="386" spans="1:7">
      <c r="A386" s="300" t="s">
        <v>3239</v>
      </c>
      <c r="B386" s="300"/>
      <c r="C386" s="300" t="s">
        <v>3401</v>
      </c>
      <c r="D386" s="300"/>
      <c r="E386" s="614"/>
      <c r="F386" s="609" t="s">
        <v>3402</v>
      </c>
      <c r="G386" s="323" t="str">
        <f>IF(VALUE(F386)=0,"",VLOOKUP(VALUE(F386),Kohustusühikud!$A$8:$C$906,3,FALSE))</f>
        <v>Tulud transpordi-ja sidealasest tegevusest</v>
      </c>
    </row>
    <row r="387" spans="1:7">
      <c r="A387" s="300"/>
      <c r="B387" s="300" t="s">
        <v>5543</v>
      </c>
      <c r="C387" s="300"/>
      <c r="D387" s="300" t="s">
        <v>7078</v>
      </c>
      <c r="E387" s="614"/>
      <c r="G387" s="323" t="str">
        <f>IF(VALUE(F387)=0,"",VLOOKUP(VALUE(F387),Kohustusühikud!$A$8:$C$906,3,FALSE))</f>
        <v/>
      </c>
    </row>
    <row r="388" spans="1:7">
      <c r="A388" s="300"/>
      <c r="B388" s="300" t="s">
        <v>1301</v>
      </c>
      <c r="C388" s="300"/>
      <c r="D388" s="300" t="s">
        <v>6771</v>
      </c>
      <c r="E388" s="614"/>
      <c r="G388" s="323" t="str">
        <f>IF(VALUE(F388)=0,"",VLOOKUP(VALUE(F388),Kohustusühikud!$A$8:$C$906,3,FALSE))</f>
        <v/>
      </c>
    </row>
    <row r="389" spans="1:7">
      <c r="A389" s="300"/>
      <c r="B389" s="300"/>
      <c r="C389" s="300"/>
      <c r="D389" s="300"/>
      <c r="E389" s="614"/>
      <c r="G389" s="323" t="str">
        <f>IF(VALUE(F389)=0,"",VLOOKUP(VALUE(F389),Kohustusühikud!$A$8:$C$906,3,FALSE))</f>
        <v/>
      </c>
    </row>
    <row r="390" spans="1:7">
      <c r="A390" s="300" t="s">
        <v>5600</v>
      </c>
      <c r="B390" s="300"/>
      <c r="C390" s="300" t="s">
        <v>5598</v>
      </c>
      <c r="D390" s="300"/>
      <c r="E390" s="614"/>
      <c r="F390" s="609" t="s">
        <v>3402</v>
      </c>
      <c r="G390" s="323" t="str">
        <f>IF(VALUE(F390)=0,"",VLOOKUP(VALUE(F390),Kohustusühikud!$A$8:$C$906,3,FALSE))</f>
        <v>Tulud transpordi-ja sidealasest tegevusest</v>
      </c>
    </row>
    <row r="391" spans="1:7">
      <c r="A391" s="300"/>
      <c r="B391" s="300" t="s">
        <v>2933</v>
      </c>
      <c r="C391" s="300"/>
      <c r="D391" s="300" t="s">
        <v>5599</v>
      </c>
      <c r="E391" s="614"/>
      <c r="G391" s="323" t="str">
        <f>IF(VALUE(F391)=0,"",VLOOKUP(VALUE(F391),Kohustusühikud!$A$8:$C$906,3,FALSE))</f>
        <v/>
      </c>
    </row>
    <row r="392" spans="1:7">
      <c r="A392" s="300"/>
      <c r="B392" s="300"/>
      <c r="C392" s="300"/>
      <c r="D392" s="300"/>
      <c r="E392" s="614"/>
    </row>
    <row r="393" spans="1:7">
      <c r="A393" s="301" t="s">
        <v>11684</v>
      </c>
      <c r="C393" s="300" t="s">
        <v>10210</v>
      </c>
      <c r="D393" s="300"/>
      <c r="E393" s="614"/>
      <c r="F393" s="609" t="s">
        <v>3402</v>
      </c>
      <c r="G393" s="323" t="str">
        <f>IF(VALUE(F393)=0,"",VLOOKUP(VALUE(F393),Kohustusühikud!$A$8:$C$906,3,FALSE))</f>
        <v>Tulud transpordi-ja sidealasest tegevusest</v>
      </c>
    </row>
    <row r="394" spans="1:7">
      <c r="B394" s="301" t="s">
        <v>11685</v>
      </c>
      <c r="C394" s="300"/>
      <c r="D394" s="300" t="s">
        <v>10209</v>
      </c>
      <c r="E394" s="614"/>
    </row>
    <row r="395" spans="1:7">
      <c r="A395" s="300"/>
      <c r="B395" s="300"/>
      <c r="C395" s="300"/>
      <c r="D395" s="300"/>
      <c r="E395" s="614"/>
    </row>
    <row r="396" spans="1:7">
      <c r="A396" s="300" t="s">
        <v>11130</v>
      </c>
      <c r="B396" s="300"/>
      <c r="C396" s="300" t="s">
        <v>11128</v>
      </c>
      <c r="D396" s="300"/>
      <c r="E396" s="614"/>
      <c r="F396" s="609" t="s">
        <v>3402</v>
      </c>
      <c r="G396" s="323" t="str">
        <f>IF(VALUE(F396)=0,"",VLOOKUP(VALUE(F396),Kohustusühikud!$A$8:$C$906,3,FALSE))</f>
        <v>Tulud transpordi-ja sidealasest tegevusest</v>
      </c>
    </row>
    <row r="397" spans="1:7">
      <c r="A397" s="300"/>
      <c r="B397" s="300" t="s">
        <v>11131</v>
      </c>
      <c r="C397" s="300"/>
      <c r="D397" s="300" t="s">
        <v>11129</v>
      </c>
      <c r="E397" s="614"/>
      <c r="G397" s="323" t="str">
        <f>IF(VALUE(F397)=0,"",VLOOKUP(VALUE(F397),Kohustusühikud!$A$8:$C$906,3,FALSE))</f>
        <v/>
      </c>
    </row>
    <row r="398" spans="1:7">
      <c r="A398" s="300"/>
      <c r="B398" s="300"/>
      <c r="C398" s="300"/>
      <c r="D398" s="300"/>
      <c r="E398" s="614"/>
    </row>
    <row r="399" spans="1:7">
      <c r="A399" s="300" t="s">
        <v>4774</v>
      </c>
      <c r="B399" s="300"/>
      <c r="C399" s="300" t="s">
        <v>2296</v>
      </c>
      <c r="D399" s="300"/>
      <c r="E399" s="614"/>
      <c r="F399" s="609" t="s">
        <v>1053</v>
      </c>
      <c r="G399" s="323" t="str">
        <f>IF(VALUE(F399)=0,"",VLOOKUP(VALUE(F399),Kohustusühikud!$A$8:$C$906,3,FALSE))</f>
        <v>Õiguste müük</v>
      </c>
    </row>
    <row r="400" spans="1:7">
      <c r="A400" s="300"/>
      <c r="B400" s="300" t="s">
        <v>2297</v>
      </c>
      <c r="C400" s="300"/>
      <c r="D400" s="300" t="s">
        <v>2298</v>
      </c>
      <c r="E400" s="614"/>
      <c r="G400" s="323" t="str">
        <f>IF(VALUE(F400)=0,"",VLOOKUP(VALUE(F400),Kohustusühikud!$A$8:$C$906,3,FALSE))</f>
        <v/>
      </c>
    </row>
    <row r="401" spans="1:7">
      <c r="A401" s="300"/>
      <c r="B401" s="300"/>
      <c r="C401" s="300"/>
      <c r="D401" s="300"/>
      <c r="E401" s="614"/>
      <c r="G401" s="323" t="str">
        <f>IF(VALUE(F401)=0,"",VLOOKUP(VALUE(F401),Kohustusühikud!$A$8:$C$906,3,FALSE))</f>
        <v/>
      </c>
    </row>
    <row r="402" spans="1:7">
      <c r="A402" s="300" t="s">
        <v>3050</v>
      </c>
      <c r="B402" s="300"/>
      <c r="C402" s="300" t="s">
        <v>3051</v>
      </c>
      <c r="D402" s="300"/>
      <c r="E402" s="614"/>
      <c r="F402" s="609" t="s">
        <v>6245</v>
      </c>
      <c r="G402" s="323" t="str">
        <f>IF(VALUE(F402)=0,"",VLOOKUP(VALUE(F402),Kohustusühikud!$A$8:$C$906,3,FALSE))</f>
        <v>Muu toodete ja teenuste müük</v>
      </c>
    </row>
    <row r="403" spans="1:7">
      <c r="A403" s="300"/>
      <c r="B403" s="300" t="s">
        <v>1203</v>
      </c>
      <c r="C403" s="300"/>
      <c r="D403" s="300" t="s">
        <v>4117</v>
      </c>
      <c r="E403" s="614"/>
      <c r="G403" s="323" t="str">
        <f>IF(VALUE(F403)=0,"",VLOOKUP(VALUE(F403),Kohustusühikud!$A$8:$C$906,3,FALSE))</f>
        <v/>
      </c>
    </row>
    <row r="404" spans="1:7">
      <c r="A404" s="300"/>
      <c r="B404" s="300"/>
      <c r="C404" s="300"/>
      <c r="D404" s="300"/>
      <c r="E404" s="614"/>
      <c r="G404" s="323" t="str">
        <f>IF(VALUE(F404)=0,"",VLOOKUP(VALUE(F404),Kohustusühikud!$A$8:$C$906,3,FALSE))</f>
        <v/>
      </c>
    </row>
    <row r="405" spans="1:7">
      <c r="A405" s="300" t="s">
        <v>4118</v>
      </c>
      <c r="B405" s="300"/>
      <c r="C405" s="300" t="s">
        <v>5647</v>
      </c>
      <c r="D405" s="300"/>
      <c r="E405" s="614"/>
      <c r="F405" s="609" t="s">
        <v>1053</v>
      </c>
      <c r="G405" s="323" t="str">
        <f>IF(VALUE(F405)=0,"",VLOOKUP(VALUE(F405),Kohustusühikud!$A$8:$C$906,3,FALSE))</f>
        <v>Õiguste müük</v>
      </c>
    </row>
    <row r="406" spans="1:7">
      <c r="A406" s="300"/>
      <c r="B406" s="300" t="s">
        <v>5648</v>
      </c>
      <c r="C406" s="300"/>
      <c r="D406" s="300" t="s">
        <v>4588</v>
      </c>
      <c r="E406" s="614"/>
      <c r="G406" s="323" t="str">
        <f>IF(VALUE(F406)=0,"",VLOOKUP(VALUE(F406),Kohustusühikud!$A$8:$C$906,3,FALSE))</f>
        <v/>
      </c>
    </row>
    <row r="407" spans="1:7">
      <c r="A407" s="300"/>
      <c r="B407" s="300"/>
      <c r="C407" s="300"/>
      <c r="D407" s="300"/>
      <c r="E407" s="614"/>
      <c r="G407" s="323" t="str">
        <f>IF(VALUE(F407)=0,"",VLOOKUP(VALUE(F407),Kohustusühikud!$A$8:$C$906,3,FALSE))</f>
        <v/>
      </c>
    </row>
    <row r="408" spans="1:7">
      <c r="A408" s="300" t="s">
        <v>4589</v>
      </c>
      <c r="B408" s="300"/>
      <c r="C408" s="300" t="s">
        <v>6596</v>
      </c>
      <c r="D408" s="300"/>
      <c r="E408" s="614"/>
      <c r="F408" s="609" t="s">
        <v>1053</v>
      </c>
      <c r="G408" s="323" t="str">
        <f>IF(VALUE(F408)=0,"",VLOOKUP(VALUE(F408),Kohustusühikud!$A$8:$C$906,3,FALSE))</f>
        <v>Õiguste müük</v>
      </c>
    </row>
    <row r="409" spans="1:7">
      <c r="A409" s="300"/>
      <c r="B409" s="300" t="s">
        <v>6597</v>
      </c>
      <c r="C409" s="300"/>
      <c r="D409" s="300" t="s">
        <v>5840</v>
      </c>
      <c r="E409" s="614"/>
      <c r="G409" s="323" t="str">
        <f>IF(VALUE(F409)=0,"",VLOOKUP(VALUE(F409),Kohustusühikud!$A$8:$C$906,3,FALSE))</f>
        <v/>
      </c>
    </row>
    <row r="410" spans="1:7">
      <c r="A410" s="300"/>
      <c r="B410" s="300"/>
      <c r="C410" s="300"/>
      <c r="D410" s="300"/>
      <c r="E410" s="614"/>
      <c r="G410" s="323" t="str">
        <f>IF(VALUE(F410)=0,"",VLOOKUP(VALUE(F410),Kohustusühikud!$A$8:$C$906,3,FALSE))</f>
        <v/>
      </c>
    </row>
    <row r="411" spans="1:7">
      <c r="A411" s="300" t="s">
        <v>2389</v>
      </c>
      <c r="B411" s="300"/>
      <c r="C411" s="300" t="s">
        <v>3039</v>
      </c>
      <c r="D411" s="300"/>
      <c r="E411" s="614"/>
      <c r="F411" s="609" t="s">
        <v>1053</v>
      </c>
      <c r="G411" s="323" t="str">
        <f>IF(VALUE(F411)=0,"",VLOOKUP(VALUE(F411),Kohustusühikud!$A$8:$C$906,3,FALSE))</f>
        <v>Õiguste müük</v>
      </c>
    </row>
    <row r="412" spans="1:7">
      <c r="A412" s="300"/>
      <c r="B412" s="300" t="s">
        <v>3040</v>
      </c>
      <c r="C412" s="300"/>
      <c r="D412" s="300" t="s">
        <v>4762</v>
      </c>
      <c r="E412" s="614"/>
      <c r="G412" s="323" t="str">
        <f>IF(VALUE(F412)=0,"",VLOOKUP(VALUE(F412),Kohustusühikud!$A$8:$C$906,3,FALSE))</f>
        <v/>
      </c>
    </row>
    <row r="413" spans="1:7">
      <c r="A413" s="300"/>
      <c r="B413" s="300" t="s">
        <v>4670</v>
      </c>
      <c r="C413" s="300"/>
      <c r="D413" s="300" t="s">
        <v>1517</v>
      </c>
      <c r="E413" s="614"/>
      <c r="G413" s="323" t="str">
        <f>IF(VALUE(F413)=0,"",VLOOKUP(VALUE(F413),Kohustusühikud!$A$8:$C$906,3,FALSE))</f>
        <v/>
      </c>
    </row>
    <row r="414" spans="1:7">
      <c r="A414" s="300"/>
      <c r="B414" s="300"/>
      <c r="C414" s="300"/>
      <c r="D414" s="300"/>
      <c r="E414" s="614"/>
      <c r="G414" s="323" t="str">
        <f>IF(VALUE(F414)=0,"",VLOOKUP(VALUE(F414),Kohustusühikud!$A$8:$C$906,3,FALSE))</f>
        <v/>
      </c>
    </row>
    <row r="415" spans="1:7">
      <c r="A415" s="300" t="s">
        <v>5895</v>
      </c>
      <c r="B415" s="300"/>
      <c r="C415" s="300" t="s">
        <v>5896</v>
      </c>
      <c r="D415" s="300"/>
      <c r="E415" s="614"/>
      <c r="G415" s="323" t="str">
        <f>IF(VALUE(F415)=0,"",VLOOKUP(VALUE(F415),Kohustusühikud!$A$8:$C$906,3,FALSE))</f>
        <v/>
      </c>
    </row>
    <row r="416" spans="1:7">
      <c r="A416" s="300"/>
      <c r="B416" s="300" t="s">
        <v>5897</v>
      </c>
      <c r="C416" s="300"/>
      <c r="D416" s="300" t="s">
        <v>5898</v>
      </c>
      <c r="E416" s="614"/>
      <c r="F416" s="609" t="s">
        <v>1053</v>
      </c>
      <c r="G416" s="323" t="str">
        <f>IF(VALUE(F416)=0,"",VLOOKUP(VALUE(F416),Kohustusühikud!$A$8:$C$906,3,FALSE))</f>
        <v>Õiguste müük</v>
      </c>
    </row>
    <row r="417" spans="1:7">
      <c r="A417" s="300"/>
      <c r="B417" s="300" t="s">
        <v>3985</v>
      </c>
      <c r="C417" s="300"/>
      <c r="D417" s="300" t="s">
        <v>3986</v>
      </c>
      <c r="E417" s="614"/>
      <c r="F417" s="609" t="s">
        <v>3987</v>
      </c>
      <c r="G417" s="323" t="str">
        <f>IF(VALUE(F417)=0,"",VLOOKUP(VALUE(F417),Kohustusühikud!$A$8:$C$906,3,FALSE))</f>
        <v>Tulud üldvalitsemisest</v>
      </c>
    </row>
    <row r="418" spans="1:7">
      <c r="A418" s="300"/>
      <c r="B418" s="300" t="s">
        <v>4502</v>
      </c>
      <c r="C418" s="300"/>
      <c r="D418" s="300" t="s">
        <v>5553</v>
      </c>
      <c r="E418" s="614"/>
      <c r="F418" s="609" t="s">
        <v>3987</v>
      </c>
      <c r="G418" s="323" t="str">
        <f>IF(VALUE(F418)=0,"",VLOOKUP(VALUE(F418),Kohustusühikud!$A$8:$C$906,3,FALSE))</f>
        <v>Tulud üldvalitsemisest</v>
      </c>
    </row>
    <row r="419" spans="1:7">
      <c r="A419" s="300"/>
      <c r="B419" s="300" t="s">
        <v>1226</v>
      </c>
      <c r="C419" s="300"/>
      <c r="D419" s="300" t="s">
        <v>4578</v>
      </c>
      <c r="E419" s="759"/>
      <c r="F419" s="609" t="s">
        <v>3987</v>
      </c>
      <c r="G419" s="323" t="str">
        <f>IF(VALUE(F419)=0,"",VLOOKUP(VALUE(F419),Kohustusühikud!$A$8:$C$906,3,FALSE))</f>
        <v>Tulud üldvalitsemisest</v>
      </c>
    </row>
    <row r="420" spans="1:7">
      <c r="A420" s="300"/>
      <c r="B420" s="300" t="s">
        <v>3670</v>
      </c>
      <c r="C420" s="300"/>
      <c r="D420" s="300" t="s">
        <v>3671</v>
      </c>
      <c r="E420" s="759"/>
      <c r="F420" s="609" t="s">
        <v>6245</v>
      </c>
      <c r="G420" s="323" t="str">
        <f>IF(VALUE(F420)=0,"",VLOOKUP(VALUE(F420),Kohustusühikud!$A$8:$C$906,3,FALSE))</f>
        <v>Muu toodete ja teenuste müük</v>
      </c>
    </row>
    <row r="421" spans="1:7">
      <c r="A421" s="300"/>
      <c r="B421" s="300"/>
      <c r="C421" s="300" t="s">
        <v>7309</v>
      </c>
      <c r="D421" s="300"/>
      <c r="E421" s="614" t="s">
        <v>7312</v>
      </c>
      <c r="F421" s="323"/>
      <c r="G421" s="323" t="str">
        <f>IF(VALUE(F421)=0,"",VLOOKUP(VALUE(F421),Kohustusühikud!$A$8:$C$906,3,FALSE))</f>
        <v/>
      </c>
    </row>
    <row r="422" spans="1:7">
      <c r="A422" s="300"/>
      <c r="B422" s="300"/>
      <c r="C422" s="300" t="s">
        <v>7310</v>
      </c>
      <c r="D422" s="300"/>
      <c r="E422" s="614" t="s">
        <v>7313</v>
      </c>
      <c r="F422" s="323"/>
      <c r="G422" s="323" t="str">
        <f>IF(VALUE(F422)=0,"",VLOOKUP(VALUE(F422),Kohustusühikud!$A$8:$C$906,3,FALSE))</f>
        <v/>
      </c>
    </row>
    <row r="423" spans="1:7">
      <c r="A423" s="300"/>
      <c r="B423" s="300"/>
      <c r="C423" s="300" t="s">
        <v>12987</v>
      </c>
      <c r="D423" s="300"/>
      <c r="E423" s="614" t="s">
        <v>12988</v>
      </c>
      <c r="F423" s="323"/>
    </row>
    <row r="424" spans="1:7">
      <c r="A424" s="300"/>
      <c r="B424" s="300"/>
      <c r="C424" s="300" t="s">
        <v>7311</v>
      </c>
      <c r="D424" s="300"/>
      <c r="E424" s="614" t="s">
        <v>3063</v>
      </c>
      <c r="F424" s="323"/>
      <c r="G424" s="323" t="str">
        <f>IF(VALUE(F424)=0,"",VLOOKUP(VALUE(F424),Kohustusühikud!$A$8:$C$906,3,FALSE))</f>
        <v/>
      </c>
    </row>
    <row r="425" spans="1:7">
      <c r="A425" s="300"/>
      <c r="B425" s="300" t="s">
        <v>4579</v>
      </c>
      <c r="C425" s="300"/>
      <c r="D425" s="300" t="s">
        <v>6244</v>
      </c>
      <c r="E425" s="614"/>
      <c r="G425" s="323" t="str">
        <f>IF(VALUE(F425)=0,"",VLOOKUP(VALUE(F425),Kohustusühikud!$A$8:$C$906,3,FALSE))</f>
        <v/>
      </c>
    </row>
    <row r="426" spans="1:7">
      <c r="A426" s="300"/>
      <c r="B426" s="300"/>
      <c r="C426" s="300" t="s">
        <v>6607</v>
      </c>
      <c r="D426" s="300"/>
      <c r="E426" s="614" t="s">
        <v>5002</v>
      </c>
      <c r="F426" s="609" t="s">
        <v>6245</v>
      </c>
      <c r="G426" s="323" t="str">
        <f>IF(VALUE(F426)=0,"",VLOOKUP(VALUE(F426),Kohustusühikud!$A$8:$C$906,3,FALSE))</f>
        <v>Muu toodete ja teenuste müük</v>
      </c>
    </row>
    <row r="427" spans="1:7">
      <c r="A427" s="300"/>
      <c r="B427" s="300"/>
      <c r="C427" s="300" t="s">
        <v>6608</v>
      </c>
      <c r="D427" s="300"/>
      <c r="E427" s="614" t="s">
        <v>109</v>
      </c>
      <c r="F427" s="609" t="s">
        <v>6245</v>
      </c>
      <c r="G427" s="323" t="str">
        <f>IF(VALUE(F427)=0,"",VLOOKUP(VALUE(F427),Kohustusühikud!$A$8:$C$906,3,FALSE))</f>
        <v>Muu toodete ja teenuste müük</v>
      </c>
    </row>
    <row r="428" spans="1:7">
      <c r="A428" s="300"/>
      <c r="B428" s="300"/>
      <c r="C428" s="300" t="s">
        <v>6609</v>
      </c>
      <c r="D428" s="300"/>
      <c r="E428" s="614" t="s">
        <v>110</v>
      </c>
      <c r="F428" s="609" t="s">
        <v>6245</v>
      </c>
      <c r="G428" s="323" t="str">
        <f>IF(VALUE(F428)=0,"",VLOOKUP(VALUE(F428),Kohustusühikud!$A$8:$C$906,3,FALSE))</f>
        <v>Muu toodete ja teenuste müük</v>
      </c>
    </row>
    <row r="429" spans="1:7">
      <c r="A429" s="300"/>
      <c r="B429" s="300"/>
      <c r="C429" s="300" t="s">
        <v>4555</v>
      </c>
      <c r="D429" s="300"/>
      <c r="E429" s="614" t="s">
        <v>5047</v>
      </c>
      <c r="F429" s="609" t="s">
        <v>6245</v>
      </c>
      <c r="G429" s="323" t="str">
        <f>IF(VALUE(F429)=0,"",VLOOKUP(VALUE(F429),Kohustusühikud!$A$8:$C$906,3,FALSE))</f>
        <v>Muu toodete ja teenuste müük</v>
      </c>
    </row>
    <row r="430" spans="1:7">
      <c r="A430" s="300"/>
      <c r="C430" s="300" t="s">
        <v>5048</v>
      </c>
      <c r="D430" s="300" t="s">
        <v>1780</v>
      </c>
      <c r="F430" s="609" t="s">
        <v>6245</v>
      </c>
      <c r="G430" s="323" t="str">
        <f>IF(VALUE(F430)=0,"",VLOOKUP(VALUE(F430),Kohustusühikud!$A$8:$C$906,3,FALSE))</f>
        <v>Muu toodete ja teenuste müük</v>
      </c>
    </row>
    <row r="431" spans="1:7">
      <c r="A431" s="300"/>
      <c r="B431" s="300" t="s">
        <v>1781</v>
      </c>
      <c r="C431" s="300"/>
      <c r="D431" s="1165" t="s">
        <v>1062</v>
      </c>
      <c r="E431" s="1165"/>
      <c r="F431" s="609" t="s">
        <v>3987</v>
      </c>
      <c r="G431" s="323" t="str">
        <f>IF(VALUE(F431)=0,"",VLOOKUP(VALUE(F431),Kohustusühikud!$A$8:$C$906,3,FALSE))</f>
        <v>Tulud üldvalitsemisest</v>
      </c>
    </row>
    <row r="432" spans="1:7">
      <c r="A432" s="300"/>
      <c r="B432" s="300" t="s">
        <v>6851</v>
      </c>
      <c r="C432" s="300"/>
      <c r="D432" s="1165" t="s">
        <v>6852</v>
      </c>
      <c r="E432" s="1166"/>
      <c r="F432" s="609" t="s">
        <v>3402</v>
      </c>
      <c r="G432" s="323" t="str">
        <f>IF(VALUE(F432)=0,"",VLOOKUP(VALUE(F432),Kohustusühikud!$A$8:$C$906,3,FALSE))</f>
        <v>Tulud transpordi-ja sidealasest tegevusest</v>
      </c>
    </row>
    <row r="433" spans="1:7">
      <c r="A433" s="300"/>
      <c r="B433" s="300"/>
      <c r="C433" s="300"/>
      <c r="D433" s="300"/>
      <c r="E433" s="614"/>
      <c r="G433" s="323" t="str">
        <f>IF(VALUE(F433)=0,"",VLOOKUP(VALUE(F433),Kohustusühikud!$A$8:$C$906,3,FALSE))</f>
        <v/>
      </c>
    </row>
    <row r="434" spans="1:7">
      <c r="A434" s="300" t="s">
        <v>1063</v>
      </c>
      <c r="B434" s="932"/>
      <c r="C434" s="932" t="s">
        <v>1064</v>
      </c>
      <c r="D434" s="932"/>
      <c r="E434" s="688"/>
      <c r="F434" s="933"/>
      <c r="G434" s="934"/>
    </row>
    <row r="435" spans="1:7">
      <c r="A435" s="300"/>
      <c r="B435" s="932" t="s">
        <v>1065</v>
      </c>
      <c r="C435" s="932"/>
      <c r="D435" s="932" t="s">
        <v>5800</v>
      </c>
      <c r="E435" s="688"/>
      <c r="F435" s="933"/>
      <c r="G435" s="934" t="str">
        <f>IF(VALUE(F435)=0,"",VLOOKUP(VALUE(F435),Kohustusühikud!$A$8:$C$906,3,FALSE))</f>
        <v/>
      </c>
    </row>
    <row r="436" spans="1:7">
      <c r="A436" s="300"/>
      <c r="B436" s="932"/>
      <c r="C436" s="932" t="s">
        <v>6421</v>
      </c>
      <c r="D436" s="932"/>
      <c r="E436" s="688" t="s">
        <v>14191</v>
      </c>
      <c r="F436" s="933" t="s">
        <v>8599</v>
      </c>
      <c r="G436" s="934" t="str">
        <f>IF(VALUE(F436)=0,"",VLOOKUP(VALUE(F436),Kohustusühikud!$A$8:$C$906,3,FALSE))</f>
        <v>Kasum/kahjum varude müügist</v>
      </c>
    </row>
    <row r="437" spans="1:7">
      <c r="A437" s="300"/>
      <c r="B437" s="932"/>
      <c r="C437" s="932" t="s">
        <v>6422</v>
      </c>
      <c r="D437" s="932"/>
      <c r="E437" s="688" t="s">
        <v>14192</v>
      </c>
      <c r="F437" s="933" t="s">
        <v>8599</v>
      </c>
      <c r="G437" s="934" t="str">
        <f>IF(VALUE(F437)=0,"",VLOOKUP(VALUE(F437),Kohustusühikud!$A$8:$C$906,3,FALSE))</f>
        <v>Kasum/kahjum varude müügist</v>
      </c>
    </row>
    <row r="438" spans="1:7">
      <c r="A438" s="300"/>
      <c r="B438" s="932" t="s">
        <v>4063</v>
      </c>
      <c r="C438" s="765"/>
      <c r="D438" s="932" t="s">
        <v>4255</v>
      </c>
      <c r="E438" s="688"/>
      <c r="F438" s="933"/>
      <c r="G438" s="934" t="str">
        <f>IF(VALUE(F438)=0,"",VLOOKUP(VALUE(F438),Kohustusühikud!$A$8:$C$906,3,FALSE))</f>
        <v/>
      </c>
    </row>
    <row r="439" spans="1:7">
      <c r="A439" s="300"/>
      <c r="B439" s="932" t="s">
        <v>13769</v>
      </c>
      <c r="C439" s="765"/>
      <c r="D439" s="932" t="s">
        <v>13771</v>
      </c>
      <c r="E439" s="688"/>
      <c r="F439" s="933"/>
      <c r="G439" s="934"/>
    </row>
    <row r="440" spans="1:7">
      <c r="A440" s="300"/>
      <c r="B440" s="932"/>
      <c r="C440" s="932" t="s">
        <v>13768</v>
      </c>
      <c r="D440" s="934"/>
      <c r="E440" s="688" t="s">
        <v>13772</v>
      </c>
      <c r="F440" s="933" t="s">
        <v>8599</v>
      </c>
      <c r="G440" s="934" t="str">
        <f>IF(VALUE(F440)=0,"",VLOOKUP(VALUE(F440),Kohustusühikud!$A$8:$C$906,3,FALSE))</f>
        <v>Kasum/kahjum varude müügist</v>
      </c>
    </row>
    <row r="441" spans="1:7">
      <c r="A441" s="300"/>
      <c r="B441" s="932"/>
      <c r="C441" s="765" t="s">
        <v>13770</v>
      </c>
      <c r="D441" s="932"/>
      <c r="E441" s="688" t="s">
        <v>13773</v>
      </c>
      <c r="F441" s="933" t="s">
        <v>8599</v>
      </c>
      <c r="G441" s="934" t="str">
        <f>IF(VALUE(F441)=0,"",VLOOKUP(VALUE(F441),Kohustusühikud!$A$8:$C$906,3,FALSE))</f>
        <v>Kasum/kahjum varude müügist</v>
      </c>
    </row>
    <row r="442" spans="1:7">
      <c r="A442" s="300"/>
      <c r="B442" s="932"/>
      <c r="C442" s="765" t="s">
        <v>14532</v>
      </c>
      <c r="D442" s="932"/>
      <c r="E442" s="688" t="s">
        <v>14533</v>
      </c>
      <c r="F442" s="933" t="s">
        <v>8599</v>
      </c>
      <c r="G442" s="934" t="str">
        <f>IF(VALUE(F442)=0,"",VLOOKUP(VALUE(F442),Kohustusühikud!$A$8:$C$906,3,FALSE))</f>
        <v>Kasum/kahjum varude müügist</v>
      </c>
    </row>
    <row r="443" spans="1:7">
      <c r="A443" s="300"/>
      <c r="B443" s="932" t="s">
        <v>14611</v>
      </c>
      <c r="C443" s="765"/>
      <c r="D443" s="932" t="s">
        <v>14612</v>
      </c>
      <c r="E443" s="688"/>
      <c r="F443" s="933"/>
      <c r="G443" s="934"/>
    </row>
    <row r="444" spans="1:7">
      <c r="A444" s="300"/>
      <c r="B444" s="932"/>
      <c r="C444" s="765" t="s">
        <v>14613</v>
      </c>
      <c r="D444" s="932"/>
      <c r="E444" s="688" t="s">
        <v>14614</v>
      </c>
      <c r="F444" s="933" t="s">
        <v>8599</v>
      </c>
      <c r="G444" s="934" t="str">
        <f>IF(VALUE(F444)=0,"",VLOOKUP(VALUE(F444),Kohustusühikud!$A$8:$C$906,3,FALSE))</f>
        <v>Kasum/kahjum varude müügist</v>
      </c>
    </row>
    <row r="445" spans="1:7">
      <c r="A445" s="300"/>
      <c r="B445" s="932" t="s">
        <v>14615</v>
      </c>
      <c r="C445" s="765"/>
      <c r="D445" s="932" t="s">
        <v>14616</v>
      </c>
      <c r="E445" s="688"/>
      <c r="F445" s="933"/>
      <c r="G445" s="934"/>
    </row>
    <row r="446" spans="1:7">
      <c r="A446" s="300"/>
      <c r="B446" s="932"/>
      <c r="C446" s="765" t="s">
        <v>14617</v>
      </c>
      <c r="D446" s="932"/>
      <c r="E446" s="688" t="s">
        <v>14618</v>
      </c>
      <c r="F446" s="933" t="s">
        <v>6245</v>
      </c>
      <c r="G446" s="934" t="str">
        <f>IF(VALUE(F446)=0,"",VLOOKUP(VALUE(F446),Kohustusühikud!$A$8:$C$906,3,FALSE))</f>
        <v>Muu toodete ja teenuste müük</v>
      </c>
    </row>
    <row r="447" spans="1:7">
      <c r="A447" s="300"/>
      <c r="B447" s="932" t="s">
        <v>4567</v>
      </c>
      <c r="C447" s="765"/>
      <c r="D447" s="932" t="s">
        <v>3891</v>
      </c>
      <c r="E447" s="688"/>
      <c r="F447" s="933"/>
      <c r="G447" s="934" t="str">
        <f>IF(VALUE(F447)=0,"",VLOOKUP(VALUE(F447),Kohustusühikud!$A$8:$C$906,3,FALSE))</f>
        <v/>
      </c>
    </row>
    <row r="448" spans="1:7">
      <c r="A448" s="300"/>
      <c r="B448" s="932" t="s">
        <v>4541</v>
      </c>
      <c r="C448" s="765"/>
      <c r="D448" s="932" t="s">
        <v>4542</v>
      </c>
      <c r="E448" s="688"/>
      <c r="F448" s="933"/>
      <c r="G448" s="934" t="str">
        <f>IF(VALUE(F448)=0,"",VLOOKUP(VALUE(F448),Kohustusühikud!$A$8:$C$906,3,FALSE))</f>
        <v/>
      </c>
    </row>
    <row r="449" spans="1:7">
      <c r="A449" s="300"/>
      <c r="B449" s="300"/>
      <c r="C449" s="300"/>
      <c r="D449" s="300"/>
      <c r="E449" s="614"/>
      <c r="G449" s="323" t="str">
        <f>IF(VALUE(F449)=0,"",VLOOKUP(VALUE(F449),Kohustusühikud!$A$8:$C$906,3,FALSE))</f>
        <v/>
      </c>
    </row>
    <row r="450" spans="1:7">
      <c r="A450" s="300" t="s">
        <v>4543</v>
      </c>
      <c r="B450" s="300"/>
      <c r="C450" s="300" t="s">
        <v>4544</v>
      </c>
      <c r="D450" s="300"/>
      <c r="E450" s="614"/>
      <c r="F450" s="609" t="s">
        <v>6245</v>
      </c>
      <c r="G450" s="323" t="str">
        <f>IF(VALUE(F450)=0,"",VLOOKUP(VALUE(F450),Kohustusühikud!$A$8:$C$906,3,FALSE))</f>
        <v>Muu toodete ja teenuste müük</v>
      </c>
    </row>
    <row r="451" spans="1:7">
      <c r="A451" s="300"/>
      <c r="B451" s="300" t="s">
        <v>4545</v>
      </c>
      <c r="C451" s="300"/>
      <c r="D451" s="300" t="s">
        <v>4546</v>
      </c>
      <c r="E451" s="614"/>
      <c r="G451" s="323" t="str">
        <f>IF(VALUE(F451)=0,"",VLOOKUP(VALUE(F451),Kohustusühikud!$A$8:$C$906,3,FALSE))</f>
        <v/>
      </c>
    </row>
    <row r="452" spans="1:7">
      <c r="A452" s="300"/>
      <c r="B452" s="300" t="s">
        <v>14970</v>
      </c>
      <c r="C452" s="300"/>
      <c r="D452" s="300" t="s">
        <v>14971</v>
      </c>
      <c r="E452" s="614"/>
    </row>
    <row r="453" spans="1:7">
      <c r="A453" s="300"/>
      <c r="B453" s="300" t="s">
        <v>14973</v>
      </c>
      <c r="C453" s="300"/>
      <c r="D453" s="300" t="s">
        <v>14972</v>
      </c>
      <c r="E453" s="614"/>
    </row>
    <row r="454" spans="1:7">
      <c r="A454" s="300"/>
      <c r="B454" s="300"/>
      <c r="C454" s="300"/>
      <c r="D454" s="300"/>
      <c r="E454" s="614"/>
    </row>
    <row r="455" spans="1:7">
      <c r="A455" s="300" t="s">
        <v>17197</v>
      </c>
      <c r="B455" s="300"/>
      <c r="C455" s="300" t="s">
        <v>17200</v>
      </c>
      <c r="D455" s="300"/>
      <c r="E455" s="614"/>
    </row>
    <row r="456" spans="1:7">
      <c r="A456" s="300"/>
      <c r="B456" s="300" t="s">
        <v>17198</v>
      </c>
      <c r="C456" s="300"/>
      <c r="D456" s="300" t="s">
        <v>17199</v>
      </c>
      <c r="E456" s="614"/>
      <c r="F456" s="609" t="s">
        <v>3987</v>
      </c>
      <c r="G456" s="323" t="str">
        <f>IF(VALUE(F456)=0,"",VLOOKUP(VALUE(F456),Kohustusühikud!$A$8:$C$906,3,FALSE))</f>
        <v>Tulud üldvalitsemisest</v>
      </c>
    </row>
    <row r="457" spans="1:7">
      <c r="A457" s="300"/>
      <c r="B457" s="300"/>
      <c r="C457" s="300"/>
      <c r="D457" s="300"/>
      <c r="E457" s="614"/>
      <c r="G457" s="323" t="str">
        <f>IF(VALUE(F457)=0,"",VLOOKUP(VALUE(F457),Kohustusühikud!$A$8:$C$906,3,FALSE))</f>
        <v/>
      </c>
    </row>
    <row r="458" spans="1:7">
      <c r="A458" s="300" t="s">
        <v>4547</v>
      </c>
      <c r="B458" s="300"/>
      <c r="C458" s="300" t="s">
        <v>4548</v>
      </c>
      <c r="D458" s="300"/>
      <c r="F458" s="609" t="s">
        <v>1053</v>
      </c>
      <c r="G458" s="323" t="str">
        <f>IF(VALUE(F458)=0,"",VLOOKUP(VALUE(F458),Kohustusühikud!$A$8:$C$906,3,FALSE))</f>
        <v>Õiguste müük</v>
      </c>
    </row>
    <row r="459" spans="1:7">
      <c r="A459" s="300"/>
      <c r="B459" s="300" t="s">
        <v>4549</v>
      </c>
      <c r="C459" s="300"/>
      <c r="D459" s="1165" t="s">
        <v>4550</v>
      </c>
      <c r="E459" s="1166"/>
      <c r="G459" s="323" t="str">
        <f>IF(VALUE(F459)=0,"",VLOOKUP(VALUE(F459),Kohustusühikud!$A$8:$C$906,3,FALSE))</f>
        <v/>
      </c>
    </row>
    <row r="460" spans="1:7">
      <c r="A460" s="300"/>
      <c r="B460" s="300"/>
      <c r="C460" s="300"/>
      <c r="D460" s="610"/>
      <c r="G460" s="323" t="str">
        <f>IF(VALUE(F460)=0,"",VLOOKUP(VALUE(F460),Kohustusühikud!$A$8:$C$906,3,FALSE))</f>
        <v/>
      </c>
    </row>
    <row r="461" spans="1:7">
      <c r="A461" s="300" t="s">
        <v>1045</v>
      </c>
      <c r="B461" s="300"/>
      <c r="C461" s="300" t="s">
        <v>4728</v>
      </c>
      <c r="D461" s="300"/>
      <c r="F461" s="609" t="s">
        <v>6245</v>
      </c>
      <c r="G461" s="323" t="str">
        <f>IF(VALUE(F461)=0,"",VLOOKUP(VALUE(F461),Kohustusühikud!$A$8:$C$906,3,FALSE))</f>
        <v>Muu toodete ja teenuste müük</v>
      </c>
    </row>
    <row r="462" spans="1:7">
      <c r="A462" s="300"/>
      <c r="B462" s="300" t="s">
        <v>3058</v>
      </c>
      <c r="C462" s="300"/>
      <c r="D462" s="1165" t="s">
        <v>4335</v>
      </c>
      <c r="E462" s="1166"/>
      <c r="G462" s="323" t="str">
        <f>IF(VALUE(F462)=0,"",VLOOKUP(VALUE(F462),Kohustusühikud!$A$8:$C$906,3,FALSE))</f>
        <v/>
      </c>
    </row>
    <row r="463" spans="1:7">
      <c r="A463" s="300"/>
      <c r="B463" s="300"/>
      <c r="C463" s="300"/>
      <c r="D463" s="610"/>
      <c r="G463" s="323" t="str">
        <f>IF(VALUE(F463)=0,"",VLOOKUP(VALUE(F463),Kohustusühikud!$A$8:$C$906,3,FALSE))</f>
        <v/>
      </c>
    </row>
    <row r="464" spans="1:7">
      <c r="A464" s="300" t="s">
        <v>4336</v>
      </c>
      <c r="B464" s="300"/>
      <c r="C464" s="300" t="s">
        <v>4337</v>
      </c>
      <c r="D464" s="757"/>
      <c r="F464" s="609" t="s">
        <v>6245</v>
      </c>
      <c r="G464" s="323" t="str">
        <f>IF(VALUE(F464)=0,"",VLOOKUP(VALUE(F464),Kohustusühikud!$A$8:$C$906,3,FALSE))</f>
        <v>Muu toodete ja teenuste müük</v>
      </c>
    </row>
    <row r="465" spans="1:7">
      <c r="A465" s="300"/>
      <c r="B465" s="300" t="s">
        <v>6241</v>
      </c>
      <c r="C465" s="300"/>
      <c r="D465" s="300" t="s">
        <v>1149</v>
      </c>
      <c r="G465" s="323" t="str">
        <f>IF(VALUE(F465)=0,"",VLOOKUP(VALUE(F465),Kohustusühikud!$A$8:$C$906,3,FALSE))</f>
        <v/>
      </c>
    </row>
    <row r="466" spans="1:7">
      <c r="A466" s="300"/>
      <c r="B466" s="300" t="s">
        <v>7862</v>
      </c>
      <c r="C466" s="300"/>
      <c r="D466" s="300" t="s">
        <v>7865</v>
      </c>
      <c r="G466" s="323" t="str">
        <f>IF(VALUE(F466)=0,"",VLOOKUP(VALUE(F466),Kohustusühikud!$A$8:$C$906,3,FALSE))</f>
        <v/>
      </c>
    </row>
    <row r="467" spans="1:7">
      <c r="A467" s="300"/>
      <c r="B467" s="300" t="s">
        <v>7863</v>
      </c>
      <c r="C467" s="300"/>
      <c r="D467" s="300" t="s">
        <v>7864</v>
      </c>
      <c r="G467" s="323" t="str">
        <f>IF(VALUE(F467)=0,"",VLOOKUP(VALUE(F467),Kohustusühikud!$A$8:$C$906,3,FALSE))</f>
        <v/>
      </c>
    </row>
    <row r="468" spans="1:7">
      <c r="A468" s="300"/>
      <c r="B468" s="300"/>
      <c r="C468" s="300"/>
      <c r="D468" s="300"/>
      <c r="G468" s="323" t="str">
        <f>IF(VALUE(F468)=0,"",VLOOKUP(VALUE(F468),Kohustusühikud!$A$8:$C$906,3,FALSE))</f>
        <v/>
      </c>
    </row>
    <row r="469" spans="1:7">
      <c r="A469" s="300" t="s">
        <v>4486</v>
      </c>
      <c r="B469" s="300"/>
      <c r="C469" s="300" t="s">
        <v>4488</v>
      </c>
      <c r="D469" s="300"/>
      <c r="G469" s="323" t="str">
        <f>IF(VALUE(F469)=0,"",VLOOKUP(VALUE(F469),Kohustusühikud!$A$8:$C$906,3,FALSE))</f>
        <v/>
      </c>
    </row>
    <row r="470" spans="1:7">
      <c r="A470" s="300"/>
      <c r="B470" s="300" t="s">
        <v>4487</v>
      </c>
      <c r="C470" s="300"/>
      <c r="D470" s="300" t="s">
        <v>4489</v>
      </c>
      <c r="F470" s="609" t="s">
        <v>6245</v>
      </c>
      <c r="G470" s="323" t="str">
        <f>IF(VALUE(F470)=0,"",VLOOKUP(VALUE(F470),Kohustusühikud!$A$8:$C$906,3,FALSE))</f>
        <v>Muu toodete ja teenuste müük</v>
      </c>
    </row>
    <row r="471" spans="1:7">
      <c r="A471" s="300"/>
      <c r="B471" s="300"/>
      <c r="C471" s="300"/>
      <c r="D471" s="300"/>
      <c r="G471" s="323" t="str">
        <f>IF(VALUE(F471)=0,"",VLOOKUP(VALUE(F471),Kohustusühikud!$A$8:$C$906,3,FALSE))</f>
        <v/>
      </c>
    </row>
    <row r="472" spans="1:7">
      <c r="A472" s="300" t="s">
        <v>7052</v>
      </c>
      <c r="B472" s="300"/>
      <c r="C472" s="300" t="s">
        <v>6325</v>
      </c>
      <c r="D472" s="300"/>
      <c r="G472" s="323" t="str">
        <f>IF(VALUE(F472)=0,"",VLOOKUP(VALUE(F472),Kohustusühikud!$A$8:$C$906,3,FALSE))</f>
        <v/>
      </c>
    </row>
    <row r="473" spans="1:7">
      <c r="A473" s="300"/>
      <c r="B473" s="300" t="s">
        <v>5723</v>
      </c>
      <c r="C473" s="300"/>
      <c r="D473" s="301" t="s">
        <v>5945</v>
      </c>
      <c r="F473" s="609" t="s">
        <v>2703</v>
      </c>
      <c r="G473" s="323" t="str">
        <f>IF(VALUE(F473)=0,"",VLOOKUP(VALUE(F473),Kohustusühikud!$A$8:$C$906,3,FALSE))</f>
        <v>Tulu keskonnaalasest tegevusest</v>
      </c>
    </row>
    <row r="474" spans="1:7">
      <c r="A474" s="300"/>
      <c r="B474" s="301" t="s">
        <v>829</v>
      </c>
      <c r="D474" s="300" t="s">
        <v>830</v>
      </c>
      <c r="F474" s="609" t="s">
        <v>2703</v>
      </c>
      <c r="G474" s="323" t="str">
        <f>IF(VALUE(F474)=0,"",VLOOKUP(VALUE(F474),Kohustusühikud!$A$8:$C$906,3,FALSE))</f>
        <v>Tulu keskonnaalasest tegevusest</v>
      </c>
    </row>
    <row r="475" spans="1:7">
      <c r="A475" s="300"/>
      <c r="D475" s="300"/>
      <c r="G475" s="323" t="str">
        <f>IF(VALUE(F475)=0,"",VLOOKUP(VALUE(F475),Kohustusühikud!$A$8:$C$906,3,FALSE))</f>
        <v/>
      </c>
    </row>
    <row r="476" spans="1:7">
      <c r="A476" s="300" t="s">
        <v>9333</v>
      </c>
      <c r="C476" s="301" t="s">
        <v>9348</v>
      </c>
      <c r="D476" s="300"/>
      <c r="G476" s="323" t="str">
        <f>IF(VALUE(F476)=0,"",VLOOKUP(VALUE(F476),Kohustusühikud!$A$8:$C$906,3,FALSE))</f>
        <v/>
      </c>
    </row>
    <row r="477" spans="1:7">
      <c r="A477" s="300"/>
      <c r="B477" s="301" t="s">
        <v>9334</v>
      </c>
      <c r="D477" s="301" t="s">
        <v>9335</v>
      </c>
      <c r="F477" s="609" t="s">
        <v>8599</v>
      </c>
      <c r="G477" s="323" t="str">
        <f>IF(VALUE(F477)=0,"",VLOOKUP(VALUE(F477),Kohustusühikud!$A$8:$C$906,3,FALSE))</f>
        <v>Kasum/kahjum varude müügist</v>
      </c>
    </row>
    <row r="478" spans="1:7">
      <c r="A478" s="300"/>
      <c r="C478" s="301" t="s">
        <v>9426</v>
      </c>
      <c r="E478" s="304" t="s">
        <v>9424</v>
      </c>
      <c r="F478" s="609" t="s">
        <v>8599</v>
      </c>
      <c r="G478" s="323" t="str">
        <f>IF(VALUE(F478)=0,"",VLOOKUP(VALUE(F478),Kohustusühikud!$A$8:$C$906,3,FALSE))</f>
        <v>Kasum/kahjum varude müügist</v>
      </c>
    </row>
    <row r="479" spans="1:7">
      <c r="A479" s="300"/>
      <c r="C479" s="301" t="s">
        <v>9425</v>
      </c>
      <c r="E479" s="304" t="s">
        <v>9427</v>
      </c>
      <c r="F479" s="609" t="s">
        <v>8599</v>
      </c>
      <c r="G479" s="323" t="str">
        <f>IF(VALUE(F479)=0,"",VLOOKUP(VALUE(F479),Kohustusühikud!$A$8:$C$906,3,FALSE))</f>
        <v>Kasum/kahjum varude müügist</v>
      </c>
    </row>
    <row r="480" spans="1:7">
      <c r="A480" s="300"/>
      <c r="B480" s="301" t="s">
        <v>9336</v>
      </c>
      <c r="D480" s="300" t="s">
        <v>9337</v>
      </c>
      <c r="F480" s="609" t="s">
        <v>8599</v>
      </c>
      <c r="G480" s="323" t="str">
        <f>IF(VALUE(F480)=0,"",VLOOKUP(VALUE(F480),Kohustusühikud!$A$8:$C$906,3,FALSE))</f>
        <v>Kasum/kahjum varude müügist</v>
      </c>
    </row>
    <row r="481" spans="1:7">
      <c r="A481" s="300"/>
      <c r="C481" s="301" t="s">
        <v>9338</v>
      </c>
      <c r="D481" s="300"/>
      <c r="E481" s="304" t="s">
        <v>9219</v>
      </c>
      <c r="F481" s="609" t="s">
        <v>8599</v>
      </c>
      <c r="G481" s="323" t="str">
        <f>IF(VALUE(F481)=0,"",VLOOKUP(VALUE(F481),Kohustusühikud!$A$8:$C$906,3,FALSE))</f>
        <v>Kasum/kahjum varude müügist</v>
      </c>
    </row>
    <row r="482" spans="1:7">
      <c r="A482" s="300"/>
      <c r="C482" s="301" t="s">
        <v>9339</v>
      </c>
      <c r="D482" s="300"/>
      <c r="E482" s="304" t="s">
        <v>9220</v>
      </c>
      <c r="F482" s="609" t="s">
        <v>8599</v>
      </c>
      <c r="G482" s="323" t="str">
        <f>IF(VALUE(F482)=0,"",VLOOKUP(VALUE(F482),Kohustusühikud!$A$8:$C$906,3,FALSE))</f>
        <v>Kasum/kahjum varude müügist</v>
      </c>
    </row>
    <row r="483" spans="1:7">
      <c r="A483" s="300"/>
      <c r="C483" s="301" t="s">
        <v>9428</v>
      </c>
      <c r="D483" s="300"/>
      <c r="E483" s="304" t="s">
        <v>9427</v>
      </c>
      <c r="F483" s="609" t="s">
        <v>8599</v>
      </c>
      <c r="G483" s="323" t="str">
        <f>IF(VALUE(F483)=0,"",VLOOKUP(VALUE(F483),Kohustusühikud!$A$8:$C$906,3,FALSE))</f>
        <v>Kasum/kahjum varude müügist</v>
      </c>
    </row>
    <row r="484" spans="1:7">
      <c r="A484" s="300"/>
      <c r="D484" s="300"/>
      <c r="G484" s="323" t="str">
        <f>IF(VALUE(F484)=0,"",VLOOKUP(VALUE(F484),Kohustusühikud!$A$8:$C$906,3,FALSE))</f>
        <v/>
      </c>
    </row>
    <row r="485" spans="1:7">
      <c r="A485" s="300" t="s">
        <v>8252</v>
      </c>
      <c r="C485" s="301" t="s">
        <v>8254</v>
      </c>
      <c r="D485" s="300"/>
      <c r="F485" s="609" t="s">
        <v>6245</v>
      </c>
      <c r="G485" s="323" t="str">
        <f>IF(VALUE(F485)=0,"",VLOOKUP(VALUE(F485),Kohustusühikud!$A$8:$C$906,3,FALSE))</f>
        <v>Muu toodete ja teenuste müük</v>
      </c>
    </row>
    <row r="486" spans="1:7">
      <c r="A486" s="300"/>
      <c r="B486" s="301" t="s">
        <v>8253</v>
      </c>
      <c r="D486" s="300" t="s">
        <v>8255</v>
      </c>
      <c r="F486" s="609" t="s">
        <v>6245</v>
      </c>
      <c r="G486" s="323" t="str">
        <f>IF(VALUE(F486)=0,"",VLOOKUP(VALUE(F486),Kohustusühikud!$A$8:$C$906,3,FALSE))</f>
        <v>Muu toodete ja teenuste müük</v>
      </c>
    </row>
    <row r="487" spans="1:7">
      <c r="A487" s="300"/>
      <c r="B487" s="301" t="s">
        <v>8256</v>
      </c>
      <c r="D487" s="300" t="s">
        <v>6533</v>
      </c>
      <c r="F487" s="609" t="s">
        <v>6245</v>
      </c>
      <c r="G487" s="323" t="str">
        <f>IF(VALUE(F487)=0,"",VLOOKUP(VALUE(F487),Kohustusühikud!$A$8:$C$906,3,FALSE))</f>
        <v>Muu toodete ja teenuste müük</v>
      </c>
    </row>
    <row r="488" spans="1:7">
      <c r="A488" s="300"/>
      <c r="D488" s="300"/>
      <c r="G488" s="323" t="str">
        <f>IF(VALUE(F488)=0,"",VLOOKUP(VALUE(F488),Kohustusühikud!$A$8:$C$906,3,FALSE))</f>
        <v/>
      </c>
    </row>
    <row r="489" spans="1:7">
      <c r="A489" s="300"/>
      <c r="D489" s="300"/>
      <c r="G489" s="323" t="str">
        <f>IF(VALUE(F489)=0,"",VLOOKUP(VALUE(F489),Kohustusühikud!$A$8:$C$906,3,FALSE))</f>
        <v/>
      </c>
    </row>
    <row r="490" spans="1:7">
      <c r="A490" s="300" t="s">
        <v>7555</v>
      </c>
      <c r="C490" s="301" t="s">
        <v>7560</v>
      </c>
      <c r="D490" s="300"/>
      <c r="G490" s="323" t="str">
        <f>IF(VALUE(F490)=0,"",VLOOKUP(VALUE(F490),Kohustusühikud!$A$8:$C$906,3,FALSE))</f>
        <v/>
      </c>
    </row>
    <row r="491" spans="1:7">
      <c r="A491" s="300"/>
      <c r="B491" s="301" t="s">
        <v>7556</v>
      </c>
      <c r="D491" s="300" t="s">
        <v>7559</v>
      </c>
      <c r="F491" s="609" t="s">
        <v>10134</v>
      </c>
      <c r="G491" s="323" t="str">
        <f>IF(VALUE(F491)=0,"",VLOOKUP(VALUE(F491),Kohustusühikud!$A$8:$C$906,3,FALSE))</f>
        <v>Tulud muudelt majandusaladelt</v>
      </c>
    </row>
    <row r="492" spans="1:7">
      <c r="A492" s="300"/>
      <c r="B492" s="301" t="s">
        <v>7557</v>
      </c>
      <c r="D492" s="300" t="s">
        <v>7558</v>
      </c>
      <c r="G492" s="323" t="str">
        <f>IF(VALUE(F492)=0,"",VLOOKUP(VALUE(F492),Kohustusühikud!$A$8:$C$906,3,FALSE))</f>
        <v/>
      </c>
    </row>
    <row r="493" spans="1:7">
      <c r="A493" s="300"/>
      <c r="B493" s="301" t="s">
        <v>11289</v>
      </c>
      <c r="D493" s="300" t="s">
        <v>12976</v>
      </c>
      <c r="F493" s="609" t="s">
        <v>10134</v>
      </c>
      <c r="G493" s="323" t="str">
        <f>IF(VALUE(F493)=0,"",VLOOKUP(VALUE(F493),Kohustusühikud!$A$8:$C$906,3,FALSE))</f>
        <v>Tulud muudelt majandusaladelt</v>
      </c>
    </row>
    <row r="494" spans="1:7">
      <c r="A494" s="300"/>
      <c r="B494" s="301" t="s">
        <v>12408</v>
      </c>
      <c r="D494" s="300" t="s">
        <v>12975</v>
      </c>
      <c r="F494" s="609" t="s">
        <v>10134</v>
      </c>
    </row>
    <row r="495" spans="1:7">
      <c r="A495" s="300"/>
      <c r="D495" s="300"/>
      <c r="G495" s="323" t="str">
        <f>IF(VALUE(F495)=0,"",VLOOKUP(VALUE(F495),Kohustusühikud!$A$8:$C$906,3,FALSE))</f>
        <v/>
      </c>
    </row>
    <row r="496" spans="1:7">
      <c r="A496" s="300"/>
      <c r="B496" s="300"/>
      <c r="C496" s="300"/>
      <c r="G496" s="323" t="str">
        <f>IF(VALUE(F496)=0,"",VLOOKUP(VALUE(F496),Kohustusühikud!$A$8:$C$906,3,FALSE))</f>
        <v/>
      </c>
    </row>
    <row r="497" spans="1:7">
      <c r="A497" s="300" t="s">
        <v>6242</v>
      </c>
      <c r="B497" s="300"/>
      <c r="C497" s="300" t="s">
        <v>4392</v>
      </c>
      <c r="D497" s="300"/>
      <c r="F497" s="609">
        <v>3238</v>
      </c>
      <c r="G497" s="323" t="str">
        <f>IF(VALUE(F497)=0,"",VLOOKUP(VALUE(F497),Kohustusühikud!$A$8:$C$906,3,FALSE))</f>
        <v>Muu toodete ja teenuste müük</v>
      </c>
    </row>
    <row r="498" spans="1:7">
      <c r="A498" s="300"/>
      <c r="B498" s="300" t="s">
        <v>4393</v>
      </c>
      <c r="C498" s="300"/>
      <c r="D498" s="1165" t="s">
        <v>3800</v>
      </c>
      <c r="E498" s="1166"/>
      <c r="G498" s="323" t="str">
        <f>IF(VALUE(F498)=0,"",VLOOKUP(VALUE(F498),Kohustusühikud!$A$8:$C$906,3,FALSE))</f>
        <v/>
      </c>
    </row>
    <row r="499" spans="1:7" ht="45">
      <c r="A499" s="300"/>
      <c r="B499" s="300" t="s">
        <v>10921</v>
      </c>
      <c r="D499" s="649" t="s">
        <v>10924</v>
      </c>
    </row>
    <row r="500" spans="1:7" ht="30">
      <c r="A500" s="300"/>
      <c r="B500" s="300" t="s">
        <v>10922</v>
      </c>
      <c r="D500" s="649" t="s">
        <v>10923</v>
      </c>
    </row>
    <row r="501" spans="1:7">
      <c r="A501" s="300"/>
      <c r="B501" s="300" t="s">
        <v>6236</v>
      </c>
      <c r="C501" s="300"/>
      <c r="D501" s="1174" t="s">
        <v>5954</v>
      </c>
      <c r="E501" s="1174"/>
      <c r="G501" s="323" t="str">
        <f>IF(VALUE(F501)=0,"",VLOOKUP(VALUE(F501),Kohustusühikud!$A$8:$C$906,3,FALSE))</f>
        <v/>
      </c>
    </row>
    <row r="502" spans="1:7">
      <c r="A502" s="300"/>
      <c r="B502" s="300" t="s">
        <v>13821</v>
      </c>
      <c r="C502" s="300"/>
      <c r="D502" s="860" t="s">
        <v>13822</v>
      </c>
      <c r="E502" s="1017"/>
    </row>
    <row r="503" spans="1:7">
      <c r="A503" s="300"/>
      <c r="B503" s="300" t="s">
        <v>16565</v>
      </c>
      <c r="C503" s="300"/>
      <c r="D503" s="1117" t="s">
        <v>16566</v>
      </c>
      <c r="E503" s="1117"/>
    </row>
    <row r="504" spans="1:7">
      <c r="A504" s="300"/>
      <c r="B504" s="300" t="s">
        <v>14023</v>
      </c>
      <c r="C504" s="300"/>
      <c r="D504" s="865" t="s">
        <v>14024</v>
      </c>
      <c r="E504" s="1017" t="s">
        <v>14025</v>
      </c>
    </row>
    <row r="505" spans="1:7">
      <c r="A505" s="300"/>
      <c r="B505" s="300" t="s">
        <v>16140</v>
      </c>
      <c r="C505" s="300"/>
      <c r="D505" s="1091" t="s">
        <v>16141</v>
      </c>
      <c r="E505" s="1091"/>
      <c r="F505" s="609" t="s">
        <v>6245</v>
      </c>
      <c r="G505" s="323" t="str">
        <f>IF(VALUE(F505)=0,"",VLOOKUP(VALUE(F505),Kohustusühikud!$A$8:$C$906,3,FALSE))</f>
        <v>Muu toodete ja teenuste müük</v>
      </c>
    </row>
    <row r="506" spans="1:7">
      <c r="A506" s="300"/>
      <c r="B506" s="300" t="s">
        <v>2947</v>
      </c>
      <c r="C506" s="300"/>
      <c r="D506" s="1173" t="s">
        <v>2948</v>
      </c>
      <c r="E506" s="1173"/>
      <c r="F506" s="609" t="s">
        <v>6245</v>
      </c>
      <c r="G506" s="323" t="str">
        <f>IF(VALUE(F506)=0,"",VLOOKUP(VALUE(F506),Kohustusühikud!$A$8:$C$906,3,FALSE))</f>
        <v>Muu toodete ja teenuste müük</v>
      </c>
    </row>
    <row r="507" spans="1:7">
      <c r="A507" s="300"/>
      <c r="B507" s="300"/>
      <c r="C507" s="300"/>
      <c r="D507" s="758"/>
      <c r="E507" s="758"/>
      <c r="G507" s="323" t="str">
        <f>IF(VALUE(F507)=0,"",VLOOKUP(VALUE(F507),Kohustusühikud!$A$8:$C$906,3,FALSE))</f>
        <v/>
      </c>
    </row>
    <row r="508" spans="1:7">
      <c r="G508" s="323" t="str">
        <f>IF(VALUE(F508)=0,"",VLOOKUP(VALUE(F508),Kohustusühikud!$A$8:$C$906,3,FALSE))</f>
        <v/>
      </c>
    </row>
    <row r="509" spans="1:7">
      <c r="A509" s="303" t="s">
        <v>3693</v>
      </c>
      <c r="B509" s="303"/>
      <c r="C509" s="303" t="s">
        <v>577</v>
      </c>
      <c r="D509" s="300"/>
      <c r="E509" s="614"/>
      <c r="F509" s="609" t="s">
        <v>3203</v>
      </c>
      <c r="G509" s="323" t="str">
        <f>IF(VALUE(F509)=0,"",VLOOKUP(VALUE(F509),Kohustusühikud!$A$8:$C$906,3,FALSE))</f>
        <v xml:space="preserve">SAADUD TOETUSED </v>
      </c>
    </row>
    <row r="510" spans="1:7">
      <c r="A510" s="303"/>
      <c r="B510" s="303"/>
      <c r="C510" s="303"/>
      <c r="D510" s="300"/>
      <c r="E510" s="614"/>
    </row>
    <row r="511" spans="1:7">
      <c r="A511" s="303"/>
      <c r="B511" s="303" t="s">
        <v>10235</v>
      </c>
      <c r="C511" s="303" t="s">
        <v>10234</v>
      </c>
      <c r="D511" s="300"/>
      <c r="E511" s="614"/>
    </row>
    <row r="512" spans="1:7">
      <c r="A512" s="303"/>
      <c r="B512" s="303"/>
      <c r="C512" s="300" t="s">
        <v>10233</v>
      </c>
      <c r="D512" s="300"/>
      <c r="E512" s="614" t="s">
        <v>10236</v>
      </c>
    </row>
    <row r="513" spans="1:6">
      <c r="A513" s="303"/>
      <c r="B513" s="303"/>
      <c r="C513" s="300" t="s">
        <v>10237</v>
      </c>
      <c r="D513" s="300"/>
      <c r="E513" s="614" t="s">
        <v>10238</v>
      </c>
    </row>
    <row r="514" spans="1:6">
      <c r="A514" s="303"/>
      <c r="B514" s="303"/>
      <c r="C514" s="300"/>
      <c r="D514" s="300"/>
      <c r="E514" s="614"/>
    </row>
    <row r="515" spans="1:6">
      <c r="A515" s="303"/>
      <c r="B515" s="303"/>
      <c r="C515" s="303" t="s">
        <v>1689</v>
      </c>
      <c r="D515" s="300"/>
      <c r="E515" s="614"/>
    </row>
    <row r="516" spans="1:6" s="735" customFormat="1">
      <c r="A516" s="303"/>
      <c r="B516" s="303" t="s">
        <v>1690</v>
      </c>
      <c r="C516" s="303"/>
      <c r="D516" s="303" t="s">
        <v>4192</v>
      </c>
      <c r="E516" s="615"/>
      <c r="F516" s="730"/>
    </row>
    <row r="517" spans="1:6">
      <c r="A517" s="303"/>
      <c r="B517" s="300"/>
      <c r="C517" s="789" t="s">
        <v>6899</v>
      </c>
      <c r="D517" s="300"/>
      <c r="E517" s="614"/>
    </row>
    <row r="518" spans="1:6" hidden="1" outlineLevel="1">
      <c r="A518" s="303"/>
      <c r="C518" s="300" t="s">
        <v>5022</v>
      </c>
      <c r="D518" s="757"/>
      <c r="E518" s="759" t="s">
        <v>416</v>
      </c>
      <c r="F518" s="474"/>
    </row>
    <row r="519" spans="1:6" hidden="1" outlineLevel="1">
      <c r="A519" s="303"/>
      <c r="C519" s="300" t="s">
        <v>5023</v>
      </c>
      <c r="D519" s="757"/>
      <c r="E519" s="759" t="s">
        <v>537</v>
      </c>
      <c r="F519" s="474"/>
    </row>
    <row r="520" spans="1:6" hidden="1" outlineLevel="1">
      <c r="A520" s="303"/>
      <c r="C520" s="300" t="s">
        <v>5024</v>
      </c>
      <c r="D520" s="757"/>
      <c r="E520" s="759" t="s">
        <v>2603</v>
      </c>
      <c r="F520" s="474"/>
    </row>
    <row r="521" spans="1:6" hidden="1" outlineLevel="1">
      <c r="A521" s="303"/>
      <c r="C521" s="300" t="s">
        <v>5025</v>
      </c>
      <c r="D521" s="757"/>
      <c r="E521" s="759" t="s">
        <v>5879</v>
      </c>
      <c r="F521" s="474"/>
    </row>
    <row r="522" spans="1:6" hidden="1" outlineLevel="1">
      <c r="A522" s="303"/>
      <c r="C522" s="300" t="s">
        <v>2272</v>
      </c>
      <c r="D522" s="757"/>
      <c r="E522" s="759" t="s">
        <v>291</v>
      </c>
      <c r="F522" s="474"/>
    </row>
    <row r="523" spans="1:6" hidden="1" outlineLevel="1">
      <c r="A523" s="303"/>
      <c r="C523" s="300" t="s">
        <v>4075</v>
      </c>
      <c r="D523" s="757"/>
      <c r="E523" s="759" t="s">
        <v>6554</v>
      </c>
      <c r="F523" s="474"/>
    </row>
    <row r="524" spans="1:6" hidden="1" outlineLevel="1">
      <c r="A524" s="303"/>
      <c r="C524" s="300" t="s">
        <v>1413</v>
      </c>
      <c r="D524" s="757"/>
      <c r="E524" s="759" t="s">
        <v>7103</v>
      </c>
      <c r="F524" s="474"/>
    </row>
    <row r="525" spans="1:6" hidden="1" outlineLevel="1">
      <c r="A525" s="303"/>
      <c r="C525" s="300" t="s">
        <v>3428</v>
      </c>
      <c r="D525" s="757"/>
      <c r="E525" s="759" t="s">
        <v>2291</v>
      </c>
      <c r="F525" s="474"/>
    </row>
    <row r="526" spans="1:6" hidden="1" outlineLevel="1">
      <c r="A526" s="303"/>
      <c r="C526" s="300" t="s">
        <v>3429</v>
      </c>
      <c r="D526" s="757"/>
      <c r="E526" s="759" t="s">
        <v>1296</v>
      </c>
      <c r="F526" s="474"/>
    </row>
    <row r="527" spans="1:6" hidden="1" outlineLevel="1">
      <c r="A527" s="303"/>
      <c r="C527" s="300" t="s">
        <v>3938</v>
      </c>
      <c r="D527" s="757"/>
      <c r="E527" s="759" t="s">
        <v>3426</v>
      </c>
      <c r="F527" s="474"/>
    </row>
    <row r="528" spans="1:6" hidden="1" outlineLevel="1">
      <c r="A528" s="303"/>
      <c r="C528" s="300" t="s">
        <v>6878</v>
      </c>
      <c r="D528" s="757"/>
      <c r="E528" s="759" t="s">
        <v>3427</v>
      </c>
      <c r="F528" s="474"/>
    </row>
    <row r="529" spans="1:6" hidden="1" outlineLevel="1">
      <c r="A529" s="303"/>
      <c r="C529" s="300" t="s">
        <v>5367</v>
      </c>
      <c r="D529" s="757"/>
      <c r="E529" s="759" t="s">
        <v>4925</v>
      </c>
      <c r="F529" s="474"/>
    </row>
    <row r="530" spans="1:6" hidden="1" outlineLevel="1">
      <c r="A530" s="303"/>
      <c r="C530" s="300" t="s">
        <v>4476</v>
      </c>
      <c r="D530" s="757"/>
      <c r="E530" s="759" t="s">
        <v>2322</v>
      </c>
      <c r="F530" s="474"/>
    </row>
    <row r="531" spans="1:6" hidden="1" outlineLevel="1">
      <c r="A531" s="303"/>
      <c r="C531" s="300" t="s">
        <v>388</v>
      </c>
      <c r="D531" s="757"/>
      <c r="E531" s="759" t="s">
        <v>389</v>
      </c>
      <c r="F531" s="474"/>
    </row>
    <row r="532" spans="1:6" hidden="1" outlineLevel="1">
      <c r="A532" s="303"/>
      <c r="C532" s="300" t="s">
        <v>2646</v>
      </c>
      <c r="D532" s="757"/>
      <c r="E532" s="759" t="s">
        <v>2645</v>
      </c>
      <c r="F532" s="474"/>
    </row>
    <row r="533" spans="1:6" hidden="1" outlineLevel="1">
      <c r="A533" s="303"/>
      <c r="C533" s="300" t="s">
        <v>1298</v>
      </c>
      <c r="D533" s="757"/>
      <c r="E533" s="759" t="s">
        <v>852</v>
      </c>
      <c r="F533" s="474"/>
    </row>
    <row r="534" spans="1:6" hidden="1" outlineLevel="1">
      <c r="A534" s="303"/>
      <c r="C534" s="300" t="s">
        <v>1304</v>
      </c>
      <c r="D534" s="757"/>
      <c r="E534" s="759" t="s">
        <v>2810</v>
      </c>
      <c r="F534" s="474"/>
    </row>
    <row r="535" spans="1:6" hidden="1" outlineLevel="1">
      <c r="A535" s="303"/>
      <c r="C535" s="300" t="s">
        <v>1305</v>
      </c>
      <c r="D535" s="757"/>
      <c r="E535" s="759" t="s">
        <v>641</v>
      </c>
      <c r="F535" s="474"/>
    </row>
    <row r="536" spans="1:6" hidden="1" outlineLevel="1">
      <c r="A536" s="303"/>
      <c r="C536" s="300" t="s">
        <v>2895</v>
      </c>
      <c r="D536" s="757"/>
      <c r="E536" s="759" t="s">
        <v>1803</v>
      </c>
      <c r="F536" s="474"/>
    </row>
    <row r="537" spans="1:6" hidden="1" outlineLevel="1">
      <c r="A537" s="303"/>
      <c r="C537" s="300" t="s">
        <v>3226</v>
      </c>
      <c r="D537" s="757"/>
      <c r="E537" s="759" t="s">
        <v>4820</v>
      </c>
      <c r="F537" s="474"/>
    </row>
    <row r="538" spans="1:6" hidden="1" outlineLevel="1">
      <c r="A538" s="303"/>
      <c r="C538" s="300" t="s">
        <v>5532</v>
      </c>
      <c r="D538" s="757"/>
      <c r="E538" s="759" t="s">
        <v>5468</v>
      </c>
      <c r="F538" s="474"/>
    </row>
    <row r="539" spans="1:6" hidden="1" outlineLevel="1">
      <c r="A539" s="303"/>
      <c r="C539" s="300" t="s">
        <v>1970</v>
      </c>
      <c r="D539" s="757"/>
      <c r="E539" s="759" t="s">
        <v>4459</v>
      </c>
      <c r="F539" s="474"/>
    </row>
    <row r="540" spans="1:6" hidden="1" outlineLevel="1">
      <c r="A540" s="303"/>
      <c r="C540" s="300" t="s">
        <v>6687</v>
      </c>
      <c r="D540" s="757"/>
      <c r="E540" s="759" t="s">
        <v>6688</v>
      </c>
      <c r="F540" s="474"/>
    </row>
    <row r="541" spans="1:6" hidden="1" outlineLevel="1">
      <c r="A541" s="303"/>
      <c r="C541" s="300" t="s">
        <v>6689</v>
      </c>
      <c r="D541" s="757"/>
      <c r="E541" s="759" t="s">
        <v>4663</v>
      </c>
      <c r="F541" s="474"/>
    </row>
    <row r="542" spans="1:6" hidden="1" outlineLevel="1">
      <c r="A542" s="303"/>
      <c r="C542" s="300" t="s">
        <v>5730</v>
      </c>
      <c r="D542" s="757"/>
      <c r="E542" s="759" t="s">
        <v>6317</v>
      </c>
      <c r="F542" s="474"/>
    </row>
    <row r="543" spans="1:6" hidden="1" outlineLevel="1">
      <c r="A543" s="303"/>
      <c r="C543" s="300" t="s">
        <v>3234</v>
      </c>
      <c r="D543" s="757"/>
      <c r="E543" s="759" t="s">
        <v>3106</v>
      </c>
      <c r="F543" s="474"/>
    </row>
    <row r="544" spans="1:6" hidden="1" outlineLevel="1">
      <c r="A544" s="303"/>
      <c r="C544" s="300" t="s">
        <v>4580</v>
      </c>
      <c r="D544" s="757"/>
      <c r="E544" s="759" t="s">
        <v>4279</v>
      </c>
      <c r="F544" s="474"/>
    </row>
    <row r="545" spans="1:6" hidden="1" outlineLevel="1">
      <c r="A545" s="303"/>
      <c r="C545" s="300" t="s">
        <v>6555</v>
      </c>
      <c r="D545" s="757"/>
      <c r="E545" s="759" t="s">
        <v>6556</v>
      </c>
      <c r="F545" s="474"/>
    </row>
    <row r="546" spans="1:6" hidden="1" outlineLevel="1">
      <c r="A546" s="303"/>
      <c r="C546" s="300" t="s">
        <v>3633</v>
      </c>
      <c r="D546" s="757"/>
      <c r="E546" s="759" t="s">
        <v>2621</v>
      </c>
      <c r="F546" s="474"/>
    </row>
    <row r="547" spans="1:6" hidden="1" outlineLevel="1">
      <c r="A547" s="303"/>
      <c r="C547" s="300" t="s">
        <v>2925</v>
      </c>
      <c r="D547" s="757"/>
      <c r="E547" s="759" t="s">
        <v>3332</v>
      </c>
      <c r="F547" s="474"/>
    </row>
    <row r="548" spans="1:6" hidden="1" outlineLevel="1">
      <c r="A548" s="303"/>
      <c r="C548" s="300" t="s">
        <v>6830</v>
      </c>
      <c r="D548" s="757"/>
      <c r="E548" s="759" t="s">
        <v>2812</v>
      </c>
      <c r="F548" s="474"/>
    </row>
    <row r="549" spans="1:6" hidden="1" outlineLevel="1">
      <c r="A549" s="303"/>
      <c r="C549" s="300" t="s">
        <v>4758</v>
      </c>
      <c r="D549" s="757"/>
      <c r="E549" s="759" t="s">
        <v>6223</v>
      </c>
      <c r="F549" s="474"/>
    </row>
    <row r="550" spans="1:6" hidden="1" outlineLevel="1">
      <c r="A550" s="303"/>
      <c r="C550" s="300" t="s">
        <v>5362</v>
      </c>
      <c r="D550" s="757"/>
      <c r="E550" s="759" t="s">
        <v>7032</v>
      </c>
      <c r="F550" s="474"/>
    </row>
    <row r="551" spans="1:6" hidden="1" outlineLevel="1">
      <c r="A551" s="303"/>
      <c r="C551" s="300" t="s">
        <v>3900</v>
      </c>
      <c r="D551" s="757"/>
      <c r="E551" s="759" t="s">
        <v>4131</v>
      </c>
      <c r="F551" s="474"/>
    </row>
    <row r="552" spans="1:6" hidden="1" outlineLevel="1">
      <c r="A552" s="303"/>
      <c r="C552" s="300" t="s">
        <v>3901</v>
      </c>
      <c r="D552" s="757"/>
      <c r="E552" s="759" t="s">
        <v>3721</v>
      </c>
      <c r="F552" s="474"/>
    </row>
    <row r="553" spans="1:6" hidden="1" outlineLevel="1">
      <c r="A553" s="303"/>
      <c r="C553" s="300" t="s">
        <v>1404</v>
      </c>
      <c r="D553" s="757"/>
      <c r="E553" s="759" t="s">
        <v>2210</v>
      </c>
      <c r="F553" s="474"/>
    </row>
    <row r="554" spans="1:6" hidden="1" outlineLevel="1">
      <c r="A554" s="303"/>
      <c r="C554" s="300" t="s">
        <v>1996</v>
      </c>
      <c r="D554" s="757"/>
      <c r="E554" s="759" t="s">
        <v>753</v>
      </c>
      <c r="F554" s="474"/>
    </row>
    <row r="555" spans="1:6" hidden="1" outlineLevel="1">
      <c r="A555" s="303"/>
      <c r="C555" s="300" t="s">
        <v>976</v>
      </c>
      <c r="D555" s="757"/>
      <c r="E555" s="759" t="s">
        <v>3840</v>
      </c>
      <c r="F555" s="474"/>
    </row>
    <row r="556" spans="1:6" hidden="1" outlineLevel="1">
      <c r="A556" s="303"/>
      <c r="C556" s="300" t="s">
        <v>1255</v>
      </c>
      <c r="D556" s="757"/>
      <c r="E556" s="759" t="s">
        <v>1631</v>
      </c>
      <c r="F556" s="474"/>
    </row>
    <row r="557" spans="1:6" hidden="1" outlineLevel="1">
      <c r="A557" s="303"/>
      <c r="C557" s="300" t="s">
        <v>6114</v>
      </c>
      <c r="D557" s="757"/>
      <c r="E557" s="759" t="s">
        <v>714</v>
      </c>
      <c r="F557" s="474"/>
    </row>
    <row r="558" spans="1:6" hidden="1" outlineLevel="1">
      <c r="A558" s="303"/>
      <c r="C558" s="300" t="s">
        <v>2950</v>
      </c>
      <c r="D558" s="757"/>
      <c r="E558" s="759" t="s">
        <v>5086</v>
      </c>
      <c r="F558" s="474"/>
    </row>
    <row r="559" spans="1:6" hidden="1" outlineLevel="1">
      <c r="A559" s="303"/>
      <c r="C559" s="300" t="s">
        <v>5087</v>
      </c>
      <c r="D559" s="757"/>
      <c r="E559" s="759" t="s">
        <v>315</v>
      </c>
      <c r="F559" s="474"/>
    </row>
    <row r="560" spans="1:6" hidden="1" outlineLevel="1">
      <c r="A560" s="303"/>
      <c r="C560" s="300" t="s">
        <v>4507</v>
      </c>
      <c r="D560" s="757"/>
      <c r="E560" s="759" t="s">
        <v>4508</v>
      </c>
      <c r="F560" s="474"/>
    </row>
    <row r="561" spans="1:6" hidden="1" outlineLevel="1">
      <c r="A561" s="303"/>
      <c r="C561" s="300" t="s">
        <v>5159</v>
      </c>
      <c r="D561" s="757"/>
      <c r="E561" s="759" t="s">
        <v>2949</v>
      </c>
      <c r="F561" s="474"/>
    </row>
    <row r="562" spans="1:6" hidden="1" outlineLevel="1">
      <c r="A562" s="303"/>
      <c r="C562" s="300" t="s">
        <v>4400</v>
      </c>
      <c r="D562" s="757"/>
      <c r="E562" s="759" t="s">
        <v>13343</v>
      </c>
      <c r="F562" s="474"/>
    </row>
    <row r="563" spans="1:6" hidden="1" outlineLevel="1">
      <c r="A563" s="303"/>
      <c r="C563" s="300" t="s">
        <v>5785</v>
      </c>
      <c r="D563" s="757"/>
      <c r="E563" s="759" t="s">
        <v>3473</v>
      </c>
      <c r="F563" s="474"/>
    </row>
    <row r="564" spans="1:6" hidden="1" outlineLevel="1">
      <c r="A564" s="303"/>
      <c r="C564" s="300" t="s">
        <v>3682</v>
      </c>
      <c r="D564" s="757"/>
      <c r="E564" s="759" t="s">
        <v>1914</v>
      </c>
      <c r="F564" s="474"/>
    </row>
    <row r="565" spans="1:6" hidden="1" outlineLevel="1">
      <c r="A565" s="303"/>
      <c r="C565" s="300" t="s">
        <v>1281</v>
      </c>
      <c r="D565" s="757"/>
      <c r="E565" s="759" t="s">
        <v>1282</v>
      </c>
      <c r="F565" s="474"/>
    </row>
    <row r="566" spans="1:6" hidden="1" outlineLevel="1">
      <c r="A566" s="303"/>
      <c r="C566" s="300" t="s">
        <v>3701</v>
      </c>
      <c r="D566" s="757"/>
      <c r="E566" s="759" t="s">
        <v>1697</v>
      </c>
      <c r="F566" s="474"/>
    </row>
    <row r="567" spans="1:6" hidden="1" outlineLevel="1">
      <c r="A567" s="303"/>
      <c r="C567" s="300" t="s">
        <v>1623</v>
      </c>
      <c r="D567" s="757"/>
      <c r="E567" s="759" t="s">
        <v>569</v>
      </c>
      <c r="F567" s="474"/>
    </row>
    <row r="568" spans="1:6" hidden="1" outlineLevel="1">
      <c r="A568" s="303"/>
      <c r="C568" s="300" t="s">
        <v>6219</v>
      </c>
      <c r="D568" s="757"/>
      <c r="E568" s="759" t="s">
        <v>4318</v>
      </c>
      <c r="F568" s="474"/>
    </row>
    <row r="569" spans="1:6" hidden="1" outlineLevel="1">
      <c r="A569" s="303"/>
      <c r="C569" s="300" t="s">
        <v>3919</v>
      </c>
      <c r="D569" s="757"/>
      <c r="E569" s="614" t="s">
        <v>3920</v>
      </c>
      <c r="F569" s="474"/>
    </row>
    <row r="570" spans="1:6" hidden="1" outlineLevel="1">
      <c r="A570" s="303"/>
      <c r="C570" s="300" t="s">
        <v>585</v>
      </c>
      <c r="D570" s="757"/>
      <c r="E570" s="759" t="s">
        <v>586</v>
      </c>
      <c r="F570" s="474"/>
    </row>
    <row r="571" spans="1:6" hidden="1" outlineLevel="1">
      <c r="A571" s="303"/>
      <c r="C571" s="300" t="s">
        <v>5485</v>
      </c>
      <c r="D571" s="757"/>
      <c r="E571" s="759" t="s">
        <v>5486</v>
      </c>
      <c r="F571" s="474"/>
    </row>
    <row r="572" spans="1:6" hidden="1" outlineLevel="1">
      <c r="A572" s="303"/>
      <c r="C572" s="300" t="s">
        <v>1829</v>
      </c>
      <c r="D572" s="757"/>
      <c r="E572" s="759" t="s">
        <v>3622</v>
      </c>
      <c r="F572" s="474"/>
    </row>
    <row r="573" spans="1:6" hidden="1" outlineLevel="1">
      <c r="A573" s="303"/>
      <c r="C573" s="300" t="s">
        <v>1830</v>
      </c>
      <c r="D573" s="757"/>
      <c r="E573" s="759" t="s">
        <v>2392</v>
      </c>
      <c r="F573" s="474"/>
    </row>
    <row r="574" spans="1:6" hidden="1" outlineLevel="1">
      <c r="A574" s="303"/>
      <c r="C574" s="300" t="s">
        <v>1831</v>
      </c>
      <c r="D574" s="757"/>
      <c r="E574" s="759" t="s">
        <v>1832</v>
      </c>
      <c r="F574" s="474"/>
    </row>
    <row r="575" spans="1:6" hidden="1" outlineLevel="1">
      <c r="A575" s="303"/>
      <c r="C575" s="300" t="s">
        <v>1038</v>
      </c>
      <c r="D575" s="757"/>
      <c r="E575" s="759" t="s">
        <v>4045</v>
      </c>
      <c r="F575" s="474"/>
    </row>
    <row r="576" spans="1:6" hidden="1" outlineLevel="1">
      <c r="A576" s="303"/>
      <c r="C576" s="300" t="s">
        <v>1039</v>
      </c>
      <c r="D576" s="757"/>
      <c r="E576" s="759" t="s">
        <v>1605</v>
      </c>
      <c r="F576" s="474"/>
    </row>
    <row r="577" spans="1:6" hidden="1" outlineLevel="1">
      <c r="A577" s="303"/>
      <c r="C577" s="300" t="s">
        <v>4719</v>
      </c>
      <c r="D577" s="757"/>
      <c r="E577" s="759" t="s">
        <v>4720</v>
      </c>
      <c r="F577" s="474"/>
    </row>
    <row r="578" spans="1:6" hidden="1" outlineLevel="1">
      <c r="A578" s="303"/>
      <c r="C578" s="300" t="s">
        <v>5696</v>
      </c>
      <c r="D578" s="757"/>
      <c r="E578" s="614" t="s">
        <v>5697</v>
      </c>
      <c r="F578" s="474"/>
    </row>
    <row r="579" spans="1:6" hidden="1" outlineLevel="1">
      <c r="A579" s="303"/>
      <c r="C579" s="300" t="s">
        <v>1750</v>
      </c>
      <c r="D579" s="757"/>
      <c r="E579" s="614" t="s">
        <v>967</v>
      </c>
      <c r="F579" s="474"/>
    </row>
    <row r="580" spans="1:6" hidden="1" outlineLevel="1">
      <c r="A580" s="303"/>
      <c r="C580" s="300" t="s">
        <v>3179</v>
      </c>
      <c r="D580" s="757"/>
      <c r="E580" s="614" t="s">
        <v>13328</v>
      </c>
      <c r="F580" s="474"/>
    </row>
    <row r="581" spans="1:6" hidden="1" outlineLevel="1">
      <c r="A581" s="303"/>
      <c r="C581" s="300" t="s">
        <v>3180</v>
      </c>
      <c r="D581" s="757"/>
      <c r="E581" s="614" t="s">
        <v>6833</v>
      </c>
      <c r="F581" s="474"/>
    </row>
    <row r="582" spans="1:6" collapsed="1">
      <c r="A582" s="303"/>
      <c r="C582" s="300"/>
      <c r="D582" s="757"/>
      <c r="E582" s="614"/>
      <c r="F582" s="474"/>
    </row>
    <row r="583" spans="1:6">
      <c r="A583" s="303"/>
      <c r="C583" s="790" t="s">
        <v>4933</v>
      </c>
      <c r="D583" s="757"/>
      <c r="E583" s="614"/>
      <c r="F583" s="474"/>
    </row>
    <row r="584" spans="1:6" hidden="1" outlineLevel="1">
      <c r="A584" s="303"/>
      <c r="C584" s="300" t="s">
        <v>7271</v>
      </c>
      <c r="D584" s="757"/>
      <c r="E584" s="759" t="s">
        <v>9140</v>
      </c>
      <c r="F584" s="474"/>
    </row>
    <row r="585" spans="1:6" hidden="1" outlineLevel="1">
      <c r="A585" s="303"/>
      <c r="C585" s="300" t="s">
        <v>7398</v>
      </c>
      <c r="D585" s="757"/>
      <c r="E585" s="614" t="s">
        <v>7397</v>
      </c>
      <c r="F585" s="474"/>
    </row>
    <row r="586" spans="1:6" hidden="1" outlineLevel="1">
      <c r="A586" s="303"/>
      <c r="C586" s="300" t="s">
        <v>7490</v>
      </c>
      <c r="D586" s="757"/>
      <c r="E586" s="614" t="s">
        <v>13344</v>
      </c>
      <c r="F586" s="474"/>
    </row>
    <row r="587" spans="1:6" collapsed="1">
      <c r="A587" s="303"/>
      <c r="C587" s="300"/>
      <c r="D587" s="757"/>
      <c r="E587" s="614"/>
      <c r="F587" s="474"/>
    </row>
    <row r="588" spans="1:6">
      <c r="A588" s="303"/>
      <c r="C588" s="790" t="s">
        <v>7639</v>
      </c>
      <c r="D588" s="757"/>
      <c r="E588" s="614"/>
      <c r="F588" s="474"/>
    </row>
    <row r="589" spans="1:6" hidden="1" outlineLevel="1">
      <c r="A589" s="303"/>
      <c r="C589" s="300" t="s">
        <v>7818</v>
      </c>
      <c r="D589" s="757"/>
      <c r="E589" s="614" t="s">
        <v>13345</v>
      </c>
      <c r="F589" s="474"/>
    </row>
    <row r="590" spans="1:6" hidden="1" outlineLevel="1">
      <c r="A590" s="303"/>
      <c r="C590" s="300" t="s">
        <v>7870</v>
      </c>
      <c r="D590" s="757"/>
      <c r="E590" s="613" t="s">
        <v>7869</v>
      </c>
      <c r="F590" s="474"/>
    </row>
    <row r="591" spans="1:6" hidden="1" outlineLevel="1">
      <c r="A591" s="303"/>
      <c r="C591" s="300" t="s">
        <v>7927</v>
      </c>
      <c r="D591" s="757"/>
      <c r="E591" s="613" t="s">
        <v>7928</v>
      </c>
      <c r="F591" s="474"/>
    </row>
    <row r="592" spans="1:6" hidden="1" outlineLevel="1">
      <c r="A592" s="303"/>
      <c r="C592" s="300" t="s">
        <v>7929</v>
      </c>
      <c r="D592" s="757"/>
      <c r="E592" s="613" t="s">
        <v>7930</v>
      </c>
      <c r="F592" s="474"/>
    </row>
    <row r="593" spans="1:6" hidden="1" outlineLevel="1">
      <c r="A593" s="303"/>
      <c r="C593" s="300" t="s">
        <v>8045</v>
      </c>
      <c r="D593" s="757"/>
      <c r="E593" s="613" t="s">
        <v>9319</v>
      </c>
      <c r="F593" s="415" t="s">
        <v>10380</v>
      </c>
    </row>
    <row r="594" spans="1:6" hidden="1" outlineLevel="1">
      <c r="A594" s="303"/>
      <c r="C594" s="300" t="s">
        <v>8056</v>
      </c>
      <c r="D594" s="757"/>
      <c r="E594" s="613" t="s">
        <v>8058</v>
      </c>
      <c r="F594" s="474"/>
    </row>
    <row r="595" spans="1:6" hidden="1" outlineLevel="1">
      <c r="A595" s="303"/>
      <c r="C595" s="300" t="s">
        <v>8187</v>
      </c>
      <c r="D595" s="757"/>
      <c r="E595" s="613" t="s">
        <v>9540</v>
      </c>
      <c r="F595" s="302"/>
    </row>
    <row r="596" spans="1:6" s="302" customFormat="1" hidden="1" outlineLevel="1">
      <c r="A596" s="303"/>
      <c r="B596" s="301"/>
      <c r="C596" s="300" t="s">
        <v>8548</v>
      </c>
      <c r="D596" s="757"/>
      <c r="E596" s="613" t="s">
        <v>8550</v>
      </c>
      <c r="F596" s="415" t="s">
        <v>8552</v>
      </c>
    </row>
    <row r="597" spans="1:6" s="302" customFormat="1" hidden="1" outlineLevel="1">
      <c r="A597" s="303"/>
      <c r="B597" s="301"/>
      <c r="C597" s="300" t="s">
        <v>8549</v>
      </c>
      <c r="D597" s="757"/>
      <c r="E597" s="613" t="s">
        <v>8551</v>
      </c>
      <c r="F597" s="415" t="s">
        <v>8552</v>
      </c>
    </row>
    <row r="598" spans="1:6" s="302" customFormat="1" hidden="1" outlineLevel="1">
      <c r="A598" s="303"/>
      <c r="B598" s="301"/>
      <c r="C598" s="300" t="s">
        <v>8947</v>
      </c>
      <c r="D598" s="757"/>
      <c r="E598" s="613" t="s">
        <v>8948</v>
      </c>
      <c r="F598" s="415" t="s">
        <v>8949</v>
      </c>
    </row>
    <row r="599" spans="1:6" s="302" customFormat="1" collapsed="1">
      <c r="A599" s="303"/>
      <c r="B599" s="301"/>
      <c r="C599" s="300"/>
      <c r="D599" s="757"/>
      <c r="E599" s="613"/>
      <c r="F599" s="415"/>
    </row>
    <row r="600" spans="1:6" s="302" customFormat="1">
      <c r="A600" s="303"/>
      <c r="B600" s="301"/>
      <c r="C600" s="790" t="s">
        <v>8967</v>
      </c>
      <c r="D600" s="757"/>
      <c r="E600" s="613"/>
      <c r="F600" s="415"/>
    </row>
    <row r="601" spans="1:6" s="302" customFormat="1" hidden="1" outlineLevel="1">
      <c r="A601" s="303"/>
      <c r="B601" s="301"/>
      <c r="C601" s="300" t="s">
        <v>9137</v>
      </c>
      <c r="D601" s="757"/>
      <c r="E601" s="611" t="s">
        <v>9139</v>
      </c>
      <c r="F601" s="415" t="s">
        <v>9138</v>
      </c>
    </row>
    <row r="602" spans="1:6" s="302" customFormat="1" hidden="1" outlineLevel="1">
      <c r="A602" s="303"/>
      <c r="B602" s="301"/>
      <c r="C602" s="300" t="s">
        <v>9193</v>
      </c>
      <c r="D602" s="757"/>
      <c r="E602" s="611" t="s">
        <v>9195</v>
      </c>
      <c r="F602" s="415" t="s">
        <v>9194</v>
      </c>
    </row>
    <row r="603" spans="1:6" s="302" customFormat="1" hidden="1" outlineLevel="1">
      <c r="A603" s="303"/>
      <c r="B603" s="301"/>
      <c r="C603" s="300" t="s">
        <v>9205</v>
      </c>
      <c r="D603" s="757"/>
      <c r="E603" s="611" t="s">
        <v>9206</v>
      </c>
      <c r="F603" s="415"/>
    </row>
    <row r="604" spans="1:6" s="302" customFormat="1" hidden="1" outlineLevel="1">
      <c r="A604" s="303"/>
      <c r="B604" s="301"/>
      <c r="C604" s="300" t="s">
        <v>9603</v>
      </c>
      <c r="D604" s="757"/>
      <c r="E604" s="611" t="s">
        <v>9604</v>
      </c>
      <c r="F604" s="415" t="s">
        <v>9249</v>
      </c>
    </row>
    <row r="605" spans="1:6" s="302" customFormat="1" collapsed="1">
      <c r="A605" s="303"/>
      <c r="B605" s="301"/>
      <c r="C605" s="300"/>
      <c r="D605" s="757"/>
      <c r="E605" s="611"/>
      <c r="F605" s="415"/>
    </row>
    <row r="606" spans="1:6" s="302" customFormat="1">
      <c r="A606" s="303"/>
      <c r="B606" s="301"/>
      <c r="C606" s="790" t="s">
        <v>10260</v>
      </c>
      <c r="D606" s="757"/>
      <c r="E606" s="611"/>
      <c r="F606" s="415"/>
    </row>
    <row r="607" spans="1:6" s="302" customFormat="1" hidden="1" outlineLevel="1">
      <c r="A607" s="303"/>
      <c r="B607" s="301"/>
      <c r="C607" s="300" t="s">
        <v>10524</v>
      </c>
      <c r="D607" s="757"/>
      <c r="E607" s="611" t="s">
        <v>10525</v>
      </c>
      <c r="F607" s="415" t="s">
        <v>8262</v>
      </c>
    </row>
    <row r="608" spans="1:6" s="302" customFormat="1" hidden="1" outlineLevel="1">
      <c r="A608" s="303"/>
      <c r="B608" s="301"/>
      <c r="C608" s="300" t="s">
        <v>10539</v>
      </c>
      <c r="D608" s="757"/>
      <c r="E608" s="611" t="s">
        <v>10540</v>
      </c>
      <c r="F608" s="415"/>
    </row>
    <row r="609" spans="1:6" s="302" customFormat="1" hidden="1" outlineLevel="1">
      <c r="A609" s="303"/>
      <c r="B609" s="301"/>
      <c r="C609" s="300" t="s">
        <v>10662</v>
      </c>
      <c r="D609" s="757"/>
      <c r="E609" s="611" t="s">
        <v>10663</v>
      </c>
      <c r="F609" s="415"/>
    </row>
    <row r="610" spans="1:6" s="302" customFormat="1" hidden="1" outlineLevel="1">
      <c r="A610" s="303"/>
      <c r="B610" s="301"/>
      <c r="C610" s="300" t="s">
        <v>10900</v>
      </c>
      <c r="D610" s="757"/>
      <c r="E610" s="611" t="s">
        <v>10901</v>
      </c>
      <c r="F610" s="415"/>
    </row>
    <row r="611" spans="1:6" s="302" customFormat="1" hidden="1" outlineLevel="1">
      <c r="A611" s="303"/>
      <c r="B611" s="301"/>
      <c r="C611" s="300" t="s">
        <v>11204</v>
      </c>
      <c r="D611" s="757"/>
      <c r="E611" s="613" t="s">
        <v>11205</v>
      </c>
      <c r="F611" s="415" t="s">
        <v>9586</v>
      </c>
    </row>
    <row r="612" spans="1:6" s="302" customFormat="1" collapsed="1">
      <c r="A612" s="303"/>
      <c r="B612" s="301"/>
      <c r="C612" s="300"/>
      <c r="D612" s="757"/>
      <c r="E612" s="613"/>
      <c r="F612" s="415"/>
    </row>
    <row r="613" spans="1:6" s="302" customFormat="1">
      <c r="A613" s="303"/>
      <c r="B613" s="301"/>
      <c r="C613" s="790" t="s">
        <v>11184</v>
      </c>
      <c r="D613" s="757"/>
      <c r="E613" s="611"/>
      <c r="F613" s="415"/>
    </row>
    <row r="614" spans="1:6" s="302" customFormat="1">
      <c r="A614" s="303"/>
      <c r="B614" s="301"/>
      <c r="C614" s="300" t="s">
        <v>11354</v>
      </c>
      <c r="D614" s="757"/>
      <c r="E614" s="611" t="s">
        <v>11954</v>
      </c>
      <c r="F614" s="415"/>
    </row>
    <row r="615" spans="1:6" s="302" customFormat="1">
      <c r="A615" s="303"/>
      <c r="B615" s="301"/>
      <c r="C615" s="300" t="s">
        <v>11358</v>
      </c>
      <c r="D615" s="757"/>
      <c r="E615" s="613" t="s">
        <v>11360</v>
      </c>
      <c r="F615" s="415" t="s">
        <v>8512</v>
      </c>
    </row>
    <row r="616" spans="1:6" s="302" customFormat="1">
      <c r="A616" s="303"/>
      <c r="B616" s="301"/>
      <c r="C616" s="300" t="s">
        <v>11359</v>
      </c>
      <c r="D616" s="757"/>
      <c r="E616" s="613" t="s">
        <v>11361</v>
      </c>
      <c r="F616" s="415" t="s">
        <v>8512</v>
      </c>
    </row>
    <row r="617" spans="1:6" s="302" customFormat="1">
      <c r="A617" s="303"/>
      <c r="B617" s="301"/>
      <c r="C617" s="300" t="s">
        <v>11368</v>
      </c>
      <c r="D617" s="757"/>
      <c r="E617" s="613" t="s">
        <v>11367</v>
      </c>
      <c r="F617" s="415" t="s">
        <v>541</v>
      </c>
    </row>
    <row r="618" spans="1:6" s="302" customFormat="1">
      <c r="A618" s="303"/>
      <c r="B618" s="301"/>
      <c r="C618" s="300" t="s">
        <v>11615</v>
      </c>
      <c r="D618" s="757"/>
      <c r="E618" s="613" t="s">
        <v>11614</v>
      </c>
      <c r="F618" s="415" t="s">
        <v>10020</v>
      </c>
    </row>
    <row r="619" spans="1:6" s="302" customFormat="1">
      <c r="A619" s="303"/>
      <c r="B619" s="301"/>
      <c r="C619" s="300" t="s">
        <v>11617</v>
      </c>
      <c r="D619" s="757"/>
      <c r="E619" s="613" t="s">
        <v>11618</v>
      </c>
      <c r="F619" s="415" t="s">
        <v>7653</v>
      </c>
    </row>
    <row r="620" spans="1:6" s="302" customFormat="1">
      <c r="A620" s="303"/>
      <c r="B620" s="301"/>
      <c r="C620" s="300" t="s">
        <v>12087</v>
      </c>
      <c r="D620" s="757"/>
      <c r="E620" s="613" t="s">
        <v>12088</v>
      </c>
      <c r="F620" s="415" t="s">
        <v>10020</v>
      </c>
    </row>
    <row r="621" spans="1:6" s="302" customFormat="1">
      <c r="A621" s="303"/>
      <c r="B621" s="301"/>
      <c r="C621" s="300" t="s">
        <v>12152</v>
      </c>
      <c r="D621" s="757"/>
      <c r="E621" s="613" t="s">
        <v>16063</v>
      </c>
      <c r="F621" s="415" t="s">
        <v>10020</v>
      </c>
    </row>
    <row r="622" spans="1:6" s="302" customFormat="1">
      <c r="A622" s="303"/>
      <c r="B622" s="301"/>
      <c r="C622" s="300"/>
      <c r="D622" s="757"/>
      <c r="E622" s="613"/>
      <c r="F622" s="415"/>
    </row>
    <row r="623" spans="1:6" s="302" customFormat="1">
      <c r="A623" s="303"/>
      <c r="B623" s="301"/>
      <c r="C623" s="790" t="s">
        <v>12058</v>
      </c>
      <c r="D623" s="757"/>
      <c r="E623" s="613"/>
      <c r="F623" s="415"/>
    </row>
    <row r="624" spans="1:6" s="302" customFormat="1">
      <c r="A624" s="303"/>
      <c r="B624" s="301"/>
      <c r="C624" s="300" t="s">
        <v>12401</v>
      </c>
      <c r="D624" s="757"/>
      <c r="E624" s="613" t="s">
        <v>12400</v>
      </c>
      <c r="F624" s="415" t="s">
        <v>10020</v>
      </c>
    </row>
    <row r="625" spans="1:6" s="302" customFormat="1">
      <c r="A625" s="303"/>
      <c r="B625" s="301"/>
      <c r="C625" s="300" t="s">
        <v>12915</v>
      </c>
      <c r="D625" s="757"/>
      <c r="E625" s="613" t="s">
        <v>12916</v>
      </c>
      <c r="F625" s="415" t="s">
        <v>10020</v>
      </c>
    </row>
    <row r="626" spans="1:6" s="302" customFormat="1">
      <c r="A626" s="303"/>
      <c r="B626" s="301"/>
      <c r="C626" s="300" t="s">
        <v>13038</v>
      </c>
      <c r="D626" s="757"/>
      <c r="E626" s="611" t="s">
        <v>13039</v>
      </c>
      <c r="F626" s="415"/>
    </row>
    <row r="627" spans="1:6" s="302" customFormat="1">
      <c r="A627" s="303"/>
      <c r="B627" s="301"/>
      <c r="C627" s="300" t="s">
        <v>13764</v>
      </c>
      <c r="D627" s="757"/>
      <c r="E627" s="611" t="s">
        <v>13765</v>
      </c>
      <c r="F627" s="415" t="s">
        <v>10020</v>
      </c>
    </row>
    <row r="628" spans="1:6" s="302" customFormat="1">
      <c r="A628" s="303"/>
      <c r="B628" s="301"/>
      <c r="C628" s="300"/>
      <c r="D628" s="757"/>
      <c r="E628" s="611"/>
      <c r="F628" s="415"/>
    </row>
    <row r="629" spans="1:6" s="302" customFormat="1">
      <c r="A629" s="303"/>
      <c r="B629" s="301"/>
      <c r="C629" s="790" t="s">
        <v>16058</v>
      </c>
      <c r="D629" s="757"/>
      <c r="E629" s="613"/>
      <c r="F629" s="415"/>
    </row>
    <row r="630" spans="1:6" s="302" customFormat="1">
      <c r="A630" s="303"/>
      <c r="B630" s="301"/>
      <c r="C630" s="300" t="s">
        <v>14018</v>
      </c>
      <c r="D630" s="757"/>
      <c r="E630" s="613" t="s">
        <v>14017</v>
      </c>
      <c r="F630" s="415" t="s">
        <v>10020</v>
      </c>
    </row>
    <row r="631" spans="1:6" s="302" customFormat="1">
      <c r="A631" s="303"/>
      <c r="B631" s="301"/>
      <c r="C631" s="300" t="s">
        <v>16059</v>
      </c>
      <c r="D631" s="757"/>
      <c r="E631" s="614" t="s">
        <v>14053</v>
      </c>
      <c r="F631" s="415" t="s">
        <v>10020</v>
      </c>
    </row>
    <row r="632" spans="1:6" s="302" customFormat="1">
      <c r="A632" s="303"/>
      <c r="B632" s="301"/>
      <c r="C632" s="300" t="s">
        <v>16061</v>
      </c>
      <c r="D632" s="757"/>
      <c r="E632" s="614" t="s">
        <v>16062</v>
      </c>
      <c r="F632" s="415" t="s">
        <v>16060</v>
      </c>
    </row>
    <row r="633" spans="1:6" s="302" customFormat="1">
      <c r="A633" s="303"/>
      <c r="B633" s="301"/>
      <c r="C633" s="300" t="s">
        <v>16151</v>
      </c>
      <c r="D633" s="757"/>
      <c r="E633" s="614" t="s">
        <v>16153</v>
      </c>
      <c r="F633" s="415"/>
    </row>
    <row r="634" spans="1:6" s="302" customFormat="1">
      <c r="A634" s="303"/>
      <c r="B634" s="301"/>
      <c r="C634" s="300" t="s">
        <v>16152</v>
      </c>
      <c r="D634" s="757"/>
      <c r="E634" s="614" t="s">
        <v>17195</v>
      </c>
      <c r="F634" s="415"/>
    </row>
    <row r="635" spans="1:6">
      <c r="A635" s="303"/>
      <c r="B635" s="300"/>
      <c r="C635" s="300" t="s">
        <v>16572</v>
      </c>
      <c r="D635" s="304"/>
      <c r="E635" s="614" t="s">
        <v>16571</v>
      </c>
      <c r="F635" s="743" t="s">
        <v>9586</v>
      </c>
    </row>
    <row r="636" spans="1:6">
      <c r="A636" s="303"/>
      <c r="B636" s="300"/>
      <c r="C636" s="300" t="s">
        <v>16741</v>
      </c>
      <c r="D636" s="304"/>
      <c r="E636" s="614" t="s">
        <v>16742</v>
      </c>
      <c r="F636" s="415" t="s">
        <v>10020</v>
      </c>
    </row>
    <row r="637" spans="1:6" s="302" customFormat="1">
      <c r="A637" s="303"/>
      <c r="B637" s="301"/>
      <c r="C637" s="300"/>
      <c r="D637" s="757"/>
      <c r="E637" s="614"/>
      <c r="F637" s="415"/>
    </row>
    <row r="638" spans="1:6" s="302" customFormat="1">
      <c r="A638" s="303"/>
      <c r="B638" s="301"/>
      <c r="C638" s="789" t="s">
        <v>6221</v>
      </c>
      <c r="D638" s="757"/>
      <c r="E638" s="611"/>
      <c r="F638" s="415"/>
    </row>
    <row r="639" spans="1:6">
      <c r="A639" s="303"/>
      <c r="C639" s="300" t="s">
        <v>6685</v>
      </c>
      <c r="D639" s="757"/>
      <c r="E639" s="759" t="s">
        <v>2921</v>
      </c>
      <c r="F639" s="415"/>
    </row>
    <row r="640" spans="1:6">
      <c r="A640" s="303"/>
      <c r="C640" s="300" t="s">
        <v>929</v>
      </c>
      <c r="D640" s="757"/>
      <c r="E640" s="759" t="s">
        <v>2981</v>
      </c>
      <c r="F640" s="415"/>
    </row>
    <row r="641" spans="1:6">
      <c r="A641" s="303"/>
      <c r="C641" s="300" t="s">
        <v>928</v>
      </c>
      <c r="D641" s="757"/>
      <c r="E641" s="759" t="s">
        <v>927</v>
      </c>
      <c r="F641" s="474"/>
    </row>
    <row r="642" spans="1:6">
      <c r="A642" s="303"/>
      <c r="C642" s="300" t="s">
        <v>7954</v>
      </c>
      <c r="D642" s="757"/>
      <c r="E642" s="759" t="s">
        <v>7955</v>
      </c>
      <c r="F642" s="474"/>
    </row>
    <row r="643" spans="1:6">
      <c r="A643" s="303"/>
      <c r="C643" s="300" t="s">
        <v>9624</v>
      </c>
      <c r="D643" s="757"/>
      <c r="E643" s="759" t="s">
        <v>9625</v>
      </c>
      <c r="F643" s="415" t="s">
        <v>7529</v>
      </c>
    </row>
    <row r="644" spans="1:6">
      <c r="A644" s="303"/>
      <c r="C644" s="300" t="s">
        <v>9658</v>
      </c>
      <c r="D644" s="757"/>
      <c r="E644" s="759" t="s">
        <v>9660</v>
      </c>
      <c r="F644" s="415" t="s">
        <v>9659</v>
      </c>
    </row>
    <row r="645" spans="1:6">
      <c r="A645" s="303"/>
      <c r="C645" s="300"/>
      <c r="D645" s="757"/>
      <c r="E645" s="759"/>
      <c r="F645" s="415"/>
    </row>
    <row r="646" spans="1:6">
      <c r="A646" s="303"/>
      <c r="C646" s="300"/>
      <c r="D646" s="757"/>
      <c r="E646" s="759"/>
      <c r="F646" s="415"/>
    </row>
    <row r="647" spans="1:6">
      <c r="A647" s="303"/>
      <c r="C647" s="300" t="s">
        <v>5343</v>
      </c>
      <c r="D647" s="757"/>
      <c r="E647" s="759" t="s">
        <v>1555</v>
      </c>
      <c r="F647" s="474"/>
    </row>
    <row r="648" spans="1:6">
      <c r="A648" s="303"/>
      <c r="C648" s="300" t="s">
        <v>1556</v>
      </c>
      <c r="D648" s="757"/>
      <c r="E648" s="759" t="s">
        <v>8057</v>
      </c>
      <c r="F648" s="474"/>
    </row>
    <row r="649" spans="1:6">
      <c r="A649" s="303"/>
      <c r="C649" s="300" t="s">
        <v>1557</v>
      </c>
      <c r="D649" s="757"/>
      <c r="E649" s="759" t="s">
        <v>5107</v>
      </c>
      <c r="F649" s="474"/>
    </row>
    <row r="650" spans="1:6">
      <c r="A650" s="303"/>
      <c r="C650" s="300" t="s">
        <v>2435</v>
      </c>
      <c r="D650" s="757"/>
      <c r="E650" s="759" t="s">
        <v>3108</v>
      </c>
      <c r="F650" s="474"/>
    </row>
    <row r="651" spans="1:6">
      <c r="A651" s="303"/>
      <c r="C651" s="300" t="s">
        <v>149</v>
      </c>
      <c r="D651" s="757"/>
      <c r="E651" s="759" t="s">
        <v>838</v>
      </c>
      <c r="F651" s="474"/>
    </row>
    <row r="652" spans="1:6">
      <c r="A652" s="303"/>
      <c r="C652" s="300" t="s">
        <v>1536</v>
      </c>
      <c r="D652" s="757"/>
      <c r="E652" s="759" t="s">
        <v>6517</v>
      </c>
      <c r="F652" s="474"/>
    </row>
    <row r="653" spans="1:6">
      <c r="A653" s="303"/>
      <c r="C653" s="300" t="s">
        <v>6842</v>
      </c>
      <c r="D653" s="757"/>
      <c r="E653" s="759" t="s">
        <v>6843</v>
      </c>
      <c r="F653" s="474"/>
    </row>
    <row r="654" spans="1:6">
      <c r="A654" s="303"/>
      <c r="C654" s="300" t="s">
        <v>2023</v>
      </c>
      <c r="D654" s="757"/>
      <c r="E654" s="759" t="s">
        <v>2024</v>
      </c>
      <c r="F654" s="474"/>
    </row>
    <row r="655" spans="1:6">
      <c r="A655" s="303"/>
      <c r="C655" s="300" t="s">
        <v>3887</v>
      </c>
      <c r="D655" s="757"/>
      <c r="E655" s="759" t="s">
        <v>790</v>
      </c>
      <c r="F655" s="474"/>
    </row>
    <row r="656" spans="1:6">
      <c r="A656" s="303"/>
      <c r="C656" s="300" t="s">
        <v>1397</v>
      </c>
      <c r="D656" s="757"/>
      <c r="E656" s="759" t="s">
        <v>1398</v>
      </c>
      <c r="F656" s="474"/>
    </row>
    <row r="657" spans="1:6">
      <c r="A657" s="303"/>
      <c r="C657" s="300" t="s">
        <v>1388</v>
      </c>
      <c r="D657" s="757"/>
      <c r="E657" s="759" t="s">
        <v>1389</v>
      </c>
      <c r="F657" s="474"/>
    </row>
    <row r="658" spans="1:6">
      <c r="A658" s="303"/>
      <c r="C658" s="300" t="s">
        <v>2844</v>
      </c>
      <c r="D658" s="757"/>
      <c r="E658" s="759" t="s">
        <v>2845</v>
      </c>
      <c r="F658" s="474"/>
    </row>
    <row r="659" spans="1:6">
      <c r="A659" s="303"/>
      <c r="C659" s="300" t="s">
        <v>5216</v>
      </c>
      <c r="D659" s="757"/>
      <c r="E659" s="759" t="s">
        <v>5217</v>
      </c>
      <c r="F659" s="474"/>
    </row>
    <row r="660" spans="1:6">
      <c r="A660" s="303"/>
      <c r="C660" s="300" t="s">
        <v>9213</v>
      </c>
      <c r="D660" s="757"/>
      <c r="E660" s="759" t="s">
        <v>9214</v>
      </c>
      <c r="F660" s="474"/>
    </row>
    <row r="661" spans="1:6">
      <c r="A661" s="303"/>
      <c r="C661" s="300" t="s">
        <v>9473</v>
      </c>
      <c r="D661" s="757"/>
      <c r="E661" s="613" t="s">
        <v>9471</v>
      </c>
      <c r="F661" s="302" t="s">
        <v>9472</v>
      </c>
    </row>
    <row r="662" spans="1:6">
      <c r="A662" s="303"/>
      <c r="C662" s="300" t="s">
        <v>10609</v>
      </c>
      <c r="D662" s="757"/>
      <c r="E662" s="613" t="s">
        <v>10610</v>
      </c>
      <c r="F662" s="302"/>
    </row>
    <row r="663" spans="1:6">
      <c r="A663" s="303"/>
      <c r="C663" s="300" t="s">
        <v>11422</v>
      </c>
      <c r="D663" s="757"/>
      <c r="E663" s="613" t="s">
        <v>11419</v>
      </c>
      <c r="F663" s="302"/>
    </row>
    <row r="664" spans="1:6">
      <c r="A664" s="303"/>
      <c r="C664" s="300" t="s">
        <v>11476</v>
      </c>
      <c r="D664" s="757"/>
      <c r="E664" s="613" t="s">
        <v>11477</v>
      </c>
      <c r="F664" s="302"/>
    </row>
    <row r="665" spans="1:6">
      <c r="A665" s="303"/>
      <c r="C665" s="300" t="s">
        <v>12967</v>
      </c>
      <c r="D665" s="757"/>
      <c r="E665" s="613" t="s">
        <v>12968</v>
      </c>
      <c r="F665" s="302"/>
    </row>
    <row r="666" spans="1:6">
      <c r="A666" s="303"/>
      <c r="C666" s="300" t="s">
        <v>1198</v>
      </c>
      <c r="D666" s="757"/>
      <c r="E666" s="759" t="s">
        <v>103</v>
      </c>
      <c r="F666" s="474"/>
    </row>
    <row r="667" spans="1:6">
      <c r="A667" s="303"/>
      <c r="B667" s="300"/>
      <c r="C667" s="300" t="s">
        <v>9534</v>
      </c>
      <c r="D667" s="757"/>
      <c r="E667" s="611" t="s">
        <v>9532</v>
      </c>
      <c r="F667" s="323" t="s">
        <v>9533</v>
      </c>
    </row>
    <row r="668" spans="1:6" s="735" customFormat="1">
      <c r="A668" s="303"/>
      <c r="B668" s="303" t="s">
        <v>10151</v>
      </c>
      <c r="C668" s="303"/>
      <c r="D668" s="303" t="s">
        <v>10152</v>
      </c>
      <c r="E668" s="612"/>
    </row>
    <row r="669" spans="1:6">
      <c r="A669" s="303"/>
      <c r="B669" s="300"/>
      <c r="C669" s="300" t="s">
        <v>10153</v>
      </c>
      <c r="D669" s="300"/>
      <c r="E669" s="759" t="s">
        <v>10145</v>
      </c>
      <c r="F669" s="323"/>
    </row>
    <row r="670" spans="1:6">
      <c r="A670" s="303"/>
      <c r="B670" s="300"/>
      <c r="C670" s="300" t="s">
        <v>15341</v>
      </c>
      <c r="D670" s="300"/>
      <c r="E670" s="759" t="s">
        <v>15342</v>
      </c>
      <c r="F670" s="323"/>
    </row>
    <row r="671" spans="1:6" s="735" customFormat="1">
      <c r="A671" s="303"/>
      <c r="B671" s="303" t="s">
        <v>4614</v>
      </c>
      <c r="C671" s="303"/>
      <c r="D671" s="303" t="s">
        <v>4193</v>
      </c>
      <c r="E671" s="615"/>
      <c r="F671" s="736"/>
    </row>
    <row r="672" spans="1:6">
      <c r="A672" s="303"/>
      <c r="C672" s="300" t="s">
        <v>1297</v>
      </c>
      <c r="D672" s="757"/>
      <c r="E672" s="759" t="s">
        <v>9227</v>
      </c>
    </row>
    <row r="673" spans="1:6" s="735" customFormat="1">
      <c r="A673" s="303"/>
      <c r="B673" s="303" t="s">
        <v>5796</v>
      </c>
      <c r="C673" s="303"/>
      <c r="D673" s="303" t="s">
        <v>6557</v>
      </c>
      <c r="E673" s="615"/>
      <c r="F673" s="730"/>
    </row>
    <row r="674" spans="1:6">
      <c r="A674" s="303"/>
      <c r="B674" s="300"/>
      <c r="C674" s="300" t="s">
        <v>752</v>
      </c>
      <c r="D674" s="300"/>
      <c r="E674" s="614" t="s">
        <v>5057</v>
      </c>
    </row>
    <row r="675" spans="1:6">
      <c r="A675" s="303"/>
      <c r="B675" s="300"/>
      <c r="C675" s="300" t="s">
        <v>4626</v>
      </c>
      <c r="D675" s="300"/>
      <c r="E675" s="760" t="s">
        <v>3271</v>
      </c>
    </row>
    <row r="676" spans="1:6">
      <c r="A676" s="303"/>
      <c r="B676" s="300"/>
      <c r="C676" s="300" t="s">
        <v>4627</v>
      </c>
      <c r="D676" s="300"/>
      <c r="E676" s="760" t="s">
        <v>3233</v>
      </c>
    </row>
    <row r="677" spans="1:6" collapsed="1">
      <c r="A677" s="303"/>
      <c r="B677" s="300"/>
      <c r="C677" s="300" t="s">
        <v>11803</v>
      </c>
      <c r="D677" s="304"/>
      <c r="E677" s="737" t="s">
        <v>11804</v>
      </c>
      <c r="F677" s="323" t="s">
        <v>9659</v>
      </c>
    </row>
    <row r="678" spans="1:6">
      <c r="A678" s="303"/>
      <c r="B678" s="300"/>
      <c r="C678" s="300"/>
      <c r="D678" s="300"/>
      <c r="E678" s="760"/>
    </row>
    <row r="679" spans="1:6" s="735" customFormat="1">
      <c r="A679" s="303"/>
      <c r="B679" s="303" t="s">
        <v>5797</v>
      </c>
      <c r="C679" s="303"/>
      <c r="D679" s="303" t="s">
        <v>1204</v>
      </c>
      <c r="E679" s="615"/>
      <c r="F679" s="736"/>
    </row>
    <row r="680" spans="1:6">
      <c r="A680" s="303"/>
      <c r="B680" s="300"/>
      <c r="C680" s="789" t="s">
        <v>6899</v>
      </c>
      <c r="D680" s="300"/>
      <c r="E680" s="614"/>
      <c r="F680" s="474"/>
    </row>
    <row r="681" spans="1:6" outlineLevel="1">
      <c r="A681" s="303"/>
      <c r="B681" s="300"/>
      <c r="C681" s="300" t="s">
        <v>6927</v>
      </c>
      <c r="D681" s="757"/>
      <c r="E681" s="759" t="s">
        <v>4125</v>
      </c>
      <c r="F681" s="474"/>
    </row>
    <row r="682" spans="1:6" outlineLevel="1">
      <c r="A682" s="303"/>
      <c r="B682" s="300"/>
      <c r="C682" s="300" t="s">
        <v>5209</v>
      </c>
      <c r="D682" s="757"/>
      <c r="E682" s="759" t="s">
        <v>697</v>
      </c>
      <c r="F682" s="474"/>
    </row>
    <row r="683" spans="1:6" outlineLevel="1">
      <c r="A683" s="303"/>
      <c r="B683" s="300"/>
      <c r="C683" s="300" t="s">
        <v>5210</v>
      </c>
      <c r="D683" s="757"/>
      <c r="E683" s="759" t="s">
        <v>5281</v>
      </c>
      <c r="F683" s="474"/>
    </row>
    <row r="684" spans="1:6" outlineLevel="1">
      <c r="A684" s="303"/>
      <c r="B684" s="300"/>
      <c r="C684" s="300" t="s">
        <v>5211</v>
      </c>
      <c r="D684" s="757"/>
      <c r="E684" s="759" t="s">
        <v>1858</v>
      </c>
      <c r="F684" s="474"/>
    </row>
    <row r="685" spans="1:6" outlineLevel="1">
      <c r="A685" s="303"/>
      <c r="B685" s="300"/>
      <c r="C685" s="300" t="s">
        <v>5212</v>
      </c>
      <c r="D685" s="757"/>
      <c r="E685" s="759" t="s">
        <v>2742</v>
      </c>
      <c r="F685" s="474"/>
    </row>
    <row r="686" spans="1:6" outlineLevel="1">
      <c r="A686" s="303"/>
      <c r="B686" s="300"/>
      <c r="C686" s="300" t="s">
        <v>1671</v>
      </c>
      <c r="D686" s="757"/>
      <c r="E686" s="759" t="s">
        <v>2743</v>
      </c>
      <c r="F686" s="474"/>
    </row>
    <row r="687" spans="1:6" outlineLevel="1">
      <c r="A687" s="303"/>
      <c r="B687" s="300"/>
      <c r="C687" s="300" t="s">
        <v>5509</v>
      </c>
      <c r="D687" s="757"/>
      <c r="E687" s="759" t="s">
        <v>664</v>
      </c>
      <c r="F687" s="474"/>
    </row>
    <row r="688" spans="1:6" outlineLevel="1">
      <c r="A688" s="303"/>
      <c r="B688" s="300"/>
      <c r="C688" s="300" t="s">
        <v>7245</v>
      </c>
      <c r="D688" s="757"/>
      <c r="E688" s="759" t="s">
        <v>7246</v>
      </c>
      <c r="F688" s="474"/>
    </row>
    <row r="689" spans="1:6" outlineLevel="1">
      <c r="A689" s="303"/>
      <c r="B689" s="300"/>
      <c r="C689" s="300" t="s">
        <v>6709</v>
      </c>
      <c r="D689" s="757"/>
      <c r="E689" s="759" t="s">
        <v>4552</v>
      </c>
      <c r="F689" s="474"/>
    </row>
    <row r="690" spans="1:6" outlineLevel="1">
      <c r="A690" s="303"/>
      <c r="B690" s="300"/>
      <c r="C690" s="300" t="s">
        <v>3107</v>
      </c>
      <c r="D690" s="757"/>
      <c r="E690" s="759" t="s">
        <v>5572</v>
      </c>
      <c r="F690" s="474"/>
    </row>
    <row r="691" spans="1:6" outlineLevel="1">
      <c r="A691" s="303"/>
      <c r="B691" s="300"/>
      <c r="C691" s="300" t="s">
        <v>4474</v>
      </c>
      <c r="D691" s="757"/>
      <c r="E691" s="759" t="s">
        <v>5109</v>
      </c>
      <c r="F691" s="474"/>
    </row>
    <row r="692" spans="1:6" outlineLevel="1">
      <c r="A692" s="303"/>
      <c r="B692" s="300"/>
      <c r="C692" s="300" t="s">
        <v>5110</v>
      </c>
      <c r="D692" s="757"/>
      <c r="E692" s="759" t="s">
        <v>3745</v>
      </c>
      <c r="F692" s="474"/>
    </row>
    <row r="693" spans="1:6" outlineLevel="1">
      <c r="A693" s="303"/>
      <c r="B693" s="300"/>
      <c r="C693" s="300" t="s">
        <v>358</v>
      </c>
      <c r="D693" s="757"/>
      <c r="E693" s="759" t="s">
        <v>5497</v>
      </c>
      <c r="F693" s="474"/>
    </row>
    <row r="694" spans="1:6" outlineLevel="1">
      <c r="A694" s="303"/>
      <c r="B694" s="300"/>
      <c r="C694" s="300" t="s">
        <v>4735</v>
      </c>
      <c r="D694" s="757"/>
      <c r="E694" s="759" t="s">
        <v>5766</v>
      </c>
      <c r="F694" s="474"/>
    </row>
    <row r="695" spans="1:6" outlineLevel="1">
      <c r="A695" s="303"/>
      <c r="B695" s="300"/>
      <c r="C695" s="300" t="s">
        <v>6164</v>
      </c>
      <c r="D695" s="757"/>
      <c r="E695" s="759" t="s">
        <v>6516</v>
      </c>
      <c r="F695" s="474"/>
    </row>
    <row r="696" spans="1:6" outlineLevel="1">
      <c r="A696" s="303"/>
      <c r="B696" s="300"/>
      <c r="C696" s="300" t="s">
        <v>3257</v>
      </c>
      <c r="D696" s="757"/>
      <c r="E696" s="759" t="s">
        <v>1201</v>
      </c>
      <c r="F696" s="474"/>
    </row>
    <row r="697" spans="1:6" outlineLevel="1">
      <c r="A697" s="303"/>
      <c r="B697" s="300"/>
      <c r="C697" s="300" t="s">
        <v>2478</v>
      </c>
      <c r="D697" s="757"/>
      <c r="E697" s="759" t="s">
        <v>934</v>
      </c>
      <c r="F697" s="474"/>
    </row>
    <row r="698" spans="1:6" outlineLevel="1">
      <c r="A698" s="303"/>
      <c r="B698" s="300"/>
      <c r="C698" s="300" t="s">
        <v>2104</v>
      </c>
      <c r="D698" s="757"/>
      <c r="E698" s="759" t="s">
        <v>7032</v>
      </c>
      <c r="F698" s="474"/>
    </row>
    <row r="699" spans="1:6" outlineLevel="1">
      <c r="A699" s="303"/>
      <c r="B699" s="300"/>
      <c r="C699" s="300" t="s">
        <v>1606</v>
      </c>
      <c r="D699" s="757"/>
      <c r="E699" s="759" t="s">
        <v>4119</v>
      </c>
      <c r="F699" s="474"/>
    </row>
    <row r="700" spans="1:6" outlineLevel="1">
      <c r="A700" s="303"/>
      <c r="B700" s="300"/>
      <c r="C700" s="300" t="s">
        <v>5698</v>
      </c>
      <c r="D700" s="757"/>
      <c r="E700" s="614" t="s">
        <v>5697</v>
      </c>
      <c r="F700" s="474"/>
    </row>
    <row r="701" spans="1:6" outlineLevel="1">
      <c r="A701" s="303"/>
      <c r="B701" s="300"/>
      <c r="C701" s="300" t="s">
        <v>5849</v>
      </c>
      <c r="D701" s="757"/>
      <c r="E701" s="614" t="s">
        <v>5850</v>
      </c>
      <c r="F701" s="474"/>
    </row>
    <row r="702" spans="1:6" outlineLevel="1">
      <c r="A702" s="303"/>
      <c r="B702" s="300"/>
      <c r="C702" s="300" t="s">
        <v>5852</v>
      </c>
      <c r="D702" s="757"/>
      <c r="E702" s="759" t="s">
        <v>5851</v>
      </c>
      <c r="F702" s="474"/>
    </row>
    <row r="703" spans="1:6" outlineLevel="1">
      <c r="A703" s="303"/>
      <c r="B703" s="300"/>
      <c r="C703" s="300" t="s">
        <v>2762</v>
      </c>
      <c r="D703" s="757"/>
      <c r="E703" s="761" t="s">
        <v>2763</v>
      </c>
      <c r="F703" s="474"/>
    </row>
    <row r="704" spans="1:6" outlineLevel="1">
      <c r="A704" s="303"/>
      <c r="B704" s="300"/>
      <c r="C704" s="300" t="s">
        <v>7884</v>
      </c>
      <c r="D704" s="757"/>
      <c r="E704" s="761" t="s">
        <v>7885</v>
      </c>
      <c r="F704" s="474"/>
    </row>
    <row r="705" spans="1:6">
      <c r="A705" s="303"/>
      <c r="B705" s="300"/>
      <c r="C705" s="300" t="s">
        <v>9382</v>
      </c>
      <c r="D705" s="304"/>
      <c r="E705" s="613" t="s">
        <v>9381</v>
      </c>
      <c r="F705" s="323" t="s">
        <v>4985</v>
      </c>
    </row>
    <row r="706" spans="1:6">
      <c r="A706" s="303"/>
      <c r="B706" s="300"/>
      <c r="C706" s="300" t="s">
        <v>10602</v>
      </c>
      <c r="D706" s="304"/>
      <c r="E706" s="613" t="s">
        <v>10603</v>
      </c>
      <c r="F706" s="323" t="s">
        <v>7440</v>
      </c>
    </row>
    <row r="707" spans="1:6">
      <c r="A707" s="303"/>
      <c r="B707" s="300"/>
      <c r="C707" s="300" t="s">
        <v>11507</v>
      </c>
      <c r="D707" s="304"/>
      <c r="E707" s="613" t="s">
        <v>11508</v>
      </c>
      <c r="F707" s="323" t="s">
        <v>8153</v>
      </c>
    </row>
    <row r="708" spans="1:6">
      <c r="A708" s="303"/>
      <c r="B708" s="300"/>
      <c r="C708" s="300" t="s">
        <v>12388</v>
      </c>
      <c r="D708" s="304"/>
      <c r="E708" s="613" t="s">
        <v>12389</v>
      </c>
      <c r="F708" s="323" t="s">
        <v>5287</v>
      </c>
    </row>
    <row r="709" spans="1:6">
      <c r="A709" s="303"/>
      <c r="B709" s="300"/>
      <c r="C709" s="300" t="s">
        <v>12849</v>
      </c>
      <c r="D709" s="304"/>
      <c r="E709" s="304" t="s">
        <v>12785</v>
      </c>
      <c r="F709" s="323" t="s">
        <v>12821</v>
      </c>
    </row>
    <row r="710" spans="1:6">
      <c r="A710" s="303"/>
      <c r="B710" s="300"/>
      <c r="C710" s="300" t="s">
        <v>12857</v>
      </c>
      <c r="D710" s="304"/>
      <c r="E710" s="304" t="s">
        <v>12995</v>
      </c>
      <c r="F710" s="323" t="s">
        <v>8512</v>
      </c>
    </row>
    <row r="711" spans="1:6">
      <c r="A711" s="303"/>
      <c r="B711" s="300"/>
      <c r="C711" s="300" t="s">
        <v>13435</v>
      </c>
      <c r="D711" s="304"/>
      <c r="E711" s="304" t="s">
        <v>13436</v>
      </c>
      <c r="F711" s="323" t="s">
        <v>5287</v>
      </c>
    </row>
    <row r="712" spans="1:6">
      <c r="A712" s="303"/>
      <c r="B712" s="300"/>
      <c r="C712" s="300" t="s">
        <v>14631</v>
      </c>
      <c r="D712" s="304"/>
      <c r="E712" s="304" t="s">
        <v>14632</v>
      </c>
      <c r="F712" s="323" t="s">
        <v>12821</v>
      </c>
    </row>
    <row r="713" spans="1:6">
      <c r="A713" s="303"/>
      <c r="B713" s="300"/>
      <c r="C713" s="300"/>
      <c r="D713" s="304"/>
      <c r="F713" s="323"/>
    </row>
    <row r="714" spans="1:6">
      <c r="A714" s="303"/>
      <c r="B714" s="300"/>
      <c r="C714" s="300"/>
      <c r="D714" s="304"/>
      <c r="E714" s="613"/>
      <c r="F714" s="323"/>
    </row>
    <row r="715" spans="1:6">
      <c r="A715" s="303"/>
      <c r="B715" s="300"/>
      <c r="C715" s="789" t="s">
        <v>6221</v>
      </c>
      <c r="D715" s="757"/>
      <c r="E715" s="761"/>
      <c r="F715" s="474"/>
    </row>
    <row r="716" spans="1:6" outlineLevel="1">
      <c r="A716" s="303"/>
      <c r="B716" s="300"/>
      <c r="C716" s="300" t="s">
        <v>5026</v>
      </c>
      <c r="D716" s="757"/>
      <c r="E716" s="759" t="s">
        <v>5585</v>
      </c>
      <c r="F716" s="474"/>
    </row>
    <row r="717" spans="1:6" outlineLevel="1">
      <c r="A717" s="303"/>
      <c r="B717" s="300"/>
      <c r="C717" s="300" t="s">
        <v>5027</v>
      </c>
      <c r="D717" s="757"/>
      <c r="E717" s="759" t="s">
        <v>6913</v>
      </c>
      <c r="F717" s="474"/>
    </row>
    <row r="718" spans="1:6" outlineLevel="1">
      <c r="A718" s="303"/>
      <c r="B718" s="300"/>
      <c r="C718" s="300" t="s">
        <v>5028</v>
      </c>
      <c r="D718" s="757"/>
      <c r="E718" s="759" t="s">
        <v>5586</v>
      </c>
      <c r="F718" s="474"/>
    </row>
    <row r="719" spans="1:6" outlineLevel="1">
      <c r="A719" s="303"/>
      <c r="B719" s="300"/>
      <c r="C719" s="300" t="s">
        <v>6914</v>
      </c>
      <c r="D719" s="757"/>
      <c r="E719" s="759" t="s">
        <v>6928</v>
      </c>
      <c r="F719" s="474"/>
    </row>
    <row r="720" spans="1:6" outlineLevel="1">
      <c r="A720" s="303"/>
      <c r="B720" s="300"/>
      <c r="C720" s="300" t="s">
        <v>4921</v>
      </c>
      <c r="D720" s="757"/>
      <c r="E720" s="759" t="s">
        <v>5095</v>
      </c>
      <c r="F720" s="474"/>
    </row>
    <row r="721" spans="1:6" outlineLevel="1">
      <c r="A721" s="303"/>
      <c r="B721" s="300"/>
      <c r="C721" s="300" t="s">
        <v>4914</v>
      </c>
      <c r="D721" s="757"/>
      <c r="E721" s="759" t="s">
        <v>3748</v>
      </c>
      <c r="F721" s="474"/>
    </row>
    <row r="722" spans="1:6" outlineLevel="1">
      <c r="A722" s="303"/>
      <c r="B722" s="300"/>
      <c r="C722" s="300" t="s">
        <v>104</v>
      </c>
      <c r="D722" s="757"/>
      <c r="E722" s="759" t="s">
        <v>5958</v>
      </c>
      <c r="F722" s="474"/>
    </row>
    <row r="723" spans="1:6" outlineLevel="1">
      <c r="A723" s="303"/>
      <c r="B723" s="300"/>
      <c r="C723" s="300" t="s">
        <v>771</v>
      </c>
      <c r="D723" s="757"/>
      <c r="E723" s="759" t="s">
        <v>1947</v>
      </c>
      <c r="F723" s="474"/>
    </row>
    <row r="724" spans="1:6" outlineLevel="1">
      <c r="A724" s="303"/>
      <c r="B724" s="300"/>
      <c r="C724" s="300" t="s">
        <v>3886</v>
      </c>
      <c r="D724" s="757"/>
      <c r="E724" s="759" t="s">
        <v>1769</v>
      </c>
      <c r="F724" s="474"/>
    </row>
    <row r="725" spans="1:6" outlineLevel="1">
      <c r="A725" s="303"/>
      <c r="B725" s="300"/>
      <c r="C725" s="300" t="s">
        <v>2808</v>
      </c>
      <c r="D725" s="757"/>
      <c r="E725" s="759" t="s">
        <v>5342</v>
      </c>
      <c r="F725" s="474"/>
    </row>
    <row r="726" spans="1:6" outlineLevel="1">
      <c r="A726" s="303"/>
      <c r="B726" s="300"/>
      <c r="C726" s="300" t="s">
        <v>5458</v>
      </c>
      <c r="D726" s="757"/>
      <c r="E726" s="759" t="s">
        <v>3459</v>
      </c>
      <c r="F726" s="474"/>
    </row>
    <row r="727" spans="1:6" outlineLevel="1">
      <c r="A727" s="303"/>
      <c r="B727" s="300"/>
      <c r="C727" s="300" t="s">
        <v>5373</v>
      </c>
      <c r="D727" s="757"/>
      <c r="E727" s="759" t="s">
        <v>13346</v>
      </c>
      <c r="F727" s="474"/>
    </row>
    <row r="728" spans="1:6" outlineLevel="1">
      <c r="A728" s="303"/>
      <c r="B728" s="300"/>
      <c r="C728" s="300" t="s">
        <v>4744</v>
      </c>
      <c r="D728" s="757"/>
      <c r="E728" s="759" t="s">
        <v>6109</v>
      </c>
      <c r="F728" s="474"/>
    </row>
    <row r="729" spans="1:6" outlineLevel="1">
      <c r="A729" s="303"/>
      <c r="B729" s="300"/>
      <c r="C729" s="300" t="s">
        <v>4886</v>
      </c>
      <c r="D729" s="757"/>
      <c r="E729" s="759" t="s">
        <v>2234</v>
      </c>
    </row>
    <row r="730" spans="1:6" outlineLevel="1">
      <c r="A730" s="303"/>
      <c r="B730" s="300"/>
      <c r="C730" s="300" t="s">
        <v>1778</v>
      </c>
      <c r="D730" s="757"/>
      <c r="E730" s="759" t="s">
        <v>6419</v>
      </c>
    </row>
    <row r="731" spans="1:6" outlineLevel="1">
      <c r="A731" s="303"/>
      <c r="B731" s="300"/>
      <c r="C731" s="300" t="s">
        <v>1779</v>
      </c>
      <c r="D731" s="757"/>
      <c r="E731" s="759" t="s">
        <v>564</v>
      </c>
    </row>
    <row r="732" spans="1:6" outlineLevel="1">
      <c r="A732" s="303"/>
      <c r="B732" s="300"/>
      <c r="C732" s="300" t="s">
        <v>2047</v>
      </c>
      <c r="D732" s="757"/>
      <c r="E732" s="759" t="s">
        <v>1653</v>
      </c>
      <c r="F732" s="323"/>
    </row>
    <row r="733" spans="1:6" outlineLevel="1">
      <c r="A733" s="303"/>
      <c r="B733" s="300"/>
      <c r="C733" s="300" t="s">
        <v>6449</v>
      </c>
      <c r="D733" s="757"/>
      <c r="E733" s="759" t="s">
        <v>6362</v>
      </c>
      <c r="F733" s="323"/>
    </row>
    <row r="734" spans="1:6" outlineLevel="1">
      <c r="A734" s="303"/>
      <c r="B734" s="300"/>
      <c r="C734" s="300" t="s">
        <v>2951</v>
      </c>
      <c r="D734" s="757"/>
      <c r="E734" s="759" t="s">
        <v>5720</v>
      </c>
      <c r="F734" s="323"/>
    </row>
    <row r="735" spans="1:6" outlineLevel="1">
      <c r="A735" s="303"/>
      <c r="B735" s="300"/>
      <c r="C735" s="300" t="s">
        <v>5726</v>
      </c>
      <c r="D735" s="757"/>
      <c r="E735" s="759" t="s">
        <v>3726</v>
      </c>
      <c r="F735" s="323"/>
    </row>
    <row r="736" spans="1:6" outlineLevel="1">
      <c r="A736" s="303"/>
      <c r="B736" s="300"/>
      <c r="C736" s="300" t="s">
        <v>7036</v>
      </c>
      <c r="D736" s="757"/>
      <c r="E736" s="759" t="s">
        <v>7037</v>
      </c>
      <c r="F736" s="323"/>
    </row>
    <row r="737" spans="1:6" outlineLevel="1">
      <c r="A737" s="303"/>
      <c r="B737" s="300"/>
      <c r="C737" s="300" t="s">
        <v>439</v>
      </c>
      <c r="D737" s="757"/>
      <c r="E737" s="759" t="s">
        <v>4860</v>
      </c>
      <c r="F737" s="323"/>
    </row>
    <row r="738" spans="1:6" outlineLevel="1">
      <c r="A738" s="303"/>
      <c r="B738" s="300"/>
      <c r="C738" s="300" t="s">
        <v>5530</v>
      </c>
      <c r="D738" s="757"/>
      <c r="E738" s="762" t="s">
        <v>6765</v>
      </c>
      <c r="F738" s="323"/>
    </row>
    <row r="739" spans="1:6" outlineLevel="1">
      <c r="A739" s="303"/>
      <c r="B739" s="300"/>
      <c r="C739" s="300" t="s">
        <v>2299</v>
      </c>
      <c r="D739" s="757"/>
      <c r="E739" s="762" t="s">
        <v>4742</v>
      </c>
      <c r="F739" s="323"/>
    </row>
    <row r="740" spans="1:6" ht="45" outlineLevel="1">
      <c r="A740" s="303"/>
      <c r="B740" s="300"/>
      <c r="C740" s="300" t="s">
        <v>2300</v>
      </c>
      <c r="D740" s="757"/>
      <c r="E740" s="763" t="s">
        <v>3683</v>
      </c>
      <c r="F740" s="323"/>
    </row>
    <row r="741" spans="1:6" outlineLevel="1">
      <c r="A741" s="303"/>
      <c r="B741" s="300"/>
      <c r="C741" s="300" t="s">
        <v>1989</v>
      </c>
      <c r="D741" s="757"/>
      <c r="E741" s="762" t="s">
        <v>13347</v>
      </c>
      <c r="F741" s="323"/>
    </row>
    <row r="742" spans="1:6" outlineLevel="1">
      <c r="A742" s="303"/>
      <c r="B742" s="300"/>
      <c r="C742" s="300" t="s">
        <v>167</v>
      </c>
      <c r="D742" s="757"/>
      <c r="E742" s="759" t="s">
        <v>513</v>
      </c>
      <c r="F742" s="323"/>
    </row>
    <row r="743" spans="1:6" outlineLevel="1">
      <c r="A743" s="303"/>
      <c r="B743" s="300"/>
      <c r="C743" s="300" t="s">
        <v>6289</v>
      </c>
      <c r="D743" s="757"/>
      <c r="E743" s="759" t="s">
        <v>2222</v>
      </c>
      <c r="F743" s="323"/>
    </row>
    <row r="744" spans="1:6" outlineLevel="1">
      <c r="A744" s="303"/>
      <c r="B744" s="300"/>
      <c r="C744" s="300" t="s">
        <v>6290</v>
      </c>
      <c r="D744" s="757"/>
      <c r="E744" s="759" t="s">
        <v>6548</v>
      </c>
      <c r="F744" s="323"/>
    </row>
    <row r="745" spans="1:6" outlineLevel="1">
      <c r="A745" s="303"/>
      <c r="B745" s="300"/>
      <c r="C745" s="300" t="s">
        <v>2774</v>
      </c>
      <c r="D745" s="757"/>
      <c r="E745" s="762" t="s">
        <v>2775</v>
      </c>
      <c r="F745" s="323"/>
    </row>
    <row r="746" spans="1:6" outlineLevel="1">
      <c r="A746" s="303"/>
      <c r="B746" s="300"/>
      <c r="C746" s="300" t="s">
        <v>5620</v>
      </c>
      <c r="D746" s="757"/>
      <c r="E746" s="764" t="s">
        <v>5489</v>
      </c>
      <c r="F746" s="323"/>
    </row>
    <row r="747" spans="1:6" outlineLevel="1">
      <c r="A747" s="303"/>
      <c r="B747" s="300"/>
      <c r="C747" s="300" t="s">
        <v>6625</v>
      </c>
      <c r="D747" s="757"/>
      <c r="E747" s="764" t="s">
        <v>6626</v>
      </c>
      <c r="F747" s="323"/>
    </row>
    <row r="748" spans="1:6" outlineLevel="1">
      <c r="A748" s="303"/>
      <c r="B748" s="300"/>
      <c r="C748" s="300" t="s">
        <v>4724</v>
      </c>
      <c r="D748" s="757"/>
      <c r="E748" s="764" t="s">
        <v>2251</v>
      </c>
      <c r="F748" s="323"/>
    </row>
    <row r="749" spans="1:6" outlineLevel="1">
      <c r="A749" s="303"/>
      <c r="B749" s="300"/>
      <c r="C749" s="300" t="s">
        <v>6613</v>
      </c>
      <c r="D749" s="757"/>
      <c r="E749" s="764" t="s">
        <v>5996</v>
      </c>
      <c r="F749" s="323"/>
    </row>
    <row r="750" spans="1:6" outlineLevel="1">
      <c r="A750" s="303"/>
      <c r="B750" s="300"/>
      <c r="C750" s="300" t="s">
        <v>2317</v>
      </c>
      <c r="D750" s="757"/>
      <c r="E750" s="764" t="s">
        <v>1646</v>
      </c>
      <c r="F750" s="323"/>
    </row>
    <row r="751" spans="1:6" outlineLevel="1">
      <c r="A751" s="303"/>
      <c r="B751" s="300"/>
      <c r="C751" s="300" t="s">
        <v>1639</v>
      </c>
      <c r="D751" s="757"/>
      <c r="E751" s="764" t="s">
        <v>1638</v>
      </c>
      <c r="F751" s="323"/>
    </row>
    <row r="752" spans="1:6" outlineLevel="1">
      <c r="A752" s="303"/>
      <c r="B752" s="300"/>
      <c r="C752" s="300" t="s">
        <v>2036</v>
      </c>
      <c r="D752" s="757"/>
      <c r="E752" s="764" t="s">
        <v>2037</v>
      </c>
      <c r="F752" s="323"/>
    </row>
    <row r="753" spans="1:6" outlineLevel="1">
      <c r="A753" s="303"/>
      <c r="B753" s="300"/>
      <c r="C753" s="300" t="s">
        <v>4956</v>
      </c>
      <c r="D753" s="757"/>
      <c r="E753" s="764" t="s">
        <v>4012</v>
      </c>
      <c r="F753" s="323"/>
    </row>
    <row r="754" spans="1:6" outlineLevel="1">
      <c r="A754" s="303"/>
      <c r="B754" s="300"/>
      <c r="C754" s="300" t="s">
        <v>1414</v>
      </c>
      <c r="D754" s="757"/>
      <c r="E754" s="764" t="s">
        <v>1857</v>
      </c>
      <c r="F754" s="323"/>
    </row>
    <row r="755" spans="1:6" outlineLevel="1">
      <c r="A755" s="303"/>
      <c r="B755" s="300"/>
      <c r="C755" s="300" t="s">
        <v>5641</v>
      </c>
      <c r="D755" s="757"/>
      <c r="E755" s="764" t="s">
        <v>1708</v>
      </c>
      <c r="F755" s="323"/>
    </row>
    <row r="756" spans="1:6" outlineLevel="1">
      <c r="A756" s="303"/>
      <c r="B756" s="300"/>
      <c r="C756" s="300" t="s">
        <v>1067</v>
      </c>
      <c r="D756" s="757"/>
      <c r="E756" s="764" t="s">
        <v>2352</v>
      </c>
      <c r="F756" s="323"/>
    </row>
    <row r="757" spans="1:6" outlineLevel="1">
      <c r="A757" s="303"/>
      <c r="B757" s="300"/>
      <c r="C757" s="300" t="s">
        <v>7223</v>
      </c>
      <c r="D757" s="757"/>
      <c r="E757" s="764" t="s">
        <v>3062</v>
      </c>
      <c r="F757" s="323"/>
    </row>
    <row r="758" spans="1:6" outlineLevel="1">
      <c r="A758" s="303"/>
      <c r="B758" s="300"/>
      <c r="C758" s="300" t="s">
        <v>3552</v>
      </c>
      <c r="D758" s="757"/>
      <c r="E758" s="764" t="s">
        <v>1632</v>
      </c>
      <c r="F758" s="323"/>
    </row>
    <row r="759" spans="1:6" outlineLevel="1">
      <c r="A759" s="303"/>
      <c r="B759" s="300"/>
      <c r="C759" s="300" t="s">
        <v>1633</v>
      </c>
      <c r="D759" s="757"/>
      <c r="E759" s="764" t="s">
        <v>1634</v>
      </c>
      <c r="F759" s="323"/>
    </row>
    <row r="760" spans="1:6" outlineLevel="1">
      <c r="A760" s="303"/>
      <c r="B760" s="300"/>
      <c r="C760" s="300" t="s">
        <v>1635</v>
      </c>
      <c r="D760" s="757"/>
      <c r="E760" s="764" t="s">
        <v>5094</v>
      </c>
      <c r="F760" s="323"/>
    </row>
    <row r="761" spans="1:6" outlineLevel="1">
      <c r="A761" s="303"/>
      <c r="B761" s="300"/>
      <c r="C761" s="300" t="s">
        <v>5418</v>
      </c>
      <c r="D761" s="757"/>
      <c r="E761" s="764" t="s">
        <v>3732</v>
      </c>
      <c r="F761" s="323"/>
    </row>
    <row r="762" spans="1:6" outlineLevel="1">
      <c r="A762" s="303"/>
      <c r="B762" s="300"/>
      <c r="C762" s="300" t="s">
        <v>3733</v>
      </c>
      <c r="D762" s="757"/>
      <c r="E762" s="764" t="s">
        <v>5283</v>
      </c>
      <c r="F762" s="323"/>
    </row>
    <row r="763" spans="1:6" outlineLevel="1">
      <c r="A763" s="303"/>
      <c r="B763" s="300"/>
      <c r="C763" s="300" t="s">
        <v>2353</v>
      </c>
      <c r="D763" s="757"/>
      <c r="E763" s="764" t="s">
        <v>7222</v>
      </c>
      <c r="F763" s="323"/>
    </row>
    <row r="764" spans="1:6" outlineLevel="1">
      <c r="A764" s="303"/>
      <c r="B764" s="300"/>
      <c r="C764" s="300" t="s">
        <v>2354</v>
      </c>
      <c r="D764" s="757"/>
      <c r="E764" s="764" t="s">
        <v>998</v>
      </c>
      <c r="F764" s="323"/>
    </row>
    <row r="765" spans="1:6" outlineLevel="1">
      <c r="A765" s="303"/>
      <c r="B765" s="300"/>
      <c r="C765" s="300" t="s">
        <v>6673</v>
      </c>
      <c r="D765" s="757"/>
      <c r="E765" s="764" t="s">
        <v>1234</v>
      </c>
      <c r="F765" s="323"/>
    </row>
    <row r="766" spans="1:6" outlineLevel="1">
      <c r="A766" s="303"/>
      <c r="B766" s="300"/>
      <c r="C766" s="300" t="s">
        <v>305</v>
      </c>
      <c r="D766" s="757"/>
      <c r="E766" s="764" t="s">
        <v>2795</v>
      </c>
      <c r="F766" s="323"/>
    </row>
    <row r="767" spans="1:6" outlineLevel="1">
      <c r="A767" s="303"/>
      <c r="B767" s="300"/>
      <c r="C767" s="300" t="s">
        <v>3973</v>
      </c>
      <c r="D767" s="757"/>
      <c r="E767" s="764" t="s">
        <v>3974</v>
      </c>
      <c r="F767" s="323"/>
    </row>
    <row r="768" spans="1:6" outlineLevel="1">
      <c r="A768" s="303"/>
      <c r="B768" s="300"/>
      <c r="C768" s="300" t="s">
        <v>6915</v>
      </c>
      <c r="D768" s="757"/>
      <c r="E768" s="764" t="s">
        <v>6077</v>
      </c>
      <c r="F768" s="323"/>
    </row>
    <row r="769" spans="1:6" outlineLevel="1">
      <c r="A769" s="303"/>
      <c r="B769" s="300"/>
      <c r="C769" s="300" t="s">
        <v>6078</v>
      </c>
      <c r="D769" s="757"/>
      <c r="E769" s="764" t="s">
        <v>6079</v>
      </c>
      <c r="F769" s="323"/>
    </row>
    <row r="770" spans="1:6" outlineLevel="1">
      <c r="A770" s="303"/>
      <c r="B770" s="300"/>
      <c r="C770" s="300" t="s">
        <v>5167</v>
      </c>
      <c r="D770" s="757"/>
      <c r="E770" s="764" t="s">
        <v>3467</v>
      </c>
      <c r="F770" s="323"/>
    </row>
    <row r="771" spans="1:6" outlineLevel="1">
      <c r="A771" s="303"/>
      <c r="B771" s="300"/>
      <c r="C771" s="300" t="s">
        <v>2998</v>
      </c>
      <c r="D771" s="757"/>
      <c r="E771" s="764" t="s">
        <v>2999</v>
      </c>
      <c r="F771" s="323"/>
    </row>
    <row r="772" spans="1:6" outlineLevel="1">
      <c r="A772" s="303"/>
      <c r="B772" s="300"/>
      <c r="C772" s="300" t="s">
        <v>417</v>
      </c>
      <c r="D772" s="757"/>
      <c r="E772" s="764" t="s">
        <v>582</v>
      </c>
      <c r="F772" s="323"/>
    </row>
    <row r="773" spans="1:6" outlineLevel="1">
      <c r="A773" s="303"/>
      <c r="B773" s="300"/>
      <c r="C773" s="300" t="s">
        <v>579</v>
      </c>
      <c r="D773" s="757"/>
      <c r="E773" s="764" t="s">
        <v>6</v>
      </c>
      <c r="F773" s="323"/>
    </row>
    <row r="774" spans="1:6" outlineLevel="1">
      <c r="A774" s="303"/>
      <c r="B774" s="300"/>
      <c r="C774" s="300" t="s">
        <v>580</v>
      </c>
      <c r="D774" s="757"/>
      <c r="E774" s="764" t="s">
        <v>554</v>
      </c>
      <c r="F774" s="323"/>
    </row>
    <row r="775" spans="1:6" outlineLevel="1">
      <c r="A775" s="303"/>
      <c r="B775" s="300"/>
      <c r="C775" s="300" t="s">
        <v>581</v>
      </c>
      <c r="D775" s="757"/>
      <c r="E775" s="764" t="s">
        <v>1608</v>
      </c>
      <c r="F775" s="323"/>
    </row>
    <row r="776" spans="1:6" outlineLevel="1">
      <c r="A776" s="303"/>
      <c r="B776" s="300"/>
      <c r="C776" s="300" t="s">
        <v>3313</v>
      </c>
      <c r="D776" s="757"/>
      <c r="E776" s="764" t="s">
        <v>3315</v>
      </c>
      <c r="F776" s="323"/>
    </row>
    <row r="777" spans="1:6" outlineLevel="1">
      <c r="A777" s="303"/>
      <c r="B777" s="300"/>
      <c r="C777" s="300" t="s">
        <v>3314</v>
      </c>
      <c r="D777" s="757"/>
      <c r="E777" s="764" t="s">
        <v>4139</v>
      </c>
      <c r="F777" s="323"/>
    </row>
    <row r="778" spans="1:6" outlineLevel="1">
      <c r="A778" s="303"/>
      <c r="B778" s="300"/>
      <c r="C778" s="300" t="s">
        <v>3848</v>
      </c>
      <c r="D778" s="757"/>
      <c r="E778" s="764" t="s">
        <v>5348</v>
      </c>
      <c r="F778" s="323"/>
    </row>
    <row r="779" spans="1:6" outlineLevel="1">
      <c r="A779" s="303"/>
      <c r="B779" s="300"/>
      <c r="C779" s="300" t="s">
        <v>3709</v>
      </c>
      <c r="D779" s="757"/>
      <c r="E779" s="764" t="s">
        <v>1888</v>
      </c>
      <c r="F779" s="323"/>
    </row>
    <row r="780" spans="1:6" outlineLevel="1">
      <c r="A780" s="303"/>
      <c r="B780" s="300"/>
      <c r="C780" s="300" t="s">
        <v>6716</v>
      </c>
      <c r="D780" s="757"/>
      <c r="E780" s="764" t="s">
        <v>13348</v>
      </c>
      <c r="F780" s="323"/>
    </row>
    <row r="781" spans="1:6" outlineLevel="1">
      <c r="A781" s="303"/>
      <c r="B781" s="300"/>
      <c r="C781" s="300" t="s">
        <v>4003</v>
      </c>
      <c r="D781" s="757"/>
      <c r="E781" s="764" t="s">
        <v>4004</v>
      </c>
      <c r="F781" s="323"/>
    </row>
    <row r="782" spans="1:6" outlineLevel="1">
      <c r="A782" s="303"/>
      <c r="B782" s="300"/>
      <c r="C782" s="300" t="s">
        <v>3578</v>
      </c>
      <c r="D782" s="757"/>
      <c r="E782" s="764" t="s">
        <v>6993</v>
      </c>
      <c r="F782" s="323"/>
    </row>
    <row r="783" spans="1:6" outlineLevel="1">
      <c r="A783" s="303"/>
      <c r="B783" s="300"/>
      <c r="C783" s="614" t="s">
        <v>5517</v>
      </c>
      <c r="D783" s="304"/>
      <c r="E783" s="764" t="s">
        <v>2856</v>
      </c>
      <c r="F783" s="323"/>
    </row>
    <row r="784" spans="1:6" outlineLevel="1">
      <c r="A784" s="303"/>
      <c r="B784" s="300"/>
      <c r="C784" s="614" t="s">
        <v>7039</v>
      </c>
      <c r="D784" s="304"/>
      <c r="E784" s="764" t="s">
        <v>1811</v>
      </c>
      <c r="F784" s="323"/>
    </row>
    <row r="785" spans="1:6" outlineLevel="1">
      <c r="A785" s="303"/>
      <c r="B785" s="300"/>
      <c r="C785" s="614" t="s">
        <v>7040</v>
      </c>
      <c r="D785" s="304"/>
      <c r="E785" s="764" t="s">
        <v>1810</v>
      </c>
      <c r="F785" s="323"/>
    </row>
    <row r="786" spans="1:6" outlineLevel="1">
      <c r="A786" s="303"/>
      <c r="B786" s="300"/>
      <c r="C786" s="614" t="s">
        <v>6301</v>
      </c>
      <c r="D786" s="304"/>
      <c r="E786" s="764" t="s">
        <v>6302</v>
      </c>
      <c r="F786" s="323"/>
    </row>
    <row r="787" spans="1:6" outlineLevel="1">
      <c r="A787" s="303"/>
      <c r="B787" s="300"/>
      <c r="C787" s="614" t="s">
        <v>7153</v>
      </c>
      <c r="D787" s="304"/>
      <c r="E787" s="764" t="s">
        <v>7154</v>
      </c>
      <c r="F787" s="323"/>
    </row>
    <row r="788" spans="1:6" outlineLevel="1">
      <c r="A788" s="303"/>
      <c r="B788" s="300"/>
      <c r="C788" s="614" t="s">
        <v>1367</v>
      </c>
      <c r="D788" s="304"/>
      <c r="E788" s="764" t="s">
        <v>1368</v>
      </c>
      <c r="F788" s="323"/>
    </row>
    <row r="789" spans="1:6">
      <c r="A789" s="303"/>
      <c r="B789" s="300"/>
      <c r="C789" s="789"/>
      <c r="D789" s="304"/>
      <c r="E789" s="764"/>
      <c r="F789" s="323"/>
    </row>
    <row r="790" spans="1:6">
      <c r="A790" s="303"/>
      <c r="B790" s="300"/>
      <c r="C790" s="790" t="s">
        <v>4933</v>
      </c>
      <c r="D790" s="304"/>
      <c r="E790" s="764"/>
      <c r="F790" s="323"/>
    </row>
    <row r="791" spans="1:6" hidden="1" outlineLevel="1">
      <c r="A791" s="303"/>
      <c r="B791" s="300"/>
      <c r="C791" s="614" t="s">
        <v>5364</v>
      </c>
      <c r="D791" s="304"/>
      <c r="E791" s="764" t="s">
        <v>5365</v>
      </c>
      <c r="F791" s="323"/>
    </row>
    <row r="792" spans="1:6" hidden="1" outlineLevel="1">
      <c r="A792" s="303"/>
      <c r="B792" s="300"/>
      <c r="C792" s="614" t="s">
        <v>3619</v>
      </c>
      <c r="D792" s="304"/>
      <c r="E792" s="764" t="s">
        <v>13349</v>
      </c>
      <c r="F792" s="323"/>
    </row>
    <row r="793" spans="1:6" hidden="1" outlineLevel="1">
      <c r="A793" s="303"/>
      <c r="B793" s="300"/>
      <c r="C793" s="614" t="s">
        <v>5103</v>
      </c>
      <c r="D793" s="304"/>
      <c r="E793" s="764" t="s">
        <v>3654</v>
      </c>
      <c r="F793" s="323"/>
    </row>
    <row r="794" spans="1:6" hidden="1" outlineLevel="1">
      <c r="A794" s="303"/>
      <c r="B794" s="300"/>
      <c r="C794" s="614" t="s">
        <v>5104</v>
      </c>
      <c r="D794" s="304"/>
      <c r="E794" s="764" t="s">
        <v>13350</v>
      </c>
      <c r="F794" s="323"/>
    </row>
    <row r="795" spans="1:6" hidden="1" outlineLevel="1">
      <c r="A795" s="303"/>
      <c r="B795" s="300"/>
      <c r="C795" s="614" t="s">
        <v>2244</v>
      </c>
      <c r="D795" s="304"/>
      <c r="E795" s="613" t="s">
        <v>539</v>
      </c>
      <c r="F795" s="323"/>
    </row>
    <row r="796" spans="1:6" hidden="1" outlineLevel="1">
      <c r="A796" s="303"/>
      <c r="B796" s="300"/>
      <c r="C796" s="614" t="s">
        <v>538</v>
      </c>
      <c r="D796" s="304"/>
      <c r="E796" s="613" t="s">
        <v>540</v>
      </c>
      <c r="F796" s="323"/>
    </row>
    <row r="797" spans="1:6" hidden="1" outlineLevel="1">
      <c r="A797" s="303"/>
      <c r="B797" s="300"/>
      <c r="C797" s="614" t="s">
        <v>1291</v>
      </c>
      <c r="D797" s="304"/>
      <c r="E797" s="613" t="s">
        <v>1290</v>
      </c>
      <c r="F797" s="323"/>
    </row>
    <row r="798" spans="1:6" hidden="1" outlineLevel="1">
      <c r="A798" s="303"/>
      <c r="B798" s="300"/>
      <c r="C798" s="614" t="s">
        <v>3411</v>
      </c>
      <c r="D798" s="304"/>
      <c r="E798" s="613" t="s">
        <v>3686</v>
      </c>
      <c r="F798" s="323"/>
    </row>
    <row r="799" spans="1:6" hidden="1" outlineLevel="1">
      <c r="A799" s="303"/>
      <c r="B799" s="300"/>
      <c r="C799" s="614" t="s">
        <v>1326</v>
      </c>
      <c r="D799" s="304"/>
      <c r="E799" s="613" t="s">
        <v>4902</v>
      </c>
      <c r="F799" s="323"/>
    </row>
    <row r="800" spans="1:6" hidden="1" outlineLevel="1">
      <c r="A800" s="303"/>
      <c r="B800" s="300"/>
      <c r="C800" s="614" t="s">
        <v>1327</v>
      </c>
      <c r="D800" s="304"/>
      <c r="E800" s="613" t="s">
        <v>4903</v>
      </c>
      <c r="F800" s="323"/>
    </row>
    <row r="801" spans="1:6" hidden="1" outlineLevel="1">
      <c r="A801" s="303"/>
      <c r="B801" s="300"/>
      <c r="C801" s="614" t="s">
        <v>7030</v>
      </c>
      <c r="D801" s="304"/>
      <c r="E801" s="613" t="s">
        <v>7031</v>
      </c>
      <c r="F801" s="323"/>
    </row>
    <row r="802" spans="1:6" hidden="1" outlineLevel="1">
      <c r="A802" s="303"/>
      <c r="B802" s="300"/>
      <c r="C802" s="614" t="s">
        <v>4587</v>
      </c>
      <c r="D802" s="304"/>
      <c r="E802" s="613" t="s">
        <v>2884</v>
      </c>
      <c r="F802" s="323"/>
    </row>
    <row r="803" spans="1:6" hidden="1" outlineLevel="1">
      <c r="A803" s="303"/>
      <c r="B803" s="300"/>
      <c r="C803" s="614" t="s">
        <v>3598</v>
      </c>
      <c r="D803" s="304"/>
      <c r="E803" s="613" t="s">
        <v>3599</v>
      </c>
      <c r="F803" s="323"/>
    </row>
    <row r="804" spans="1:6" hidden="1" outlineLevel="1">
      <c r="A804" s="303"/>
      <c r="B804" s="300"/>
      <c r="C804" s="614" t="s">
        <v>7425</v>
      </c>
      <c r="D804" s="304"/>
      <c r="E804" s="613" t="s">
        <v>7426</v>
      </c>
      <c r="F804" s="323"/>
    </row>
    <row r="805" spans="1:6" collapsed="1">
      <c r="A805" s="303"/>
      <c r="B805" s="300"/>
      <c r="C805" s="614"/>
      <c r="D805" s="304"/>
      <c r="E805" s="613"/>
      <c r="F805" s="323"/>
    </row>
    <row r="806" spans="1:6">
      <c r="A806" s="303"/>
      <c r="B806" s="300"/>
      <c r="C806" s="790" t="s">
        <v>7639</v>
      </c>
      <c r="D806" s="304"/>
      <c r="E806" s="613"/>
      <c r="F806" s="323"/>
    </row>
    <row r="807" spans="1:6" hidden="1" outlineLevel="1">
      <c r="A807" s="303"/>
      <c r="B807" s="300"/>
      <c r="C807" s="614" t="s">
        <v>7461</v>
      </c>
      <c r="D807" s="304"/>
      <c r="E807" s="613" t="s">
        <v>7460</v>
      </c>
      <c r="F807" s="323"/>
    </row>
    <row r="808" spans="1:6" hidden="1" outlineLevel="1">
      <c r="A808" s="303"/>
      <c r="B808" s="300"/>
      <c r="C808" s="614" t="s">
        <v>7676</v>
      </c>
      <c r="D808" s="304"/>
      <c r="E808" s="613" t="s">
        <v>7677</v>
      </c>
      <c r="F808" s="323"/>
    </row>
    <row r="809" spans="1:6" hidden="1" outlineLevel="1">
      <c r="A809" s="303"/>
      <c r="B809" s="300"/>
      <c r="C809" s="614" t="s">
        <v>7836</v>
      </c>
      <c r="D809" s="304"/>
      <c r="E809" s="613" t="s">
        <v>7837</v>
      </c>
      <c r="F809" s="323"/>
    </row>
    <row r="810" spans="1:6" hidden="1" outlineLevel="1">
      <c r="A810" s="303"/>
      <c r="B810" s="300"/>
      <c r="C810" s="614" t="s">
        <v>7868</v>
      </c>
      <c r="D810" s="304"/>
      <c r="E810" s="613" t="s">
        <v>7799</v>
      </c>
      <c r="F810" s="323"/>
    </row>
    <row r="811" spans="1:6" hidden="1" outlineLevel="1">
      <c r="A811" s="303"/>
      <c r="B811" s="300"/>
      <c r="C811" s="614" t="s">
        <v>7871</v>
      </c>
      <c r="D811" s="304"/>
      <c r="E811" s="613" t="s">
        <v>7872</v>
      </c>
      <c r="F811" s="323"/>
    </row>
    <row r="812" spans="1:6" hidden="1" outlineLevel="1">
      <c r="A812" s="303"/>
      <c r="B812" s="300"/>
      <c r="C812" s="614" t="s">
        <v>7896</v>
      </c>
      <c r="D812" s="304"/>
      <c r="E812" s="613" t="s">
        <v>7897</v>
      </c>
    </row>
    <row r="813" spans="1:6" hidden="1" outlineLevel="1">
      <c r="A813" s="303"/>
      <c r="B813" s="300"/>
      <c r="C813" s="614" t="s">
        <v>7922</v>
      </c>
      <c r="D813" s="304"/>
      <c r="E813" s="613" t="s">
        <v>7923</v>
      </c>
    </row>
    <row r="814" spans="1:6" hidden="1" outlineLevel="1">
      <c r="A814" s="303"/>
      <c r="B814" s="300"/>
      <c r="C814" s="614" t="s">
        <v>7966</v>
      </c>
      <c r="D814" s="304"/>
      <c r="E814" s="613" t="s">
        <v>7965</v>
      </c>
    </row>
    <row r="815" spans="1:6" hidden="1" outlineLevel="1">
      <c r="A815" s="303"/>
      <c r="B815" s="300"/>
      <c r="C815" s="614" t="s">
        <v>7967</v>
      </c>
      <c r="D815" s="304"/>
      <c r="E815" s="613" t="s">
        <v>7968</v>
      </c>
    </row>
    <row r="816" spans="1:6" hidden="1" outlineLevel="1">
      <c r="A816" s="303"/>
      <c r="B816" s="300"/>
      <c r="C816" s="614" t="s">
        <v>8100</v>
      </c>
      <c r="D816" s="304"/>
      <c r="E816" s="738" t="s">
        <v>8103</v>
      </c>
    </row>
    <row r="817" spans="1:6" hidden="1" outlineLevel="1">
      <c r="A817" s="303"/>
      <c r="B817" s="300"/>
      <c r="C817" s="614" t="s">
        <v>8101</v>
      </c>
      <c r="D817" s="304"/>
      <c r="E817" s="738" t="s">
        <v>8102</v>
      </c>
    </row>
    <row r="818" spans="1:6" hidden="1" outlineLevel="1">
      <c r="A818" s="303"/>
      <c r="B818" s="300"/>
      <c r="C818" s="614" t="s">
        <v>8104</v>
      </c>
      <c r="D818" s="304"/>
      <c r="E818" s="738" t="s">
        <v>8105</v>
      </c>
    </row>
    <row r="819" spans="1:6" hidden="1" outlineLevel="1">
      <c r="A819" s="303"/>
      <c r="B819" s="300"/>
      <c r="C819" s="614" t="s">
        <v>8176</v>
      </c>
      <c r="D819" s="304"/>
      <c r="E819" s="738" t="s">
        <v>8177</v>
      </c>
    </row>
    <row r="820" spans="1:6" hidden="1" outlineLevel="1">
      <c r="A820" s="303"/>
      <c r="B820" s="300"/>
      <c r="C820" s="614" t="s">
        <v>8271</v>
      </c>
      <c r="D820" s="304"/>
      <c r="E820" s="738" t="s">
        <v>8272</v>
      </c>
    </row>
    <row r="821" spans="1:6" hidden="1" outlineLevel="1">
      <c r="A821" s="303"/>
      <c r="B821" s="300"/>
      <c r="C821" s="614" t="s">
        <v>8562</v>
      </c>
      <c r="D821" s="304"/>
      <c r="E821" s="738" t="s">
        <v>8563</v>
      </c>
    </row>
    <row r="822" spans="1:6" hidden="1" outlineLevel="1">
      <c r="A822" s="303"/>
      <c r="B822" s="300"/>
      <c r="C822" s="614" t="s">
        <v>8732</v>
      </c>
      <c r="D822" s="304"/>
      <c r="E822" s="738" t="s">
        <v>8733</v>
      </c>
      <c r="F822" s="739" t="s">
        <v>7528</v>
      </c>
    </row>
    <row r="823" spans="1:6" hidden="1" outlineLevel="1">
      <c r="A823" s="303"/>
      <c r="B823" s="300"/>
      <c r="C823" s="614" t="s">
        <v>8760</v>
      </c>
      <c r="D823" s="304"/>
      <c r="E823" s="738" t="s">
        <v>8761</v>
      </c>
      <c r="F823" s="739" t="s">
        <v>7531</v>
      </c>
    </row>
    <row r="824" spans="1:6" hidden="1" outlineLevel="1">
      <c r="A824" s="303"/>
      <c r="B824" s="300"/>
      <c r="C824" s="614" t="s">
        <v>8781</v>
      </c>
      <c r="D824" s="304"/>
      <c r="E824" s="738" t="s">
        <v>8782</v>
      </c>
      <c r="F824" s="739" t="s">
        <v>7528</v>
      </c>
    </row>
    <row r="825" spans="1:6" hidden="1" outlineLevel="1">
      <c r="A825" s="303"/>
      <c r="B825" s="300"/>
      <c r="C825" s="614" t="s">
        <v>8804</v>
      </c>
      <c r="D825" s="304"/>
      <c r="E825" s="738" t="s">
        <v>8805</v>
      </c>
      <c r="F825" s="739" t="s">
        <v>7529</v>
      </c>
    </row>
    <row r="826" spans="1:6" hidden="1" outlineLevel="1">
      <c r="A826" s="303"/>
      <c r="B826" s="300"/>
      <c r="C826" s="614" t="s">
        <v>8880</v>
      </c>
      <c r="D826" s="304"/>
      <c r="E826" s="738" t="s">
        <v>8994</v>
      </c>
      <c r="F826" s="739" t="s">
        <v>7528</v>
      </c>
    </row>
    <row r="827" spans="1:6" hidden="1" outlineLevel="1">
      <c r="A827" s="303"/>
      <c r="B827" s="300"/>
      <c r="C827" s="614" t="s">
        <v>8884</v>
      </c>
      <c r="D827" s="304"/>
      <c r="E827" s="738" t="s">
        <v>8885</v>
      </c>
      <c r="F827" s="739" t="s">
        <v>7531</v>
      </c>
    </row>
    <row r="828" spans="1:6" hidden="1" outlineLevel="1">
      <c r="A828" s="303"/>
      <c r="B828" s="300"/>
      <c r="C828" s="614" t="s">
        <v>8886</v>
      </c>
      <c r="D828" s="304"/>
      <c r="E828" s="738" t="s">
        <v>8887</v>
      </c>
      <c r="F828" s="739" t="s">
        <v>7531</v>
      </c>
    </row>
    <row r="829" spans="1:6" hidden="1" outlineLevel="1">
      <c r="A829" s="303"/>
      <c r="B829" s="300"/>
      <c r="C829" s="614" t="s">
        <v>8888</v>
      </c>
      <c r="D829" s="304"/>
      <c r="E829" s="738" t="s">
        <v>8889</v>
      </c>
      <c r="F829" s="739" t="s">
        <v>7528</v>
      </c>
    </row>
    <row r="830" spans="1:6" collapsed="1">
      <c r="A830" s="303"/>
      <c r="B830" s="300"/>
      <c r="C830" s="614"/>
      <c r="D830" s="304"/>
      <c r="E830" s="738"/>
      <c r="F830" s="739"/>
    </row>
    <row r="831" spans="1:6">
      <c r="A831" s="303"/>
      <c r="B831" s="300"/>
      <c r="C831" s="790" t="s">
        <v>8967</v>
      </c>
      <c r="D831" s="304"/>
      <c r="E831" s="738"/>
      <c r="F831" s="739"/>
    </row>
    <row r="832" spans="1:6" hidden="1" outlineLevel="1">
      <c r="A832" s="303"/>
      <c r="B832" s="300"/>
      <c r="C832" s="614" t="s">
        <v>8995</v>
      </c>
      <c r="D832" s="304"/>
      <c r="E832" s="738" t="s">
        <v>8996</v>
      </c>
      <c r="F832" s="739" t="s">
        <v>7528</v>
      </c>
    </row>
    <row r="833" spans="1:6" hidden="1" outlineLevel="1">
      <c r="A833" s="303"/>
      <c r="B833" s="300"/>
      <c r="C833" s="614" t="s">
        <v>9141</v>
      </c>
      <c r="D833" s="304"/>
      <c r="E833" s="738" t="s">
        <v>9142</v>
      </c>
      <c r="F833" s="739" t="s">
        <v>7528</v>
      </c>
    </row>
    <row r="834" spans="1:6" hidden="1" outlineLevel="1">
      <c r="A834" s="303"/>
      <c r="B834" s="300"/>
      <c r="C834" s="614" t="s">
        <v>9151</v>
      </c>
      <c r="D834" s="304"/>
      <c r="E834" s="738" t="s">
        <v>9152</v>
      </c>
      <c r="F834" s="739" t="s">
        <v>7529</v>
      </c>
    </row>
    <row r="835" spans="1:6" hidden="1" outlineLevel="1">
      <c r="A835" s="303"/>
      <c r="B835" s="300"/>
      <c r="C835" s="614" t="s">
        <v>9153</v>
      </c>
      <c r="D835" s="304"/>
      <c r="E835" s="738" t="s">
        <v>9154</v>
      </c>
      <c r="F835" s="739" t="s">
        <v>7529</v>
      </c>
    </row>
    <row r="836" spans="1:6" hidden="1" outlineLevel="1">
      <c r="A836" s="303"/>
      <c r="B836" s="300"/>
      <c r="C836" s="614" t="s">
        <v>9159</v>
      </c>
      <c r="D836" s="304"/>
      <c r="E836" s="738" t="s">
        <v>9160</v>
      </c>
      <c r="F836" s="739" t="s">
        <v>7528</v>
      </c>
    </row>
    <row r="837" spans="1:6" hidden="1" outlineLevel="1">
      <c r="A837" s="303"/>
      <c r="B837" s="300"/>
      <c r="C837" s="614" t="s">
        <v>9197</v>
      </c>
      <c r="D837" s="304"/>
      <c r="E837" s="738" t="s">
        <v>9217</v>
      </c>
      <c r="F837" s="739" t="s">
        <v>7530</v>
      </c>
    </row>
    <row r="838" spans="1:6" hidden="1" outlineLevel="1">
      <c r="A838" s="303"/>
      <c r="B838" s="300"/>
      <c r="C838" s="614" t="s">
        <v>9216</v>
      </c>
      <c r="D838" s="304"/>
      <c r="E838" s="738" t="s">
        <v>9218</v>
      </c>
      <c r="F838" s="739" t="s">
        <v>7530</v>
      </c>
    </row>
    <row r="839" spans="1:6" hidden="1" outlineLevel="1">
      <c r="A839" s="303"/>
      <c r="B839" s="300"/>
      <c r="C839" s="614" t="s">
        <v>9250</v>
      </c>
      <c r="D839" s="304"/>
      <c r="E839" s="738" t="s">
        <v>9251</v>
      </c>
      <c r="F839" s="739" t="s">
        <v>7528</v>
      </c>
    </row>
    <row r="840" spans="1:6" hidden="1" outlineLevel="1">
      <c r="A840" s="303"/>
      <c r="B840" s="300"/>
      <c r="C840" s="614" t="s">
        <v>9264</v>
      </c>
      <c r="D840" s="304"/>
      <c r="E840" s="738" t="s">
        <v>9265</v>
      </c>
      <c r="F840" s="739" t="s">
        <v>7528</v>
      </c>
    </row>
    <row r="841" spans="1:6" hidden="1" outlineLevel="1">
      <c r="A841" s="303"/>
      <c r="B841" s="300"/>
      <c r="C841" s="614" t="s">
        <v>9296</v>
      </c>
      <c r="D841" s="304"/>
      <c r="E841" s="738" t="s">
        <v>9297</v>
      </c>
      <c r="F841" s="739" t="s">
        <v>7530</v>
      </c>
    </row>
    <row r="842" spans="1:6" hidden="1" outlineLevel="1">
      <c r="A842" s="303"/>
      <c r="B842" s="300"/>
      <c r="C842" s="614" t="s">
        <v>9326</v>
      </c>
      <c r="D842" s="304"/>
      <c r="E842" s="738" t="s">
        <v>9327</v>
      </c>
      <c r="F842" s="739" t="s">
        <v>7528</v>
      </c>
    </row>
    <row r="843" spans="1:6" hidden="1" outlineLevel="1">
      <c r="A843" s="303"/>
      <c r="B843" s="300"/>
      <c r="C843" s="614" t="s">
        <v>9351</v>
      </c>
      <c r="D843" s="304"/>
      <c r="E843" s="738" t="s">
        <v>9352</v>
      </c>
      <c r="F843" s="739" t="s">
        <v>7531</v>
      </c>
    </row>
    <row r="844" spans="1:6" hidden="1" outlineLevel="1">
      <c r="A844" s="303"/>
      <c r="B844" s="300"/>
      <c r="C844" s="614" t="s">
        <v>9398</v>
      </c>
      <c r="D844" s="304"/>
      <c r="E844" s="738" t="s">
        <v>9399</v>
      </c>
      <c r="F844" s="739" t="s">
        <v>7529</v>
      </c>
    </row>
    <row r="845" spans="1:6" hidden="1" outlineLevel="1">
      <c r="A845" s="303"/>
      <c r="B845" s="300"/>
      <c r="C845" s="614" t="s">
        <v>9446</v>
      </c>
      <c r="D845" s="304"/>
      <c r="E845" s="738" t="s">
        <v>9447</v>
      </c>
      <c r="F845" s="739" t="s">
        <v>7531</v>
      </c>
    </row>
    <row r="846" spans="1:6" hidden="1" outlineLevel="1">
      <c r="A846" s="303"/>
      <c r="B846" s="300"/>
      <c r="C846" s="614" t="s">
        <v>9508</v>
      </c>
      <c r="D846" s="304"/>
      <c r="E846" s="738" t="s">
        <v>9509</v>
      </c>
      <c r="F846" s="739" t="s">
        <v>7529</v>
      </c>
    </row>
    <row r="847" spans="1:6" hidden="1" outlineLevel="1">
      <c r="A847" s="303"/>
      <c r="B847" s="300"/>
      <c r="C847" s="614" t="s">
        <v>9510</v>
      </c>
      <c r="D847" s="304"/>
      <c r="E847" s="738" t="s">
        <v>9511</v>
      </c>
      <c r="F847" s="739" t="s">
        <v>7528</v>
      </c>
    </row>
    <row r="848" spans="1:6" hidden="1" outlineLevel="1">
      <c r="A848" s="303"/>
      <c r="B848" s="300"/>
      <c r="C848" s="614" t="s">
        <v>9557</v>
      </c>
      <c r="D848" s="304"/>
      <c r="E848" s="613" t="s">
        <v>10760</v>
      </c>
      <c r="F848" s="739" t="s">
        <v>7528</v>
      </c>
    </row>
    <row r="849" spans="1:6" hidden="1" outlineLevel="1">
      <c r="A849" s="303"/>
      <c r="B849" s="300"/>
      <c r="C849" s="614" t="s">
        <v>9558</v>
      </c>
      <c r="D849" s="304"/>
      <c r="E849" s="613" t="s">
        <v>9559</v>
      </c>
      <c r="F849" s="739" t="s">
        <v>7528</v>
      </c>
    </row>
    <row r="850" spans="1:6" hidden="1" outlineLevel="1">
      <c r="A850" s="303"/>
      <c r="B850" s="300"/>
      <c r="C850" s="614" t="s">
        <v>9626</v>
      </c>
      <c r="D850" s="304"/>
      <c r="E850" s="613" t="s">
        <v>9627</v>
      </c>
      <c r="F850" s="739" t="s">
        <v>7528</v>
      </c>
    </row>
    <row r="851" spans="1:6" hidden="1" outlineLevel="1">
      <c r="A851" s="303"/>
      <c r="B851" s="300"/>
      <c r="C851" s="614" t="s">
        <v>9628</v>
      </c>
      <c r="D851" s="304"/>
      <c r="E851" s="613" t="s">
        <v>9629</v>
      </c>
      <c r="F851" s="739" t="s">
        <v>7528</v>
      </c>
    </row>
    <row r="852" spans="1:6" hidden="1" outlineLevel="1">
      <c r="A852" s="303"/>
      <c r="B852" s="300"/>
      <c r="C852" s="614" t="s">
        <v>10024</v>
      </c>
      <c r="D852" s="304"/>
      <c r="E852" s="613" t="s">
        <v>10025</v>
      </c>
      <c r="F852" s="739" t="s">
        <v>7529</v>
      </c>
    </row>
    <row r="853" spans="1:6" hidden="1" outlineLevel="1">
      <c r="A853" s="303"/>
      <c r="B853" s="300"/>
      <c r="C853" s="614" t="s">
        <v>10026</v>
      </c>
      <c r="D853" s="304"/>
      <c r="E853" s="613" t="s">
        <v>10027</v>
      </c>
      <c r="F853" s="739" t="s">
        <v>7529</v>
      </c>
    </row>
    <row r="854" spans="1:6" hidden="1" outlineLevel="1">
      <c r="A854" s="303"/>
      <c r="B854" s="300"/>
      <c r="C854" s="614" t="s">
        <v>10087</v>
      </c>
      <c r="D854" s="304"/>
      <c r="E854" s="613" t="s">
        <v>10088</v>
      </c>
      <c r="F854" s="739" t="s">
        <v>7531</v>
      </c>
    </row>
    <row r="855" spans="1:6" hidden="1" outlineLevel="1">
      <c r="A855" s="303"/>
      <c r="B855" s="300"/>
      <c r="C855" s="614" t="s">
        <v>10122</v>
      </c>
      <c r="D855" s="304"/>
      <c r="E855" s="613" t="s">
        <v>10123</v>
      </c>
      <c r="F855" s="739" t="s">
        <v>7528</v>
      </c>
    </row>
    <row r="856" spans="1:6" hidden="1" outlineLevel="1">
      <c r="A856" s="303"/>
      <c r="B856" s="300"/>
      <c r="C856" s="614" t="s">
        <v>10137</v>
      </c>
      <c r="D856" s="304"/>
      <c r="E856" s="613" t="s">
        <v>10138</v>
      </c>
      <c r="F856" s="739"/>
    </row>
    <row r="857" spans="1:6" hidden="1" outlineLevel="1">
      <c r="A857" s="303"/>
      <c r="B857" s="300"/>
      <c r="C857" s="614" t="s">
        <v>10224</v>
      </c>
      <c r="D857" s="304"/>
      <c r="E857" s="613" t="s">
        <v>10225</v>
      </c>
      <c r="F857" s="739" t="s">
        <v>7530</v>
      </c>
    </row>
    <row r="858" spans="1:6" hidden="1" outlineLevel="1">
      <c r="A858" s="303"/>
      <c r="B858" s="300"/>
      <c r="C858" s="614" t="s">
        <v>10254</v>
      </c>
      <c r="D858" s="304"/>
      <c r="E858" s="613" t="s">
        <v>10255</v>
      </c>
      <c r="F858" s="739" t="s">
        <v>7531</v>
      </c>
    </row>
    <row r="859" spans="1:6" hidden="1" outlineLevel="1">
      <c r="A859" s="303"/>
      <c r="B859" s="300"/>
      <c r="C859" s="614" t="s">
        <v>10256</v>
      </c>
      <c r="D859" s="304"/>
      <c r="E859" s="613" t="s">
        <v>10257</v>
      </c>
      <c r="F859" s="739" t="s">
        <v>7531</v>
      </c>
    </row>
    <row r="860" spans="1:6" hidden="1" outlineLevel="1">
      <c r="A860" s="303"/>
      <c r="B860" s="300"/>
      <c r="C860" s="614" t="s">
        <v>10258</v>
      </c>
      <c r="D860" s="304"/>
      <c r="E860" s="613" t="s">
        <v>10259</v>
      </c>
      <c r="F860" s="739" t="s">
        <v>7531</v>
      </c>
    </row>
    <row r="861" spans="1:6" collapsed="1">
      <c r="A861" s="303"/>
      <c r="B861" s="300"/>
      <c r="C861" s="614"/>
      <c r="D861" s="304"/>
      <c r="E861" s="613"/>
      <c r="F861" s="739"/>
    </row>
    <row r="862" spans="1:6">
      <c r="A862" s="303"/>
      <c r="B862" s="300"/>
      <c r="C862" s="790" t="s">
        <v>10260</v>
      </c>
      <c r="D862" s="304"/>
      <c r="E862" s="613"/>
      <c r="F862" s="739"/>
    </row>
    <row r="863" spans="1:6" s="741" customFormat="1" hidden="1" outlineLevel="1">
      <c r="A863" s="782"/>
      <c r="B863" s="772"/>
      <c r="C863" s="772" t="s">
        <v>10366</v>
      </c>
      <c r="D863" s="666"/>
      <c r="E863" s="737" t="s">
        <v>10367</v>
      </c>
      <c r="F863" s="740" t="s">
        <v>7528</v>
      </c>
    </row>
    <row r="864" spans="1:6" s="741" customFormat="1" hidden="1" outlineLevel="1">
      <c r="A864" s="782"/>
      <c r="B864" s="772"/>
      <c r="C864" s="772" t="s">
        <v>10368</v>
      </c>
      <c r="D864" s="666"/>
      <c r="E864" s="737" t="s">
        <v>10369</v>
      </c>
      <c r="F864" s="740" t="s">
        <v>7528</v>
      </c>
    </row>
    <row r="865" spans="1:7" s="741" customFormat="1" hidden="1" outlineLevel="1">
      <c r="A865" s="782"/>
      <c r="B865" s="772"/>
      <c r="C865" s="772" t="s">
        <v>10409</v>
      </c>
      <c r="D865" s="666"/>
      <c r="E865" s="737" t="s">
        <v>10412</v>
      </c>
      <c r="F865" s="740" t="s">
        <v>7531</v>
      </c>
    </row>
    <row r="866" spans="1:7" s="741" customFormat="1" hidden="1" outlineLevel="1">
      <c r="A866" s="782"/>
      <c r="B866" s="772"/>
      <c r="C866" s="772" t="s">
        <v>10410</v>
      </c>
      <c r="D866" s="666"/>
      <c r="E866" s="737" t="s">
        <v>10411</v>
      </c>
      <c r="F866" s="740" t="s">
        <v>7531</v>
      </c>
    </row>
    <row r="867" spans="1:7" s="741" customFormat="1" hidden="1" outlineLevel="1">
      <c r="A867" s="782"/>
      <c r="B867" s="772"/>
      <c r="C867" s="772" t="s">
        <v>10480</v>
      </c>
      <c r="D867" s="666"/>
      <c r="E867" s="737" t="s">
        <v>10479</v>
      </c>
      <c r="F867" s="740" t="s">
        <v>7530</v>
      </c>
    </row>
    <row r="868" spans="1:7" s="741" customFormat="1" hidden="1" outlineLevel="1">
      <c r="A868" s="782"/>
      <c r="B868" s="772"/>
      <c r="C868" s="772" t="s">
        <v>10490</v>
      </c>
      <c r="D868" s="666"/>
      <c r="E868" s="737" t="s">
        <v>10482</v>
      </c>
      <c r="F868" s="740" t="s">
        <v>7528</v>
      </c>
      <c r="G868" s="670"/>
    </row>
    <row r="869" spans="1:7" s="741" customFormat="1" hidden="1" outlineLevel="1">
      <c r="A869" s="782"/>
      <c r="B869" s="772"/>
      <c r="C869" s="772" t="s">
        <v>10491</v>
      </c>
      <c r="D869" s="666"/>
      <c r="E869" s="737" t="s">
        <v>10492</v>
      </c>
      <c r="F869" s="740" t="s">
        <v>7529</v>
      </c>
    </row>
    <row r="870" spans="1:7" s="741" customFormat="1" hidden="1" outlineLevel="1">
      <c r="A870" s="782"/>
      <c r="B870" s="772"/>
      <c r="C870" s="772" t="s">
        <v>10557</v>
      </c>
      <c r="D870" s="666"/>
      <c r="E870" s="737" t="s">
        <v>10556</v>
      </c>
      <c r="F870" s="740" t="s">
        <v>7528</v>
      </c>
    </row>
    <row r="871" spans="1:7" s="741" customFormat="1" hidden="1" outlineLevel="1">
      <c r="A871" s="782"/>
      <c r="B871" s="772"/>
      <c r="C871" s="772" t="s">
        <v>10575</v>
      </c>
      <c r="D871" s="666"/>
      <c r="E871" s="737" t="s">
        <v>10576</v>
      </c>
      <c r="F871" s="740" t="s">
        <v>7528</v>
      </c>
    </row>
    <row r="872" spans="1:7" s="741" customFormat="1" hidden="1" outlineLevel="1">
      <c r="A872" s="782"/>
      <c r="B872" s="772"/>
      <c r="C872" s="772" t="s">
        <v>10644</v>
      </c>
      <c r="D872" s="666"/>
      <c r="E872" s="737" t="s">
        <v>10693</v>
      </c>
      <c r="F872" s="740" t="s">
        <v>7528</v>
      </c>
    </row>
    <row r="873" spans="1:7" s="741" customFormat="1" hidden="1" outlineLevel="1">
      <c r="A873" s="782"/>
      <c r="B873" s="772"/>
      <c r="C873" s="772" t="s">
        <v>10687</v>
      </c>
      <c r="D873" s="666"/>
      <c r="E873" s="737" t="s">
        <v>10688</v>
      </c>
      <c r="F873" s="740" t="s">
        <v>7528</v>
      </c>
    </row>
    <row r="874" spans="1:7" s="741" customFormat="1" hidden="1" outlineLevel="1">
      <c r="A874" s="782"/>
      <c r="B874" s="772"/>
      <c r="C874" s="772" t="s">
        <v>10721</v>
      </c>
      <c r="D874" s="666"/>
      <c r="E874" s="737" t="s">
        <v>10722</v>
      </c>
      <c r="F874" s="740" t="s">
        <v>7528</v>
      </c>
    </row>
    <row r="875" spans="1:7" s="741" customFormat="1" hidden="1" outlineLevel="1">
      <c r="A875" s="782"/>
      <c r="B875" s="772"/>
      <c r="C875" s="772" t="s">
        <v>10723</v>
      </c>
      <c r="D875" s="666"/>
      <c r="E875" s="737" t="s">
        <v>10724</v>
      </c>
      <c r="F875" s="740" t="s">
        <v>7528</v>
      </c>
    </row>
    <row r="876" spans="1:7" s="741" customFormat="1" hidden="1" outlineLevel="1">
      <c r="A876" s="782"/>
      <c r="B876" s="772"/>
      <c r="C876" s="772" t="s">
        <v>10730</v>
      </c>
      <c r="D876" s="666"/>
      <c r="E876" s="737" t="s">
        <v>10729</v>
      </c>
      <c r="F876" s="740" t="s">
        <v>7531</v>
      </c>
    </row>
    <row r="877" spans="1:7" s="741" customFormat="1" hidden="1" outlineLevel="1">
      <c r="A877" s="782"/>
      <c r="B877" s="772"/>
      <c r="C877" s="772" t="s">
        <v>10764</v>
      </c>
      <c r="D877" s="666"/>
      <c r="E877" s="737" t="s">
        <v>10765</v>
      </c>
      <c r="F877" s="740" t="s">
        <v>7528</v>
      </c>
    </row>
    <row r="878" spans="1:7" s="741" customFormat="1" hidden="1" outlineLevel="1">
      <c r="A878" s="782"/>
      <c r="B878" s="772"/>
      <c r="C878" s="772" t="s">
        <v>10958</v>
      </c>
      <c r="D878" s="775"/>
      <c r="E878" s="737" t="s">
        <v>10959</v>
      </c>
      <c r="F878" s="740" t="s">
        <v>7528</v>
      </c>
    </row>
    <row r="879" spans="1:7" s="741" customFormat="1" hidden="1" outlineLevel="1">
      <c r="A879" s="782"/>
      <c r="B879" s="772"/>
      <c r="C879" s="772" t="s">
        <v>11174</v>
      </c>
      <c r="D879" s="775"/>
      <c r="E879" s="737" t="s">
        <v>11175</v>
      </c>
      <c r="F879" s="740" t="s">
        <v>7528</v>
      </c>
    </row>
    <row r="880" spans="1:7" s="741" customFormat="1" hidden="1" outlineLevel="1">
      <c r="A880" s="782"/>
      <c r="B880" s="772"/>
      <c r="C880" s="772" t="s">
        <v>11176</v>
      </c>
      <c r="D880" s="775"/>
      <c r="E880" s="737" t="s">
        <v>11177</v>
      </c>
      <c r="F880" s="740" t="s">
        <v>7530</v>
      </c>
    </row>
    <row r="881" spans="1:6" s="741" customFormat="1" hidden="1" outlineLevel="1">
      <c r="A881" s="782"/>
      <c r="B881" s="772"/>
      <c r="C881" s="772" t="s">
        <v>11185</v>
      </c>
      <c r="D881" s="775"/>
      <c r="E881" s="737" t="s">
        <v>11187</v>
      </c>
      <c r="F881" s="740" t="s">
        <v>7531</v>
      </c>
    </row>
    <row r="882" spans="1:6" s="741" customFormat="1" hidden="1" outlineLevel="1">
      <c r="A882" s="782"/>
      <c r="B882" s="772"/>
      <c r="C882" s="772" t="s">
        <v>11186</v>
      </c>
      <c r="D882" s="775"/>
      <c r="E882" s="737" t="s">
        <v>11188</v>
      </c>
      <c r="F882" s="740" t="s">
        <v>7531</v>
      </c>
    </row>
    <row r="883" spans="1:6" s="741" customFormat="1" hidden="1" outlineLevel="1">
      <c r="A883" s="782"/>
      <c r="B883" s="772"/>
      <c r="C883" s="772" t="s">
        <v>11193</v>
      </c>
      <c r="D883" s="775"/>
      <c r="E883" s="737" t="s">
        <v>11194</v>
      </c>
      <c r="F883" s="740" t="s">
        <v>7531</v>
      </c>
    </row>
    <row r="884" spans="1:6" hidden="1" outlineLevel="1">
      <c r="A884" s="303"/>
      <c r="B884" s="300"/>
      <c r="C884" s="614" t="s">
        <v>11237</v>
      </c>
      <c r="D884" s="304"/>
      <c r="E884" s="613" t="s">
        <v>11238</v>
      </c>
      <c r="F884" s="739"/>
    </row>
    <row r="885" spans="1:6" s="741" customFormat="1" collapsed="1">
      <c r="A885" s="782"/>
      <c r="B885" s="772"/>
      <c r="C885" s="772"/>
      <c r="D885" s="775"/>
      <c r="E885" s="737"/>
      <c r="F885" s="740"/>
    </row>
    <row r="886" spans="1:6" s="741" customFormat="1">
      <c r="A886" s="782"/>
      <c r="B886" s="772"/>
      <c r="C886" s="790" t="s">
        <v>11184</v>
      </c>
      <c r="D886" s="775"/>
      <c r="E886" s="737"/>
      <c r="F886" s="740"/>
    </row>
    <row r="887" spans="1:6" s="741" customFormat="1" hidden="1" outlineLevel="1">
      <c r="A887" s="782"/>
      <c r="B887" s="772"/>
      <c r="C887" s="772" t="s">
        <v>11239</v>
      </c>
      <c r="D887" s="775"/>
      <c r="E887" s="737" t="s">
        <v>11240</v>
      </c>
      <c r="F887" s="740" t="s">
        <v>7528</v>
      </c>
    </row>
    <row r="888" spans="1:6" s="741" customFormat="1" hidden="1" outlineLevel="1">
      <c r="A888" s="782"/>
      <c r="B888" s="772"/>
      <c r="C888" s="772" t="s">
        <v>11402</v>
      </c>
      <c r="D888" s="775"/>
      <c r="E888" s="737" t="s">
        <v>11404</v>
      </c>
      <c r="F888" s="740" t="s">
        <v>7528</v>
      </c>
    </row>
    <row r="889" spans="1:6" s="741" customFormat="1" hidden="1" outlineLevel="1">
      <c r="A889" s="782"/>
      <c r="B889" s="772"/>
      <c r="C889" s="772" t="s">
        <v>11405</v>
      </c>
      <c r="D889" s="775"/>
      <c r="E889" s="737" t="s">
        <v>11403</v>
      </c>
      <c r="F889" s="740" t="s">
        <v>7528</v>
      </c>
    </row>
    <row r="890" spans="1:6" s="741" customFormat="1" hidden="1" outlineLevel="1">
      <c r="A890" s="782"/>
      <c r="B890" s="772"/>
      <c r="C890" s="772" t="s">
        <v>11440</v>
      </c>
      <c r="D890" s="775"/>
      <c r="E890" s="738" t="s">
        <v>11506</v>
      </c>
      <c r="F890" s="740" t="s">
        <v>7528</v>
      </c>
    </row>
    <row r="891" spans="1:6" s="741" customFormat="1" hidden="1" outlineLevel="1">
      <c r="A891" s="782"/>
      <c r="B891" s="772"/>
      <c r="C891" s="772" t="s">
        <v>11708</v>
      </c>
      <c r="D891" s="775"/>
      <c r="E891" s="738" t="s">
        <v>11709</v>
      </c>
      <c r="F891" s="740" t="s">
        <v>7528</v>
      </c>
    </row>
    <row r="892" spans="1:6" s="741" customFormat="1" hidden="1" outlineLevel="1">
      <c r="A892" s="782"/>
      <c r="B892" s="772"/>
      <c r="C892" s="772" t="s">
        <v>11720</v>
      </c>
      <c r="D892" s="775"/>
      <c r="E892" s="738" t="s">
        <v>11721</v>
      </c>
      <c r="F892" s="740" t="s">
        <v>7528</v>
      </c>
    </row>
    <row r="893" spans="1:6" s="741" customFormat="1" hidden="1" outlineLevel="1">
      <c r="A893" s="782"/>
      <c r="B893" s="772"/>
      <c r="C893" s="772" t="s">
        <v>11726</v>
      </c>
      <c r="D893" s="775"/>
      <c r="E893" s="738" t="s">
        <v>11725</v>
      </c>
      <c r="F893" s="740" t="s">
        <v>7530</v>
      </c>
    </row>
    <row r="894" spans="1:6" s="741" customFormat="1" hidden="1" outlineLevel="1">
      <c r="A894" s="782"/>
      <c r="B894" s="772"/>
      <c r="C894" s="772" t="s">
        <v>11762</v>
      </c>
      <c r="D894" s="775"/>
      <c r="E894" s="738" t="s">
        <v>11763</v>
      </c>
      <c r="F894" s="740" t="s">
        <v>7528</v>
      </c>
    </row>
    <row r="895" spans="1:6" s="741" customFormat="1" hidden="1" outlineLevel="1">
      <c r="A895" s="782"/>
      <c r="B895" s="772"/>
      <c r="C895" s="772" t="s">
        <v>12091</v>
      </c>
      <c r="D895" s="775"/>
      <c r="E895" s="742" t="s">
        <v>11487</v>
      </c>
      <c r="F895" s="743" t="s">
        <v>7531</v>
      </c>
    </row>
    <row r="896" spans="1:6" s="741" customFormat="1" hidden="1" outlineLevel="1">
      <c r="A896" s="782"/>
      <c r="B896" s="772"/>
      <c r="C896" s="772" t="s">
        <v>12150</v>
      </c>
      <c r="D896" s="775"/>
      <c r="E896" s="742" t="s">
        <v>12151</v>
      </c>
      <c r="F896" s="740" t="s">
        <v>7528</v>
      </c>
    </row>
    <row r="897" spans="1:7" s="741" customFormat="1" collapsed="1">
      <c r="A897" s="782"/>
      <c r="B897" s="772"/>
      <c r="C897" s="772"/>
      <c r="D897" s="775"/>
      <c r="E897" s="738"/>
      <c r="F897" s="740"/>
    </row>
    <row r="898" spans="1:7" s="741" customFormat="1">
      <c r="A898" s="782"/>
      <c r="B898" s="772"/>
      <c r="C898" s="790" t="s">
        <v>12058</v>
      </c>
      <c r="D898" s="775"/>
      <c r="E898" s="738"/>
      <c r="F898" s="740"/>
    </row>
    <row r="899" spans="1:7" s="741" customFormat="1">
      <c r="A899" s="782"/>
      <c r="B899" s="772"/>
      <c r="C899" s="772" t="s">
        <v>12271</v>
      </c>
      <c r="D899" s="775"/>
      <c r="E899" s="738" t="s">
        <v>10576</v>
      </c>
      <c r="F899" s="740" t="s">
        <v>7528</v>
      </c>
    </row>
    <row r="900" spans="1:7" s="741" customFormat="1">
      <c r="A900" s="782"/>
      <c r="B900" s="772"/>
      <c r="C900" s="772" t="s">
        <v>12309</v>
      </c>
      <c r="D900" s="775"/>
      <c r="E900" s="738" t="s">
        <v>12310</v>
      </c>
      <c r="F900" s="740" t="s">
        <v>7528</v>
      </c>
    </row>
    <row r="901" spans="1:7" s="741" customFormat="1">
      <c r="A901" s="782"/>
      <c r="B901" s="772"/>
      <c r="C901" s="772" t="s">
        <v>12329</v>
      </c>
      <c r="D901" s="775"/>
      <c r="E901" s="738" t="s">
        <v>12330</v>
      </c>
      <c r="F901" s="740" t="s">
        <v>7528</v>
      </c>
    </row>
    <row r="902" spans="1:7" s="741" customFormat="1">
      <c r="A902" s="782"/>
      <c r="B902" s="772"/>
      <c r="C902" s="782" t="s">
        <v>12409</v>
      </c>
      <c r="D902" s="775"/>
      <c r="E902" s="738" t="s">
        <v>12410</v>
      </c>
      <c r="F902" s="740" t="s">
        <v>7528</v>
      </c>
    </row>
    <row r="903" spans="1:7" s="741" customFormat="1">
      <c r="A903" s="782"/>
      <c r="B903" s="772"/>
      <c r="C903" s="782" t="s">
        <v>12439</v>
      </c>
      <c r="D903" s="775"/>
      <c r="E903" s="738" t="s">
        <v>12440</v>
      </c>
      <c r="F903" s="740" t="s">
        <v>12335</v>
      </c>
    </row>
    <row r="904" spans="1:7" s="741" customFormat="1">
      <c r="A904" s="782"/>
      <c r="B904" s="772"/>
      <c r="C904" s="782" t="s">
        <v>12601</v>
      </c>
      <c r="D904" s="775"/>
      <c r="E904" s="738" t="s">
        <v>12629</v>
      </c>
      <c r="F904" s="740" t="s">
        <v>7530</v>
      </c>
    </row>
    <row r="905" spans="1:7" s="741" customFormat="1">
      <c r="A905" s="782"/>
      <c r="B905" s="772"/>
      <c r="C905" s="782" t="s">
        <v>12630</v>
      </c>
      <c r="D905" s="775"/>
      <c r="E905" s="738" t="s">
        <v>12767</v>
      </c>
      <c r="F905" s="740" t="s">
        <v>7531</v>
      </c>
    </row>
    <row r="906" spans="1:7" s="741" customFormat="1">
      <c r="A906" s="782"/>
      <c r="B906" s="772"/>
      <c r="C906" s="772" t="s">
        <v>12960</v>
      </c>
      <c r="D906" s="775"/>
      <c r="E906" s="738" t="s">
        <v>12961</v>
      </c>
      <c r="F906" s="740" t="s">
        <v>12536</v>
      </c>
    </row>
    <row r="907" spans="1:7" s="741" customFormat="1">
      <c r="A907" s="782"/>
      <c r="B907" s="772"/>
      <c r="C907" s="772" t="s">
        <v>13450</v>
      </c>
      <c r="D907" s="775"/>
      <c r="E907" s="738" t="s">
        <v>13451</v>
      </c>
      <c r="F907" s="740" t="s">
        <v>7530</v>
      </c>
    </row>
    <row r="908" spans="1:7" s="741" customFormat="1">
      <c r="A908" s="782"/>
      <c r="B908" s="772"/>
      <c r="C908" s="782" t="s">
        <v>13616</v>
      </c>
      <c r="D908" s="775"/>
      <c r="E908" s="738" t="s">
        <v>13617</v>
      </c>
      <c r="F908" s="740" t="s">
        <v>7529</v>
      </c>
    </row>
    <row r="909" spans="1:7" s="741" customFormat="1">
      <c r="A909" s="782"/>
      <c r="B909" s="772"/>
      <c r="C909" s="772" t="s">
        <v>15301</v>
      </c>
      <c r="D909" s="775"/>
      <c r="E909" s="738" t="s">
        <v>15302</v>
      </c>
      <c r="F909" s="740" t="s">
        <v>7531</v>
      </c>
    </row>
    <row r="910" spans="1:7" s="741" customFormat="1">
      <c r="A910" s="782"/>
      <c r="B910" s="772"/>
      <c r="C910" s="772" t="s">
        <v>15951</v>
      </c>
      <c r="D910" s="775"/>
      <c r="E910" s="738" t="s">
        <v>15954</v>
      </c>
      <c r="F910" s="740" t="s">
        <v>15952</v>
      </c>
      <c r="G910" s="1069" t="s">
        <v>15953</v>
      </c>
    </row>
    <row r="911" spans="1:7" s="741" customFormat="1">
      <c r="A911" s="782"/>
      <c r="B911" s="772"/>
      <c r="C911" s="772" t="s">
        <v>16225</v>
      </c>
      <c r="D911" s="775"/>
      <c r="E911" s="738" t="s">
        <v>16226</v>
      </c>
      <c r="F911" s="740"/>
      <c r="G911" s="1069"/>
    </row>
    <row r="912" spans="1:7">
      <c r="A912" s="303"/>
      <c r="B912" s="300"/>
      <c r="C912" s="614"/>
      <c r="D912" s="304"/>
      <c r="E912" s="737"/>
      <c r="F912" s="739"/>
    </row>
    <row r="913" spans="1:7" s="741" customFormat="1">
      <c r="A913" s="782"/>
      <c r="B913" s="772"/>
      <c r="C913" s="772" t="s">
        <v>504</v>
      </c>
      <c r="D913" s="775"/>
      <c r="E913" s="738" t="s">
        <v>505</v>
      </c>
      <c r="F913" s="740"/>
      <c r="G913" s="1069"/>
    </row>
    <row r="914" spans="1:7">
      <c r="A914" s="303"/>
      <c r="B914" s="300"/>
      <c r="C914" s="300" t="s">
        <v>5436</v>
      </c>
      <c r="D914" s="757"/>
      <c r="E914" s="738" t="s">
        <v>5437</v>
      </c>
    </row>
    <row r="915" spans="1:7">
      <c r="A915" s="303"/>
      <c r="B915" s="300"/>
      <c r="C915" s="300" t="s">
        <v>10083</v>
      </c>
      <c r="D915" s="757"/>
      <c r="E915" s="738" t="s">
        <v>10084</v>
      </c>
    </row>
    <row r="916" spans="1:7">
      <c r="A916" s="303"/>
      <c r="B916" s="300"/>
      <c r="C916" s="300" t="s">
        <v>10311</v>
      </c>
      <c r="D916" s="757"/>
      <c r="E916" s="738" t="s">
        <v>10318</v>
      </c>
      <c r="F916" s="739" t="s">
        <v>10312</v>
      </c>
    </row>
    <row r="917" spans="1:7">
      <c r="A917" s="303"/>
      <c r="B917" s="300"/>
      <c r="C917" s="300" t="s">
        <v>13886</v>
      </c>
      <c r="D917" s="757"/>
      <c r="E917" s="738" t="s">
        <v>13887</v>
      </c>
      <c r="F917" s="739" t="s">
        <v>13888</v>
      </c>
    </row>
    <row r="918" spans="1:7">
      <c r="A918" s="303"/>
      <c r="B918" s="300"/>
      <c r="C918" s="300" t="s">
        <v>5787</v>
      </c>
      <c r="D918" s="757"/>
      <c r="E918" s="738" t="s">
        <v>5180</v>
      </c>
    </row>
    <row r="919" spans="1:7">
      <c r="A919" s="303"/>
      <c r="B919" s="300"/>
      <c r="C919" s="300" t="s">
        <v>1982</v>
      </c>
      <c r="D919" s="757"/>
      <c r="E919" s="738" t="s">
        <v>6931</v>
      </c>
    </row>
    <row r="920" spans="1:7">
      <c r="A920" s="303"/>
      <c r="B920" s="300"/>
      <c r="C920" s="300" t="s">
        <v>10429</v>
      </c>
      <c r="D920" s="757"/>
      <c r="E920" s="738" t="s">
        <v>10425</v>
      </c>
      <c r="F920" s="739" t="s">
        <v>1354</v>
      </c>
    </row>
    <row r="921" spans="1:7">
      <c r="A921" s="303"/>
      <c r="B921" s="300"/>
      <c r="C921" s="300"/>
      <c r="D921" s="757"/>
      <c r="E921" s="738"/>
      <c r="F921" s="739"/>
    </row>
    <row r="922" spans="1:7" s="735" customFormat="1">
      <c r="A922" s="303"/>
      <c r="B922" s="303" t="s">
        <v>3861</v>
      </c>
      <c r="C922" s="303"/>
      <c r="D922" s="776" t="s">
        <v>5798</v>
      </c>
      <c r="E922" s="615"/>
      <c r="F922" s="736"/>
    </row>
    <row r="923" spans="1:7">
      <c r="A923" s="303"/>
      <c r="B923" s="300"/>
      <c r="C923" s="300" t="s">
        <v>9690</v>
      </c>
      <c r="D923" s="777"/>
      <c r="E923" s="759" t="s">
        <v>9691</v>
      </c>
      <c r="F923" s="474"/>
    </row>
    <row r="924" spans="1:7">
      <c r="A924" s="303"/>
      <c r="B924" s="300"/>
      <c r="C924" s="300" t="s">
        <v>1325</v>
      </c>
      <c r="D924" s="777"/>
      <c r="E924" s="759" t="s">
        <v>5941</v>
      </c>
    </row>
    <row r="925" spans="1:7">
      <c r="A925" s="303"/>
      <c r="B925" s="300"/>
      <c r="C925" s="300" t="s">
        <v>2896</v>
      </c>
      <c r="D925" s="777"/>
      <c r="E925" s="759" t="s">
        <v>2496</v>
      </c>
    </row>
    <row r="926" spans="1:7">
      <c r="A926" s="303"/>
      <c r="B926" s="300"/>
      <c r="C926" s="300" t="s">
        <v>2479</v>
      </c>
      <c r="D926" s="777"/>
      <c r="E926" s="759" t="s">
        <v>3126</v>
      </c>
    </row>
    <row r="927" spans="1:7">
      <c r="A927" s="303"/>
      <c r="B927" s="300"/>
      <c r="C927" s="300" t="s">
        <v>2848</v>
      </c>
      <c r="D927" s="777"/>
      <c r="E927" s="759" t="s">
        <v>6091</v>
      </c>
    </row>
    <row r="928" spans="1:7">
      <c r="A928" s="303"/>
      <c r="B928" s="300"/>
      <c r="C928" s="614" t="s">
        <v>2679</v>
      </c>
      <c r="D928" s="764"/>
      <c r="E928" s="759" t="s">
        <v>233</v>
      </c>
    </row>
    <row r="929" spans="1:6">
      <c r="A929" s="303"/>
      <c r="B929" s="300"/>
      <c r="C929" s="614" t="s">
        <v>9156</v>
      </c>
      <c r="D929" s="764"/>
      <c r="E929" s="759" t="s">
        <v>9157</v>
      </c>
    </row>
    <row r="930" spans="1:6">
      <c r="A930" s="303"/>
      <c r="B930" s="300"/>
      <c r="C930" s="614" t="s">
        <v>10446</v>
      </c>
      <c r="D930" s="764"/>
      <c r="E930" s="759" t="s">
        <v>10447</v>
      </c>
    </row>
    <row r="931" spans="1:6">
      <c r="A931" s="303"/>
      <c r="B931" s="300"/>
      <c r="C931" s="614" t="s">
        <v>12041</v>
      </c>
      <c r="D931" s="764"/>
      <c r="E931" s="759" t="s">
        <v>12043</v>
      </c>
    </row>
    <row r="932" spans="1:6">
      <c r="A932" s="303"/>
      <c r="B932" s="300"/>
      <c r="C932" s="614" t="s">
        <v>16763</v>
      </c>
      <c r="D932" s="764"/>
      <c r="E932" s="759" t="s">
        <v>16764</v>
      </c>
    </row>
    <row r="933" spans="1:6">
      <c r="A933" s="303"/>
      <c r="B933" s="300"/>
      <c r="C933" s="614" t="s">
        <v>14942</v>
      </c>
      <c r="D933" s="764"/>
      <c r="E933" s="759" t="s">
        <v>14943</v>
      </c>
    </row>
    <row r="934" spans="1:6">
      <c r="A934" s="303"/>
      <c r="B934" s="300"/>
      <c r="C934" s="614" t="s">
        <v>11946</v>
      </c>
      <c r="D934" s="764"/>
      <c r="E934" s="759" t="s">
        <v>11947</v>
      </c>
    </row>
    <row r="935" spans="1:6">
      <c r="A935" s="303"/>
      <c r="B935" s="300"/>
      <c r="C935" s="614" t="s">
        <v>16644</v>
      </c>
      <c r="D935" s="764"/>
      <c r="E935" s="759" t="s">
        <v>16645</v>
      </c>
    </row>
    <row r="936" spans="1:6">
      <c r="A936" s="303"/>
      <c r="B936" s="300"/>
      <c r="C936" s="614" t="s">
        <v>9682</v>
      </c>
      <c r="D936" s="764"/>
      <c r="E936" s="759" t="s">
        <v>9683</v>
      </c>
    </row>
    <row r="937" spans="1:6" s="735" customFormat="1">
      <c r="A937" s="303"/>
      <c r="B937" s="303" t="s">
        <v>3862</v>
      </c>
      <c r="C937" s="615"/>
      <c r="D937" s="778" t="s">
        <v>5799</v>
      </c>
      <c r="E937" s="615"/>
      <c r="F937" s="730"/>
    </row>
    <row r="938" spans="1:6">
      <c r="A938" s="303"/>
      <c r="B938" s="300"/>
      <c r="C938" s="614" t="s">
        <v>5912</v>
      </c>
      <c r="D938" s="779"/>
      <c r="E938" s="614" t="s">
        <v>4174</v>
      </c>
    </row>
    <row r="939" spans="1:6">
      <c r="A939" s="303"/>
      <c r="B939" s="300"/>
      <c r="C939" s="614" t="s">
        <v>5721</v>
      </c>
      <c r="D939" s="779"/>
      <c r="E939" s="614" t="s">
        <v>217</v>
      </c>
      <c r="F939" s="323"/>
    </row>
    <row r="940" spans="1:6">
      <c r="A940" s="303"/>
      <c r="B940" s="300"/>
      <c r="C940" s="614" t="s">
        <v>15030</v>
      </c>
      <c r="D940" s="779"/>
      <c r="E940" s="614" t="s">
        <v>15031</v>
      </c>
      <c r="F940" s="323"/>
    </row>
    <row r="941" spans="1:6">
      <c r="A941" s="303"/>
      <c r="B941" s="300"/>
      <c r="C941" s="614" t="s">
        <v>13217</v>
      </c>
      <c r="D941" s="779"/>
      <c r="E941" s="614" t="s">
        <v>13218</v>
      </c>
      <c r="F941" s="323"/>
    </row>
    <row r="942" spans="1:6">
      <c r="A942" s="303"/>
      <c r="B942" s="300"/>
      <c r="C942" s="614"/>
      <c r="D942" s="779"/>
      <c r="E942" s="614"/>
      <c r="F942" s="323"/>
    </row>
    <row r="943" spans="1:6" s="735" customFormat="1">
      <c r="A943" s="303"/>
      <c r="B943" s="303" t="s">
        <v>7134</v>
      </c>
      <c r="C943" s="615"/>
      <c r="D943" s="778" t="s">
        <v>4635</v>
      </c>
      <c r="E943" s="615"/>
    </row>
    <row r="944" spans="1:6">
      <c r="A944" s="303"/>
      <c r="B944" s="300"/>
      <c r="C944" s="614" t="s">
        <v>6589</v>
      </c>
      <c r="D944" s="779"/>
      <c r="E944" s="614" t="s">
        <v>6590</v>
      </c>
      <c r="F944" s="323"/>
    </row>
    <row r="945" spans="1:6">
      <c r="A945" s="303"/>
      <c r="B945" s="300"/>
      <c r="C945" s="614" t="s">
        <v>1772</v>
      </c>
      <c r="D945" s="779"/>
      <c r="E945" s="614" t="s">
        <v>1773</v>
      </c>
      <c r="F945" s="323"/>
    </row>
    <row r="946" spans="1:6">
      <c r="A946" s="303"/>
      <c r="B946" s="300"/>
      <c r="C946" s="614" t="s">
        <v>8669</v>
      </c>
      <c r="D946" s="779"/>
      <c r="E946" s="614" t="s">
        <v>8670</v>
      </c>
      <c r="F946" s="323"/>
    </row>
    <row r="947" spans="1:6">
      <c r="A947" s="303"/>
      <c r="B947" s="300"/>
      <c r="C947" s="614" t="s">
        <v>11384</v>
      </c>
      <c r="D947" s="779"/>
      <c r="E947" s="614" t="s">
        <v>11385</v>
      </c>
      <c r="F947" s="323"/>
    </row>
    <row r="948" spans="1:6">
      <c r="A948" s="303"/>
      <c r="B948" s="300"/>
      <c r="C948" s="614" t="s">
        <v>15956</v>
      </c>
      <c r="D948" s="779"/>
      <c r="E948" s="614" t="s">
        <v>15957</v>
      </c>
      <c r="F948" s="323"/>
    </row>
    <row r="949" spans="1:6">
      <c r="A949" s="303"/>
      <c r="B949" s="300"/>
      <c r="C949" s="614" t="s">
        <v>16237</v>
      </c>
      <c r="D949" s="779"/>
      <c r="E949" s="614" t="s">
        <v>16238</v>
      </c>
      <c r="F949" s="323"/>
    </row>
    <row r="950" spans="1:6">
      <c r="A950" s="303"/>
      <c r="B950" s="300"/>
      <c r="C950" s="614" t="s">
        <v>17153</v>
      </c>
      <c r="D950" s="779"/>
      <c r="E950" s="614" t="s">
        <v>17154</v>
      </c>
      <c r="F950" s="323" t="s">
        <v>9652</v>
      </c>
    </row>
    <row r="951" spans="1:6">
      <c r="A951" s="303"/>
      <c r="B951" s="300"/>
      <c r="C951" s="614" t="s">
        <v>11994</v>
      </c>
      <c r="D951" s="779"/>
      <c r="E951" s="614" t="s">
        <v>11995</v>
      </c>
      <c r="F951" s="323"/>
    </row>
    <row r="952" spans="1:6">
      <c r="A952" s="303"/>
      <c r="B952" s="300"/>
      <c r="C952" s="614"/>
      <c r="D952" s="779"/>
      <c r="E952" s="614"/>
      <c r="F952" s="323"/>
    </row>
    <row r="953" spans="1:6" s="735" customFormat="1">
      <c r="A953" s="303"/>
      <c r="B953" s="303" t="s">
        <v>7135</v>
      </c>
      <c r="C953" s="615"/>
      <c r="D953" s="778" t="s">
        <v>4636</v>
      </c>
      <c r="E953" s="615"/>
    </row>
    <row r="954" spans="1:6">
      <c r="A954" s="303"/>
      <c r="B954" s="300"/>
      <c r="C954" s="614" t="s">
        <v>4064</v>
      </c>
      <c r="D954" s="779"/>
      <c r="E954" s="614" t="s">
        <v>227</v>
      </c>
      <c r="F954" s="323"/>
    </row>
    <row r="955" spans="1:6">
      <c r="A955" s="303"/>
      <c r="B955" s="300"/>
      <c r="C955" s="614" t="s">
        <v>11282</v>
      </c>
      <c r="D955" s="779"/>
      <c r="E955" s="614" t="s">
        <v>11292</v>
      </c>
      <c r="F955" s="323"/>
    </row>
    <row r="956" spans="1:6">
      <c r="A956" s="303"/>
      <c r="B956" s="300"/>
      <c r="C956" s="614" t="s">
        <v>7396</v>
      </c>
      <c r="D956" s="779"/>
      <c r="E956" s="614" t="s">
        <v>10389</v>
      </c>
      <c r="F956" s="323"/>
    </row>
    <row r="957" spans="1:6">
      <c r="A957" s="303"/>
      <c r="B957" s="300"/>
      <c r="C957" s="614" t="s">
        <v>10453</v>
      </c>
      <c r="D957" s="779"/>
      <c r="E957" s="614" t="s">
        <v>10454</v>
      </c>
      <c r="F957" s="323"/>
    </row>
    <row r="958" spans="1:6">
      <c r="A958" s="303"/>
      <c r="B958" s="300"/>
      <c r="C958" s="614" t="s">
        <v>10352</v>
      </c>
      <c r="D958" s="779"/>
      <c r="E958" s="614" t="s">
        <v>10353</v>
      </c>
      <c r="F958" s="323"/>
    </row>
    <row r="959" spans="1:6">
      <c r="A959" s="303"/>
      <c r="B959" s="300"/>
      <c r="C959" s="614" t="s">
        <v>13484</v>
      </c>
      <c r="D959" s="779"/>
      <c r="E959" s="614" t="s">
        <v>13858</v>
      </c>
      <c r="F959" s="323"/>
    </row>
    <row r="960" spans="1:6">
      <c r="A960" s="303"/>
      <c r="B960" s="300"/>
      <c r="C960" s="614" t="s">
        <v>9313</v>
      </c>
      <c r="D960" s="779"/>
      <c r="E960" s="614" t="s">
        <v>9314</v>
      </c>
      <c r="F960" s="323"/>
    </row>
    <row r="961" spans="1:6">
      <c r="A961" s="303"/>
      <c r="B961" s="300"/>
      <c r="C961" s="614" t="s">
        <v>9324</v>
      </c>
      <c r="D961" s="779"/>
      <c r="E961" s="614" t="s">
        <v>9325</v>
      </c>
      <c r="F961" s="323"/>
    </row>
    <row r="962" spans="1:6">
      <c r="A962" s="303"/>
      <c r="B962" s="300"/>
      <c r="C962" s="614" t="s">
        <v>10422</v>
      </c>
      <c r="D962" s="779"/>
      <c r="E962" s="614" t="s">
        <v>10421</v>
      </c>
      <c r="F962" s="323"/>
    </row>
    <row r="963" spans="1:6">
      <c r="A963" s="303"/>
      <c r="B963" s="300"/>
      <c r="C963" s="614" t="s">
        <v>10426</v>
      </c>
      <c r="D963" s="779"/>
      <c r="E963" s="614" t="s">
        <v>10423</v>
      </c>
      <c r="F963" s="323"/>
    </row>
    <row r="964" spans="1:6">
      <c r="A964" s="303"/>
      <c r="B964" s="300"/>
      <c r="C964" s="614" t="s">
        <v>10427</v>
      </c>
      <c r="D964" s="779"/>
      <c r="E964" s="614" t="s">
        <v>10428</v>
      </c>
      <c r="F964" s="323"/>
    </row>
    <row r="965" spans="1:6">
      <c r="A965" s="303"/>
      <c r="B965" s="300"/>
      <c r="C965" s="614" t="s">
        <v>10437</v>
      </c>
      <c r="D965" s="779"/>
      <c r="E965" s="614" t="s">
        <v>10438</v>
      </c>
      <c r="F965" s="323"/>
    </row>
    <row r="966" spans="1:6">
      <c r="A966" s="303"/>
      <c r="B966" s="300"/>
      <c r="C966" s="614" t="s">
        <v>10452</v>
      </c>
      <c r="D966" s="779"/>
      <c r="E966" s="614" t="s">
        <v>10450</v>
      </c>
    </row>
    <row r="967" spans="1:6">
      <c r="A967" s="303"/>
      <c r="B967" s="300"/>
      <c r="C967" s="614"/>
      <c r="D967" s="779"/>
      <c r="E967" s="614"/>
    </row>
    <row r="968" spans="1:6" s="735" customFormat="1">
      <c r="A968" s="303"/>
      <c r="B968" s="303" t="s">
        <v>4504</v>
      </c>
      <c r="C968" s="615"/>
      <c r="D968" s="778" t="s">
        <v>4785</v>
      </c>
      <c r="E968" s="615"/>
      <c r="F968" s="730"/>
    </row>
    <row r="969" spans="1:6" s="735" customFormat="1">
      <c r="A969" s="303"/>
      <c r="B969" s="303"/>
      <c r="C969" s="614" t="s">
        <v>11517</v>
      </c>
      <c r="D969" s="778"/>
      <c r="E969" s="614" t="s">
        <v>11518</v>
      </c>
      <c r="F969" s="730"/>
    </row>
    <row r="970" spans="1:6">
      <c r="A970" s="303"/>
      <c r="B970" s="300"/>
      <c r="C970" s="614" t="s">
        <v>5827</v>
      </c>
      <c r="D970" s="779"/>
      <c r="E970" s="614" t="s">
        <v>6840</v>
      </c>
    </row>
    <row r="971" spans="1:6">
      <c r="A971" s="303"/>
      <c r="B971" s="300"/>
      <c r="C971" s="614" t="s">
        <v>1195</v>
      </c>
      <c r="D971" s="779"/>
      <c r="E971" s="614" t="s">
        <v>988</v>
      </c>
    </row>
    <row r="972" spans="1:6">
      <c r="A972" s="303"/>
      <c r="B972" s="300"/>
      <c r="C972" s="614" t="s">
        <v>1314</v>
      </c>
      <c r="D972" s="779"/>
      <c r="E972" s="614" t="s">
        <v>1315</v>
      </c>
    </row>
    <row r="973" spans="1:6">
      <c r="A973" s="303"/>
      <c r="B973" s="300"/>
      <c r="C973" s="614" t="s">
        <v>2715</v>
      </c>
      <c r="D973" s="779"/>
      <c r="E973" s="614" t="s">
        <v>2869</v>
      </c>
    </row>
    <row r="974" spans="1:6">
      <c r="A974" s="303"/>
      <c r="B974" s="300"/>
      <c r="C974" s="614" t="s">
        <v>4530</v>
      </c>
      <c r="D974" s="779"/>
      <c r="E974" s="614" t="s">
        <v>3338</v>
      </c>
    </row>
    <row r="975" spans="1:6">
      <c r="A975" s="303"/>
      <c r="B975" s="300"/>
      <c r="C975" s="614" t="s">
        <v>3246</v>
      </c>
      <c r="D975" s="779"/>
      <c r="E975" s="614" t="s">
        <v>3247</v>
      </c>
    </row>
    <row r="976" spans="1:6">
      <c r="A976" s="303"/>
      <c r="B976" s="300"/>
      <c r="C976" s="614" t="s">
        <v>9143</v>
      </c>
      <c r="D976" s="779"/>
      <c r="E976" s="614" t="s">
        <v>9144</v>
      </c>
      <c r="F976" s="744" t="s">
        <v>8098</v>
      </c>
    </row>
    <row r="977" spans="1:6">
      <c r="A977" s="303"/>
      <c r="B977" s="300"/>
      <c r="C977" s="614" t="s">
        <v>8639</v>
      </c>
      <c r="D977" s="779"/>
      <c r="E977" s="614" t="s">
        <v>8640</v>
      </c>
      <c r="F977" s="744" t="s">
        <v>7530</v>
      </c>
    </row>
    <row r="978" spans="1:6">
      <c r="A978" s="303"/>
      <c r="B978" s="300"/>
      <c r="C978" s="614" t="s">
        <v>13733</v>
      </c>
      <c r="D978" s="779"/>
      <c r="E978" s="614" t="s">
        <v>13734</v>
      </c>
      <c r="F978" s="744" t="s">
        <v>7528</v>
      </c>
    </row>
    <row r="979" spans="1:6">
      <c r="A979" s="303"/>
      <c r="B979" s="300"/>
      <c r="C979" s="614" t="s">
        <v>6839</v>
      </c>
      <c r="D979" s="779"/>
      <c r="E979" s="614" t="s">
        <v>6840</v>
      </c>
    </row>
    <row r="980" spans="1:6">
      <c r="A980" s="303"/>
      <c r="B980" s="300"/>
      <c r="C980" s="614" t="s">
        <v>3614</v>
      </c>
      <c r="D980" s="779"/>
      <c r="E980" s="614" t="s">
        <v>756</v>
      </c>
    </row>
    <row r="981" spans="1:6">
      <c r="A981" s="303"/>
      <c r="B981" s="300"/>
      <c r="C981" s="614" t="s">
        <v>4205</v>
      </c>
      <c r="D981" s="779"/>
      <c r="E981" s="614" t="s">
        <v>6252</v>
      </c>
    </row>
    <row r="982" spans="1:6">
      <c r="A982" s="303"/>
      <c r="B982" s="300"/>
      <c r="C982" s="614" t="s">
        <v>1359</v>
      </c>
      <c r="D982" s="779"/>
      <c r="E982" s="614" t="s">
        <v>4159</v>
      </c>
    </row>
    <row r="983" spans="1:6">
      <c r="A983" s="303"/>
      <c r="B983" s="300"/>
      <c r="C983" s="614" t="s">
        <v>3487</v>
      </c>
      <c r="D983" s="779"/>
      <c r="E983" s="614" t="s">
        <v>1727</v>
      </c>
    </row>
    <row r="984" spans="1:6">
      <c r="A984" s="303"/>
      <c r="B984" s="300"/>
      <c r="C984" s="614" t="s">
        <v>5604</v>
      </c>
      <c r="D984" s="779"/>
      <c r="E984" s="614" t="s">
        <v>5499</v>
      </c>
      <c r="F984" s="323"/>
    </row>
    <row r="985" spans="1:6">
      <c r="A985" s="303"/>
      <c r="B985" s="300"/>
      <c r="C985" s="614" t="s">
        <v>4659</v>
      </c>
      <c r="D985" s="779"/>
      <c r="E985" s="614" t="s">
        <v>4660</v>
      </c>
      <c r="F985" s="323"/>
    </row>
    <row r="986" spans="1:6">
      <c r="A986" s="303"/>
      <c r="B986" s="300"/>
      <c r="C986" s="614" t="s">
        <v>3681</v>
      </c>
      <c r="D986" s="779"/>
      <c r="E986" s="614" t="s">
        <v>415</v>
      </c>
      <c r="F986" s="323"/>
    </row>
    <row r="987" spans="1:6">
      <c r="A987" s="303"/>
      <c r="B987" s="300"/>
      <c r="C987" s="614" t="s">
        <v>2223</v>
      </c>
      <c r="D987" s="779"/>
      <c r="E987" s="614" t="s">
        <v>2979</v>
      </c>
      <c r="F987" s="323"/>
    </row>
    <row r="988" spans="1:6">
      <c r="A988" s="303"/>
      <c r="B988" s="300"/>
      <c r="C988" s="614" t="s">
        <v>3123</v>
      </c>
      <c r="D988" s="779"/>
      <c r="E988" s="614" t="s">
        <v>1285</v>
      </c>
      <c r="F988" s="323"/>
    </row>
    <row r="989" spans="1:6">
      <c r="A989" s="303"/>
      <c r="B989" s="300"/>
      <c r="C989" s="614" t="s">
        <v>729</v>
      </c>
      <c r="D989" s="779"/>
      <c r="E989" s="614" t="s">
        <v>730</v>
      </c>
      <c r="F989" s="323"/>
    </row>
    <row r="990" spans="1:6">
      <c r="A990" s="303"/>
      <c r="B990" s="300"/>
      <c r="C990" s="614" t="s">
        <v>856</v>
      </c>
      <c r="D990" s="779"/>
      <c r="E990" s="614" t="s">
        <v>5756</v>
      </c>
      <c r="F990" s="323"/>
    </row>
    <row r="991" spans="1:6">
      <c r="A991" s="303"/>
      <c r="B991" s="300"/>
      <c r="C991" s="614" t="s">
        <v>1277</v>
      </c>
      <c r="D991" s="779"/>
      <c r="E991" s="614" t="s">
        <v>1278</v>
      </c>
      <c r="F991" s="323"/>
    </row>
    <row r="992" spans="1:6">
      <c r="A992" s="303"/>
      <c r="B992" s="300"/>
      <c r="C992" s="614" t="s">
        <v>4396</v>
      </c>
      <c r="D992" s="779"/>
      <c r="E992" s="614" t="s">
        <v>4397</v>
      </c>
      <c r="F992" s="323"/>
    </row>
    <row r="993" spans="1:6">
      <c r="A993" s="303"/>
      <c r="B993" s="300"/>
      <c r="C993" s="614" t="s">
        <v>5276</v>
      </c>
      <c r="D993" s="779"/>
      <c r="E993" s="614" t="s">
        <v>2391</v>
      </c>
      <c r="F993" s="323"/>
    </row>
    <row r="994" spans="1:6">
      <c r="A994" s="303"/>
      <c r="B994" s="300"/>
      <c r="C994" s="614" t="s">
        <v>5336</v>
      </c>
      <c r="D994" s="779"/>
      <c r="E994" s="614" t="s">
        <v>5717</v>
      </c>
      <c r="F994" s="323"/>
    </row>
    <row r="995" spans="1:6">
      <c r="A995" s="303"/>
      <c r="B995" s="300"/>
      <c r="C995" s="614" t="s">
        <v>7234</v>
      </c>
      <c r="D995" s="779"/>
      <c r="E995" s="614" t="s">
        <v>3327</v>
      </c>
      <c r="F995" s="323"/>
    </row>
    <row r="996" spans="1:6">
      <c r="A996" s="303"/>
      <c r="B996" s="300"/>
      <c r="C996" s="614" t="s">
        <v>3674</v>
      </c>
      <c r="D996" s="779"/>
      <c r="E996" s="614" t="s">
        <v>3675</v>
      </c>
      <c r="F996" s="323"/>
    </row>
    <row r="997" spans="1:6">
      <c r="A997" s="303"/>
      <c r="B997" s="300"/>
      <c r="C997" s="614" t="s">
        <v>6882</v>
      </c>
      <c r="D997" s="779"/>
      <c r="E997" s="614" t="s">
        <v>383</v>
      </c>
      <c r="F997" s="323"/>
    </row>
    <row r="998" spans="1:6">
      <c r="A998" s="303"/>
      <c r="B998" s="300"/>
      <c r="C998" s="614" t="s">
        <v>384</v>
      </c>
      <c r="D998" s="779"/>
      <c r="E998" s="614" t="s">
        <v>3941</v>
      </c>
      <c r="F998" s="323"/>
    </row>
    <row r="999" spans="1:6">
      <c r="A999" s="303"/>
      <c r="B999" s="300"/>
      <c r="C999" s="614" t="s">
        <v>3942</v>
      </c>
      <c r="D999" s="779"/>
      <c r="E999" s="614" t="s">
        <v>3943</v>
      </c>
      <c r="F999" s="323"/>
    </row>
    <row r="1000" spans="1:6">
      <c r="A1000" s="303"/>
      <c r="B1000" s="300"/>
      <c r="C1000" s="614" t="s">
        <v>282</v>
      </c>
      <c r="D1000" s="779"/>
      <c r="E1000" s="614" t="s">
        <v>283</v>
      </c>
      <c r="F1000" s="323"/>
    </row>
    <row r="1001" spans="1:6">
      <c r="A1001" s="303"/>
      <c r="B1001" s="300"/>
      <c r="C1001" s="614" t="s">
        <v>2187</v>
      </c>
      <c r="D1001" s="779"/>
      <c r="E1001" s="614" t="s">
        <v>2188</v>
      </c>
      <c r="F1001" s="323"/>
    </row>
    <row r="1002" spans="1:6">
      <c r="A1002" s="303"/>
      <c r="B1002" s="300"/>
      <c r="C1002" s="614" t="s">
        <v>483</v>
      </c>
      <c r="D1002" s="779"/>
      <c r="E1002" s="614" t="s">
        <v>6488</v>
      </c>
      <c r="F1002" s="323"/>
    </row>
    <row r="1003" spans="1:6">
      <c r="A1003" s="303"/>
      <c r="B1003" s="300"/>
      <c r="C1003" s="614" t="s">
        <v>484</v>
      </c>
      <c r="D1003" s="779"/>
      <c r="E1003" s="614" t="s">
        <v>3403</v>
      </c>
      <c r="F1003" s="323"/>
    </row>
    <row r="1004" spans="1:6">
      <c r="A1004" s="303"/>
      <c r="B1004" s="300"/>
      <c r="C1004" s="614" t="s">
        <v>3655</v>
      </c>
      <c r="D1004" s="779"/>
      <c r="E1004" s="614" t="s">
        <v>3656</v>
      </c>
      <c r="F1004" s="323"/>
    </row>
    <row r="1005" spans="1:6">
      <c r="A1005" s="303"/>
      <c r="B1005" s="300"/>
      <c r="C1005" s="614" t="s">
        <v>8118</v>
      </c>
      <c r="D1005" s="779"/>
      <c r="E1005" s="614" t="s">
        <v>8060</v>
      </c>
      <c r="F1005" s="323"/>
    </row>
    <row r="1006" spans="1:6">
      <c r="A1006" s="303"/>
      <c r="B1006" s="300"/>
      <c r="C1006" s="614" t="s">
        <v>8209</v>
      </c>
      <c r="D1006" s="779"/>
      <c r="E1006" s="614" t="s">
        <v>8210</v>
      </c>
      <c r="F1006" s="323"/>
    </row>
    <row r="1007" spans="1:6">
      <c r="A1007" s="303"/>
      <c r="B1007" s="300"/>
      <c r="C1007" s="614" t="s">
        <v>9190</v>
      </c>
      <c r="D1007" s="779"/>
      <c r="E1007" s="614" t="s">
        <v>9189</v>
      </c>
      <c r="F1007" s="323"/>
    </row>
    <row r="1008" spans="1:6">
      <c r="A1008" s="303"/>
      <c r="B1008" s="300"/>
      <c r="C1008" s="614" t="s">
        <v>10314</v>
      </c>
      <c r="D1008" s="779"/>
      <c r="E1008" s="614" t="s">
        <v>10315</v>
      </c>
      <c r="F1008" s="323"/>
    </row>
    <row r="1009" spans="1:6">
      <c r="A1009" s="303"/>
      <c r="B1009" s="300"/>
      <c r="C1009" s="614" t="s">
        <v>10321</v>
      </c>
      <c r="D1009" s="779"/>
      <c r="E1009" s="614" t="s">
        <v>10322</v>
      </c>
      <c r="F1009" s="323"/>
    </row>
    <row r="1010" spans="1:6">
      <c r="A1010" s="303"/>
      <c r="B1010" s="300"/>
      <c r="C1010" s="614" t="s">
        <v>10335</v>
      </c>
      <c r="D1010" s="779"/>
      <c r="E1010" s="614" t="s">
        <v>10334</v>
      </c>
      <c r="F1010" s="323"/>
    </row>
    <row r="1011" spans="1:6">
      <c r="A1011" s="303"/>
      <c r="B1011" s="300"/>
      <c r="C1011" s="614" t="s">
        <v>10358</v>
      </c>
      <c r="D1011" s="779"/>
      <c r="E1011" s="614" t="s">
        <v>10359</v>
      </c>
      <c r="F1011" s="323"/>
    </row>
    <row r="1012" spans="1:6">
      <c r="A1012" s="303"/>
      <c r="B1012" s="300"/>
      <c r="C1012" s="614" t="s">
        <v>10420</v>
      </c>
      <c r="D1012" s="779"/>
      <c r="E1012" s="614" t="s">
        <v>10419</v>
      </c>
      <c r="F1012" s="323"/>
    </row>
    <row r="1013" spans="1:6">
      <c r="A1013" s="303"/>
      <c r="B1013" s="300"/>
      <c r="C1013" s="614" t="s">
        <v>11114</v>
      </c>
      <c r="D1013" s="779"/>
      <c r="E1013" s="614" t="s">
        <v>11115</v>
      </c>
      <c r="F1013" s="323"/>
    </row>
    <row r="1014" spans="1:6">
      <c r="A1014" s="303"/>
      <c r="B1014" s="300"/>
      <c r="C1014" s="614" t="s">
        <v>11410</v>
      </c>
      <c r="D1014" s="779"/>
      <c r="E1014" s="614" t="s">
        <v>11411</v>
      </c>
      <c r="F1014" s="323"/>
    </row>
    <row r="1015" spans="1:6">
      <c r="A1015" s="303"/>
      <c r="B1015" s="300"/>
      <c r="C1015" s="614" t="s">
        <v>11431</v>
      </c>
      <c r="D1015" s="779"/>
      <c r="E1015" s="614" t="s">
        <v>11392</v>
      </c>
      <c r="F1015" s="323"/>
    </row>
    <row r="1016" spans="1:6">
      <c r="A1016" s="303"/>
      <c r="B1016" s="300"/>
      <c r="C1016" s="614" t="s">
        <v>11770</v>
      </c>
      <c r="D1016" s="779"/>
      <c r="E1016" s="614" t="s">
        <v>13717</v>
      </c>
      <c r="F1016" s="323"/>
    </row>
    <row r="1017" spans="1:6">
      <c r="A1017" s="303"/>
      <c r="B1017" s="300"/>
      <c r="C1017" s="614" t="s">
        <v>13161</v>
      </c>
      <c r="D1017" s="779"/>
      <c r="E1017" s="614" t="s">
        <v>13162</v>
      </c>
      <c r="F1017" s="323"/>
    </row>
    <row r="1018" spans="1:6">
      <c r="A1018" s="303"/>
      <c r="B1018" s="300"/>
      <c r="C1018" s="614" t="s">
        <v>13295</v>
      </c>
      <c r="D1018" s="779"/>
      <c r="E1018" s="614" t="s">
        <v>13296</v>
      </c>
      <c r="F1018" s="323"/>
    </row>
    <row r="1019" spans="1:6">
      <c r="A1019" s="303"/>
      <c r="B1019" s="300"/>
      <c r="C1019" s="614" t="s">
        <v>13704</v>
      </c>
      <c r="D1019" s="779"/>
      <c r="E1019" s="614" t="s">
        <v>13705</v>
      </c>
      <c r="F1019" s="323"/>
    </row>
    <row r="1020" spans="1:6">
      <c r="A1020" s="303"/>
      <c r="B1020" s="300"/>
      <c r="C1020" s="614" t="s">
        <v>14060</v>
      </c>
      <c r="D1020" s="779"/>
      <c r="E1020" s="614" t="s">
        <v>14061</v>
      </c>
      <c r="F1020" s="323"/>
    </row>
    <row r="1021" spans="1:6">
      <c r="A1021" s="303"/>
      <c r="B1021" s="300"/>
      <c r="C1021" s="614" t="s">
        <v>14551</v>
      </c>
      <c r="D1021" s="779"/>
      <c r="E1021" s="408" t="s">
        <v>14552</v>
      </c>
      <c r="F1021" s="323" t="s">
        <v>14553</v>
      </c>
    </row>
    <row r="1022" spans="1:6">
      <c r="A1022" s="303"/>
      <c r="B1022" s="300"/>
      <c r="C1022" s="614" t="s">
        <v>14729</v>
      </c>
      <c r="D1022" s="779"/>
      <c r="E1022" s="408" t="s">
        <v>14730</v>
      </c>
      <c r="F1022" s="323"/>
    </row>
    <row r="1023" spans="1:6">
      <c r="A1023" s="303"/>
      <c r="B1023" s="300"/>
      <c r="C1023" s="614" t="s">
        <v>14955</v>
      </c>
      <c r="D1023" s="779"/>
      <c r="E1023" s="408" t="s">
        <v>14956</v>
      </c>
      <c r="F1023" s="323"/>
    </row>
    <row r="1024" spans="1:6">
      <c r="A1024" s="303"/>
      <c r="B1024" s="300"/>
      <c r="C1024" s="614" t="s">
        <v>15212</v>
      </c>
      <c r="D1024" s="779"/>
      <c r="E1024" s="408" t="s">
        <v>15213</v>
      </c>
      <c r="F1024" s="323"/>
    </row>
    <row r="1025" spans="1:6">
      <c r="A1025" s="303"/>
      <c r="B1025" s="300"/>
      <c r="C1025" s="614" t="s">
        <v>15219</v>
      </c>
      <c r="D1025" s="779"/>
      <c r="E1025" s="408" t="s">
        <v>15220</v>
      </c>
      <c r="F1025" s="323"/>
    </row>
    <row r="1026" spans="1:6">
      <c r="A1026" s="303"/>
      <c r="B1026" s="300"/>
      <c r="C1026" s="614" t="s">
        <v>15981</v>
      </c>
      <c r="D1026" s="779"/>
      <c r="E1026" s="408" t="s">
        <v>15982</v>
      </c>
      <c r="F1026" s="323"/>
    </row>
    <row r="1027" spans="1:6">
      <c r="A1027" s="303"/>
      <c r="B1027" s="300"/>
      <c r="C1027" s="614" t="s">
        <v>16147</v>
      </c>
      <c r="D1027" s="779"/>
      <c r="E1027" s="408" t="s">
        <v>16148</v>
      </c>
      <c r="F1027" s="323"/>
    </row>
    <row r="1028" spans="1:6">
      <c r="A1028" s="303"/>
      <c r="B1028" s="300"/>
      <c r="C1028" s="614" t="s">
        <v>473</v>
      </c>
      <c r="D1028" s="779"/>
      <c r="E1028" s="614" t="s">
        <v>474</v>
      </c>
      <c r="F1028" s="323"/>
    </row>
    <row r="1029" spans="1:6">
      <c r="A1029" s="303"/>
      <c r="B1029" s="300"/>
      <c r="C1029" s="614" t="s">
        <v>8059</v>
      </c>
      <c r="D1029" s="779"/>
      <c r="E1029" s="614" t="s">
        <v>8119</v>
      </c>
      <c r="F1029" s="323"/>
    </row>
    <row r="1030" spans="1:6">
      <c r="A1030" s="303"/>
      <c r="B1030" s="300"/>
      <c r="C1030" s="614" t="s">
        <v>6282</v>
      </c>
      <c r="D1030" s="779"/>
      <c r="E1030" s="614" t="s">
        <v>2028</v>
      </c>
      <c r="F1030" s="323"/>
    </row>
    <row r="1031" spans="1:6">
      <c r="A1031" s="303"/>
      <c r="B1031" s="300"/>
      <c r="C1031" s="614" t="s">
        <v>6947</v>
      </c>
      <c r="D1031" s="779"/>
      <c r="E1031" s="614" t="s">
        <v>6948</v>
      </c>
      <c r="F1031" s="323"/>
    </row>
    <row r="1032" spans="1:6">
      <c r="A1032" s="303"/>
      <c r="B1032" s="300"/>
      <c r="C1032" s="614" t="s">
        <v>6946</v>
      </c>
      <c r="D1032" s="779"/>
      <c r="E1032" s="614" t="s">
        <v>6949</v>
      </c>
      <c r="F1032" s="323"/>
    </row>
    <row r="1033" spans="1:6">
      <c r="A1033" s="303"/>
      <c r="B1033" s="300"/>
      <c r="C1033" s="614" t="s">
        <v>2029</v>
      </c>
      <c r="D1033" s="779"/>
      <c r="E1033" s="614" t="s">
        <v>6840</v>
      </c>
      <c r="F1033" s="323"/>
    </row>
    <row r="1034" spans="1:6">
      <c r="A1034" s="303"/>
      <c r="B1034" s="300"/>
      <c r="C1034" s="614" t="s">
        <v>1299</v>
      </c>
      <c r="D1034" s="779"/>
      <c r="E1034" s="614" t="s">
        <v>13329</v>
      </c>
      <c r="F1034" s="323"/>
    </row>
    <row r="1035" spans="1:6">
      <c r="A1035" s="303"/>
      <c r="B1035" s="300"/>
      <c r="C1035" s="614" t="s">
        <v>9255</v>
      </c>
      <c r="D1035" s="779"/>
      <c r="E1035" s="614" t="s">
        <v>9256</v>
      </c>
      <c r="F1035" s="323"/>
    </row>
    <row r="1036" spans="1:6">
      <c r="A1036" s="303"/>
      <c r="B1036" s="300"/>
      <c r="C1036" s="614"/>
      <c r="D1036" s="779"/>
      <c r="E1036" s="614"/>
      <c r="F1036" s="323"/>
    </row>
    <row r="1037" spans="1:6" s="735" customFormat="1">
      <c r="A1037" s="303"/>
      <c r="B1037" s="303" t="s">
        <v>4505</v>
      </c>
      <c r="C1037" s="615"/>
      <c r="D1037" s="778" t="s">
        <v>4786</v>
      </c>
      <c r="E1037" s="615"/>
    </row>
    <row r="1038" spans="1:6">
      <c r="A1038" s="303"/>
      <c r="B1038" s="300"/>
      <c r="C1038" s="614" t="s">
        <v>1760</v>
      </c>
      <c r="D1038" s="779"/>
      <c r="E1038" s="614" t="s">
        <v>1534</v>
      </c>
      <c r="F1038" s="323"/>
    </row>
    <row r="1039" spans="1:6">
      <c r="A1039" s="303"/>
      <c r="B1039" s="300"/>
      <c r="C1039" s="614" t="s">
        <v>10531</v>
      </c>
      <c r="D1039" s="779"/>
      <c r="E1039" s="614" t="s">
        <v>10532</v>
      </c>
      <c r="F1039" s="323"/>
    </row>
    <row r="1040" spans="1:6">
      <c r="A1040" s="303"/>
      <c r="B1040" s="300"/>
      <c r="C1040" s="614" t="s">
        <v>10903</v>
      </c>
      <c r="D1040" s="779"/>
      <c r="E1040" s="614" t="s">
        <v>10904</v>
      </c>
      <c r="F1040" s="323"/>
    </row>
    <row r="1041" spans="1:6">
      <c r="A1041" s="303"/>
      <c r="B1041" s="300"/>
      <c r="C1041" s="614" t="s">
        <v>1418</v>
      </c>
      <c r="D1041" s="779"/>
      <c r="E1041" s="614" t="s">
        <v>689</v>
      </c>
      <c r="F1041" s="323"/>
    </row>
    <row r="1042" spans="1:6">
      <c r="A1042" s="303"/>
      <c r="B1042" s="300"/>
      <c r="C1042" s="614" t="s">
        <v>11147</v>
      </c>
      <c r="D1042" s="779"/>
      <c r="E1042" s="614" t="s">
        <v>11148</v>
      </c>
      <c r="F1042" s="415" t="s">
        <v>9783</v>
      </c>
    </row>
    <row r="1043" spans="1:6">
      <c r="A1043" s="303"/>
      <c r="B1043" s="300"/>
      <c r="C1043" s="614" t="s">
        <v>1311</v>
      </c>
      <c r="D1043" s="779"/>
      <c r="E1043" s="614" t="s">
        <v>502</v>
      </c>
      <c r="F1043" s="323"/>
    </row>
    <row r="1044" spans="1:6">
      <c r="A1044" s="303"/>
      <c r="B1044" s="300"/>
      <c r="C1044" s="614" t="s">
        <v>2433</v>
      </c>
      <c r="D1044" s="779"/>
      <c r="E1044" s="614" t="s">
        <v>2339</v>
      </c>
      <c r="F1044" s="323"/>
    </row>
    <row r="1045" spans="1:6">
      <c r="A1045" s="303"/>
      <c r="B1045" s="300"/>
      <c r="C1045" s="614"/>
      <c r="D1045" s="779"/>
      <c r="E1045" s="614"/>
      <c r="F1045" s="323"/>
    </row>
    <row r="1046" spans="1:6">
      <c r="A1046" s="303"/>
      <c r="B1046" s="300"/>
      <c r="C1046" s="614" t="s">
        <v>2295</v>
      </c>
      <c r="D1046" s="779"/>
      <c r="E1046" s="614" t="s">
        <v>1390</v>
      </c>
      <c r="F1046" s="323"/>
    </row>
    <row r="1047" spans="1:6">
      <c r="A1047" s="303"/>
      <c r="B1047" s="300"/>
      <c r="C1047" s="614" t="s">
        <v>5731</v>
      </c>
      <c r="D1047" s="779"/>
      <c r="E1047" s="614" t="s">
        <v>1148</v>
      </c>
      <c r="F1047" s="323"/>
    </row>
    <row r="1048" spans="1:6">
      <c r="A1048" s="303"/>
      <c r="B1048" s="300"/>
      <c r="C1048" s="614"/>
      <c r="D1048" s="779"/>
      <c r="E1048" s="614"/>
      <c r="F1048" s="323"/>
    </row>
    <row r="1049" spans="1:6">
      <c r="A1049" s="303"/>
      <c r="B1049" s="300"/>
      <c r="C1049" s="614" t="s">
        <v>583</v>
      </c>
      <c r="D1049" s="779"/>
      <c r="E1049" s="614" t="s">
        <v>164</v>
      </c>
      <c r="F1049" s="323"/>
    </row>
    <row r="1050" spans="1:6">
      <c r="A1050" s="303"/>
      <c r="B1050" s="300"/>
      <c r="C1050" s="614" t="s">
        <v>645</v>
      </c>
      <c r="D1050" s="779"/>
      <c r="E1050" s="304" t="s">
        <v>2030</v>
      </c>
      <c r="F1050" s="323"/>
    </row>
    <row r="1051" spans="1:6">
      <c r="A1051" s="303"/>
      <c r="B1051" s="300"/>
      <c r="C1051" s="304" t="s">
        <v>7232</v>
      </c>
      <c r="D1051" s="304"/>
      <c r="E1051" s="304" t="s">
        <v>3629</v>
      </c>
      <c r="F1051" s="323"/>
    </row>
    <row r="1052" spans="1:6">
      <c r="A1052" s="303"/>
      <c r="B1052" s="300"/>
      <c r="C1052" s="304" t="s">
        <v>3630</v>
      </c>
      <c r="D1052" s="304"/>
      <c r="E1052" s="304" t="s">
        <v>4140</v>
      </c>
      <c r="F1052" s="323"/>
    </row>
    <row r="1053" spans="1:6">
      <c r="A1053" s="303"/>
      <c r="B1053" s="300"/>
      <c r="C1053" s="304" t="s">
        <v>4343</v>
      </c>
      <c r="D1053" s="304"/>
      <c r="E1053" s="304" t="s">
        <v>70</v>
      </c>
      <c r="F1053" s="323"/>
    </row>
    <row r="1054" spans="1:6">
      <c r="A1054" s="303"/>
      <c r="B1054" s="300"/>
      <c r="C1054" s="1172" t="s">
        <v>71</v>
      </c>
      <c r="D1054" s="1172"/>
      <c r="E1054" s="304" t="s">
        <v>72</v>
      </c>
      <c r="F1054" s="323"/>
    </row>
    <row r="1055" spans="1:6">
      <c r="A1055" s="303"/>
      <c r="B1055" s="300"/>
      <c r="C1055" s="304" t="s">
        <v>73</v>
      </c>
      <c r="D1055" s="304"/>
      <c r="E1055" s="304" t="s">
        <v>2996</v>
      </c>
      <c r="F1055" s="323"/>
    </row>
    <row r="1056" spans="1:6">
      <c r="A1056" s="303"/>
      <c r="B1056" s="300"/>
      <c r="C1056" s="304" t="s">
        <v>4283</v>
      </c>
      <c r="D1056" s="304"/>
      <c r="E1056" s="304" t="s">
        <v>6546</v>
      </c>
      <c r="F1056" s="323"/>
    </row>
    <row r="1057" spans="1:6">
      <c r="A1057" s="303"/>
      <c r="B1057" s="300"/>
      <c r="C1057" s="304" t="s">
        <v>5644</v>
      </c>
      <c r="D1057" s="304"/>
      <c r="E1057" s="304" t="s">
        <v>5645</v>
      </c>
      <c r="F1057" s="323"/>
    </row>
    <row r="1058" spans="1:6">
      <c r="A1058" s="303"/>
      <c r="B1058" s="300"/>
      <c r="C1058" s="304" t="s">
        <v>5646</v>
      </c>
      <c r="D1058" s="304"/>
      <c r="E1058" s="304" t="s">
        <v>1459</v>
      </c>
      <c r="F1058" s="323"/>
    </row>
    <row r="1059" spans="1:6">
      <c r="A1059" s="303"/>
      <c r="B1059" s="300"/>
      <c r="C1059" s="304" t="s">
        <v>3978</v>
      </c>
      <c r="D1059" s="304"/>
      <c r="E1059" s="304" t="s">
        <v>3979</v>
      </c>
      <c r="F1059" s="323"/>
    </row>
    <row r="1060" spans="1:6">
      <c r="A1060" s="303"/>
      <c r="B1060" s="300"/>
      <c r="C1060" s="304" t="s">
        <v>1749</v>
      </c>
      <c r="D1060" s="304"/>
      <c r="E1060" s="304" t="s">
        <v>4512</v>
      </c>
      <c r="F1060" s="323"/>
    </row>
    <row r="1061" spans="1:6">
      <c r="A1061" s="303"/>
      <c r="B1061" s="300"/>
      <c r="C1061" s="304" t="s">
        <v>1419</v>
      </c>
      <c r="D1061" s="304"/>
      <c r="E1061" s="304" t="s">
        <v>5195</v>
      </c>
      <c r="F1061" s="323"/>
    </row>
    <row r="1062" spans="1:6">
      <c r="A1062" s="303"/>
      <c r="B1062" s="300"/>
      <c r="C1062" s="304" t="s">
        <v>6544</v>
      </c>
      <c r="D1062" s="304"/>
      <c r="E1062" s="304" t="s">
        <v>3414</v>
      </c>
      <c r="F1062" s="323"/>
    </row>
    <row r="1063" spans="1:6">
      <c r="A1063" s="303"/>
      <c r="B1063" s="300"/>
      <c r="C1063" s="304" t="s">
        <v>5713</v>
      </c>
      <c r="D1063" s="304"/>
      <c r="E1063" s="304" t="s">
        <v>3415</v>
      </c>
      <c r="F1063" s="323"/>
    </row>
    <row r="1064" spans="1:6">
      <c r="A1064" s="303"/>
      <c r="B1064" s="300"/>
      <c r="C1064" s="304" t="s">
        <v>5714</v>
      </c>
      <c r="D1064" s="304"/>
      <c r="E1064" s="304" t="s">
        <v>3416</v>
      </c>
      <c r="F1064" s="323"/>
    </row>
    <row r="1065" spans="1:6">
      <c r="A1065" s="303"/>
      <c r="B1065" s="300"/>
      <c r="C1065" s="304" t="s">
        <v>6917</v>
      </c>
      <c r="D1065" s="304"/>
      <c r="E1065" s="304" t="s">
        <v>4782</v>
      </c>
      <c r="F1065" s="323"/>
    </row>
    <row r="1066" spans="1:6">
      <c r="A1066" s="303"/>
      <c r="B1066" s="300"/>
      <c r="C1066" s="304" t="s">
        <v>4511</v>
      </c>
      <c r="D1066" s="304"/>
      <c r="E1066" s="304" t="s">
        <v>5196</v>
      </c>
      <c r="F1066" s="323"/>
    </row>
    <row r="1067" spans="1:6">
      <c r="A1067" s="303"/>
      <c r="B1067" s="300"/>
      <c r="C1067" s="304" t="s">
        <v>4783</v>
      </c>
      <c r="D1067" s="304"/>
      <c r="E1067" s="304" t="s">
        <v>5383</v>
      </c>
      <c r="F1067" s="323"/>
    </row>
    <row r="1068" spans="1:6">
      <c r="A1068" s="303"/>
      <c r="B1068" s="300"/>
      <c r="C1068" s="304" t="s">
        <v>267</v>
      </c>
      <c r="D1068" s="304"/>
      <c r="E1068" s="304" t="s">
        <v>1764</v>
      </c>
      <c r="F1068" s="323"/>
    </row>
    <row r="1069" spans="1:6">
      <c r="A1069" s="303"/>
      <c r="B1069" s="300"/>
      <c r="C1069" s="304" t="s">
        <v>107</v>
      </c>
      <c r="D1069" s="304"/>
      <c r="E1069" s="304" t="s">
        <v>4677</v>
      </c>
      <c r="F1069" s="323"/>
    </row>
    <row r="1070" spans="1:6">
      <c r="A1070" s="303"/>
      <c r="B1070" s="300"/>
      <c r="C1070" s="304" t="s">
        <v>4678</v>
      </c>
      <c r="D1070" s="304"/>
      <c r="E1070" s="304" t="s">
        <v>4679</v>
      </c>
      <c r="F1070" s="323"/>
    </row>
    <row r="1071" spans="1:6">
      <c r="A1071" s="303"/>
      <c r="B1071" s="300"/>
      <c r="C1071" s="304" t="s">
        <v>6785</v>
      </c>
      <c r="D1071" s="304"/>
      <c r="E1071" s="304" t="s">
        <v>6784</v>
      </c>
      <c r="F1071" s="323"/>
    </row>
    <row r="1072" spans="1:6">
      <c r="A1072" s="303"/>
      <c r="B1072" s="300"/>
      <c r="C1072" s="304" t="s">
        <v>6786</v>
      </c>
      <c r="D1072" s="304"/>
      <c r="E1072" s="304" t="s">
        <v>6788</v>
      </c>
      <c r="F1072" s="323"/>
    </row>
    <row r="1073" spans="1:6">
      <c r="A1073" s="303"/>
      <c r="B1073" s="300"/>
      <c r="C1073" s="304" t="s">
        <v>6787</v>
      </c>
      <c r="D1073" s="304"/>
      <c r="E1073" s="304" t="s">
        <v>2409</v>
      </c>
      <c r="F1073" s="323"/>
    </row>
    <row r="1074" spans="1:6">
      <c r="A1074" s="303"/>
      <c r="B1074" s="300"/>
      <c r="C1074" s="304" t="s">
        <v>268</v>
      </c>
      <c r="D1074" s="304"/>
      <c r="E1074" s="304" t="s">
        <v>269</v>
      </c>
      <c r="F1074" s="323"/>
    </row>
    <row r="1075" spans="1:6">
      <c r="A1075" s="303"/>
      <c r="B1075" s="300"/>
      <c r="C1075" s="304" t="s">
        <v>270</v>
      </c>
      <c r="D1075" s="304"/>
      <c r="E1075" s="304" t="s">
        <v>271</v>
      </c>
      <c r="F1075" s="323"/>
    </row>
    <row r="1076" spans="1:6">
      <c r="A1076" s="303"/>
      <c r="B1076" s="300"/>
      <c r="C1076" s="304" t="s">
        <v>273</v>
      </c>
      <c r="D1076" s="304"/>
      <c r="E1076" s="304" t="s">
        <v>272</v>
      </c>
      <c r="F1076" s="323"/>
    </row>
    <row r="1077" spans="1:6">
      <c r="A1077" s="303"/>
      <c r="B1077" s="300"/>
      <c r="C1077" s="304" t="s">
        <v>2560</v>
      </c>
      <c r="D1077" s="304"/>
      <c r="E1077" s="304" t="s">
        <v>489</v>
      </c>
      <c r="F1077" s="323"/>
    </row>
    <row r="1078" spans="1:6">
      <c r="A1078" s="303"/>
      <c r="B1078" s="300"/>
      <c r="C1078" s="304" t="s">
        <v>2561</v>
      </c>
      <c r="D1078" s="304"/>
      <c r="E1078" s="304" t="s">
        <v>2562</v>
      </c>
      <c r="F1078" s="323"/>
    </row>
    <row r="1079" spans="1:6">
      <c r="A1079" s="303"/>
      <c r="B1079" s="300"/>
      <c r="C1079" s="614" t="s">
        <v>2563</v>
      </c>
      <c r="D1079" s="304"/>
      <c r="E1079" s="304" t="s">
        <v>2565</v>
      </c>
      <c r="F1079" s="323"/>
    </row>
    <row r="1080" spans="1:6">
      <c r="A1080" s="303"/>
      <c r="B1080" s="300"/>
      <c r="C1080" s="304" t="s">
        <v>2564</v>
      </c>
      <c r="D1080" s="304"/>
      <c r="E1080" s="304" t="s">
        <v>2566</v>
      </c>
      <c r="F1080" s="323"/>
    </row>
    <row r="1081" spans="1:6">
      <c r="A1081" s="303"/>
      <c r="B1081" s="300"/>
      <c r="C1081" s="304" t="s">
        <v>3360</v>
      </c>
      <c r="D1081" s="304"/>
      <c r="E1081" s="304" t="s">
        <v>3361</v>
      </c>
      <c r="F1081" s="323"/>
    </row>
    <row r="1082" spans="1:6">
      <c r="A1082" s="303"/>
      <c r="B1082" s="300"/>
      <c r="C1082" s="304" t="s">
        <v>2500</v>
      </c>
      <c r="D1082" s="304"/>
      <c r="E1082" s="304" t="s">
        <v>2973</v>
      </c>
      <c r="F1082" s="323"/>
    </row>
    <row r="1083" spans="1:6">
      <c r="A1083" s="303"/>
      <c r="B1083" s="300"/>
      <c r="C1083" s="304" t="s">
        <v>2501</v>
      </c>
      <c r="D1083" s="304"/>
      <c r="E1083" s="304" t="s">
        <v>2466</v>
      </c>
      <c r="F1083" s="323"/>
    </row>
    <row r="1084" spans="1:6">
      <c r="A1084" s="303"/>
      <c r="B1084" s="300"/>
      <c r="C1084" s="304" t="s">
        <v>2502</v>
      </c>
      <c r="D1084" s="304"/>
      <c r="E1084" s="304" t="s">
        <v>2467</v>
      </c>
      <c r="F1084" s="323"/>
    </row>
    <row r="1085" spans="1:6">
      <c r="A1085" s="303"/>
      <c r="B1085" s="300"/>
      <c r="C1085" s="304" t="s">
        <v>7204</v>
      </c>
      <c r="D1085" s="304"/>
      <c r="E1085" s="304" t="s">
        <v>7205</v>
      </c>
      <c r="F1085" s="323"/>
    </row>
    <row r="1086" spans="1:6">
      <c r="A1086" s="303"/>
      <c r="B1086" s="300"/>
      <c r="C1086" s="614" t="s">
        <v>6478</v>
      </c>
      <c r="D1086" s="304"/>
      <c r="E1086" s="304" t="s">
        <v>6483</v>
      </c>
      <c r="F1086" s="323"/>
    </row>
    <row r="1087" spans="1:6">
      <c r="A1087" s="303"/>
      <c r="B1087" s="300"/>
      <c r="C1087" s="304" t="s">
        <v>6479</v>
      </c>
      <c r="D1087" s="304"/>
      <c r="E1087" s="304" t="s">
        <v>6484</v>
      </c>
      <c r="F1087" s="323"/>
    </row>
    <row r="1088" spans="1:6">
      <c r="A1088" s="303"/>
      <c r="B1088" s="300"/>
      <c r="C1088" s="304" t="s">
        <v>6480</v>
      </c>
      <c r="D1088" s="304"/>
      <c r="E1088" s="304" t="s">
        <v>6485</v>
      </c>
      <c r="F1088" s="323"/>
    </row>
    <row r="1089" spans="1:6">
      <c r="A1089" s="303"/>
      <c r="B1089" s="300"/>
      <c r="C1089" s="304" t="s">
        <v>6481</v>
      </c>
      <c r="D1089" s="304"/>
      <c r="E1089" s="304" t="s">
        <v>6486</v>
      </c>
      <c r="F1089" s="323"/>
    </row>
    <row r="1090" spans="1:6">
      <c r="A1090" s="303"/>
      <c r="B1090" s="300"/>
      <c r="C1090" s="614" t="s">
        <v>6482</v>
      </c>
      <c r="D1090" s="304"/>
      <c r="E1090" s="304" t="s">
        <v>6487</v>
      </c>
      <c r="F1090" s="323"/>
    </row>
    <row r="1091" spans="1:6">
      <c r="A1091" s="303"/>
      <c r="B1091" s="300"/>
      <c r="C1091" s="614" t="s">
        <v>7472</v>
      </c>
      <c r="D1091" s="304"/>
      <c r="E1091" s="304" t="s">
        <v>7473</v>
      </c>
      <c r="F1091" s="323"/>
    </row>
    <row r="1092" spans="1:6">
      <c r="A1092" s="303"/>
      <c r="B1092" s="300"/>
      <c r="C1092" s="614" t="s">
        <v>7474</v>
      </c>
      <c r="D1092" s="304"/>
      <c r="E1092" s="304" t="s">
        <v>7475</v>
      </c>
      <c r="F1092" s="323"/>
    </row>
    <row r="1093" spans="1:6">
      <c r="A1093" s="303"/>
      <c r="B1093" s="300"/>
      <c r="C1093" s="614" t="s">
        <v>7876</v>
      </c>
      <c r="D1093" s="304"/>
      <c r="E1093" s="304" t="s">
        <v>7877</v>
      </c>
      <c r="F1093" s="323"/>
    </row>
    <row r="1094" spans="1:6">
      <c r="A1094" s="303"/>
      <c r="B1094" s="300"/>
      <c r="C1094" s="614" t="s">
        <v>8076</v>
      </c>
      <c r="D1094" s="304"/>
      <c r="E1094" s="304" t="s">
        <v>8081</v>
      </c>
      <c r="F1094" s="323"/>
    </row>
    <row r="1095" spans="1:6">
      <c r="A1095" s="303"/>
      <c r="B1095" s="300"/>
      <c r="C1095" s="614" t="s">
        <v>8077</v>
      </c>
      <c r="D1095" s="304"/>
      <c r="E1095" s="304" t="s">
        <v>8082</v>
      </c>
      <c r="F1095" s="323"/>
    </row>
    <row r="1096" spans="1:6">
      <c r="A1096" s="303"/>
      <c r="B1096" s="300"/>
      <c r="C1096" s="614" t="s">
        <v>8078</v>
      </c>
      <c r="D1096" s="304"/>
      <c r="E1096" s="304" t="s">
        <v>8083</v>
      </c>
      <c r="F1096" s="323"/>
    </row>
    <row r="1097" spans="1:6">
      <c r="A1097" s="303"/>
      <c r="B1097" s="300"/>
      <c r="C1097" s="614" t="s">
        <v>8079</v>
      </c>
      <c r="D1097" s="304"/>
      <c r="E1097" s="304" t="s">
        <v>8080</v>
      </c>
      <c r="F1097" s="323"/>
    </row>
    <row r="1098" spans="1:6">
      <c r="A1098" s="303"/>
      <c r="B1098" s="300"/>
      <c r="C1098" s="614" t="s">
        <v>8110</v>
      </c>
      <c r="D1098" s="304"/>
      <c r="E1098" s="304" t="s">
        <v>8111</v>
      </c>
      <c r="F1098" s="323"/>
    </row>
    <row r="1099" spans="1:6">
      <c r="A1099" s="303"/>
      <c r="B1099" s="300"/>
      <c r="C1099" s="614" t="s">
        <v>9235</v>
      </c>
      <c r="D1099" s="304"/>
      <c r="E1099" s="304" t="s">
        <v>9236</v>
      </c>
    </row>
    <row r="1100" spans="1:6">
      <c r="A1100" s="303"/>
      <c r="B1100" s="300"/>
      <c r="C1100" s="614" t="s">
        <v>9460</v>
      </c>
      <c r="D1100" s="304"/>
      <c r="E1100" s="613" t="s">
        <v>13330</v>
      </c>
      <c r="F1100" s="415" t="s">
        <v>9480</v>
      </c>
    </row>
    <row r="1101" spans="1:6">
      <c r="A1101" s="303"/>
      <c r="B1101" s="300"/>
      <c r="C1101" s="614" t="s">
        <v>9461</v>
      </c>
      <c r="D1101" s="304"/>
      <c r="E1101" s="613" t="s">
        <v>13331</v>
      </c>
      <c r="F1101" s="415" t="s">
        <v>9478</v>
      </c>
    </row>
    <row r="1102" spans="1:6">
      <c r="A1102" s="303"/>
      <c r="B1102" s="300"/>
      <c r="C1102" s="614" t="s">
        <v>9462</v>
      </c>
      <c r="D1102" s="780"/>
      <c r="E1102" s="613" t="s">
        <v>13332</v>
      </c>
      <c r="F1102" s="415" t="s">
        <v>9479</v>
      </c>
    </row>
    <row r="1103" spans="1:6">
      <c r="A1103" s="303"/>
      <c r="B1103" s="300"/>
      <c r="C1103" s="614" t="s">
        <v>9463</v>
      </c>
      <c r="D1103" s="780"/>
      <c r="E1103" s="613" t="s">
        <v>13333</v>
      </c>
      <c r="F1103" s="415" t="s">
        <v>9478</v>
      </c>
    </row>
    <row r="1104" spans="1:6">
      <c r="A1104" s="303"/>
      <c r="B1104" s="300"/>
      <c r="C1104" s="614" t="s">
        <v>9464</v>
      </c>
      <c r="D1104" s="780"/>
      <c r="E1104" s="613" t="s">
        <v>13334</v>
      </c>
      <c r="F1104" s="415" t="s">
        <v>9481</v>
      </c>
    </row>
    <row r="1105" spans="1:6">
      <c r="A1105" s="303"/>
      <c r="B1105" s="300"/>
      <c r="C1105" s="614" t="s">
        <v>10473</v>
      </c>
      <c r="D1105" s="780"/>
      <c r="E1105" s="304" t="s">
        <v>10474</v>
      </c>
      <c r="F1105" s="415"/>
    </row>
    <row r="1106" spans="1:6">
      <c r="A1106" s="303"/>
      <c r="B1106" s="300"/>
      <c r="C1106" s="614" t="s">
        <v>10617</v>
      </c>
      <c r="D1106" s="780"/>
      <c r="E1106" s="304" t="s">
        <v>10618</v>
      </c>
      <c r="F1106" s="415" t="s">
        <v>9566</v>
      </c>
    </row>
    <row r="1107" spans="1:6">
      <c r="A1107" s="303"/>
      <c r="B1107" s="300"/>
      <c r="C1107" s="614" t="s">
        <v>10640</v>
      </c>
      <c r="D1107" s="780"/>
      <c r="E1107" s="304" t="s">
        <v>10667</v>
      </c>
      <c r="F1107" s="415" t="s">
        <v>10642</v>
      </c>
    </row>
    <row r="1108" spans="1:6">
      <c r="A1108" s="303"/>
      <c r="B1108" s="300"/>
      <c r="C1108" s="614" t="s">
        <v>10666</v>
      </c>
      <c r="D1108" s="780"/>
      <c r="E1108" s="304" t="s">
        <v>10668</v>
      </c>
      <c r="F1108" s="415" t="s">
        <v>10669</v>
      </c>
    </row>
    <row r="1109" spans="1:6">
      <c r="A1109" s="303"/>
      <c r="B1109" s="300"/>
      <c r="C1109" s="614" t="s">
        <v>10697</v>
      </c>
      <c r="D1109" s="780"/>
      <c r="E1109" s="304" t="s">
        <v>10698</v>
      </c>
      <c r="F1109" s="415" t="s">
        <v>10065</v>
      </c>
    </row>
    <row r="1110" spans="1:6">
      <c r="A1110" s="303"/>
      <c r="B1110" s="300"/>
      <c r="C1110" s="614" t="s">
        <v>11380</v>
      </c>
      <c r="D1110" s="780"/>
      <c r="E1110" s="304" t="s">
        <v>11381</v>
      </c>
      <c r="F1110" s="415"/>
    </row>
    <row r="1111" spans="1:6">
      <c r="A1111" s="303"/>
      <c r="B1111" s="300"/>
      <c r="C1111" s="614" t="s">
        <v>3204</v>
      </c>
      <c r="D1111" s="779"/>
      <c r="E1111" s="614" t="s">
        <v>3205</v>
      </c>
    </row>
    <row r="1112" spans="1:6">
      <c r="A1112" s="303"/>
      <c r="B1112" s="300"/>
      <c r="C1112" s="614" t="s">
        <v>2917</v>
      </c>
      <c r="D1112" s="779"/>
      <c r="E1112" s="614" t="s">
        <v>11616</v>
      </c>
    </row>
    <row r="1113" spans="1:6">
      <c r="A1113" s="303"/>
      <c r="B1113" s="300"/>
      <c r="C1113" s="614" t="s">
        <v>2965</v>
      </c>
      <c r="D1113" s="779"/>
      <c r="E1113" s="614" t="s">
        <v>1399</v>
      </c>
    </row>
    <row r="1114" spans="1:6">
      <c r="A1114" s="303"/>
      <c r="B1114" s="300"/>
      <c r="C1114" s="614" t="s">
        <v>1759</v>
      </c>
      <c r="D1114" s="779"/>
      <c r="E1114" s="614" t="s">
        <v>5058</v>
      </c>
    </row>
    <row r="1115" spans="1:6">
      <c r="A1115" s="303"/>
      <c r="B1115" s="300" t="s">
        <v>2107</v>
      </c>
      <c r="C1115" s="615"/>
      <c r="D1115" s="779" t="s">
        <v>5</v>
      </c>
      <c r="E1115" s="614"/>
    </row>
    <row r="1116" spans="1:6">
      <c r="A1116" s="303"/>
      <c r="B1116" s="300"/>
      <c r="C1116" s="614" t="s">
        <v>7058</v>
      </c>
      <c r="D1116" s="779"/>
      <c r="E1116" s="614" t="s">
        <v>4070</v>
      </c>
    </row>
    <row r="1117" spans="1:6">
      <c r="A1117" s="303"/>
      <c r="B1117" s="300"/>
      <c r="C1117" s="614" t="s">
        <v>3504</v>
      </c>
      <c r="D1117" s="779"/>
      <c r="E1117" s="614" t="s">
        <v>3579</v>
      </c>
    </row>
    <row r="1118" spans="1:6">
      <c r="A1118" s="303"/>
      <c r="B1118" s="300"/>
      <c r="C1118" s="614" t="s">
        <v>3580</v>
      </c>
      <c r="D1118" s="779"/>
      <c r="E1118" s="614" t="s">
        <v>3581</v>
      </c>
    </row>
    <row r="1119" spans="1:6">
      <c r="A1119" s="303"/>
      <c r="B1119" s="300" t="s">
        <v>2108</v>
      </c>
      <c r="C1119" s="615"/>
      <c r="D1119" s="779" t="s">
        <v>12635</v>
      </c>
      <c r="E1119" s="614"/>
    </row>
    <row r="1120" spans="1:6">
      <c r="A1120" s="303"/>
      <c r="B1120" s="300"/>
      <c r="C1120" s="614" t="s">
        <v>12636</v>
      </c>
      <c r="D1120" s="764"/>
      <c r="E1120" s="759" t="s">
        <v>12637</v>
      </c>
      <c r="F1120" s="745"/>
    </row>
    <row r="1121" spans="1:6">
      <c r="A1121" s="303"/>
      <c r="B1121" s="300" t="s">
        <v>2109</v>
      </c>
      <c r="C1121" s="615"/>
      <c r="D1121" s="779" t="s">
        <v>3860</v>
      </c>
      <c r="E1121" s="614"/>
      <c r="F1121" s="474"/>
    </row>
    <row r="1122" spans="1:6">
      <c r="A1122" s="303"/>
      <c r="B1122" s="300"/>
      <c r="C1122" s="614" t="s">
        <v>13376</v>
      </c>
      <c r="D1122" s="764"/>
      <c r="E1122" s="759" t="s">
        <v>13377</v>
      </c>
      <c r="F1122" s="745"/>
    </row>
    <row r="1123" spans="1:6">
      <c r="A1123" s="303"/>
      <c r="B1123" s="300"/>
      <c r="C1123" s="614" t="s">
        <v>7656</v>
      </c>
      <c r="D1123" s="764"/>
      <c r="E1123" s="759" t="s">
        <v>7657</v>
      </c>
      <c r="F1123" s="745" t="s">
        <v>5009</v>
      </c>
    </row>
    <row r="1124" spans="1:6">
      <c r="A1124" s="303"/>
      <c r="B1124" s="300"/>
      <c r="C1124" s="614" t="s">
        <v>7795</v>
      </c>
      <c r="D1124" s="764"/>
      <c r="E1124" s="759" t="s">
        <v>7796</v>
      </c>
      <c r="F1124" s="745" t="s">
        <v>5009</v>
      </c>
    </row>
    <row r="1125" spans="1:6">
      <c r="A1125" s="303"/>
      <c r="B1125" s="300"/>
      <c r="C1125" s="614" t="s">
        <v>13378</v>
      </c>
      <c r="D1125" s="764"/>
      <c r="E1125" s="759" t="s">
        <v>13379</v>
      </c>
      <c r="F1125" s="745"/>
    </row>
    <row r="1126" spans="1:6">
      <c r="A1126" s="303"/>
      <c r="B1126" s="300"/>
      <c r="C1126" s="614" t="s">
        <v>578</v>
      </c>
      <c r="D1126" s="764"/>
      <c r="E1126" s="759" t="s">
        <v>10441</v>
      </c>
      <c r="F1126" s="745" t="s">
        <v>5014</v>
      </c>
    </row>
    <row r="1127" spans="1:6">
      <c r="A1127" s="303"/>
      <c r="B1127" s="300"/>
      <c r="C1127" s="614" t="s">
        <v>4537</v>
      </c>
      <c r="D1127" s="764"/>
      <c r="E1127" s="759" t="s">
        <v>4536</v>
      </c>
      <c r="F1127" s="745" t="s">
        <v>5014</v>
      </c>
    </row>
    <row r="1128" spans="1:6">
      <c r="A1128" s="303"/>
      <c r="B1128" s="300"/>
      <c r="C1128" s="614" t="s">
        <v>4538</v>
      </c>
      <c r="D1128" s="764"/>
      <c r="E1128" s="759" t="s">
        <v>140</v>
      </c>
      <c r="F1128" s="745" t="s">
        <v>5014</v>
      </c>
    </row>
    <row r="1129" spans="1:6">
      <c r="A1129" s="303"/>
      <c r="B1129" s="300"/>
      <c r="C1129" s="614" t="s">
        <v>5146</v>
      </c>
      <c r="D1129" s="764"/>
      <c r="E1129" s="759" t="s">
        <v>6720</v>
      </c>
      <c r="F1129" s="745" t="s">
        <v>5011</v>
      </c>
    </row>
    <row r="1130" spans="1:6">
      <c r="A1130" s="303"/>
      <c r="B1130" s="300"/>
      <c r="C1130" s="614" t="s">
        <v>12887</v>
      </c>
      <c r="D1130" s="764"/>
      <c r="E1130" s="759" t="s">
        <v>12888</v>
      </c>
      <c r="F1130" s="745" t="s">
        <v>7188</v>
      </c>
    </row>
    <row r="1131" spans="1:6" ht="13.5" customHeight="1">
      <c r="A1131" s="303"/>
      <c r="B1131" s="300"/>
      <c r="C1131" s="614" t="s">
        <v>6587</v>
      </c>
      <c r="D1131" s="764"/>
      <c r="E1131" s="759" t="s">
        <v>6588</v>
      </c>
      <c r="F1131" s="746"/>
    </row>
    <row r="1132" spans="1:6">
      <c r="A1132" s="303"/>
      <c r="B1132" s="300"/>
      <c r="C1132" s="614" t="s">
        <v>382</v>
      </c>
      <c r="D1132" s="764"/>
      <c r="E1132" s="759" t="s">
        <v>5875</v>
      </c>
      <c r="F1132" s="746">
        <v>10701</v>
      </c>
    </row>
    <row r="1133" spans="1:6">
      <c r="A1133" s="303"/>
      <c r="B1133" s="300"/>
      <c r="C1133" s="614" t="s">
        <v>3323</v>
      </c>
      <c r="D1133" s="764"/>
      <c r="E1133" s="759" t="s">
        <v>553</v>
      </c>
      <c r="F1133" s="746">
        <v>10900</v>
      </c>
    </row>
    <row r="1134" spans="1:6">
      <c r="A1134" s="303"/>
      <c r="B1134" s="300"/>
      <c r="C1134" s="614" t="s">
        <v>687</v>
      </c>
      <c r="D1134" s="764"/>
      <c r="E1134" s="759" t="s">
        <v>2113</v>
      </c>
      <c r="F1134" s="746">
        <v>10402</v>
      </c>
    </row>
    <row r="1135" spans="1:6">
      <c r="A1135" s="303"/>
      <c r="B1135" s="300"/>
      <c r="C1135" s="614" t="s">
        <v>7797</v>
      </c>
      <c r="D1135" s="764"/>
      <c r="E1135" s="759" t="s">
        <v>10448</v>
      </c>
      <c r="F1135" s="746">
        <v>10402</v>
      </c>
    </row>
    <row r="1136" spans="1:6">
      <c r="A1136" s="303"/>
      <c r="B1136" s="300"/>
      <c r="C1136" s="614" t="s">
        <v>13268</v>
      </c>
      <c r="D1136" s="764"/>
      <c r="E1136" s="759" t="s">
        <v>13267</v>
      </c>
      <c r="F1136" s="746">
        <v>10402</v>
      </c>
    </row>
    <row r="1137" spans="1:6">
      <c r="A1137" s="303"/>
      <c r="B1137" s="300"/>
      <c r="C1137" s="614" t="s">
        <v>13270</v>
      </c>
      <c r="D1137" s="764"/>
      <c r="E1137" s="759" t="s">
        <v>13271</v>
      </c>
      <c r="F1137" s="746">
        <v>10900</v>
      </c>
    </row>
    <row r="1138" spans="1:6">
      <c r="A1138" s="303"/>
      <c r="B1138" s="300"/>
      <c r="C1138" s="614" t="s">
        <v>13277</v>
      </c>
      <c r="D1138" s="764"/>
      <c r="E1138" s="759" t="s">
        <v>13269</v>
      </c>
      <c r="F1138" s="746">
        <v>10402</v>
      </c>
    </row>
    <row r="1139" spans="1:6">
      <c r="A1139" s="303"/>
      <c r="B1139" s="300"/>
      <c r="C1139" s="614" t="s">
        <v>10286</v>
      </c>
      <c r="D1139" s="764"/>
      <c r="E1139" s="759" t="s">
        <v>10287</v>
      </c>
      <c r="F1139" s="747" t="s">
        <v>6826</v>
      </c>
    </row>
    <row r="1140" spans="1:6">
      <c r="A1140" s="303"/>
      <c r="B1140" s="300"/>
      <c r="C1140" s="614" t="s">
        <v>12068</v>
      </c>
      <c r="D1140" s="764"/>
      <c r="E1140" s="759" t="s">
        <v>12069</v>
      </c>
      <c r="F1140" s="748" t="s">
        <v>6827</v>
      </c>
    </row>
    <row r="1141" spans="1:6">
      <c r="A1141" s="303"/>
      <c r="B1141" s="300"/>
      <c r="C1141" s="614" t="s">
        <v>2439</v>
      </c>
      <c r="D1141" s="764"/>
      <c r="E1141" s="759" t="s">
        <v>2440</v>
      </c>
      <c r="F1141" s="474"/>
    </row>
    <row r="1142" spans="1:6">
      <c r="A1142" s="303"/>
      <c r="B1142" s="300" t="s">
        <v>6041</v>
      </c>
      <c r="C1142" s="614"/>
      <c r="D1142" s="779" t="s">
        <v>4862</v>
      </c>
      <c r="E1142" s="614"/>
      <c r="F1142" s="474"/>
    </row>
    <row r="1143" spans="1:6">
      <c r="A1143" s="303"/>
      <c r="B1143" s="300"/>
      <c r="C1143" s="614" t="s">
        <v>6042</v>
      </c>
      <c r="D1143" s="764"/>
      <c r="E1143" s="759" t="s">
        <v>4861</v>
      </c>
    </row>
    <row r="1144" spans="1:6">
      <c r="A1144" s="303"/>
      <c r="B1144" s="300"/>
      <c r="C1144" s="614" t="s">
        <v>3181</v>
      </c>
      <c r="D1144" s="764"/>
      <c r="E1144" s="759" t="s">
        <v>2752</v>
      </c>
      <c r="F1144" s="323"/>
    </row>
    <row r="1145" spans="1:6">
      <c r="A1145" s="303"/>
      <c r="B1145" s="300"/>
      <c r="C1145" s="614" t="s">
        <v>16905</v>
      </c>
      <c r="D1145" s="764"/>
      <c r="E1145" s="759" t="s">
        <v>16906</v>
      </c>
      <c r="F1145" s="323"/>
    </row>
    <row r="1146" spans="1:6">
      <c r="A1146" s="303"/>
      <c r="B1146" s="300"/>
      <c r="C1146" s="614"/>
      <c r="D1146" s="764"/>
      <c r="E1146" s="759"/>
      <c r="F1146" s="323"/>
    </row>
    <row r="1147" spans="1:6">
      <c r="A1147" s="303"/>
      <c r="B1147" s="303" t="s">
        <v>16230</v>
      </c>
      <c r="C1147" s="615"/>
      <c r="D1147" s="778" t="s">
        <v>16231</v>
      </c>
      <c r="E1147" s="759"/>
      <c r="F1147" s="323"/>
    </row>
    <row r="1148" spans="1:6">
      <c r="A1148" s="303"/>
      <c r="B1148" s="300"/>
      <c r="C1148" s="614" t="s">
        <v>16664</v>
      </c>
      <c r="D1148" s="764"/>
      <c r="E1148" s="613" t="s">
        <v>16236</v>
      </c>
      <c r="F1148" s="415" t="s">
        <v>8776</v>
      </c>
    </row>
    <row r="1149" spans="1:6">
      <c r="A1149" s="303"/>
      <c r="B1149" s="300"/>
      <c r="C1149" s="614" t="s">
        <v>16663</v>
      </c>
      <c r="D1149" s="764"/>
      <c r="E1149" s="751" t="s">
        <v>16510</v>
      </c>
      <c r="F1149" s="415"/>
    </row>
    <row r="1150" spans="1:6">
      <c r="A1150" s="303"/>
      <c r="B1150" s="300"/>
      <c r="C1150" s="614" t="s">
        <v>16662</v>
      </c>
      <c r="D1150" s="764"/>
      <c r="E1150" s="751" t="s">
        <v>16661</v>
      </c>
      <c r="F1150" s="415"/>
    </row>
    <row r="1151" spans="1:6">
      <c r="A1151" s="303"/>
      <c r="B1151" s="300"/>
      <c r="C1151" s="614" t="s">
        <v>16765</v>
      </c>
      <c r="D1151" s="764"/>
      <c r="E1151" s="614" t="s">
        <v>9415</v>
      </c>
      <c r="F1151" s="743" t="s">
        <v>9414</v>
      </c>
    </row>
    <row r="1152" spans="1:6">
      <c r="A1152" s="303"/>
      <c r="B1152" s="300"/>
      <c r="C1152" s="614" t="s">
        <v>16787</v>
      </c>
      <c r="D1152" s="764"/>
      <c r="E1152" s="614" t="s">
        <v>11344</v>
      </c>
      <c r="F1152" s="743" t="s">
        <v>8776</v>
      </c>
    </row>
    <row r="1153" spans="1:6">
      <c r="A1153" s="303"/>
      <c r="B1153" s="300"/>
      <c r="C1153" s="614" t="s">
        <v>17155</v>
      </c>
      <c r="D1153" s="764"/>
      <c r="E1153" s="614" t="s">
        <v>10415</v>
      </c>
      <c r="F1153" s="743"/>
    </row>
    <row r="1154" spans="1:6">
      <c r="A1154" s="303"/>
      <c r="B1154" s="300"/>
      <c r="C1154" s="614"/>
      <c r="D1154" s="764"/>
      <c r="E1154" s="759"/>
      <c r="F1154" s="323"/>
    </row>
    <row r="1155" spans="1:6">
      <c r="A1155" s="303"/>
      <c r="B1155" s="300"/>
      <c r="C1155" s="614"/>
      <c r="D1155" s="764"/>
      <c r="E1155" s="759"/>
      <c r="F1155" s="323"/>
    </row>
    <row r="1156" spans="1:6">
      <c r="A1156" s="303" t="s">
        <v>5758</v>
      </c>
      <c r="B1156" s="303"/>
      <c r="C1156" s="615" t="s">
        <v>3201</v>
      </c>
      <c r="D1156" s="779"/>
      <c r="E1156" s="614"/>
      <c r="F1156" s="323"/>
    </row>
    <row r="1157" spans="1:6">
      <c r="A1157" s="303"/>
      <c r="B1157" s="300" t="s">
        <v>5759</v>
      </c>
      <c r="C1157" s="615"/>
      <c r="D1157" s="1171" t="s">
        <v>5538</v>
      </c>
      <c r="E1157" s="1172"/>
      <c r="F1157" s="323"/>
    </row>
    <row r="1158" spans="1:6">
      <c r="A1158" s="303"/>
      <c r="B1158" s="300"/>
      <c r="C1158" s="614" t="s">
        <v>4099</v>
      </c>
      <c r="D1158" s="764"/>
      <c r="E1158" s="759" t="s">
        <v>5153</v>
      </c>
      <c r="F1158" s="323"/>
    </row>
    <row r="1159" spans="1:6">
      <c r="A1159" s="303"/>
      <c r="B1159" s="300"/>
      <c r="C1159" s="614" t="s">
        <v>3490</v>
      </c>
      <c r="D1159" s="764"/>
      <c r="E1159" s="759" t="s">
        <v>4210</v>
      </c>
      <c r="F1159" s="323"/>
    </row>
    <row r="1160" spans="1:6">
      <c r="A1160" s="303"/>
      <c r="B1160" s="300"/>
      <c r="C1160" s="614" t="s">
        <v>6092</v>
      </c>
      <c r="D1160" s="764"/>
      <c r="E1160" s="759" t="s">
        <v>6093</v>
      </c>
      <c r="F1160" s="323"/>
    </row>
    <row r="1161" spans="1:6">
      <c r="A1161" s="303"/>
      <c r="B1161" s="300"/>
      <c r="C1161" s="614" t="s">
        <v>13678</v>
      </c>
      <c r="D1161" s="764"/>
      <c r="E1161" s="759" t="s">
        <v>13679</v>
      </c>
      <c r="F1161" s="323"/>
    </row>
    <row r="1162" spans="1:6">
      <c r="A1162" s="303"/>
      <c r="B1162" s="300"/>
      <c r="C1162" s="614" t="s">
        <v>2420</v>
      </c>
      <c r="D1162" s="764"/>
      <c r="E1162" s="759" t="s">
        <v>2421</v>
      </c>
      <c r="F1162" s="323"/>
    </row>
    <row r="1163" spans="1:6">
      <c r="A1163" s="303"/>
      <c r="B1163" s="300"/>
      <c r="C1163" s="614" t="s">
        <v>5611</v>
      </c>
      <c r="D1163" s="764"/>
      <c r="E1163" s="759" t="s">
        <v>5612</v>
      </c>
      <c r="F1163" s="323"/>
    </row>
    <row r="1164" spans="1:6">
      <c r="A1164" s="303"/>
      <c r="B1164" s="300"/>
      <c r="C1164" s="614" t="s">
        <v>15428</v>
      </c>
      <c r="D1164" s="764"/>
      <c r="E1164" s="759" t="s">
        <v>15429</v>
      </c>
      <c r="F1164" s="323"/>
    </row>
    <row r="1165" spans="1:6">
      <c r="A1165" s="303"/>
      <c r="B1165" s="300"/>
      <c r="C1165" s="614"/>
      <c r="D1165" s="764"/>
      <c r="E1165" s="759"/>
      <c r="F1165" s="323"/>
    </row>
    <row r="1166" spans="1:6">
      <c r="A1166" s="303" t="s">
        <v>5760</v>
      </c>
      <c r="B1166" s="303"/>
      <c r="C1166" s="615" t="s">
        <v>5761</v>
      </c>
      <c r="D1166" s="779"/>
      <c r="E1166" s="614"/>
      <c r="F1166" s="323"/>
    </row>
    <row r="1167" spans="1:6">
      <c r="A1167" s="303"/>
      <c r="B1167" s="300" t="s">
        <v>3802</v>
      </c>
      <c r="C1167" s="304"/>
      <c r="D1167" s="304" t="s">
        <v>1259</v>
      </c>
      <c r="E1167" s="614"/>
      <c r="F1167" s="323"/>
    </row>
    <row r="1168" spans="1:6">
      <c r="A1168" s="303"/>
      <c r="B1168" s="300" t="s">
        <v>5495</v>
      </c>
      <c r="C1168" s="304"/>
      <c r="D1168" s="304" t="s">
        <v>1265</v>
      </c>
      <c r="E1168" s="614"/>
      <c r="F1168" s="323"/>
    </row>
    <row r="1169" spans="1:6">
      <c r="A1169" s="303"/>
      <c r="B1169" s="300" t="s">
        <v>1266</v>
      </c>
      <c r="C1169" s="304"/>
      <c r="D1169" s="304" t="s">
        <v>3304</v>
      </c>
      <c r="E1169" s="614"/>
      <c r="F1169" s="323"/>
    </row>
    <row r="1170" spans="1:6">
      <c r="A1170" s="303"/>
      <c r="B1170" s="300" t="s">
        <v>3305</v>
      </c>
      <c r="C1170" s="304"/>
      <c r="D1170" s="304" t="s">
        <v>5769</v>
      </c>
      <c r="E1170" s="614"/>
      <c r="F1170" s="323"/>
    </row>
    <row r="1171" spans="1:6">
      <c r="A1171" s="303"/>
      <c r="B1171" s="300"/>
      <c r="C1171" s="304" t="s">
        <v>13052</v>
      </c>
      <c r="D1171" s="304"/>
      <c r="E1171" s="614" t="s">
        <v>13053</v>
      </c>
      <c r="F1171" s="323"/>
    </row>
    <row r="1172" spans="1:6">
      <c r="A1172" s="303"/>
      <c r="B1172" s="300"/>
      <c r="C1172" s="304" t="s">
        <v>11213</v>
      </c>
      <c r="D1172" s="304"/>
      <c r="E1172" s="614" t="s">
        <v>11214</v>
      </c>
      <c r="F1172" s="323"/>
    </row>
    <row r="1173" spans="1:6">
      <c r="A1173" s="303"/>
      <c r="B1173" s="300" t="s">
        <v>3306</v>
      </c>
      <c r="C1173" s="615"/>
      <c r="D1173" s="304" t="s">
        <v>3307</v>
      </c>
      <c r="E1173" s="614"/>
      <c r="F1173" s="323"/>
    </row>
    <row r="1174" spans="1:6">
      <c r="A1174" s="303"/>
      <c r="B1174" s="300"/>
      <c r="C1174" s="614" t="s">
        <v>7194</v>
      </c>
      <c r="D1174" s="304"/>
      <c r="E1174" s="614" t="s">
        <v>7195</v>
      </c>
      <c r="F1174" s="323"/>
    </row>
    <row r="1175" spans="1:6">
      <c r="A1175" s="303"/>
      <c r="B1175" s="300" t="s">
        <v>3308</v>
      </c>
      <c r="C1175" s="615"/>
      <c r="D1175" s="304" t="s">
        <v>249</v>
      </c>
      <c r="E1175" s="614"/>
      <c r="F1175" s="323"/>
    </row>
    <row r="1176" spans="1:6">
      <c r="A1176" s="303"/>
      <c r="C1176" s="614" t="s">
        <v>4262</v>
      </c>
      <c r="D1176" s="304"/>
      <c r="E1176" s="304" t="s">
        <v>4270</v>
      </c>
      <c r="F1176" s="323"/>
    </row>
    <row r="1177" spans="1:6">
      <c r="A1177" s="303"/>
      <c r="B1177" s="300" t="s">
        <v>250</v>
      </c>
      <c r="C1177" s="615"/>
      <c r="D1177" s="304" t="s">
        <v>251</v>
      </c>
      <c r="E1177" s="614"/>
      <c r="F1177" s="323"/>
    </row>
    <row r="1178" spans="1:6">
      <c r="A1178" s="303"/>
      <c r="B1178" s="300" t="s">
        <v>252</v>
      </c>
      <c r="C1178" s="615"/>
      <c r="D1178" s="304" t="s">
        <v>253</v>
      </c>
      <c r="E1178" s="614"/>
      <c r="F1178" s="323"/>
    </row>
    <row r="1179" spans="1:6">
      <c r="A1179" s="303"/>
      <c r="B1179" s="300" t="s">
        <v>254</v>
      </c>
      <c r="C1179" s="615"/>
      <c r="D1179" s="304" t="s">
        <v>255</v>
      </c>
      <c r="E1179" s="614"/>
      <c r="F1179" s="323"/>
    </row>
    <row r="1180" spans="1:6">
      <c r="A1180" s="303"/>
      <c r="B1180" s="300" t="s">
        <v>1423</v>
      </c>
      <c r="C1180" s="615"/>
      <c r="D1180" s="304" t="s">
        <v>1424</v>
      </c>
      <c r="E1180" s="614"/>
      <c r="F1180" s="323"/>
    </row>
    <row r="1181" spans="1:6">
      <c r="A1181" s="303"/>
      <c r="B1181" s="300" t="s">
        <v>6988</v>
      </c>
      <c r="C1181" s="615"/>
      <c r="D1181" s="304" t="s">
        <v>1225</v>
      </c>
      <c r="E1181" s="614"/>
      <c r="F1181" s="323"/>
    </row>
    <row r="1182" spans="1:6">
      <c r="A1182" s="303"/>
      <c r="B1182" s="300"/>
      <c r="C1182" s="615"/>
      <c r="D1182" s="304"/>
      <c r="E1182" s="931"/>
      <c r="F1182" s="323"/>
    </row>
    <row r="1183" spans="1:6">
      <c r="A1183" s="303"/>
      <c r="B1183" s="300" t="s">
        <v>3708</v>
      </c>
      <c r="C1183" s="615"/>
      <c r="D1183" s="781" t="s">
        <v>824</v>
      </c>
      <c r="E1183" s="614"/>
      <c r="F1183" s="323"/>
    </row>
    <row r="1184" spans="1:6">
      <c r="A1184" s="303"/>
      <c r="B1184" s="300"/>
      <c r="C1184" s="791" t="s">
        <v>6221</v>
      </c>
      <c r="D1184" s="781"/>
      <c r="E1184" s="614"/>
      <c r="F1184" s="323"/>
    </row>
    <row r="1185" spans="1:6" hidden="1" outlineLevel="1">
      <c r="A1185" s="303"/>
      <c r="B1185" s="300"/>
      <c r="C1185" s="614" t="s">
        <v>3873</v>
      </c>
      <c r="D1185" s="304"/>
      <c r="E1185" s="304" t="s">
        <v>2450</v>
      </c>
      <c r="F1185" s="323"/>
    </row>
    <row r="1186" spans="1:6" hidden="1" outlineLevel="1">
      <c r="A1186" s="303"/>
      <c r="B1186" s="300"/>
      <c r="C1186" s="614" t="s">
        <v>1196</v>
      </c>
      <c r="D1186" s="304"/>
      <c r="E1186" s="614" t="s">
        <v>3536</v>
      </c>
      <c r="F1186" s="323"/>
    </row>
    <row r="1187" spans="1:6" hidden="1" outlineLevel="1">
      <c r="A1187" s="303"/>
      <c r="B1187" s="300"/>
      <c r="C1187" s="614" t="s">
        <v>76</v>
      </c>
      <c r="D1187" s="304"/>
      <c r="E1187" s="614" t="s">
        <v>77</v>
      </c>
      <c r="F1187" s="323"/>
    </row>
    <row r="1188" spans="1:6" hidden="1" outlineLevel="1">
      <c r="A1188" s="303"/>
      <c r="B1188" s="300"/>
      <c r="C1188" s="614" t="s">
        <v>3035</v>
      </c>
      <c r="D1188" s="304"/>
      <c r="E1188" s="614" t="s">
        <v>776</v>
      </c>
      <c r="F1188" s="323"/>
    </row>
    <row r="1189" spans="1:6" hidden="1" outlineLevel="1">
      <c r="A1189" s="303"/>
      <c r="B1189" s="300"/>
      <c r="C1189" s="614" t="s">
        <v>7102</v>
      </c>
      <c r="D1189" s="304"/>
      <c r="E1189" s="614" t="s">
        <v>4666</v>
      </c>
      <c r="F1189" s="323"/>
    </row>
    <row r="1190" spans="1:6" hidden="1" outlineLevel="1">
      <c r="A1190" s="303"/>
      <c r="B1190" s="300"/>
      <c r="C1190" s="614" t="s">
        <v>98</v>
      </c>
      <c r="D1190" s="304"/>
      <c r="E1190" s="614" t="s">
        <v>13351</v>
      </c>
      <c r="F1190" s="323"/>
    </row>
    <row r="1191" spans="1:6" hidden="1" outlineLevel="1">
      <c r="A1191" s="303"/>
      <c r="B1191" s="300"/>
      <c r="C1191" s="614" t="s">
        <v>2465</v>
      </c>
      <c r="D1191" s="304"/>
      <c r="E1191" s="614" t="s">
        <v>3680</v>
      </c>
      <c r="F1191" s="323"/>
    </row>
    <row r="1192" spans="1:6" hidden="1" outlineLevel="1">
      <c r="A1192" s="303"/>
      <c r="B1192" s="300"/>
      <c r="C1192" s="614" t="s">
        <v>6129</v>
      </c>
      <c r="D1192" s="304"/>
      <c r="E1192" s="614" t="s">
        <v>955</v>
      </c>
      <c r="F1192" s="323"/>
    </row>
    <row r="1193" spans="1:6" hidden="1" outlineLevel="1">
      <c r="A1193" s="303"/>
      <c r="B1193" s="300"/>
      <c r="C1193" s="614" t="s">
        <v>4473</v>
      </c>
      <c r="D1193" s="304"/>
      <c r="E1193" s="614" t="s">
        <v>478</v>
      </c>
      <c r="F1193" s="323"/>
    </row>
    <row r="1194" spans="1:6" hidden="1" outlineLevel="1">
      <c r="A1194" s="303"/>
      <c r="B1194" s="300"/>
      <c r="C1194" s="614" t="s">
        <v>2379</v>
      </c>
      <c r="D1194" s="304"/>
      <c r="E1194" s="614" t="s">
        <v>3914</v>
      </c>
      <c r="F1194" s="323"/>
    </row>
    <row r="1195" spans="1:6" hidden="1" outlineLevel="1">
      <c r="A1195" s="303"/>
      <c r="B1195" s="300"/>
      <c r="C1195" s="614" t="s">
        <v>6629</v>
      </c>
      <c r="D1195" s="304"/>
      <c r="E1195" s="614" t="s">
        <v>6630</v>
      </c>
      <c r="F1195" s="323"/>
    </row>
    <row r="1196" spans="1:6" hidden="1" outlineLevel="1">
      <c r="A1196" s="303"/>
      <c r="B1196" s="300"/>
      <c r="C1196" s="614" t="s">
        <v>2173</v>
      </c>
      <c r="D1196" s="304"/>
      <c r="E1196" s="614" t="s">
        <v>1814</v>
      </c>
      <c r="F1196" s="323"/>
    </row>
    <row r="1197" spans="1:6" hidden="1" outlineLevel="1">
      <c r="A1197" s="303"/>
      <c r="B1197" s="300"/>
      <c r="C1197" s="614" t="s">
        <v>3966</v>
      </c>
      <c r="D1197" s="304"/>
      <c r="E1197" s="614" t="s">
        <v>4061</v>
      </c>
      <c r="F1197" s="323"/>
    </row>
    <row r="1198" spans="1:6" hidden="1" outlineLevel="1">
      <c r="A1198" s="303"/>
      <c r="B1198" s="300"/>
      <c r="C1198" s="614" t="s">
        <v>5767</v>
      </c>
      <c r="D1198" s="304"/>
      <c r="E1198" s="614" t="s">
        <v>1638</v>
      </c>
      <c r="F1198" s="323"/>
    </row>
    <row r="1199" spans="1:6" hidden="1" outlineLevel="1">
      <c r="A1199" s="303"/>
      <c r="B1199" s="300"/>
      <c r="C1199" s="614" t="s">
        <v>6646</v>
      </c>
      <c r="D1199" s="304"/>
      <c r="E1199" s="304" t="s">
        <v>4958</v>
      </c>
      <c r="F1199" s="323"/>
    </row>
    <row r="1200" spans="1:6" hidden="1" outlineLevel="1">
      <c r="A1200" s="303"/>
      <c r="B1200" s="300"/>
      <c r="C1200" s="614" t="s">
        <v>3975</v>
      </c>
      <c r="D1200" s="304"/>
      <c r="E1200" s="304" t="s">
        <v>5619</v>
      </c>
      <c r="F1200" s="323"/>
    </row>
    <row r="1201" spans="1:6" hidden="1" outlineLevel="1">
      <c r="A1201" s="303"/>
      <c r="B1201" s="300"/>
      <c r="C1201" s="614" t="s">
        <v>2648</v>
      </c>
      <c r="D1201" s="304"/>
      <c r="E1201" s="304" t="s">
        <v>2680</v>
      </c>
      <c r="F1201" s="323"/>
    </row>
    <row r="1202" spans="1:6" hidden="1" outlineLevel="1">
      <c r="A1202" s="303"/>
      <c r="B1202" s="300"/>
      <c r="C1202" s="614" t="s">
        <v>5152</v>
      </c>
      <c r="D1202" s="304"/>
      <c r="E1202" s="304" t="s">
        <v>1657</v>
      </c>
      <c r="F1202" s="323"/>
    </row>
    <row r="1203" spans="1:6" hidden="1" outlineLevel="1">
      <c r="A1203" s="303"/>
      <c r="B1203" s="300"/>
      <c r="C1203" s="614" t="s">
        <v>302</v>
      </c>
      <c r="D1203" s="304"/>
      <c r="E1203" s="304" t="s">
        <v>303</v>
      </c>
      <c r="F1203" s="323"/>
    </row>
    <row r="1204" spans="1:6" hidden="1" outlineLevel="1">
      <c r="A1204" s="303"/>
      <c r="B1204" s="300"/>
      <c r="C1204" s="614" t="s">
        <v>5514</v>
      </c>
      <c r="D1204" s="304"/>
      <c r="E1204" s="304" t="s">
        <v>4110</v>
      </c>
      <c r="F1204" s="323"/>
    </row>
    <row r="1205" spans="1:6" hidden="1" outlineLevel="1">
      <c r="A1205" s="303"/>
      <c r="B1205" s="300"/>
      <c r="C1205" s="614" t="s">
        <v>4109</v>
      </c>
      <c r="D1205" s="304"/>
      <c r="E1205" s="304" t="s">
        <v>7037</v>
      </c>
      <c r="F1205" s="323"/>
    </row>
    <row r="1206" spans="1:6" hidden="1" outlineLevel="1">
      <c r="A1206" s="303"/>
      <c r="B1206" s="300"/>
      <c r="C1206" s="614" t="s">
        <v>1066</v>
      </c>
      <c r="D1206" s="304"/>
      <c r="E1206" s="304" t="s">
        <v>5567</v>
      </c>
      <c r="F1206" s="323"/>
    </row>
    <row r="1207" spans="1:6" hidden="1" outlineLevel="1">
      <c r="A1207" s="303"/>
      <c r="B1207" s="300"/>
      <c r="C1207" s="614" t="s">
        <v>999</v>
      </c>
      <c r="D1207" s="304"/>
      <c r="E1207" s="304" t="s">
        <v>5569</v>
      </c>
      <c r="F1207" s="323"/>
    </row>
    <row r="1208" spans="1:6" hidden="1" outlineLevel="1">
      <c r="A1208" s="303"/>
      <c r="B1208" s="300"/>
      <c r="C1208" s="614" t="s">
        <v>5568</v>
      </c>
      <c r="D1208" s="304"/>
      <c r="E1208" s="304" t="s">
        <v>1708</v>
      </c>
      <c r="F1208" s="323"/>
    </row>
    <row r="1209" spans="1:6" hidden="1" outlineLevel="1">
      <c r="A1209" s="303"/>
      <c r="B1209" s="300"/>
      <c r="C1209" s="614" t="s">
        <v>324</v>
      </c>
      <c r="D1209" s="304"/>
      <c r="E1209" s="304" t="s">
        <v>3368</v>
      </c>
      <c r="F1209" s="323"/>
    </row>
    <row r="1210" spans="1:6" hidden="1" outlineLevel="1">
      <c r="A1210" s="303"/>
      <c r="B1210" s="300"/>
      <c r="C1210" s="614" t="s">
        <v>3154</v>
      </c>
      <c r="D1210" s="304"/>
      <c r="E1210" s="304" t="s">
        <v>1153</v>
      </c>
    </row>
    <row r="1211" spans="1:6" hidden="1" outlineLevel="1">
      <c r="A1211" s="303"/>
      <c r="B1211" s="300"/>
      <c r="C1211" s="614" t="s">
        <v>3057</v>
      </c>
      <c r="D1211" s="304"/>
      <c r="E1211" s="304" t="s">
        <v>3218</v>
      </c>
    </row>
    <row r="1212" spans="1:6" hidden="1" outlineLevel="1">
      <c r="A1212" s="303"/>
      <c r="B1212" s="300"/>
      <c r="C1212" s="614" t="s">
        <v>1235</v>
      </c>
      <c r="D1212" s="304"/>
      <c r="E1212" s="304" t="s">
        <v>1236</v>
      </c>
    </row>
    <row r="1213" spans="1:6" hidden="1" outlineLevel="1">
      <c r="A1213" s="303"/>
      <c r="B1213" s="300"/>
      <c r="C1213" s="614" t="s">
        <v>3038</v>
      </c>
      <c r="D1213" s="304"/>
      <c r="E1213" s="304" t="s">
        <v>2638</v>
      </c>
    </row>
    <row r="1214" spans="1:6" hidden="1" outlineLevel="1">
      <c r="A1214" s="303"/>
      <c r="B1214" s="300"/>
      <c r="C1214" s="614" t="s">
        <v>4325</v>
      </c>
      <c r="D1214" s="304"/>
      <c r="E1214" s="304" t="s">
        <v>4326</v>
      </c>
    </row>
    <row r="1215" spans="1:6" hidden="1" outlineLevel="1">
      <c r="A1215" s="303"/>
      <c r="B1215" s="300"/>
      <c r="C1215" s="614" t="s">
        <v>304</v>
      </c>
      <c r="D1215" s="304"/>
      <c r="E1215" s="304" t="s">
        <v>329</v>
      </c>
    </row>
    <row r="1216" spans="1:6" hidden="1" outlineLevel="1">
      <c r="A1216" s="303"/>
      <c r="B1216" s="300"/>
      <c r="C1216" s="614" t="s">
        <v>7217</v>
      </c>
      <c r="D1216" s="304"/>
      <c r="E1216" s="614" t="s">
        <v>3189</v>
      </c>
    </row>
    <row r="1217" spans="1:9" hidden="1" outlineLevel="1">
      <c r="A1217" s="303"/>
      <c r="B1217" s="300"/>
      <c r="C1217" s="614" t="s">
        <v>3191</v>
      </c>
      <c r="D1217" s="304"/>
      <c r="E1217" s="304" t="s">
        <v>3190</v>
      </c>
    </row>
    <row r="1218" spans="1:9" hidden="1" outlineLevel="1">
      <c r="A1218" s="303"/>
      <c r="B1218" s="300"/>
      <c r="C1218" s="614" t="s">
        <v>6081</v>
      </c>
      <c r="D1218" s="304"/>
      <c r="E1218" s="304" t="s">
        <v>5166</v>
      </c>
    </row>
    <row r="1219" spans="1:9" hidden="1" outlineLevel="1">
      <c r="A1219" s="303"/>
      <c r="B1219" s="300"/>
      <c r="C1219" s="614" t="s">
        <v>6768</v>
      </c>
      <c r="D1219" s="304"/>
      <c r="E1219" s="304" t="s">
        <v>7455</v>
      </c>
    </row>
    <row r="1220" spans="1:9" hidden="1" outlineLevel="1">
      <c r="A1220" s="303"/>
      <c r="B1220" s="300"/>
      <c r="C1220" s="614" t="s">
        <v>3982</v>
      </c>
      <c r="D1220" s="304"/>
      <c r="E1220" s="304" t="s">
        <v>1232</v>
      </c>
    </row>
    <row r="1221" spans="1:9" hidden="1" outlineLevel="1">
      <c r="A1221" s="303"/>
      <c r="B1221" s="300"/>
      <c r="C1221" s="614" t="s">
        <v>6390</v>
      </c>
      <c r="D1221" s="304"/>
      <c r="E1221" s="304" t="s">
        <v>2469</v>
      </c>
      <c r="I1221" s="609"/>
    </row>
    <row r="1222" spans="1:9" hidden="1" outlineLevel="1">
      <c r="A1222" s="303"/>
      <c r="B1222" s="300"/>
      <c r="C1222" s="614" t="s">
        <v>5409</v>
      </c>
      <c r="D1222" s="304"/>
      <c r="E1222" s="304" t="s">
        <v>5410</v>
      </c>
    </row>
    <row r="1223" spans="1:9" hidden="1" outlineLevel="1">
      <c r="A1223" s="303"/>
      <c r="B1223" s="300"/>
      <c r="C1223" s="614" t="s">
        <v>5828</v>
      </c>
      <c r="D1223" s="304"/>
      <c r="E1223" s="304" t="s">
        <v>1331</v>
      </c>
    </row>
    <row r="1224" spans="1:9" hidden="1" outlineLevel="1">
      <c r="A1224" s="303"/>
      <c r="B1224" s="300"/>
      <c r="C1224" s="614" t="s">
        <v>5382</v>
      </c>
      <c r="D1224" s="304"/>
      <c r="E1224" s="304" t="s">
        <v>1136</v>
      </c>
    </row>
    <row r="1225" spans="1:9" hidden="1" outlineLevel="1">
      <c r="A1225" s="303"/>
      <c r="B1225" s="300"/>
      <c r="C1225" s="614" t="s">
        <v>5197</v>
      </c>
      <c r="D1225" s="304"/>
      <c r="E1225" s="304" t="s">
        <v>5198</v>
      </c>
    </row>
    <row r="1226" spans="1:9" hidden="1" outlineLevel="1">
      <c r="A1226" s="303"/>
      <c r="B1226" s="300"/>
      <c r="C1226" s="614" t="s">
        <v>1949</v>
      </c>
      <c r="D1226" s="304"/>
      <c r="E1226" s="304" t="s">
        <v>1950</v>
      </c>
      <c r="F1226" s="323"/>
    </row>
    <row r="1227" spans="1:9" hidden="1" outlineLevel="1">
      <c r="A1227" s="303"/>
      <c r="B1227" s="300"/>
      <c r="C1227" s="614" t="s">
        <v>1394</v>
      </c>
      <c r="D1227" s="304"/>
      <c r="E1227" s="304" t="s">
        <v>184</v>
      </c>
      <c r="F1227" s="323"/>
    </row>
    <row r="1228" spans="1:9" hidden="1" outlineLevel="1">
      <c r="A1228" s="303"/>
      <c r="B1228" s="300"/>
      <c r="C1228" s="614" t="s">
        <v>1395</v>
      </c>
      <c r="D1228" s="304"/>
      <c r="E1228" s="304" t="s">
        <v>4819</v>
      </c>
      <c r="F1228" s="323"/>
    </row>
    <row r="1229" spans="1:9" hidden="1" outlineLevel="1">
      <c r="A1229" s="303"/>
      <c r="B1229" s="300"/>
      <c r="C1229" s="614" t="s">
        <v>419</v>
      </c>
      <c r="D1229" s="304"/>
      <c r="E1229" s="304" t="s">
        <v>848</v>
      </c>
      <c r="F1229" s="323"/>
    </row>
    <row r="1230" spans="1:9" hidden="1" outlineLevel="1">
      <c r="A1230" s="303"/>
      <c r="B1230" s="300"/>
      <c r="C1230" s="614" t="s">
        <v>847</v>
      </c>
      <c r="D1230" s="304"/>
      <c r="E1230" s="304" t="s">
        <v>849</v>
      </c>
      <c r="F1230" s="323"/>
    </row>
    <row r="1231" spans="1:9" hidden="1" outlineLevel="1">
      <c r="A1231" s="303"/>
      <c r="B1231" s="300"/>
      <c r="C1231" s="614" t="s">
        <v>2849</v>
      </c>
      <c r="D1231" s="304"/>
      <c r="E1231" s="304" t="s">
        <v>6715</v>
      </c>
      <c r="F1231" s="323"/>
    </row>
    <row r="1232" spans="1:9" hidden="1" outlineLevel="1">
      <c r="A1232" s="303"/>
      <c r="B1232" s="300"/>
      <c r="C1232" s="614" t="s">
        <v>530</v>
      </c>
      <c r="D1232" s="304"/>
      <c r="E1232" s="304" t="s">
        <v>3012</v>
      </c>
      <c r="F1232" s="323"/>
    </row>
    <row r="1233" spans="1:6" hidden="1" outlineLevel="1">
      <c r="A1233" s="303"/>
      <c r="B1233" s="300"/>
      <c r="C1233" s="614" t="s">
        <v>531</v>
      </c>
      <c r="D1233" s="304"/>
      <c r="E1233" s="304" t="s">
        <v>3013</v>
      </c>
      <c r="F1233" s="323"/>
    </row>
    <row r="1234" spans="1:6" hidden="1" outlineLevel="1">
      <c r="A1234" s="303"/>
      <c r="B1234" s="300"/>
      <c r="C1234" s="614" t="s">
        <v>4790</v>
      </c>
      <c r="D1234" s="304"/>
      <c r="E1234" s="304" t="s">
        <v>4791</v>
      </c>
      <c r="F1234" s="323"/>
    </row>
    <row r="1235" spans="1:6" hidden="1" outlineLevel="1">
      <c r="A1235" s="303"/>
      <c r="B1235" s="300"/>
      <c r="C1235" s="614" t="s">
        <v>2494</v>
      </c>
      <c r="D1235" s="304"/>
      <c r="E1235" s="304" t="s">
        <v>2856</v>
      </c>
      <c r="F1235" s="323"/>
    </row>
    <row r="1236" spans="1:6" hidden="1" outlineLevel="1">
      <c r="A1236" s="303"/>
      <c r="B1236" s="300"/>
      <c r="C1236" s="614" t="s">
        <v>4209</v>
      </c>
      <c r="D1236" s="304"/>
      <c r="E1236" s="304" t="s">
        <v>2327</v>
      </c>
      <c r="F1236" s="323"/>
    </row>
    <row r="1237" spans="1:6" hidden="1" outlineLevel="1">
      <c r="A1237" s="303"/>
      <c r="B1237" s="300"/>
      <c r="C1237" s="614" t="s">
        <v>4374</v>
      </c>
      <c r="D1237" s="304"/>
      <c r="E1237" s="304" t="s">
        <v>2919</v>
      </c>
      <c r="F1237" s="323"/>
    </row>
    <row r="1238" spans="1:6" hidden="1" outlineLevel="1">
      <c r="A1238" s="303"/>
      <c r="B1238" s="300"/>
      <c r="C1238" s="614" t="s">
        <v>7155</v>
      </c>
      <c r="D1238" s="304"/>
      <c r="E1238" s="304" t="s">
        <v>7156</v>
      </c>
      <c r="F1238" s="323"/>
    </row>
    <row r="1239" spans="1:6" hidden="1" outlineLevel="1">
      <c r="A1239" s="303"/>
      <c r="B1239" s="300"/>
      <c r="C1239" s="614" t="s">
        <v>1792</v>
      </c>
      <c r="D1239" s="304"/>
      <c r="E1239" s="304" t="s">
        <v>3061</v>
      </c>
      <c r="F1239" s="323"/>
    </row>
    <row r="1240" spans="1:6" hidden="1" outlineLevel="1">
      <c r="A1240" s="303"/>
      <c r="B1240" s="300"/>
      <c r="C1240" s="614" t="s">
        <v>3089</v>
      </c>
      <c r="D1240" s="304"/>
      <c r="E1240" s="304" t="s">
        <v>3090</v>
      </c>
      <c r="F1240" s="323"/>
    </row>
    <row r="1241" spans="1:6" collapsed="1">
      <c r="A1241" s="303"/>
      <c r="B1241" s="300"/>
      <c r="C1241" s="614"/>
      <c r="D1241" s="304"/>
      <c r="F1241" s="323"/>
    </row>
    <row r="1242" spans="1:6">
      <c r="A1242" s="303"/>
      <c r="B1242" s="300"/>
      <c r="C1242" s="792" t="s">
        <v>4933</v>
      </c>
      <c r="D1242" s="304"/>
      <c r="F1242" s="323"/>
    </row>
    <row r="1243" spans="1:6" hidden="1" outlineLevel="1">
      <c r="A1243" s="303"/>
      <c r="B1243" s="300"/>
      <c r="C1243" s="614" t="s">
        <v>1192</v>
      </c>
      <c r="D1243" s="304"/>
      <c r="E1243" s="304" t="s">
        <v>1193</v>
      </c>
      <c r="F1243" s="323"/>
    </row>
    <row r="1244" spans="1:6" hidden="1" outlineLevel="1">
      <c r="A1244" s="303"/>
      <c r="B1244" s="300"/>
      <c r="C1244" s="614" t="s">
        <v>6871</v>
      </c>
      <c r="D1244" s="304"/>
      <c r="E1244" s="613" t="s">
        <v>6872</v>
      </c>
      <c r="F1244" s="323"/>
    </row>
    <row r="1245" spans="1:6" hidden="1" outlineLevel="1">
      <c r="A1245" s="303"/>
      <c r="B1245" s="300"/>
      <c r="C1245" s="614" t="s">
        <v>6873</v>
      </c>
      <c r="D1245" s="304"/>
      <c r="E1245" s="613" t="s">
        <v>6874</v>
      </c>
      <c r="F1245" s="323"/>
    </row>
    <row r="1246" spans="1:6" hidden="1" outlineLevel="1">
      <c r="A1246" s="303"/>
      <c r="B1246" s="300"/>
      <c r="C1246" s="614" t="s">
        <v>6875</v>
      </c>
      <c r="D1246" s="304"/>
      <c r="E1246" s="613" t="s">
        <v>13352</v>
      </c>
      <c r="F1246" s="323"/>
    </row>
    <row r="1247" spans="1:6" hidden="1" outlineLevel="1">
      <c r="A1247" s="303"/>
      <c r="B1247" s="300"/>
      <c r="C1247" s="614" t="s">
        <v>6876</v>
      </c>
      <c r="D1247" s="304"/>
      <c r="E1247" s="613" t="s">
        <v>13353</v>
      </c>
      <c r="F1247" s="323"/>
    </row>
    <row r="1248" spans="1:6" hidden="1" outlineLevel="1">
      <c r="A1248" s="303"/>
      <c r="B1248" s="300"/>
      <c r="C1248" s="614" t="s">
        <v>4469</v>
      </c>
      <c r="D1248" s="304"/>
      <c r="E1248" s="613" t="s">
        <v>284</v>
      </c>
      <c r="F1248" s="323"/>
    </row>
    <row r="1249" spans="1:6" hidden="1" outlineLevel="1">
      <c r="A1249" s="303"/>
      <c r="B1249" s="300"/>
      <c r="C1249" s="614" t="s">
        <v>1731</v>
      </c>
      <c r="D1249" s="304"/>
      <c r="E1249" s="613" t="s">
        <v>1732</v>
      </c>
      <c r="F1249" s="323"/>
    </row>
    <row r="1250" spans="1:6" hidden="1" outlineLevel="1">
      <c r="A1250" s="303"/>
      <c r="B1250" s="300"/>
      <c r="C1250" s="614" t="s">
        <v>2240</v>
      </c>
      <c r="D1250" s="304"/>
      <c r="E1250" s="613" t="s">
        <v>2242</v>
      </c>
      <c r="F1250" s="323"/>
    </row>
    <row r="1251" spans="1:6" hidden="1" outlineLevel="1">
      <c r="A1251" s="303"/>
      <c r="B1251" s="300"/>
      <c r="C1251" s="614" t="s">
        <v>2241</v>
      </c>
      <c r="D1251" s="304"/>
      <c r="E1251" s="613" t="s">
        <v>2243</v>
      </c>
      <c r="F1251" s="323"/>
    </row>
    <row r="1252" spans="1:6" hidden="1" outlineLevel="1">
      <c r="A1252" s="303"/>
      <c r="B1252" s="300"/>
      <c r="C1252" s="614" t="s">
        <v>1288</v>
      </c>
      <c r="D1252" s="304"/>
      <c r="E1252" s="613" t="s">
        <v>1289</v>
      </c>
      <c r="F1252" s="323"/>
    </row>
    <row r="1253" spans="1:6" hidden="1" outlineLevel="1">
      <c r="A1253" s="303"/>
      <c r="B1253" s="300"/>
      <c r="C1253" s="614" t="s">
        <v>5991</v>
      </c>
      <c r="D1253" s="304"/>
      <c r="E1253" s="613" t="s">
        <v>4272</v>
      </c>
      <c r="F1253" s="323"/>
    </row>
    <row r="1254" spans="1:6" hidden="1" outlineLevel="1">
      <c r="A1254" s="303"/>
      <c r="B1254" s="300"/>
      <c r="C1254" s="614" t="s">
        <v>5992</v>
      </c>
      <c r="D1254" s="304"/>
      <c r="E1254" s="613" t="s">
        <v>4271</v>
      </c>
      <c r="F1254" s="323"/>
    </row>
    <row r="1255" spans="1:6" hidden="1" outlineLevel="1">
      <c r="A1255" s="303"/>
      <c r="B1255" s="300"/>
      <c r="C1255" s="614" t="s">
        <v>5993</v>
      </c>
      <c r="D1255" s="304"/>
      <c r="E1255" s="613" t="s">
        <v>4273</v>
      </c>
      <c r="F1255" s="323"/>
    </row>
    <row r="1256" spans="1:6" hidden="1" outlineLevel="1">
      <c r="A1256" s="303"/>
      <c r="B1256" s="300"/>
      <c r="C1256" s="614" t="s">
        <v>5865</v>
      </c>
      <c r="D1256" s="304"/>
      <c r="E1256" s="613" t="s">
        <v>6431</v>
      </c>
      <c r="F1256" s="323"/>
    </row>
    <row r="1257" spans="1:6" hidden="1" outlineLevel="1">
      <c r="A1257" s="303"/>
      <c r="B1257" s="300"/>
      <c r="C1257" s="614" t="s">
        <v>3907</v>
      </c>
      <c r="D1257" s="304"/>
      <c r="E1257" s="613" t="s">
        <v>2142</v>
      </c>
      <c r="F1257" s="323"/>
    </row>
    <row r="1258" spans="1:6" hidden="1" outlineLevel="1">
      <c r="A1258" s="303"/>
      <c r="B1258" s="300"/>
      <c r="C1258" s="614" t="s">
        <v>340</v>
      </c>
      <c r="D1258" s="304"/>
      <c r="E1258" s="614" t="s">
        <v>339</v>
      </c>
      <c r="F1258" s="323"/>
    </row>
    <row r="1259" spans="1:6" hidden="1" outlineLevel="1">
      <c r="A1259" s="303"/>
      <c r="C1259" s="614" t="s">
        <v>4585</v>
      </c>
      <c r="D1259" s="304"/>
      <c r="E1259" s="614" t="s">
        <v>2886</v>
      </c>
      <c r="F1259" s="323"/>
    </row>
    <row r="1260" spans="1:6" hidden="1" outlineLevel="1">
      <c r="A1260" s="303"/>
      <c r="B1260" s="300"/>
      <c r="C1260" s="614" t="s">
        <v>2885</v>
      </c>
      <c r="D1260" s="304"/>
      <c r="E1260" s="614" t="s">
        <v>4586</v>
      </c>
    </row>
    <row r="1261" spans="1:6" hidden="1" outlineLevel="1">
      <c r="A1261" s="303"/>
      <c r="B1261" s="300"/>
      <c r="C1261" s="614" t="s">
        <v>3596</v>
      </c>
      <c r="D1261" s="304"/>
      <c r="E1261" s="614" t="s">
        <v>3597</v>
      </c>
    </row>
    <row r="1262" spans="1:6" hidden="1" outlineLevel="1">
      <c r="A1262" s="303"/>
      <c r="B1262" s="300"/>
      <c r="C1262" s="614" t="s">
        <v>1023</v>
      </c>
      <c r="D1262" s="304"/>
      <c r="E1262" s="613" t="s">
        <v>1027</v>
      </c>
    </row>
    <row r="1263" spans="1:6" hidden="1" outlineLevel="1">
      <c r="A1263" s="303"/>
      <c r="B1263" s="300"/>
      <c r="C1263" s="614" t="s">
        <v>1024</v>
      </c>
      <c r="D1263" s="304"/>
      <c r="E1263" s="614" t="s">
        <v>1028</v>
      </c>
    </row>
    <row r="1264" spans="1:6" hidden="1" outlineLevel="1">
      <c r="A1264" s="303"/>
      <c r="B1264" s="300"/>
      <c r="C1264" s="614" t="s">
        <v>1025</v>
      </c>
      <c r="D1264" s="304"/>
      <c r="E1264" s="614" t="s">
        <v>1029</v>
      </c>
    </row>
    <row r="1265" spans="1:6" hidden="1" outlineLevel="1">
      <c r="A1265" s="303"/>
      <c r="B1265" s="300"/>
      <c r="C1265" s="614" t="s">
        <v>1026</v>
      </c>
      <c r="D1265" s="304"/>
      <c r="E1265" s="614" t="s">
        <v>614</v>
      </c>
    </row>
    <row r="1266" spans="1:6" hidden="1" outlineLevel="1">
      <c r="A1266" s="303"/>
      <c r="B1266" s="300"/>
      <c r="C1266" s="614" t="s">
        <v>7300</v>
      </c>
      <c r="D1266" s="304"/>
      <c r="E1266" s="614" t="s">
        <v>10696</v>
      </c>
    </row>
    <row r="1267" spans="1:6" hidden="1" outlineLevel="1">
      <c r="A1267" s="303"/>
      <c r="B1267" s="300"/>
      <c r="C1267" s="614" t="s">
        <v>7456</v>
      </c>
      <c r="D1267" s="304"/>
      <c r="E1267" s="613" t="s">
        <v>7457</v>
      </c>
    </row>
    <row r="1268" spans="1:6" hidden="1" outlineLevel="1">
      <c r="A1268" s="303"/>
      <c r="B1268" s="300"/>
      <c r="C1268" s="614" t="s">
        <v>7458</v>
      </c>
      <c r="D1268" s="304"/>
      <c r="E1268" s="613" t="s">
        <v>7459</v>
      </c>
    </row>
    <row r="1269" spans="1:6" collapsed="1">
      <c r="A1269" s="303"/>
      <c r="B1269" s="300"/>
      <c r="C1269" s="614"/>
      <c r="D1269" s="304"/>
      <c r="E1269" s="613"/>
    </row>
    <row r="1270" spans="1:6">
      <c r="A1270" s="303"/>
      <c r="B1270" s="300"/>
      <c r="C1270" s="792" t="s">
        <v>7639</v>
      </c>
      <c r="D1270" s="304"/>
      <c r="E1270" s="613"/>
    </row>
    <row r="1271" spans="1:6" hidden="1" outlineLevel="1">
      <c r="A1271" s="303"/>
      <c r="B1271" s="300"/>
      <c r="C1271" s="614" t="s">
        <v>7662</v>
      </c>
      <c r="D1271" s="304"/>
      <c r="E1271" s="613" t="s">
        <v>7663</v>
      </c>
    </row>
    <row r="1272" spans="1:6" hidden="1" outlineLevel="1">
      <c r="A1272" s="303"/>
      <c r="B1272" s="300"/>
      <c r="C1272" s="614" t="s">
        <v>7776</v>
      </c>
      <c r="D1272" s="304"/>
      <c r="E1272" s="613" t="s">
        <v>7778</v>
      </c>
    </row>
    <row r="1273" spans="1:6" hidden="1" outlineLevel="1">
      <c r="A1273" s="303"/>
      <c r="B1273" s="300"/>
      <c r="C1273" s="614" t="s">
        <v>7777</v>
      </c>
      <c r="D1273" s="304"/>
      <c r="E1273" s="613" t="s">
        <v>7779</v>
      </c>
    </row>
    <row r="1274" spans="1:6" hidden="1" outlineLevel="1">
      <c r="A1274" s="303"/>
      <c r="B1274" s="300"/>
      <c r="C1274" s="614" t="s">
        <v>7798</v>
      </c>
      <c r="D1274" s="304"/>
      <c r="E1274" s="613" t="s">
        <v>7799</v>
      </c>
    </row>
    <row r="1275" spans="1:6" hidden="1" outlineLevel="1">
      <c r="A1275" s="303"/>
      <c r="B1275" s="300"/>
      <c r="C1275" s="614" t="s">
        <v>7893</v>
      </c>
      <c r="D1275" s="304"/>
      <c r="E1275" s="613" t="s">
        <v>7895</v>
      </c>
    </row>
    <row r="1276" spans="1:6" s="484" customFormat="1" hidden="1" outlineLevel="1">
      <c r="A1276" s="412"/>
      <c r="B1276" s="413"/>
      <c r="C1276" s="614" t="s">
        <v>7894</v>
      </c>
      <c r="D1276" s="304"/>
      <c r="E1276" s="613" t="s">
        <v>7898</v>
      </c>
      <c r="F1276" s="749"/>
    </row>
    <row r="1277" spans="1:6" s="484" customFormat="1" hidden="1" outlineLevel="1">
      <c r="A1277" s="412"/>
      <c r="B1277" s="413"/>
      <c r="C1277" s="614" t="s">
        <v>7899</v>
      </c>
      <c r="D1277" s="304"/>
      <c r="E1277" s="613" t="s">
        <v>7900</v>
      </c>
      <c r="F1277" s="749"/>
    </row>
    <row r="1278" spans="1:6" s="484" customFormat="1" hidden="1" outlineLevel="1">
      <c r="A1278" s="412"/>
      <c r="B1278" s="413"/>
      <c r="C1278" s="614" t="s">
        <v>7924</v>
      </c>
      <c r="D1278" s="304"/>
      <c r="E1278" s="613" t="s">
        <v>7923</v>
      </c>
      <c r="F1278" s="749"/>
    </row>
    <row r="1279" spans="1:6" s="484" customFormat="1" hidden="1" outlineLevel="1">
      <c r="A1279" s="412"/>
      <c r="B1279" s="413"/>
      <c r="C1279" s="614" t="s">
        <v>7925</v>
      </c>
      <c r="D1279" s="304"/>
      <c r="E1279" s="613" t="s">
        <v>7926</v>
      </c>
      <c r="F1279" s="749"/>
    </row>
    <row r="1280" spans="1:6" s="484" customFormat="1" hidden="1" outlineLevel="1">
      <c r="A1280" s="412"/>
      <c r="B1280" s="413"/>
      <c r="C1280" s="614" t="s">
        <v>7944</v>
      </c>
      <c r="D1280" s="304"/>
      <c r="E1280" s="613" t="s">
        <v>7946</v>
      </c>
      <c r="F1280" s="749"/>
    </row>
    <row r="1281" spans="1:6" s="484" customFormat="1" hidden="1" outlineLevel="1">
      <c r="A1281" s="412"/>
      <c r="B1281" s="413"/>
      <c r="C1281" s="614" t="s">
        <v>7945</v>
      </c>
      <c r="D1281" s="304"/>
      <c r="E1281" s="613" t="s">
        <v>7947</v>
      </c>
      <c r="F1281" s="749"/>
    </row>
    <row r="1282" spans="1:6" s="484" customFormat="1" hidden="1" outlineLevel="1">
      <c r="A1282" s="412"/>
      <c r="B1282" s="413"/>
      <c r="C1282" s="614" t="s">
        <v>8172</v>
      </c>
      <c r="D1282" s="304"/>
      <c r="E1282" s="613" t="s">
        <v>8173</v>
      </c>
      <c r="F1282" s="749"/>
    </row>
    <row r="1283" spans="1:6" s="484" customFormat="1" hidden="1" outlineLevel="1">
      <c r="A1283" s="412"/>
      <c r="B1283" s="413"/>
      <c r="C1283" s="614" t="s">
        <v>8174</v>
      </c>
      <c r="D1283" s="304"/>
      <c r="E1283" s="613" t="s">
        <v>8175</v>
      </c>
      <c r="F1283" s="749"/>
    </row>
    <row r="1284" spans="1:6" s="484" customFormat="1" hidden="1" outlineLevel="1">
      <c r="A1284" s="412"/>
      <c r="B1284" s="413"/>
      <c r="C1284" s="614" t="s">
        <v>8201</v>
      </c>
      <c r="D1284" s="304"/>
      <c r="E1284" s="613" t="s">
        <v>8202</v>
      </c>
      <c r="F1284" s="749"/>
    </row>
    <row r="1285" spans="1:6" s="484" customFormat="1" hidden="1" outlineLevel="1">
      <c r="A1285" s="412"/>
      <c r="B1285" s="413"/>
      <c r="C1285" s="614" t="s">
        <v>8207</v>
      </c>
      <c r="D1285" s="304"/>
      <c r="E1285" s="613" t="s">
        <v>8208</v>
      </c>
      <c r="F1285" s="749"/>
    </row>
    <row r="1286" spans="1:6" s="484" customFormat="1" hidden="1" outlineLevel="1">
      <c r="A1286" s="412"/>
      <c r="B1286" s="413"/>
      <c r="C1286" s="614" t="s">
        <v>8514</v>
      </c>
      <c r="D1286" s="304"/>
      <c r="E1286" s="613" t="s">
        <v>8515</v>
      </c>
      <c r="F1286" s="749"/>
    </row>
    <row r="1287" spans="1:6" s="484" customFormat="1" hidden="1" outlineLevel="1">
      <c r="A1287" s="412"/>
      <c r="B1287" s="413"/>
      <c r="C1287" s="614" t="s">
        <v>8637</v>
      </c>
      <c r="D1287" s="304"/>
      <c r="E1287" s="613" t="s">
        <v>8638</v>
      </c>
      <c r="F1287" s="743" t="s">
        <v>7528</v>
      </c>
    </row>
    <row r="1288" spans="1:6" s="484" customFormat="1" hidden="1" outlineLevel="1">
      <c r="A1288" s="412"/>
      <c r="B1288" s="413"/>
      <c r="C1288" s="614" t="s">
        <v>8651</v>
      </c>
      <c r="D1288" s="304"/>
      <c r="E1288" s="613" t="s">
        <v>8652</v>
      </c>
      <c r="F1288" s="743" t="s">
        <v>7531</v>
      </c>
    </row>
    <row r="1289" spans="1:6" s="484" customFormat="1" hidden="1" outlineLevel="1">
      <c r="A1289" s="412"/>
      <c r="B1289" s="413"/>
      <c r="C1289" s="614" t="s">
        <v>8653</v>
      </c>
      <c r="D1289" s="304"/>
      <c r="E1289" s="613" t="s">
        <v>8654</v>
      </c>
      <c r="F1289" s="743" t="s">
        <v>7531</v>
      </c>
    </row>
    <row r="1290" spans="1:6" s="484" customFormat="1" hidden="1" outlineLevel="1">
      <c r="A1290" s="412"/>
      <c r="B1290" s="413"/>
      <c r="C1290" s="614" t="s">
        <v>8736</v>
      </c>
      <c r="D1290" s="304"/>
      <c r="E1290" s="613" t="s">
        <v>8737</v>
      </c>
      <c r="F1290" s="743" t="s">
        <v>8735</v>
      </c>
    </row>
    <row r="1291" spans="1:6" s="484" customFormat="1" hidden="1" outlineLevel="1">
      <c r="A1291" s="412"/>
      <c r="B1291" s="413"/>
      <c r="C1291" s="614" t="s">
        <v>8739</v>
      </c>
      <c r="D1291" s="304"/>
      <c r="E1291" s="613" t="s">
        <v>8272</v>
      </c>
      <c r="F1291" s="743" t="s">
        <v>7530</v>
      </c>
    </row>
    <row r="1292" spans="1:6" s="484" customFormat="1" hidden="1" outlineLevel="1">
      <c r="A1292" s="412"/>
      <c r="B1292" s="413"/>
      <c r="C1292" s="614" t="s">
        <v>8740</v>
      </c>
      <c r="D1292" s="780"/>
      <c r="E1292" s="613" t="s">
        <v>8741</v>
      </c>
      <c r="F1292" s="743" t="s">
        <v>7530</v>
      </c>
    </row>
    <row r="1293" spans="1:6" s="484" customFormat="1" hidden="1" outlineLevel="1">
      <c r="A1293" s="412"/>
      <c r="B1293" s="413"/>
      <c r="C1293" s="614" t="s">
        <v>8742</v>
      </c>
      <c r="D1293" s="780"/>
      <c r="E1293" s="613" t="s">
        <v>8743</v>
      </c>
      <c r="F1293" s="743" t="s">
        <v>7528</v>
      </c>
    </row>
    <row r="1294" spans="1:6" s="484" customFormat="1" hidden="1" outlineLevel="1">
      <c r="A1294" s="412"/>
      <c r="B1294" s="413"/>
      <c r="C1294" s="614" t="s">
        <v>8766</v>
      </c>
      <c r="D1294" s="780"/>
      <c r="E1294" s="613" t="s">
        <v>8767</v>
      </c>
      <c r="F1294" s="743" t="s">
        <v>7529</v>
      </c>
    </row>
    <row r="1295" spans="1:6" s="484" customFormat="1" collapsed="1">
      <c r="A1295" s="412"/>
      <c r="B1295" s="413"/>
      <c r="C1295" s="614"/>
      <c r="D1295" s="780"/>
      <c r="E1295" s="613"/>
      <c r="F1295" s="743"/>
    </row>
    <row r="1296" spans="1:6" s="484" customFormat="1">
      <c r="A1296" s="412"/>
      <c r="B1296" s="413"/>
      <c r="C1296" s="792" t="s">
        <v>8967</v>
      </c>
      <c r="D1296" s="780"/>
      <c r="E1296" s="613"/>
      <c r="F1296" s="743"/>
    </row>
    <row r="1297" spans="1:6" s="484" customFormat="1" hidden="1" outlineLevel="1">
      <c r="A1297" s="412"/>
      <c r="B1297" s="413"/>
      <c r="C1297" s="614" t="s">
        <v>8999</v>
      </c>
      <c r="D1297" s="780"/>
      <c r="E1297" s="613" t="s">
        <v>9000</v>
      </c>
      <c r="F1297" s="743" t="s">
        <v>7528</v>
      </c>
    </row>
    <row r="1298" spans="1:6" s="484" customFormat="1" hidden="1" outlineLevel="1">
      <c r="A1298" s="412"/>
      <c r="B1298" s="413"/>
      <c r="C1298" s="614" t="s">
        <v>9009</v>
      </c>
      <c r="D1298" s="780"/>
      <c r="E1298" s="613" t="s">
        <v>9010</v>
      </c>
      <c r="F1298" s="743" t="s">
        <v>7531</v>
      </c>
    </row>
    <row r="1299" spans="1:6" s="484" customFormat="1" hidden="1" outlineLevel="1">
      <c r="A1299" s="412"/>
      <c r="B1299" s="413"/>
      <c r="C1299" s="614" t="s">
        <v>9011</v>
      </c>
      <c r="D1299" s="780"/>
      <c r="E1299" s="613" t="s">
        <v>9012</v>
      </c>
      <c r="F1299" s="743" t="s">
        <v>7531</v>
      </c>
    </row>
    <row r="1300" spans="1:6" s="484" customFormat="1" hidden="1" outlineLevel="1">
      <c r="A1300" s="412"/>
      <c r="B1300" s="413"/>
      <c r="C1300" s="614" t="s">
        <v>9125</v>
      </c>
      <c r="D1300" s="780"/>
      <c r="E1300" s="613" t="s">
        <v>9124</v>
      </c>
      <c r="F1300" s="743" t="s">
        <v>7531</v>
      </c>
    </row>
    <row r="1301" spans="1:6" s="484" customFormat="1" hidden="1" outlineLevel="1">
      <c r="A1301" s="412"/>
      <c r="B1301" s="413"/>
      <c r="C1301" s="614" t="s">
        <v>9126</v>
      </c>
      <c r="D1301" s="780"/>
      <c r="E1301" s="613" t="s">
        <v>9128</v>
      </c>
      <c r="F1301" s="743" t="s">
        <v>7529</v>
      </c>
    </row>
    <row r="1302" spans="1:6" s="484" customFormat="1" hidden="1" outlineLevel="1">
      <c r="A1302" s="412"/>
      <c r="B1302" s="413"/>
      <c r="C1302" s="614" t="s">
        <v>9127</v>
      </c>
      <c r="D1302" s="780"/>
      <c r="E1302" s="613" t="s">
        <v>10309</v>
      </c>
      <c r="F1302" s="743" t="s">
        <v>7529</v>
      </c>
    </row>
    <row r="1303" spans="1:6" s="484" customFormat="1" hidden="1" outlineLevel="1">
      <c r="A1303" s="412"/>
      <c r="B1303" s="413"/>
      <c r="C1303" s="614" t="s">
        <v>9129</v>
      </c>
      <c r="D1303" s="780"/>
      <c r="E1303" s="613" t="s">
        <v>8654</v>
      </c>
      <c r="F1303" s="743" t="s">
        <v>7531</v>
      </c>
    </row>
    <row r="1304" spans="1:6" s="484" customFormat="1" hidden="1" outlineLevel="1">
      <c r="A1304" s="412"/>
      <c r="B1304" s="413"/>
      <c r="C1304" s="614" t="s">
        <v>9155</v>
      </c>
      <c r="D1304" s="780"/>
      <c r="E1304" s="738" t="s">
        <v>9152</v>
      </c>
      <c r="F1304" s="743" t="s">
        <v>7529</v>
      </c>
    </row>
    <row r="1305" spans="1:6" s="484" customFormat="1" hidden="1" outlineLevel="1">
      <c r="A1305" s="412"/>
      <c r="B1305" s="413"/>
      <c r="C1305" s="614" t="s">
        <v>9232</v>
      </c>
      <c r="D1305" s="780"/>
      <c r="E1305" s="738" t="s">
        <v>9231</v>
      </c>
      <c r="F1305" s="743" t="s">
        <v>7530</v>
      </c>
    </row>
    <row r="1306" spans="1:6" s="484" customFormat="1" hidden="1" outlineLevel="1">
      <c r="A1306" s="412"/>
      <c r="B1306" s="413"/>
      <c r="C1306" s="614" t="s">
        <v>9233</v>
      </c>
      <c r="D1306" s="780"/>
      <c r="E1306" s="738" t="s">
        <v>9234</v>
      </c>
      <c r="F1306" s="743" t="s">
        <v>7530</v>
      </c>
    </row>
    <row r="1307" spans="1:6" s="484" customFormat="1" hidden="1" outlineLevel="1">
      <c r="A1307" s="412"/>
      <c r="B1307" s="413"/>
      <c r="C1307" s="614" t="s">
        <v>9245</v>
      </c>
      <c r="D1307" s="780"/>
      <c r="E1307" s="738" t="s">
        <v>9246</v>
      </c>
      <c r="F1307" s="743" t="s">
        <v>7528</v>
      </c>
    </row>
    <row r="1308" spans="1:6" s="484" customFormat="1" hidden="1" outlineLevel="1">
      <c r="A1308" s="412"/>
      <c r="B1308" s="413"/>
      <c r="C1308" s="614" t="s">
        <v>9298</v>
      </c>
      <c r="D1308" s="780"/>
      <c r="E1308" s="738" t="s">
        <v>9300</v>
      </c>
      <c r="F1308" s="743" t="s">
        <v>7531</v>
      </c>
    </row>
    <row r="1309" spans="1:6" s="484" customFormat="1" hidden="1" outlineLevel="1">
      <c r="A1309" s="412"/>
      <c r="B1309" s="413"/>
      <c r="C1309" s="614" t="s">
        <v>9299</v>
      </c>
      <c r="D1309" s="780"/>
      <c r="E1309" s="738" t="s">
        <v>9301</v>
      </c>
      <c r="F1309" s="743" t="s">
        <v>7531</v>
      </c>
    </row>
    <row r="1310" spans="1:6" s="484" customFormat="1" hidden="1" outlineLevel="1">
      <c r="A1310" s="412"/>
      <c r="B1310" s="413"/>
      <c r="C1310" s="614" t="s">
        <v>9355</v>
      </c>
      <c r="D1310" s="780"/>
      <c r="E1310" s="738" t="s">
        <v>9356</v>
      </c>
      <c r="F1310" s="743" t="s">
        <v>7531</v>
      </c>
    </row>
    <row r="1311" spans="1:6" s="484" customFormat="1" hidden="1" outlineLevel="1">
      <c r="A1311" s="412"/>
      <c r="B1311" s="413"/>
      <c r="C1311" s="614" t="s">
        <v>9448</v>
      </c>
      <c r="D1311" s="780"/>
      <c r="E1311" s="738" t="s">
        <v>9449</v>
      </c>
      <c r="F1311" s="743" t="s">
        <v>7528</v>
      </c>
    </row>
    <row r="1312" spans="1:6" s="484" customFormat="1" hidden="1" outlineLevel="1">
      <c r="A1312" s="412"/>
      <c r="B1312" s="413"/>
      <c r="C1312" s="614" t="s">
        <v>9491</v>
      </c>
      <c r="D1312" s="780"/>
      <c r="E1312" s="738" t="s">
        <v>9492</v>
      </c>
      <c r="F1312" s="743" t="s">
        <v>7528</v>
      </c>
    </row>
    <row r="1313" spans="1:6" s="484" customFormat="1" hidden="1" outlineLevel="1">
      <c r="A1313" s="412"/>
      <c r="B1313" s="413"/>
      <c r="C1313" s="614" t="s">
        <v>9500</v>
      </c>
      <c r="D1313" s="780"/>
      <c r="E1313" s="738" t="s">
        <v>9502</v>
      </c>
      <c r="F1313" s="743"/>
    </row>
    <row r="1314" spans="1:6" s="484" customFormat="1" hidden="1" outlineLevel="1">
      <c r="A1314" s="412"/>
      <c r="B1314" s="413"/>
      <c r="C1314" s="614" t="s">
        <v>9501</v>
      </c>
      <c r="D1314" s="780"/>
      <c r="E1314" s="738" t="s">
        <v>9503</v>
      </c>
      <c r="F1314" s="743"/>
    </row>
    <row r="1315" spans="1:6" s="484" customFormat="1" hidden="1" outlineLevel="1">
      <c r="A1315" s="412"/>
      <c r="B1315" s="413"/>
      <c r="C1315" s="614" t="s">
        <v>9504</v>
      </c>
      <c r="D1315" s="780"/>
      <c r="E1315" s="738" t="s">
        <v>9505</v>
      </c>
      <c r="F1315" s="743" t="s">
        <v>7531</v>
      </c>
    </row>
    <row r="1316" spans="1:6" s="484" customFormat="1" hidden="1" outlineLevel="1">
      <c r="A1316" s="412"/>
      <c r="B1316" s="413"/>
      <c r="C1316" s="614" t="s">
        <v>9506</v>
      </c>
      <c r="D1316" s="780"/>
      <c r="E1316" s="738" t="s">
        <v>9507</v>
      </c>
      <c r="F1316" s="743" t="s">
        <v>7529</v>
      </c>
    </row>
    <row r="1317" spans="1:6" s="484" customFormat="1" hidden="1" outlineLevel="1">
      <c r="A1317" s="412"/>
      <c r="B1317" s="413"/>
      <c r="C1317" s="614" t="s">
        <v>9663</v>
      </c>
      <c r="D1317" s="780"/>
      <c r="E1317" s="738" t="s">
        <v>9664</v>
      </c>
      <c r="F1317" s="743" t="s">
        <v>7531</v>
      </c>
    </row>
    <row r="1318" spans="1:6" s="484" customFormat="1" hidden="1" outlineLevel="1">
      <c r="A1318" s="412"/>
      <c r="B1318" s="413"/>
      <c r="C1318" s="614" t="s">
        <v>9673</v>
      </c>
      <c r="D1318" s="780"/>
      <c r="E1318" s="738" t="s">
        <v>9674</v>
      </c>
      <c r="F1318" s="743" t="s">
        <v>7528</v>
      </c>
    </row>
    <row r="1319" spans="1:6" s="484" customFormat="1" hidden="1" outlineLevel="1">
      <c r="A1319" s="412"/>
      <c r="B1319" s="413"/>
      <c r="C1319" s="614" t="s">
        <v>9687</v>
      </c>
      <c r="D1319" s="780"/>
      <c r="E1319" s="738" t="s">
        <v>9688</v>
      </c>
      <c r="F1319" s="743" t="s">
        <v>7529</v>
      </c>
    </row>
    <row r="1320" spans="1:6" s="484" customFormat="1" hidden="1" outlineLevel="1">
      <c r="A1320" s="412"/>
      <c r="B1320" s="413"/>
      <c r="C1320" s="614" t="s">
        <v>10028</v>
      </c>
      <c r="D1320" s="780"/>
      <c r="E1320" s="738" t="s">
        <v>10029</v>
      </c>
      <c r="F1320" s="743" t="s">
        <v>7528</v>
      </c>
    </row>
    <row r="1321" spans="1:6" s="484" customFormat="1" hidden="1" outlineLevel="1">
      <c r="A1321" s="412"/>
      <c r="B1321" s="413"/>
      <c r="C1321" s="614" t="s">
        <v>10063</v>
      </c>
      <c r="D1321" s="780"/>
      <c r="E1321" s="738" t="s">
        <v>10064</v>
      </c>
      <c r="F1321" s="743" t="s">
        <v>10065</v>
      </c>
    </row>
    <row r="1322" spans="1:6" s="484" customFormat="1" collapsed="1">
      <c r="A1322" s="412"/>
      <c r="B1322" s="413"/>
      <c r="C1322" s="614"/>
      <c r="D1322" s="780"/>
      <c r="E1322" s="738"/>
      <c r="F1322" s="743"/>
    </row>
    <row r="1323" spans="1:6" s="484" customFormat="1">
      <c r="A1323" s="412"/>
      <c r="B1323" s="413"/>
      <c r="C1323" s="792" t="s">
        <v>10260</v>
      </c>
      <c r="D1323" s="780"/>
      <c r="E1323" s="738"/>
      <c r="F1323" s="743"/>
    </row>
    <row r="1324" spans="1:6" s="484" customFormat="1" hidden="1" outlineLevel="1">
      <c r="A1324" s="412"/>
      <c r="B1324" s="413"/>
      <c r="C1324" s="614" t="s">
        <v>10288</v>
      </c>
      <c r="D1324" s="780"/>
      <c r="E1324" s="738" t="s">
        <v>10289</v>
      </c>
      <c r="F1324" s="743" t="s">
        <v>7528</v>
      </c>
    </row>
    <row r="1325" spans="1:6" s="484" customFormat="1" hidden="1" outlineLevel="1">
      <c r="A1325" s="412"/>
      <c r="B1325" s="413"/>
      <c r="C1325" s="614" t="s">
        <v>10291</v>
      </c>
      <c r="D1325" s="780"/>
      <c r="E1325" s="738" t="s">
        <v>10290</v>
      </c>
      <c r="F1325" s="743" t="s">
        <v>7528</v>
      </c>
    </row>
    <row r="1326" spans="1:6" s="484" customFormat="1" hidden="1" outlineLevel="1">
      <c r="A1326" s="412"/>
      <c r="B1326" s="413"/>
      <c r="C1326" s="614" t="s">
        <v>10308</v>
      </c>
      <c r="D1326" s="780"/>
      <c r="E1326" s="738" t="s">
        <v>10310</v>
      </c>
      <c r="F1326" s="743" t="s">
        <v>7530</v>
      </c>
    </row>
    <row r="1327" spans="1:6" s="484" customFormat="1" hidden="1" outlineLevel="1">
      <c r="A1327" s="412"/>
      <c r="B1327" s="413"/>
      <c r="C1327" s="614" t="s">
        <v>10493</v>
      </c>
      <c r="D1327" s="780"/>
      <c r="E1327" s="738" t="s">
        <v>10494</v>
      </c>
      <c r="F1327" s="743" t="s">
        <v>7528</v>
      </c>
    </row>
    <row r="1328" spans="1:6" s="484" customFormat="1" hidden="1" outlineLevel="1">
      <c r="A1328" s="412"/>
      <c r="B1328" s="413"/>
      <c r="C1328" s="614" t="s">
        <v>10544</v>
      </c>
      <c r="D1328" s="780"/>
      <c r="E1328" s="738" t="s">
        <v>10546</v>
      </c>
      <c r="F1328" s="743" t="s">
        <v>7529</v>
      </c>
    </row>
    <row r="1329" spans="1:6" s="484" customFormat="1" hidden="1" outlineLevel="1">
      <c r="A1329" s="412"/>
      <c r="B1329" s="413"/>
      <c r="C1329" s="614" t="s">
        <v>10545</v>
      </c>
      <c r="D1329" s="780"/>
      <c r="E1329" s="738" t="s">
        <v>10547</v>
      </c>
      <c r="F1329" s="743" t="s">
        <v>7530</v>
      </c>
    </row>
    <row r="1330" spans="1:6" s="484" customFormat="1" hidden="1" outlineLevel="1">
      <c r="A1330" s="412"/>
      <c r="B1330" s="413"/>
      <c r="C1330" s="614" t="s">
        <v>10691</v>
      </c>
      <c r="D1330" s="780"/>
      <c r="E1330" s="738" t="s">
        <v>10692</v>
      </c>
      <c r="F1330" s="743" t="s">
        <v>7528</v>
      </c>
    </row>
    <row r="1331" spans="1:6" s="484" customFormat="1" hidden="1" outlineLevel="1">
      <c r="A1331" s="412"/>
      <c r="B1331" s="413"/>
      <c r="C1331" s="614" t="s">
        <v>10694</v>
      </c>
      <c r="D1331" s="780"/>
      <c r="E1331" s="738" t="s">
        <v>10695</v>
      </c>
      <c r="F1331" s="743" t="s">
        <v>7530</v>
      </c>
    </row>
    <row r="1332" spans="1:6" s="484" customFormat="1" hidden="1" outlineLevel="1">
      <c r="A1332" s="412"/>
      <c r="B1332" s="413"/>
      <c r="C1332" s="614" t="s">
        <v>10700</v>
      </c>
      <c r="D1332" s="780"/>
      <c r="E1332" s="738" t="s">
        <v>10701</v>
      </c>
      <c r="F1332" s="743" t="s">
        <v>10065</v>
      </c>
    </row>
    <row r="1333" spans="1:6" s="484" customFormat="1" hidden="1" outlineLevel="1">
      <c r="A1333" s="412"/>
      <c r="B1333" s="413"/>
      <c r="C1333" s="614" t="s">
        <v>10702</v>
      </c>
      <c r="D1333" s="780"/>
      <c r="E1333" s="738" t="s">
        <v>10703</v>
      </c>
      <c r="F1333" s="743" t="s">
        <v>10065</v>
      </c>
    </row>
    <row r="1334" spans="1:6" s="484" customFormat="1" hidden="1" outlineLevel="1">
      <c r="A1334" s="412"/>
      <c r="B1334" s="413"/>
      <c r="C1334" s="614" t="s">
        <v>10704</v>
      </c>
      <c r="D1334" s="780"/>
      <c r="E1334" s="738" t="s">
        <v>10784</v>
      </c>
      <c r="F1334" s="743" t="s">
        <v>7531</v>
      </c>
    </row>
    <row r="1335" spans="1:6" s="484" customFormat="1" hidden="1" outlineLevel="1">
      <c r="A1335" s="412"/>
      <c r="B1335" s="413"/>
      <c r="C1335" s="614" t="s">
        <v>10782</v>
      </c>
      <c r="D1335" s="780"/>
      <c r="E1335" s="738" t="s">
        <v>10783</v>
      </c>
      <c r="F1335" s="743" t="s">
        <v>8735</v>
      </c>
    </row>
    <row r="1336" spans="1:6" s="484" customFormat="1" hidden="1" outlineLevel="1">
      <c r="A1336" s="412"/>
      <c r="B1336" s="413"/>
      <c r="C1336" s="614" t="s">
        <v>10891</v>
      </c>
      <c r="D1336" s="780"/>
      <c r="E1336" s="738" t="s">
        <v>10892</v>
      </c>
      <c r="F1336" s="743" t="s">
        <v>7528</v>
      </c>
    </row>
    <row r="1337" spans="1:6" s="484" customFormat="1" hidden="1" outlineLevel="1">
      <c r="A1337" s="412"/>
      <c r="B1337" s="413"/>
      <c r="C1337" s="614" t="s">
        <v>10902</v>
      </c>
      <c r="D1337" s="780"/>
      <c r="E1337" s="738" t="s">
        <v>10933</v>
      </c>
      <c r="F1337" s="743" t="s">
        <v>7531</v>
      </c>
    </row>
    <row r="1338" spans="1:6" s="484" customFormat="1" hidden="1" outlineLevel="1">
      <c r="A1338" s="412"/>
      <c r="B1338" s="413"/>
      <c r="C1338" s="614" t="s">
        <v>10914</v>
      </c>
      <c r="D1338" s="780"/>
      <c r="E1338" s="738" t="s">
        <v>10915</v>
      </c>
      <c r="F1338" s="743" t="s">
        <v>7528</v>
      </c>
    </row>
    <row r="1339" spans="1:6" s="484" customFormat="1" hidden="1" outlineLevel="1">
      <c r="A1339" s="412"/>
      <c r="B1339" s="413"/>
      <c r="C1339" s="614" t="s">
        <v>10926</v>
      </c>
      <c r="D1339" s="780"/>
      <c r="E1339" s="738" t="s">
        <v>10927</v>
      </c>
      <c r="F1339" s="743" t="s">
        <v>10928</v>
      </c>
    </row>
    <row r="1340" spans="1:6" s="484" customFormat="1" hidden="1" outlineLevel="1">
      <c r="A1340" s="412"/>
      <c r="B1340" s="413"/>
      <c r="C1340" s="614" t="s">
        <v>10932</v>
      </c>
      <c r="D1340" s="780"/>
      <c r="E1340" s="738" t="s">
        <v>10931</v>
      </c>
      <c r="F1340" s="743" t="s">
        <v>7531</v>
      </c>
    </row>
    <row r="1341" spans="1:6" s="484" customFormat="1" hidden="1" outlineLevel="1">
      <c r="A1341" s="412"/>
      <c r="B1341" s="413"/>
      <c r="C1341" s="614" t="s">
        <v>10935</v>
      </c>
      <c r="D1341" s="780"/>
      <c r="E1341" s="738" t="s">
        <v>10934</v>
      </c>
      <c r="F1341" s="743" t="s">
        <v>7531</v>
      </c>
    </row>
    <row r="1342" spans="1:6" s="484" customFormat="1" hidden="1" outlineLevel="1">
      <c r="A1342" s="412"/>
      <c r="B1342" s="413"/>
      <c r="C1342" s="614" t="s">
        <v>10936</v>
      </c>
      <c r="D1342" s="780"/>
      <c r="E1342" s="738" t="s">
        <v>10937</v>
      </c>
      <c r="F1342" s="743" t="s">
        <v>7529</v>
      </c>
    </row>
    <row r="1343" spans="1:6" s="484" customFormat="1" collapsed="1">
      <c r="A1343" s="412"/>
      <c r="B1343" s="413"/>
      <c r="C1343" s="614"/>
      <c r="D1343" s="780"/>
      <c r="E1343" s="738"/>
      <c r="F1343" s="743"/>
    </row>
    <row r="1344" spans="1:6" s="484" customFormat="1">
      <c r="A1344" s="412"/>
      <c r="B1344" s="413"/>
      <c r="C1344" s="792" t="s">
        <v>11184</v>
      </c>
      <c r="D1344" s="780"/>
      <c r="E1344" s="738"/>
      <c r="F1344" s="743"/>
    </row>
    <row r="1345" spans="1:6" s="484" customFormat="1" hidden="1" outlineLevel="1">
      <c r="A1345" s="412"/>
      <c r="B1345" s="413"/>
      <c r="C1345" s="614" t="s">
        <v>11206</v>
      </c>
      <c r="D1345" s="780"/>
      <c r="E1345" s="742" t="s">
        <v>11207</v>
      </c>
      <c r="F1345" s="743" t="s">
        <v>7528</v>
      </c>
    </row>
    <row r="1346" spans="1:6" s="484" customFormat="1" hidden="1" outlineLevel="1">
      <c r="A1346" s="412"/>
      <c r="B1346" s="413"/>
      <c r="C1346" s="614" t="s">
        <v>11217</v>
      </c>
      <c r="D1346" s="780"/>
      <c r="E1346" s="742" t="s">
        <v>11218</v>
      </c>
      <c r="F1346" s="743" t="s">
        <v>7529</v>
      </c>
    </row>
    <row r="1347" spans="1:6" s="484" customFormat="1" hidden="1" outlineLevel="1">
      <c r="A1347" s="412"/>
      <c r="B1347" s="413"/>
      <c r="C1347" s="614" t="s">
        <v>11223</v>
      </c>
      <c r="D1347" s="780"/>
      <c r="E1347" s="742" t="s">
        <v>11242</v>
      </c>
      <c r="F1347" s="743" t="s">
        <v>7531</v>
      </c>
    </row>
    <row r="1348" spans="1:6" s="484" customFormat="1" hidden="1" outlineLevel="1">
      <c r="A1348" s="412"/>
      <c r="B1348" s="413"/>
      <c r="C1348" s="614" t="s">
        <v>11224</v>
      </c>
      <c r="D1348" s="780"/>
      <c r="E1348" s="742" t="s">
        <v>11222</v>
      </c>
      <c r="F1348" s="743" t="s">
        <v>7529</v>
      </c>
    </row>
    <row r="1349" spans="1:6" s="484" customFormat="1" hidden="1" outlineLevel="1">
      <c r="A1349" s="412"/>
      <c r="B1349" s="413"/>
      <c r="C1349" s="614" t="s">
        <v>11243</v>
      </c>
      <c r="D1349" s="780"/>
      <c r="E1349" s="742" t="s">
        <v>11244</v>
      </c>
      <c r="F1349" s="743" t="s">
        <v>7530</v>
      </c>
    </row>
    <row r="1350" spans="1:6" s="484" customFormat="1" hidden="1" outlineLevel="1">
      <c r="A1350" s="412"/>
      <c r="B1350" s="300"/>
      <c r="C1350" s="614" t="s">
        <v>11462</v>
      </c>
      <c r="D1350" s="780"/>
      <c r="E1350" s="742" t="s">
        <v>11464</v>
      </c>
      <c r="F1350" s="743" t="s">
        <v>7528</v>
      </c>
    </row>
    <row r="1351" spans="1:6" s="484" customFormat="1" hidden="1" outlineLevel="1">
      <c r="A1351" s="412"/>
      <c r="B1351" s="300"/>
      <c r="C1351" s="614" t="s">
        <v>11463</v>
      </c>
      <c r="D1351" s="780"/>
      <c r="E1351" s="742" t="s">
        <v>11465</v>
      </c>
      <c r="F1351" s="743" t="s">
        <v>7528</v>
      </c>
    </row>
    <row r="1352" spans="1:6" s="484" customFormat="1" hidden="1" outlineLevel="1">
      <c r="A1352" s="412"/>
      <c r="B1352" s="300"/>
      <c r="C1352" s="614" t="s">
        <v>11486</v>
      </c>
      <c r="D1352" s="780"/>
      <c r="E1352" s="750" t="s">
        <v>12092</v>
      </c>
      <c r="F1352" s="743" t="s">
        <v>7531</v>
      </c>
    </row>
    <row r="1353" spans="1:6" s="484" customFormat="1" hidden="1" outlineLevel="1">
      <c r="A1353" s="412"/>
      <c r="B1353" s="300"/>
      <c r="C1353" s="614" t="s">
        <v>11588</v>
      </c>
      <c r="D1353" s="780"/>
      <c r="E1353" s="742" t="s">
        <v>11591</v>
      </c>
      <c r="F1353" s="743" t="s">
        <v>7531</v>
      </c>
    </row>
    <row r="1354" spans="1:6" s="484" customFormat="1" hidden="1" outlineLevel="1">
      <c r="A1354" s="412"/>
      <c r="B1354" s="300"/>
      <c r="C1354" s="614" t="s">
        <v>11589</v>
      </c>
      <c r="D1354" s="780"/>
      <c r="E1354" s="742" t="s">
        <v>11592</v>
      </c>
      <c r="F1354" s="743" t="s">
        <v>7531</v>
      </c>
    </row>
    <row r="1355" spans="1:6" s="484" customFormat="1" hidden="1" outlineLevel="1">
      <c r="A1355" s="412"/>
      <c r="B1355" s="300"/>
      <c r="C1355" s="614" t="s">
        <v>11590</v>
      </c>
      <c r="D1355" s="780"/>
      <c r="E1355" s="742" t="s">
        <v>11605</v>
      </c>
      <c r="F1355" s="743" t="s">
        <v>7531</v>
      </c>
    </row>
    <row r="1356" spans="1:6" s="484" customFormat="1" hidden="1" outlineLevel="1">
      <c r="A1356" s="412"/>
      <c r="B1356" s="300"/>
      <c r="C1356" s="614" t="s">
        <v>11607</v>
      </c>
      <c r="D1356" s="780"/>
      <c r="E1356" s="742" t="s">
        <v>11606</v>
      </c>
      <c r="F1356" s="743" t="s">
        <v>7531</v>
      </c>
    </row>
    <row r="1357" spans="1:6" s="484" customFormat="1" hidden="1" outlineLevel="1">
      <c r="A1357" s="412"/>
      <c r="B1357" s="300"/>
      <c r="C1357" s="614" t="s">
        <v>11637</v>
      </c>
      <c r="D1357" s="780"/>
      <c r="E1357" s="742" t="s">
        <v>11638</v>
      </c>
      <c r="F1357" s="743" t="s">
        <v>7531</v>
      </c>
    </row>
    <row r="1358" spans="1:6" s="484" customFormat="1" hidden="1" outlineLevel="1">
      <c r="A1358" s="412"/>
      <c r="B1358" s="300"/>
      <c r="C1358" s="614" t="s">
        <v>11696</v>
      </c>
      <c r="D1358" s="780"/>
      <c r="E1358" s="742" t="s">
        <v>10760</v>
      </c>
      <c r="F1358" s="743" t="s">
        <v>7528</v>
      </c>
    </row>
    <row r="1359" spans="1:6" s="484" customFormat="1" hidden="1" outlineLevel="1">
      <c r="A1359" s="412"/>
      <c r="B1359" s="300"/>
      <c r="C1359" s="614" t="s">
        <v>11855</v>
      </c>
      <c r="D1359" s="780"/>
      <c r="E1359" s="742" t="s">
        <v>11856</v>
      </c>
      <c r="F1359" s="743" t="s">
        <v>7528</v>
      </c>
    </row>
    <row r="1360" spans="1:6" s="484" customFormat="1" hidden="1" outlineLevel="1">
      <c r="A1360" s="412"/>
      <c r="B1360" s="300"/>
      <c r="C1360" s="614" t="s">
        <v>11885</v>
      </c>
      <c r="D1360" s="780"/>
      <c r="E1360" s="742" t="s">
        <v>11884</v>
      </c>
      <c r="F1360" s="743" t="s">
        <v>7531</v>
      </c>
    </row>
    <row r="1361" spans="1:6" s="484" customFormat="1" hidden="1" outlineLevel="1">
      <c r="A1361" s="412"/>
      <c r="B1361" s="300"/>
      <c r="C1361" s="614" t="s">
        <v>11886</v>
      </c>
      <c r="D1361" s="780"/>
      <c r="E1361" s="742" t="s">
        <v>11887</v>
      </c>
      <c r="F1361" s="743" t="s">
        <v>7531</v>
      </c>
    </row>
    <row r="1362" spans="1:6" s="484" customFormat="1" hidden="1" outlineLevel="1">
      <c r="A1362" s="412"/>
      <c r="B1362" s="300"/>
      <c r="C1362" s="614" t="s">
        <v>13620</v>
      </c>
      <c r="D1362" s="780"/>
      <c r="E1362" s="742" t="s">
        <v>11918</v>
      </c>
      <c r="F1362" s="743" t="s">
        <v>11917</v>
      </c>
    </row>
    <row r="1363" spans="1:6" s="484" customFormat="1" hidden="1" outlineLevel="1">
      <c r="A1363" s="412"/>
      <c r="B1363" s="300"/>
      <c r="C1363" s="614" t="s">
        <v>11929</v>
      </c>
      <c r="D1363" s="780"/>
      <c r="E1363" s="742" t="s">
        <v>11930</v>
      </c>
      <c r="F1363" s="743" t="s">
        <v>8735</v>
      </c>
    </row>
    <row r="1364" spans="1:6" s="484" customFormat="1" hidden="1" outlineLevel="1">
      <c r="A1364" s="412"/>
      <c r="B1364" s="300"/>
      <c r="C1364" s="614" t="s">
        <v>11940</v>
      </c>
      <c r="D1364" s="780"/>
      <c r="E1364" s="742" t="s">
        <v>11941</v>
      </c>
      <c r="F1364" s="743" t="s">
        <v>7529</v>
      </c>
    </row>
    <row r="1365" spans="1:6" s="484" customFormat="1" hidden="1" outlineLevel="1">
      <c r="A1365" s="412"/>
      <c r="B1365" s="300"/>
      <c r="C1365" s="614">
        <v>1252251720</v>
      </c>
      <c r="D1365" s="780"/>
      <c r="E1365" s="738" t="s">
        <v>11942</v>
      </c>
      <c r="F1365" s="743" t="s">
        <v>7529</v>
      </c>
    </row>
    <row r="1366" spans="1:6" s="484" customFormat="1" hidden="1" outlineLevel="1">
      <c r="A1366" s="412"/>
      <c r="B1366" s="300"/>
      <c r="C1366" s="614" t="s">
        <v>11963</v>
      </c>
      <c r="D1366" s="780"/>
      <c r="E1366" s="738" t="s">
        <v>11962</v>
      </c>
      <c r="F1366" s="743" t="s">
        <v>7529</v>
      </c>
    </row>
    <row r="1367" spans="1:6" s="484" customFormat="1" hidden="1" outlineLevel="1">
      <c r="A1367" s="412"/>
      <c r="B1367" s="300"/>
      <c r="C1367" s="614" t="s">
        <v>11977</v>
      </c>
      <c r="D1367" s="780"/>
      <c r="E1367" s="738" t="s">
        <v>11978</v>
      </c>
      <c r="F1367" s="743" t="s">
        <v>7529</v>
      </c>
    </row>
    <row r="1368" spans="1:6" s="484" customFormat="1" collapsed="1">
      <c r="A1368" s="412"/>
      <c r="B1368" s="300"/>
      <c r="C1368" s="614"/>
      <c r="D1368" s="780"/>
      <c r="E1368" s="738"/>
      <c r="F1368" s="743"/>
    </row>
    <row r="1369" spans="1:6" s="484" customFormat="1">
      <c r="A1369" s="412"/>
      <c r="B1369" s="300"/>
      <c r="C1369" s="792" t="s">
        <v>12058</v>
      </c>
      <c r="D1369" s="780"/>
      <c r="E1369" s="738"/>
      <c r="F1369" s="743"/>
    </row>
    <row r="1370" spans="1:6" s="484" customFormat="1">
      <c r="A1370" s="412"/>
      <c r="B1370" s="300"/>
      <c r="C1370" s="614" t="s">
        <v>12332</v>
      </c>
      <c r="D1370" s="780"/>
      <c r="E1370" s="738" t="s">
        <v>12331</v>
      </c>
      <c r="F1370" s="743" t="s">
        <v>7531</v>
      </c>
    </row>
    <row r="1371" spans="1:6" s="484" customFormat="1">
      <c r="A1371" s="412"/>
      <c r="B1371" s="300"/>
      <c r="C1371" s="614" t="s">
        <v>12336</v>
      </c>
      <c r="D1371" s="780"/>
      <c r="E1371" s="738" t="s">
        <v>12340</v>
      </c>
      <c r="F1371" s="743" t="s">
        <v>12335</v>
      </c>
    </row>
    <row r="1372" spans="1:6" s="484" customFormat="1">
      <c r="A1372" s="412"/>
      <c r="B1372" s="300"/>
      <c r="C1372" s="614" t="s">
        <v>12337</v>
      </c>
      <c r="D1372" s="780"/>
      <c r="E1372" s="738" t="s">
        <v>12339</v>
      </c>
      <c r="F1372" s="743" t="s">
        <v>12335</v>
      </c>
    </row>
    <row r="1373" spans="1:6" s="484" customFormat="1">
      <c r="A1373" s="412"/>
      <c r="B1373" s="300"/>
      <c r="C1373" s="614" t="s">
        <v>12338</v>
      </c>
      <c r="D1373" s="780"/>
      <c r="E1373" s="738" t="s">
        <v>12341</v>
      </c>
      <c r="F1373" s="743" t="s">
        <v>12335</v>
      </c>
    </row>
    <row r="1374" spans="1:6" s="484" customFormat="1">
      <c r="A1374" s="412"/>
      <c r="B1374" s="300"/>
      <c r="C1374" s="614" t="s">
        <v>12392</v>
      </c>
      <c r="D1374" s="780"/>
      <c r="E1374" s="738" t="s">
        <v>12394</v>
      </c>
      <c r="F1374" s="743" t="s">
        <v>7530</v>
      </c>
    </row>
    <row r="1375" spans="1:6" s="484" customFormat="1">
      <c r="A1375" s="412"/>
      <c r="B1375" s="300"/>
      <c r="C1375" s="614" t="s">
        <v>12393</v>
      </c>
      <c r="D1375" s="780"/>
      <c r="E1375" s="738" t="s">
        <v>12395</v>
      </c>
      <c r="F1375" s="743" t="s">
        <v>7530</v>
      </c>
    </row>
    <row r="1376" spans="1:6" s="484" customFormat="1">
      <c r="A1376" s="412"/>
      <c r="B1376" s="300"/>
      <c r="C1376" s="615" t="s">
        <v>12423</v>
      </c>
      <c r="D1376" s="780"/>
      <c r="E1376" s="751" t="s">
        <v>12422</v>
      </c>
      <c r="F1376" s="743" t="s">
        <v>12335</v>
      </c>
    </row>
    <row r="1377" spans="1:6" s="484" customFormat="1">
      <c r="A1377" s="412"/>
      <c r="B1377" s="300"/>
      <c r="C1377" s="615" t="s">
        <v>12593</v>
      </c>
      <c r="D1377" s="780"/>
      <c r="E1377" s="751" t="s">
        <v>12594</v>
      </c>
      <c r="F1377" s="743" t="s">
        <v>7530</v>
      </c>
    </row>
    <row r="1378" spans="1:6" s="484" customFormat="1">
      <c r="A1378" s="412"/>
      <c r="B1378" s="300"/>
      <c r="C1378" s="615" t="s">
        <v>12765</v>
      </c>
      <c r="D1378" s="780"/>
      <c r="E1378" s="751" t="s">
        <v>12766</v>
      </c>
      <c r="F1378" s="743" t="s">
        <v>7528</v>
      </c>
    </row>
    <row r="1379" spans="1:6" s="484" customFormat="1">
      <c r="A1379" s="412"/>
      <c r="B1379" s="300"/>
      <c r="C1379" s="303" t="s">
        <v>12840</v>
      </c>
      <c r="D1379" s="475"/>
      <c r="E1379" s="751" t="s">
        <v>12841</v>
      </c>
      <c r="F1379" s="743" t="s">
        <v>7531</v>
      </c>
    </row>
    <row r="1380" spans="1:6" s="484" customFormat="1">
      <c r="A1380" s="412"/>
      <c r="B1380" s="300"/>
      <c r="C1380" s="303" t="s">
        <v>12860</v>
      </c>
      <c r="D1380" s="475"/>
      <c r="E1380" s="751" t="s">
        <v>12861</v>
      </c>
      <c r="F1380" s="743" t="s">
        <v>7529</v>
      </c>
    </row>
    <row r="1381" spans="1:6" s="484" customFormat="1">
      <c r="A1381" s="412"/>
      <c r="B1381" s="300"/>
      <c r="C1381" s="303"/>
      <c r="D1381" s="475"/>
      <c r="E1381" s="751"/>
      <c r="F1381" s="743"/>
    </row>
    <row r="1382" spans="1:6" s="484" customFormat="1">
      <c r="A1382" s="412"/>
      <c r="B1382" s="300"/>
      <c r="C1382" s="614" t="s">
        <v>13621</v>
      </c>
      <c r="D1382" s="780"/>
      <c r="E1382" s="738" t="s">
        <v>13623</v>
      </c>
      <c r="F1382" s="743" t="s">
        <v>10065</v>
      </c>
    </row>
    <row r="1383" spans="1:6" s="484" customFormat="1">
      <c r="A1383" s="412"/>
      <c r="B1383" s="300"/>
      <c r="C1383" s="614" t="s">
        <v>13622</v>
      </c>
      <c r="D1383" s="780"/>
      <c r="E1383" s="738" t="s">
        <v>13624</v>
      </c>
      <c r="F1383" s="743" t="s">
        <v>10065</v>
      </c>
    </row>
    <row r="1384" spans="1:6" s="484" customFormat="1">
      <c r="A1384" s="412"/>
      <c r="B1384" s="300"/>
      <c r="C1384" s="614" t="s">
        <v>15032</v>
      </c>
      <c r="D1384" s="780"/>
      <c r="E1384" s="738" t="s">
        <v>15033</v>
      </c>
      <c r="F1384" s="743" t="s">
        <v>10065</v>
      </c>
    </row>
    <row r="1385" spans="1:6" s="484" customFormat="1">
      <c r="A1385" s="412"/>
      <c r="B1385" s="300"/>
      <c r="C1385" s="614" t="s">
        <v>15475</v>
      </c>
      <c r="D1385" s="780"/>
      <c r="E1385" s="738" t="s">
        <v>15476</v>
      </c>
      <c r="F1385" s="743" t="s">
        <v>10065</v>
      </c>
    </row>
    <row r="1386" spans="1:6" s="484" customFormat="1">
      <c r="A1386" s="412"/>
      <c r="B1386" s="300"/>
      <c r="C1386" s="614" t="s">
        <v>15980</v>
      </c>
      <c r="D1386" s="780"/>
      <c r="E1386" s="738" t="s">
        <v>15979</v>
      </c>
      <c r="F1386" s="743" t="s">
        <v>12335</v>
      </c>
    </row>
    <row r="1387" spans="1:6" s="484" customFormat="1">
      <c r="A1387" s="412"/>
      <c r="B1387" s="300"/>
      <c r="C1387" s="614" t="s">
        <v>16023</v>
      </c>
      <c r="D1387" s="780"/>
      <c r="E1387" s="738" t="s">
        <v>16025</v>
      </c>
      <c r="F1387" s="743" t="s">
        <v>16024</v>
      </c>
    </row>
    <row r="1388" spans="1:6" s="484" customFormat="1">
      <c r="A1388" s="412"/>
      <c r="B1388" s="300"/>
      <c r="C1388" s="614" t="s">
        <v>16415</v>
      </c>
      <c r="D1388" s="780"/>
      <c r="E1388" s="738" t="s">
        <v>16416</v>
      </c>
      <c r="F1388" s="743" t="s">
        <v>13471</v>
      </c>
    </row>
    <row r="1389" spans="1:6" s="484" customFormat="1">
      <c r="A1389" s="412"/>
      <c r="B1389" s="413"/>
      <c r="C1389" s="300"/>
      <c r="D1389" s="475"/>
      <c r="E1389" s="738"/>
      <c r="F1389" s="743"/>
    </row>
    <row r="1390" spans="1:6" s="484" customFormat="1">
      <c r="A1390" s="412"/>
      <c r="B1390" s="413"/>
      <c r="C1390" s="770" t="s">
        <v>6899</v>
      </c>
      <c r="D1390" s="475"/>
      <c r="E1390" s="738"/>
      <c r="F1390" s="743"/>
    </row>
    <row r="1391" spans="1:6" hidden="1" outlineLevel="1">
      <c r="A1391" s="303"/>
      <c r="B1391" s="300"/>
      <c r="C1391" s="300" t="s">
        <v>5989</v>
      </c>
      <c r="E1391" s="304" t="s">
        <v>3364</v>
      </c>
      <c r="F1391" s="323"/>
    </row>
    <row r="1392" spans="1:6" hidden="1" outlineLevel="1">
      <c r="A1392" s="303"/>
      <c r="B1392" s="300"/>
      <c r="C1392" s="300" t="s">
        <v>5988</v>
      </c>
      <c r="E1392" s="614" t="s">
        <v>3365</v>
      </c>
      <c r="F1392" s="323"/>
    </row>
    <row r="1393" spans="1:6" hidden="1" outlineLevel="1">
      <c r="A1393" s="303"/>
      <c r="B1393" s="300"/>
      <c r="C1393" s="300" t="s">
        <v>5990</v>
      </c>
      <c r="E1393" s="614" t="s">
        <v>5987</v>
      </c>
      <c r="F1393" s="323"/>
    </row>
    <row r="1394" spans="1:6" hidden="1" outlineLevel="1">
      <c r="A1394" s="303"/>
      <c r="B1394" s="300"/>
      <c r="C1394" s="300" t="s">
        <v>4076</v>
      </c>
      <c r="E1394" s="304" t="s">
        <v>558</v>
      </c>
      <c r="F1394" s="323"/>
    </row>
    <row r="1395" spans="1:6" hidden="1" outlineLevel="1">
      <c r="A1395" s="303"/>
      <c r="B1395" s="300"/>
      <c r="C1395" s="300" t="s">
        <v>4830</v>
      </c>
      <c r="E1395" s="304" t="s">
        <v>4831</v>
      </c>
      <c r="F1395" s="323"/>
    </row>
    <row r="1396" spans="1:6" hidden="1" outlineLevel="1">
      <c r="A1396" s="303"/>
      <c r="B1396" s="300"/>
      <c r="C1396" s="300" t="s">
        <v>3499</v>
      </c>
      <c r="E1396" s="614" t="s">
        <v>5366</v>
      </c>
      <c r="F1396" s="323"/>
    </row>
    <row r="1397" spans="1:6" hidden="1" outlineLevel="1">
      <c r="A1397" s="303"/>
      <c r="B1397" s="300"/>
      <c r="C1397" s="300" t="s">
        <v>4926</v>
      </c>
      <c r="E1397" s="614" t="s">
        <v>4925</v>
      </c>
      <c r="F1397" s="323"/>
    </row>
    <row r="1398" spans="1:6" hidden="1" outlineLevel="1">
      <c r="A1398" s="303"/>
      <c r="B1398" s="300"/>
      <c r="C1398" s="300" t="s">
        <v>551</v>
      </c>
      <c r="E1398" s="614" t="s">
        <v>4346</v>
      </c>
      <c r="F1398" s="323"/>
    </row>
    <row r="1399" spans="1:6" hidden="1" outlineLevel="1">
      <c r="A1399" s="303"/>
      <c r="B1399" s="300"/>
      <c r="C1399" s="300" t="s">
        <v>777</v>
      </c>
      <c r="E1399" s="614" t="s">
        <v>779</v>
      </c>
      <c r="F1399" s="323"/>
    </row>
    <row r="1400" spans="1:6" hidden="1" outlineLevel="1">
      <c r="A1400" s="303"/>
      <c r="B1400" s="300"/>
      <c r="C1400" s="300" t="s">
        <v>778</v>
      </c>
      <c r="E1400" s="614" t="s">
        <v>7229</v>
      </c>
      <c r="F1400" s="323"/>
    </row>
    <row r="1401" spans="1:6" hidden="1" outlineLevel="1">
      <c r="A1401" s="303"/>
      <c r="B1401" s="300"/>
      <c r="C1401" s="300" t="s">
        <v>5573</v>
      </c>
      <c r="E1401" s="614" t="s">
        <v>5574</v>
      </c>
      <c r="F1401" s="323"/>
    </row>
    <row r="1402" spans="1:6" hidden="1" outlineLevel="1">
      <c r="A1402" s="303"/>
      <c r="B1402" s="300"/>
      <c r="C1402" s="300" t="s">
        <v>642</v>
      </c>
      <c r="E1402" s="614" t="s">
        <v>1269</v>
      </c>
      <c r="F1402" s="323"/>
    </row>
    <row r="1403" spans="1:6" hidden="1" outlineLevel="1">
      <c r="A1403" s="303"/>
      <c r="B1403" s="300"/>
      <c r="C1403" s="300" t="s">
        <v>4519</v>
      </c>
      <c r="E1403" s="614" t="s">
        <v>1270</v>
      </c>
      <c r="F1403" s="323"/>
    </row>
    <row r="1404" spans="1:6" hidden="1" outlineLevel="1">
      <c r="A1404" s="303"/>
      <c r="B1404" s="300"/>
      <c r="C1404" s="300" t="s">
        <v>5748</v>
      </c>
      <c r="E1404" s="614" t="s">
        <v>3994</v>
      </c>
      <c r="F1404" s="323"/>
    </row>
    <row r="1405" spans="1:6" hidden="1" outlineLevel="1">
      <c r="A1405" s="303"/>
      <c r="B1405" s="300"/>
      <c r="C1405" s="300" t="s">
        <v>5449</v>
      </c>
      <c r="E1405" s="614" t="s">
        <v>3317</v>
      </c>
      <c r="F1405" s="323"/>
    </row>
    <row r="1406" spans="1:6" hidden="1" outlineLevel="1">
      <c r="A1406" s="303"/>
      <c r="B1406" s="300"/>
      <c r="C1406" s="300" t="s">
        <v>3318</v>
      </c>
      <c r="E1406" s="614" t="s">
        <v>5321</v>
      </c>
      <c r="F1406" s="323"/>
    </row>
    <row r="1407" spans="1:6" hidden="1" outlineLevel="1">
      <c r="A1407" s="303"/>
      <c r="B1407" s="300"/>
      <c r="C1407" s="300" t="s">
        <v>5322</v>
      </c>
      <c r="E1407" s="614" t="s">
        <v>5323</v>
      </c>
      <c r="F1407" s="323"/>
    </row>
    <row r="1408" spans="1:6" hidden="1" outlineLevel="1">
      <c r="A1408" s="303"/>
      <c r="B1408" s="300"/>
      <c r="C1408" s="300" t="s">
        <v>5324</v>
      </c>
      <c r="E1408" s="614" t="s">
        <v>6360</v>
      </c>
      <c r="F1408" s="323"/>
    </row>
    <row r="1409" spans="1:6" hidden="1" outlineLevel="1">
      <c r="A1409" s="303"/>
      <c r="B1409" s="300"/>
      <c r="C1409" s="300" t="s">
        <v>5498</v>
      </c>
      <c r="E1409" s="614" t="s">
        <v>648</v>
      </c>
      <c r="F1409" s="323"/>
    </row>
    <row r="1410" spans="1:6" hidden="1" outlineLevel="1">
      <c r="A1410" s="303"/>
      <c r="B1410" s="300"/>
      <c r="C1410" s="300" t="s">
        <v>2415</v>
      </c>
      <c r="E1410" s="614" t="s">
        <v>1471</v>
      </c>
      <c r="F1410" s="323"/>
    </row>
    <row r="1411" spans="1:6" hidden="1" outlineLevel="1">
      <c r="A1411" s="303"/>
      <c r="B1411" s="300"/>
      <c r="C1411" s="300" t="s">
        <v>4403</v>
      </c>
      <c r="E1411" s="614" t="s">
        <v>4402</v>
      </c>
      <c r="F1411" s="323"/>
    </row>
    <row r="1412" spans="1:6" hidden="1" outlineLevel="1">
      <c r="A1412" s="303"/>
      <c r="B1412" s="300"/>
      <c r="C1412" s="300" t="s">
        <v>4807</v>
      </c>
      <c r="E1412" s="614" t="s">
        <v>4808</v>
      </c>
      <c r="F1412" s="323"/>
    </row>
    <row r="1413" spans="1:6" hidden="1" outlineLevel="1">
      <c r="A1413" s="303"/>
      <c r="B1413" s="300"/>
      <c r="C1413" s="300" t="s">
        <v>1366</v>
      </c>
      <c r="E1413" s="614" t="s">
        <v>4176</v>
      </c>
      <c r="F1413" s="323"/>
    </row>
    <row r="1414" spans="1:6" hidden="1" outlineLevel="1">
      <c r="A1414" s="303"/>
      <c r="B1414" s="300"/>
      <c r="C1414" s="300" t="s">
        <v>3333</v>
      </c>
      <c r="E1414" s="614" t="s">
        <v>5109</v>
      </c>
      <c r="F1414" s="323"/>
    </row>
    <row r="1415" spans="1:6" hidden="1" outlineLevel="1">
      <c r="A1415" s="303"/>
      <c r="B1415" s="300"/>
      <c r="C1415" s="300" t="s">
        <v>3334</v>
      </c>
      <c r="E1415" s="614" t="s">
        <v>3335</v>
      </c>
      <c r="F1415" s="323"/>
    </row>
    <row r="1416" spans="1:6" hidden="1" outlineLevel="1">
      <c r="A1416" s="303"/>
      <c r="B1416" s="300"/>
      <c r="C1416" s="300" t="s">
        <v>6224</v>
      </c>
      <c r="E1416" s="614" t="s">
        <v>4805</v>
      </c>
      <c r="F1416" s="323"/>
    </row>
    <row r="1417" spans="1:6" hidden="1" outlineLevel="1">
      <c r="A1417" s="303"/>
      <c r="B1417" s="300"/>
      <c r="C1417" s="300" t="s">
        <v>7074</v>
      </c>
      <c r="E1417" s="614" t="s">
        <v>213</v>
      </c>
      <c r="F1417" s="323"/>
    </row>
    <row r="1418" spans="1:6" hidden="1" outlineLevel="1">
      <c r="A1418" s="303"/>
      <c r="B1418" s="300"/>
      <c r="C1418" s="300" t="s">
        <v>3032</v>
      </c>
      <c r="E1418" s="614" t="s">
        <v>5194</v>
      </c>
      <c r="F1418" s="323"/>
    </row>
    <row r="1419" spans="1:6" hidden="1" outlineLevel="1">
      <c r="A1419" s="303"/>
      <c r="B1419" s="300"/>
      <c r="C1419" s="300" t="s">
        <v>7073</v>
      </c>
      <c r="E1419" s="614" t="s">
        <v>1425</v>
      </c>
      <c r="F1419" s="323"/>
    </row>
    <row r="1420" spans="1:6" hidden="1" outlineLevel="1">
      <c r="A1420" s="303"/>
      <c r="B1420" s="300"/>
      <c r="C1420" s="300" t="s">
        <v>4330</v>
      </c>
      <c r="E1420" s="614" t="s">
        <v>4331</v>
      </c>
      <c r="F1420" s="323"/>
    </row>
    <row r="1421" spans="1:6" hidden="1" outlineLevel="1">
      <c r="A1421" s="303"/>
      <c r="B1421" s="300"/>
      <c r="C1421" s="300" t="s">
        <v>3400</v>
      </c>
      <c r="E1421" s="614" t="s">
        <v>1201</v>
      </c>
      <c r="F1421" s="323"/>
    </row>
    <row r="1422" spans="1:6" hidden="1" outlineLevel="1">
      <c r="A1422" s="303"/>
      <c r="B1422" s="300"/>
      <c r="C1422" s="300" t="s">
        <v>2010</v>
      </c>
      <c r="E1422" s="771" t="s">
        <v>6227</v>
      </c>
      <c r="F1422" s="323"/>
    </row>
    <row r="1423" spans="1:6" hidden="1" outlineLevel="1">
      <c r="A1423" s="303"/>
      <c r="B1423" s="300"/>
      <c r="C1423" s="300" t="s">
        <v>6228</v>
      </c>
      <c r="E1423" s="614" t="s">
        <v>2920</v>
      </c>
      <c r="F1423" s="323"/>
    </row>
    <row r="1424" spans="1:6" hidden="1" outlineLevel="1">
      <c r="A1424" s="303"/>
      <c r="B1424" s="300"/>
      <c r="C1424" s="300" t="s">
        <v>6229</v>
      </c>
      <c r="E1424" s="614" t="s">
        <v>5728</v>
      </c>
      <c r="F1424" s="323"/>
    </row>
    <row r="1425" spans="1:6" hidden="1" outlineLevel="1">
      <c r="A1425" s="303"/>
      <c r="B1425" s="300"/>
      <c r="C1425" s="300" t="s">
        <v>3258</v>
      </c>
      <c r="E1425" s="614" t="s">
        <v>2477</v>
      </c>
      <c r="F1425" s="323"/>
    </row>
    <row r="1426" spans="1:6" hidden="1" outlineLevel="1">
      <c r="A1426" s="303"/>
      <c r="B1426" s="300"/>
      <c r="C1426" s="300" t="s">
        <v>5824</v>
      </c>
      <c r="E1426" s="614" t="s">
        <v>1622</v>
      </c>
      <c r="F1426" s="323"/>
    </row>
    <row r="1427" spans="1:6" hidden="1" outlineLevel="1">
      <c r="A1427" s="303"/>
      <c r="B1427" s="300"/>
      <c r="C1427" s="300" t="s">
        <v>591</v>
      </c>
      <c r="E1427" s="614" t="s">
        <v>6218</v>
      </c>
      <c r="F1427" s="323"/>
    </row>
    <row r="1428" spans="1:6" hidden="1" outlineLevel="1">
      <c r="A1428" s="303"/>
      <c r="B1428" s="300"/>
      <c r="C1428" s="300" t="s">
        <v>587</v>
      </c>
      <c r="E1428" s="614" t="s">
        <v>4429</v>
      </c>
      <c r="F1428" s="323"/>
    </row>
    <row r="1429" spans="1:6" hidden="1" outlineLevel="1">
      <c r="A1429" s="303"/>
      <c r="B1429" s="300"/>
      <c r="C1429" s="300" t="s">
        <v>588</v>
      </c>
      <c r="E1429" s="614" t="s">
        <v>2315</v>
      </c>
      <c r="F1429" s="323"/>
    </row>
    <row r="1430" spans="1:6" hidden="1" outlineLevel="1">
      <c r="A1430" s="303"/>
      <c r="B1430" s="300"/>
      <c r="C1430" s="300" t="s">
        <v>5953</v>
      </c>
      <c r="E1430" s="614" t="s">
        <v>6778</v>
      </c>
      <c r="F1430" s="323"/>
    </row>
    <row r="1431" spans="1:6" hidden="1" outlineLevel="1">
      <c r="A1431" s="303"/>
      <c r="B1431" s="300"/>
      <c r="C1431" s="300" t="s">
        <v>3272</v>
      </c>
      <c r="E1431" s="760" t="s">
        <v>3275</v>
      </c>
      <c r="F1431" s="323"/>
    </row>
    <row r="1432" spans="1:6" hidden="1" outlineLevel="1">
      <c r="A1432" s="303"/>
      <c r="B1432" s="300"/>
      <c r="C1432" s="300" t="s">
        <v>3273</v>
      </c>
      <c r="E1432" s="760" t="s">
        <v>3276</v>
      </c>
      <c r="F1432" s="323"/>
    </row>
    <row r="1433" spans="1:6" hidden="1" outlineLevel="1">
      <c r="A1433" s="303"/>
      <c r="B1433" s="300"/>
      <c r="C1433" s="300" t="s">
        <v>3274</v>
      </c>
      <c r="E1433" s="760" t="s">
        <v>4539</v>
      </c>
      <c r="F1433" s="323"/>
    </row>
    <row r="1434" spans="1:6" hidden="1" outlineLevel="1">
      <c r="A1434" s="303"/>
      <c r="B1434" s="300"/>
      <c r="C1434" s="300" t="s">
        <v>5487</v>
      </c>
      <c r="E1434" s="614" t="s">
        <v>2935</v>
      </c>
      <c r="F1434" s="323"/>
    </row>
    <row r="1435" spans="1:6" hidden="1" outlineLevel="1">
      <c r="A1435" s="303"/>
      <c r="B1435" s="300"/>
      <c r="C1435" s="300" t="s">
        <v>3743</v>
      </c>
      <c r="E1435" s="304" t="s">
        <v>2956</v>
      </c>
      <c r="F1435" s="323"/>
    </row>
    <row r="1436" spans="1:6" hidden="1" outlineLevel="1">
      <c r="A1436" s="303"/>
      <c r="B1436" s="300"/>
      <c r="C1436" s="300" t="s">
        <v>1577</v>
      </c>
      <c r="E1436" s="614" t="s">
        <v>2954</v>
      </c>
      <c r="F1436" s="323"/>
    </row>
    <row r="1437" spans="1:6" hidden="1" outlineLevel="1">
      <c r="A1437" s="303"/>
      <c r="B1437" s="300"/>
      <c r="C1437" s="300" t="s">
        <v>4120</v>
      </c>
      <c r="E1437" s="614" t="s">
        <v>4123</v>
      </c>
      <c r="F1437" s="323"/>
    </row>
    <row r="1438" spans="1:6" hidden="1" outlineLevel="1">
      <c r="A1438" s="303"/>
      <c r="B1438" s="300"/>
      <c r="C1438" s="300" t="s">
        <v>4121</v>
      </c>
      <c r="E1438" s="614" t="s">
        <v>4124</v>
      </c>
      <c r="F1438" s="323"/>
    </row>
    <row r="1439" spans="1:6" hidden="1" outlineLevel="1">
      <c r="A1439" s="303"/>
      <c r="B1439" s="300"/>
      <c r="C1439" s="300" t="s">
        <v>4122</v>
      </c>
      <c r="E1439" s="614" t="s">
        <v>6833</v>
      </c>
    </row>
    <row r="1440" spans="1:6" hidden="1" outlineLevel="1">
      <c r="A1440" s="303"/>
      <c r="B1440" s="300"/>
      <c r="C1440" s="300" t="s">
        <v>4630</v>
      </c>
      <c r="E1440" s="614" t="s">
        <v>7032</v>
      </c>
    </row>
    <row r="1441" spans="1:6" hidden="1" outlineLevel="1">
      <c r="A1441" s="303"/>
      <c r="B1441" s="300"/>
      <c r="C1441" s="300" t="s">
        <v>5668</v>
      </c>
      <c r="E1441" s="614" t="s">
        <v>5670</v>
      </c>
    </row>
    <row r="1442" spans="1:6" hidden="1" outlineLevel="1">
      <c r="A1442" s="303"/>
      <c r="B1442" s="300"/>
      <c r="C1442" s="300" t="s">
        <v>5669</v>
      </c>
      <c r="E1442" s="614" t="s">
        <v>5667</v>
      </c>
    </row>
    <row r="1443" spans="1:6" hidden="1" outlineLevel="1">
      <c r="A1443" s="303"/>
      <c r="B1443" s="300"/>
      <c r="C1443" s="300" t="s">
        <v>4998</v>
      </c>
      <c r="E1443" s="614" t="s">
        <v>7159</v>
      </c>
    </row>
    <row r="1444" spans="1:6" collapsed="1">
      <c r="A1444" s="303"/>
      <c r="B1444" s="300"/>
      <c r="C1444" s="300"/>
      <c r="E1444" s="614"/>
    </row>
    <row r="1445" spans="1:6">
      <c r="A1445" s="303"/>
      <c r="B1445" s="300"/>
      <c r="C1445" s="790" t="s">
        <v>4933</v>
      </c>
      <c r="E1445" s="614"/>
    </row>
    <row r="1446" spans="1:6" hidden="1" outlineLevel="1">
      <c r="A1446" s="303"/>
      <c r="B1446" s="300"/>
      <c r="C1446" s="300" t="s">
        <v>5853</v>
      </c>
      <c r="E1446" s="614" t="s">
        <v>10501</v>
      </c>
      <c r="F1446" s="323" t="s">
        <v>8512</v>
      </c>
    </row>
    <row r="1447" spans="1:6" hidden="1" outlineLevel="1">
      <c r="A1447" s="303"/>
      <c r="B1447" s="300"/>
      <c r="C1447" s="300" t="s">
        <v>5854</v>
      </c>
      <c r="E1447" s="614" t="s">
        <v>5858</v>
      </c>
    </row>
    <row r="1448" spans="1:6" hidden="1" outlineLevel="1">
      <c r="A1448" s="303"/>
      <c r="B1448" s="300"/>
      <c r="C1448" s="300" t="s">
        <v>5855</v>
      </c>
      <c r="E1448" s="614" t="s">
        <v>5859</v>
      </c>
    </row>
    <row r="1449" spans="1:6" hidden="1" outlineLevel="1">
      <c r="A1449" s="303"/>
      <c r="B1449" s="300"/>
      <c r="C1449" s="300" t="s">
        <v>5856</v>
      </c>
      <c r="E1449" s="614" t="s">
        <v>5860</v>
      </c>
    </row>
    <row r="1450" spans="1:6" hidden="1" outlineLevel="1">
      <c r="A1450" s="303"/>
      <c r="B1450" s="300"/>
      <c r="C1450" s="300" t="s">
        <v>5857</v>
      </c>
      <c r="E1450" s="614" t="s">
        <v>5861</v>
      </c>
    </row>
    <row r="1451" spans="1:6" hidden="1" outlineLevel="1">
      <c r="A1451" s="303"/>
      <c r="B1451" s="300"/>
      <c r="C1451" s="300" t="s">
        <v>4562</v>
      </c>
      <c r="E1451" s="760" t="s">
        <v>4563</v>
      </c>
    </row>
    <row r="1452" spans="1:6" hidden="1" outlineLevel="1">
      <c r="A1452" s="303"/>
      <c r="B1452" s="300"/>
      <c r="C1452" s="300" t="s">
        <v>5419</v>
      </c>
      <c r="E1452" s="688" t="s">
        <v>7129</v>
      </c>
    </row>
    <row r="1453" spans="1:6" hidden="1" outlineLevel="1">
      <c r="A1453" s="303"/>
      <c r="B1453" s="300"/>
      <c r="C1453" s="300" t="s">
        <v>7130</v>
      </c>
      <c r="E1453" s="688" t="s">
        <v>7131</v>
      </c>
    </row>
    <row r="1454" spans="1:6" hidden="1" outlineLevel="1">
      <c r="A1454" s="303"/>
      <c r="B1454" s="300"/>
      <c r="C1454" s="300" t="s">
        <v>420</v>
      </c>
      <c r="E1454" s="688" t="s">
        <v>421</v>
      </c>
    </row>
    <row r="1455" spans="1:6" hidden="1" outlineLevel="1">
      <c r="A1455" s="303"/>
      <c r="B1455" s="300"/>
      <c r="C1455" s="300" t="s">
        <v>422</v>
      </c>
      <c r="E1455" s="688" t="s">
        <v>423</v>
      </c>
    </row>
    <row r="1456" spans="1:6" hidden="1" outlineLevel="1">
      <c r="A1456" s="303"/>
      <c r="B1456" s="300"/>
      <c r="C1456" s="300" t="s">
        <v>424</v>
      </c>
      <c r="E1456" s="688" t="s">
        <v>425</v>
      </c>
    </row>
    <row r="1457" spans="1:5" hidden="1" outlineLevel="1">
      <c r="A1457" s="303"/>
      <c r="B1457" s="300"/>
      <c r="C1457" s="300" t="s">
        <v>6343</v>
      </c>
      <c r="E1457" s="688" t="s">
        <v>6344</v>
      </c>
    </row>
    <row r="1458" spans="1:5" hidden="1" outlineLevel="1">
      <c r="A1458" s="303"/>
      <c r="B1458" s="300"/>
      <c r="C1458" s="300" t="s">
        <v>369</v>
      </c>
      <c r="E1458" s="688" t="s">
        <v>370</v>
      </c>
    </row>
    <row r="1459" spans="1:5" hidden="1" outlineLevel="1">
      <c r="A1459" s="303"/>
      <c r="B1459" s="300"/>
      <c r="C1459" s="300" t="s">
        <v>372</v>
      </c>
      <c r="E1459" s="688" t="s">
        <v>371</v>
      </c>
    </row>
    <row r="1460" spans="1:5" hidden="1" outlineLevel="1">
      <c r="A1460" s="303"/>
      <c r="B1460" s="300"/>
      <c r="C1460" s="300" t="s">
        <v>7272</v>
      </c>
      <c r="E1460" s="688" t="s">
        <v>7274</v>
      </c>
    </row>
    <row r="1461" spans="1:5" hidden="1" outlineLevel="1">
      <c r="A1461" s="303"/>
      <c r="B1461" s="300"/>
      <c r="C1461" s="300" t="s">
        <v>7273</v>
      </c>
      <c r="E1461" s="688" t="s">
        <v>7275</v>
      </c>
    </row>
    <row r="1462" spans="1:5" hidden="1" outlineLevel="1">
      <c r="A1462" s="303"/>
      <c r="B1462" s="300"/>
      <c r="C1462" s="300" t="s">
        <v>7487</v>
      </c>
      <c r="E1462" s="688" t="s">
        <v>7489</v>
      </c>
    </row>
    <row r="1463" spans="1:5" hidden="1" outlineLevel="1">
      <c r="A1463" s="303"/>
      <c r="B1463" s="300"/>
      <c r="C1463" s="300" t="s">
        <v>7488</v>
      </c>
      <c r="E1463" s="688" t="s">
        <v>13354</v>
      </c>
    </row>
    <row r="1464" spans="1:5" collapsed="1">
      <c r="A1464" s="303"/>
      <c r="B1464" s="300"/>
      <c r="C1464" s="300"/>
      <c r="E1464" s="688"/>
    </row>
    <row r="1465" spans="1:5">
      <c r="A1465" s="303"/>
      <c r="B1465" s="300"/>
      <c r="C1465" s="790" t="s">
        <v>7639</v>
      </c>
      <c r="E1465" s="688"/>
    </row>
    <row r="1466" spans="1:5" hidden="1" outlineLevel="1">
      <c r="A1466" s="303"/>
      <c r="B1466" s="300"/>
      <c r="C1466" s="300" t="s">
        <v>7802</v>
      </c>
      <c r="E1466" s="688" t="s">
        <v>7803</v>
      </c>
    </row>
    <row r="1467" spans="1:5" hidden="1" outlineLevel="1">
      <c r="A1467" s="303"/>
      <c r="B1467" s="300"/>
      <c r="C1467" s="300" t="s">
        <v>7931</v>
      </c>
      <c r="E1467" s="688" t="s">
        <v>7935</v>
      </c>
    </row>
    <row r="1468" spans="1:5" hidden="1" outlineLevel="1">
      <c r="A1468" s="303"/>
      <c r="B1468" s="300"/>
      <c r="C1468" s="300" t="s">
        <v>7932</v>
      </c>
      <c r="E1468" s="688" t="s">
        <v>7936</v>
      </c>
    </row>
    <row r="1469" spans="1:5" hidden="1" outlineLevel="1">
      <c r="A1469" s="303"/>
      <c r="B1469" s="300"/>
      <c r="C1469" s="300" t="s">
        <v>7933</v>
      </c>
      <c r="E1469" s="688" t="s">
        <v>7937</v>
      </c>
    </row>
    <row r="1470" spans="1:5" hidden="1" outlineLevel="1">
      <c r="A1470" s="303"/>
      <c r="B1470" s="300"/>
      <c r="C1470" s="300" t="s">
        <v>7934</v>
      </c>
      <c r="E1470" s="688" t="s">
        <v>8053</v>
      </c>
    </row>
    <row r="1471" spans="1:5" hidden="1" outlineLevel="1">
      <c r="A1471" s="303"/>
      <c r="B1471" s="300"/>
      <c r="C1471" s="300" t="s">
        <v>8054</v>
      </c>
      <c r="E1471" s="613" t="s">
        <v>8055</v>
      </c>
    </row>
    <row r="1472" spans="1:5" hidden="1" outlineLevel="1">
      <c r="A1472" s="303"/>
      <c r="B1472" s="300"/>
      <c r="C1472" s="300" t="s">
        <v>8220</v>
      </c>
      <c r="E1472" s="688" t="s">
        <v>8222</v>
      </c>
    </row>
    <row r="1473" spans="1:6" hidden="1" outlineLevel="1">
      <c r="A1473" s="303"/>
      <c r="B1473" s="300"/>
      <c r="C1473" s="300" t="s">
        <v>8221</v>
      </c>
      <c r="E1473" s="688" t="s">
        <v>8223</v>
      </c>
    </row>
    <row r="1474" spans="1:6" hidden="1" outlineLevel="1">
      <c r="A1474" s="303"/>
      <c r="B1474" s="300"/>
      <c r="C1474" s="300" t="s">
        <v>8622</v>
      </c>
      <c r="D1474" s="304"/>
      <c r="E1474" s="613" t="s">
        <v>8772</v>
      </c>
      <c r="F1474" s="323" t="s">
        <v>1718</v>
      </c>
    </row>
    <row r="1475" spans="1:6" hidden="1" outlineLevel="1">
      <c r="A1475" s="303"/>
      <c r="B1475" s="300"/>
      <c r="C1475" s="300" t="s">
        <v>8623</v>
      </c>
      <c r="D1475" s="304"/>
      <c r="E1475" s="613" t="s">
        <v>8773</v>
      </c>
      <c r="F1475" s="323" t="s">
        <v>8262</v>
      </c>
    </row>
    <row r="1476" spans="1:6" hidden="1" outlineLevel="1">
      <c r="A1476" s="303"/>
      <c r="B1476" s="300"/>
      <c r="C1476" s="300" t="s">
        <v>8774</v>
      </c>
      <c r="D1476" s="304"/>
      <c r="E1476" s="613" t="s">
        <v>8777</v>
      </c>
      <c r="F1476" s="323" t="s">
        <v>8512</v>
      </c>
    </row>
    <row r="1477" spans="1:6" collapsed="1">
      <c r="A1477" s="303"/>
      <c r="B1477" s="300"/>
      <c r="C1477" s="300"/>
      <c r="D1477" s="304"/>
      <c r="E1477" s="613"/>
      <c r="F1477" s="323"/>
    </row>
    <row r="1478" spans="1:6">
      <c r="A1478" s="303"/>
      <c r="B1478" s="300"/>
      <c r="C1478" s="790" t="s">
        <v>8967</v>
      </c>
      <c r="D1478" s="304"/>
      <c r="E1478" s="613"/>
      <c r="F1478" s="323"/>
    </row>
    <row r="1479" spans="1:6" hidden="1" outlineLevel="1">
      <c r="A1479" s="303"/>
      <c r="B1479" s="300"/>
      <c r="C1479" s="300" t="s">
        <v>9028</v>
      </c>
      <c r="D1479" s="304"/>
      <c r="E1479" s="613" t="s">
        <v>9030</v>
      </c>
      <c r="F1479" s="323" t="s">
        <v>9029</v>
      </c>
    </row>
    <row r="1480" spans="1:6" hidden="1" outlineLevel="1">
      <c r="A1480" s="303"/>
      <c r="B1480" s="300"/>
      <c r="C1480" s="300" t="s">
        <v>9114</v>
      </c>
      <c r="D1480" s="304"/>
      <c r="E1480" s="613" t="s">
        <v>9115</v>
      </c>
      <c r="F1480" s="323" t="s">
        <v>8512</v>
      </c>
    </row>
    <row r="1481" spans="1:6" hidden="1" outlineLevel="1">
      <c r="A1481" s="303"/>
      <c r="B1481" s="300"/>
      <c r="C1481" s="300" t="s">
        <v>9133</v>
      </c>
      <c r="D1481" s="304"/>
      <c r="E1481" s="613" t="s">
        <v>9134</v>
      </c>
      <c r="F1481" s="323" t="s">
        <v>7917</v>
      </c>
    </row>
    <row r="1482" spans="1:6" hidden="1" outlineLevel="1">
      <c r="A1482" s="303"/>
      <c r="B1482" s="300"/>
      <c r="C1482" s="300" t="s">
        <v>9259</v>
      </c>
      <c r="D1482" s="304"/>
      <c r="E1482" s="613" t="s">
        <v>9262</v>
      </c>
      <c r="F1482" s="323" t="s">
        <v>4985</v>
      </c>
    </row>
    <row r="1483" spans="1:6" hidden="1" outlineLevel="1">
      <c r="A1483" s="303"/>
      <c r="B1483" s="300"/>
      <c r="C1483" s="300" t="s">
        <v>9260</v>
      </c>
      <c r="D1483" s="304"/>
      <c r="E1483" s="613" t="s">
        <v>9263</v>
      </c>
      <c r="F1483" s="323" t="s">
        <v>1718</v>
      </c>
    </row>
    <row r="1484" spans="1:6" hidden="1" outlineLevel="1">
      <c r="A1484" s="303"/>
      <c r="B1484" s="300"/>
      <c r="C1484" s="300" t="s">
        <v>9261</v>
      </c>
      <c r="D1484" s="304"/>
      <c r="E1484" s="613" t="s">
        <v>11472</v>
      </c>
      <c r="F1484" s="323" t="s">
        <v>8262</v>
      </c>
    </row>
    <row r="1485" spans="1:6" hidden="1" outlineLevel="1">
      <c r="A1485" s="303"/>
      <c r="B1485" s="300"/>
      <c r="C1485" s="300" t="s">
        <v>9266</v>
      </c>
      <c r="D1485" s="304"/>
      <c r="E1485" s="613" t="s">
        <v>9267</v>
      </c>
      <c r="F1485" s="323" t="s">
        <v>8262</v>
      </c>
    </row>
    <row r="1486" spans="1:6" hidden="1" outlineLevel="1">
      <c r="A1486" s="303"/>
      <c r="B1486" s="300"/>
      <c r="C1486" s="300" t="s">
        <v>9496</v>
      </c>
      <c r="D1486" s="304"/>
      <c r="E1486" s="613" t="s">
        <v>9497</v>
      </c>
      <c r="F1486" s="323" t="s">
        <v>8512</v>
      </c>
    </row>
    <row r="1487" spans="1:6" hidden="1" outlineLevel="1">
      <c r="A1487" s="303"/>
      <c r="B1487" s="300"/>
      <c r="C1487" s="300" t="s">
        <v>9514</v>
      </c>
      <c r="D1487" s="304"/>
      <c r="E1487" s="613" t="s">
        <v>9600</v>
      </c>
      <c r="F1487" s="323" t="s">
        <v>8262</v>
      </c>
    </row>
    <row r="1488" spans="1:6" hidden="1" outlineLevel="1">
      <c r="A1488" s="303"/>
      <c r="B1488" s="300"/>
      <c r="C1488" s="300" t="s">
        <v>9601</v>
      </c>
      <c r="D1488" s="304"/>
      <c r="E1488" s="613" t="s">
        <v>9602</v>
      </c>
      <c r="F1488" s="323" t="s">
        <v>8170</v>
      </c>
    </row>
    <row r="1489" spans="1:6" hidden="1" outlineLevel="1">
      <c r="A1489" s="303"/>
      <c r="B1489" s="300"/>
      <c r="C1489" s="300" t="s">
        <v>10030</v>
      </c>
      <c r="D1489" s="304"/>
      <c r="E1489" s="613" t="s">
        <v>10031</v>
      </c>
      <c r="F1489" s="323" t="s">
        <v>8170</v>
      </c>
    </row>
    <row r="1490" spans="1:6" collapsed="1">
      <c r="A1490" s="303"/>
      <c r="B1490" s="300"/>
      <c r="C1490" s="300"/>
      <c r="D1490" s="304"/>
      <c r="E1490" s="613"/>
      <c r="F1490" s="323"/>
    </row>
    <row r="1491" spans="1:6">
      <c r="A1491" s="303"/>
      <c r="B1491" s="300"/>
      <c r="C1491" s="790" t="s">
        <v>10260</v>
      </c>
      <c r="D1491" s="304"/>
      <c r="E1491" s="613"/>
      <c r="F1491" s="323"/>
    </row>
    <row r="1492" spans="1:6" hidden="1" outlineLevel="1">
      <c r="A1492" s="303"/>
      <c r="B1492" s="300"/>
      <c r="C1492" s="300" t="s">
        <v>10297</v>
      </c>
      <c r="D1492" s="304"/>
      <c r="E1492" s="613" t="s">
        <v>10298</v>
      </c>
      <c r="F1492" s="323" t="s">
        <v>8170</v>
      </c>
    </row>
    <row r="1493" spans="1:6" hidden="1" outlineLevel="1">
      <c r="A1493" s="303"/>
      <c r="B1493" s="300"/>
      <c r="C1493" s="300" t="s">
        <v>10305</v>
      </c>
      <c r="D1493" s="304"/>
      <c r="E1493" s="613" t="s">
        <v>10304</v>
      </c>
      <c r="F1493" s="323" t="s">
        <v>8170</v>
      </c>
    </row>
    <row r="1494" spans="1:6" hidden="1" outlineLevel="1">
      <c r="A1494" s="303"/>
      <c r="B1494" s="300"/>
      <c r="C1494" s="300" t="s">
        <v>10306</v>
      </c>
      <c r="D1494" s="304"/>
      <c r="E1494" s="613" t="s">
        <v>10307</v>
      </c>
      <c r="F1494" s="323" t="s">
        <v>8033</v>
      </c>
    </row>
    <row r="1495" spans="1:6" hidden="1" outlineLevel="1">
      <c r="A1495" s="303"/>
      <c r="B1495" s="300"/>
      <c r="C1495" s="300" t="s">
        <v>10455</v>
      </c>
      <c r="D1495" s="304"/>
      <c r="E1495" s="613" t="s">
        <v>10456</v>
      </c>
      <c r="F1495" s="323" t="s">
        <v>5287</v>
      </c>
    </row>
    <row r="1496" spans="1:6" hidden="1" outlineLevel="1">
      <c r="A1496" s="303"/>
      <c r="B1496" s="300"/>
      <c r="C1496" s="300" t="s">
        <v>10499</v>
      </c>
      <c r="D1496" s="304"/>
      <c r="E1496" s="613" t="s">
        <v>10500</v>
      </c>
      <c r="F1496" s="323" t="s">
        <v>8170</v>
      </c>
    </row>
    <row r="1497" spans="1:6" hidden="1" outlineLevel="1">
      <c r="A1497" s="303"/>
      <c r="B1497" s="300"/>
      <c r="C1497" s="300" t="s">
        <v>10505</v>
      </c>
      <c r="D1497" s="304"/>
      <c r="E1497" s="613" t="s">
        <v>10507</v>
      </c>
      <c r="F1497" s="323" t="s">
        <v>7653</v>
      </c>
    </row>
    <row r="1498" spans="1:6" hidden="1" outlineLevel="1">
      <c r="A1498" s="303"/>
      <c r="B1498" s="300"/>
      <c r="C1498" s="300" t="s">
        <v>10506</v>
      </c>
      <c r="D1498" s="304"/>
      <c r="E1498" s="613" t="s">
        <v>10508</v>
      </c>
      <c r="F1498" s="323" t="s">
        <v>8262</v>
      </c>
    </row>
    <row r="1499" spans="1:6" hidden="1" outlineLevel="1">
      <c r="A1499" s="303"/>
      <c r="B1499" s="300"/>
      <c r="C1499" s="300" t="s">
        <v>10737</v>
      </c>
      <c r="D1499" s="304"/>
      <c r="E1499" s="304" t="s">
        <v>10738</v>
      </c>
      <c r="F1499" s="474" t="s">
        <v>8262</v>
      </c>
    </row>
    <row r="1500" spans="1:6" collapsed="1">
      <c r="A1500" s="303"/>
      <c r="B1500" s="300"/>
      <c r="C1500" s="300"/>
      <c r="D1500" s="304"/>
      <c r="F1500" s="474"/>
    </row>
    <row r="1501" spans="1:6">
      <c r="A1501" s="303"/>
      <c r="B1501" s="300"/>
      <c r="C1501" s="790" t="s">
        <v>11184</v>
      </c>
      <c r="D1501" s="304"/>
      <c r="F1501" s="474"/>
    </row>
    <row r="1502" spans="1:6" hidden="1" outlineLevel="1">
      <c r="A1502" s="303"/>
      <c r="B1502" s="300"/>
      <c r="C1502" s="300" t="s">
        <v>11258</v>
      </c>
      <c r="D1502" s="304"/>
      <c r="E1502" s="304" t="s">
        <v>11260</v>
      </c>
      <c r="F1502" s="474" t="s">
        <v>11259</v>
      </c>
    </row>
    <row r="1503" spans="1:6" hidden="1" outlineLevel="1">
      <c r="A1503" s="303"/>
      <c r="B1503" s="300"/>
      <c r="C1503" s="300" t="s">
        <v>11357</v>
      </c>
      <c r="D1503" s="304"/>
      <c r="E1503" s="304" t="s">
        <v>11356</v>
      </c>
      <c r="F1503" s="474" t="s">
        <v>8262</v>
      </c>
    </row>
    <row r="1504" spans="1:6" hidden="1" outlineLevel="1">
      <c r="A1504" s="303"/>
      <c r="B1504" s="302"/>
      <c r="C1504" s="300" t="s">
        <v>11470</v>
      </c>
      <c r="D1504" s="304"/>
      <c r="E1504" s="304" t="s">
        <v>12495</v>
      </c>
      <c r="F1504" s="474" t="s">
        <v>8170</v>
      </c>
    </row>
    <row r="1505" spans="1:6" hidden="1" outlineLevel="1">
      <c r="A1505" s="303"/>
      <c r="B1505" s="302"/>
      <c r="C1505" s="300" t="s">
        <v>11471</v>
      </c>
      <c r="D1505" s="304"/>
      <c r="E1505" s="304" t="s">
        <v>11488</v>
      </c>
      <c r="F1505" s="474" t="s">
        <v>8262</v>
      </c>
    </row>
    <row r="1506" spans="1:6" hidden="1" outlineLevel="1">
      <c r="A1506" s="303"/>
      <c r="B1506" s="302"/>
      <c r="C1506" s="300" t="s">
        <v>11489</v>
      </c>
      <c r="D1506" s="304"/>
      <c r="E1506" s="304" t="s">
        <v>11490</v>
      </c>
      <c r="F1506" s="474" t="s">
        <v>8512</v>
      </c>
    </row>
    <row r="1507" spans="1:6" hidden="1" outlineLevel="1">
      <c r="A1507" s="303"/>
      <c r="B1507" s="302"/>
      <c r="C1507" s="300" t="s">
        <v>11491</v>
      </c>
      <c r="D1507" s="304"/>
      <c r="E1507" s="304" t="s">
        <v>11492</v>
      </c>
      <c r="F1507" s="474" t="s">
        <v>8512</v>
      </c>
    </row>
    <row r="1508" spans="1:6" hidden="1" outlineLevel="1">
      <c r="A1508" s="303"/>
      <c r="B1508" s="302"/>
      <c r="C1508" s="300" t="s">
        <v>11493</v>
      </c>
      <c r="D1508" s="304"/>
      <c r="E1508" s="304" t="s">
        <v>11494</v>
      </c>
      <c r="F1508" s="474" t="s">
        <v>8033</v>
      </c>
    </row>
    <row r="1509" spans="1:6" hidden="1" outlineLevel="1">
      <c r="A1509" s="303"/>
      <c r="B1509" s="302"/>
      <c r="C1509" s="300" t="s">
        <v>11498</v>
      </c>
      <c r="D1509" s="304"/>
      <c r="E1509" s="304" t="s">
        <v>11499</v>
      </c>
      <c r="F1509" s="474" t="s">
        <v>8512</v>
      </c>
    </row>
    <row r="1510" spans="1:6" hidden="1" outlineLevel="1">
      <c r="A1510" s="303"/>
      <c r="B1510" s="302"/>
      <c r="C1510" s="300" t="s">
        <v>11629</v>
      </c>
      <c r="D1510" s="304"/>
      <c r="E1510" s="304" t="s">
        <v>11630</v>
      </c>
      <c r="F1510" s="474" t="s">
        <v>9029</v>
      </c>
    </row>
    <row r="1511" spans="1:6" hidden="1" outlineLevel="1">
      <c r="A1511" s="303"/>
      <c r="B1511" s="302"/>
      <c r="C1511" s="300" t="s">
        <v>11703</v>
      </c>
      <c r="D1511" s="304"/>
      <c r="E1511" s="304" t="s">
        <v>11704</v>
      </c>
      <c r="F1511" s="474" t="s">
        <v>8262</v>
      </c>
    </row>
    <row r="1512" spans="1:6" hidden="1" outlineLevel="1">
      <c r="A1512" s="303"/>
      <c r="B1512" s="302"/>
      <c r="C1512" s="300" t="s">
        <v>11769</v>
      </c>
      <c r="D1512" s="304"/>
      <c r="E1512" s="304" t="s">
        <v>12284</v>
      </c>
      <c r="F1512" s="474" t="s">
        <v>11259</v>
      </c>
    </row>
    <row r="1513" spans="1:6" hidden="1" outlineLevel="1">
      <c r="A1513" s="303"/>
      <c r="B1513" s="302"/>
      <c r="C1513" s="300" t="s">
        <v>11907</v>
      </c>
      <c r="D1513" s="304"/>
      <c r="E1513" s="304" t="s">
        <v>11908</v>
      </c>
      <c r="F1513" s="474" t="s">
        <v>8512</v>
      </c>
    </row>
    <row r="1514" spans="1:6" hidden="1" outlineLevel="1">
      <c r="A1514" s="303"/>
      <c r="B1514" s="302"/>
      <c r="C1514" s="300" t="s">
        <v>11912</v>
      </c>
      <c r="D1514" s="304"/>
      <c r="E1514" s="304" t="s">
        <v>11913</v>
      </c>
      <c r="F1514" s="474" t="s">
        <v>1718</v>
      </c>
    </row>
    <row r="1515" spans="1:6" collapsed="1">
      <c r="A1515" s="303"/>
      <c r="B1515" s="302"/>
      <c r="C1515" s="300"/>
      <c r="D1515" s="304"/>
      <c r="F1515" s="474"/>
    </row>
    <row r="1516" spans="1:6">
      <c r="A1516" s="303"/>
      <c r="B1516" s="302"/>
      <c r="C1516" s="790" t="s">
        <v>12058</v>
      </c>
      <c r="D1516" s="304"/>
      <c r="F1516" s="474"/>
    </row>
    <row r="1517" spans="1:6" hidden="1" outlineLevel="1">
      <c r="A1517" s="303"/>
      <c r="B1517" s="302"/>
      <c r="C1517" s="300" t="s">
        <v>12285</v>
      </c>
      <c r="D1517" s="304"/>
      <c r="E1517" s="304" t="s">
        <v>12286</v>
      </c>
      <c r="F1517" s="474" t="s">
        <v>8512</v>
      </c>
    </row>
    <row r="1518" spans="1:6" hidden="1" outlineLevel="1">
      <c r="A1518" s="303"/>
      <c r="B1518" s="302"/>
      <c r="C1518" s="300" t="s">
        <v>12493</v>
      </c>
      <c r="D1518" s="304"/>
      <c r="E1518" s="304" t="s">
        <v>12494</v>
      </c>
      <c r="F1518" s="474" t="s">
        <v>11259</v>
      </c>
    </row>
    <row r="1519" spans="1:6" hidden="1" outlineLevel="1">
      <c r="A1519" s="303"/>
      <c r="B1519" s="302"/>
      <c r="C1519" s="300" t="s">
        <v>12587</v>
      </c>
      <c r="D1519" s="304"/>
      <c r="E1519" s="304" t="s">
        <v>12588</v>
      </c>
      <c r="F1519" s="474" t="s">
        <v>11259</v>
      </c>
    </row>
    <row r="1520" spans="1:6" hidden="1" outlineLevel="1">
      <c r="A1520" s="303"/>
      <c r="B1520" s="302"/>
      <c r="C1520" s="300" t="s">
        <v>12595</v>
      </c>
      <c r="D1520" s="304"/>
      <c r="E1520" s="304" t="s">
        <v>12596</v>
      </c>
      <c r="F1520" s="474" t="s">
        <v>8512</v>
      </c>
    </row>
    <row r="1521" spans="1:6" hidden="1" outlineLevel="1">
      <c r="A1521" s="303"/>
      <c r="B1521" s="302"/>
      <c r="C1521" s="300" t="s">
        <v>12776</v>
      </c>
      <c r="D1521" s="304"/>
      <c r="E1521" s="304" t="s">
        <v>12777</v>
      </c>
      <c r="F1521" s="474" t="s">
        <v>8170</v>
      </c>
    </row>
    <row r="1522" spans="1:6" hidden="1" outlineLevel="1">
      <c r="A1522" s="303"/>
      <c r="B1522" s="302"/>
      <c r="C1522" s="300" t="s">
        <v>12782</v>
      </c>
      <c r="D1522" s="304"/>
      <c r="E1522" s="666" t="s">
        <v>12783</v>
      </c>
      <c r="F1522" s="474" t="s">
        <v>1718</v>
      </c>
    </row>
    <row r="1523" spans="1:6" hidden="1" outlineLevel="1">
      <c r="A1523" s="303"/>
      <c r="B1523" s="302"/>
      <c r="C1523" s="300" t="s">
        <v>12784</v>
      </c>
      <c r="D1523" s="304"/>
      <c r="E1523" s="304" t="s">
        <v>12785</v>
      </c>
      <c r="F1523" s="474" t="s">
        <v>11259</v>
      </c>
    </row>
    <row r="1524" spans="1:6" hidden="1" outlineLevel="1">
      <c r="A1524" s="303"/>
      <c r="B1524" s="302"/>
      <c r="C1524" s="300" t="s">
        <v>12813</v>
      </c>
      <c r="D1524" s="304"/>
      <c r="E1524" s="304" t="s">
        <v>12820</v>
      </c>
      <c r="F1524" s="474" t="s">
        <v>12821</v>
      </c>
    </row>
    <row r="1525" spans="1:6" hidden="1" outlineLevel="1">
      <c r="A1525" s="303"/>
      <c r="B1525" s="302"/>
      <c r="C1525" s="300" t="s">
        <v>12814</v>
      </c>
      <c r="D1525" s="304"/>
      <c r="E1525" s="304" t="s">
        <v>12817</v>
      </c>
      <c r="F1525" s="474" t="s">
        <v>8262</v>
      </c>
    </row>
    <row r="1526" spans="1:6" hidden="1" outlineLevel="1">
      <c r="A1526" s="303"/>
      <c r="B1526" s="302"/>
      <c r="C1526" s="300" t="s">
        <v>12815</v>
      </c>
      <c r="D1526" s="304"/>
      <c r="E1526" s="304" t="s">
        <v>12818</v>
      </c>
      <c r="F1526" s="474" t="s">
        <v>8262</v>
      </c>
    </row>
    <row r="1527" spans="1:6" hidden="1" outlineLevel="1">
      <c r="A1527" s="303"/>
      <c r="B1527" s="302"/>
      <c r="C1527" s="300" t="s">
        <v>12816</v>
      </c>
      <c r="D1527" s="304"/>
      <c r="E1527" s="304" t="s">
        <v>12819</v>
      </c>
      <c r="F1527" s="474" t="s">
        <v>8170</v>
      </c>
    </row>
    <row r="1528" spans="1:6" s="484" customFormat="1" hidden="1" outlineLevel="1">
      <c r="A1528" s="412"/>
      <c r="B1528" s="300"/>
      <c r="C1528" s="303" t="s">
        <v>12862</v>
      </c>
      <c r="D1528" s="475"/>
      <c r="E1528" s="751" t="s">
        <v>12863</v>
      </c>
      <c r="F1528" s="743" t="s">
        <v>10009</v>
      </c>
    </row>
    <row r="1529" spans="1:6" hidden="1" outlineLevel="1">
      <c r="A1529" s="303"/>
      <c r="B1529" s="302"/>
      <c r="C1529" s="300" t="s">
        <v>12994</v>
      </c>
      <c r="D1529" s="304"/>
      <c r="E1529" s="304" t="s">
        <v>12995</v>
      </c>
      <c r="F1529" s="474" t="s">
        <v>8512</v>
      </c>
    </row>
    <row r="1530" spans="1:6" collapsed="1">
      <c r="A1530" s="303"/>
      <c r="B1530" s="302"/>
      <c r="C1530" s="300"/>
      <c r="D1530" s="304"/>
      <c r="F1530" s="474"/>
    </row>
    <row r="1531" spans="1:6">
      <c r="A1531" s="303"/>
      <c r="B1531" s="302"/>
      <c r="C1531" s="790" t="s">
        <v>13411</v>
      </c>
      <c r="D1531" s="304"/>
      <c r="F1531" s="474"/>
    </row>
    <row r="1532" spans="1:6">
      <c r="A1532" s="303"/>
      <c r="B1532" s="302"/>
      <c r="C1532" s="300" t="s">
        <v>13606</v>
      </c>
      <c r="D1532" s="304"/>
      <c r="E1532" s="304" t="s">
        <v>13607</v>
      </c>
      <c r="F1532" s="474" t="s">
        <v>10774</v>
      </c>
    </row>
    <row r="1533" spans="1:6">
      <c r="A1533" s="303"/>
      <c r="B1533" s="302"/>
      <c r="C1533" s="303" t="s">
        <v>14206</v>
      </c>
      <c r="D1533" s="304"/>
      <c r="E1533" s="751" t="s">
        <v>14207</v>
      </c>
      <c r="F1533" s="474"/>
    </row>
    <row r="1534" spans="1:6">
      <c r="A1534" s="303"/>
      <c r="B1534" s="302"/>
      <c r="C1534" s="303" t="s">
        <v>14791</v>
      </c>
      <c r="D1534" s="304"/>
      <c r="E1534" s="751" t="s">
        <v>15913</v>
      </c>
      <c r="F1534" s="474"/>
    </row>
    <row r="1535" spans="1:6">
      <c r="A1535" s="303"/>
      <c r="B1535" s="300"/>
      <c r="C1535" s="300"/>
      <c r="D1535" s="304"/>
      <c r="E1535" s="613"/>
      <c r="F1535" s="323"/>
    </row>
    <row r="1536" spans="1:6">
      <c r="A1536" s="303"/>
      <c r="B1536" s="300"/>
      <c r="C1536" s="300"/>
      <c r="D1536" s="304"/>
      <c r="E1536" s="613"/>
      <c r="F1536" s="323"/>
    </row>
    <row r="1537" spans="1:5">
      <c r="A1537" s="303"/>
      <c r="B1537" s="300"/>
      <c r="C1537" s="300" t="s">
        <v>3065</v>
      </c>
      <c r="E1537" s="614" t="s">
        <v>4244</v>
      </c>
    </row>
    <row r="1538" spans="1:5">
      <c r="A1538" s="303"/>
      <c r="B1538" s="300" t="s">
        <v>825</v>
      </c>
      <c r="C1538" s="303"/>
      <c r="D1538" s="304" t="s">
        <v>4180</v>
      </c>
      <c r="E1538" s="614"/>
    </row>
    <row r="1539" spans="1:5">
      <c r="A1539" s="303"/>
      <c r="B1539" s="300"/>
      <c r="C1539" s="300" t="s">
        <v>229</v>
      </c>
      <c r="E1539" s="614" t="s">
        <v>228</v>
      </c>
    </row>
    <row r="1540" spans="1:5">
      <c r="A1540" s="303"/>
      <c r="B1540" s="300" t="s">
        <v>4181</v>
      </c>
      <c r="C1540" s="303"/>
      <c r="D1540" s="304" t="s">
        <v>4182</v>
      </c>
      <c r="E1540" s="614"/>
    </row>
    <row r="1541" spans="1:5">
      <c r="A1541" s="303"/>
      <c r="B1541" s="300"/>
      <c r="C1541" s="300" t="s">
        <v>6119</v>
      </c>
      <c r="D1541" s="304"/>
      <c r="E1541" s="304" t="s">
        <v>6120</v>
      </c>
    </row>
    <row r="1542" spans="1:5">
      <c r="A1542" s="303"/>
      <c r="B1542" s="300"/>
      <c r="C1542" s="300" t="s">
        <v>5183</v>
      </c>
      <c r="D1542" s="304"/>
      <c r="E1542" s="304" t="s">
        <v>458</v>
      </c>
    </row>
    <row r="1543" spans="1:5">
      <c r="A1543" s="303"/>
      <c r="B1543" s="300"/>
      <c r="C1543" s="300" t="s">
        <v>11417</v>
      </c>
      <c r="D1543" s="304"/>
      <c r="E1543" s="304" t="s">
        <v>11418</v>
      </c>
    </row>
    <row r="1544" spans="1:5">
      <c r="A1544" s="303"/>
      <c r="B1544" s="300"/>
      <c r="C1544" s="300" t="s">
        <v>13383</v>
      </c>
      <c r="D1544" s="304"/>
      <c r="E1544" s="304" t="s">
        <v>13384</v>
      </c>
    </row>
    <row r="1545" spans="1:5">
      <c r="A1545" s="303"/>
      <c r="B1545" s="300"/>
      <c r="C1545" s="300" t="s">
        <v>13405</v>
      </c>
      <c r="D1545" s="304"/>
      <c r="E1545" s="304" t="s">
        <v>13406</v>
      </c>
    </row>
    <row r="1546" spans="1:5">
      <c r="A1546" s="303"/>
      <c r="B1546" s="300"/>
      <c r="C1546" s="300" t="s">
        <v>15035</v>
      </c>
      <c r="D1546" s="304"/>
      <c r="E1546" s="304" t="s">
        <v>15036</v>
      </c>
    </row>
    <row r="1547" spans="1:5">
      <c r="A1547" s="303"/>
      <c r="B1547" s="300" t="s">
        <v>4183</v>
      </c>
      <c r="C1547" s="303"/>
      <c r="D1547" s="1170" t="s">
        <v>1880</v>
      </c>
      <c r="E1547" s="1166"/>
    </row>
    <row r="1548" spans="1:5">
      <c r="A1548" s="303"/>
      <c r="B1548" s="300"/>
      <c r="C1548" s="300" t="s">
        <v>6037</v>
      </c>
      <c r="D1548" s="767"/>
      <c r="E1548" s="304" t="s">
        <v>6038</v>
      </c>
    </row>
    <row r="1549" spans="1:5">
      <c r="A1549" s="303"/>
      <c r="B1549" s="300"/>
      <c r="C1549" s="300" t="s">
        <v>2149</v>
      </c>
      <c r="D1549" s="767"/>
      <c r="E1549" s="304" t="s">
        <v>5722</v>
      </c>
    </row>
    <row r="1550" spans="1:5">
      <c r="A1550" s="303"/>
      <c r="B1550" s="300"/>
      <c r="C1550" s="303"/>
      <c r="D1550" s="767"/>
    </row>
    <row r="1551" spans="1:5">
      <c r="A1551" s="303" t="s">
        <v>3507</v>
      </c>
      <c r="B1551" s="303"/>
      <c r="C1551" s="303" t="s">
        <v>3135</v>
      </c>
      <c r="D1551" s="766"/>
      <c r="E1551" s="614"/>
    </row>
    <row r="1552" spans="1:5" ht="15" customHeight="1">
      <c r="A1552" s="303"/>
      <c r="B1552" s="300" t="s">
        <v>6032</v>
      </c>
      <c r="C1552" s="303"/>
      <c r="D1552" s="304" t="s">
        <v>13335</v>
      </c>
    </row>
    <row r="1553" spans="1:6">
      <c r="A1553" s="303"/>
      <c r="B1553" s="300"/>
      <c r="C1553" s="300" t="s">
        <v>6841</v>
      </c>
      <c r="D1553" s="304"/>
      <c r="E1553" s="614" t="s">
        <v>4215</v>
      </c>
      <c r="F1553" s="323"/>
    </row>
    <row r="1554" spans="1:6">
      <c r="A1554" s="303"/>
      <c r="B1554" s="300"/>
      <c r="C1554" s="300" t="s">
        <v>665</v>
      </c>
      <c r="D1554" s="304"/>
      <c r="E1554" s="614" t="s">
        <v>3041</v>
      </c>
      <c r="F1554" s="323"/>
    </row>
    <row r="1555" spans="1:6">
      <c r="A1555" s="303"/>
      <c r="B1555" s="300"/>
      <c r="C1555" s="300" t="s">
        <v>7053</v>
      </c>
      <c r="D1555" s="304"/>
      <c r="E1555" s="614" t="s">
        <v>4157</v>
      </c>
      <c r="F1555" s="323"/>
    </row>
    <row r="1556" spans="1:6">
      <c r="A1556" s="303"/>
      <c r="B1556" s="300"/>
      <c r="C1556" s="300" t="s">
        <v>3842</v>
      </c>
      <c r="D1556" s="304"/>
      <c r="E1556" s="614" t="s">
        <v>3637</v>
      </c>
      <c r="F1556" s="323"/>
    </row>
    <row r="1557" spans="1:6">
      <c r="A1557" s="303"/>
      <c r="B1557" s="300"/>
      <c r="C1557" s="300" t="s">
        <v>2238</v>
      </c>
      <c r="D1557" s="304"/>
      <c r="E1557" s="614" t="s">
        <v>43</v>
      </c>
      <c r="F1557" s="323"/>
    </row>
    <row r="1558" spans="1:6">
      <c r="A1558" s="303"/>
      <c r="B1558" s="300"/>
      <c r="C1558" s="300" t="s">
        <v>2239</v>
      </c>
      <c r="D1558" s="304"/>
      <c r="E1558" s="614" t="s">
        <v>3225</v>
      </c>
      <c r="F1558" s="323"/>
    </row>
    <row r="1559" spans="1:6">
      <c r="A1559" s="303"/>
      <c r="B1559" s="300"/>
      <c r="C1559" s="300" t="s">
        <v>2471</v>
      </c>
      <c r="D1559" s="304"/>
      <c r="E1559" s="614" t="s">
        <v>5521</v>
      </c>
      <c r="F1559" s="323"/>
    </row>
    <row r="1560" spans="1:6">
      <c r="A1560" s="303"/>
      <c r="B1560" s="300"/>
      <c r="C1560" s="300" t="s">
        <v>859</v>
      </c>
      <c r="D1560" s="304"/>
      <c r="E1560" s="614" t="s">
        <v>2472</v>
      </c>
      <c r="F1560" s="323"/>
    </row>
    <row r="1561" spans="1:6">
      <c r="A1561" s="303"/>
      <c r="B1561" s="300"/>
      <c r="C1561" s="300" t="s">
        <v>3125</v>
      </c>
      <c r="D1561" s="304"/>
      <c r="E1561" s="614" t="s">
        <v>4535</v>
      </c>
      <c r="F1561" s="323"/>
    </row>
    <row r="1562" spans="1:6">
      <c r="A1562" s="303"/>
      <c r="B1562" s="300"/>
      <c r="C1562" s="300" t="s">
        <v>658</v>
      </c>
      <c r="D1562" s="304"/>
      <c r="E1562" s="614" t="s">
        <v>3947</v>
      </c>
      <c r="F1562" s="323"/>
    </row>
    <row r="1563" spans="1:6">
      <c r="A1563" s="303"/>
      <c r="B1563" s="300"/>
      <c r="C1563" s="300" t="s">
        <v>4952</v>
      </c>
      <c r="D1563" s="304"/>
      <c r="E1563" s="614" t="s">
        <v>4132</v>
      </c>
      <c r="F1563" s="323"/>
    </row>
    <row r="1564" spans="1:6">
      <c r="A1564" s="303"/>
      <c r="B1564" s="300"/>
      <c r="C1564" s="300" t="s">
        <v>517</v>
      </c>
      <c r="D1564" s="304"/>
      <c r="E1564" s="614" t="s">
        <v>5231</v>
      </c>
      <c r="F1564" s="323"/>
    </row>
    <row r="1565" spans="1:6">
      <c r="A1565" s="303"/>
      <c r="B1565" s="300"/>
      <c r="C1565" s="300" t="s">
        <v>5070</v>
      </c>
      <c r="D1565" s="304"/>
      <c r="E1565" s="614" t="s">
        <v>4506</v>
      </c>
      <c r="F1565" s="323"/>
    </row>
    <row r="1566" spans="1:6">
      <c r="A1566" s="303"/>
      <c r="B1566" s="300"/>
      <c r="C1566" s="300" t="s">
        <v>4398</v>
      </c>
      <c r="D1566" s="304"/>
      <c r="E1566" s="614" t="s">
        <v>4399</v>
      </c>
      <c r="F1566" s="323"/>
    </row>
    <row r="1567" spans="1:6">
      <c r="A1567" s="303"/>
      <c r="B1567" s="300"/>
      <c r="C1567" s="300" t="s">
        <v>2084</v>
      </c>
      <c r="D1567" s="304"/>
      <c r="E1567" s="614" t="s">
        <v>2755</v>
      </c>
      <c r="F1567" s="323"/>
    </row>
    <row r="1568" spans="1:6">
      <c r="A1568" s="303"/>
      <c r="B1568" s="300"/>
      <c r="C1568" s="300" t="s">
        <v>2043</v>
      </c>
      <c r="D1568" s="304"/>
      <c r="E1568" s="614" t="s">
        <v>7213</v>
      </c>
      <c r="F1568" s="323"/>
    </row>
    <row r="1569" spans="1:6">
      <c r="A1569" s="303"/>
      <c r="B1569" s="300"/>
      <c r="C1569" s="300" t="s">
        <v>2825</v>
      </c>
      <c r="D1569" s="304"/>
      <c r="E1569" s="614" t="s">
        <v>3700</v>
      </c>
      <c r="F1569" s="323"/>
    </row>
    <row r="1570" spans="1:6">
      <c r="A1570" s="303"/>
      <c r="B1570" s="300"/>
      <c r="C1570" s="300" t="s">
        <v>6779</v>
      </c>
      <c r="D1570" s="304"/>
      <c r="E1570" s="614" t="s">
        <v>4434</v>
      </c>
      <c r="F1570" s="323"/>
    </row>
    <row r="1571" spans="1:6">
      <c r="A1571" s="303"/>
      <c r="B1571" s="300"/>
      <c r="C1571" s="300" t="s">
        <v>1833</v>
      </c>
      <c r="D1571" s="304"/>
      <c r="E1571" s="614" t="s">
        <v>2393</v>
      </c>
      <c r="F1571" s="323"/>
    </row>
    <row r="1572" spans="1:6">
      <c r="A1572" s="303"/>
      <c r="B1572" s="300"/>
      <c r="C1572" s="300" t="s">
        <v>1834</v>
      </c>
      <c r="D1572" s="304"/>
      <c r="E1572" s="614" t="s">
        <v>1835</v>
      </c>
      <c r="F1572" s="323"/>
    </row>
    <row r="1573" spans="1:6">
      <c r="A1573" s="303"/>
      <c r="B1573" s="300"/>
      <c r="C1573" s="300" t="s">
        <v>6763</v>
      </c>
      <c r="D1573" s="304"/>
      <c r="E1573" s="614" t="s">
        <v>6764</v>
      </c>
      <c r="F1573" s="323"/>
    </row>
    <row r="1574" spans="1:6">
      <c r="A1574" s="303"/>
      <c r="B1574" s="300"/>
      <c r="C1574" s="300" t="s">
        <v>956</v>
      </c>
      <c r="D1574" s="304"/>
      <c r="E1574" s="614" t="s">
        <v>957</v>
      </c>
      <c r="F1574" s="323"/>
    </row>
    <row r="1575" spans="1:6">
      <c r="A1575" s="303"/>
      <c r="B1575" s="300"/>
      <c r="C1575" s="300" t="s">
        <v>3173</v>
      </c>
      <c r="D1575" s="304"/>
      <c r="E1575" s="614" t="s">
        <v>3174</v>
      </c>
      <c r="F1575" s="323"/>
    </row>
    <row r="1576" spans="1:6">
      <c r="A1576" s="303"/>
      <c r="B1576" s="300"/>
      <c r="C1576" s="300"/>
      <c r="D1576" s="304" t="s">
        <v>8182</v>
      </c>
      <c r="E1576" s="614"/>
      <c r="F1576" s="323"/>
    </row>
    <row r="1577" spans="1:6">
      <c r="A1577" s="303"/>
      <c r="B1577" s="300"/>
      <c r="C1577" s="300" t="s">
        <v>2766</v>
      </c>
      <c r="D1577" s="304"/>
      <c r="E1577" s="614" t="s">
        <v>13336</v>
      </c>
      <c r="F1577" s="323"/>
    </row>
    <row r="1578" spans="1:6">
      <c r="A1578" s="303"/>
      <c r="B1578" s="300"/>
      <c r="C1578" s="300" t="s">
        <v>8052</v>
      </c>
      <c r="D1578" s="304"/>
      <c r="E1578" s="613" t="s">
        <v>8063</v>
      </c>
      <c r="F1578" s="323"/>
    </row>
    <row r="1579" spans="1:6">
      <c r="A1579" s="303"/>
      <c r="B1579" s="300"/>
      <c r="C1579" s="300" t="s">
        <v>8064</v>
      </c>
      <c r="D1579" s="304"/>
      <c r="E1579" s="614" t="s">
        <v>8065</v>
      </c>
      <c r="F1579" s="323"/>
    </row>
    <row r="1580" spans="1:6">
      <c r="A1580" s="303"/>
      <c r="B1580" s="300"/>
      <c r="C1580" s="300" t="s">
        <v>8181</v>
      </c>
      <c r="D1580" s="304"/>
      <c r="E1580" s="614" t="s">
        <v>8180</v>
      </c>
      <c r="F1580" s="743"/>
    </row>
    <row r="1581" spans="1:6">
      <c r="A1581" s="303"/>
      <c r="B1581" s="300"/>
      <c r="C1581" s="300" t="s">
        <v>10866</v>
      </c>
      <c r="D1581" s="304"/>
      <c r="E1581" s="614" t="s">
        <v>10869</v>
      </c>
      <c r="F1581" s="323"/>
    </row>
    <row r="1582" spans="1:6">
      <c r="A1582" s="303"/>
      <c r="B1582" s="300"/>
      <c r="C1582" s="300" t="s">
        <v>12902</v>
      </c>
      <c r="D1582" s="304"/>
      <c r="E1582" s="614" t="s">
        <v>12898</v>
      </c>
      <c r="F1582" s="743" t="s">
        <v>12899</v>
      </c>
    </row>
    <row r="1583" spans="1:6" s="610" customFormat="1">
      <c r="C1583" s="610" t="s">
        <v>14237</v>
      </c>
      <c r="E1583" s="614" t="s">
        <v>14240</v>
      </c>
      <c r="F1583" s="743"/>
    </row>
    <row r="1584" spans="1:6" s="610" customFormat="1">
      <c r="C1584" s="610" t="s">
        <v>14494</v>
      </c>
      <c r="E1584" s="614" t="s">
        <v>14495</v>
      </c>
      <c r="F1584" s="743"/>
    </row>
    <row r="1585" spans="1:6">
      <c r="A1585" s="303"/>
      <c r="B1585" s="300"/>
      <c r="C1585" s="300"/>
      <c r="D1585" s="304"/>
      <c r="E1585" s="614"/>
      <c r="F1585" s="323"/>
    </row>
    <row r="1586" spans="1:6">
      <c r="A1586" s="303"/>
      <c r="B1586" s="300"/>
      <c r="C1586" s="300"/>
      <c r="D1586" s="304"/>
      <c r="E1586" s="614"/>
      <c r="F1586" s="323"/>
    </row>
    <row r="1587" spans="1:6">
      <c r="A1587" s="303"/>
      <c r="B1587" s="300" t="s">
        <v>5151</v>
      </c>
      <c r="C1587" s="303"/>
      <c r="D1587" s="304" t="s">
        <v>9634</v>
      </c>
      <c r="E1587" s="614"/>
      <c r="F1587" s="323"/>
    </row>
    <row r="1588" spans="1:6">
      <c r="A1588" s="303"/>
      <c r="B1588" s="300"/>
      <c r="C1588" s="300" t="s">
        <v>2464</v>
      </c>
      <c r="D1588" s="300"/>
      <c r="E1588" s="614" t="s">
        <v>3362</v>
      </c>
      <c r="F1588" s="323"/>
    </row>
    <row r="1589" spans="1:6">
      <c r="A1589" s="303"/>
      <c r="B1589" s="300"/>
      <c r="C1589" s="300" t="s">
        <v>9635</v>
      </c>
      <c r="D1589" s="300"/>
      <c r="E1589" s="614" t="s">
        <v>9636</v>
      </c>
      <c r="F1589" s="323"/>
    </row>
    <row r="1590" spans="1:6">
      <c r="A1590" s="303"/>
      <c r="B1590" s="300"/>
      <c r="C1590" s="300" t="s">
        <v>11608</v>
      </c>
      <c r="D1590" s="300"/>
      <c r="E1590" s="614" t="s">
        <v>11609</v>
      </c>
      <c r="F1590" s="743" t="s">
        <v>7653</v>
      </c>
    </row>
    <row r="1591" spans="1:6">
      <c r="A1591" s="303"/>
      <c r="B1591" s="300"/>
      <c r="C1591" s="300" t="s">
        <v>13515</v>
      </c>
      <c r="D1591" s="300"/>
      <c r="E1591" s="614" t="s">
        <v>13516</v>
      </c>
      <c r="F1591" s="743" t="s">
        <v>9249</v>
      </c>
    </row>
    <row r="1592" spans="1:6">
      <c r="A1592" s="303"/>
      <c r="B1592" s="300"/>
      <c r="C1592" s="300" t="s">
        <v>14547</v>
      </c>
      <c r="D1592" s="300"/>
      <c r="E1592" s="614" t="s">
        <v>14496</v>
      </c>
      <c r="F1592" s="743" t="s">
        <v>9249</v>
      </c>
    </row>
    <row r="1593" spans="1:6">
      <c r="A1593" s="303"/>
      <c r="B1593" s="300"/>
      <c r="C1593" s="300"/>
      <c r="D1593" s="300"/>
      <c r="E1593" s="614"/>
      <c r="F1593" s="323"/>
    </row>
    <row r="1594" spans="1:6">
      <c r="A1594" s="303"/>
      <c r="B1594" s="300" t="s">
        <v>6884</v>
      </c>
      <c r="C1594" s="303"/>
      <c r="D1594" s="304" t="s">
        <v>1229</v>
      </c>
      <c r="E1594" s="614"/>
      <c r="F1594" s="323"/>
    </row>
    <row r="1595" spans="1:6" outlineLevel="1">
      <c r="A1595" s="303"/>
      <c r="B1595" s="300"/>
      <c r="C1595" s="300" t="s">
        <v>626</v>
      </c>
      <c r="D1595" s="300"/>
      <c r="E1595" s="614" t="s">
        <v>627</v>
      </c>
    </row>
    <row r="1596" spans="1:6" outlineLevel="1">
      <c r="A1596" s="303"/>
      <c r="B1596" s="300"/>
      <c r="C1596" s="300" t="s">
        <v>4470</v>
      </c>
      <c r="D1596" s="300"/>
      <c r="E1596" s="614" t="s">
        <v>4471</v>
      </c>
    </row>
    <row r="1597" spans="1:6" outlineLevel="1">
      <c r="A1597" s="303"/>
      <c r="B1597" s="300"/>
      <c r="C1597" s="300" t="s">
        <v>3836</v>
      </c>
      <c r="D1597" s="304"/>
      <c r="E1597" s="614" t="s">
        <v>5689</v>
      </c>
    </row>
    <row r="1598" spans="1:6" outlineLevel="1">
      <c r="A1598" s="303"/>
      <c r="B1598" s="300"/>
      <c r="C1598" s="300" t="s">
        <v>5867</v>
      </c>
      <c r="D1598" s="304"/>
      <c r="E1598" s="614" t="s">
        <v>3959</v>
      </c>
    </row>
    <row r="1599" spans="1:6" outlineLevel="1">
      <c r="A1599" s="303"/>
      <c r="B1599" s="300"/>
      <c r="C1599" s="300" t="s">
        <v>216</v>
      </c>
      <c r="D1599" s="304"/>
      <c r="E1599" s="614" t="s">
        <v>4857</v>
      </c>
    </row>
    <row r="1600" spans="1:6" outlineLevel="1">
      <c r="A1600" s="303"/>
      <c r="B1600" s="300"/>
      <c r="C1600" s="300" t="s">
        <v>1071</v>
      </c>
      <c r="D1600" s="304"/>
      <c r="E1600" s="614" t="s">
        <v>1205</v>
      </c>
    </row>
    <row r="1601" spans="1:6" outlineLevel="1">
      <c r="A1601" s="303"/>
      <c r="B1601" s="300"/>
      <c r="C1601" s="300" t="s">
        <v>1460</v>
      </c>
      <c r="D1601" s="304"/>
      <c r="E1601" s="614" t="s">
        <v>6628</v>
      </c>
    </row>
    <row r="1602" spans="1:6" outlineLevel="1">
      <c r="A1602" s="303"/>
      <c r="B1602" s="300"/>
      <c r="C1602" s="300" t="s">
        <v>3161</v>
      </c>
      <c r="D1602" s="304"/>
      <c r="E1602" s="614" t="s">
        <v>3162</v>
      </c>
    </row>
    <row r="1603" spans="1:6" outlineLevel="1">
      <c r="A1603" s="303"/>
      <c r="B1603" s="300"/>
      <c r="C1603" s="300" t="s">
        <v>1519</v>
      </c>
      <c r="D1603" s="304"/>
      <c r="E1603" s="614" t="s">
        <v>5788</v>
      </c>
    </row>
    <row r="1604" spans="1:6" outlineLevel="1">
      <c r="A1604" s="303"/>
      <c r="B1604" s="300"/>
      <c r="C1604" s="300" t="s">
        <v>5823</v>
      </c>
      <c r="D1604" s="304"/>
      <c r="E1604" s="614" t="s">
        <v>235</v>
      </c>
    </row>
    <row r="1605" spans="1:6" outlineLevel="1">
      <c r="A1605" s="303"/>
      <c r="B1605" s="300"/>
      <c r="C1605" s="300" t="s">
        <v>234</v>
      </c>
      <c r="D1605" s="304"/>
      <c r="E1605" s="614" t="s">
        <v>236</v>
      </c>
    </row>
    <row r="1606" spans="1:6" outlineLevel="1">
      <c r="A1606" s="303"/>
      <c r="B1606" s="300"/>
      <c r="C1606" s="300" t="s">
        <v>7940</v>
      </c>
      <c r="D1606" s="304"/>
      <c r="E1606" s="613" t="s">
        <v>7941</v>
      </c>
    </row>
    <row r="1607" spans="1:6" outlineLevel="1">
      <c r="A1607" s="303"/>
      <c r="B1607" s="300"/>
      <c r="C1607" s="300" t="s">
        <v>8231</v>
      </c>
      <c r="D1607" s="304"/>
      <c r="E1607" s="613" t="s">
        <v>8232</v>
      </c>
    </row>
    <row r="1608" spans="1:6" outlineLevel="1">
      <c r="A1608" s="303"/>
      <c r="B1608" s="300"/>
      <c r="C1608" s="300" t="s">
        <v>8791</v>
      </c>
      <c r="D1608" s="304"/>
      <c r="E1608" s="613" t="s">
        <v>8792</v>
      </c>
      <c r="F1608" s="743"/>
    </row>
    <row r="1609" spans="1:6" outlineLevel="1">
      <c r="A1609" s="303"/>
      <c r="B1609" s="300"/>
      <c r="C1609" s="300" t="s">
        <v>8929</v>
      </c>
      <c r="D1609" s="304"/>
      <c r="E1609" s="613" t="s">
        <v>8930</v>
      </c>
      <c r="F1609" s="743" t="s">
        <v>8776</v>
      </c>
    </row>
    <row r="1610" spans="1:6" outlineLevel="1">
      <c r="A1610" s="303"/>
      <c r="B1610" s="300"/>
      <c r="C1610" s="300" t="s">
        <v>9385</v>
      </c>
      <c r="D1610" s="304"/>
      <c r="E1610" s="613" t="s">
        <v>9386</v>
      </c>
      <c r="F1610" s="743" t="s">
        <v>7440</v>
      </c>
    </row>
    <row r="1611" spans="1:6" outlineLevel="1">
      <c r="A1611" s="303"/>
      <c r="B1611" s="300"/>
      <c r="C1611" s="300" t="s">
        <v>9413</v>
      </c>
      <c r="D1611" s="304"/>
      <c r="E1611" s="614" t="s">
        <v>9415</v>
      </c>
      <c r="F1611" s="743" t="s">
        <v>9414</v>
      </c>
    </row>
    <row r="1612" spans="1:6" outlineLevel="1">
      <c r="A1612" s="303"/>
      <c r="B1612" s="300"/>
      <c r="C1612" s="300" t="s">
        <v>9416</v>
      </c>
      <c r="D1612" s="304"/>
      <c r="E1612" s="614" t="s">
        <v>9417</v>
      </c>
      <c r="F1612" s="743" t="s">
        <v>8776</v>
      </c>
    </row>
    <row r="1613" spans="1:6" outlineLevel="1">
      <c r="A1613" s="303"/>
      <c r="B1613" s="300"/>
      <c r="C1613" s="300" t="s">
        <v>9493</v>
      </c>
      <c r="D1613" s="304"/>
      <c r="E1613" s="614" t="s">
        <v>10415</v>
      </c>
      <c r="F1613" s="743" t="s">
        <v>10414</v>
      </c>
    </row>
    <row r="1614" spans="1:6" outlineLevel="1">
      <c r="A1614" s="303"/>
      <c r="B1614" s="300"/>
      <c r="C1614" s="300" t="s">
        <v>10319</v>
      </c>
      <c r="D1614" s="304"/>
      <c r="E1614" s="614" t="s">
        <v>10320</v>
      </c>
      <c r="F1614" s="743" t="s">
        <v>11149</v>
      </c>
    </row>
    <row r="1615" spans="1:6" outlineLevel="1">
      <c r="A1615" s="303"/>
      <c r="B1615" s="300"/>
      <c r="C1615" s="300" t="s">
        <v>10399</v>
      </c>
      <c r="D1615" s="304"/>
      <c r="E1615" s="614" t="s">
        <v>10320</v>
      </c>
      <c r="F1615" s="743" t="s">
        <v>10741</v>
      </c>
    </row>
    <row r="1616" spans="1:6" outlineLevel="1">
      <c r="A1616" s="303"/>
      <c r="B1616" s="300"/>
      <c r="C1616" s="300" t="s">
        <v>11150</v>
      </c>
      <c r="D1616" s="304"/>
      <c r="E1616" s="614" t="s">
        <v>11151</v>
      </c>
      <c r="F1616" s="743" t="s">
        <v>11152</v>
      </c>
    </row>
    <row r="1617" spans="1:6" outlineLevel="1">
      <c r="A1617" s="303"/>
      <c r="B1617" s="300"/>
      <c r="C1617" s="300" t="s">
        <v>11341</v>
      </c>
      <c r="D1617" s="304"/>
      <c r="E1617" s="614" t="s">
        <v>11344</v>
      </c>
      <c r="F1617" s="743" t="s">
        <v>8776</v>
      </c>
    </row>
    <row r="1618" spans="1:6" outlineLevel="1">
      <c r="A1618" s="303"/>
      <c r="B1618" s="300"/>
      <c r="C1618" s="300" t="s">
        <v>11745</v>
      </c>
      <c r="D1618" s="304"/>
      <c r="E1618" s="614" t="s">
        <v>11746</v>
      </c>
      <c r="F1618" s="743" t="s">
        <v>10020</v>
      </c>
    </row>
    <row r="1619" spans="1:6" outlineLevel="1">
      <c r="A1619" s="303"/>
      <c r="B1619" s="300"/>
      <c r="C1619" s="300" t="s">
        <v>11774</v>
      </c>
      <c r="D1619" s="304"/>
      <c r="E1619" s="614" t="s">
        <v>11777</v>
      </c>
      <c r="F1619" s="743" t="s">
        <v>1722</v>
      </c>
    </row>
    <row r="1620" spans="1:6" outlineLevel="1">
      <c r="A1620" s="303"/>
      <c r="B1620" s="300"/>
      <c r="C1620" s="300" t="s">
        <v>11775</v>
      </c>
      <c r="D1620" s="304"/>
      <c r="E1620" s="614" t="s">
        <v>11777</v>
      </c>
      <c r="F1620" s="743" t="s">
        <v>11776</v>
      </c>
    </row>
    <row r="1621" spans="1:6" outlineLevel="1">
      <c r="A1621" s="303"/>
      <c r="B1621" s="300"/>
      <c r="C1621" s="300" t="s">
        <v>11921</v>
      </c>
      <c r="D1621" s="304"/>
      <c r="E1621" s="614" t="s">
        <v>11922</v>
      </c>
      <c r="F1621" s="743" t="s">
        <v>7315</v>
      </c>
    </row>
    <row r="1622" spans="1:6" outlineLevel="1">
      <c r="A1622" s="303"/>
      <c r="B1622" s="300"/>
      <c r="C1622" s="300" t="s">
        <v>11931</v>
      </c>
      <c r="D1622" s="304"/>
      <c r="E1622" s="614" t="s">
        <v>11932</v>
      </c>
      <c r="F1622" s="743"/>
    </row>
    <row r="1623" spans="1:6" outlineLevel="1">
      <c r="A1623" s="303"/>
      <c r="B1623" s="300"/>
      <c r="C1623" s="300" t="s">
        <v>12327</v>
      </c>
      <c r="D1623" s="304"/>
      <c r="E1623" s="614" t="s">
        <v>12328</v>
      </c>
      <c r="F1623" s="743" t="s">
        <v>7653</v>
      </c>
    </row>
    <row r="1624" spans="1:6" outlineLevel="1">
      <c r="A1624" s="303"/>
      <c r="B1624" s="300"/>
      <c r="C1624" s="300" t="s">
        <v>12351</v>
      </c>
      <c r="D1624" s="304"/>
      <c r="E1624" s="614" t="s">
        <v>12352</v>
      </c>
      <c r="F1624" s="743" t="s">
        <v>9946</v>
      </c>
    </row>
    <row r="1625" spans="1:6" outlineLevel="1">
      <c r="A1625" s="303"/>
      <c r="B1625" s="300"/>
      <c r="C1625" s="300" t="s">
        <v>12382</v>
      </c>
      <c r="D1625" s="304"/>
      <c r="E1625" s="614" t="s">
        <v>12383</v>
      </c>
      <c r="F1625" s="743" t="s">
        <v>8757</v>
      </c>
    </row>
    <row r="1626" spans="1:6" outlineLevel="1">
      <c r="A1626" s="303"/>
      <c r="B1626" s="300"/>
      <c r="C1626" s="300" t="s">
        <v>12426</v>
      </c>
      <c r="D1626" s="304"/>
      <c r="E1626" s="614" t="s">
        <v>12425</v>
      </c>
      <c r="F1626" s="743" t="s">
        <v>9249</v>
      </c>
    </row>
    <row r="1627" spans="1:6" outlineLevel="1">
      <c r="A1627" s="303"/>
      <c r="B1627" s="300"/>
      <c r="C1627" s="300" t="s">
        <v>12435</v>
      </c>
      <c r="D1627" s="304"/>
      <c r="E1627" s="614" t="s">
        <v>12436</v>
      </c>
      <c r="F1627" s="743" t="s">
        <v>3855</v>
      </c>
    </row>
    <row r="1628" spans="1:6" outlineLevel="1">
      <c r="A1628" s="303"/>
      <c r="B1628" s="300"/>
      <c r="C1628" s="300" t="s">
        <v>12471</v>
      </c>
      <c r="D1628" s="304"/>
      <c r="E1628" s="614" t="s">
        <v>12472</v>
      </c>
      <c r="F1628" s="743" t="s">
        <v>9320</v>
      </c>
    </row>
    <row r="1629" spans="1:6" outlineLevel="1">
      <c r="A1629" s="303"/>
      <c r="B1629" s="300"/>
      <c r="C1629" s="300" t="s">
        <v>12525</v>
      </c>
      <c r="D1629" s="304"/>
      <c r="E1629" s="614" t="s">
        <v>12526</v>
      </c>
      <c r="F1629" s="743" t="s">
        <v>8547</v>
      </c>
    </row>
    <row r="1630" spans="1:6" outlineLevel="1">
      <c r="A1630" s="303"/>
      <c r="B1630" s="300"/>
      <c r="C1630" s="300" t="s">
        <v>12602</v>
      </c>
      <c r="D1630" s="304"/>
      <c r="E1630" s="614" t="s">
        <v>12603</v>
      </c>
      <c r="F1630" s="743" t="s">
        <v>9249</v>
      </c>
    </row>
    <row r="1631" spans="1:6" outlineLevel="1">
      <c r="A1631" s="303"/>
      <c r="B1631" s="300"/>
      <c r="C1631" s="300" t="s">
        <v>12604</v>
      </c>
      <c r="D1631" s="304"/>
      <c r="E1631" s="614" t="s">
        <v>12605</v>
      </c>
      <c r="F1631" s="743" t="s">
        <v>492</v>
      </c>
    </row>
    <row r="1632" spans="1:6" outlineLevel="1">
      <c r="A1632" s="303"/>
      <c r="B1632" s="300"/>
      <c r="C1632" s="300" t="s">
        <v>12612</v>
      </c>
      <c r="D1632" s="304"/>
      <c r="E1632" s="614" t="s">
        <v>12613</v>
      </c>
      <c r="F1632" s="743" t="s">
        <v>541</v>
      </c>
    </row>
    <row r="1633" spans="1:6" outlineLevel="1">
      <c r="A1633" s="303"/>
      <c r="B1633" s="300"/>
      <c r="C1633" s="300" t="s">
        <v>12730</v>
      </c>
      <c r="D1633" s="304"/>
      <c r="E1633" s="614" t="s">
        <v>12729</v>
      </c>
      <c r="F1633" s="743" t="s">
        <v>7653</v>
      </c>
    </row>
    <row r="1634" spans="1:6" outlineLevel="1">
      <c r="A1634" s="303"/>
      <c r="B1634" s="300"/>
      <c r="C1634" s="300" t="s">
        <v>12733</v>
      </c>
      <c r="D1634" s="304"/>
      <c r="E1634" s="614" t="s">
        <v>12734</v>
      </c>
      <c r="F1634" s="743" t="s">
        <v>7268</v>
      </c>
    </row>
    <row r="1635" spans="1:6" outlineLevel="1">
      <c r="A1635" s="303"/>
      <c r="B1635" s="300"/>
      <c r="C1635" s="300" t="s">
        <v>12739</v>
      </c>
      <c r="D1635" s="304"/>
      <c r="E1635" s="614" t="s">
        <v>12741</v>
      </c>
      <c r="F1635" s="743" t="s">
        <v>9586</v>
      </c>
    </row>
    <row r="1636" spans="1:6" outlineLevel="1">
      <c r="A1636" s="303"/>
      <c r="B1636" s="300"/>
      <c r="C1636" s="300" t="s">
        <v>12740</v>
      </c>
      <c r="D1636" s="304"/>
      <c r="E1636" s="614" t="s">
        <v>12742</v>
      </c>
      <c r="F1636" s="743" t="s">
        <v>8153</v>
      </c>
    </row>
    <row r="1637" spans="1:6" outlineLevel="1">
      <c r="A1637" s="303"/>
      <c r="B1637" s="300"/>
      <c r="C1637" s="300" t="s">
        <v>12746</v>
      </c>
      <c r="D1637" s="304"/>
      <c r="E1637" s="614" t="s">
        <v>12747</v>
      </c>
      <c r="F1637" s="743" t="s">
        <v>9131</v>
      </c>
    </row>
    <row r="1638" spans="1:6" outlineLevel="1">
      <c r="A1638" s="303"/>
      <c r="B1638" s="300"/>
      <c r="C1638" s="300" t="s">
        <v>12748</v>
      </c>
      <c r="D1638" s="304"/>
      <c r="E1638" s="614" t="s">
        <v>12749</v>
      </c>
      <c r="F1638" s="743" t="s">
        <v>9827</v>
      </c>
    </row>
    <row r="1639" spans="1:6" outlineLevel="1">
      <c r="A1639" s="303"/>
      <c r="B1639" s="300"/>
      <c r="C1639" s="300" t="s">
        <v>12750</v>
      </c>
      <c r="D1639" s="304"/>
      <c r="E1639" s="614" t="s">
        <v>12751</v>
      </c>
      <c r="F1639" s="743" t="s">
        <v>8776</v>
      </c>
    </row>
    <row r="1640" spans="1:6" outlineLevel="1">
      <c r="A1640" s="303"/>
      <c r="B1640" s="300"/>
      <c r="C1640" s="300" t="s">
        <v>12753</v>
      </c>
      <c r="D1640" s="304"/>
      <c r="E1640" s="614" t="s">
        <v>12754</v>
      </c>
      <c r="F1640" s="743" t="s">
        <v>7950</v>
      </c>
    </row>
    <row r="1641" spans="1:6" outlineLevel="1">
      <c r="A1641" s="303"/>
      <c r="B1641" s="300"/>
      <c r="C1641" s="300" t="s">
        <v>12796</v>
      </c>
      <c r="D1641" s="304"/>
      <c r="E1641" s="614" t="s">
        <v>12795</v>
      </c>
      <c r="F1641" s="743" t="s">
        <v>10020</v>
      </c>
    </row>
    <row r="1642" spans="1:6" outlineLevel="1">
      <c r="A1642" s="303"/>
      <c r="B1642" s="300"/>
      <c r="C1642" s="300" t="s">
        <v>12806</v>
      </c>
      <c r="D1642" s="304"/>
      <c r="E1642" s="614" t="s">
        <v>12807</v>
      </c>
      <c r="F1642" s="743" t="s">
        <v>8033</v>
      </c>
    </row>
    <row r="1643" spans="1:6" outlineLevel="1">
      <c r="A1643" s="303"/>
      <c r="B1643" s="300"/>
      <c r="C1643" s="300" t="s">
        <v>12844</v>
      </c>
      <c r="D1643" s="304"/>
      <c r="E1643" s="614" t="s">
        <v>12845</v>
      </c>
      <c r="F1643" s="743" t="s">
        <v>7653</v>
      </c>
    </row>
    <row r="1644" spans="1:6" outlineLevel="1">
      <c r="A1644" s="303"/>
      <c r="B1644" s="300"/>
      <c r="C1644" s="300" t="s">
        <v>12847</v>
      </c>
      <c r="D1644" s="304"/>
      <c r="E1644" s="614" t="s">
        <v>12846</v>
      </c>
      <c r="F1644" s="743"/>
    </row>
    <row r="1645" spans="1:6" outlineLevel="1">
      <c r="A1645" s="303"/>
      <c r="B1645" s="300"/>
      <c r="C1645" s="300" t="s">
        <v>12876</v>
      </c>
      <c r="D1645" s="304"/>
      <c r="E1645" s="614" t="s">
        <v>12877</v>
      </c>
      <c r="F1645" s="743" t="s">
        <v>9249</v>
      </c>
    </row>
    <row r="1646" spans="1:6" outlineLevel="1">
      <c r="A1646" s="303"/>
      <c r="B1646" s="300"/>
      <c r="C1646" s="300" t="s">
        <v>12908</v>
      </c>
      <c r="D1646" s="304"/>
      <c r="E1646" s="614" t="s">
        <v>12909</v>
      </c>
      <c r="F1646" s="743" t="s">
        <v>5284</v>
      </c>
    </row>
    <row r="1647" spans="1:6" outlineLevel="1">
      <c r="A1647" s="303"/>
      <c r="B1647" s="300"/>
      <c r="C1647" s="300" t="s">
        <v>12910</v>
      </c>
      <c r="D1647" s="304"/>
      <c r="E1647" s="614" t="s">
        <v>12911</v>
      </c>
      <c r="F1647" s="743" t="s">
        <v>9873</v>
      </c>
    </row>
    <row r="1648" spans="1:6" outlineLevel="1">
      <c r="A1648" s="303"/>
      <c r="B1648" s="300"/>
      <c r="C1648" s="300" t="s">
        <v>12966</v>
      </c>
      <c r="D1648" s="304"/>
      <c r="E1648" s="614" t="s">
        <v>12962</v>
      </c>
      <c r="F1648" s="743" t="s">
        <v>9528</v>
      </c>
    </row>
    <row r="1649" spans="1:6" outlineLevel="1">
      <c r="A1649" s="303"/>
      <c r="B1649" s="300"/>
      <c r="C1649" s="300" t="s">
        <v>12985</v>
      </c>
      <c r="D1649" s="304"/>
      <c r="E1649" s="614" t="s">
        <v>12986</v>
      </c>
      <c r="F1649" s="743" t="s">
        <v>9946</v>
      </c>
    </row>
    <row r="1650" spans="1:6" outlineLevel="1">
      <c r="A1650" s="303"/>
      <c r="B1650" s="300"/>
      <c r="C1650" s="300" t="s">
        <v>13017</v>
      </c>
      <c r="D1650" s="304"/>
      <c r="E1650" s="614" t="s">
        <v>13018</v>
      </c>
      <c r="F1650" s="743" t="s">
        <v>9436</v>
      </c>
    </row>
    <row r="1651" spans="1:6" outlineLevel="1">
      <c r="A1651" s="303"/>
      <c r="B1651" s="300"/>
      <c r="C1651" s="300" t="s">
        <v>13032</v>
      </c>
      <c r="D1651" s="304"/>
      <c r="E1651" s="614" t="s">
        <v>13033</v>
      </c>
      <c r="F1651" s="743" t="s">
        <v>9946</v>
      </c>
    </row>
    <row r="1652" spans="1:6" outlineLevel="1">
      <c r="A1652" s="303"/>
      <c r="B1652" s="300"/>
      <c r="C1652" s="300" t="s">
        <v>13282</v>
      </c>
      <c r="D1652" s="304"/>
      <c r="E1652" s="614" t="s">
        <v>13283</v>
      </c>
      <c r="F1652" s="743" t="s">
        <v>11776</v>
      </c>
    </row>
    <row r="1653" spans="1:6" outlineLevel="1">
      <c r="A1653" s="303"/>
      <c r="B1653" s="300"/>
      <c r="C1653" s="300" t="s">
        <v>13287</v>
      </c>
      <c r="D1653" s="304"/>
      <c r="E1653" s="1018" t="s">
        <v>13288</v>
      </c>
      <c r="F1653" s="743" t="s">
        <v>8801</v>
      </c>
    </row>
    <row r="1654" spans="1:6" outlineLevel="1">
      <c r="A1654" s="303"/>
      <c r="B1654" s="300"/>
      <c r="C1654" s="300" t="s">
        <v>13292</v>
      </c>
      <c r="D1654" s="304"/>
      <c r="E1654" s="614" t="s">
        <v>13291</v>
      </c>
      <c r="F1654" s="743" t="s">
        <v>8790</v>
      </c>
    </row>
    <row r="1655" spans="1:6" outlineLevel="1">
      <c r="A1655" s="303"/>
      <c r="B1655" s="300"/>
      <c r="C1655" s="300" t="s">
        <v>13299</v>
      </c>
      <c r="D1655" s="304"/>
      <c r="E1655" s="614" t="s">
        <v>13300</v>
      </c>
      <c r="F1655" s="743" t="s">
        <v>9249</v>
      </c>
    </row>
    <row r="1656" spans="1:6" outlineLevel="1">
      <c r="A1656" s="303"/>
      <c r="B1656" s="300"/>
      <c r="C1656" s="300" t="s">
        <v>13318</v>
      </c>
      <c r="D1656" s="304"/>
      <c r="E1656" s="614" t="s">
        <v>13319</v>
      </c>
      <c r="F1656" s="743" t="s">
        <v>9946</v>
      </c>
    </row>
    <row r="1657" spans="1:6" outlineLevel="1">
      <c r="A1657" s="303"/>
      <c r="B1657" s="300"/>
      <c r="C1657" s="300" t="s">
        <v>13324</v>
      </c>
      <c r="D1657" s="304"/>
      <c r="E1657" s="614" t="s">
        <v>13325</v>
      </c>
      <c r="F1657" s="743" t="s">
        <v>7786</v>
      </c>
    </row>
    <row r="1658" spans="1:6" outlineLevel="1">
      <c r="A1658" s="303"/>
      <c r="B1658" s="300"/>
      <c r="C1658" s="300" t="s">
        <v>13407</v>
      </c>
      <c r="D1658" s="304"/>
      <c r="E1658" s="614" t="s">
        <v>13408</v>
      </c>
      <c r="F1658" s="743" t="s">
        <v>7651</v>
      </c>
    </row>
    <row r="1659" spans="1:6" outlineLevel="1">
      <c r="A1659" s="303"/>
      <c r="B1659" s="300"/>
      <c r="C1659" s="300" t="s">
        <v>13418</v>
      </c>
      <c r="D1659" s="304"/>
      <c r="E1659" s="614" t="s">
        <v>13419</v>
      </c>
      <c r="F1659" s="743" t="s">
        <v>7916</v>
      </c>
    </row>
    <row r="1660" spans="1:6" outlineLevel="1">
      <c r="A1660" s="303"/>
      <c r="B1660" s="300"/>
      <c r="C1660" s="300" t="s">
        <v>13421</v>
      </c>
      <c r="D1660" s="304"/>
      <c r="E1660" s="614" t="s">
        <v>13420</v>
      </c>
      <c r="F1660" s="743" t="s">
        <v>7917</v>
      </c>
    </row>
    <row r="1661" spans="1:6" outlineLevel="1">
      <c r="A1661" s="303"/>
      <c r="B1661" s="300"/>
      <c r="C1661" s="300" t="s">
        <v>13463</v>
      </c>
      <c r="D1661" s="304"/>
      <c r="E1661" s="614" t="s">
        <v>13464</v>
      </c>
      <c r="F1661" s="743" t="s">
        <v>4878</v>
      </c>
    </row>
    <row r="1662" spans="1:6" outlineLevel="1">
      <c r="A1662" s="303"/>
      <c r="B1662" s="300"/>
      <c r="C1662" s="300" t="s">
        <v>13466</v>
      </c>
      <c r="D1662" s="304"/>
      <c r="E1662" s="614" t="s">
        <v>13467</v>
      </c>
      <c r="F1662" s="743" t="s">
        <v>541</v>
      </c>
    </row>
    <row r="1663" spans="1:6" outlineLevel="1">
      <c r="A1663" s="303"/>
      <c r="B1663" s="300"/>
      <c r="C1663" s="300" t="s">
        <v>13524</v>
      </c>
      <c r="D1663" s="304"/>
      <c r="E1663" s="614" t="s">
        <v>13526</v>
      </c>
      <c r="F1663" s="743" t="s">
        <v>4938</v>
      </c>
    </row>
    <row r="1664" spans="1:6" outlineLevel="1">
      <c r="A1664" s="303"/>
      <c r="B1664" s="300"/>
      <c r="C1664" s="300" t="s">
        <v>13525</v>
      </c>
      <c r="D1664" s="304"/>
      <c r="E1664" s="614" t="s">
        <v>13527</v>
      </c>
      <c r="F1664" s="743" t="s">
        <v>13528</v>
      </c>
    </row>
    <row r="1665" spans="1:6" outlineLevel="1">
      <c r="A1665" s="303"/>
      <c r="B1665" s="300"/>
      <c r="C1665" s="300" t="s">
        <v>13538</v>
      </c>
      <c r="D1665" s="304"/>
      <c r="E1665" s="614" t="s">
        <v>13539</v>
      </c>
      <c r="F1665" s="743" t="s">
        <v>8801</v>
      </c>
    </row>
    <row r="1666" spans="1:6" outlineLevel="1">
      <c r="A1666" s="303"/>
      <c r="B1666" s="300"/>
      <c r="C1666" s="300" t="s">
        <v>13551</v>
      </c>
      <c r="D1666" s="304"/>
      <c r="E1666" s="614" t="s">
        <v>13552</v>
      </c>
      <c r="F1666" s="743" t="s">
        <v>9827</v>
      </c>
    </row>
    <row r="1667" spans="1:6" outlineLevel="1">
      <c r="A1667" s="303"/>
      <c r="B1667" s="300"/>
      <c r="C1667" s="300" t="s">
        <v>13554</v>
      </c>
      <c r="D1667" s="304"/>
      <c r="E1667" s="614" t="s">
        <v>13555</v>
      </c>
      <c r="F1667" s="743" t="s">
        <v>7262</v>
      </c>
    </row>
    <row r="1668" spans="1:6" outlineLevel="1">
      <c r="A1668" s="303"/>
      <c r="B1668" s="300"/>
      <c r="C1668" s="300" t="s">
        <v>13574</v>
      </c>
      <c r="D1668" s="304"/>
      <c r="E1668" s="614" t="s">
        <v>13575</v>
      </c>
      <c r="F1668" s="743" t="s">
        <v>12872</v>
      </c>
    </row>
    <row r="1669" spans="1:6" outlineLevel="1">
      <c r="A1669" s="303"/>
      <c r="B1669" s="300"/>
      <c r="C1669" s="300" t="s">
        <v>13582</v>
      </c>
      <c r="D1669" s="304"/>
      <c r="E1669" s="614" t="s">
        <v>13583</v>
      </c>
      <c r="F1669" s="743" t="s">
        <v>7533</v>
      </c>
    </row>
    <row r="1670" spans="1:6" outlineLevel="1">
      <c r="A1670" s="303"/>
      <c r="B1670" s="300"/>
      <c r="C1670" s="300" t="s">
        <v>13584</v>
      </c>
      <c r="D1670" s="304"/>
      <c r="E1670" s="614" t="s">
        <v>13585</v>
      </c>
      <c r="F1670" s="743" t="s">
        <v>8771</v>
      </c>
    </row>
    <row r="1671" spans="1:6" outlineLevel="1">
      <c r="A1671" s="303"/>
      <c r="B1671" s="300"/>
      <c r="C1671" s="300" t="s">
        <v>13645</v>
      </c>
      <c r="D1671" s="304"/>
      <c r="E1671" s="614" t="s">
        <v>13646</v>
      </c>
      <c r="F1671" s="743" t="s">
        <v>7440</v>
      </c>
    </row>
    <row r="1672" spans="1:6" outlineLevel="1">
      <c r="A1672" s="303"/>
      <c r="B1672" s="300"/>
      <c r="C1672" s="300" t="s">
        <v>13647</v>
      </c>
      <c r="D1672" s="304"/>
      <c r="E1672" s="614" t="s">
        <v>13648</v>
      </c>
      <c r="F1672" s="743" t="s">
        <v>8144</v>
      </c>
    </row>
    <row r="1673" spans="1:6" outlineLevel="1">
      <c r="A1673" s="303"/>
      <c r="B1673" s="300"/>
      <c r="C1673" s="300" t="s">
        <v>13658</v>
      </c>
      <c r="D1673" s="304"/>
      <c r="E1673" s="614" t="s">
        <v>13657</v>
      </c>
      <c r="F1673" s="743" t="s">
        <v>7315</v>
      </c>
    </row>
    <row r="1674" spans="1:6" outlineLevel="1">
      <c r="A1674" s="303"/>
      <c r="B1674" s="300"/>
      <c r="C1674" s="300" t="s">
        <v>13668</v>
      </c>
      <c r="D1674" s="304"/>
      <c r="E1674" s="614" t="s">
        <v>13666</v>
      </c>
      <c r="F1674" s="743" t="s">
        <v>13667</v>
      </c>
    </row>
    <row r="1675" spans="1:6" outlineLevel="1">
      <c r="A1675" s="303"/>
      <c r="B1675" s="300"/>
      <c r="C1675" s="300" t="s">
        <v>13737</v>
      </c>
      <c r="D1675" s="304"/>
      <c r="E1675" s="614" t="s">
        <v>13736</v>
      </c>
      <c r="F1675" s="743" t="s">
        <v>8211</v>
      </c>
    </row>
    <row r="1676" spans="1:6">
      <c r="A1676" s="303"/>
      <c r="B1676" s="300"/>
      <c r="C1676" s="300" t="s">
        <v>13754</v>
      </c>
      <c r="D1676" s="304"/>
      <c r="E1676" s="614" t="s">
        <v>13755</v>
      </c>
      <c r="F1676" s="743" t="s">
        <v>8546</v>
      </c>
    </row>
    <row r="1677" spans="1:6">
      <c r="A1677" s="303"/>
      <c r="B1677" s="300"/>
      <c r="C1677" s="300" t="s">
        <v>13778</v>
      </c>
      <c r="D1677" s="304"/>
      <c r="E1677" s="614" t="s">
        <v>13779</v>
      </c>
      <c r="F1677" s="743" t="s">
        <v>7651</v>
      </c>
    </row>
    <row r="1678" spans="1:6">
      <c r="A1678" s="303"/>
      <c r="B1678" s="300"/>
      <c r="C1678" s="300" t="s">
        <v>13780</v>
      </c>
      <c r="D1678" s="304"/>
      <c r="E1678" s="614" t="s">
        <v>13781</v>
      </c>
      <c r="F1678" s="743" t="s">
        <v>10741</v>
      </c>
    </row>
    <row r="1679" spans="1:6">
      <c r="A1679" s="303"/>
      <c r="B1679" s="300"/>
      <c r="C1679" s="300" t="s">
        <v>13800</v>
      </c>
      <c r="D1679" s="304"/>
      <c r="E1679" s="614" t="s">
        <v>13802</v>
      </c>
      <c r="F1679" s="743" t="s">
        <v>13801</v>
      </c>
    </row>
    <row r="1680" spans="1:6">
      <c r="A1680" s="303"/>
      <c r="B1680" s="300"/>
      <c r="C1680" s="300" t="s">
        <v>13814</v>
      </c>
      <c r="D1680" s="304"/>
      <c r="E1680" s="614" t="s">
        <v>13815</v>
      </c>
      <c r="F1680" s="743" t="s">
        <v>13843</v>
      </c>
    </row>
    <row r="1681" spans="1:6">
      <c r="A1681" s="303"/>
      <c r="B1681" s="300"/>
      <c r="C1681" s="300" t="s">
        <v>13816</v>
      </c>
      <c r="D1681" s="304"/>
      <c r="E1681" s="614" t="s">
        <v>13817</v>
      </c>
      <c r="F1681" s="743" t="s">
        <v>13159</v>
      </c>
    </row>
    <row r="1682" spans="1:6">
      <c r="A1682" s="303"/>
      <c r="B1682" s="300"/>
      <c r="C1682" s="300" t="s">
        <v>14052</v>
      </c>
      <c r="D1682" s="304"/>
      <c r="E1682" s="614" t="s">
        <v>14053</v>
      </c>
      <c r="F1682" s="743"/>
    </row>
    <row r="1683" spans="1:6">
      <c r="A1683" s="303"/>
      <c r="B1683" s="300"/>
      <c r="C1683" s="300" t="s">
        <v>14168</v>
      </c>
      <c r="D1683" s="304"/>
      <c r="E1683" s="614" t="s">
        <v>14169</v>
      </c>
      <c r="F1683" s="743" t="s">
        <v>8246</v>
      </c>
    </row>
    <row r="1684" spans="1:6">
      <c r="A1684" s="303"/>
      <c r="B1684" s="300"/>
      <c r="C1684" s="300" t="s">
        <v>14459</v>
      </c>
      <c r="D1684" s="304"/>
      <c r="E1684" s="614" t="s">
        <v>14460</v>
      </c>
      <c r="F1684" s="743" t="s">
        <v>6439</v>
      </c>
    </row>
    <row r="1685" spans="1:6">
      <c r="A1685" s="303"/>
      <c r="B1685" s="300"/>
      <c r="C1685" s="300" t="s">
        <v>14488</v>
      </c>
      <c r="D1685" s="304"/>
      <c r="E1685" s="614" t="s">
        <v>14489</v>
      </c>
      <c r="F1685" s="743" t="s">
        <v>10020</v>
      </c>
    </row>
    <row r="1686" spans="1:6">
      <c r="A1686" s="303"/>
      <c r="B1686" s="300"/>
      <c r="C1686" s="300" t="s">
        <v>14535</v>
      </c>
      <c r="D1686" s="304"/>
      <c r="E1686" s="614" t="s">
        <v>14536</v>
      </c>
      <c r="F1686" s="743" t="s">
        <v>8546</v>
      </c>
    </row>
    <row r="1687" spans="1:6">
      <c r="A1687" s="303"/>
      <c r="B1687" s="300"/>
      <c r="C1687" s="300" t="s">
        <v>14548</v>
      </c>
      <c r="D1687" s="304"/>
      <c r="E1687" s="614" t="s">
        <v>14549</v>
      </c>
      <c r="F1687" s="743" t="s">
        <v>15123</v>
      </c>
    </row>
    <row r="1688" spans="1:6">
      <c r="A1688" s="303"/>
      <c r="B1688" s="300"/>
      <c r="C1688" s="300" t="s">
        <v>14603</v>
      </c>
      <c r="D1688" s="304"/>
      <c r="E1688" s="614" t="s">
        <v>14604</v>
      </c>
      <c r="F1688" s="743" t="s">
        <v>1724</v>
      </c>
    </row>
    <row r="1689" spans="1:6">
      <c r="A1689" s="303"/>
      <c r="B1689" s="300"/>
      <c r="C1689" s="300" t="s">
        <v>14665</v>
      </c>
      <c r="D1689" s="304"/>
      <c r="E1689" s="614" t="s">
        <v>14666</v>
      </c>
      <c r="F1689" s="743" t="s">
        <v>14667</v>
      </c>
    </row>
    <row r="1690" spans="1:6">
      <c r="A1690" s="303"/>
      <c r="B1690" s="300"/>
      <c r="C1690" s="300" t="s">
        <v>14788</v>
      </c>
      <c r="D1690" s="304"/>
      <c r="E1690" s="614" t="s">
        <v>14789</v>
      </c>
      <c r="F1690" s="743" t="s">
        <v>6791</v>
      </c>
    </row>
    <row r="1691" spans="1:6">
      <c r="A1691" s="303"/>
      <c r="B1691" s="300"/>
      <c r="C1691" s="300" t="s">
        <v>14932</v>
      </c>
      <c r="D1691" s="304"/>
      <c r="E1691" s="614" t="s">
        <v>14891</v>
      </c>
      <c r="F1691" s="743" t="s">
        <v>10020</v>
      </c>
    </row>
    <row r="1692" spans="1:6">
      <c r="A1692" s="303"/>
      <c r="B1692" s="300"/>
      <c r="C1692" s="300" t="s">
        <v>14960</v>
      </c>
      <c r="D1692" s="304"/>
      <c r="E1692" s="614" t="s">
        <v>14959</v>
      </c>
      <c r="F1692" s="743" t="s">
        <v>8246</v>
      </c>
    </row>
    <row r="1693" spans="1:6">
      <c r="A1693" s="303"/>
      <c r="B1693" s="300"/>
      <c r="C1693" s="300" t="s">
        <v>15115</v>
      </c>
      <c r="D1693" s="304"/>
      <c r="E1693" s="614" t="s">
        <v>15116</v>
      </c>
      <c r="F1693" s="743"/>
    </row>
    <row r="1694" spans="1:6">
      <c r="A1694" s="303"/>
      <c r="B1694" s="300"/>
      <c r="C1694" s="300" t="s">
        <v>15121</v>
      </c>
      <c r="D1694" s="304"/>
      <c r="E1694" s="614" t="s">
        <v>15122</v>
      </c>
      <c r="F1694" s="743" t="s">
        <v>9131</v>
      </c>
    </row>
    <row r="1695" spans="1:6">
      <c r="A1695" s="303"/>
      <c r="B1695" s="300"/>
      <c r="C1695" s="300" t="s">
        <v>15306</v>
      </c>
      <c r="D1695" s="304"/>
      <c r="E1695" s="614" t="s">
        <v>15307</v>
      </c>
      <c r="F1695" s="743" t="s">
        <v>7315</v>
      </c>
    </row>
    <row r="1696" spans="1:6">
      <c r="A1696" s="303"/>
      <c r="B1696" s="300"/>
      <c r="C1696" s="300" t="s">
        <v>15383</v>
      </c>
      <c r="D1696" s="304"/>
      <c r="E1696" s="614" t="s">
        <v>15384</v>
      </c>
      <c r="F1696" s="743" t="s">
        <v>6439</v>
      </c>
    </row>
    <row r="1697" spans="1:6">
      <c r="A1697" s="303"/>
      <c r="B1697" s="300"/>
      <c r="C1697" s="300" t="s">
        <v>15426</v>
      </c>
      <c r="D1697" s="304"/>
      <c r="E1697" s="614" t="s">
        <v>15427</v>
      </c>
      <c r="F1697" s="743" t="s">
        <v>8153</v>
      </c>
    </row>
    <row r="1698" spans="1:6">
      <c r="A1698" s="303"/>
      <c r="B1698" s="300"/>
      <c r="C1698" s="300" t="s">
        <v>15457</v>
      </c>
      <c r="D1698" s="304"/>
      <c r="E1698" s="614" t="s">
        <v>15458</v>
      </c>
      <c r="F1698" s="743" t="s">
        <v>15459</v>
      </c>
    </row>
    <row r="1699" spans="1:6">
      <c r="A1699" s="303"/>
      <c r="B1699" s="300"/>
      <c r="C1699" s="300" t="s">
        <v>15485</v>
      </c>
      <c r="D1699" s="304"/>
      <c r="E1699" s="614" t="s">
        <v>15486</v>
      </c>
      <c r="F1699" s="743" t="s">
        <v>5284</v>
      </c>
    </row>
    <row r="1700" spans="1:6">
      <c r="A1700" s="303"/>
      <c r="B1700" s="300"/>
      <c r="C1700" s="300" t="s">
        <v>16035</v>
      </c>
      <c r="D1700" s="304"/>
      <c r="E1700" s="614" t="s">
        <v>16034</v>
      </c>
      <c r="F1700" s="743" t="s">
        <v>7651</v>
      </c>
    </row>
    <row r="1701" spans="1:6">
      <c r="A1701" s="303"/>
      <c r="B1701" s="300"/>
      <c r="C1701" s="300" t="s">
        <v>16036</v>
      </c>
      <c r="D1701" s="304"/>
      <c r="E1701" s="614" t="s">
        <v>16037</v>
      </c>
      <c r="F1701" s="743" t="s">
        <v>10020</v>
      </c>
    </row>
    <row r="1702" spans="1:6">
      <c r="A1702" s="303"/>
      <c r="B1702" s="300"/>
      <c r="C1702" s="300" t="s">
        <v>16110</v>
      </c>
      <c r="D1702" s="304"/>
      <c r="E1702" s="614" t="s">
        <v>16111</v>
      </c>
      <c r="F1702" s="743" t="s">
        <v>8771</v>
      </c>
    </row>
    <row r="1703" spans="1:6">
      <c r="A1703" s="303"/>
      <c r="B1703" s="300"/>
      <c r="C1703" s="300" t="s">
        <v>16117</v>
      </c>
      <c r="D1703" s="304"/>
      <c r="E1703" s="614" t="s">
        <v>16118</v>
      </c>
      <c r="F1703" s="743" t="s">
        <v>4979</v>
      </c>
    </row>
    <row r="1704" spans="1:6">
      <c r="A1704" s="303"/>
      <c r="B1704" s="300"/>
      <c r="C1704" s="300"/>
      <c r="D1704" s="304"/>
      <c r="E1704" s="614"/>
      <c r="F1704" s="743"/>
    </row>
    <row r="1705" spans="1:6">
      <c r="A1705" s="303"/>
      <c r="B1705" s="300"/>
      <c r="C1705" s="300"/>
      <c r="D1705" s="304"/>
      <c r="E1705" s="614"/>
      <c r="F1705" s="743"/>
    </row>
    <row r="1706" spans="1:6">
      <c r="A1706" s="303"/>
      <c r="B1706" s="300"/>
      <c r="C1706" s="300" t="s">
        <v>1658</v>
      </c>
      <c r="D1706" s="304"/>
      <c r="E1706" s="614" t="s">
        <v>1518</v>
      </c>
    </row>
    <row r="1707" spans="1:6">
      <c r="A1707" s="303"/>
      <c r="B1707" s="300"/>
      <c r="C1707" s="300" t="s">
        <v>5108</v>
      </c>
      <c r="D1707" s="304"/>
      <c r="E1707" s="614" t="s">
        <v>4327</v>
      </c>
    </row>
    <row r="1708" spans="1:6">
      <c r="A1708" s="303"/>
      <c r="B1708" s="300"/>
      <c r="C1708" s="300" t="s">
        <v>8072</v>
      </c>
      <c r="D1708" s="304"/>
      <c r="E1708" s="614" t="s">
        <v>8073</v>
      </c>
    </row>
    <row r="1709" spans="1:6">
      <c r="A1709" s="303"/>
      <c r="B1709" s="300"/>
      <c r="C1709" s="300" t="s">
        <v>519</v>
      </c>
      <c r="D1709" s="304"/>
      <c r="E1709" s="614" t="s">
        <v>520</v>
      </c>
    </row>
    <row r="1710" spans="1:6">
      <c r="A1710" s="303"/>
      <c r="B1710" s="300"/>
      <c r="C1710" s="300" t="s">
        <v>521</v>
      </c>
      <c r="D1710" s="304"/>
      <c r="E1710" s="614" t="s">
        <v>522</v>
      </c>
    </row>
    <row r="1711" spans="1:6">
      <c r="A1711" s="303"/>
      <c r="B1711" s="300"/>
      <c r="C1711" s="300" t="s">
        <v>2899</v>
      </c>
      <c r="D1711" s="304"/>
      <c r="E1711" s="304" t="s">
        <v>5523</v>
      </c>
    </row>
    <row r="1712" spans="1:6">
      <c r="A1712" s="303"/>
      <c r="B1712" s="300"/>
      <c r="C1712" s="300" t="s">
        <v>5806</v>
      </c>
      <c r="D1712" s="304"/>
      <c r="E1712" s="304" t="s">
        <v>5808</v>
      </c>
    </row>
    <row r="1713" spans="1:6">
      <c r="A1713" s="303"/>
      <c r="B1713" s="300"/>
      <c r="C1713" s="300" t="s">
        <v>5807</v>
      </c>
      <c r="D1713" s="304"/>
      <c r="E1713" s="304" t="s">
        <v>5462</v>
      </c>
    </row>
    <row r="1714" spans="1:6">
      <c r="A1714" s="303"/>
      <c r="B1714" s="300"/>
      <c r="C1714" s="300" t="s">
        <v>7249</v>
      </c>
      <c r="D1714" s="304"/>
      <c r="E1714" s="304" t="s">
        <v>7248</v>
      </c>
    </row>
    <row r="1715" spans="1:6">
      <c r="A1715" s="303"/>
      <c r="B1715" s="300"/>
      <c r="C1715" s="300" t="s">
        <v>15331</v>
      </c>
      <c r="D1715" s="304"/>
      <c r="E1715" s="304" t="s">
        <v>15332</v>
      </c>
    </row>
    <row r="1716" spans="1:6">
      <c r="A1716" s="303"/>
      <c r="B1716" s="300"/>
      <c r="C1716" s="300" t="s">
        <v>2309</v>
      </c>
      <c r="D1716" s="304"/>
      <c r="E1716" s="614" t="s">
        <v>3486</v>
      </c>
    </row>
    <row r="1717" spans="1:6">
      <c r="A1717" s="303"/>
      <c r="B1717" s="300"/>
      <c r="C1717" s="300"/>
      <c r="D1717" s="304"/>
      <c r="E1717" s="614"/>
    </row>
    <row r="1718" spans="1:6">
      <c r="A1718" s="303"/>
      <c r="B1718" s="300" t="s">
        <v>3344</v>
      </c>
      <c r="C1718" s="303"/>
      <c r="D1718" s="304" t="s">
        <v>2819</v>
      </c>
      <c r="E1718" s="614"/>
    </row>
    <row r="1719" spans="1:6">
      <c r="A1719" s="303"/>
      <c r="B1719" s="300"/>
      <c r="C1719" s="770" t="s">
        <v>6899</v>
      </c>
      <c r="D1719" s="304"/>
      <c r="E1719" s="614"/>
    </row>
    <row r="1720" spans="1:6" hidden="1" outlineLevel="1">
      <c r="A1720" s="303"/>
      <c r="B1720" s="300"/>
      <c r="C1720" s="300" t="s">
        <v>5880</v>
      </c>
      <c r="D1720" s="304"/>
      <c r="E1720" s="614" t="s">
        <v>3813</v>
      </c>
      <c r="F1720" s="323"/>
    </row>
    <row r="1721" spans="1:6" hidden="1" outlineLevel="1">
      <c r="A1721" s="303"/>
      <c r="B1721" s="300"/>
      <c r="C1721" s="300" t="s">
        <v>3590</v>
      </c>
      <c r="D1721" s="304"/>
      <c r="E1721" s="614" t="s">
        <v>3591</v>
      </c>
      <c r="F1721" s="323"/>
    </row>
    <row r="1722" spans="1:6" hidden="1" outlineLevel="1">
      <c r="A1722" s="303"/>
      <c r="B1722" s="300"/>
      <c r="C1722" s="300" t="s">
        <v>902</v>
      </c>
      <c r="D1722" s="304"/>
      <c r="E1722" s="614" t="s">
        <v>3835</v>
      </c>
      <c r="F1722" s="323"/>
    </row>
    <row r="1723" spans="1:6" hidden="1" outlineLevel="1">
      <c r="A1723" s="303"/>
      <c r="B1723" s="300"/>
      <c r="C1723" s="300" t="s">
        <v>4312</v>
      </c>
      <c r="D1723" s="304"/>
      <c r="E1723" s="614" t="s">
        <v>5281</v>
      </c>
      <c r="F1723" s="323"/>
    </row>
    <row r="1724" spans="1:6" hidden="1" outlineLevel="1">
      <c r="A1724" s="303"/>
      <c r="B1724" s="300"/>
      <c r="C1724" s="300" t="s">
        <v>2585</v>
      </c>
      <c r="D1724" s="304"/>
      <c r="E1724" s="614" t="s">
        <v>5282</v>
      </c>
      <c r="F1724" s="323"/>
    </row>
    <row r="1725" spans="1:6" hidden="1" outlineLevel="1">
      <c r="A1725" s="303"/>
      <c r="B1725" s="300"/>
      <c r="C1725" s="300" t="s">
        <v>2586</v>
      </c>
      <c r="D1725" s="304"/>
      <c r="E1725" s="614" t="s">
        <v>1004</v>
      </c>
      <c r="F1725" s="323"/>
    </row>
    <row r="1726" spans="1:6" hidden="1" outlineLevel="1">
      <c r="A1726" s="303"/>
      <c r="B1726" s="300"/>
      <c r="C1726" s="300" t="s">
        <v>2587</v>
      </c>
      <c r="D1726" s="304"/>
      <c r="E1726" s="614" t="s">
        <v>1005</v>
      </c>
      <c r="F1726" s="323"/>
    </row>
    <row r="1727" spans="1:6" hidden="1" outlineLevel="1">
      <c r="A1727" s="303"/>
      <c r="B1727" s="300"/>
      <c r="C1727" s="300" t="s">
        <v>2861</v>
      </c>
      <c r="D1727" s="304"/>
      <c r="E1727" s="614" t="s">
        <v>813</v>
      </c>
      <c r="F1727" s="323"/>
    </row>
    <row r="1728" spans="1:6" hidden="1" outlineLevel="1">
      <c r="A1728" s="303"/>
      <c r="B1728" s="300"/>
      <c r="C1728" s="300" t="s">
        <v>2862</v>
      </c>
      <c r="D1728" s="304"/>
      <c r="E1728" s="614" t="s">
        <v>3197</v>
      </c>
      <c r="F1728" s="323"/>
    </row>
    <row r="1729" spans="1:6" hidden="1" outlineLevel="1">
      <c r="A1729" s="303"/>
      <c r="B1729" s="300"/>
      <c r="C1729" s="300" t="s">
        <v>2863</v>
      </c>
      <c r="D1729" s="304"/>
      <c r="E1729" s="614" t="s">
        <v>2371</v>
      </c>
      <c r="F1729" s="323"/>
    </row>
    <row r="1730" spans="1:6" hidden="1" outlineLevel="1">
      <c r="A1730" s="303"/>
      <c r="B1730" s="300"/>
      <c r="C1730" s="300" t="s">
        <v>5277</v>
      </c>
      <c r="D1730" s="304"/>
      <c r="E1730" s="614" t="s">
        <v>2372</v>
      </c>
      <c r="F1730" s="323"/>
    </row>
    <row r="1731" spans="1:6" hidden="1" outlineLevel="1">
      <c r="A1731" s="303"/>
      <c r="B1731" s="300"/>
      <c r="C1731" s="300" t="s">
        <v>5278</v>
      </c>
      <c r="D1731" s="304"/>
      <c r="E1731" s="614" t="s">
        <v>4005</v>
      </c>
      <c r="F1731" s="323"/>
    </row>
    <row r="1732" spans="1:6" hidden="1" outlineLevel="1">
      <c r="A1732" s="303"/>
      <c r="B1732" s="300"/>
      <c r="C1732" s="300" t="s">
        <v>5279</v>
      </c>
      <c r="D1732" s="304"/>
      <c r="E1732" s="614" t="s">
        <v>6671</v>
      </c>
      <c r="F1732" s="323"/>
    </row>
    <row r="1733" spans="1:6" hidden="1" outlineLevel="1">
      <c r="A1733" s="303"/>
      <c r="B1733" s="300"/>
      <c r="C1733" s="300" t="s">
        <v>5280</v>
      </c>
      <c r="D1733" s="304"/>
      <c r="E1733" s="614" t="s">
        <v>6672</v>
      </c>
      <c r="F1733" s="323"/>
    </row>
    <row r="1734" spans="1:6" hidden="1" outlineLevel="1">
      <c r="A1734" s="303"/>
      <c r="B1734" s="300"/>
      <c r="C1734" s="300" t="s">
        <v>5093</v>
      </c>
      <c r="D1734" s="304"/>
      <c r="E1734" s="614" t="s">
        <v>3658</v>
      </c>
      <c r="F1734" s="323"/>
    </row>
    <row r="1735" spans="1:6" hidden="1" outlineLevel="1">
      <c r="A1735" s="303"/>
      <c r="B1735" s="300"/>
      <c r="C1735" s="300" t="s">
        <v>4095</v>
      </c>
      <c r="D1735" s="304"/>
      <c r="E1735" s="614" t="s">
        <v>5000</v>
      </c>
      <c r="F1735" s="323"/>
    </row>
    <row r="1736" spans="1:6" hidden="1" outlineLevel="1">
      <c r="A1736" s="303"/>
      <c r="B1736" s="300"/>
      <c r="C1736" s="300" t="s">
        <v>4096</v>
      </c>
      <c r="D1736" s="304"/>
      <c r="E1736" s="614" t="s">
        <v>7160</v>
      </c>
      <c r="F1736" s="323"/>
    </row>
    <row r="1737" spans="1:6" hidden="1" outlineLevel="1">
      <c r="A1737" s="303"/>
      <c r="B1737" s="300"/>
      <c r="C1737" s="300" t="s">
        <v>4097</v>
      </c>
      <c r="D1737" s="304"/>
      <c r="E1737" s="614" t="s">
        <v>7161</v>
      </c>
      <c r="F1737" s="323"/>
    </row>
    <row r="1738" spans="1:6" hidden="1" outlineLevel="1">
      <c r="A1738" s="303"/>
      <c r="B1738" s="300"/>
      <c r="C1738" s="300" t="s">
        <v>3752</v>
      </c>
      <c r="D1738" s="304"/>
      <c r="E1738" s="614" t="s">
        <v>4196</v>
      </c>
      <c r="F1738" s="323"/>
    </row>
    <row r="1739" spans="1:6" hidden="1" outlineLevel="1">
      <c r="A1739" s="303"/>
      <c r="B1739" s="300"/>
      <c r="C1739" s="300" t="s">
        <v>2618</v>
      </c>
      <c r="D1739" s="304"/>
      <c r="E1739" s="614" t="s">
        <v>1348</v>
      </c>
      <c r="F1739" s="323"/>
    </row>
    <row r="1740" spans="1:6" hidden="1" outlineLevel="1">
      <c r="A1740" s="303"/>
      <c r="B1740" s="300"/>
      <c r="C1740" s="300" t="s">
        <v>1974</v>
      </c>
      <c r="D1740" s="304"/>
      <c r="E1740" s="614" t="s">
        <v>3623</v>
      </c>
      <c r="F1740" s="323"/>
    </row>
    <row r="1741" spans="1:6" hidden="1" outlineLevel="1">
      <c r="A1741" s="303"/>
      <c r="B1741" s="300"/>
      <c r="C1741" s="300" t="s">
        <v>2396</v>
      </c>
      <c r="D1741" s="304"/>
      <c r="E1741" s="614" t="s">
        <v>3751</v>
      </c>
      <c r="F1741" s="323"/>
    </row>
    <row r="1742" spans="1:6" hidden="1" outlineLevel="1">
      <c r="A1742" s="303"/>
      <c r="B1742" s="300"/>
      <c r="C1742" s="300" t="s">
        <v>3995</v>
      </c>
      <c r="D1742" s="304"/>
      <c r="E1742" s="614" t="s">
        <v>5281</v>
      </c>
      <c r="F1742" s="323"/>
    </row>
    <row r="1743" spans="1:6" hidden="1" outlineLevel="1">
      <c r="A1743" s="303"/>
      <c r="B1743" s="300"/>
      <c r="C1743" s="300" t="s">
        <v>3996</v>
      </c>
      <c r="D1743" s="304"/>
      <c r="E1743" s="614" t="s">
        <v>2226</v>
      </c>
      <c r="F1743" s="323"/>
    </row>
    <row r="1744" spans="1:6" hidden="1" outlineLevel="1">
      <c r="A1744" s="303"/>
      <c r="B1744" s="300"/>
      <c r="C1744" s="300" t="s">
        <v>3997</v>
      </c>
      <c r="D1744" s="304"/>
      <c r="E1744" s="614" t="s">
        <v>4222</v>
      </c>
      <c r="F1744" s="323"/>
    </row>
    <row r="1745" spans="1:6" hidden="1" outlineLevel="1">
      <c r="A1745" s="303"/>
      <c r="B1745" s="300"/>
      <c r="C1745" s="300" t="s">
        <v>4342</v>
      </c>
      <c r="D1745" s="304"/>
      <c r="E1745" s="614" t="s">
        <v>406</v>
      </c>
      <c r="F1745" s="323"/>
    </row>
    <row r="1746" spans="1:6" hidden="1" outlineLevel="1">
      <c r="A1746" s="303"/>
      <c r="B1746" s="300"/>
      <c r="C1746" s="300" t="s">
        <v>3014</v>
      </c>
      <c r="D1746" s="304"/>
      <c r="E1746" s="614" t="s">
        <v>407</v>
      </c>
      <c r="F1746" s="323"/>
    </row>
    <row r="1747" spans="1:6" hidden="1" outlineLevel="1">
      <c r="A1747" s="303"/>
      <c r="B1747" s="300"/>
      <c r="C1747" s="300" t="s">
        <v>5357</v>
      </c>
      <c r="D1747" s="304"/>
      <c r="E1747" s="614" t="s">
        <v>6708</v>
      </c>
      <c r="F1747" s="323"/>
    </row>
    <row r="1748" spans="1:6" hidden="1" outlineLevel="1">
      <c r="A1748" s="303"/>
      <c r="B1748" s="300"/>
      <c r="C1748" s="300" t="s">
        <v>2255</v>
      </c>
      <c r="D1748" s="304"/>
      <c r="E1748" s="614" t="s">
        <v>2676</v>
      </c>
      <c r="F1748" s="323"/>
    </row>
    <row r="1749" spans="1:6" hidden="1" outlineLevel="1">
      <c r="A1749" s="303"/>
      <c r="B1749" s="300"/>
      <c r="C1749" s="300" t="s">
        <v>2677</v>
      </c>
      <c r="D1749" s="304"/>
      <c r="E1749" s="614" t="s">
        <v>2912</v>
      </c>
      <c r="F1749" s="323"/>
    </row>
    <row r="1750" spans="1:6" hidden="1" outlineLevel="1">
      <c r="A1750" s="303"/>
      <c r="B1750" s="300"/>
      <c r="C1750" s="300" t="s">
        <v>6493</v>
      </c>
      <c r="D1750" s="304"/>
      <c r="E1750" s="614" t="s">
        <v>351</v>
      </c>
      <c r="F1750" s="323"/>
    </row>
    <row r="1751" spans="1:6" hidden="1" outlineLevel="1">
      <c r="A1751" s="303"/>
      <c r="B1751" s="300"/>
      <c r="C1751" s="300" t="s">
        <v>6746</v>
      </c>
      <c r="D1751" s="304"/>
      <c r="E1751" s="614" t="s">
        <v>3744</v>
      </c>
      <c r="F1751" s="323"/>
    </row>
    <row r="1752" spans="1:6" hidden="1" outlineLevel="1">
      <c r="A1752" s="303"/>
      <c r="B1752" s="300"/>
      <c r="C1752" s="300" t="s">
        <v>4177</v>
      </c>
      <c r="D1752" s="304"/>
      <c r="E1752" s="614" t="s">
        <v>679</v>
      </c>
      <c r="F1752" s="323"/>
    </row>
    <row r="1753" spans="1:6" hidden="1" outlineLevel="1">
      <c r="A1753" s="303"/>
      <c r="B1753" s="300"/>
      <c r="C1753" s="300" t="s">
        <v>3798</v>
      </c>
      <c r="D1753" s="304"/>
      <c r="E1753" s="614" t="s">
        <v>6736</v>
      </c>
      <c r="F1753" s="323"/>
    </row>
    <row r="1754" spans="1:6" hidden="1" outlineLevel="1">
      <c r="A1754" s="303"/>
      <c r="B1754" s="300"/>
      <c r="C1754" s="300" t="s">
        <v>6737</v>
      </c>
      <c r="D1754" s="304"/>
      <c r="E1754" s="614" t="s">
        <v>405</v>
      </c>
      <c r="F1754" s="323"/>
    </row>
    <row r="1755" spans="1:6" hidden="1" outlineLevel="1">
      <c r="A1755" s="303"/>
      <c r="B1755" s="300"/>
      <c r="C1755" s="300" t="s">
        <v>6738</v>
      </c>
      <c r="D1755" s="304"/>
      <c r="E1755" s="614" t="s">
        <v>5184</v>
      </c>
      <c r="F1755" s="323"/>
    </row>
    <row r="1756" spans="1:6" hidden="1" outlineLevel="1">
      <c r="A1756" s="303"/>
      <c r="B1756" s="300"/>
      <c r="C1756" s="300" t="s">
        <v>888</v>
      </c>
      <c r="D1756" s="304"/>
      <c r="E1756" s="614" t="s">
        <v>3375</v>
      </c>
      <c r="F1756" s="323"/>
    </row>
    <row r="1757" spans="1:6" hidden="1" outlineLevel="1">
      <c r="A1757" s="303"/>
      <c r="B1757" s="300"/>
      <c r="C1757" s="300" t="s">
        <v>889</v>
      </c>
      <c r="D1757" s="304"/>
      <c r="E1757" s="614" t="s">
        <v>3374</v>
      </c>
      <c r="F1757" s="323"/>
    </row>
    <row r="1758" spans="1:6" hidden="1" outlineLevel="1">
      <c r="A1758" s="303"/>
      <c r="B1758" s="300"/>
      <c r="C1758" s="300" t="s">
        <v>890</v>
      </c>
      <c r="D1758" s="304"/>
      <c r="E1758" s="614" t="s">
        <v>7005</v>
      </c>
      <c r="F1758" s="323"/>
    </row>
    <row r="1759" spans="1:6" hidden="1" outlineLevel="1">
      <c r="A1759" s="303"/>
      <c r="B1759" s="300"/>
      <c r="C1759" s="300" t="s">
        <v>891</v>
      </c>
      <c r="D1759" s="304"/>
      <c r="E1759" s="614" t="s">
        <v>2588</v>
      </c>
      <c r="F1759" s="323"/>
    </row>
    <row r="1760" spans="1:6" hidden="1" outlineLevel="1">
      <c r="A1760" s="303"/>
      <c r="B1760" s="300"/>
      <c r="C1760" s="300" t="s">
        <v>4481</v>
      </c>
      <c r="D1760" s="304"/>
      <c r="E1760" s="614" t="s">
        <v>2604</v>
      </c>
      <c r="F1760" s="323"/>
    </row>
    <row r="1761" spans="1:6" hidden="1" outlineLevel="1">
      <c r="A1761" s="303"/>
      <c r="B1761" s="300"/>
      <c r="C1761" s="300" t="s">
        <v>5635</v>
      </c>
      <c r="D1761" s="304"/>
      <c r="E1761" s="614" t="s">
        <v>429</v>
      </c>
      <c r="F1761" s="323"/>
    </row>
    <row r="1762" spans="1:6" hidden="1" outlineLevel="1">
      <c r="A1762" s="303"/>
      <c r="B1762" s="300"/>
      <c r="C1762" s="300" t="s">
        <v>5636</v>
      </c>
      <c r="D1762" s="304"/>
      <c r="E1762" s="614" t="s">
        <v>4822</v>
      </c>
      <c r="F1762" s="323"/>
    </row>
    <row r="1763" spans="1:6" hidden="1" outlineLevel="1">
      <c r="A1763" s="303"/>
      <c r="B1763" s="300"/>
      <c r="C1763" s="300" t="s">
        <v>5317</v>
      </c>
      <c r="D1763" s="304"/>
      <c r="E1763" s="614" t="s">
        <v>5318</v>
      </c>
      <c r="F1763" s="323"/>
    </row>
    <row r="1764" spans="1:6" hidden="1" outlineLevel="1">
      <c r="A1764" s="303"/>
      <c r="B1764" s="300"/>
      <c r="C1764" s="300" t="s">
        <v>5319</v>
      </c>
      <c r="D1764" s="304"/>
      <c r="E1764" s="614" t="s">
        <v>2813</v>
      </c>
      <c r="F1764" s="323"/>
    </row>
    <row r="1765" spans="1:6" hidden="1" outlineLevel="1">
      <c r="A1765" s="303"/>
      <c r="B1765" s="300"/>
      <c r="C1765" s="300" t="s">
        <v>5319</v>
      </c>
      <c r="D1765" s="304"/>
      <c r="E1765" s="614" t="s">
        <v>2813</v>
      </c>
      <c r="F1765" s="323"/>
    </row>
    <row r="1766" spans="1:6" hidden="1" outlineLevel="1">
      <c r="A1766" s="303"/>
      <c r="B1766" s="300"/>
      <c r="C1766" s="300" t="s">
        <v>2814</v>
      </c>
      <c r="D1766" s="304"/>
      <c r="E1766" s="614" t="s">
        <v>2815</v>
      </c>
      <c r="F1766" s="323"/>
    </row>
    <row r="1767" spans="1:6" hidden="1" outlineLevel="1">
      <c r="A1767" s="303"/>
      <c r="B1767" s="300"/>
      <c r="C1767" s="300" t="s">
        <v>1391</v>
      </c>
      <c r="D1767" s="304"/>
      <c r="E1767" s="614" t="s">
        <v>6106</v>
      </c>
      <c r="F1767" s="323"/>
    </row>
    <row r="1768" spans="1:6" hidden="1" outlineLevel="1">
      <c r="A1768" s="303"/>
      <c r="B1768" s="300"/>
      <c r="C1768" s="300" t="s">
        <v>6162</v>
      </c>
      <c r="D1768" s="304"/>
      <c r="E1768" s="614" t="s">
        <v>6163</v>
      </c>
      <c r="F1768" s="323"/>
    </row>
    <row r="1769" spans="1:6" hidden="1" outlineLevel="1">
      <c r="A1769" s="303"/>
      <c r="B1769" s="300"/>
      <c r="C1769" s="300" t="s">
        <v>5588</v>
      </c>
      <c r="D1769" s="304"/>
      <c r="E1769" s="614" t="s">
        <v>5818</v>
      </c>
      <c r="F1769" s="323"/>
    </row>
    <row r="1770" spans="1:6" hidden="1" outlineLevel="1">
      <c r="A1770" s="303"/>
      <c r="B1770" s="300"/>
      <c r="C1770" s="300" t="s">
        <v>2829</v>
      </c>
      <c r="D1770" s="304"/>
      <c r="E1770" s="614" t="s">
        <v>2044</v>
      </c>
      <c r="F1770" s="323"/>
    </row>
    <row r="1771" spans="1:6" hidden="1" outlineLevel="1">
      <c r="A1771" s="303"/>
      <c r="B1771" s="300"/>
      <c r="C1771" s="300" t="s">
        <v>2830</v>
      </c>
      <c r="D1771" s="304"/>
      <c r="E1771" s="614" t="s">
        <v>6929</v>
      </c>
      <c r="F1771" s="323"/>
    </row>
    <row r="1772" spans="1:6" hidden="1" outlineLevel="1">
      <c r="A1772" s="303"/>
      <c r="B1772" s="300"/>
      <c r="C1772" s="300" t="s">
        <v>4218</v>
      </c>
      <c r="D1772" s="304"/>
      <c r="E1772" s="614" t="s">
        <v>6930</v>
      </c>
      <c r="F1772" s="323"/>
    </row>
    <row r="1773" spans="1:6" hidden="1" outlineLevel="1">
      <c r="A1773" s="303"/>
      <c r="B1773" s="300"/>
      <c r="C1773" s="300" t="s">
        <v>5950</v>
      </c>
      <c r="D1773" s="304"/>
      <c r="E1773" s="614" t="s">
        <v>1595</v>
      </c>
      <c r="F1773" s="323"/>
    </row>
    <row r="1774" spans="1:6" hidden="1" outlineLevel="1">
      <c r="A1774" s="303"/>
      <c r="B1774" s="300"/>
      <c r="C1774" s="300" t="s">
        <v>5951</v>
      </c>
      <c r="D1774" s="304"/>
      <c r="E1774" s="614" t="s">
        <v>2271</v>
      </c>
      <c r="F1774" s="323"/>
    </row>
    <row r="1775" spans="1:6" hidden="1" outlineLevel="1">
      <c r="A1775" s="303"/>
      <c r="B1775" s="300"/>
      <c r="C1775" s="300" t="s">
        <v>2045</v>
      </c>
      <c r="D1775" s="304"/>
      <c r="E1775" s="614" t="s">
        <v>781</v>
      </c>
      <c r="F1775" s="323"/>
    </row>
    <row r="1776" spans="1:6" hidden="1" outlineLevel="1">
      <c r="A1776" s="303"/>
      <c r="B1776" s="300"/>
      <c r="C1776" s="300" t="s">
        <v>3705</v>
      </c>
      <c r="D1776" s="304"/>
      <c r="E1776" s="614" t="s">
        <v>4401</v>
      </c>
      <c r="F1776" s="323"/>
    </row>
    <row r="1777" spans="1:6" hidden="1" outlineLevel="1">
      <c r="A1777" s="303"/>
      <c r="B1777" s="300"/>
      <c r="C1777" s="300" t="s">
        <v>5192</v>
      </c>
      <c r="D1777" s="304"/>
      <c r="E1777" s="614" t="s">
        <v>5883</v>
      </c>
      <c r="F1777" s="323"/>
    </row>
    <row r="1778" spans="1:6" hidden="1" outlineLevel="1">
      <c r="A1778" s="303"/>
      <c r="B1778" s="300"/>
      <c r="C1778" s="300" t="s">
        <v>7254</v>
      </c>
      <c r="D1778" s="304"/>
      <c r="E1778" s="614" t="s">
        <v>5541</v>
      </c>
      <c r="F1778" s="323"/>
    </row>
    <row r="1779" spans="1:6" hidden="1" outlineLevel="1">
      <c r="A1779" s="303"/>
      <c r="B1779" s="300"/>
      <c r="C1779" s="300" t="s">
        <v>5542</v>
      </c>
      <c r="D1779" s="304"/>
      <c r="E1779" s="614" t="s">
        <v>3199</v>
      </c>
      <c r="F1779" s="323"/>
    </row>
    <row r="1780" spans="1:6" hidden="1" outlineLevel="1">
      <c r="A1780" s="303"/>
      <c r="B1780" s="300"/>
      <c r="C1780" s="300" t="s">
        <v>3200</v>
      </c>
      <c r="D1780" s="304"/>
      <c r="E1780" s="614" t="s">
        <v>4775</v>
      </c>
      <c r="F1780" s="323"/>
    </row>
    <row r="1781" spans="1:6" hidden="1" outlineLevel="1">
      <c r="A1781" s="303"/>
      <c r="B1781" s="300"/>
      <c r="C1781" s="300" t="s">
        <v>1392</v>
      </c>
      <c r="D1781" s="304"/>
      <c r="E1781" s="614" t="s">
        <v>5092</v>
      </c>
      <c r="F1781" s="323"/>
    </row>
    <row r="1782" spans="1:6" hidden="1" outlineLevel="1">
      <c r="A1782" s="303"/>
      <c r="B1782" s="300"/>
      <c r="C1782" s="300" t="s">
        <v>5091</v>
      </c>
      <c r="D1782" s="304"/>
      <c r="E1782" s="614" t="s">
        <v>4931</v>
      </c>
      <c r="F1782" s="323"/>
    </row>
    <row r="1783" spans="1:6" hidden="1" outlineLevel="1">
      <c r="A1783" s="303"/>
      <c r="B1783" s="300"/>
      <c r="C1783" s="300" t="s">
        <v>1179</v>
      </c>
      <c r="D1783" s="304"/>
      <c r="E1783" s="614" t="s">
        <v>2429</v>
      </c>
      <c r="F1783" s="323"/>
    </row>
    <row r="1784" spans="1:6" hidden="1" outlineLevel="1">
      <c r="A1784" s="303"/>
      <c r="B1784" s="300"/>
      <c r="C1784" s="300" t="s">
        <v>1698</v>
      </c>
      <c r="D1784" s="304"/>
      <c r="E1784" s="614" t="s">
        <v>1699</v>
      </c>
      <c r="F1784" s="323"/>
    </row>
    <row r="1785" spans="1:6" hidden="1" outlineLevel="1">
      <c r="A1785" s="303"/>
      <c r="B1785" s="300"/>
      <c r="C1785" s="300" t="s">
        <v>4435</v>
      </c>
      <c r="D1785" s="304"/>
      <c r="E1785" s="614" t="s">
        <v>6408</v>
      </c>
      <c r="F1785" s="323"/>
    </row>
    <row r="1786" spans="1:6" hidden="1" outlineLevel="1">
      <c r="A1786" s="303"/>
      <c r="B1786" s="300"/>
      <c r="C1786" s="300" t="s">
        <v>4436</v>
      </c>
      <c r="D1786" s="304"/>
      <c r="E1786" s="614" t="s">
        <v>1086</v>
      </c>
      <c r="F1786" s="323"/>
    </row>
    <row r="1787" spans="1:6" hidden="1" outlineLevel="1">
      <c r="A1787" s="303"/>
      <c r="B1787" s="300"/>
      <c r="C1787" s="300" t="s">
        <v>4437</v>
      </c>
      <c r="D1787" s="304"/>
      <c r="E1787" s="614" t="s">
        <v>1087</v>
      </c>
      <c r="F1787" s="323"/>
    </row>
    <row r="1788" spans="1:6" hidden="1" outlineLevel="1">
      <c r="A1788" s="303"/>
      <c r="B1788" s="300"/>
      <c r="C1788" s="300" t="s">
        <v>4438</v>
      </c>
      <c r="D1788" s="304"/>
      <c r="E1788" s="614" t="s">
        <v>409</v>
      </c>
      <c r="F1788" s="323"/>
    </row>
    <row r="1789" spans="1:6" hidden="1" outlineLevel="1">
      <c r="A1789" s="303"/>
      <c r="B1789" s="300"/>
      <c r="C1789" s="300" t="s">
        <v>4439</v>
      </c>
      <c r="D1789" s="304"/>
      <c r="E1789" s="614" t="s">
        <v>410</v>
      </c>
      <c r="F1789" s="323"/>
    </row>
    <row r="1790" spans="1:6" hidden="1" outlineLevel="1">
      <c r="A1790" s="303"/>
      <c r="B1790" s="300"/>
      <c r="C1790" s="300" t="s">
        <v>4440</v>
      </c>
      <c r="D1790" s="304"/>
      <c r="E1790" s="614" t="s">
        <v>2390</v>
      </c>
      <c r="F1790" s="323"/>
    </row>
    <row r="1791" spans="1:6" hidden="1" outlineLevel="1">
      <c r="A1791" s="303"/>
      <c r="B1791" s="300"/>
      <c r="C1791" s="300" t="s">
        <v>4441</v>
      </c>
      <c r="D1791" s="304"/>
      <c r="E1791" s="614" t="s">
        <v>4328</v>
      </c>
      <c r="F1791" s="323"/>
    </row>
    <row r="1792" spans="1:6" hidden="1" outlineLevel="1">
      <c r="A1792" s="303"/>
      <c r="B1792" s="300"/>
      <c r="C1792" s="300" t="s">
        <v>4442</v>
      </c>
      <c r="D1792" s="304"/>
      <c r="E1792" s="614" t="s">
        <v>2767</v>
      </c>
      <c r="F1792" s="323"/>
    </row>
    <row r="1793" spans="1:6" hidden="1" outlineLevel="1">
      <c r="A1793" s="303"/>
      <c r="B1793" s="300"/>
      <c r="C1793" s="300" t="s">
        <v>5064</v>
      </c>
      <c r="D1793" s="304"/>
      <c r="E1793" s="614" t="s">
        <v>4423</v>
      </c>
      <c r="F1793" s="323"/>
    </row>
    <row r="1794" spans="1:6" hidden="1" outlineLevel="1">
      <c r="A1794" s="303"/>
      <c r="B1794" s="300"/>
      <c r="C1794" s="300" t="s">
        <v>6211</v>
      </c>
      <c r="D1794" s="304"/>
      <c r="E1794" s="614" t="s">
        <v>1043</v>
      </c>
      <c r="F1794" s="323"/>
    </row>
    <row r="1795" spans="1:6" hidden="1" outlineLevel="1">
      <c r="A1795" s="303"/>
      <c r="B1795" s="300"/>
      <c r="C1795" s="300" t="s">
        <v>646</v>
      </c>
      <c r="D1795" s="304"/>
      <c r="E1795" s="614" t="s">
        <v>647</v>
      </c>
      <c r="F1795" s="323"/>
    </row>
    <row r="1796" spans="1:6" hidden="1" outlineLevel="1">
      <c r="A1796" s="303"/>
      <c r="B1796" s="300"/>
      <c r="C1796" s="300" t="s">
        <v>1825</v>
      </c>
      <c r="D1796" s="304"/>
      <c r="E1796" s="614" t="s">
        <v>637</v>
      </c>
      <c r="F1796" s="323"/>
    </row>
    <row r="1797" spans="1:6" hidden="1" outlineLevel="1">
      <c r="A1797" s="303"/>
      <c r="B1797" s="300"/>
      <c r="C1797" s="300" t="s">
        <v>638</v>
      </c>
      <c r="D1797" s="304"/>
      <c r="E1797" s="614" t="s">
        <v>318</v>
      </c>
      <c r="F1797" s="323"/>
    </row>
    <row r="1798" spans="1:6" hidden="1" outlineLevel="1">
      <c r="A1798" s="303"/>
      <c r="B1798" s="300"/>
      <c r="C1798" s="300" t="s">
        <v>1733</v>
      </c>
      <c r="D1798" s="304"/>
      <c r="E1798" s="614" t="s">
        <v>3742</v>
      </c>
      <c r="F1798" s="323"/>
    </row>
    <row r="1799" spans="1:6" hidden="1" outlineLevel="1">
      <c r="A1799" s="303"/>
      <c r="B1799" s="300"/>
      <c r="C1799" s="300" t="s">
        <v>1734</v>
      </c>
      <c r="D1799" s="304"/>
      <c r="E1799" s="614" t="s">
        <v>1735</v>
      </c>
      <c r="F1799" s="323"/>
    </row>
    <row r="1800" spans="1:6" hidden="1" outlineLevel="1">
      <c r="A1800" s="303"/>
      <c r="B1800" s="300"/>
      <c r="C1800" s="300" t="s">
        <v>2744</v>
      </c>
      <c r="D1800" s="304"/>
      <c r="E1800" s="614" t="s">
        <v>341</v>
      </c>
    </row>
    <row r="1801" spans="1:6" hidden="1" outlineLevel="1">
      <c r="A1801" s="303"/>
      <c r="B1801" s="300"/>
      <c r="C1801" s="300" t="s">
        <v>1484</v>
      </c>
      <c r="D1801" s="304"/>
      <c r="E1801" s="614" t="s">
        <v>211</v>
      </c>
    </row>
    <row r="1802" spans="1:6" hidden="1" outlineLevel="1">
      <c r="A1802" s="303"/>
      <c r="B1802" s="300"/>
      <c r="C1802" s="300" t="s">
        <v>1485</v>
      </c>
      <c r="D1802" s="304"/>
      <c r="E1802" s="614" t="s">
        <v>212</v>
      </c>
    </row>
    <row r="1803" spans="1:6" hidden="1" outlineLevel="1">
      <c r="A1803" s="303"/>
      <c r="B1803" s="300"/>
      <c r="C1803" s="300" t="s">
        <v>874</v>
      </c>
      <c r="D1803" s="304"/>
      <c r="E1803" s="614" t="s">
        <v>7145</v>
      </c>
    </row>
    <row r="1804" spans="1:6" s="474" customFormat="1" hidden="1" outlineLevel="1">
      <c r="A1804" s="303"/>
      <c r="B1804" s="300"/>
      <c r="C1804" s="300" t="s">
        <v>7146</v>
      </c>
      <c r="D1804" s="304"/>
      <c r="E1804" s="614" t="s">
        <v>5434</v>
      </c>
      <c r="F1804" s="609"/>
    </row>
    <row r="1805" spans="1:6" s="474" customFormat="1" hidden="1" outlineLevel="1">
      <c r="A1805" s="303"/>
      <c r="B1805" s="300"/>
      <c r="C1805" s="300" t="s">
        <v>5657</v>
      </c>
      <c r="D1805" s="304"/>
      <c r="E1805" s="614" t="s">
        <v>7140</v>
      </c>
      <c r="F1805" s="609"/>
    </row>
    <row r="1806" spans="1:6" s="474" customFormat="1" hidden="1" outlineLevel="1">
      <c r="A1806" s="303"/>
      <c r="B1806" s="300"/>
      <c r="C1806" s="300" t="s">
        <v>5658</v>
      </c>
      <c r="D1806" s="304"/>
      <c r="E1806" s="614" t="s">
        <v>7166</v>
      </c>
      <c r="F1806" s="609"/>
    </row>
    <row r="1807" spans="1:6" s="474" customFormat="1" hidden="1" outlineLevel="1">
      <c r="A1807" s="303"/>
      <c r="B1807" s="300"/>
      <c r="C1807" s="300" t="s">
        <v>5659</v>
      </c>
      <c r="D1807" s="304"/>
      <c r="E1807" s="614" t="s">
        <v>1710</v>
      </c>
      <c r="F1807" s="609"/>
    </row>
    <row r="1808" spans="1:6" s="474" customFormat="1" hidden="1" outlineLevel="1">
      <c r="A1808" s="303"/>
      <c r="B1808" s="300"/>
      <c r="C1808" s="300" t="s">
        <v>5660</v>
      </c>
      <c r="D1808" s="304"/>
      <c r="E1808" s="614" t="s">
        <v>1711</v>
      </c>
      <c r="F1808" s="609"/>
    </row>
    <row r="1809" spans="1:6" s="474" customFormat="1" hidden="1" outlineLevel="1">
      <c r="A1809" s="303"/>
      <c r="B1809" s="300"/>
      <c r="C1809" s="300" t="s">
        <v>5661</v>
      </c>
      <c r="D1809" s="304"/>
      <c r="E1809" s="614" t="s">
        <v>2250</v>
      </c>
      <c r="F1809" s="609"/>
    </row>
    <row r="1810" spans="1:6" s="474" customFormat="1" hidden="1" outlineLevel="1">
      <c r="A1810" s="303"/>
      <c r="B1810" s="300"/>
      <c r="C1810" s="300" t="s">
        <v>5662</v>
      </c>
      <c r="D1810" s="304"/>
      <c r="E1810" s="614" t="s">
        <v>3691</v>
      </c>
      <c r="F1810" s="609"/>
    </row>
    <row r="1811" spans="1:6" s="474" customFormat="1" hidden="1" outlineLevel="1">
      <c r="A1811" s="303"/>
      <c r="B1811" s="300"/>
      <c r="C1811" s="300" t="s">
        <v>5663</v>
      </c>
      <c r="D1811" s="304"/>
      <c r="E1811" s="614" t="s">
        <v>5407</v>
      </c>
      <c r="F1811" s="609"/>
    </row>
    <row r="1812" spans="1:6" hidden="1" outlineLevel="1">
      <c r="A1812" s="303"/>
      <c r="B1812" s="300"/>
      <c r="C1812" s="300" t="s">
        <v>5664</v>
      </c>
      <c r="D1812" s="304"/>
      <c r="E1812" s="614" t="s">
        <v>5408</v>
      </c>
    </row>
    <row r="1813" spans="1:6" hidden="1" outlineLevel="1">
      <c r="A1813" s="303"/>
      <c r="B1813" s="300"/>
      <c r="C1813" s="300" t="s">
        <v>5665</v>
      </c>
      <c r="D1813" s="304"/>
      <c r="E1813" s="614" t="s">
        <v>3825</v>
      </c>
    </row>
    <row r="1814" spans="1:6" hidden="1" outlineLevel="1">
      <c r="A1814" s="303"/>
      <c r="B1814" s="300"/>
      <c r="C1814" s="300" t="s">
        <v>5666</v>
      </c>
      <c r="D1814" s="304"/>
      <c r="E1814" s="614" t="s">
        <v>5656</v>
      </c>
    </row>
    <row r="1815" spans="1:6" hidden="1" outlineLevel="1">
      <c r="A1815" s="303"/>
      <c r="B1815" s="300"/>
      <c r="C1815" s="300" t="s">
        <v>4349</v>
      </c>
      <c r="D1815" s="304"/>
      <c r="E1815" s="614" t="s">
        <v>1660</v>
      </c>
    </row>
    <row r="1816" spans="1:6" hidden="1" outlineLevel="1">
      <c r="A1816" s="303"/>
      <c r="B1816" s="300"/>
      <c r="C1816" s="300" t="s">
        <v>3500</v>
      </c>
      <c r="D1816" s="304"/>
      <c r="E1816" s="614" t="s">
        <v>3501</v>
      </c>
      <c r="F1816" s="323"/>
    </row>
    <row r="1817" spans="1:6" hidden="1" outlineLevel="1">
      <c r="A1817" s="303"/>
      <c r="B1817" s="300"/>
      <c r="C1817" s="300" t="s">
        <v>1751</v>
      </c>
      <c r="D1817" s="304"/>
      <c r="E1817" s="614" t="s">
        <v>6294</v>
      </c>
      <c r="F1817" s="323"/>
    </row>
    <row r="1818" spans="1:6" hidden="1" outlineLevel="1">
      <c r="A1818" s="303"/>
      <c r="B1818" s="300"/>
      <c r="C1818" s="300" t="s">
        <v>5116</v>
      </c>
      <c r="D1818" s="304"/>
      <c r="E1818" s="614" t="s">
        <v>13337</v>
      </c>
      <c r="F1818" s="323"/>
    </row>
    <row r="1819" spans="1:6" hidden="1" outlineLevel="1">
      <c r="A1819" s="303"/>
      <c r="B1819" s="300"/>
      <c r="C1819" s="300" t="s">
        <v>5117</v>
      </c>
      <c r="D1819" s="304"/>
      <c r="E1819" s="614" t="s">
        <v>13338</v>
      </c>
      <c r="F1819" s="323"/>
    </row>
    <row r="1820" spans="1:6" hidden="1" outlineLevel="1">
      <c r="A1820" s="303"/>
      <c r="B1820" s="300"/>
      <c r="C1820" s="300" t="s">
        <v>5118</v>
      </c>
      <c r="D1820" s="304"/>
      <c r="E1820" s="614" t="s">
        <v>5119</v>
      </c>
      <c r="F1820" s="323"/>
    </row>
    <row r="1821" spans="1:6" hidden="1" outlineLevel="1">
      <c r="A1821" s="303"/>
      <c r="B1821" s="300"/>
      <c r="C1821" s="300" t="s">
        <v>5120</v>
      </c>
      <c r="D1821" s="304"/>
      <c r="E1821" s="614" t="s">
        <v>13339</v>
      </c>
      <c r="F1821" s="323"/>
    </row>
    <row r="1822" spans="1:6" hidden="1" outlineLevel="1">
      <c r="A1822" s="303"/>
      <c r="B1822" s="300"/>
      <c r="C1822" s="300" t="s">
        <v>5121</v>
      </c>
      <c r="D1822" s="304"/>
      <c r="E1822" s="614" t="s">
        <v>13340</v>
      </c>
      <c r="F1822" s="323"/>
    </row>
    <row r="1823" spans="1:6" hidden="1" outlineLevel="1">
      <c r="A1823" s="303"/>
      <c r="B1823" s="300"/>
      <c r="C1823" s="300" t="s">
        <v>0</v>
      </c>
      <c r="D1823" s="304"/>
      <c r="E1823" s="614" t="s">
        <v>13341</v>
      </c>
      <c r="F1823" s="323"/>
    </row>
    <row r="1824" spans="1:6" collapsed="1">
      <c r="A1824" s="303"/>
      <c r="B1824" s="300"/>
      <c r="C1824" s="300"/>
      <c r="D1824" s="304"/>
      <c r="E1824" s="614"/>
      <c r="F1824" s="323"/>
    </row>
    <row r="1825" spans="1:6">
      <c r="A1825" s="303"/>
      <c r="B1825" s="300"/>
      <c r="C1825" s="793" t="s">
        <v>4933</v>
      </c>
      <c r="D1825" s="304"/>
      <c r="E1825" s="614"/>
      <c r="F1825" s="323"/>
    </row>
    <row r="1826" spans="1:6" hidden="1" outlineLevel="1">
      <c r="A1826" s="303"/>
      <c r="B1826" s="300"/>
      <c r="C1826" s="300" t="s">
        <v>4253</v>
      </c>
      <c r="D1826" s="304"/>
      <c r="E1826" s="614" t="s">
        <v>4254</v>
      </c>
      <c r="F1826" s="323"/>
    </row>
    <row r="1827" spans="1:6" hidden="1" outlineLevel="1">
      <c r="A1827" s="303"/>
      <c r="B1827" s="300"/>
      <c r="C1827" s="300" t="s">
        <v>880</v>
      </c>
      <c r="D1827" s="304"/>
      <c r="E1827" s="614" t="s">
        <v>881</v>
      </c>
      <c r="F1827" s="323"/>
    </row>
    <row r="1828" spans="1:6" hidden="1" outlineLevel="1">
      <c r="A1828" s="303"/>
      <c r="B1828" s="300"/>
      <c r="C1828" s="300" t="s">
        <v>6125</v>
      </c>
      <c r="D1828" s="304"/>
      <c r="E1828" s="614" t="s">
        <v>6126</v>
      </c>
      <c r="F1828" s="323"/>
    </row>
    <row r="1829" spans="1:6" hidden="1" outlineLevel="1">
      <c r="A1829" s="303"/>
      <c r="B1829" s="300"/>
      <c r="C1829" s="300" t="s">
        <v>4211</v>
      </c>
      <c r="D1829" s="304"/>
      <c r="E1829" s="614" t="s">
        <v>4212</v>
      </c>
      <c r="F1829" s="323"/>
    </row>
    <row r="1830" spans="1:6" hidden="1" outlineLevel="1">
      <c r="A1830" s="303"/>
      <c r="B1830" s="300"/>
      <c r="C1830" s="300" t="s">
        <v>6363</v>
      </c>
      <c r="D1830" s="304"/>
      <c r="E1830" s="614" t="s">
        <v>4634</v>
      </c>
      <c r="F1830" s="323"/>
    </row>
    <row r="1831" spans="1:6" hidden="1" outlineLevel="1">
      <c r="A1831" s="303"/>
      <c r="B1831" s="300"/>
      <c r="C1831" s="300" t="s">
        <v>1184</v>
      </c>
      <c r="D1831" s="304"/>
      <c r="E1831" s="614" t="s">
        <v>1185</v>
      </c>
      <c r="F1831" s="323"/>
    </row>
    <row r="1832" spans="1:6" hidden="1" outlineLevel="1">
      <c r="A1832" s="303"/>
      <c r="B1832" s="300"/>
      <c r="C1832" s="300" t="s">
        <v>7367</v>
      </c>
      <c r="D1832" s="304"/>
      <c r="E1832" s="614" t="s">
        <v>7380</v>
      </c>
      <c r="F1832" s="323"/>
    </row>
    <row r="1833" spans="1:6" hidden="1" outlineLevel="1">
      <c r="A1833" s="303"/>
      <c r="B1833" s="300"/>
      <c r="C1833" s="300" t="s">
        <v>7368</v>
      </c>
      <c r="D1833" s="304"/>
      <c r="E1833" s="614" t="s">
        <v>7381</v>
      </c>
      <c r="F1833" s="323"/>
    </row>
    <row r="1834" spans="1:6" hidden="1" outlineLevel="1">
      <c r="A1834" s="303"/>
      <c r="B1834" s="300"/>
      <c r="C1834" s="300" t="s">
        <v>7369</v>
      </c>
      <c r="D1834" s="304"/>
      <c r="E1834" s="614" t="s">
        <v>7382</v>
      </c>
      <c r="F1834" s="323"/>
    </row>
    <row r="1835" spans="1:6" hidden="1" outlineLevel="1">
      <c r="A1835" s="303"/>
      <c r="B1835" s="300"/>
      <c r="C1835" s="300" t="s">
        <v>7370</v>
      </c>
      <c r="D1835" s="304"/>
      <c r="E1835" s="614" t="s">
        <v>7383</v>
      </c>
      <c r="F1835" s="323"/>
    </row>
    <row r="1836" spans="1:6" hidden="1" outlineLevel="1">
      <c r="A1836" s="303"/>
      <c r="B1836" s="300"/>
      <c r="C1836" s="300" t="s">
        <v>7371</v>
      </c>
      <c r="D1836" s="304"/>
      <c r="E1836" s="614" t="s">
        <v>7384</v>
      </c>
      <c r="F1836" s="323"/>
    </row>
    <row r="1837" spans="1:6" hidden="1" outlineLevel="1">
      <c r="A1837" s="303"/>
      <c r="B1837" s="300"/>
      <c r="C1837" s="300" t="s">
        <v>7372</v>
      </c>
      <c r="D1837" s="304"/>
      <c r="E1837" s="614" t="s">
        <v>7385</v>
      </c>
      <c r="F1837" s="323"/>
    </row>
    <row r="1838" spans="1:6" hidden="1" outlineLevel="1">
      <c r="A1838" s="303"/>
      <c r="B1838" s="300"/>
      <c r="C1838" s="300" t="s">
        <v>7373</v>
      </c>
      <c r="D1838" s="304"/>
      <c r="E1838" s="614" t="s">
        <v>7386</v>
      </c>
      <c r="F1838" s="323"/>
    </row>
    <row r="1839" spans="1:6" hidden="1" outlineLevel="1">
      <c r="A1839" s="303"/>
      <c r="B1839" s="300"/>
      <c r="C1839" s="300" t="s">
        <v>7374</v>
      </c>
      <c r="D1839" s="304"/>
      <c r="E1839" s="614" t="s">
        <v>7387</v>
      </c>
      <c r="F1839" s="323"/>
    </row>
    <row r="1840" spans="1:6" hidden="1" outlineLevel="1">
      <c r="A1840" s="303"/>
      <c r="B1840" s="300"/>
      <c r="C1840" s="300" t="s">
        <v>7375</v>
      </c>
      <c r="D1840" s="304"/>
      <c r="E1840" s="614" t="s">
        <v>7388</v>
      </c>
      <c r="F1840" s="323"/>
    </row>
    <row r="1841" spans="1:6" hidden="1" outlineLevel="1">
      <c r="A1841" s="303"/>
      <c r="B1841" s="300"/>
      <c r="C1841" s="300" t="s">
        <v>7376</v>
      </c>
      <c r="D1841" s="304"/>
      <c r="E1841" s="614" t="s">
        <v>7389</v>
      </c>
      <c r="F1841" s="323"/>
    </row>
    <row r="1842" spans="1:6" hidden="1" outlineLevel="1">
      <c r="A1842" s="303"/>
      <c r="B1842" s="300"/>
      <c r="C1842" s="300" t="s">
        <v>7379</v>
      </c>
      <c r="D1842" s="304"/>
      <c r="E1842" s="614" t="s">
        <v>7390</v>
      </c>
      <c r="F1842" s="323"/>
    </row>
    <row r="1843" spans="1:6" hidden="1" outlineLevel="1">
      <c r="A1843" s="303"/>
      <c r="B1843" s="300"/>
      <c r="C1843" s="300" t="s">
        <v>7377</v>
      </c>
      <c r="D1843" s="304"/>
      <c r="E1843" s="614" t="s">
        <v>7391</v>
      </c>
      <c r="F1843" s="323"/>
    </row>
    <row r="1844" spans="1:6" hidden="1" outlineLevel="1">
      <c r="A1844" s="303"/>
      <c r="B1844" s="300"/>
      <c r="C1844" s="300" t="s">
        <v>7378</v>
      </c>
      <c r="D1844" s="304"/>
      <c r="E1844" s="614" t="s">
        <v>7392</v>
      </c>
      <c r="F1844" s="323"/>
    </row>
    <row r="1845" spans="1:6" hidden="1" outlineLevel="1">
      <c r="A1845" s="303"/>
      <c r="B1845" s="300"/>
      <c r="C1845" s="300" t="s">
        <v>7484</v>
      </c>
      <c r="D1845" s="304"/>
      <c r="E1845" s="614" t="s">
        <v>13355</v>
      </c>
      <c r="F1845" s="323"/>
    </row>
    <row r="1846" spans="1:6" hidden="1" outlineLevel="1">
      <c r="A1846" s="303"/>
      <c r="B1846" s="300"/>
      <c r="C1846" s="300" t="s">
        <v>7485</v>
      </c>
      <c r="D1846" s="304"/>
      <c r="E1846" s="614" t="s">
        <v>7486</v>
      </c>
      <c r="F1846" s="323"/>
    </row>
    <row r="1847" spans="1:6" collapsed="1">
      <c r="A1847" s="303"/>
      <c r="B1847" s="300"/>
      <c r="C1847" s="300"/>
      <c r="D1847" s="304"/>
      <c r="E1847" s="614"/>
      <c r="F1847" s="323"/>
    </row>
    <row r="1848" spans="1:6">
      <c r="A1848" s="303"/>
      <c r="B1848" s="300"/>
      <c r="C1848" s="793" t="s">
        <v>7639</v>
      </c>
      <c r="D1848" s="304"/>
      <c r="E1848" s="614"/>
      <c r="F1848" s="323"/>
    </row>
    <row r="1849" spans="1:6" hidden="1" outlineLevel="1">
      <c r="A1849" s="303"/>
      <c r="B1849" s="300"/>
      <c r="C1849" s="300" t="s">
        <v>7541</v>
      </c>
      <c r="D1849" s="304"/>
      <c r="E1849" s="614" t="s">
        <v>7542</v>
      </c>
      <c r="F1849" s="323"/>
    </row>
    <row r="1850" spans="1:6" hidden="1" outlineLevel="1">
      <c r="A1850" s="303"/>
      <c r="B1850" s="300"/>
      <c r="C1850" s="300" t="s">
        <v>7669</v>
      </c>
      <c r="D1850" s="304"/>
      <c r="E1850" s="614" t="s">
        <v>7672</v>
      </c>
      <c r="F1850" s="323"/>
    </row>
    <row r="1851" spans="1:6" hidden="1" outlineLevel="1">
      <c r="A1851" s="303"/>
      <c r="B1851" s="300"/>
      <c r="C1851" s="300" t="s">
        <v>7670</v>
      </c>
      <c r="D1851" s="304"/>
      <c r="E1851" s="614" t="s">
        <v>7673</v>
      </c>
      <c r="F1851" s="323"/>
    </row>
    <row r="1852" spans="1:6" hidden="1" outlineLevel="1">
      <c r="A1852" s="303"/>
      <c r="B1852" s="300"/>
      <c r="C1852" s="300" t="s">
        <v>7671</v>
      </c>
      <c r="D1852" s="304"/>
      <c r="E1852" s="614" t="s">
        <v>7674</v>
      </c>
    </row>
    <row r="1853" spans="1:6" hidden="1" outlineLevel="1">
      <c r="A1853" s="303"/>
      <c r="B1853" s="300"/>
      <c r="C1853" s="300" t="s">
        <v>7804</v>
      </c>
      <c r="D1853" s="304"/>
      <c r="E1853" s="614" t="s">
        <v>7805</v>
      </c>
    </row>
    <row r="1854" spans="1:6" hidden="1" outlineLevel="1">
      <c r="A1854" s="303"/>
      <c r="B1854" s="300"/>
      <c r="C1854" s="300" t="s">
        <v>7823</v>
      </c>
      <c r="D1854" s="304"/>
      <c r="E1854" s="614" t="s">
        <v>7824</v>
      </c>
    </row>
    <row r="1855" spans="1:6" hidden="1" outlineLevel="1">
      <c r="A1855" s="303"/>
      <c r="B1855" s="300"/>
      <c r="C1855" s="300" t="s">
        <v>8066</v>
      </c>
      <c r="D1855" s="304"/>
      <c r="E1855" s="614" t="s">
        <v>8067</v>
      </c>
    </row>
    <row r="1856" spans="1:6" s="302" customFormat="1" hidden="1" outlineLevel="1">
      <c r="A1856" s="303"/>
      <c r="B1856" s="300"/>
      <c r="C1856" s="300" t="s">
        <v>8536</v>
      </c>
      <c r="D1856" s="304"/>
      <c r="E1856" s="613" t="s">
        <v>8528</v>
      </c>
      <c r="F1856" s="323" t="s">
        <v>8544</v>
      </c>
    </row>
    <row r="1857" spans="1:6" s="302" customFormat="1" hidden="1" outlineLevel="1">
      <c r="A1857" s="303"/>
      <c r="B1857" s="300"/>
      <c r="C1857" s="300" t="s">
        <v>8537</v>
      </c>
      <c r="D1857" s="304"/>
      <c r="E1857" s="613" t="s">
        <v>8529</v>
      </c>
      <c r="F1857" s="323" t="s">
        <v>6791</v>
      </c>
    </row>
    <row r="1858" spans="1:6" s="302" customFormat="1" hidden="1" outlineLevel="1">
      <c r="A1858" s="303"/>
      <c r="B1858" s="300"/>
      <c r="C1858" s="300" t="s">
        <v>8538</v>
      </c>
      <c r="D1858" s="304"/>
      <c r="E1858" s="613" t="s">
        <v>8530</v>
      </c>
      <c r="F1858" s="323" t="s">
        <v>6791</v>
      </c>
    </row>
    <row r="1859" spans="1:6" s="302" customFormat="1" hidden="1" outlineLevel="1">
      <c r="A1859" s="303"/>
      <c r="B1859" s="300"/>
      <c r="C1859" s="300" t="s">
        <v>8539</v>
      </c>
      <c r="D1859" s="304"/>
      <c r="E1859" s="1019" t="s">
        <v>8531</v>
      </c>
      <c r="F1859" s="323" t="s">
        <v>8545</v>
      </c>
    </row>
    <row r="1860" spans="1:6" s="302" customFormat="1" hidden="1" outlineLevel="1">
      <c r="A1860" s="303"/>
      <c r="B1860" s="300"/>
      <c r="C1860" s="300" t="s">
        <v>8540</v>
      </c>
      <c r="D1860" s="304"/>
      <c r="E1860" s="613" t="s">
        <v>8532</v>
      </c>
      <c r="F1860" s="323" t="s">
        <v>7463</v>
      </c>
    </row>
    <row r="1861" spans="1:6" s="302" customFormat="1" hidden="1" outlineLevel="1">
      <c r="A1861" s="303"/>
      <c r="B1861" s="300"/>
      <c r="C1861" s="300" t="s">
        <v>8541</v>
      </c>
      <c r="D1861" s="304"/>
      <c r="E1861" s="613" t="s">
        <v>8533</v>
      </c>
      <c r="F1861" s="323" t="s">
        <v>8546</v>
      </c>
    </row>
    <row r="1862" spans="1:6" s="302" customFormat="1" hidden="1" outlineLevel="1">
      <c r="A1862" s="303"/>
      <c r="B1862" s="300"/>
      <c r="C1862" s="300" t="s">
        <v>8542</v>
      </c>
      <c r="D1862" s="304"/>
      <c r="E1862" s="613" t="s">
        <v>8534</v>
      </c>
      <c r="F1862" s="323" t="s">
        <v>8547</v>
      </c>
    </row>
    <row r="1863" spans="1:6" s="302" customFormat="1" hidden="1" outlineLevel="1">
      <c r="A1863" s="303"/>
      <c r="B1863" s="300"/>
      <c r="C1863" s="302" t="s">
        <v>8543</v>
      </c>
      <c r="E1863" s="613" t="s">
        <v>8535</v>
      </c>
      <c r="F1863" s="323" t="s">
        <v>7438</v>
      </c>
    </row>
    <row r="1864" spans="1:6" s="302" customFormat="1" hidden="1" outlineLevel="1">
      <c r="A1864" s="303"/>
      <c r="B1864" s="300"/>
      <c r="C1864" s="302" t="s">
        <v>8624</v>
      </c>
      <c r="E1864" s="613" t="s">
        <v>8628</v>
      </c>
      <c r="F1864" s="323" t="s">
        <v>8632</v>
      </c>
    </row>
    <row r="1865" spans="1:6" s="302" customFormat="1" hidden="1" outlineLevel="1">
      <c r="A1865" s="303"/>
      <c r="B1865" s="300"/>
      <c r="C1865" s="302" t="s">
        <v>8625</v>
      </c>
      <c r="E1865" s="613" t="s">
        <v>8629</v>
      </c>
      <c r="F1865" s="323" t="s">
        <v>7917</v>
      </c>
    </row>
    <row r="1866" spans="1:6" s="302" customFormat="1" hidden="1" outlineLevel="1">
      <c r="A1866" s="303"/>
      <c r="B1866" s="300"/>
      <c r="C1866" s="302" t="s">
        <v>8626</v>
      </c>
      <c r="E1866" s="613" t="s">
        <v>8630</v>
      </c>
      <c r="F1866" s="323" t="s">
        <v>7917</v>
      </c>
    </row>
    <row r="1867" spans="1:6" s="302" customFormat="1" hidden="1" outlineLevel="1">
      <c r="A1867" s="303"/>
      <c r="B1867" s="300"/>
      <c r="C1867" s="302" t="s">
        <v>8627</v>
      </c>
      <c r="E1867" s="613" t="s">
        <v>8631</v>
      </c>
      <c r="F1867" s="323" t="s">
        <v>8633</v>
      </c>
    </row>
    <row r="1868" spans="1:6" s="302" customFormat="1" hidden="1" outlineLevel="1">
      <c r="A1868" s="303"/>
      <c r="B1868" s="300"/>
      <c r="C1868" s="302" t="s">
        <v>8768</v>
      </c>
      <c r="E1868" s="1018" t="s">
        <v>11203</v>
      </c>
      <c r="F1868" s="323" t="s">
        <v>8250</v>
      </c>
    </row>
    <row r="1869" spans="1:6" s="302" customFormat="1" hidden="1" outlineLevel="1">
      <c r="A1869" s="303"/>
      <c r="B1869" s="300"/>
      <c r="C1869" s="302" t="s">
        <v>8769</v>
      </c>
      <c r="E1869" s="1018" t="s">
        <v>8770</v>
      </c>
      <c r="F1869" s="323" t="s">
        <v>8771</v>
      </c>
    </row>
    <row r="1870" spans="1:6" s="302" customFormat="1" collapsed="1">
      <c r="A1870" s="303"/>
      <c r="B1870" s="300"/>
      <c r="E1870" s="1018"/>
      <c r="F1870" s="323"/>
    </row>
    <row r="1871" spans="1:6" s="302" customFormat="1">
      <c r="A1871" s="303"/>
      <c r="B1871" s="300"/>
      <c r="C1871" s="793" t="s">
        <v>8967</v>
      </c>
      <c r="E1871" s="1018"/>
      <c r="F1871" s="323"/>
    </row>
    <row r="1872" spans="1:6" s="302" customFormat="1" hidden="1" outlineLevel="1">
      <c r="A1872" s="303"/>
      <c r="B1872" s="300"/>
      <c r="C1872" s="302" t="s">
        <v>9023</v>
      </c>
      <c r="E1872" s="1018" t="s">
        <v>9024</v>
      </c>
      <c r="F1872" s="323" t="s">
        <v>9022</v>
      </c>
    </row>
    <row r="1873" spans="1:6" s="302" customFormat="1" hidden="1" outlineLevel="1">
      <c r="A1873" s="303"/>
      <c r="B1873" s="300"/>
      <c r="C1873" s="302" t="s">
        <v>9515</v>
      </c>
      <c r="E1873" s="1018" t="s">
        <v>9516</v>
      </c>
      <c r="F1873" s="323" t="s">
        <v>9585</v>
      </c>
    </row>
    <row r="1874" spans="1:6" s="414" customFormat="1" hidden="1" outlineLevel="1">
      <c r="A1874" s="412"/>
      <c r="B1874" s="413"/>
      <c r="C1874" s="302" t="s">
        <v>9579</v>
      </c>
      <c r="E1874" s="1018" t="s">
        <v>9587</v>
      </c>
      <c r="F1874" s="323" t="s">
        <v>6791</v>
      </c>
    </row>
    <row r="1875" spans="1:6" s="414" customFormat="1" hidden="1" outlineLevel="1">
      <c r="A1875" s="412"/>
      <c r="B1875" s="413"/>
      <c r="C1875" s="302" t="s">
        <v>9580</v>
      </c>
      <c r="E1875" s="1018" t="s">
        <v>9588</v>
      </c>
      <c r="F1875" s="323" t="s">
        <v>6791</v>
      </c>
    </row>
    <row r="1876" spans="1:6" s="414" customFormat="1" hidden="1" outlineLevel="1">
      <c r="A1876" s="412"/>
      <c r="B1876" s="413"/>
      <c r="C1876" s="302" t="s">
        <v>9581</v>
      </c>
      <c r="E1876" s="1018" t="s">
        <v>9589</v>
      </c>
      <c r="F1876" s="323" t="s">
        <v>9320</v>
      </c>
    </row>
    <row r="1877" spans="1:6" s="414" customFormat="1" hidden="1" outlineLevel="1">
      <c r="A1877" s="412"/>
      <c r="B1877" s="413"/>
      <c r="C1877" s="302" t="s">
        <v>9582</v>
      </c>
      <c r="E1877" s="1018" t="s">
        <v>9590</v>
      </c>
      <c r="F1877" s="323" t="s">
        <v>9586</v>
      </c>
    </row>
    <row r="1878" spans="1:6" s="414" customFormat="1" hidden="1" outlineLevel="1">
      <c r="A1878" s="412"/>
      <c r="B1878" s="413"/>
      <c r="C1878" s="302" t="s">
        <v>9583</v>
      </c>
      <c r="E1878" s="1018" t="s">
        <v>9591</v>
      </c>
      <c r="F1878" s="323" t="s">
        <v>8098</v>
      </c>
    </row>
    <row r="1879" spans="1:6" s="414" customFormat="1" hidden="1" outlineLevel="1">
      <c r="A1879" s="412"/>
      <c r="B1879" s="413"/>
      <c r="C1879" s="302" t="s">
        <v>9584</v>
      </c>
      <c r="E1879" s="1018" t="s">
        <v>9592</v>
      </c>
      <c r="F1879" s="323" t="s">
        <v>8144</v>
      </c>
    </row>
    <row r="1880" spans="1:6" s="414" customFormat="1" hidden="1" outlineLevel="1">
      <c r="A1880" s="412"/>
      <c r="B1880" s="413"/>
      <c r="C1880" s="302" t="s">
        <v>9598</v>
      </c>
      <c r="E1880" s="1018" t="s">
        <v>9599</v>
      </c>
      <c r="F1880" s="323" t="s">
        <v>9249</v>
      </c>
    </row>
    <row r="1881" spans="1:6" s="414" customFormat="1" hidden="1" outlineLevel="1">
      <c r="A1881" s="412"/>
      <c r="B1881" s="413"/>
      <c r="C1881" s="302" t="s">
        <v>9650</v>
      </c>
      <c r="E1881" s="1018" t="s">
        <v>9651</v>
      </c>
      <c r="F1881" s="323" t="s">
        <v>4979</v>
      </c>
    </row>
    <row r="1882" spans="1:6" s="414" customFormat="1" hidden="1" outlineLevel="1">
      <c r="A1882" s="412"/>
      <c r="B1882" s="413"/>
      <c r="C1882" s="302" t="s">
        <v>9681</v>
      </c>
      <c r="E1882" s="1018" t="s">
        <v>9680</v>
      </c>
      <c r="F1882" s="323" t="s">
        <v>9679</v>
      </c>
    </row>
    <row r="1883" spans="1:6" s="414" customFormat="1" hidden="1" outlineLevel="1">
      <c r="A1883" s="412"/>
      <c r="B1883" s="413"/>
      <c r="C1883" s="302" t="s">
        <v>10055</v>
      </c>
      <c r="E1883" s="1018" t="s">
        <v>10057</v>
      </c>
      <c r="F1883" s="323" t="s">
        <v>10059</v>
      </c>
    </row>
    <row r="1884" spans="1:6" s="414" customFormat="1" hidden="1" outlineLevel="1">
      <c r="A1884" s="412"/>
      <c r="B1884" s="413"/>
      <c r="C1884" s="302" t="s">
        <v>10056</v>
      </c>
      <c r="E1884" s="1018" t="s">
        <v>10058</v>
      </c>
      <c r="F1884" s="323" t="s">
        <v>8547</v>
      </c>
    </row>
    <row r="1885" spans="1:6" s="414" customFormat="1" hidden="1" outlineLevel="1">
      <c r="A1885" s="412"/>
      <c r="B1885" s="413"/>
      <c r="C1885" s="302" t="s">
        <v>10089</v>
      </c>
      <c r="E1885" s="1020" t="s">
        <v>10094</v>
      </c>
      <c r="F1885" s="323" t="s">
        <v>9994</v>
      </c>
    </row>
    <row r="1886" spans="1:6" s="414" customFormat="1" hidden="1" outlineLevel="1">
      <c r="A1886" s="412"/>
      <c r="B1886" s="413"/>
      <c r="C1886" s="302" t="s">
        <v>10090</v>
      </c>
      <c r="E1886" s="1020" t="s">
        <v>10095</v>
      </c>
      <c r="F1886" s="323" t="s">
        <v>9586</v>
      </c>
    </row>
    <row r="1887" spans="1:6" s="414" customFormat="1" hidden="1" outlineLevel="1">
      <c r="A1887" s="412"/>
      <c r="B1887" s="413"/>
      <c r="C1887" s="302" t="s">
        <v>10091</v>
      </c>
      <c r="E1887" s="1020" t="s">
        <v>13356</v>
      </c>
      <c r="F1887" s="323" t="s">
        <v>7315</v>
      </c>
    </row>
    <row r="1888" spans="1:6" s="414" customFormat="1" hidden="1" outlineLevel="1">
      <c r="A1888" s="412"/>
      <c r="B1888" s="413"/>
      <c r="C1888" s="302" t="s">
        <v>10092</v>
      </c>
      <c r="E1888" s="1020" t="s">
        <v>10184</v>
      </c>
      <c r="F1888" s="323" t="s">
        <v>7443</v>
      </c>
    </row>
    <row r="1889" spans="1:6" s="414" customFormat="1" hidden="1" outlineLevel="1">
      <c r="A1889" s="412"/>
      <c r="B1889" s="413"/>
      <c r="C1889" s="302" t="s">
        <v>10093</v>
      </c>
      <c r="E1889" s="1020" t="s">
        <v>10096</v>
      </c>
      <c r="F1889" s="323" t="s">
        <v>10097</v>
      </c>
    </row>
    <row r="1890" spans="1:6" s="414" customFormat="1" collapsed="1">
      <c r="A1890" s="412"/>
      <c r="B1890" s="413"/>
      <c r="C1890" s="302"/>
      <c r="E1890" s="1020"/>
      <c r="F1890" s="323"/>
    </row>
    <row r="1891" spans="1:6" s="414" customFormat="1">
      <c r="A1891" s="412"/>
      <c r="B1891" s="413"/>
      <c r="C1891" s="793" t="s">
        <v>10260</v>
      </c>
      <c r="E1891" s="1020"/>
      <c r="F1891" s="323"/>
    </row>
    <row r="1892" spans="1:6" s="414" customFormat="1" hidden="1" outlineLevel="1">
      <c r="A1892" s="412"/>
      <c r="B1892" s="413"/>
      <c r="C1892" s="302" t="s">
        <v>10331</v>
      </c>
      <c r="E1892" s="1020" t="s">
        <v>10355</v>
      </c>
      <c r="F1892" s="323" t="s">
        <v>10332</v>
      </c>
    </row>
    <row r="1893" spans="1:6" s="414" customFormat="1" hidden="1" outlineLevel="1">
      <c r="A1893" s="412"/>
      <c r="B1893" s="413"/>
      <c r="C1893" s="302" t="s">
        <v>10354</v>
      </c>
      <c r="E1893" s="1020" t="s">
        <v>10356</v>
      </c>
      <c r="F1893" s="323" t="s">
        <v>10020</v>
      </c>
    </row>
    <row r="1894" spans="1:6" s="414" customFormat="1" hidden="1" outlineLevel="1">
      <c r="A1894" s="412"/>
      <c r="B1894" s="413"/>
      <c r="C1894" s="302" t="s">
        <v>10400</v>
      </c>
      <c r="E1894" s="1020" t="s">
        <v>10401</v>
      </c>
      <c r="F1894" s="323" t="s">
        <v>7917</v>
      </c>
    </row>
    <row r="1895" spans="1:6" s="414" customFormat="1" hidden="1" outlineLevel="1">
      <c r="A1895" s="412"/>
      <c r="B1895" s="413"/>
      <c r="C1895" s="302" t="s">
        <v>10541</v>
      </c>
      <c r="E1895" s="1020" t="s">
        <v>10543</v>
      </c>
      <c r="F1895" s="323" t="s">
        <v>10542</v>
      </c>
    </row>
    <row r="1896" spans="1:6" s="414" customFormat="1" hidden="1" outlineLevel="1">
      <c r="A1896" s="412"/>
      <c r="B1896" s="413"/>
      <c r="C1896" s="302" t="s">
        <v>10624</v>
      </c>
      <c r="E1896" s="1020" t="s">
        <v>10625</v>
      </c>
      <c r="F1896" s="323" t="s">
        <v>7651</v>
      </c>
    </row>
    <row r="1897" spans="1:6" s="414" customFormat="1" hidden="1" outlineLevel="1">
      <c r="A1897" s="412"/>
      <c r="B1897" s="413"/>
      <c r="C1897" s="302" t="s">
        <v>10685</v>
      </c>
      <c r="E1897" s="1020" t="s">
        <v>10686</v>
      </c>
      <c r="F1897" s="323" t="s">
        <v>8153</v>
      </c>
    </row>
    <row r="1898" spans="1:6" s="414" customFormat="1" hidden="1" outlineLevel="1">
      <c r="A1898" s="412"/>
      <c r="B1898" s="413"/>
      <c r="C1898" s="302" t="s">
        <v>10689</v>
      </c>
      <c r="E1898" s="1020" t="s">
        <v>10690</v>
      </c>
      <c r="F1898" s="323" t="s">
        <v>7917</v>
      </c>
    </row>
    <row r="1899" spans="1:6" s="414" customFormat="1" hidden="1" outlineLevel="1">
      <c r="A1899" s="412"/>
      <c r="B1899" s="413"/>
      <c r="C1899" s="301" t="s">
        <v>10739</v>
      </c>
      <c r="D1899" s="475"/>
      <c r="E1899" s="1020" t="s">
        <v>10740</v>
      </c>
      <c r="F1899" s="474" t="s">
        <v>10741</v>
      </c>
    </row>
    <row r="1900" spans="1:6" s="414" customFormat="1" hidden="1" outlineLevel="1">
      <c r="A1900" s="412"/>
      <c r="B1900" s="413"/>
      <c r="C1900" s="301" t="s">
        <v>10742</v>
      </c>
      <c r="D1900" s="475"/>
      <c r="E1900" s="1020" t="s">
        <v>10743</v>
      </c>
      <c r="F1900" s="474" t="s">
        <v>7298</v>
      </c>
    </row>
    <row r="1901" spans="1:6" s="414" customFormat="1" hidden="1" outlineLevel="1">
      <c r="A1901" s="412"/>
      <c r="B1901" s="413"/>
      <c r="C1901" s="301" t="s">
        <v>10744</v>
      </c>
      <c r="D1901" s="475"/>
      <c r="E1901" s="1020" t="s">
        <v>10745</v>
      </c>
      <c r="F1901" s="474" t="s">
        <v>8033</v>
      </c>
    </row>
    <row r="1902" spans="1:6" s="414" customFormat="1" hidden="1" outlineLevel="1">
      <c r="A1902" s="412"/>
      <c r="B1902" s="413"/>
      <c r="C1902" s="301" t="s">
        <v>10746</v>
      </c>
      <c r="D1902" s="475"/>
      <c r="E1902" s="1020" t="s">
        <v>10747</v>
      </c>
      <c r="F1902" s="474" t="s">
        <v>7653</v>
      </c>
    </row>
    <row r="1903" spans="1:6" s="414" customFormat="1" hidden="1" outlineLevel="1">
      <c r="A1903" s="412"/>
      <c r="B1903" s="413"/>
      <c r="C1903" s="302" t="s">
        <v>10833</v>
      </c>
      <c r="E1903" s="1020" t="s">
        <v>10834</v>
      </c>
      <c r="F1903" s="474" t="s">
        <v>922</v>
      </c>
    </row>
    <row r="1904" spans="1:6" s="414" customFormat="1" hidden="1" outlineLevel="1">
      <c r="A1904" s="412"/>
      <c r="B1904" s="413"/>
      <c r="C1904" s="302" t="s">
        <v>10846</v>
      </c>
      <c r="E1904" s="1020" t="s">
        <v>10847</v>
      </c>
      <c r="F1904" s="474" t="s">
        <v>8790</v>
      </c>
    </row>
    <row r="1905" spans="1:6" s="414" customFormat="1" hidden="1" outlineLevel="1">
      <c r="A1905" s="412"/>
      <c r="B1905" s="413"/>
      <c r="C1905" s="302" t="s">
        <v>10916</v>
      </c>
      <c r="E1905" s="1020" t="s">
        <v>10917</v>
      </c>
      <c r="F1905" s="474" t="s">
        <v>4979</v>
      </c>
    </row>
    <row r="1906" spans="1:6" s="414" customFormat="1" hidden="1" outlineLevel="1">
      <c r="A1906" s="412"/>
      <c r="B1906" s="413"/>
      <c r="C1906" s="302" t="s">
        <v>10929</v>
      </c>
      <c r="E1906" s="1020" t="s">
        <v>10930</v>
      </c>
      <c r="F1906" s="492" t="s">
        <v>9994</v>
      </c>
    </row>
    <row r="1907" spans="1:6" s="414" customFormat="1" hidden="1" outlineLevel="1">
      <c r="A1907" s="412"/>
      <c r="B1907" s="413"/>
      <c r="C1907" s="302" t="s">
        <v>10942</v>
      </c>
      <c r="E1907" s="1020" t="s">
        <v>10943</v>
      </c>
      <c r="F1907" s="492" t="s">
        <v>8544</v>
      </c>
    </row>
    <row r="1908" spans="1:6" s="414" customFormat="1" hidden="1" outlineLevel="1">
      <c r="A1908" s="412"/>
      <c r="B1908" s="413"/>
      <c r="C1908" s="302" t="s">
        <v>10975</v>
      </c>
      <c r="E1908" s="1020" t="s">
        <v>10977</v>
      </c>
      <c r="F1908" s="492" t="s">
        <v>8547</v>
      </c>
    </row>
    <row r="1909" spans="1:6" s="414" customFormat="1" hidden="1" outlineLevel="1">
      <c r="A1909" s="412"/>
      <c r="B1909" s="413"/>
      <c r="C1909" s="302" t="s">
        <v>10976</v>
      </c>
      <c r="E1909" s="1020" t="s">
        <v>10978</v>
      </c>
      <c r="F1909" s="492" t="s">
        <v>8547</v>
      </c>
    </row>
    <row r="1910" spans="1:6" s="414" customFormat="1" hidden="1" outlineLevel="1">
      <c r="A1910" s="412"/>
      <c r="B1910" s="413"/>
      <c r="C1910" s="302" t="s">
        <v>10979</v>
      </c>
      <c r="E1910" s="1020" t="s">
        <v>10980</v>
      </c>
      <c r="F1910" s="492" t="s">
        <v>1508</v>
      </c>
    </row>
    <row r="1911" spans="1:6" s="414" customFormat="1" hidden="1" outlineLevel="1">
      <c r="A1911" s="412"/>
      <c r="B1911" s="413"/>
      <c r="C1911" s="302" t="s">
        <v>10981</v>
      </c>
      <c r="E1911" s="1020" t="s">
        <v>10982</v>
      </c>
      <c r="F1911" s="492" t="s">
        <v>7917</v>
      </c>
    </row>
    <row r="1912" spans="1:6" s="414" customFormat="1" collapsed="1">
      <c r="A1912" s="412"/>
      <c r="B1912" s="413"/>
      <c r="C1912" s="302"/>
      <c r="E1912" s="1020"/>
      <c r="F1912" s="492"/>
    </row>
    <row r="1913" spans="1:6" s="414" customFormat="1">
      <c r="A1913" s="412"/>
      <c r="B1913" s="413"/>
      <c r="C1913" s="793" t="s">
        <v>11184</v>
      </c>
      <c r="E1913" s="1020"/>
      <c r="F1913" s="474"/>
    </row>
    <row r="1914" spans="1:6" s="414" customFormat="1" hidden="1" outlineLevel="1">
      <c r="A1914" s="412"/>
      <c r="B1914" s="413"/>
      <c r="C1914" s="302" t="s">
        <v>11245</v>
      </c>
      <c r="E1914" s="1020" t="s">
        <v>11246</v>
      </c>
      <c r="F1914" s="492" t="s">
        <v>9320</v>
      </c>
    </row>
    <row r="1915" spans="1:6" s="414" customFormat="1" hidden="1" outlineLevel="1">
      <c r="A1915" s="412"/>
      <c r="B1915" s="413"/>
      <c r="C1915" s="302" t="s">
        <v>11467</v>
      </c>
      <c r="E1915" s="1020" t="s">
        <v>11468</v>
      </c>
      <c r="F1915" s="492" t="s">
        <v>9586</v>
      </c>
    </row>
    <row r="1916" spans="1:6" s="414" customFormat="1" hidden="1" outlineLevel="1">
      <c r="A1916" s="412"/>
      <c r="B1916" s="413"/>
      <c r="C1916" s="302" t="s">
        <v>11599</v>
      </c>
      <c r="E1916" s="1020" t="s">
        <v>11601</v>
      </c>
      <c r="F1916" s="492" t="s">
        <v>11600</v>
      </c>
    </row>
    <row r="1917" spans="1:6" s="414" customFormat="1" hidden="1" outlineLevel="1">
      <c r="A1917" s="412"/>
      <c r="B1917" s="413"/>
      <c r="C1917" s="302" t="s">
        <v>11670</v>
      </c>
      <c r="E1917" s="1020" t="s">
        <v>11671</v>
      </c>
      <c r="F1917" s="492" t="s">
        <v>7651</v>
      </c>
    </row>
    <row r="1918" spans="1:6" s="414" customFormat="1" hidden="1" outlineLevel="1">
      <c r="A1918" s="412"/>
      <c r="B1918" s="413"/>
      <c r="C1918" s="302" t="s">
        <v>11672</v>
      </c>
      <c r="E1918" s="1020" t="s">
        <v>11673</v>
      </c>
      <c r="F1918" s="492" t="s">
        <v>8033</v>
      </c>
    </row>
    <row r="1919" spans="1:6" s="414" customFormat="1" hidden="1" outlineLevel="1">
      <c r="A1919" s="412"/>
      <c r="B1919" s="413"/>
      <c r="C1919" s="302" t="s">
        <v>11687</v>
      </c>
      <c r="E1919" s="1020" t="s">
        <v>11686</v>
      </c>
      <c r="F1919" s="492" t="s">
        <v>8547</v>
      </c>
    </row>
    <row r="1920" spans="1:6" s="414" customFormat="1" hidden="1" outlineLevel="1">
      <c r="A1920" s="412"/>
      <c r="B1920" s="413"/>
      <c r="C1920" s="302" t="s">
        <v>11688</v>
      </c>
      <c r="E1920" s="1020" t="s">
        <v>11689</v>
      </c>
      <c r="F1920" s="492" t="s">
        <v>7917</v>
      </c>
    </row>
    <row r="1921" spans="1:6" s="414" customFormat="1" hidden="1" outlineLevel="1">
      <c r="A1921" s="412"/>
      <c r="B1921" s="413"/>
      <c r="C1921" s="302" t="s">
        <v>11701</v>
      </c>
      <c r="E1921" s="1020" t="s">
        <v>11702</v>
      </c>
      <c r="F1921" s="492" t="s">
        <v>4935</v>
      </c>
    </row>
    <row r="1922" spans="1:6" s="414" customFormat="1" hidden="1" outlineLevel="1">
      <c r="A1922" s="412"/>
      <c r="B1922" s="413"/>
      <c r="C1922" s="302" t="s">
        <v>11705</v>
      </c>
      <c r="E1922" s="1020" t="s">
        <v>11706</v>
      </c>
      <c r="F1922" s="492" t="s">
        <v>8153</v>
      </c>
    </row>
    <row r="1923" spans="1:6" s="414" customFormat="1" hidden="1" outlineLevel="1">
      <c r="A1923" s="412"/>
      <c r="B1923" s="413"/>
      <c r="C1923" s="302" t="s">
        <v>11805</v>
      </c>
      <c r="E1923" s="1020" t="s">
        <v>11806</v>
      </c>
      <c r="F1923" s="492" t="s">
        <v>922</v>
      </c>
    </row>
    <row r="1924" spans="1:6" s="414" customFormat="1" hidden="1" outlineLevel="1">
      <c r="A1924" s="412"/>
      <c r="B1924" s="413"/>
      <c r="C1924" s="517">
        <v>1264231950</v>
      </c>
      <c r="E1924" s="1020" t="s">
        <v>11813</v>
      </c>
      <c r="F1924" s="492" t="s">
        <v>10512</v>
      </c>
    </row>
    <row r="1925" spans="1:6" s="414" customFormat="1" hidden="1" outlineLevel="1">
      <c r="A1925" s="412"/>
      <c r="B1925" s="413"/>
      <c r="C1925" s="517">
        <v>1264231960</v>
      </c>
      <c r="E1925" s="1020" t="s">
        <v>11818</v>
      </c>
      <c r="F1925" s="492" t="s">
        <v>7989</v>
      </c>
    </row>
    <row r="1926" spans="1:6" s="414" customFormat="1" hidden="1" outlineLevel="1">
      <c r="A1926" s="412"/>
      <c r="B1926" s="413"/>
      <c r="C1926" s="517">
        <v>1264231970</v>
      </c>
      <c r="E1926" s="1020" t="s">
        <v>11836</v>
      </c>
      <c r="F1926" s="492" t="s">
        <v>9861</v>
      </c>
    </row>
    <row r="1927" spans="1:6" s="414" customFormat="1" hidden="1" outlineLevel="1">
      <c r="A1927" s="412"/>
      <c r="B1927" s="413"/>
      <c r="C1927" s="517">
        <v>1264231980</v>
      </c>
      <c r="E1927" s="1020" t="s">
        <v>11893</v>
      </c>
      <c r="F1927" s="492" t="s">
        <v>7653</v>
      </c>
    </row>
    <row r="1928" spans="1:6" s="414" customFormat="1" hidden="1" outlineLevel="1">
      <c r="A1928" s="412"/>
      <c r="B1928" s="413"/>
      <c r="C1928" s="517">
        <v>1264231990</v>
      </c>
      <c r="E1928" s="1020" t="s">
        <v>11933</v>
      </c>
      <c r="F1928" s="492" t="s">
        <v>4984</v>
      </c>
    </row>
    <row r="1929" spans="1:6" s="414" customFormat="1" hidden="1" outlineLevel="1">
      <c r="A1929" s="412"/>
      <c r="B1929" s="413"/>
      <c r="C1929" s="517">
        <v>1264232000</v>
      </c>
      <c r="E1929" s="1020" t="s">
        <v>11949</v>
      </c>
      <c r="F1929" s="492" t="s">
        <v>10741</v>
      </c>
    </row>
    <row r="1930" spans="1:6" s="414" customFormat="1" hidden="1" outlineLevel="1">
      <c r="A1930" s="412"/>
      <c r="B1930" s="413"/>
      <c r="C1930" s="517">
        <v>1264232010</v>
      </c>
      <c r="E1930" s="1020" t="s">
        <v>11953</v>
      </c>
      <c r="F1930" s="492" t="s">
        <v>10039</v>
      </c>
    </row>
    <row r="1931" spans="1:6" s="414" customFormat="1" hidden="1" outlineLevel="1">
      <c r="A1931" s="412"/>
      <c r="B1931" s="413"/>
      <c r="C1931" s="517">
        <v>1264232020</v>
      </c>
      <c r="E1931" s="1020" t="s">
        <v>11989</v>
      </c>
      <c r="F1931" s="492" t="s">
        <v>5287</v>
      </c>
    </row>
    <row r="1932" spans="1:6" s="414" customFormat="1" hidden="1" outlineLevel="1">
      <c r="A1932" s="412"/>
      <c r="B1932" s="413"/>
      <c r="C1932" s="517">
        <v>1264232030</v>
      </c>
      <c r="E1932" s="1020" t="s">
        <v>12080</v>
      </c>
      <c r="F1932" s="492" t="s">
        <v>7298</v>
      </c>
    </row>
    <row r="1933" spans="1:6" s="414" customFormat="1" hidden="1" outlineLevel="1">
      <c r="A1933" s="412"/>
      <c r="B1933" s="413"/>
      <c r="C1933" s="517">
        <v>1264232040</v>
      </c>
      <c r="E1933" s="1020" t="s">
        <v>12086</v>
      </c>
      <c r="F1933" s="492" t="s">
        <v>8547</v>
      </c>
    </row>
    <row r="1934" spans="1:6" s="414" customFormat="1" hidden="1" outlineLevel="1">
      <c r="A1934" s="412"/>
      <c r="B1934" s="413"/>
      <c r="C1934" s="517">
        <v>1264232050</v>
      </c>
      <c r="E1934" s="1020" t="s">
        <v>12104</v>
      </c>
      <c r="F1934" s="492" t="s">
        <v>8776</v>
      </c>
    </row>
    <row r="1935" spans="1:6" s="414" customFormat="1" hidden="1" outlineLevel="1">
      <c r="A1935" s="412"/>
      <c r="B1935" s="413"/>
      <c r="C1935" s="517">
        <v>1264232060</v>
      </c>
      <c r="E1935" s="1020" t="s">
        <v>12156</v>
      </c>
      <c r="F1935" s="492" t="s">
        <v>7653</v>
      </c>
    </row>
    <row r="1936" spans="1:6" s="414" customFormat="1" collapsed="1">
      <c r="A1936" s="412"/>
      <c r="B1936" s="413"/>
      <c r="C1936" s="517"/>
      <c r="E1936" s="1020"/>
      <c r="F1936" s="492"/>
    </row>
    <row r="1937" spans="1:6" s="414" customFormat="1">
      <c r="A1937" s="412"/>
      <c r="B1937" s="413"/>
      <c r="C1937" s="793" t="s">
        <v>12058</v>
      </c>
      <c r="E1937" s="1020"/>
      <c r="F1937" s="492"/>
    </row>
    <row r="1938" spans="1:6" s="414" customFormat="1" hidden="1" outlineLevel="1">
      <c r="A1938" s="412"/>
      <c r="B1938" s="413"/>
      <c r="C1938" s="517">
        <v>1264232070</v>
      </c>
      <c r="E1938" s="1020" t="s">
        <v>12270</v>
      </c>
      <c r="F1938" s="492" t="s">
        <v>9320</v>
      </c>
    </row>
    <row r="1939" spans="1:6" s="414" customFormat="1" hidden="1" outlineLevel="1">
      <c r="A1939" s="412"/>
      <c r="B1939" s="413"/>
      <c r="C1939" s="517">
        <v>1264232080</v>
      </c>
      <c r="E1939" s="1020" t="s">
        <v>12357</v>
      </c>
      <c r="F1939" s="492" t="s">
        <v>7463</v>
      </c>
    </row>
    <row r="1940" spans="1:6" s="414" customFormat="1" hidden="1" outlineLevel="1">
      <c r="A1940" s="412"/>
      <c r="B1940" s="413"/>
      <c r="C1940" s="517">
        <v>1264232090</v>
      </c>
      <c r="E1940" s="1020" t="s">
        <v>12421</v>
      </c>
      <c r="F1940" s="492" t="s">
        <v>8144</v>
      </c>
    </row>
    <row r="1941" spans="1:6" s="414" customFormat="1" hidden="1" outlineLevel="1">
      <c r="A1941" s="412"/>
      <c r="B1941" s="413"/>
      <c r="C1941" s="517">
        <v>1264232100</v>
      </c>
      <c r="E1941" s="1020" t="s">
        <v>12614</v>
      </c>
      <c r="F1941" s="492" t="s">
        <v>8153</v>
      </c>
    </row>
    <row r="1942" spans="1:6" s="414" customFormat="1" hidden="1" outlineLevel="1">
      <c r="A1942" s="412"/>
      <c r="B1942" s="413"/>
      <c r="C1942" s="517">
        <v>1264232110</v>
      </c>
      <c r="E1942" s="1020" t="s">
        <v>12616</v>
      </c>
      <c r="F1942" s="492" t="s">
        <v>1722</v>
      </c>
    </row>
    <row r="1943" spans="1:6" s="414" customFormat="1" hidden="1" outlineLevel="1">
      <c r="A1943" s="412"/>
      <c r="B1943" s="413"/>
      <c r="C1943" s="517">
        <v>1264232120</v>
      </c>
      <c r="E1943" s="1020" t="s">
        <v>12725</v>
      </c>
      <c r="F1943" s="492" t="s">
        <v>8033</v>
      </c>
    </row>
    <row r="1944" spans="1:6" s="414" customFormat="1" hidden="1" outlineLevel="1">
      <c r="A1944" s="412"/>
      <c r="B1944" s="413"/>
      <c r="C1944" s="517">
        <v>1264232140</v>
      </c>
      <c r="E1944" s="1020" t="s">
        <v>12732</v>
      </c>
      <c r="F1944" s="492" t="s">
        <v>12731</v>
      </c>
    </row>
    <row r="1945" spans="1:6" s="414" customFormat="1" hidden="1" outlineLevel="1">
      <c r="A1945" s="412"/>
      <c r="B1945" s="413"/>
      <c r="C1945" s="517">
        <v>1264232150</v>
      </c>
      <c r="E1945" s="1020" t="s">
        <v>12735</v>
      </c>
      <c r="F1945" s="323" t="s">
        <v>8243</v>
      </c>
    </row>
    <row r="1946" spans="1:6" s="414" customFormat="1" hidden="1" outlineLevel="1">
      <c r="A1946" s="412"/>
      <c r="B1946" s="413"/>
      <c r="C1946" s="517">
        <v>1264232160</v>
      </c>
      <c r="E1946" s="1020" t="s">
        <v>12736</v>
      </c>
      <c r="F1946" s="323" t="s">
        <v>8150</v>
      </c>
    </row>
    <row r="1947" spans="1:6" s="414" customFormat="1" hidden="1" outlineLevel="1">
      <c r="A1947" s="412"/>
      <c r="B1947" s="413"/>
      <c r="C1947" s="517">
        <v>1264232170</v>
      </c>
      <c r="E1947" s="1020" t="s">
        <v>12743</v>
      </c>
      <c r="F1947" s="323" t="s">
        <v>7917</v>
      </c>
    </row>
    <row r="1948" spans="1:6" s="414" customFormat="1" hidden="1" outlineLevel="1">
      <c r="A1948" s="412"/>
      <c r="B1948" s="413"/>
      <c r="C1948" s="517">
        <v>1264232180</v>
      </c>
      <c r="E1948" s="1020" t="s">
        <v>12797</v>
      </c>
      <c r="F1948" s="323" t="s">
        <v>7651</v>
      </c>
    </row>
    <row r="1949" spans="1:6" s="414" customFormat="1" hidden="1" outlineLevel="1">
      <c r="A1949" s="412"/>
      <c r="B1949" s="413"/>
      <c r="C1949" s="517">
        <v>1264232190</v>
      </c>
      <c r="E1949" s="1020" t="s">
        <v>12822</v>
      </c>
      <c r="F1949" s="323" t="s">
        <v>9320</v>
      </c>
    </row>
    <row r="1950" spans="1:6" s="414" customFormat="1" hidden="1" outlineLevel="1">
      <c r="A1950" s="412"/>
      <c r="B1950" s="413"/>
      <c r="C1950" s="517">
        <v>1264232200</v>
      </c>
      <c r="E1950" s="1020" t="s">
        <v>12825</v>
      </c>
      <c r="F1950" s="323" t="s">
        <v>8144</v>
      </c>
    </row>
    <row r="1951" spans="1:6" s="414" customFormat="1" hidden="1" outlineLevel="1">
      <c r="A1951" s="412"/>
      <c r="B1951" s="413"/>
      <c r="C1951" s="517">
        <v>1264232210</v>
      </c>
      <c r="E1951" s="1020" t="s">
        <v>12828</v>
      </c>
      <c r="F1951" s="323" t="s">
        <v>9131</v>
      </c>
    </row>
    <row r="1952" spans="1:6" s="414" customFormat="1" hidden="1" outlineLevel="1">
      <c r="A1952" s="412"/>
      <c r="B1952" s="413"/>
      <c r="C1952" s="517">
        <v>1264232220</v>
      </c>
      <c r="E1952" s="1020" t="s">
        <v>12837</v>
      </c>
      <c r="F1952" s="323" t="s">
        <v>7069</v>
      </c>
    </row>
    <row r="1953" spans="1:6" s="414" customFormat="1" hidden="1" outlineLevel="1">
      <c r="A1953" s="412"/>
      <c r="B1953" s="413"/>
      <c r="C1953" s="517">
        <v>1264232230</v>
      </c>
      <c r="E1953" s="1020" t="s">
        <v>12842</v>
      </c>
      <c r="F1953" s="323" t="s">
        <v>8771</v>
      </c>
    </row>
    <row r="1954" spans="1:6" s="414" customFormat="1" hidden="1" outlineLevel="1">
      <c r="A1954" s="412"/>
      <c r="B1954" s="413"/>
      <c r="C1954" s="517">
        <v>1264232240</v>
      </c>
      <c r="E1954" s="1021" t="s">
        <v>12843</v>
      </c>
      <c r="F1954" s="323" t="s">
        <v>4874</v>
      </c>
    </row>
    <row r="1955" spans="1:6" s="414" customFormat="1" hidden="1" outlineLevel="1">
      <c r="A1955" s="412"/>
      <c r="B1955" s="413"/>
      <c r="C1955" s="517">
        <v>1264232250</v>
      </c>
      <c r="E1955" s="1020" t="s">
        <v>12897</v>
      </c>
      <c r="F1955" s="323" t="s">
        <v>8776</v>
      </c>
    </row>
    <row r="1956" spans="1:6" s="414" customFormat="1" hidden="1" outlineLevel="1">
      <c r="A1956" s="412"/>
      <c r="B1956" s="413"/>
      <c r="C1956" s="517">
        <v>1264232260</v>
      </c>
      <c r="E1956" s="1020" t="s">
        <v>12912</v>
      </c>
      <c r="F1956" s="323" t="s">
        <v>8547</v>
      </c>
    </row>
    <row r="1957" spans="1:6" s="414" customFormat="1" hidden="1" outlineLevel="1">
      <c r="A1957" s="412"/>
      <c r="B1957" s="413"/>
      <c r="C1957" s="517">
        <v>1264232270</v>
      </c>
      <c r="E1957" s="1020" t="s">
        <v>12917</v>
      </c>
      <c r="F1957" s="323" t="s">
        <v>10741</v>
      </c>
    </row>
    <row r="1958" spans="1:6" s="414" customFormat="1" hidden="1" outlineLevel="1">
      <c r="A1958" s="412"/>
      <c r="B1958" s="413"/>
      <c r="C1958" s="517">
        <v>1264232280</v>
      </c>
      <c r="E1958" s="1022" t="s">
        <v>12918</v>
      </c>
      <c r="F1958" s="323" t="s">
        <v>7653</v>
      </c>
    </row>
    <row r="1959" spans="1:6" s="414" customFormat="1" hidden="1" outlineLevel="1">
      <c r="A1959" s="412"/>
      <c r="B1959" s="413"/>
      <c r="C1959" s="517">
        <v>1264232290</v>
      </c>
      <c r="E1959" s="1020" t="s">
        <v>12934</v>
      </c>
      <c r="F1959" s="323" t="s">
        <v>8547</v>
      </c>
    </row>
    <row r="1960" spans="1:6" s="414" customFormat="1" hidden="1" outlineLevel="1">
      <c r="A1960" s="412"/>
      <c r="B1960" s="413"/>
      <c r="C1960" s="517">
        <v>1264232300</v>
      </c>
      <c r="E1960" s="1020" t="s">
        <v>12940</v>
      </c>
      <c r="F1960" s="323" t="s">
        <v>4935</v>
      </c>
    </row>
    <row r="1961" spans="1:6" s="414" customFormat="1" hidden="1" outlineLevel="1">
      <c r="A1961" s="412"/>
      <c r="B1961" s="413"/>
      <c r="C1961" s="517">
        <v>1264232310</v>
      </c>
      <c r="E1961" s="1020" t="s">
        <v>12941</v>
      </c>
      <c r="F1961" s="323" t="s">
        <v>7463</v>
      </c>
    </row>
    <row r="1962" spans="1:6" s="414" customFormat="1" hidden="1" outlineLevel="1">
      <c r="A1962" s="412"/>
      <c r="B1962" s="413"/>
      <c r="C1962" s="517">
        <v>1264232320</v>
      </c>
      <c r="E1962" s="1020" t="s">
        <v>12942</v>
      </c>
      <c r="F1962" s="323" t="s">
        <v>7463</v>
      </c>
    </row>
    <row r="1963" spans="1:6" s="414" customFormat="1" hidden="1" outlineLevel="1">
      <c r="A1963" s="412"/>
      <c r="B1963" s="413"/>
      <c r="C1963" s="517">
        <v>1264232330</v>
      </c>
      <c r="E1963" s="1020" t="s">
        <v>12946</v>
      </c>
      <c r="F1963" s="323" t="s">
        <v>1492</v>
      </c>
    </row>
    <row r="1964" spans="1:6" hidden="1" outlineLevel="1">
      <c r="A1964" s="303"/>
      <c r="B1964" s="300"/>
      <c r="C1964" s="300" t="s">
        <v>12949</v>
      </c>
      <c r="D1964" s="304"/>
      <c r="E1964" s="1020" t="s">
        <v>12950</v>
      </c>
      <c r="F1964" s="323" t="s">
        <v>7446</v>
      </c>
    </row>
    <row r="1965" spans="1:6" hidden="1" outlineLevel="1">
      <c r="A1965" s="303"/>
      <c r="B1965" s="300"/>
      <c r="C1965" s="300" t="s">
        <v>12963</v>
      </c>
      <c r="D1965" s="304"/>
      <c r="E1965" s="1020" t="s">
        <v>12962</v>
      </c>
      <c r="F1965" s="323" t="s">
        <v>9528</v>
      </c>
    </row>
    <row r="1966" spans="1:6" hidden="1" outlineLevel="1">
      <c r="A1966" s="303"/>
      <c r="B1966" s="300"/>
      <c r="C1966" s="300">
        <v>1264232360</v>
      </c>
      <c r="D1966" s="304"/>
      <c r="E1966" s="1020" t="s">
        <v>12965</v>
      </c>
      <c r="F1966" s="323" t="s">
        <v>7315</v>
      </c>
    </row>
    <row r="1967" spans="1:6" hidden="1" outlineLevel="1">
      <c r="A1967" s="303"/>
      <c r="B1967" s="300"/>
      <c r="C1967" s="300" t="s">
        <v>12971</v>
      </c>
      <c r="D1967" s="304"/>
      <c r="E1967" s="1020" t="s">
        <v>12972</v>
      </c>
      <c r="F1967" s="323" t="s">
        <v>8262</v>
      </c>
    </row>
    <row r="1968" spans="1:6" hidden="1" outlineLevel="1">
      <c r="A1968" s="303"/>
      <c r="B1968" s="300"/>
      <c r="C1968" s="300" t="s">
        <v>12989</v>
      </c>
      <c r="D1968" s="304"/>
      <c r="E1968" s="1020" t="s">
        <v>12992</v>
      </c>
      <c r="F1968" s="323" t="s">
        <v>12643</v>
      </c>
    </row>
    <row r="1969" spans="1:6" hidden="1" outlineLevel="1">
      <c r="A1969" s="303"/>
      <c r="B1969" s="300"/>
      <c r="C1969" s="300" t="s">
        <v>12991</v>
      </c>
      <c r="D1969" s="304"/>
      <c r="E1969" s="1020" t="s">
        <v>12990</v>
      </c>
      <c r="F1969" s="323" t="s">
        <v>7651</v>
      </c>
    </row>
    <row r="1970" spans="1:6" s="414" customFormat="1" hidden="1" outlineLevel="1">
      <c r="A1970" s="412"/>
      <c r="B1970" s="413"/>
      <c r="C1970" s="517">
        <v>1264232400</v>
      </c>
      <c r="E1970" s="1020" t="s">
        <v>12999</v>
      </c>
      <c r="F1970" s="323" t="s">
        <v>8757</v>
      </c>
    </row>
    <row r="1971" spans="1:6" s="414" customFormat="1" hidden="1" outlineLevel="1">
      <c r="A1971" s="412"/>
      <c r="B1971" s="413"/>
      <c r="C1971" s="517">
        <v>1264232410</v>
      </c>
      <c r="E1971" s="1020" t="s">
        <v>13000</v>
      </c>
      <c r="F1971" s="323" t="s">
        <v>12923</v>
      </c>
    </row>
    <row r="1972" spans="1:6" s="414" customFormat="1" hidden="1" outlineLevel="1">
      <c r="A1972" s="412"/>
      <c r="B1972" s="413"/>
      <c r="C1972" s="517">
        <v>1264232420</v>
      </c>
      <c r="E1972" s="1020" t="s">
        <v>13001</v>
      </c>
      <c r="F1972" s="323" t="s">
        <v>7917</v>
      </c>
    </row>
    <row r="1973" spans="1:6" s="414" customFormat="1" hidden="1" outlineLevel="1">
      <c r="A1973" s="412"/>
      <c r="B1973" s="413"/>
      <c r="C1973" s="517">
        <v>1264232430</v>
      </c>
      <c r="E1973" s="1020" t="s">
        <v>13093</v>
      </c>
      <c r="F1973" s="323" t="s">
        <v>9679</v>
      </c>
    </row>
    <row r="1974" spans="1:6" s="414" customFormat="1" hidden="1" outlineLevel="1">
      <c r="A1974" s="412"/>
      <c r="B1974" s="413"/>
      <c r="C1974" s="517">
        <v>1264232440</v>
      </c>
      <c r="E1974" s="1020" t="s">
        <v>13155</v>
      </c>
      <c r="F1974" s="323" t="s">
        <v>7917</v>
      </c>
    </row>
    <row r="1975" spans="1:6" s="414" customFormat="1" hidden="1" outlineLevel="1">
      <c r="A1975" s="412"/>
      <c r="B1975" s="413"/>
      <c r="C1975" s="517">
        <v>1264232450</v>
      </c>
      <c r="E1975" s="1020" t="s">
        <v>13211</v>
      </c>
      <c r="F1975" s="323" t="s">
        <v>7440</v>
      </c>
    </row>
    <row r="1976" spans="1:6" s="414" customFormat="1" collapsed="1">
      <c r="A1976" s="412"/>
      <c r="B1976" s="413"/>
      <c r="C1976" s="517"/>
      <c r="E1976" s="1020"/>
      <c r="F1976" s="323"/>
    </row>
    <row r="1977" spans="1:6" s="414" customFormat="1">
      <c r="A1977" s="412"/>
      <c r="B1977" s="413"/>
      <c r="C1977" s="793" t="s">
        <v>13411</v>
      </c>
      <c r="E1977" s="1020"/>
      <c r="F1977" s="323"/>
    </row>
    <row r="1978" spans="1:6" s="414" customFormat="1" hidden="1" outlineLevel="1">
      <c r="A1978" s="412"/>
      <c r="B1978" s="413"/>
      <c r="C1978" s="517">
        <v>1264232460</v>
      </c>
      <c r="E1978" s="1020" t="s">
        <v>13255</v>
      </c>
      <c r="F1978" s="323" t="s">
        <v>7463</v>
      </c>
    </row>
    <row r="1979" spans="1:6" s="414" customFormat="1" hidden="1" outlineLevel="1">
      <c r="A1979" s="412"/>
      <c r="B1979" s="413"/>
      <c r="C1979" s="517">
        <v>1264232470</v>
      </c>
      <c r="E1979" s="1020" t="s">
        <v>13274</v>
      </c>
      <c r="F1979" s="323" t="s">
        <v>1726</v>
      </c>
    </row>
    <row r="1980" spans="1:6" s="414" customFormat="1" hidden="1" outlineLevel="1">
      <c r="A1980" s="412"/>
      <c r="B1980" s="413"/>
      <c r="C1980" s="517">
        <v>1264232480</v>
      </c>
      <c r="E1980" s="1020" t="s">
        <v>13289</v>
      </c>
      <c r="F1980" s="323"/>
    </row>
    <row r="1981" spans="1:6" s="414" customFormat="1" hidden="1" outlineLevel="1">
      <c r="A1981" s="412"/>
      <c r="B1981" s="413"/>
      <c r="C1981" s="517">
        <v>1264232490</v>
      </c>
      <c r="E1981" s="1020" t="s">
        <v>13445</v>
      </c>
      <c r="F1981" s="323" t="s">
        <v>5287</v>
      </c>
    </row>
    <row r="1982" spans="1:6" s="414" customFormat="1" hidden="1" outlineLevel="1">
      <c r="A1982" s="412"/>
      <c r="B1982" s="413"/>
      <c r="C1982" s="517">
        <v>1264232500</v>
      </c>
      <c r="E1982" s="1020" t="s">
        <v>13468</v>
      </c>
      <c r="F1982" s="323" t="s">
        <v>8776</v>
      </c>
    </row>
    <row r="1983" spans="1:6" s="414" customFormat="1" hidden="1" outlineLevel="1">
      <c r="A1983" s="412"/>
      <c r="B1983" s="413"/>
      <c r="C1983" s="517">
        <v>1264232510</v>
      </c>
      <c r="E1983" s="1020" t="s">
        <v>13482</v>
      </c>
      <c r="F1983" s="323" t="s">
        <v>7315</v>
      </c>
    </row>
    <row r="1984" spans="1:6" s="414" customFormat="1" hidden="1" outlineLevel="1">
      <c r="A1984" s="412"/>
      <c r="B1984" s="413"/>
      <c r="C1984" s="517">
        <v>1264232520</v>
      </c>
      <c r="E1984" s="1020" t="s">
        <v>13563</v>
      </c>
      <c r="F1984" s="323" t="s">
        <v>8033</v>
      </c>
    </row>
    <row r="1985" spans="1:6" s="414" customFormat="1" hidden="1" outlineLevel="1">
      <c r="A1985" s="412"/>
      <c r="B1985" s="413"/>
      <c r="C1985" s="517">
        <v>1264232530</v>
      </c>
      <c r="E1985" s="1020" t="s">
        <v>13576</v>
      </c>
      <c r="F1985" s="323" t="s">
        <v>8144</v>
      </c>
    </row>
    <row r="1986" spans="1:6" s="414" customFormat="1" hidden="1" outlineLevel="1">
      <c r="A1986" s="412"/>
      <c r="B1986" s="413"/>
      <c r="C1986" s="517">
        <v>1264232540</v>
      </c>
      <c r="E1986" s="1020" t="s">
        <v>13581</v>
      </c>
      <c r="F1986" s="323" t="s">
        <v>7068</v>
      </c>
    </row>
    <row r="1987" spans="1:6" s="414" customFormat="1" hidden="1" outlineLevel="1">
      <c r="A1987" s="412"/>
      <c r="B1987" s="413"/>
      <c r="C1987" s="517">
        <v>1264232550</v>
      </c>
      <c r="E1987" s="1020" t="s">
        <v>13604</v>
      </c>
      <c r="F1987" s="323" t="s">
        <v>10020</v>
      </c>
    </row>
    <row r="1988" spans="1:6" s="414" customFormat="1" hidden="1" outlineLevel="1">
      <c r="A1988" s="412"/>
      <c r="B1988" s="413"/>
      <c r="C1988" s="517">
        <v>1264232560</v>
      </c>
      <c r="E1988" s="1020" t="s">
        <v>13609</v>
      </c>
      <c r="F1988" s="323" t="s">
        <v>9249</v>
      </c>
    </row>
    <row r="1989" spans="1:6" s="414" customFormat="1" hidden="1" outlineLevel="1">
      <c r="A1989" s="412"/>
      <c r="B1989" s="413"/>
      <c r="C1989" s="517">
        <v>1264232570</v>
      </c>
      <c r="E1989" s="1020" t="s">
        <v>13659</v>
      </c>
      <c r="F1989" s="323" t="s">
        <v>7069</v>
      </c>
    </row>
    <row r="1990" spans="1:6" s="414" customFormat="1" hidden="1" outlineLevel="1">
      <c r="A1990" s="412"/>
      <c r="B1990" s="413"/>
      <c r="C1990" s="517">
        <v>1264232580</v>
      </c>
      <c r="E1990" s="1020" t="s">
        <v>13665</v>
      </c>
      <c r="F1990" s="323" t="s">
        <v>4878</v>
      </c>
    </row>
    <row r="1991" spans="1:6" s="414" customFormat="1" hidden="1" outlineLevel="1">
      <c r="A1991" s="412"/>
      <c r="B1991" s="413"/>
      <c r="C1991" s="517">
        <v>1264232590</v>
      </c>
      <c r="E1991" s="1020" t="s">
        <v>13753</v>
      </c>
      <c r="F1991" s="323" t="s">
        <v>8246</v>
      </c>
    </row>
    <row r="1992" spans="1:6" s="414" customFormat="1" hidden="1" outlineLevel="1">
      <c r="A1992" s="412"/>
      <c r="B1992" s="413"/>
      <c r="C1992" s="517">
        <v>1264232600</v>
      </c>
      <c r="E1992" s="1020" t="s">
        <v>14735</v>
      </c>
      <c r="F1992" s="323"/>
    </row>
    <row r="1993" spans="1:6" s="414" customFormat="1" hidden="1" outlineLevel="1">
      <c r="A1993" s="412"/>
      <c r="B1993" s="413"/>
      <c r="C1993" s="517">
        <v>1264232610</v>
      </c>
      <c r="E1993" s="1020" t="s">
        <v>13766</v>
      </c>
      <c r="F1993" s="323" t="s">
        <v>4979</v>
      </c>
    </row>
    <row r="1994" spans="1:6" s="414" customFormat="1" hidden="1" outlineLevel="1">
      <c r="A1994" s="412"/>
      <c r="B1994" s="413"/>
      <c r="C1994" s="517">
        <v>1264232620</v>
      </c>
      <c r="E1994" s="1020" t="s">
        <v>13774</v>
      </c>
      <c r="F1994" s="323" t="s">
        <v>8771</v>
      </c>
    </row>
    <row r="1995" spans="1:6" s="414" customFormat="1" hidden="1" outlineLevel="1">
      <c r="A1995" s="412"/>
      <c r="B1995" s="413"/>
      <c r="C1995" s="517">
        <v>1264232630</v>
      </c>
      <c r="E1995" s="1020" t="s">
        <v>13775</v>
      </c>
      <c r="F1995" s="323" t="s">
        <v>9962</v>
      </c>
    </row>
    <row r="1996" spans="1:6" s="414" customFormat="1" hidden="1" outlineLevel="1">
      <c r="A1996" s="412"/>
      <c r="B1996" s="413"/>
      <c r="C1996" s="517">
        <v>1264232640</v>
      </c>
      <c r="E1996" s="1020" t="s">
        <v>13776</v>
      </c>
      <c r="F1996" s="323" t="s">
        <v>7917</v>
      </c>
    </row>
    <row r="1997" spans="1:6" s="414" customFormat="1" hidden="1" outlineLevel="1">
      <c r="A1997" s="412"/>
      <c r="B1997" s="413"/>
      <c r="C1997" s="517">
        <v>1264232650</v>
      </c>
      <c r="E1997" s="1020" t="s">
        <v>13777</v>
      </c>
      <c r="F1997" s="323" t="s">
        <v>7917</v>
      </c>
    </row>
    <row r="1998" spans="1:6" s="414" customFormat="1" hidden="1" outlineLevel="1">
      <c r="A1998" s="412"/>
      <c r="B1998" s="413"/>
      <c r="C1998" s="517">
        <v>1264232660</v>
      </c>
      <c r="E1998" s="1020" t="s">
        <v>13784</v>
      </c>
      <c r="F1998" s="323" t="s">
        <v>7315</v>
      </c>
    </row>
    <row r="1999" spans="1:6" s="414" customFormat="1" hidden="1" outlineLevel="1">
      <c r="A1999" s="412"/>
      <c r="B1999" s="413"/>
      <c r="C1999" s="517">
        <v>1264232670</v>
      </c>
      <c r="E1999" s="1020" t="s">
        <v>13785</v>
      </c>
      <c r="F1999" s="323" t="s">
        <v>4979</v>
      </c>
    </row>
    <row r="2000" spans="1:6" s="414" customFormat="1" hidden="1" outlineLevel="1">
      <c r="A2000" s="412"/>
      <c r="B2000" s="413"/>
      <c r="C2000" s="517">
        <v>1264232680</v>
      </c>
      <c r="E2000" s="1020" t="s">
        <v>13796</v>
      </c>
      <c r="F2000" s="323" t="s">
        <v>9249</v>
      </c>
    </row>
    <row r="2001" spans="1:6" s="414" customFormat="1" hidden="1" outlineLevel="1">
      <c r="A2001" s="412"/>
      <c r="B2001" s="413"/>
      <c r="C2001" s="517">
        <v>1264232690</v>
      </c>
      <c r="E2001" s="1020" t="s">
        <v>13798</v>
      </c>
      <c r="F2001" s="323" t="s">
        <v>7315</v>
      </c>
    </row>
    <row r="2002" spans="1:6" s="414" customFormat="1" hidden="1" outlineLevel="1">
      <c r="A2002" s="412"/>
      <c r="B2002" s="413"/>
      <c r="C2002" s="517">
        <v>1264232700</v>
      </c>
      <c r="E2002" s="1020" t="s">
        <v>13799</v>
      </c>
      <c r="F2002" s="323" t="s">
        <v>4990</v>
      </c>
    </row>
    <row r="2003" spans="1:6" s="414" customFormat="1" hidden="1" outlineLevel="1">
      <c r="A2003" s="412"/>
      <c r="B2003" s="413"/>
      <c r="C2003" s="517">
        <v>1264232710</v>
      </c>
      <c r="E2003" s="1020" t="s">
        <v>13837</v>
      </c>
      <c r="F2003" s="323" t="s">
        <v>13840</v>
      </c>
    </row>
    <row r="2004" spans="1:6" s="414" customFormat="1" hidden="1" outlineLevel="1">
      <c r="A2004" s="412"/>
      <c r="B2004" s="413"/>
      <c r="C2004" s="517">
        <v>1264232720</v>
      </c>
      <c r="E2004" s="1020" t="s">
        <v>13826</v>
      </c>
      <c r="F2004" s="323" t="s">
        <v>7653</v>
      </c>
    </row>
    <row r="2005" spans="1:6" s="414" customFormat="1" hidden="1" outlineLevel="1">
      <c r="A2005" s="412"/>
      <c r="B2005" s="413"/>
      <c r="C2005" s="517">
        <v>1264232730</v>
      </c>
      <c r="E2005" s="1020" t="s">
        <v>13836</v>
      </c>
      <c r="F2005" s="323" t="s">
        <v>7315</v>
      </c>
    </row>
    <row r="2006" spans="1:6" s="414" customFormat="1" hidden="1" outlineLevel="1">
      <c r="A2006" s="412"/>
      <c r="B2006" s="413"/>
      <c r="C2006" s="517">
        <v>1264232740</v>
      </c>
      <c r="E2006" s="1020" t="s">
        <v>13838</v>
      </c>
      <c r="F2006" s="323" t="s">
        <v>7653</v>
      </c>
    </row>
    <row r="2007" spans="1:6" s="414" customFormat="1" hidden="1" outlineLevel="1">
      <c r="A2007" s="412"/>
      <c r="B2007" s="413"/>
      <c r="C2007" s="517">
        <v>1264232750</v>
      </c>
      <c r="E2007" s="1020" t="s">
        <v>13839</v>
      </c>
      <c r="F2007" s="323" t="s">
        <v>8544</v>
      </c>
    </row>
    <row r="2008" spans="1:6" s="414" customFormat="1" hidden="1" outlineLevel="1">
      <c r="A2008" s="412"/>
      <c r="B2008" s="413"/>
      <c r="C2008" s="517">
        <v>1264232760</v>
      </c>
      <c r="E2008" s="1020" t="s">
        <v>14029</v>
      </c>
      <c r="F2008" s="323" t="s">
        <v>8142</v>
      </c>
    </row>
    <row r="2009" spans="1:6" s="414" customFormat="1" hidden="1" outlineLevel="1">
      <c r="A2009" s="412"/>
      <c r="B2009" s="413"/>
      <c r="C2009" s="517">
        <v>1264232770</v>
      </c>
      <c r="E2009" s="1020" t="s">
        <v>14030</v>
      </c>
      <c r="F2009" s="323" t="s">
        <v>12923</v>
      </c>
    </row>
    <row r="2010" spans="1:6" s="414" customFormat="1" hidden="1" outlineLevel="1">
      <c r="A2010" s="412"/>
      <c r="B2010" s="413"/>
      <c r="C2010" s="517">
        <v>1264232780</v>
      </c>
      <c r="E2010" s="1020" t="s">
        <v>14031</v>
      </c>
      <c r="F2010" s="323" t="s">
        <v>8547</v>
      </c>
    </row>
    <row r="2011" spans="1:6" s="414" customFormat="1" hidden="1" outlineLevel="1">
      <c r="A2011" s="412"/>
      <c r="B2011" s="413"/>
      <c r="C2011" s="517">
        <v>1264232790</v>
      </c>
      <c r="E2011" s="1020" t="s">
        <v>14056</v>
      </c>
      <c r="F2011" s="323" t="s">
        <v>4981</v>
      </c>
    </row>
    <row r="2012" spans="1:6" s="414" customFormat="1" hidden="1" outlineLevel="1">
      <c r="A2012" s="412"/>
      <c r="B2012" s="413"/>
      <c r="C2012" s="517">
        <v>1264232800</v>
      </c>
      <c r="E2012" s="1020" t="s">
        <v>14057</v>
      </c>
      <c r="F2012" s="323" t="s">
        <v>1720</v>
      </c>
    </row>
    <row r="2013" spans="1:6" s="414" customFormat="1" hidden="1" outlineLevel="1">
      <c r="A2013" s="412"/>
      <c r="B2013" s="413"/>
      <c r="C2013" s="517">
        <v>1264232810</v>
      </c>
      <c r="E2013" s="1020" t="s">
        <v>14087</v>
      </c>
      <c r="F2013" s="323" t="s">
        <v>13718</v>
      </c>
    </row>
    <row r="2014" spans="1:6" s="414" customFormat="1" hidden="1" outlineLevel="1">
      <c r="A2014" s="412"/>
      <c r="B2014" s="413"/>
      <c r="C2014" s="517">
        <v>1264232820</v>
      </c>
      <c r="E2014" s="1020" t="s">
        <v>14119</v>
      </c>
      <c r="F2014" s="323" t="s">
        <v>9320</v>
      </c>
    </row>
    <row r="2015" spans="1:6" s="414" customFormat="1" hidden="1" outlineLevel="1">
      <c r="A2015" s="412"/>
      <c r="B2015" s="413"/>
      <c r="C2015" s="517">
        <v>1264232830</v>
      </c>
      <c r="E2015" s="1020" t="s">
        <v>14126</v>
      </c>
      <c r="F2015" s="323" t="s">
        <v>5287</v>
      </c>
    </row>
    <row r="2016" spans="1:6" s="414" customFormat="1" collapsed="1">
      <c r="A2016" s="412"/>
      <c r="B2016" s="413"/>
      <c r="C2016" s="517"/>
      <c r="E2016" s="1020"/>
      <c r="F2016" s="323"/>
    </row>
    <row r="2017" spans="1:6" s="414" customFormat="1">
      <c r="A2017" s="412"/>
      <c r="B2017" s="413"/>
      <c r="C2017" s="793" t="s">
        <v>14200</v>
      </c>
      <c r="E2017" s="1020"/>
      <c r="F2017" s="323"/>
    </row>
    <row r="2018" spans="1:6" s="414" customFormat="1" hidden="1" outlineLevel="1">
      <c r="A2018" s="412"/>
      <c r="B2018" s="413"/>
      <c r="C2018" s="517" t="s">
        <v>14201</v>
      </c>
      <c r="E2018" s="1020" t="s">
        <v>14202</v>
      </c>
      <c r="F2018" s="323" t="s">
        <v>9831</v>
      </c>
    </row>
    <row r="2019" spans="1:6" s="414" customFormat="1" hidden="1" outlineLevel="1">
      <c r="A2019" s="412"/>
      <c r="B2019" s="413"/>
      <c r="C2019" s="517">
        <v>1264232850</v>
      </c>
      <c r="E2019" s="1020" t="s">
        <v>14328</v>
      </c>
      <c r="F2019" s="323" t="s">
        <v>14329</v>
      </c>
    </row>
    <row r="2020" spans="1:6" s="414" customFormat="1" hidden="1" outlineLevel="1">
      <c r="A2020" s="412"/>
      <c r="B2020" s="413"/>
      <c r="C2020" s="517">
        <v>1264232860</v>
      </c>
      <c r="E2020" s="1020" t="s">
        <v>14511</v>
      </c>
      <c r="F2020" s="323" t="s">
        <v>9320</v>
      </c>
    </row>
    <row r="2021" spans="1:6" s="414" customFormat="1" hidden="1" outlineLevel="1">
      <c r="A2021" s="412"/>
      <c r="B2021" s="413"/>
      <c r="C2021" s="517">
        <v>1264232870</v>
      </c>
      <c r="E2021" s="1020" t="s">
        <v>14513</v>
      </c>
      <c r="F2021" s="323" t="s">
        <v>8033</v>
      </c>
    </row>
    <row r="2022" spans="1:6" s="414" customFormat="1" hidden="1" outlineLevel="1">
      <c r="A2022" s="412"/>
      <c r="B2022" s="413"/>
      <c r="C2022" s="517">
        <v>1264232880</v>
      </c>
      <c r="E2022" s="1020" t="s">
        <v>14537</v>
      </c>
      <c r="F2022" s="323" t="s">
        <v>9946</v>
      </c>
    </row>
    <row r="2023" spans="1:6" s="414" customFormat="1" hidden="1" outlineLevel="1">
      <c r="A2023" s="412"/>
      <c r="B2023" s="413"/>
      <c r="C2023" s="517">
        <v>1264232890</v>
      </c>
      <c r="E2023" s="1020" t="s">
        <v>14538</v>
      </c>
      <c r="F2023" s="323" t="s">
        <v>4878</v>
      </c>
    </row>
    <row r="2024" spans="1:6" s="414" customFormat="1" hidden="1" outlineLevel="1">
      <c r="A2024" s="412"/>
      <c r="B2024" s="413"/>
      <c r="C2024" s="517">
        <v>1264232900</v>
      </c>
      <c r="E2024" s="1020" t="s">
        <v>14550</v>
      </c>
      <c r="F2024" s="323" t="s">
        <v>7315</v>
      </c>
    </row>
    <row r="2025" spans="1:6" s="414" customFormat="1" hidden="1" outlineLevel="1">
      <c r="A2025" s="412"/>
      <c r="B2025" s="413"/>
      <c r="C2025" s="517">
        <v>1264232910</v>
      </c>
      <c r="E2025" s="1020" t="s">
        <v>14599</v>
      </c>
      <c r="F2025" s="323" t="s">
        <v>9945</v>
      </c>
    </row>
    <row r="2026" spans="1:6" s="414" customFormat="1" hidden="1" outlineLevel="1">
      <c r="A2026" s="412"/>
      <c r="B2026" s="413"/>
      <c r="C2026" s="517">
        <v>1264232920</v>
      </c>
      <c r="E2026" s="1020" t="s">
        <v>14605</v>
      </c>
      <c r="F2026" s="323" t="s">
        <v>9131</v>
      </c>
    </row>
    <row r="2027" spans="1:6" s="414" customFormat="1" hidden="1" outlineLevel="1">
      <c r="A2027" s="412"/>
      <c r="B2027" s="413"/>
      <c r="C2027" s="517">
        <v>1264232930</v>
      </c>
      <c r="E2027" s="1020" t="s">
        <v>14626</v>
      </c>
      <c r="F2027" s="323" t="s">
        <v>9586</v>
      </c>
    </row>
    <row r="2028" spans="1:6" s="414" customFormat="1" hidden="1" outlineLevel="1">
      <c r="A2028" s="412"/>
      <c r="B2028" s="413"/>
      <c r="C2028" s="517">
        <v>1264232940</v>
      </c>
      <c r="E2028" s="1020" t="s">
        <v>14634</v>
      </c>
      <c r="F2028" s="323" t="s">
        <v>8776</v>
      </c>
    </row>
    <row r="2029" spans="1:6" s="414" customFormat="1" hidden="1" outlineLevel="1">
      <c r="A2029" s="412"/>
      <c r="B2029" s="413"/>
      <c r="C2029" s="517">
        <v>1264232950</v>
      </c>
      <c r="E2029" s="1020" t="s">
        <v>14650</v>
      </c>
      <c r="F2029" s="323" t="s">
        <v>8771</v>
      </c>
    </row>
    <row r="2030" spans="1:6" s="414" customFormat="1" hidden="1" outlineLevel="1">
      <c r="A2030" s="412"/>
      <c r="B2030" s="413"/>
      <c r="C2030" s="517">
        <v>1264232960</v>
      </c>
      <c r="E2030" s="1020" t="s">
        <v>14672</v>
      </c>
      <c r="F2030" s="323" t="s">
        <v>4878</v>
      </c>
    </row>
    <row r="2031" spans="1:6" s="414" customFormat="1" hidden="1" outlineLevel="1">
      <c r="A2031" s="412"/>
      <c r="B2031" s="413"/>
      <c r="C2031" s="517" t="s">
        <v>14673</v>
      </c>
      <c r="E2031" s="1020" t="s">
        <v>14674</v>
      </c>
      <c r="F2031" s="323" t="s">
        <v>7443</v>
      </c>
    </row>
    <row r="2032" spans="1:6" s="414" customFormat="1" hidden="1" outlineLevel="1">
      <c r="A2032" s="412"/>
      <c r="B2032" s="413"/>
      <c r="C2032" s="517">
        <v>1264232980</v>
      </c>
      <c r="E2032" s="1020" t="s">
        <v>14678</v>
      </c>
      <c r="F2032" s="323" t="s">
        <v>14677</v>
      </c>
    </row>
    <row r="2033" spans="1:6" s="414" customFormat="1" hidden="1" outlineLevel="1">
      <c r="A2033" s="412"/>
      <c r="B2033" s="413"/>
      <c r="C2033" s="517">
        <v>1264232990</v>
      </c>
      <c r="E2033" s="1020" t="s">
        <v>14691</v>
      </c>
      <c r="F2033" s="323" t="s">
        <v>9947</v>
      </c>
    </row>
    <row r="2034" spans="1:6" s="414" customFormat="1" hidden="1" outlineLevel="1">
      <c r="A2034" s="412"/>
      <c r="B2034" s="413"/>
      <c r="C2034" s="517">
        <v>1264233000</v>
      </c>
      <c r="E2034" s="1020" t="s">
        <v>14707</v>
      </c>
      <c r="F2034" s="323" t="s">
        <v>7463</v>
      </c>
    </row>
    <row r="2035" spans="1:6" s="414" customFormat="1" hidden="1" outlineLevel="1">
      <c r="A2035" s="412"/>
      <c r="B2035" s="413"/>
      <c r="C2035" s="517">
        <v>1264233010</v>
      </c>
      <c r="E2035" s="1020" t="s">
        <v>14722</v>
      </c>
      <c r="F2035" s="323" t="s">
        <v>8140</v>
      </c>
    </row>
    <row r="2036" spans="1:6" s="414" customFormat="1" hidden="1" outlineLevel="1">
      <c r="A2036" s="412"/>
      <c r="B2036" s="413"/>
      <c r="C2036" s="517">
        <v>1264233020</v>
      </c>
      <c r="E2036" s="1020" t="s">
        <v>14725</v>
      </c>
      <c r="F2036" s="323" t="s">
        <v>7917</v>
      </c>
    </row>
    <row r="2037" spans="1:6" s="414" customFormat="1" hidden="1" outlineLevel="1">
      <c r="A2037" s="412"/>
      <c r="B2037" s="413"/>
      <c r="C2037" s="517">
        <v>1264233030</v>
      </c>
      <c r="E2037" s="1020" t="s">
        <v>14726</v>
      </c>
      <c r="F2037" s="323" t="s">
        <v>7917</v>
      </c>
    </row>
    <row r="2038" spans="1:6" s="414" customFormat="1" hidden="1" outlineLevel="1">
      <c r="A2038" s="412"/>
      <c r="B2038" s="413"/>
      <c r="C2038" s="517">
        <v>1264233040</v>
      </c>
      <c r="E2038" s="1020" t="s">
        <v>14727</v>
      </c>
      <c r="F2038" s="323" t="s">
        <v>7268</v>
      </c>
    </row>
    <row r="2039" spans="1:6" s="414" customFormat="1" hidden="1" outlineLevel="1">
      <c r="A2039" s="412"/>
      <c r="B2039" s="413"/>
      <c r="C2039" s="517">
        <v>1264233050</v>
      </c>
      <c r="E2039" s="1020" t="s">
        <v>14734</v>
      </c>
      <c r="F2039" s="323" t="s">
        <v>9989</v>
      </c>
    </row>
    <row r="2040" spans="1:6" s="414" customFormat="1" hidden="1" outlineLevel="1">
      <c r="A2040" s="412"/>
      <c r="B2040" s="413"/>
      <c r="C2040" s="517">
        <v>1264233060</v>
      </c>
      <c r="E2040" s="1020" t="s">
        <v>14736</v>
      </c>
      <c r="F2040" s="323" t="s">
        <v>11718</v>
      </c>
    </row>
    <row r="2041" spans="1:6" s="414" customFormat="1" hidden="1" outlineLevel="1">
      <c r="A2041" s="412"/>
      <c r="B2041" s="413"/>
      <c r="C2041" s="517">
        <v>1264233070</v>
      </c>
      <c r="E2041" s="1020" t="s">
        <v>14738</v>
      </c>
      <c r="F2041" s="323" t="s">
        <v>8547</v>
      </c>
    </row>
    <row r="2042" spans="1:6" s="414" customFormat="1" hidden="1" outlineLevel="1">
      <c r="A2042" s="412"/>
      <c r="B2042" s="413"/>
      <c r="C2042" s="517">
        <v>1264233080</v>
      </c>
      <c r="E2042" s="1020" t="s">
        <v>14743</v>
      </c>
      <c r="F2042" s="323" t="s">
        <v>9131</v>
      </c>
    </row>
    <row r="2043" spans="1:6" s="414" customFormat="1" hidden="1" outlineLevel="1">
      <c r="A2043" s="412"/>
      <c r="B2043" s="413"/>
      <c r="C2043" s="517">
        <v>1264233090</v>
      </c>
      <c r="E2043" s="1020" t="s">
        <v>14744</v>
      </c>
      <c r="F2043" s="323" t="s">
        <v>9960</v>
      </c>
    </row>
    <row r="2044" spans="1:6" s="414" customFormat="1" hidden="1" outlineLevel="1">
      <c r="A2044" s="412"/>
      <c r="B2044" s="413"/>
      <c r="C2044" s="517">
        <v>1264233100</v>
      </c>
      <c r="E2044" s="1020" t="s">
        <v>14804</v>
      </c>
      <c r="F2044" s="323" t="s">
        <v>10542</v>
      </c>
    </row>
    <row r="2045" spans="1:6" s="414" customFormat="1" hidden="1" outlineLevel="1">
      <c r="A2045" s="412"/>
      <c r="B2045" s="413"/>
      <c r="C2045" s="517">
        <v>1264233110</v>
      </c>
      <c r="E2045" s="1020" t="s">
        <v>14805</v>
      </c>
      <c r="F2045" s="323" t="s">
        <v>7989</v>
      </c>
    </row>
    <row r="2046" spans="1:6" s="414" customFormat="1" hidden="1" outlineLevel="1">
      <c r="A2046" s="412"/>
      <c r="B2046" s="413"/>
      <c r="C2046" s="517">
        <v>1264233120</v>
      </c>
      <c r="E2046" s="1020" t="s">
        <v>15008</v>
      </c>
      <c r="F2046" s="323" t="s">
        <v>10512</v>
      </c>
    </row>
    <row r="2047" spans="1:6" s="414" customFormat="1" hidden="1" outlineLevel="1">
      <c r="A2047" s="412"/>
      <c r="B2047" s="413"/>
      <c r="C2047" s="517">
        <v>1264233130</v>
      </c>
      <c r="E2047" s="1020" t="s">
        <v>15120</v>
      </c>
      <c r="F2047" s="323" t="s">
        <v>15119</v>
      </c>
    </row>
    <row r="2048" spans="1:6" s="414" customFormat="1" collapsed="1">
      <c r="A2048" s="412"/>
      <c r="B2048" s="413"/>
      <c r="C2048" s="985"/>
      <c r="E2048" s="1020"/>
      <c r="F2048" s="945"/>
    </row>
    <row r="2049" spans="1:6" s="414" customFormat="1">
      <c r="A2049" s="412"/>
      <c r="B2049" s="413"/>
      <c r="C2049" s="793" t="s">
        <v>15295</v>
      </c>
      <c r="E2049" s="1020"/>
      <c r="F2049" s="323"/>
    </row>
    <row r="2050" spans="1:6" s="414" customFormat="1">
      <c r="A2050" s="412"/>
      <c r="B2050" s="413"/>
      <c r="C2050" s="517">
        <v>1264233140</v>
      </c>
      <c r="E2050" s="1020" t="s">
        <v>15296</v>
      </c>
      <c r="F2050" s="323" t="s">
        <v>10120</v>
      </c>
    </row>
    <row r="2051" spans="1:6" s="414" customFormat="1">
      <c r="A2051" s="412"/>
      <c r="B2051" s="413"/>
      <c r="C2051" s="517">
        <v>1264233150</v>
      </c>
      <c r="E2051" s="1020" t="s">
        <v>15294</v>
      </c>
      <c r="F2051" s="323" t="s">
        <v>7653</v>
      </c>
    </row>
    <row r="2052" spans="1:6" s="414" customFormat="1">
      <c r="A2052" s="412"/>
      <c r="B2052" s="413"/>
      <c r="C2052" s="517">
        <v>1264233160</v>
      </c>
      <c r="E2052" s="1020" t="s">
        <v>15963</v>
      </c>
      <c r="F2052" s="323" t="s">
        <v>7651</v>
      </c>
    </row>
    <row r="2053" spans="1:6" s="414" customFormat="1">
      <c r="A2053" s="412"/>
      <c r="B2053" s="413"/>
      <c r="C2053" s="517">
        <v>1264233170</v>
      </c>
      <c r="E2053" s="1020" t="s">
        <v>15967</v>
      </c>
      <c r="F2053" s="323" t="s">
        <v>8153</v>
      </c>
    </row>
    <row r="2054" spans="1:6" s="414" customFormat="1">
      <c r="A2054" s="412"/>
      <c r="B2054" s="413"/>
      <c r="C2054" s="517">
        <v>1264233180</v>
      </c>
      <c r="E2054" s="1071" t="s">
        <v>16009</v>
      </c>
      <c r="F2054" s="323" t="s">
        <v>10020</v>
      </c>
    </row>
    <row r="2055" spans="1:6" s="414" customFormat="1">
      <c r="A2055" s="412"/>
      <c r="B2055" s="413"/>
      <c r="C2055" s="517">
        <v>1264233190</v>
      </c>
      <c r="E2055" s="1071" t="s">
        <v>16013</v>
      </c>
      <c r="F2055" s="323" t="s">
        <v>7989</v>
      </c>
    </row>
    <row r="2056" spans="1:6" s="414" customFormat="1">
      <c r="A2056" s="412"/>
      <c r="B2056" s="413"/>
      <c r="C2056" s="517">
        <v>1264233200</v>
      </c>
      <c r="E2056" s="1020" t="s">
        <v>16055</v>
      </c>
      <c r="F2056" s="323" t="s">
        <v>8546</v>
      </c>
    </row>
    <row r="2057" spans="1:6" s="414" customFormat="1">
      <c r="A2057" s="412"/>
      <c r="B2057" s="413"/>
      <c r="C2057" s="517">
        <v>1264233210</v>
      </c>
      <c r="E2057" s="1020" t="s">
        <v>16056</v>
      </c>
      <c r="F2057" s="323" t="s">
        <v>8776</v>
      </c>
    </row>
    <row r="2058" spans="1:6" s="414" customFormat="1">
      <c r="A2058" s="412"/>
      <c r="B2058" s="413"/>
      <c r="C2058" s="517">
        <v>1264233220</v>
      </c>
      <c r="E2058" s="1020" t="s">
        <v>16067</v>
      </c>
      <c r="F2058" s="323" t="s">
        <v>9436</v>
      </c>
    </row>
    <row r="2059" spans="1:6" s="414" customFormat="1">
      <c r="A2059" s="412"/>
      <c r="B2059" s="413"/>
      <c r="C2059" s="517">
        <v>1264233230</v>
      </c>
      <c r="E2059" s="1020" t="s">
        <v>16068</v>
      </c>
      <c r="F2059" s="323" t="s">
        <v>8144</v>
      </c>
    </row>
    <row r="2060" spans="1:6" s="414" customFormat="1">
      <c r="A2060" s="412"/>
      <c r="B2060" s="413"/>
      <c r="C2060" s="517">
        <v>1264233240</v>
      </c>
      <c r="E2060" s="1020" t="s">
        <v>16071</v>
      </c>
      <c r="F2060" s="323" t="s">
        <v>8033</v>
      </c>
    </row>
    <row r="2061" spans="1:6" s="414" customFormat="1">
      <c r="A2061" s="412"/>
      <c r="B2061" s="413"/>
      <c r="C2061" s="517">
        <v>1264233250</v>
      </c>
      <c r="E2061" s="1020" t="s">
        <v>16082</v>
      </c>
      <c r="F2061" s="323" t="s">
        <v>8754</v>
      </c>
    </row>
    <row r="2062" spans="1:6" s="414" customFormat="1">
      <c r="A2062" s="412"/>
      <c r="B2062" s="413"/>
      <c r="C2062" s="517">
        <v>1264233260</v>
      </c>
      <c r="E2062" s="1020" t="s">
        <v>16104</v>
      </c>
      <c r="F2062" s="323" t="s">
        <v>9249</v>
      </c>
    </row>
    <row r="2063" spans="1:6" s="414" customFormat="1">
      <c r="A2063" s="412"/>
      <c r="B2063" s="413"/>
      <c r="C2063" s="517">
        <v>1264233270</v>
      </c>
      <c r="E2063" s="1020" t="s">
        <v>16103</v>
      </c>
      <c r="F2063" s="323" t="s">
        <v>7315</v>
      </c>
    </row>
    <row r="2064" spans="1:6" s="414" customFormat="1">
      <c r="A2064" s="412"/>
      <c r="B2064" s="413"/>
      <c r="C2064" s="517">
        <v>1264233280</v>
      </c>
      <c r="E2064" s="751" t="s">
        <v>16139</v>
      </c>
      <c r="F2064" s="323"/>
    </row>
    <row r="2065" spans="1:6" s="414" customFormat="1">
      <c r="A2065" s="412"/>
      <c r="B2065" s="413"/>
      <c r="C2065" s="517">
        <v>1264233290</v>
      </c>
      <c r="E2065" s="751" t="s">
        <v>16138</v>
      </c>
      <c r="F2065" s="323"/>
    </row>
    <row r="2066" spans="1:6" s="414" customFormat="1">
      <c r="A2066" s="412"/>
      <c r="B2066" s="413"/>
      <c r="C2066" s="517">
        <v>1264233300</v>
      </c>
      <c r="E2066" s="1020" t="s">
        <v>16916</v>
      </c>
      <c r="F2066" s="323"/>
    </row>
    <row r="2067" spans="1:6" s="414" customFormat="1">
      <c r="A2067" s="412"/>
      <c r="B2067" s="413"/>
      <c r="C2067" s="517"/>
      <c r="E2067" s="1020"/>
      <c r="F2067" s="323"/>
    </row>
    <row r="2068" spans="1:6" s="414" customFormat="1">
      <c r="A2068" s="412"/>
      <c r="B2068" s="413"/>
      <c r="C2068" s="793"/>
      <c r="E2068" s="1020"/>
      <c r="F2068" s="323"/>
    </row>
    <row r="2069" spans="1:6" s="414" customFormat="1">
      <c r="A2069" s="412"/>
      <c r="B2069" s="413"/>
      <c r="C2069" s="517" t="s">
        <v>4098</v>
      </c>
      <c r="E2069" s="1020" t="s">
        <v>3236</v>
      </c>
      <c r="F2069" s="323"/>
    </row>
    <row r="2070" spans="1:6" s="414" customFormat="1">
      <c r="A2070" s="412"/>
      <c r="B2070" s="413"/>
      <c r="C2070" s="517" t="s">
        <v>11221</v>
      </c>
      <c r="E2070" s="1020" t="s">
        <v>11247</v>
      </c>
      <c r="F2070" s="323" t="s">
        <v>7528</v>
      </c>
    </row>
    <row r="2071" spans="1:6" s="414" customFormat="1">
      <c r="A2071" s="412"/>
      <c r="B2071" s="413"/>
      <c r="C2071" s="517" t="s">
        <v>11241</v>
      </c>
      <c r="E2071" s="1020" t="s">
        <v>11248</v>
      </c>
      <c r="F2071" s="323" t="s">
        <v>7528</v>
      </c>
    </row>
    <row r="2072" spans="1:6" s="414" customFormat="1">
      <c r="A2072" s="412"/>
      <c r="B2072" s="413"/>
      <c r="C2072" s="517" t="s">
        <v>11891</v>
      </c>
      <c r="E2072" s="1020" t="s">
        <v>11892</v>
      </c>
      <c r="F2072" s="323" t="s">
        <v>7528</v>
      </c>
    </row>
    <row r="2073" spans="1:6" s="414" customFormat="1">
      <c r="A2073" s="412"/>
      <c r="B2073" s="413"/>
      <c r="C2073" s="517">
        <v>1264250050</v>
      </c>
      <c r="E2073" s="1020" t="s">
        <v>14600</v>
      </c>
      <c r="F2073" s="323" t="s">
        <v>7529</v>
      </c>
    </row>
    <row r="2074" spans="1:6" s="414" customFormat="1">
      <c r="A2074" s="412"/>
      <c r="B2074" s="413"/>
      <c r="C2074" s="517"/>
      <c r="E2074" s="1020"/>
      <c r="F2074" s="323"/>
    </row>
    <row r="2075" spans="1:6">
      <c r="A2075" s="303"/>
      <c r="B2075" s="300"/>
      <c r="C2075" s="300"/>
      <c r="D2075" s="304"/>
      <c r="E2075" s="1020"/>
      <c r="F2075" s="323"/>
    </row>
    <row r="2076" spans="1:6">
      <c r="A2076" s="303"/>
      <c r="B2076" s="300"/>
      <c r="C2076" s="300"/>
      <c r="D2076" s="304"/>
      <c r="E2076" s="1020"/>
      <c r="F2076" s="323"/>
    </row>
    <row r="2077" spans="1:6">
      <c r="A2077" s="303"/>
      <c r="B2077" s="300"/>
      <c r="C2077" s="300" t="s">
        <v>6090</v>
      </c>
      <c r="D2077" s="304"/>
      <c r="E2077" s="614" t="s">
        <v>895</v>
      </c>
    </row>
    <row r="2078" spans="1:6">
      <c r="A2078" s="303"/>
      <c r="B2078" s="300"/>
      <c r="C2078" s="300" t="s">
        <v>2163</v>
      </c>
      <c r="D2078" s="304"/>
      <c r="E2078" s="614" t="s">
        <v>2607</v>
      </c>
    </row>
    <row r="2079" spans="1:6">
      <c r="A2079" s="303"/>
      <c r="B2079" s="300"/>
      <c r="C2079" s="300" t="s">
        <v>105</v>
      </c>
      <c r="D2079" s="304"/>
      <c r="E2079" s="614" t="s">
        <v>106</v>
      </c>
    </row>
    <row r="2080" spans="1:6">
      <c r="A2080" s="303"/>
      <c r="B2080" s="300"/>
      <c r="C2080" s="300" t="s">
        <v>3072</v>
      </c>
      <c r="D2080" s="304"/>
      <c r="E2080" s="614" t="s">
        <v>4477</v>
      </c>
    </row>
    <row r="2081" spans="1:6">
      <c r="A2081" s="303"/>
      <c r="B2081" s="300"/>
      <c r="C2081" s="300" t="s">
        <v>295</v>
      </c>
      <c r="D2081" s="304"/>
      <c r="E2081" s="614" t="s">
        <v>3082</v>
      </c>
    </row>
    <row r="2082" spans="1:6">
      <c r="A2082" s="303"/>
      <c r="B2082" s="300"/>
      <c r="C2082" s="300" t="s">
        <v>5608</v>
      </c>
      <c r="D2082" s="304"/>
      <c r="E2082" s="614" t="s">
        <v>1384</v>
      </c>
    </row>
    <row r="2083" spans="1:6">
      <c r="A2083" s="303"/>
      <c r="B2083" s="300"/>
      <c r="C2083" s="300" t="s">
        <v>1765</v>
      </c>
      <c r="D2083" s="304"/>
      <c r="E2083" s="614" t="s">
        <v>4907</v>
      </c>
    </row>
    <row r="2084" spans="1:6">
      <c r="A2084" s="303"/>
      <c r="B2084" s="300"/>
      <c r="C2084" s="300" t="s">
        <v>4908</v>
      </c>
      <c r="D2084" s="304"/>
      <c r="E2084" s="614" t="s">
        <v>5844</v>
      </c>
      <c r="F2084" s="323"/>
    </row>
    <row r="2085" spans="1:6">
      <c r="A2085" s="303"/>
      <c r="B2085" s="300"/>
      <c r="C2085" s="300" t="s">
        <v>2904</v>
      </c>
      <c r="D2085" s="304"/>
      <c r="E2085" s="779" t="s">
        <v>120</v>
      </c>
      <c r="F2085" s="323"/>
    </row>
    <row r="2086" spans="1:6">
      <c r="A2086" s="303"/>
      <c r="B2086" s="300"/>
      <c r="C2086" s="300" t="s">
        <v>218</v>
      </c>
      <c r="D2086" s="304"/>
      <c r="E2086" s="779" t="s">
        <v>121</v>
      </c>
      <c r="F2086" s="323"/>
    </row>
    <row r="2087" spans="1:6">
      <c r="A2087" s="303"/>
      <c r="B2087" s="300"/>
      <c r="C2087" s="300" t="s">
        <v>2906</v>
      </c>
      <c r="D2087" s="304"/>
      <c r="E2087" s="779" t="s">
        <v>2907</v>
      </c>
      <c r="F2087" s="323"/>
    </row>
    <row r="2088" spans="1:6">
      <c r="A2088" s="303"/>
      <c r="B2088" s="300"/>
      <c r="C2088" s="300" t="s">
        <v>2908</v>
      </c>
      <c r="D2088" s="304"/>
      <c r="E2088" s="779" t="s">
        <v>2909</v>
      </c>
      <c r="F2088" s="323"/>
    </row>
    <row r="2089" spans="1:6">
      <c r="A2089" s="303"/>
      <c r="B2089" s="300"/>
      <c r="C2089" s="300" t="s">
        <v>3077</v>
      </c>
      <c r="D2089" s="304"/>
      <c r="E2089" s="779" t="s">
        <v>5435</v>
      </c>
      <c r="F2089" s="323"/>
    </row>
    <row r="2090" spans="1:6">
      <c r="A2090" s="303"/>
      <c r="B2090" s="300"/>
      <c r="C2090" s="300" t="s">
        <v>15</v>
      </c>
      <c r="D2090" s="304"/>
      <c r="E2090" s="304" t="s">
        <v>16</v>
      </c>
      <c r="F2090" s="323"/>
    </row>
    <row r="2091" spans="1:6">
      <c r="A2091" s="303"/>
      <c r="B2091" s="300"/>
      <c r="C2091" s="300" t="s">
        <v>5066</v>
      </c>
      <c r="D2091" s="304"/>
      <c r="E2091" s="779" t="s">
        <v>5067</v>
      </c>
      <c r="F2091" s="323"/>
    </row>
    <row r="2092" spans="1:6">
      <c r="A2092" s="303"/>
      <c r="B2092" s="300"/>
      <c r="C2092" s="300" t="s">
        <v>7325</v>
      </c>
      <c r="D2092" s="304"/>
      <c r="E2092" s="779" t="s">
        <v>7324</v>
      </c>
      <c r="F2092" s="323"/>
    </row>
    <row r="2093" spans="1:6">
      <c r="A2093" s="303"/>
      <c r="B2093" s="300"/>
      <c r="C2093" s="300" t="s">
        <v>8070</v>
      </c>
      <c r="D2093" s="304"/>
      <c r="E2093" s="779" t="s">
        <v>8071</v>
      </c>
      <c r="F2093" s="323"/>
    </row>
    <row r="2094" spans="1:6">
      <c r="A2094" s="303"/>
      <c r="B2094" s="300"/>
      <c r="C2094" s="300" t="s">
        <v>8259</v>
      </c>
      <c r="D2094" s="304"/>
      <c r="E2094" s="779" t="s">
        <v>8260</v>
      </c>
      <c r="F2094" s="323"/>
    </row>
    <row r="2095" spans="1:6">
      <c r="A2095" s="303"/>
      <c r="B2095" s="300"/>
      <c r="C2095" s="300" t="s">
        <v>9595</v>
      </c>
      <c r="D2095" s="304"/>
      <c r="E2095" s="779" t="s">
        <v>9596</v>
      </c>
      <c r="F2095" s="323"/>
    </row>
    <row r="2096" spans="1:6">
      <c r="A2096" s="303"/>
      <c r="B2096" s="300"/>
      <c r="C2096" s="300" t="s">
        <v>10432</v>
      </c>
      <c r="D2096" s="304"/>
      <c r="E2096" s="779" t="s">
        <v>10431</v>
      </c>
      <c r="F2096" s="323"/>
    </row>
    <row r="2097" spans="1:6">
      <c r="A2097" s="303"/>
      <c r="B2097" s="300"/>
      <c r="C2097" s="300" t="s">
        <v>10611</v>
      </c>
      <c r="D2097" s="304"/>
      <c r="E2097" s="779" t="s">
        <v>10612</v>
      </c>
      <c r="F2097" s="323"/>
    </row>
    <row r="2098" spans="1:6">
      <c r="A2098" s="303"/>
      <c r="B2098" s="300"/>
      <c r="C2098" s="300" t="s">
        <v>10710</v>
      </c>
      <c r="D2098" s="304"/>
      <c r="E2098" s="779" t="s">
        <v>10720</v>
      </c>
      <c r="F2098" s="323" t="s">
        <v>10065</v>
      </c>
    </row>
    <row r="2099" spans="1:6">
      <c r="A2099" s="303"/>
      <c r="B2099" s="300"/>
      <c r="C2099" s="300" t="s">
        <v>10793</v>
      </c>
      <c r="D2099" s="304"/>
      <c r="E2099" s="738" t="s">
        <v>10795</v>
      </c>
      <c r="F2099" s="323" t="s">
        <v>10791</v>
      </c>
    </row>
    <row r="2100" spans="1:6">
      <c r="A2100" s="303"/>
      <c r="B2100" s="300"/>
      <c r="C2100" s="300" t="s">
        <v>10796</v>
      </c>
      <c r="D2100" s="304"/>
      <c r="E2100" s="738" t="s">
        <v>10797</v>
      </c>
      <c r="F2100" s="323" t="s">
        <v>10791</v>
      </c>
    </row>
    <row r="2101" spans="1:6">
      <c r="A2101" s="303"/>
      <c r="B2101" s="300"/>
      <c r="C2101" s="300" t="s">
        <v>11261</v>
      </c>
      <c r="D2101" s="304"/>
      <c r="E2101" s="738" t="s">
        <v>11263</v>
      </c>
      <c r="F2101" s="323" t="s">
        <v>11265</v>
      </c>
    </row>
    <row r="2102" spans="1:6">
      <c r="A2102" s="303"/>
      <c r="B2102" s="300"/>
      <c r="C2102" s="300" t="s">
        <v>11262</v>
      </c>
      <c r="D2102" s="304"/>
      <c r="E2102" s="738" t="s">
        <v>11264</v>
      </c>
      <c r="F2102" s="323" t="s">
        <v>11265</v>
      </c>
    </row>
    <row r="2103" spans="1:6">
      <c r="A2103" s="303"/>
      <c r="B2103" s="300"/>
      <c r="C2103" s="300" t="s">
        <v>11654</v>
      </c>
      <c r="D2103" s="304"/>
      <c r="E2103" s="738" t="s">
        <v>11655</v>
      </c>
      <c r="F2103" s="323" t="s">
        <v>9566</v>
      </c>
    </row>
    <row r="2104" spans="1:6">
      <c r="A2104" s="303"/>
      <c r="B2104" s="300"/>
      <c r="C2104" s="300" t="s">
        <v>11727</v>
      </c>
      <c r="D2104" s="304"/>
      <c r="E2104" s="738" t="s">
        <v>11728</v>
      </c>
      <c r="F2104" s="323" t="s">
        <v>10791</v>
      </c>
    </row>
    <row r="2105" spans="1:6">
      <c r="A2105" s="303"/>
      <c r="B2105" s="300"/>
      <c r="C2105" s="300" t="s">
        <v>11956</v>
      </c>
      <c r="D2105" s="304"/>
      <c r="E2105" s="738" t="s">
        <v>11957</v>
      </c>
      <c r="F2105" s="323" t="s">
        <v>12094</v>
      </c>
    </row>
    <row r="2106" spans="1:6">
      <c r="A2106" s="303"/>
      <c r="B2106" s="300"/>
      <c r="C2106" s="300" t="s">
        <v>12323</v>
      </c>
      <c r="D2106" s="304"/>
      <c r="E2106" s="738" t="s">
        <v>12324</v>
      </c>
      <c r="F2106" s="323" t="s">
        <v>13413</v>
      </c>
    </row>
    <row r="2107" spans="1:6">
      <c r="A2107" s="303"/>
      <c r="B2107" s="300"/>
      <c r="C2107" s="300" t="s">
        <v>12325</v>
      </c>
      <c r="D2107" s="304"/>
      <c r="E2107" s="738" t="s">
        <v>12326</v>
      </c>
      <c r="F2107" s="323" t="s">
        <v>13413</v>
      </c>
    </row>
    <row r="2108" spans="1:6">
      <c r="A2108" s="303"/>
      <c r="B2108" s="300"/>
      <c r="C2108" s="300" t="s">
        <v>12780</v>
      </c>
      <c r="D2108" s="304"/>
      <c r="E2108" s="738" t="s">
        <v>12781</v>
      </c>
      <c r="F2108" s="323" t="s">
        <v>9566</v>
      </c>
    </row>
    <row r="2109" spans="1:6">
      <c r="A2109" s="303"/>
      <c r="B2109" s="300"/>
      <c r="C2109" s="300" t="s">
        <v>12868</v>
      </c>
      <c r="D2109" s="304"/>
      <c r="E2109" s="738" t="s">
        <v>12886</v>
      </c>
      <c r="F2109" s="323" t="s">
        <v>9472</v>
      </c>
    </row>
    <row r="2110" spans="1:6">
      <c r="A2110" s="303"/>
      <c r="B2110" s="300"/>
      <c r="C2110" s="300" t="s">
        <v>13293</v>
      </c>
      <c r="D2110" s="304"/>
      <c r="E2110" s="738" t="s">
        <v>13294</v>
      </c>
      <c r="F2110" s="323" t="s">
        <v>9566</v>
      </c>
    </row>
    <row r="2111" spans="1:6">
      <c r="A2111" s="303"/>
      <c r="B2111" s="300"/>
      <c r="C2111" s="300" t="s">
        <v>13412</v>
      </c>
      <c r="D2111" s="304"/>
      <c r="E2111" s="738" t="s">
        <v>13414</v>
      </c>
      <c r="F2111" s="323" t="s">
        <v>13413</v>
      </c>
    </row>
    <row r="2112" spans="1:6">
      <c r="A2112" s="303"/>
      <c r="B2112" s="300"/>
      <c r="C2112" s="300" t="s">
        <v>13572</v>
      </c>
      <c r="D2112" s="304"/>
      <c r="E2112" s="738" t="s">
        <v>13573</v>
      </c>
      <c r="F2112" s="323" t="s">
        <v>11576</v>
      </c>
    </row>
    <row r="2113" spans="1:6">
      <c r="A2113" s="303"/>
      <c r="B2113" s="300"/>
      <c r="C2113" s="300" t="s">
        <v>14636</v>
      </c>
      <c r="D2113" s="304"/>
      <c r="E2113" s="408" t="s">
        <v>13650</v>
      </c>
      <c r="F2113" s="323" t="s">
        <v>10791</v>
      </c>
    </row>
    <row r="2114" spans="1:6">
      <c r="A2114" s="303"/>
      <c r="B2114" s="300"/>
      <c r="C2114" s="300" t="s">
        <v>14628</v>
      </c>
      <c r="D2114" s="304"/>
      <c r="E2114" s="408" t="s">
        <v>14627</v>
      </c>
      <c r="F2114" s="323" t="s">
        <v>9566</v>
      </c>
    </row>
    <row r="2115" spans="1:6">
      <c r="A2115" s="303"/>
      <c r="B2115" s="300"/>
      <c r="C2115" s="300" t="s">
        <v>14637</v>
      </c>
      <c r="D2115" s="304"/>
      <c r="E2115" s="738" t="s">
        <v>14635</v>
      </c>
      <c r="F2115" s="323" t="s">
        <v>9472</v>
      </c>
    </row>
    <row r="2116" spans="1:6">
      <c r="A2116" s="303"/>
      <c r="B2116" s="300"/>
      <c r="C2116" s="300" t="s">
        <v>14655</v>
      </c>
      <c r="D2116" s="304"/>
      <c r="E2116" s="738" t="s">
        <v>14656</v>
      </c>
      <c r="F2116" s="323" t="s">
        <v>11576</v>
      </c>
    </row>
    <row r="2117" spans="1:6">
      <c r="A2117" s="303"/>
      <c r="B2117" s="300"/>
      <c r="C2117" s="300" t="s">
        <v>15006</v>
      </c>
      <c r="D2117" s="304"/>
      <c r="E2117" s="738" t="s">
        <v>15005</v>
      </c>
      <c r="F2117" s="323" t="s">
        <v>10791</v>
      </c>
    </row>
    <row r="2118" spans="1:6">
      <c r="A2118" s="303"/>
      <c r="B2118" s="300"/>
      <c r="C2118" s="300" t="s">
        <v>15245</v>
      </c>
      <c r="D2118" s="304"/>
      <c r="E2118" s="738" t="s">
        <v>15246</v>
      </c>
      <c r="F2118" s="323" t="s">
        <v>10669</v>
      </c>
    </row>
    <row r="2119" spans="1:6">
      <c r="A2119" s="303"/>
      <c r="B2119" s="300"/>
      <c r="C2119" s="300" t="s">
        <v>16038</v>
      </c>
      <c r="D2119" s="304"/>
      <c r="E2119" s="738" t="s">
        <v>16039</v>
      </c>
      <c r="F2119" s="323" t="s">
        <v>9472</v>
      </c>
    </row>
    <row r="2120" spans="1:6">
      <c r="A2120" s="303"/>
      <c r="B2120" s="300"/>
      <c r="C2120" s="300" t="s">
        <v>758</v>
      </c>
      <c r="D2120" s="304"/>
      <c r="E2120" s="614" t="s">
        <v>759</v>
      </c>
      <c r="F2120" s="323"/>
    </row>
    <row r="2121" spans="1:6">
      <c r="A2121" s="303"/>
      <c r="B2121" s="300"/>
      <c r="C2121" s="300" t="s">
        <v>7317</v>
      </c>
      <c r="D2121" s="304"/>
      <c r="E2121" s="614" t="s">
        <v>7318</v>
      </c>
      <c r="F2121" s="323"/>
    </row>
    <row r="2122" spans="1:6">
      <c r="A2122" s="303"/>
      <c r="B2122" s="300"/>
      <c r="C2122" s="300" t="s">
        <v>10761</v>
      </c>
      <c r="D2122" s="304"/>
      <c r="E2122" s="614" t="s">
        <v>10762</v>
      </c>
      <c r="F2122" s="323"/>
    </row>
    <row r="2123" spans="1:6">
      <c r="A2123" s="303"/>
      <c r="B2123" s="300"/>
      <c r="C2123" s="300" t="s">
        <v>13827</v>
      </c>
      <c r="D2123" s="304"/>
      <c r="E2123" s="614" t="s">
        <v>13828</v>
      </c>
      <c r="F2123" s="323"/>
    </row>
    <row r="2124" spans="1:6">
      <c r="A2124" s="303"/>
      <c r="B2124" s="300"/>
      <c r="C2124" s="300" t="s">
        <v>15184</v>
      </c>
      <c r="D2124" s="304"/>
      <c r="E2124" s="614" t="s">
        <v>15183</v>
      </c>
      <c r="F2124" s="323" t="s">
        <v>15185</v>
      </c>
    </row>
    <row r="2125" spans="1:6">
      <c r="A2125" s="303"/>
      <c r="B2125" s="300" t="s">
        <v>2820</v>
      </c>
      <c r="C2125" s="303"/>
      <c r="D2125" s="304" t="s">
        <v>12417</v>
      </c>
      <c r="E2125" s="614"/>
      <c r="F2125" s="323"/>
    </row>
    <row r="2126" spans="1:6" hidden="1" outlineLevel="1">
      <c r="A2126" s="303"/>
      <c r="B2126" s="300"/>
      <c r="C2126" s="300" t="s">
        <v>5593</v>
      </c>
      <c r="D2126" s="304"/>
      <c r="E2126" s="614" t="s">
        <v>5594</v>
      </c>
      <c r="F2126" s="323"/>
    </row>
    <row r="2127" spans="1:6" hidden="1" outlineLevel="1">
      <c r="A2127" s="303"/>
      <c r="B2127" s="300"/>
      <c r="C2127" s="300" t="s">
        <v>6963</v>
      </c>
      <c r="D2127" s="304"/>
      <c r="E2127" s="614" t="s">
        <v>1208</v>
      </c>
      <c r="F2127" s="323"/>
    </row>
    <row r="2128" spans="1:6" hidden="1" outlineLevel="1">
      <c r="A2128" s="303"/>
      <c r="B2128" s="300"/>
      <c r="C2128" s="300" t="s">
        <v>6964</v>
      </c>
      <c r="D2128" s="304"/>
      <c r="E2128" s="614" t="s">
        <v>5687</v>
      </c>
      <c r="F2128" s="323"/>
    </row>
    <row r="2129" spans="1:6" hidden="1" outlineLevel="1">
      <c r="A2129" s="303"/>
      <c r="B2129" s="300"/>
      <c r="C2129" s="300" t="s">
        <v>6965</v>
      </c>
      <c r="D2129" s="304"/>
      <c r="E2129" s="614" t="s">
        <v>5688</v>
      </c>
      <c r="F2129" s="323"/>
    </row>
    <row r="2130" spans="1:6" hidden="1" outlineLevel="1">
      <c r="A2130" s="303"/>
      <c r="B2130" s="300"/>
      <c r="C2130" s="300" t="s">
        <v>337</v>
      </c>
      <c r="D2130" s="304"/>
      <c r="E2130" s="614" t="s">
        <v>1003</v>
      </c>
      <c r="F2130" s="323"/>
    </row>
    <row r="2131" spans="1:6" hidden="1" outlineLevel="1">
      <c r="A2131" s="303"/>
      <c r="B2131" s="300"/>
      <c r="C2131" s="300" t="s">
        <v>3037</v>
      </c>
      <c r="D2131" s="304"/>
      <c r="E2131" s="614" t="s">
        <v>336</v>
      </c>
      <c r="F2131" s="323"/>
    </row>
    <row r="2132" spans="1:6" hidden="1" outlineLevel="1">
      <c r="A2132" s="303"/>
      <c r="B2132" s="300"/>
      <c r="C2132" s="300" t="s">
        <v>1272</v>
      </c>
      <c r="D2132" s="304"/>
      <c r="E2132" s="614" t="s">
        <v>1396</v>
      </c>
      <c r="F2132" s="323"/>
    </row>
    <row r="2133" spans="1:6" hidden="1" outlineLevel="1">
      <c r="A2133" s="303"/>
      <c r="B2133" s="300"/>
      <c r="C2133" s="300" t="s">
        <v>1273</v>
      </c>
      <c r="D2133" s="304"/>
      <c r="E2133" s="614" t="s">
        <v>5097</v>
      </c>
      <c r="F2133" s="323"/>
    </row>
    <row r="2134" spans="1:6" hidden="1" outlineLevel="1">
      <c r="A2134" s="303"/>
      <c r="B2134" s="300"/>
      <c r="C2134" s="300" t="s">
        <v>2375</v>
      </c>
      <c r="D2134" s="304"/>
      <c r="E2134" s="614" t="s">
        <v>1382</v>
      </c>
      <c r="F2134" s="323"/>
    </row>
    <row r="2135" spans="1:6" hidden="1" outlineLevel="1">
      <c r="A2135" s="303"/>
      <c r="B2135" s="300"/>
      <c r="C2135" s="300" t="s">
        <v>624</v>
      </c>
      <c r="D2135" s="304"/>
      <c r="E2135" s="614" t="s">
        <v>5527</v>
      </c>
      <c r="F2135" s="323"/>
    </row>
    <row r="2136" spans="1:6" hidden="1" outlineLevel="1">
      <c r="A2136" s="303"/>
      <c r="B2136" s="300"/>
      <c r="C2136" s="300" t="s">
        <v>2199</v>
      </c>
      <c r="D2136" s="304"/>
      <c r="E2136" s="614" t="s">
        <v>5515</v>
      </c>
      <c r="F2136" s="323"/>
    </row>
    <row r="2137" spans="1:6" hidden="1" outlineLevel="1">
      <c r="A2137" s="303"/>
      <c r="B2137" s="300"/>
      <c r="C2137" s="300" t="s">
        <v>5516</v>
      </c>
      <c r="D2137" s="304"/>
      <c r="E2137" s="614" t="s">
        <v>5982</v>
      </c>
      <c r="F2137" s="323"/>
    </row>
    <row r="2138" spans="1:6" hidden="1" outlineLevel="1">
      <c r="A2138" s="303"/>
      <c r="B2138" s="300"/>
      <c r="C2138" s="300" t="s">
        <v>1728</v>
      </c>
      <c r="D2138" s="304"/>
      <c r="E2138" s="614" t="s">
        <v>3841</v>
      </c>
      <c r="F2138" s="323"/>
    </row>
    <row r="2139" spans="1:6" hidden="1" outlineLevel="1">
      <c r="A2139" s="303"/>
      <c r="B2139" s="300"/>
      <c r="C2139" s="300" t="s">
        <v>2740</v>
      </c>
      <c r="D2139" s="304"/>
      <c r="E2139" s="614" t="s">
        <v>2134</v>
      </c>
      <c r="F2139" s="323"/>
    </row>
    <row r="2140" spans="1:6" hidden="1" outlineLevel="1">
      <c r="A2140" s="303"/>
      <c r="B2140" s="300"/>
      <c r="C2140" s="300" t="s">
        <v>1271</v>
      </c>
      <c r="D2140" s="304"/>
      <c r="E2140" s="614" t="s">
        <v>3822</v>
      </c>
      <c r="F2140" s="323"/>
    </row>
    <row r="2141" spans="1:6" hidden="1" outlineLevel="1">
      <c r="A2141" s="303"/>
      <c r="B2141" s="300"/>
      <c r="C2141" s="300" t="s">
        <v>769</v>
      </c>
      <c r="D2141" s="304"/>
      <c r="E2141" s="614" t="s">
        <v>2182</v>
      </c>
      <c r="F2141" s="323"/>
    </row>
    <row r="2142" spans="1:6" hidden="1" outlineLevel="1">
      <c r="A2142" s="303"/>
      <c r="B2142" s="300"/>
      <c r="C2142" s="300" t="s">
        <v>172</v>
      </c>
      <c r="D2142" s="304"/>
      <c r="E2142" s="614" t="s">
        <v>2444</v>
      </c>
      <c r="F2142" s="323"/>
    </row>
    <row r="2143" spans="1:6" hidden="1" outlineLevel="1">
      <c r="A2143" s="303"/>
      <c r="B2143" s="300"/>
      <c r="C2143" s="300" t="s">
        <v>2111</v>
      </c>
      <c r="D2143" s="304"/>
      <c r="E2143" s="614" t="s">
        <v>827</v>
      </c>
      <c r="F2143" s="323"/>
    </row>
    <row r="2144" spans="1:6" hidden="1" outlineLevel="1">
      <c r="A2144" s="303"/>
      <c r="B2144" s="300"/>
      <c r="C2144" s="300" t="s">
        <v>1206</v>
      </c>
      <c r="D2144" s="304"/>
      <c r="E2144" s="614" t="s">
        <v>1207</v>
      </c>
      <c r="F2144" s="323"/>
    </row>
    <row r="2145" spans="1:6" hidden="1" outlineLevel="1">
      <c r="A2145" s="303"/>
      <c r="B2145" s="300"/>
      <c r="C2145" s="300" t="s">
        <v>672</v>
      </c>
      <c r="D2145" s="304"/>
      <c r="E2145" s="614" t="s">
        <v>6877</v>
      </c>
      <c r="F2145" s="323"/>
    </row>
    <row r="2146" spans="1:6" hidden="1" outlineLevel="1">
      <c r="A2146" s="303"/>
      <c r="B2146" s="300"/>
      <c r="C2146" s="300" t="s">
        <v>6391</v>
      </c>
      <c r="D2146" s="304"/>
      <c r="E2146" s="614" t="s">
        <v>6392</v>
      </c>
      <c r="F2146" s="323"/>
    </row>
    <row r="2147" spans="1:6" hidden="1" outlineLevel="1">
      <c r="A2147" s="303"/>
      <c r="B2147" s="300"/>
      <c r="C2147" s="300" t="s">
        <v>741</v>
      </c>
      <c r="D2147" s="304"/>
      <c r="E2147" s="614" t="s">
        <v>742</v>
      </c>
      <c r="F2147" s="323"/>
    </row>
    <row r="2148" spans="1:6" hidden="1" outlineLevel="1">
      <c r="A2148" s="303"/>
      <c r="B2148" s="300"/>
      <c r="C2148" s="300" t="s">
        <v>1454</v>
      </c>
      <c r="D2148" s="304"/>
      <c r="E2148" s="614" t="s">
        <v>3955</v>
      </c>
      <c r="F2148" s="323"/>
    </row>
    <row r="2149" spans="1:6" hidden="1" outlineLevel="1">
      <c r="A2149" s="303"/>
      <c r="B2149" s="300"/>
      <c r="C2149" s="300" t="s">
        <v>2980</v>
      </c>
      <c r="D2149" s="304"/>
      <c r="E2149" s="614" t="s">
        <v>1607</v>
      </c>
      <c r="F2149" s="323"/>
    </row>
    <row r="2150" spans="1:6" hidden="1" outlineLevel="1">
      <c r="A2150" s="303"/>
      <c r="B2150" s="300"/>
      <c r="C2150" s="300" t="s">
        <v>1128</v>
      </c>
      <c r="D2150" s="304"/>
      <c r="E2150" s="614" t="s">
        <v>1790</v>
      </c>
      <c r="F2150" s="323"/>
    </row>
    <row r="2151" spans="1:6" hidden="1" outlineLevel="1">
      <c r="A2151" s="303"/>
      <c r="B2151" s="300"/>
      <c r="C2151" s="300" t="s">
        <v>2794</v>
      </c>
      <c r="D2151" s="304"/>
      <c r="E2151" s="614" t="s">
        <v>2793</v>
      </c>
      <c r="F2151" s="323"/>
    </row>
    <row r="2152" spans="1:6" hidden="1" outlineLevel="1">
      <c r="A2152" s="303"/>
      <c r="B2152" s="300"/>
      <c r="C2152" s="300" t="s">
        <v>2189</v>
      </c>
      <c r="D2152" s="304"/>
      <c r="E2152" s="614" t="s">
        <v>5363</v>
      </c>
      <c r="F2152" s="323"/>
    </row>
    <row r="2153" spans="1:6" hidden="1" outlineLevel="1">
      <c r="A2153" s="303"/>
      <c r="B2153" s="300"/>
      <c r="C2153" s="300" t="s">
        <v>2635</v>
      </c>
      <c r="D2153" s="304"/>
      <c r="E2153" s="614" t="s">
        <v>4529</v>
      </c>
      <c r="F2153" s="323"/>
    </row>
    <row r="2154" spans="1:6" hidden="1" outlineLevel="1">
      <c r="A2154" s="303"/>
      <c r="B2154" s="300"/>
      <c r="C2154" s="300" t="s">
        <v>7033</v>
      </c>
      <c r="D2154" s="304"/>
      <c r="E2154" s="614" t="s">
        <v>3911</v>
      </c>
      <c r="F2154" s="323"/>
    </row>
    <row r="2155" spans="1:6" hidden="1" outlineLevel="1">
      <c r="A2155" s="303"/>
      <c r="B2155" s="300"/>
      <c r="C2155" s="300" t="s">
        <v>7011</v>
      </c>
      <c r="D2155" s="304"/>
      <c r="E2155" s="614" t="s">
        <v>7012</v>
      </c>
      <c r="F2155" s="323"/>
    </row>
    <row r="2156" spans="1:6" hidden="1" outlineLevel="1">
      <c r="A2156" s="303"/>
      <c r="B2156" s="300"/>
      <c r="C2156" s="300" t="s">
        <v>29</v>
      </c>
      <c r="D2156" s="304"/>
      <c r="E2156" s="614" t="s">
        <v>1245</v>
      </c>
      <c r="F2156" s="323"/>
    </row>
    <row r="2157" spans="1:6" hidden="1" outlineLevel="1">
      <c r="A2157" s="303"/>
      <c r="B2157" s="300"/>
      <c r="C2157" s="300" t="s">
        <v>1246</v>
      </c>
      <c r="D2157" s="304"/>
      <c r="E2157" s="614" t="s">
        <v>1247</v>
      </c>
      <c r="F2157" s="323"/>
    </row>
    <row r="2158" spans="1:6" hidden="1" outlineLevel="1">
      <c r="A2158" s="303"/>
      <c r="B2158" s="300"/>
      <c r="C2158" s="300" t="s">
        <v>1248</v>
      </c>
      <c r="D2158" s="304"/>
      <c r="E2158" s="614" t="s">
        <v>3899</v>
      </c>
      <c r="F2158" s="323"/>
    </row>
    <row r="2159" spans="1:6" hidden="1" outlineLevel="1">
      <c r="A2159" s="303"/>
      <c r="B2159" s="300"/>
      <c r="C2159" s="300" t="s">
        <v>3799</v>
      </c>
      <c r="D2159" s="304"/>
      <c r="E2159" s="614" t="s">
        <v>1887</v>
      </c>
      <c r="F2159" s="323"/>
    </row>
    <row r="2160" spans="1:6" hidden="1" outlineLevel="1">
      <c r="A2160" s="303"/>
      <c r="B2160" s="300"/>
      <c r="C2160" s="300" t="s">
        <v>4206</v>
      </c>
      <c r="D2160" s="304"/>
      <c r="E2160" s="614" t="s">
        <v>4207</v>
      </c>
      <c r="F2160" s="323"/>
    </row>
    <row r="2161" spans="1:6" hidden="1" outlineLevel="1">
      <c r="A2161" s="303"/>
      <c r="B2161" s="300"/>
      <c r="C2161" s="300" t="s">
        <v>6358</v>
      </c>
      <c r="D2161" s="304"/>
      <c r="E2161" s="614" t="s">
        <v>1767</v>
      </c>
      <c r="F2161" s="323"/>
    </row>
    <row r="2162" spans="1:6" hidden="1" outlineLevel="1">
      <c r="A2162" s="303"/>
      <c r="B2162" s="300"/>
      <c r="C2162" s="300" t="s">
        <v>165</v>
      </c>
      <c r="D2162" s="304"/>
      <c r="E2162" s="614" t="s">
        <v>1768</v>
      </c>
      <c r="F2162" s="323"/>
    </row>
    <row r="2163" spans="1:6" hidden="1" outlineLevel="1">
      <c r="A2163" s="303"/>
      <c r="B2163" s="300"/>
      <c r="C2163" s="300" t="s">
        <v>5622</v>
      </c>
      <c r="D2163" s="304"/>
      <c r="E2163" s="614" t="s">
        <v>4847</v>
      </c>
      <c r="F2163" s="323"/>
    </row>
    <row r="2164" spans="1:6" hidden="1" outlineLevel="1">
      <c r="A2164" s="303"/>
      <c r="B2164" s="300"/>
      <c r="C2164" s="300" t="s">
        <v>7152</v>
      </c>
      <c r="D2164" s="304"/>
      <c r="E2164" s="614" t="s">
        <v>4848</v>
      </c>
      <c r="F2164" s="323"/>
    </row>
    <row r="2165" spans="1:6" hidden="1" outlineLevel="1">
      <c r="A2165" s="303"/>
      <c r="B2165" s="300"/>
      <c r="C2165" s="300" t="s">
        <v>4776</v>
      </c>
      <c r="D2165" s="304"/>
      <c r="E2165" s="614" t="s">
        <v>5433</v>
      </c>
      <c r="F2165" s="323"/>
    </row>
    <row r="2166" spans="1:6" hidden="1" outlineLevel="1">
      <c r="A2166" s="303"/>
      <c r="B2166" s="300"/>
      <c r="C2166" s="300" t="s">
        <v>4777</v>
      </c>
      <c r="D2166" s="304"/>
      <c r="E2166" s="614" t="s">
        <v>5069</v>
      </c>
      <c r="F2166" s="323"/>
    </row>
    <row r="2167" spans="1:6" hidden="1" outlineLevel="1">
      <c r="A2167" s="303"/>
      <c r="B2167" s="300"/>
      <c r="C2167" s="300" t="s">
        <v>4778</v>
      </c>
      <c r="D2167" s="304"/>
      <c r="E2167" s="614" t="s">
        <v>166</v>
      </c>
      <c r="F2167" s="323"/>
    </row>
    <row r="2168" spans="1:6" hidden="1" outlineLevel="1">
      <c r="A2168" s="303"/>
      <c r="B2168" s="300"/>
      <c r="C2168" s="300" t="s">
        <v>316</v>
      </c>
      <c r="D2168" s="304"/>
      <c r="E2168" s="614" t="s">
        <v>5621</v>
      </c>
      <c r="F2168" s="323"/>
    </row>
    <row r="2169" spans="1:6" hidden="1" outlineLevel="1">
      <c r="A2169" s="303"/>
      <c r="B2169" s="300"/>
      <c r="C2169" s="300" t="s">
        <v>1516</v>
      </c>
      <c r="D2169" s="304"/>
      <c r="E2169" s="614" t="s">
        <v>7151</v>
      </c>
      <c r="F2169" s="323"/>
    </row>
    <row r="2170" spans="1:6" hidden="1" outlineLevel="1">
      <c r="A2170" s="303"/>
      <c r="B2170" s="300"/>
      <c r="C2170" s="300" t="s">
        <v>2401</v>
      </c>
      <c r="D2170" s="304"/>
      <c r="E2170" s="614" t="s">
        <v>5587</v>
      </c>
      <c r="F2170" s="323"/>
    </row>
    <row r="2171" spans="1:6" hidden="1" outlineLevel="1">
      <c r="A2171" s="303"/>
      <c r="B2171" s="300"/>
      <c r="C2171" s="300" t="s">
        <v>2402</v>
      </c>
      <c r="D2171" s="304"/>
      <c r="E2171" s="614" t="s">
        <v>4779</v>
      </c>
      <c r="F2171" s="323"/>
    </row>
    <row r="2172" spans="1:6" hidden="1" outlineLevel="1">
      <c r="A2172" s="303"/>
      <c r="B2172" s="300"/>
      <c r="C2172" s="300" t="s">
        <v>2403</v>
      </c>
      <c r="D2172" s="304"/>
      <c r="E2172" s="614" t="s">
        <v>4780</v>
      </c>
      <c r="F2172" s="323"/>
    </row>
    <row r="2173" spans="1:6" hidden="1" outlineLevel="1">
      <c r="A2173" s="303"/>
      <c r="B2173" s="300"/>
      <c r="C2173" s="300" t="s">
        <v>2404</v>
      </c>
      <c r="D2173" s="304"/>
      <c r="E2173" s="614" t="s">
        <v>4781</v>
      </c>
      <c r="F2173" s="323"/>
    </row>
    <row r="2174" spans="1:6" hidden="1" outlineLevel="1">
      <c r="A2174" s="303"/>
      <c r="B2174" s="300"/>
      <c r="C2174" s="300" t="s">
        <v>2756</v>
      </c>
      <c r="D2174" s="304"/>
      <c r="E2174" s="614" t="s">
        <v>2757</v>
      </c>
      <c r="F2174" s="323"/>
    </row>
    <row r="2175" spans="1:6" hidden="1" outlineLevel="1">
      <c r="A2175" s="303"/>
      <c r="B2175" s="300"/>
      <c r="C2175" s="300" t="s">
        <v>5794</v>
      </c>
      <c r="D2175" s="304"/>
      <c r="E2175" s="614" t="s">
        <v>2457</v>
      </c>
      <c r="F2175" s="323"/>
    </row>
    <row r="2176" spans="1:6" hidden="1" outlineLevel="1">
      <c r="A2176" s="303"/>
      <c r="B2176" s="300"/>
      <c r="C2176" s="300" t="s">
        <v>5795</v>
      </c>
      <c r="D2176" s="304"/>
      <c r="E2176" s="614" t="s">
        <v>414</v>
      </c>
      <c r="F2176" s="323"/>
    </row>
    <row r="2177" spans="1:6" hidden="1" outlineLevel="1">
      <c r="A2177" s="303"/>
      <c r="B2177" s="300"/>
      <c r="C2177" s="300" t="s">
        <v>7214</v>
      </c>
      <c r="D2177" s="304"/>
      <c r="E2177" s="614" t="s">
        <v>6297</v>
      </c>
      <c r="F2177" s="323"/>
    </row>
    <row r="2178" spans="1:6" hidden="1" outlineLevel="1">
      <c r="A2178" s="303"/>
      <c r="B2178" s="300"/>
      <c r="C2178" s="300" t="s">
        <v>7215</v>
      </c>
      <c r="D2178" s="304"/>
      <c r="E2178" s="614" t="s">
        <v>6679</v>
      </c>
      <c r="F2178" s="323"/>
    </row>
    <row r="2179" spans="1:6" hidden="1" outlineLevel="1">
      <c r="A2179" s="303"/>
      <c r="B2179" s="300"/>
      <c r="C2179" s="300" t="s">
        <v>1652</v>
      </c>
      <c r="D2179" s="304"/>
      <c r="E2179" s="614" t="s">
        <v>2424</v>
      </c>
      <c r="F2179" s="323"/>
    </row>
    <row r="2180" spans="1:6" hidden="1" outlineLevel="1">
      <c r="A2180" s="303"/>
      <c r="B2180" s="300"/>
      <c r="C2180" s="300" t="s">
        <v>1051</v>
      </c>
      <c r="D2180" s="304"/>
      <c r="E2180" s="614" t="s">
        <v>3523</v>
      </c>
      <c r="F2180" s="323"/>
    </row>
    <row r="2181" spans="1:6" hidden="1" outlineLevel="1">
      <c r="A2181" s="303"/>
      <c r="B2181" s="300"/>
      <c r="C2181" s="300" t="s">
        <v>1106</v>
      </c>
      <c r="D2181" s="304"/>
      <c r="E2181" s="614" t="s">
        <v>1107</v>
      </c>
      <c r="F2181" s="323"/>
    </row>
    <row r="2182" spans="1:6" hidden="1" outlineLevel="1">
      <c r="A2182" s="303"/>
      <c r="B2182" s="300"/>
      <c r="C2182" s="300" t="s">
        <v>1108</v>
      </c>
      <c r="D2182" s="304"/>
      <c r="E2182" s="614" t="s">
        <v>3511</v>
      </c>
      <c r="F2182" s="323"/>
    </row>
    <row r="2183" spans="1:6" hidden="1" outlineLevel="1">
      <c r="A2183" s="303"/>
      <c r="B2183" s="300"/>
      <c r="C2183" s="300" t="s">
        <v>6697</v>
      </c>
      <c r="D2183" s="304"/>
      <c r="E2183" s="614" t="s">
        <v>6698</v>
      </c>
      <c r="F2183" s="323"/>
    </row>
    <row r="2184" spans="1:6" hidden="1" outlineLevel="1">
      <c r="A2184" s="303"/>
      <c r="B2184" s="300"/>
      <c r="C2184" s="300" t="s">
        <v>6699</v>
      </c>
      <c r="D2184" s="304"/>
      <c r="E2184" s="614" t="s">
        <v>6700</v>
      </c>
      <c r="F2184" s="323"/>
    </row>
    <row r="2185" spans="1:6" hidden="1" outlineLevel="1">
      <c r="A2185" s="303"/>
      <c r="B2185" s="300"/>
      <c r="C2185" s="300" t="s">
        <v>5566</v>
      </c>
      <c r="D2185" s="304"/>
      <c r="E2185" s="614" t="s">
        <v>6811</v>
      </c>
      <c r="F2185" s="323"/>
    </row>
    <row r="2186" spans="1:6" hidden="1" outlineLevel="1">
      <c r="A2186" s="303"/>
      <c r="B2186" s="300"/>
      <c r="C2186" s="300" t="s">
        <v>6812</v>
      </c>
      <c r="D2186" s="304"/>
      <c r="E2186" s="614" t="s">
        <v>6813</v>
      </c>
      <c r="F2186" s="323"/>
    </row>
    <row r="2187" spans="1:6" hidden="1" outlineLevel="1">
      <c r="A2187" s="303"/>
      <c r="B2187" s="300"/>
      <c r="C2187" s="300" t="s">
        <v>6814</v>
      </c>
      <c r="D2187" s="304"/>
      <c r="E2187" s="614" t="s">
        <v>6815</v>
      </c>
      <c r="F2187" s="323"/>
    </row>
    <row r="2188" spans="1:6" hidden="1" outlineLevel="1">
      <c r="A2188" s="303"/>
      <c r="B2188" s="300"/>
      <c r="C2188" s="300" t="s">
        <v>736</v>
      </c>
      <c r="D2188" s="304"/>
      <c r="E2188" s="614" t="s">
        <v>696</v>
      </c>
      <c r="F2188" s="323"/>
    </row>
    <row r="2189" spans="1:6" hidden="1" outlineLevel="1">
      <c r="A2189" s="303"/>
      <c r="B2189" s="300"/>
      <c r="C2189" s="300" t="s">
        <v>3423</v>
      </c>
      <c r="D2189" s="304"/>
      <c r="E2189" s="614" t="s">
        <v>4482</v>
      </c>
      <c r="F2189" s="323"/>
    </row>
    <row r="2190" spans="1:6" hidden="1" outlineLevel="1">
      <c r="A2190" s="303"/>
      <c r="B2190" s="300"/>
      <c r="C2190" s="300" t="s">
        <v>5673</v>
      </c>
      <c r="D2190" s="304"/>
      <c r="E2190" s="614" t="s">
        <v>6055</v>
      </c>
      <c r="F2190" s="323"/>
    </row>
    <row r="2191" spans="1:6" hidden="1" outlineLevel="1">
      <c r="A2191" s="303"/>
      <c r="B2191" s="300"/>
      <c r="C2191" s="300" t="s">
        <v>6057</v>
      </c>
      <c r="D2191" s="304"/>
      <c r="E2191" s="614" t="s">
        <v>6056</v>
      </c>
      <c r="F2191" s="323"/>
    </row>
    <row r="2192" spans="1:6" hidden="1" outlineLevel="1">
      <c r="A2192" s="303"/>
      <c r="B2192" s="300"/>
      <c r="C2192" s="300" t="s">
        <v>6059</v>
      </c>
      <c r="D2192" s="304"/>
      <c r="E2192" s="614" t="s">
        <v>6058</v>
      </c>
      <c r="F2192" s="323"/>
    </row>
    <row r="2193" spans="1:6" hidden="1" outlineLevel="1">
      <c r="A2193" s="303"/>
      <c r="B2193" s="300"/>
      <c r="C2193" s="300" t="s">
        <v>6061</v>
      </c>
      <c r="D2193" s="304"/>
      <c r="E2193" s="614" t="s">
        <v>6060</v>
      </c>
      <c r="F2193" s="323"/>
    </row>
    <row r="2194" spans="1:6" hidden="1" outlineLevel="1">
      <c r="A2194" s="303"/>
      <c r="B2194" s="300"/>
      <c r="C2194" s="300" t="s">
        <v>4304</v>
      </c>
      <c r="D2194" s="304"/>
      <c r="E2194" s="614" t="s">
        <v>4303</v>
      </c>
      <c r="F2194" s="323"/>
    </row>
    <row r="2195" spans="1:6" hidden="1" outlineLevel="1">
      <c r="A2195" s="303"/>
      <c r="B2195" s="300"/>
      <c r="C2195" s="300" t="s">
        <v>4305</v>
      </c>
      <c r="D2195" s="304"/>
      <c r="E2195" s="614" t="s">
        <v>4306</v>
      </c>
      <c r="F2195" s="323"/>
    </row>
    <row r="2196" spans="1:6" hidden="1" outlineLevel="1">
      <c r="A2196" s="303"/>
      <c r="B2196" s="300"/>
      <c r="C2196" s="300" t="s">
        <v>4307</v>
      </c>
      <c r="D2196" s="304"/>
      <c r="E2196" s="614" t="s">
        <v>4298</v>
      </c>
      <c r="F2196" s="323"/>
    </row>
    <row r="2197" spans="1:6" hidden="1" outlineLevel="1">
      <c r="A2197" s="303"/>
      <c r="B2197" s="300"/>
      <c r="C2197" s="300" t="s">
        <v>4299</v>
      </c>
      <c r="D2197" s="304"/>
      <c r="E2197" s="614" t="s">
        <v>3055</v>
      </c>
      <c r="F2197" s="323"/>
    </row>
    <row r="2198" spans="1:6" hidden="1" outlineLevel="1">
      <c r="A2198" s="303"/>
      <c r="B2198" s="300"/>
      <c r="C2198" s="300" t="s">
        <v>5545</v>
      </c>
      <c r="D2198" s="304"/>
      <c r="E2198" s="614" t="s">
        <v>4997</v>
      </c>
      <c r="F2198" s="323"/>
    </row>
    <row r="2199" spans="1:6" hidden="1" outlineLevel="1">
      <c r="A2199" s="303"/>
      <c r="B2199" s="300"/>
      <c r="C2199" s="300" t="s">
        <v>3175</v>
      </c>
      <c r="D2199" s="304"/>
      <c r="E2199" s="614" t="s">
        <v>3177</v>
      </c>
      <c r="F2199" s="323"/>
    </row>
    <row r="2200" spans="1:6" hidden="1" outlineLevel="1">
      <c r="A2200" s="303"/>
      <c r="B2200" s="300"/>
      <c r="C2200" s="300" t="s">
        <v>3176</v>
      </c>
      <c r="D2200" s="304"/>
      <c r="E2200" s="614" t="s">
        <v>3178</v>
      </c>
      <c r="F2200" s="323"/>
    </row>
    <row r="2201" spans="1:6" hidden="1" outlineLevel="1">
      <c r="A2201" s="303"/>
      <c r="B2201" s="300"/>
      <c r="C2201" s="300" t="s">
        <v>3171</v>
      </c>
      <c r="D2201" s="304"/>
      <c r="E2201" s="614" t="s">
        <v>2144</v>
      </c>
      <c r="F2201" s="323"/>
    </row>
    <row r="2202" spans="1:6" hidden="1" outlineLevel="1">
      <c r="A2202" s="303"/>
      <c r="B2202" s="300"/>
      <c r="C2202" s="300" t="s">
        <v>5949</v>
      </c>
      <c r="D2202" s="304"/>
      <c r="E2202" s="614" t="s">
        <v>451</v>
      </c>
      <c r="F2202" s="323"/>
    </row>
    <row r="2203" spans="1:6" hidden="1" outlineLevel="1">
      <c r="A2203" s="303"/>
      <c r="B2203" s="300"/>
      <c r="C2203" s="300" t="s">
        <v>2143</v>
      </c>
      <c r="D2203" s="304"/>
      <c r="E2203" s="614" t="s">
        <v>886</v>
      </c>
      <c r="F2203" s="323"/>
    </row>
    <row r="2204" spans="1:6" hidden="1" outlineLevel="1">
      <c r="A2204" s="303"/>
      <c r="B2204" s="300"/>
      <c r="C2204" s="300" t="s">
        <v>6253</v>
      </c>
      <c r="D2204" s="304"/>
      <c r="E2204" s="614" t="s">
        <v>6254</v>
      </c>
      <c r="F2204" s="323"/>
    </row>
    <row r="2205" spans="1:6" hidden="1" outlineLevel="1">
      <c r="A2205" s="303"/>
      <c r="B2205" s="300"/>
      <c r="C2205" s="300" t="s">
        <v>2764</v>
      </c>
      <c r="D2205" s="304"/>
      <c r="E2205" s="614" t="s">
        <v>2765</v>
      </c>
      <c r="F2205" s="323"/>
    </row>
    <row r="2206" spans="1:6" hidden="1" outlineLevel="1">
      <c r="A2206" s="303"/>
      <c r="B2206" s="300"/>
      <c r="C2206" s="300" t="s">
        <v>840</v>
      </c>
      <c r="D2206" s="304"/>
      <c r="E2206" s="614" t="s">
        <v>841</v>
      </c>
    </row>
    <row r="2207" spans="1:6" hidden="1" outlineLevel="1">
      <c r="A2207" s="303"/>
      <c r="B2207" s="300"/>
      <c r="C2207" s="300" t="s">
        <v>7282</v>
      </c>
      <c r="D2207" s="304"/>
      <c r="E2207" s="614" t="s">
        <v>7283</v>
      </c>
    </row>
    <row r="2208" spans="1:6" hidden="1" outlineLevel="1">
      <c r="A2208" s="303"/>
      <c r="B2208" s="300"/>
      <c r="C2208" s="300" t="s">
        <v>7284</v>
      </c>
      <c r="D2208" s="304"/>
      <c r="E2208" s="614" t="s">
        <v>7285</v>
      </c>
    </row>
    <row r="2209" spans="1:6" hidden="1" outlineLevel="1">
      <c r="A2209" s="303"/>
      <c r="B2209" s="300"/>
      <c r="C2209" s="300" t="s">
        <v>7287</v>
      </c>
      <c r="D2209" s="304"/>
      <c r="E2209" s="614" t="s">
        <v>7286</v>
      </c>
    </row>
    <row r="2210" spans="1:6" hidden="1" outlineLevel="1">
      <c r="A2210" s="303"/>
      <c r="B2210" s="300"/>
      <c r="C2210" s="300" t="s">
        <v>7288</v>
      </c>
      <c r="D2210" s="304"/>
      <c r="E2210" s="614" t="s">
        <v>7289</v>
      </c>
    </row>
    <row r="2211" spans="1:6" hidden="1" outlineLevel="1">
      <c r="A2211" s="303"/>
      <c r="B2211" s="300"/>
      <c r="C2211" s="300" t="s">
        <v>7290</v>
      </c>
      <c r="D2211" s="304"/>
      <c r="E2211" s="614" t="s">
        <v>7291</v>
      </c>
    </row>
    <row r="2212" spans="1:6" hidden="1" outlineLevel="1">
      <c r="A2212" s="303"/>
      <c r="B2212" s="300"/>
      <c r="C2212" s="300" t="s">
        <v>7292</v>
      </c>
      <c r="D2212" s="304"/>
      <c r="E2212" s="614" t="s">
        <v>7293</v>
      </c>
    </row>
    <row r="2213" spans="1:6" hidden="1" outlineLevel="1">
      <c r="A2213" s="303"/>
      <c r="B2213" s="300"/>
      <c r="C2213" s="300" t="s">
        <v>7294</v>
      </c>
      <c r="D2213" s="304"/>
      <c r="E2213" s="614" t="s">
        <v>7295</v>
      </c>
    </row>
    <row r="2214" spans="1:6" hidden="1" outlineLevel="1">
      <c r="A2214" s="303"/>
      <c r="B2214" s="300"/>
      <c r="C2214" s="300" t="s">
        <v>7365</v>
      </c>
      <c r="D2214" s="304"/>
      <c r="E2214" s="614" t="s">
        <v>7366</v>
      </c>
    </row>
    <row r="2215" spans="1:6" hidden="1" outlineLevel="1">
      <c r="A2215" s="303"/>
      <c r="B2215" s="300"/>
      <c r="C2215" s="300" t="s">
        <v>7451</v>
      </c>
      <c r="D2215" s="304"/>
      <c r="E2215" s="614" t="s">
        <v>7452</v>
      </c>
    </row>
    <row r="2216" spans="1:6" s="414" customFormat="1" collapsed="1">
      <c r="A2216" s="412"/>
      <c r="B2216" s="413"/>
      <c r="C2216" s="302" t="s">
        <v>7838</v>
      </c>
      <c r="E2216" s="1020" t="s">
        <v>7839</v>
      </c>
      <c r="F2216" s="323"/>
    </row>
    <row r="2217" spans="1:6" s="414" customFormat="1">
      <c r="A2217" s="412"/>
      <c r="B2217" s="413"/>
      <c r="C2217" s="302" t="s">
        <v>8526</v>
      </c>
      <c r="E2217" s="1020" t="s">
        <v>8527</v>
      </c>
      <c r="F2217" s="323" t="s">
        <v>7463</v>
      </c>
    </row>
    <row r="2218" spans="1:6" s="414" customFormat="1">
      <c r="A2218" s="412"/>
      <c r="B2218" s="413"/>
      <c r="C2218" s="302" t="s">
        <v>9444</v>
      </c>
      <c r="E2218" s="1020" t="s">
        <v>9445</v>
      </c>
      <c r="F2218" s="323" t="s">
        <v>7463</v>
      </c>
    </row>
    <row r="2219" spans="1:6" s="414" customFormat="1">
      <c r="A2219" s="412"/>
      <c r="B2219" s="413"/>
      <c r="C2219" s="302" t="s">
        <v>9494</v>
      </c>
      <c r="E2219" s="1020" t="s">
        <v>9495</v>
      </c>
      <c r="F2219" s="323" t="s">
        <v>1722</v>
      </c>
    </row>
    <row r="2220" spans="1:6" s="414" customFormat="1">
      <c r="A2220" s="412"/>
      <c r="B2220" s="413"/>
      <c r="C2220" s="302" t="s">
        <v>10295</v>
      </c>
      <c r="E2220" s="1020" t="s">
        <v>9653</v>
      </c>
      <c r="F2220" s="323" t="s">
        <v>9652</v>
      </c>
    </row>
    <row r="2221" spans="1:6" s="414" customFormat="1">
      <c r="A2221" s="412"/>
      <c r="B2221" s="413"/>
      <c r="C2221" s="302" t="s">
        <v>10294</v>
      </c>
      <c r="E2221" s="1020" t="s">
        <v>10296</v>
      </c>
      <c r="F2221" s="323" t="s">
        <v>9652</v>
      </c>
    </row>
    <row r="2222" spans="1:6" s="414" customFormat="1">
      <c r="A2222" s="412"/>
      <c r="B2222" s="413"/>
      <c r="C2222" s="302" t="s">
        <v>10748</v>
      </c>
      <c r="E2222" s="1020" t="s">
        <v>10749</v>
      </c>
      <c r="F2222" s="323" t="s">
        <v>8153</v>
      </c>
    </row>
    <row r="2223" spans="1:6" s="414" customFormat="1">
      <c r="A2223" s="412"/>
      <c r="B2223" s="413"/>
      <c r="C2223" s="302" t="s">
        <v>10750</v>
      </c>
      <c r="E2223" s="1020" t="s">
        <v>10751</v>
      </c>
      <c r="F2223" s="323" t="s">
        <v>8790</v>
      </c>
    </row>
    <row r="2224" spans="1:6" s="414" customFormat="1">
      <c r="A2224" s="412"/>
      <c r="B2224" s="413"/>
      <c r="C2224" s="300">
        <v>1265230980</v>
      </c>
      <c r="E2224" s="1020" t="s">
        <v>12418</v>
      </c>
      <c r="F2224" s="323" t="s">
        <v>9320</v>
      </c>
    </row>
    <row r="2225" spans="1:6" s="414" customFormat="1">
      <c r="A2225" s="412"/>
      <c r="B2225" s="413"/>
      <c r="C2225" s="300">
        <v>1265230990</v>
      </c>
      <c r="E2225" s="1020" t="s">
        <v>12419</v>
      </c>
      <c r="F2225" s="323" t="s">
        <v>8188</v>
      </c>
    </row>
    <row r="2226" spans="1:6" s="414" customFormat="1">
      <c r="A2226" s="412"/>
      <c r="B2226" s="413"/>
      <c r="C2226" s="300" t="s">
        <v>12880</v>
      </c>
      <c r="E2226" s="1020" t="s">
        <v>12881</v>
      </c>
      <c r="F2226" s="323" t="s">
        <v>8790</v>
      </c>
    </row>
    <row r="2227" spans="1:6" s="414" customFormat="1">
      <c r="A2227" s="412"/>
      <c r="B2227" s="413"/>
      <c r="C2227" s="300" t="s">
        <v>12882</v>
      </c>
      <c r="E2227" s="1020" t="s">
        <v>12878</v>
      </c>
      <c r="F2227" s="323" t="s">
        <v>12879</v>
      </c>
    </row>
    <row r="2228" spans="1:6" s="414" customFormat="1">
      <c r="A2228" s="412"/>
      <c r="B2228" s="413"/>
      <c r="C2228" s="300" t="s">
        <v>12926</v>
      </c>
      <c r="E2228" s="1020" t="s">
        <v>12924</v>
      </c>
      <c r="F2228" s="323" t="s">
        <v>12923</v>
      </c>
    </row>
    <row r="2229" spans="1:6" s="414" customFormat="1">
      <c r="A2229" s="412"/>
      <c r="B2229" s="413"/>
      <c r="C2229" s="300" t="s">
        <v>12927</v>
      </c>
      <c r="E2229" s="1020" t="s">
        <v>12925</v>
      </c>
      <c r="F2229" s="323" t="s">
        <v>541</v>
      </c>
    </row>
    <row r="2230" spans="1:6" s="414" customFormat="1">
      <c r="A2230" s="412"/>
      <c r="B2230" s="413"/>
      <c r="C2230" s="300" t="s">
        <v>13212</v>
      </c>
      <c r="E2230" s="1020" t="s">
        <v>13214</v>
      </c>
      <c r="F2230" s="323" t="s">
        <v>13213</v>
      </c>
    </row>
    <row r="2231" spans="1:6" s="414" customFormat="1">
      <c r="A2231" s="412"/>
      <c r="B2231" s="413"/>
      <c r="C2231" s="300"/>
      <c r="E2231" s="1020"/>
      <c r="F2231" s="323"/>
    </row>
    <row r="2232" spans="1:6" s="414" customFormat="1">
      <c r="A2232" s="412"/>
      <c r="B2232" s="413"/>
      <c r="C2232" s="302"/>
      <c r="E2232" s="1020"/>
      <c r="F2232" s="323"/>
    </row>
    <row r="2233" spans="1:6" s="414" customFormat="1">
      <c r="A2233" s="412"/>
      <c r="B2233" s="413"/>
      <c r="C2233" s="302" t="s">
        <v>8933</v>
      </c>
      <c r="E2233" s="1020" t="s">
        <v>8934</v>
      </c>
      <c r="F2233" s="323" t="s">
        <v>7528</v>
      </c>
    </row>
    <row r="2234" spans="1:6" s="414" customFormat="1">
      <c r="A2234" s="412"/>
      <c r="B2234" s="413"/>
      <c r="C2234" s="302" t="s">
        <v>10779</v>
      </c>
      <c r="E2234" s="1020" t="s">
        <v>10780</v>
      </c>
      <c r="F2234" s="323" t="s">
        <v>7528</v>
      </c>
    </row>
    <row r="2235" spans="1:6" s="414" customFormat="1">
      <c r="A2235" s="412"/>
      <c r="B2235" s="413"/>
      <c r="C2235" s="797">
        <v>1265250040</v>
      </c>
      <c r="E2235" s="1020" t="s">
        <v>13483</v>
      </c>
      <c r="F2235" s="323" t="s">
        <v>7528</v>
      </c>
    </row>
    <row r="2236" spans="1:6" s="414" customFormat="1">
      <c r="A2236" s="412"/>
      <c r="B2236" s="413"/>
      <c r="C2236" s="797">
        <v>1265250050</v>
      </c>
      <c r="E2236" s="1020" t="s">
        <v>16161</v>
      </c>
      <c r="F2236" s="323" t="s">
        <v>7529</v>
      </c>
    </row>
    <row r="2237" spans="1:6" s="414" customFormat="1">
      <c r="A2237" s="412"/>
      <c r="B2237" s="413"/>
      <c r="C2237" s="302"/>
      <c r="E2237" s="1020"/>
      <c r="F2237" s="323"/>
    </row>
    <row r="2238" spans="1:6" s="414" customFormat="1">
      <c r="A2238" s="412"/>
      <c r="B2238" s="413"/>
      <c r="C2238" s="302" t="s">
        <v>5845</v>
      </c>
      <c r="E2238" s="1020" t="s">
        <v>5846</v>
      </c>
      <c r="F2238" s="323"/>
    </row>
    <row r="2239" spans="1:6" s="414" customFormat="1">
      <c r="A2239" s="412"/>
      <c r="B2239" s="413"/>
      <c r="C2239" s="302" t="s">
        <v>450</v>
      </c>
      <c r="E2239" s="1020" t="s">
        <v>108</v>
      </c>
      <c r="F2239" s="323"/>
    </row>
    <row r="2240" spans="1:6" s="414" customFormat="1">
      <c r="A2240" s="412"/>
      <c r="B2240" s="413"/>
      <c r="C2240" s="302" t="s">
        <v>469</v>
      </c>
      <c r="E2240" s="1020" t="s">
        <v>10781</v>
      </c>
      <c r="F2240" s="323"/>
    </row>
    <row r="2241" spans="1:6">
      <c r="A2241" s="303"/>
      <c r="B2241" s="300"/>
      <c r="C2241" s="300"/>
      <c r="D2241" s="304"/>
      <c r="E2241" s="614"/>
    </row>
    <row r="2242" spans="1:6">
      <c r="A2242" s="303"/>
      <c r="B2242" s="300"/>
      <c r="C2242" s="300"/>
      <c r="D2242" s="304"/>
      <c r="E2242" s="614"/>
    </row>
    <row r="2243" spans="1:6">
      <c r="A2243" s="303"/>
      <c r="B2243" s="300" t="s">
        <v>3006</v>
      </c>
      <c r="C2243" s="303"/>
      <c r="D2243" s="301" t="s">
        <v>4054</v>
      </c>
      <c r="E2243" s="614"/>
    </row>
    <row r="2244" spans="1:6">
      <c r="A2244" s="303"/>
      <c r="B2244" s="304"/>
      <c r="C2244" s="304" t="s">
        <v>6310</v>
      </c>
      <c r="D2244" s="304"/>
      <c r="E2244" s="304" t="s">
        <v>6311</v>
      </c>
    </row>
    <row r="2245" spans="1:6">
      <c r="A2245" s="303"/>
      <c r="B2245" s="304"/>
      <c r="C2245" s="304" t="s">
        <v>6492</v>
      </c>
      <c r="D2245" s="304"/>
      <c r="E2245" s="304" t="s">
        <v>1461</v>
      </c>
    </row>
    <row r="2246" spans="1:6">
      <c r="A2246" s="303"/>
      <c r="B2246" s="304"/>
      <c r="C2246" s="304"/>
      <c r="D2246" s="304"/>
    </row>
    <row r="2247" spans="1:6">
      <c r="A2247" s="303"/>
      <c r="B2247" s="300" t="s">
        <v>141</v>
      </c>
      <c r="C2247" s="303"/>
      <c r="D2247" s="317" t="s">
        <v>13016</v>
      </c>
      <c r="E2247" s="615"/>
    </row>
    <row r="2248" spans="1:6">
      <c r="A2248" s="303"/>
      <c r="B2248" s="300"/>
      <c r="C2248" s="770" t="s">
        <v>6899</v>
      </c>
      <c r="E2248" s="614"/>
    </row>
    <row r="2249" spans="1:6" hidden="1" outlineLevel="1">
      <c r="A2249" s="303"/>
      <c r="B2249" s="300"/>
      <c r="C2249" s="300" t="s">
        <v>6586</v>
      </c>
      <c r="E2249" s="614" t="s">
        <v>1867</v>
      </c>
    </row>
    <row r="2250" spans="1:6" hidden="1" outlineLevel="1">
      <c r="A2250" s="303"/>
      <c r="B2250" s="300"/>
      <c r="C2250" s="300" t="s">
        <v>5502</v>
      </c>
      <c r="E2250" s="614" t="s">
        <v>6274</v>
      </c>
    </row>
    <row r="2251" spans="1:6" hidden="1" outlineLevel="1">
      <c r="A2251" s="303"/>
      <c r="B2251" s="300"/>
      <c r="C2251" s="300" t="s">
        <v>3497</v>
      </c>
      <c r="E2251" s="614" t="s">
        <v>3498</v>
      </c>
    </row>
    <row r="2252" spans="1:6" hidden="1" outlineLevel="1">
      <c r="A2252" s="303"/>
      <c r="B2252" s="300"/>
      <c r="C2252" s="300" t="s">
        <v>4927</v>
      </c>
      <c r="E2252" s="614" t="s">
        <v>1513</v>
      </c>
    </row>
    <row r="2253" spans="1:6" hidden="1" outlineLevel="1">
      <c r="A2253" s="303"/>
      <c r="B2253" s="300"/>
      <c r="C2253" s="300" t="s">
        <v>1630</v>
      </c>
      <c r="E2253" s="614" t="s">
        <v>6031</v>
      </c>
    </row>
    <row r="2254" spans="1:6" hidden="1" outlineLevel="1">
      <c r="A2254" s="303"/>
      <c r="B2254" s="300"/>
      <c r="C2254" s="300" t="s">
        <v>828</v>
      </c>
      <c r="E2254" s="614" t="s">
        <v>3036</v>
      </c>
    </row>
    <row r="2255" spans="1:6" hidden="1" outlineLevel="1">
      <c r="A2255" s="300"/>
      <c r="B2255" s="300"/>
      <c r="C2255" s="300" t="s">
        <v>1865</v>
      </c>
      <c r="E2255" s="614" t="s">
        <v>1470</v>
      </c>
      <c r="F2255" s="323"/>
    </row>
    <row r="2256" spans="1:6" hidden="1" outlineLevel="1">
      <c r="A2256" s="303"/>
      <c r="B2256" s="300"/>
      <c r="C2256" s="300" t="s">
        <v>5522</v>
      </c>
      <c r="E2256" s="614" t="s">
        <v>4568</v>
      </c>
      <c r="F2256" s="323"/>
    </row>
    <row r="2257" spans="1:6" hidden="1" outlineLevel="1">
      <c r="A2257" s="303"/>
      <c r="B2257" s="300"/>
      <c r="C2257" s="300" t="s">
        <v>3462</v>
      </c>
      <c r="E2257" s="614" t="s">
        <v>3463</v>
      </c>
      <c r="F2257" s="323"/>
    </row>
    <row r="2258" spans="1:6" hidden="1" outlineLevel="1">
      <c r="A2258" s="303"/>
      <c r="B2258" s="300"/>
      <c r="C2258" s="300" t="s">
        <v>1426</v>
      </c>
      <c r="E2258" s="614" t="s">
        <v>4823</v>
      </c>
      <c r="F2258" s="323"/>
    </row>
    <row r="2259" spans="1:6" hidden="1" outlineLevel="1">
      <c r="A2259" s="303"/>
      <c r="B2259" s="300"/>
      <c r="C2259" s="300" t="s">
        <v>3803</v>
      </c>
      <c r="E2259" s="614" t="s">
        <v>2336</v>
      </c>
      <c r="F2259" s="323"/>
    </row>
    <row r="2260" spans="1:6" hidden="1" outlineLevel="1">
      <c r="A2260" s="303"/>
      <c r="B2260" s="300"/>
      <c r="C2260" s="300" t="s">
        <v>1002</v>
      </c>
      <c r="E2260" s="614" t="s">
        <v>991</v>
      </c>
      <c r="F2260" s="323"/>
    </row>
    <row r="2261" spans="1:6" hidden="1" outlineLevel="1">
      <c r="A2261" s="303"/>
      <c r="B2261" s="300"/>
      <c r="C2261" s="300" t="s">
        <v>4533</v>
      </c>
      <c r="E2261" s="614" t="s">
        <v>2824</v>
      </c>
      <c r="F2261" s="323"/>
    </row>
    <row r="2262" spans="1:6" hidden="1" outlineLevel="1">
      <c r="A2262" s="303"/>
      <c r="B2262" s="300"/>
      <c r="C2262" s="300" t="s">
        <v>4051</v>
      </c>
      <c r="E2262" s="614" t="s">
        <v>5335</v>
      </c>
      <c r="F2262" s="323"/>
    </row>
    <row r="2263" spans="1:6" hidden="1" outlineLevel="1">
      <c r="A2263" s="303"/>
      <c r="B2263" s="300"/>
      <c r="C2263" s="300" t="s">
        <v>4052</v>
      </c>
      <c r="E2263" s="614" t="s">
        <v>3668</v>
      </c>
      <c r="F2263" s="323"/>
    </row>
    <row r="2264" spans="1:6" hidden="1" outlineLevel="1">
      <c r="A2264" s="303"/>
      <c r="B2264" s="300"/>
      <c r="C2264" s="300" t="s">
        <v>5333</v>
      </c>
      <c r="E2264" s="614" t="s">
        <v>3127</v>
      </c>
      <c r="F2264" s="323"/>
    </row>
    <row r="2265" spans="1:6" hidden="1" outlineLevel="1">
      <c r="A2265" s="303"/>
      <c r="B2265" s="300"/>
      <c r="C2265" s="300" t="s">
        <v>5334</v>
      </c>
      <c r="E2265" s="614" t="s">
        <v>584</v>
      </c>
      <c r="F2265" s="323"/>
    </row>
    <row r="2266" spans="1:6" hidden="1" outlineLevel="1">
      <c r="A2266" s="303"/>
      <c r="B2266" s="300"/>
      <c r="C2266" s="300" t="s">
        <v>4624</v>
      </c>
      <c r="E2266" s="614" t="s">
        <v>4625</v>
      </c>
      <c r="F2266" s="323"/>
    </row>
    <row r="2267" spans="1:6" hidden="1" outlineLevel="1">
      <c r="A2267" s="303"/>
      <c r="B2267" s="300"/>
      <c r="C2267" s="300" t="s">
        <v>3254</v>
      </c>
      <c r="E2267" s="614" t="s">
        <v>3255</v>
      </c>
      <c r="F2267" s="323"/>
    </row>
    <row r="2268" spans="1:6" hidden="1" outlineLevel="1">
      <c r="A2268" s="303"/>
      <c r="B2268" s="300"/>
      <c r="C2268" s="300" t="s">
        <v>5461</v>
      </c>
      <c r="E2268" s="614" t="s">
        <v>3926</v>
      </c>
      <c r="F2268" s="323"/>
    </row>
    <row r="2269" spans="1:6" hidden="1" outlineLevel="1">
      <c r="A2269" s="303"/>
      <c r="B2269" s="300"/>
      <c r="C2269" s="300" t="s">
        <v>3928</v>
      </c>
      <c r="E2269" s="614" t="s">
        <v>3927</v>
      </c>
      <c r="F2269" s="323"/>
    </row>
    <row r="2270" spans="1:6" hidden="1" outlineLevel="1">
      <c r="A2270" s="303"/>
      <c r="B2270" s="300"/>
      <c r="C2270" s="300" t="s">
        <v>1648</v>
      </c>
      <c r="E2270" s="614" t="s">
        <v>1649</v>
      </c>
      <c r="F2270" s="323"/>
    </row>
    <row r="2271" spans="1:6" hidden="1" outlineLevel="1">
      <c r="A2271" s="303"/>
      <c r="B2271" s="300"/>
      <c r="C2271" s="300" t="s">
        <v>1441</v>
      </c>
      <c r="E2271" s="614" t="s">
        <v>1442</v>
      </c>
      <c r="F2271" s="323"/>
    </row>
    <row r="2272" spans="1:6" hidden="1" outlineLevel="1">
      <c r="A2272" s="303"/>
      <c r="B2272" s="300"/>
      <c r="C2272" s="300" t="s">
        <v>1443</v>
      </c>
      <c r="E2272" s="614" t="s">
        <v>1444</v>
      </c>
      <c r="F2272" s="323"/>
    </row>
    <row r="2273" spans="1:6" hidden="1" outlineLevel="1">
      <c r="A2273" s="303"/>
      <c r="B2273" s="300"/>
      <c r="C2273" s="300" t="s">
        <v>5671</v>
      </c>
      <c r="E2273" s="614" t="s">
        <v>5672</v>
      </c>
      <c r="F2273" s="323"/>
    </row>
    <row r="2274" spans="1:6" hidden="1" outlineLevel="1">
      <c r="A2274" s="303"/>
      <c r="B2274" s="300"/>
      <c r="C2274" s="300" t="s">
        <v>4642</v>
      </c>
      <c r="E2274" s="614" t="s">
        <v>4645</v>
      </c>
      <c r="F2274" s="323"/>
    </row>
    <row r="2275" spans="1:6" hidden="1" outlineLevel="1">
      <c r="A2275" s="303"/>
      <c r="B2275" s="300"/>
      <c r="C2275" s="300" t="s">
        <v>4643</v>
      </c>
      <c r="E2275" s="614" t="s">
        <v>4646</v>
      </c>
      <c r="F2275" s="323"/>
    </row>
    <row r="2276" spans="1:6" hidden="1" outlineLevel="1">
      <c r="A2276" s="303"/>
      <c r="B2276" s="300"/>
      <c r="C2276" s="300" t="s">
        <v>4644</v>
      </c>
      <c r="E2276" s="614" t="s">
        <v>4647</v>
      </c>
      <c r="F2276" s="323"/>
    </row>
    <row r="2277" spans="1:6" hidden="1" outlineLevel="1">
      <c r="A2277" s="303"/>
      <c r="B2277" s="300"/>
      <c r="C2277" s="300" t="s">
        <v>4649</v>
      </c>
      <c r="E2277" s="614" t="s">
        <v>4648</v>
      </c>
      <c r="F2277" s="323"/>
    </row>
    <row r="2278" spans="1:6" hidden="1" outlineLevel="1">
      <c r="A2278" s="303"/>
      <c r="B2278" s="300"/>
      <c r="C2278" s="300" t="s">
        <v>2</v>
      </c>
      <c r="E2278" s="614" t="s">
        <v>13342</v>
      </c>
      <c r="F2278" s="323"/>
    </row>
    <row r="2279" spans="1:6" collapsed="1">
      <c r="A2279" s="303"/>
      <c r="B2279" s="300"/>
      <c r="C2279" s="300"/>
      <c r="E2279" s="614"/>
      <c r="F2279" s="323"/>
    </row>
    <row r="2280" spans="1:6">
      <c r="A2280" s="303"/>
      <c r="B2280" s="300"/>
      <c r="C2280" s="793" t="s">
        <v>4933</v>
      </c>
      <c r="E2280" s="614"/>
      <c r="F2280" s="323"/>
    </row>
    <row r="2281" spans="1:6" hidden="1" outlineLevel="1">
      <c r="A2281" s="303"/>
      <c r="B2281" s="300"/>
      <c r="C2281" s="300" t="s">
        <v>37</v>
      </c>
      <c r="E2281" s="614" t="s">
        <v>13357</v>
      </c>
      <c r="F2281" s="323"/>
    </row>
    <row r="2282" spans="1:6" hidden="1" outlineLevel="1">
      <c r="A2282" s="303"/>
      <c r="B2282" s="300"/>
      <c r="C2282" s="300" t="s">
        <v>38</v>
      </c>
      <c r="E2282" s="614" t="s">
        <v>40</v>
      </c>
      <c r="F2282" s="323"/>
    </row>
    <row r="2283" spans="1:6" hidden="1" outlineLevel="1">
      <c r="A2283" s="303"/>
      <c r="B2283" s="300"/>
      <c r="C2283" s="300" t="s">
        <v>39</v>
      </c>
      <c r="E2283" s="614" t="s">
        <v>41</v>
      </c>
      <c r="F2283" s="323"/>
    </row>
    <row r="2284" spans="1:6" hidden="1" outlineLevel="1">
      <c r="A2284" s="303"/>
      <c r="B2284" s="300"/>
      <c r="C2284" s="300" t="s">
        <v>5734</v>
      </c>
      <c r="E2284" s="614" t="s">
        <v>5735</v>
      </c>
      <c r="F2284" s="323"/>
    </row>
    <row r="2285" spans="1:6" hidden="1" outlineLevel="1">
      <c r="A2285" s="303"/>
      <c r="B2285" s="300"/>
      <c r="C2285" s="300" t="s">
        <v>7276</v>
      </c>
      <c r="E2285" s="614" t="s">
        <v>7279</v>
      </c>
      <c r="F2285" s="323"/>
    </row>
    <row r="2286" spans="1:6" hidden="1" outlineLevel="1">
      <c r="A2286" s="303"/>
      <c r="B2286" s="300"/>
      <c r="C2286" s="300" t="s">
        <v>7277</v>
      </c>
      <c r="E2286" s="614" t="s">
        <v>7280</v>
      </c>
      <c r="F2286" s="323"/>
    </row>
    <row r="2287" spans="1:6" hidden="1" outlineLevel="1">
      <c r="A2287" s="303"/>
      <c r="B2287" s="300"/>
      <c r="C2287" s="300" t="s">
        <v>7278</v>
      </c>
      <c r="E2287" s="614" t="s">
        <v>7281</v>
      </c>
      <c r="F2287" s="323"/>
    </row>
    <row r="2288" spans="1:6" hidden="1" outlineLevel="1">
      <c r="A2288" s="303"/>
      <c r="B2288" s="300"/>
      <c r="C2288" s="300" t="s">
        <v>7357</v>
      </c>
      <c r="E2288" s="614" t="s">
        <v>7361</v>
      </c>
      <c r="F2288" s="323"/>
    </row>
    <row r="2289" spans="1:6" hidden="1" outlineLevel="1">
      <c r="A2289" s="303"/>
      <c r="B2289" s="300"/>
      <c r="C2289" s="300" t="s">
        <v>7358</v>
      </c>
      <c r="E2289" s="614" t="s">
        <v>7362</v>
      </c>
    </row>
    <row r="2290" spans="1:6" hidden="1" outlineLevel="1">
      <c r="A2290" s="303"/>
      <c r="B2290" s="300"/>
      <c r="C2290" s="300" t="s">
        <v>7359</v>
      </c>
      <c r="E2290" s="614" t="s">
        <v>7363</v>
      </c>
    </row>
    <row r="2291" spans="1:6" hidden="1" outlineLevel="1">
      <c r="A2291" s="303"/>
      <c r="B2291" s="300"/>
      <c r="C2291" s="300" t="s">
        <v>7360</v>
      </c>
      <c r="E2291" s="614" t="s">
        <v>7364</v>
      </c>
    </row>
    <row r="2292" spans="1:6" hidden="1" outlineLevel="1">
      <c r="A2292" s="303"/>
      <c r="B2292" s="300"/>
      <c r="C2292" s="300" t="s">
        <v>7840</v>
      </c>
      <c r="E2292" s="688" t="s">
        <v>7841</v>
      </c>
    </row>
    <row r="2293" spans="1:6" collapsed="1">
      <c r="A2293" s="303"/>
      <c r="B2293" s="300"/>
      <c r="C2293" s="300"/>
      <c r="E2293" s="688"/>
    </row>
    <row r="2294" spans="1:6">
      <c r="A2294" s="303"/>
      <c r="B2294" s="300"/>
      <c r="C2294" s="793" t="s">
        <v>7639</v>
      </c>
      <c r="E2294" s="688"/>
    </row>
    <row r="2295" spans="1:6" hidden="1" outlineLevel="1">
      <c r="A2295" s="303"/>
      <c r="B2295" s="300"/>
      <c r="C2295" s="300" t="s">
        <v>7938</v>
      </c>
      <c r="E2295" s="613" t="s">
        <v>7939</v>
      </c>
    </row>
    <row r="2296" spans="1:6" hidden="1" outlineLevel="1">
      <c r="A2296" s="303"/>
      <c r="B2296" s="300"/>
      <c r="C2296" s="300" t="s">
        <v>8049</v>
      </c>
      <c r="E2296" s="613" t="s">
        <v>8046</v>
      </c>
      <c r="F2296" s="323"/>
    </row>
    <row r="2297" spans="1:6" hidden="1" outlineLevel="1">
      <c r="A2297" s="303"/>
      <c r="B2297" s="300"/>
      <c r="C2297" s="300" t="s">
        <v>8050</v>
      </c>
      <c r="E2297" s="613" t="s">
        <v>8047</v>
      </c>
      <c r="F2297" s="323"/>
    </row>
    <row r="2298" spans="1:6" hidden="1" outlineLevel="1">
      <c r="A2298" s="303"/>
      <c r="B2298" s="300"/>
      <c r="C2298" s="300" t="s">
        <v>8051</v>
      </c>
      <c r="E2298" s="613" t="s">
        <v>8048</v>
      </c>
      <c r="F2298" s="323"/>
    </row>
    <row r="2299" spans="1:6" hidden="1" outlineLevel="1">
      <c r="A2299" s="303"/>
      <c r="B2299" s="300"/>
      <c r="C2299" s="300" t="s">
        <v>8068</v>
      </c>
      <c r="E2299" s="613" t="s">
        <v>8069</v>
      </c>
      <c r="F2299" s="323"/>
    </row>
    <row r="2300" spans="1:6" hidden="1" outlineLevel="1">
      <c r="A2300" s="303"/>
      <c r="B2300" s="300"/>
      <c r="C2300" s="300" t="s">
        <v>8516</v>
      </c>
      <c r="E2300" s="1019" t="s">
        <v>8520</v>
      </c>
      <c r="F2300" s="323" t="s">
        <v>4981</v>
      </c>
    </row>
    <row r="2301" spans="1:6" hidden="1" outlineLevel="1">
      <c r="A2301" s="303"/>
      <c r="B2301" s="300"/>
      <c r="C2301" s="300" t="s">
        <v>8517</v>
      </c>
      <c r="E2301" s="1019" t="s">
        <v>8521</v>
      </c>
      <c r="F2301" s="323" t="s">
        <v>8524</v>
      </c>
    </row>
    <row r="2302" spans="1:6" hidden="1" outlineLevel="1">
      <c r="A2302" s="303"/>
      <c r="B2302" s="300"/>
      <c r="C2302" s="300" t="s">
        <v>8518</v>
      </c>
      <c r="E2302" s="613" t="s">
        <v>8522</v>
      </c>
      <c r="F2302" s="323" t="s">
        <v>8525</v>
      </c>
    </row>
    <row r="2303" spans="1:6" hidden="1" outlineLevel="1">
      <c r="A2303" s="303"/>
      <c r="B2303" s="300"/>
      <c r="C2303" s="300" t="s">
        <v>8519</v>
      </c>
      <c r="E2303" s="613" t="s">
        <v>8523</v>
      </c>
      <c r="F2303" s="323" t="s">
        <v>8243</v>
      </c>
    </row>
    <row r="2304" spans="1:6" hidden="1" outlineLevel="1">
      <c r="A2304" s="303"/>
      <c r="B2304" s="300"/>
      <c r="C2304" s="300" t="s">
        <v>8635</v>
      </c>
      <c r="E2304" s="688" t="s">
        <v>8620</v>
      </c>
      <c r="F2304" s="302"/>
    </row>
    <row r="2305" spans="1:6" hidden="1" outlineLevel="1">
      <c r="A2305" s="303"/>
      <c r="B2305" s="300"/>
      <c r="C2305" s="300" t="s">
        <v>8636</v>
      </c>
      <c r="E2305" s="688" t="s">
        <v>8621</v>
      </c>
      <c r="F2305" s="323"/>
    </row>
    <row r="2306" spans="1:6" hidden="1" outlineLevel="1">
      <c r="A2306" s="303"/>
      <c r="B2306" s="300"/>
      <c r="C2306" s="300" t="s">
        <v>8778</v>
      </c>
      <c r="E2306" s="613" t="s">
        <v>8775</v>
      </c>
      <c r="F2306" s="323" t="s">
        <v>8776</v>
      </c>
    </row>
    <row r="2307" spans="1:6" hidden="1" outlineLevel="1">
      <c r="A2307" s="303"/>
      <c r="B2307" s="300"/>
      <c r="C2307" s="300" t="s">
        <v>8779</v>
      </c>
      <c r="E2307" s="613" t="s">
        <v>8780</v>
      </c>
      <c r="F2307" s="323" t="s">
        <v>8771</v>
      </c>
    </row>
    <row r="2308" spans="1:6" hidden="1" outlineLevel="1">
      <c r="A2308" s="303"/>
      <c r="B2308" s="300"/>
      <c r="C2308" s="300" t="s">
        <v>8788</v>
      </c>
      <c r="E2308" s="613" t="s">
        <v>8789</v>
      </c>
      <c r="F2308" s="323" t="s">
        <v>8790</v>
      </c>
    </row>
    <row r="2309" spans="1:6" collapsed="1">
      <c r="A2309" s="303"/>
      <c r="B2309" s="300"/>
      <c r="C2309" s="300"/>
      <c r="E2309" s="613"/>
      <c r="F2309" s="323"/>
    </row>
    <row r="2310" spans="1:6">
      <c r="A2310" s="303"/>
      <c r="B2310" s="300"/>
      <c r="C2310" s="793" t="s">
        <v>8967</v>
      </c>
      <c r="E2310" s="613"/>
      <c r="F2310" s="323"/>
    </row>
    <row r="2311" spans="1:6" hidden="1" outlineLevel="1">
      <c r="A2311" s="303"/>
      <c r="B2311" s="300"/>
      <c r="C2311" s="300" t="s">
        <v>9145</v>
      </c>
      <c r="E2311" s="1018" t="s">
        <v>9146</v>
      </c>
      <c r="F2311" s="323" t="s">
        <v>7262</v>
      </c>
    </row>
    <row r="2312" spans="1:6" hidden="1" outlineLevel="1">
      <c r="A2312" s="303"/>
      <c r="B2312" s="300"/>
      <c r="C2312" s="300" t="s">
        <v>9247</v>
      </c>
      <c r="E2312" s="1018" t="s">
        <v>9248</v>
      </c>
      <c r="F2312" s="323" t="s">
        <v>9249</v>
      </c>
    </row>
    <row r="2313" spans="1:6" hidden="1" outlineLevel="1">
      <c r="A2313" s="303"/>
      <c r="B2313" s="300"/>
      <c r="C2313" s="300" t="s">
        <v>9593</v>
      </c>
      <c r="E2313" s="1018" t="s">
        <v>9594</v>
      </c>
      <c r="F2313" s="323" t="s">
        <v>4968</v>
      </c>
    </row>
    <row r="2314" spans="1:6" hidden="1" outlineLevel="1">
      <c r="A2314" s="303"/>
      <c r="B2314" s="300"/>
      <c r="C2314" s="300" t="s">
        <v>9618</v>
      </c>
      <c r="E2314" s="1018" t="s">
        <v>9620</v>
      </c>
      <c r="F2314" s="323" t="s">
        <v>8140</v>
      </c>
    </row>
    <row r="2315" spans="1:6" hidden="1" outlineLevel="1">
      <c r="A2315" s="303"/>
      <c r="B2315" s="300"/>
      <c r="C2315" s="300" t="s">
        <v>9619</v>
      </c>
      <c r="E2315" s="1018" t="s">
        <v>9621</v>
      </c>
      <c r="F2315" s="323" t="s">
        <v>7266</v>
      </c>
    </row>
    <row r="2316" spans="1:6" hidden="1" outlineLevel="1">
      <c r="A2316" s="303"/>
      <c r="B2316" s="300"/>
      <c r="C2316" s="300" t="s">
        <v>9630</v>
      </c>
      <c r="E2316" s="1018" t="s">
        <v>9631</v>
      </c>
      <c r="F2316" s="323" t="s">
        <v>7067</v>
      </c>
    </row>
    <row r="2317" spans="1:6" hidden="1" outlineLevel="1">
      <c r="A2317" s="303"/>
      <c r="B2317" s="300"/>
      <c r="C2317" s="300" t="s">
        <v>9647</v>
      </c>
      <c r="E2317" s="1018" t="s">
        <v>9648</v>
      </c>
      <c r="F2317" s="323" t="s">
        <v>9649</v>
      </c>
    </row>
    <row r="2318" spans="1:6" hidden="1" outlineLevel="1">
      <c r="A2318" s="303"/>
      <c r="B2318" s="300"/>
      <c r="C2318" s="300" t="s">
        <v>10060</v>
      </c>
      <c r="E2318" s="1018" t="s">
        <v>10061</v>
      </c>
      <c r="F2318" s="323" t="s">
        <v>10062</v>
      </c>
    </row>
    <row r="2319" spans="1:6" collapsed="1">
      <c r="A2319" s="303"/>
      <c r="B2319" s="300"/>
      <c r="C2319" s="300"/>
      <c r="E2319" s="1018"/>
      <c r="F2319" s="323"/>
    </row>
    <row r="2320" spans="1:6">
      <c r="A2320" s="303"/>
      <c r="B2320" s="300"/>
      <c r="C2320" s="793" t="s">
        <v>10260</v>
      </c>
      <c r="E2320" s="1018"/>
      <c r="F2320" s="323"/>
    </row>
    <row r="2321" spans="1:6" hidden="1" outlineLevel="1">
      <c r="A2321" s="303"/>
      <c r="B2321" s="300"/>
      <c r="C2321" s="300" t="s">
        <v>10329</v>
      </c>
      <c r="E2321" s="1018" t="s">
        <v>10327</v>
      </c>
      <c r="F2321" s="323" t="s">
        <v>4991</v>
      </c>
    </row>
    <row r="2322" spans="1:6" hidden="1" outlineLevel="1">
      <c r="A2322" s="303"/>
      <c r="B2322" s="300"/>
      <c r="C2322" s="300" t="s">
        <v>10330</v>
      </c>
      <c r="E2322" s="1018" t="s">
        <v>10328</v>
      </c>
      <c r="F2322" s="323" t="s">
        <v>10326</v>
      </c>
    </row>
    <row r="2323" spans="1:6" hidden="1" outlineLevel="1">
      <c r="A2323" s="303"/>
      <c r="B2323" s="300"/>
      <c r="C2323" s="300" t="s">
        <v>10496</v>
      </c>
      <c r="E2323" s="1018" t="s">
        <v>10374</v>
      </c>
      <c r="F2323" s="323" t="s">
        <v>6447</v>
      </c>
    </row>
    <row r="2324" spans="1:6" hidden="1" outlineLevel="1">
      <c r="A2324" s="303"/>
      <c r="B2324" s="300"/>
      <c r="C2324" s="300" t="s">
        <v>10497</v>
      </c>
      <c r="E2324" s="1018" t="s">
        <v>10498</v>
      </c>
      <c r="F2324" s="323" t="s">
        <v>4979</v>
      </c>
    </row>
    <row r="2325" spans="1:6" hidden="1" outlineLevel="1">
      <c r="A2325" s="303"/>
      <c r="B2325" s="300"/>
      <c r="C2325" s="300" t="s">
        <v>10519</v>
      </c>
      <c r="E2325" s="1018" t="s">
        <v>10521</v>
      </c>
      <c r="F2325" s="323" t="s">
        <v>10517</v>
      </c>
    </row>
    <row r="2326" spans="1:6" hidden="1" outlineLevel="1">
      <c r="A2326" s="303"/>
      <c r="B2326" s="300"/>
      <c r="C2326" s="300" t="s">
        <v>10518</v>
      </c>
      <c r="E2326" s="1018" t="s">
        <v>10522</v>
      </c>
      <c r="F2326" s="323" t="s">
        <v>10517</v>
      </c>
    </row>
    <row r="2327" spans="1:6" hidden="1" outlineLevel="1">
      <c r="A2327" s="303"/>
      <c r="B2327" s="300"/>
      <c r="C2327" s="300" t="s">
        <v>10520</v>
      </c>
      <c r="E2327" s="1018" t="s">
        <v>10523</v>
      </c>
      <c r="F2327" s="323" t="s">
        <v>1508</v>
      </c>
    </row>
    <row r="2328" spans="1:6" hidden="1" outlineLevel="1">
      <c r="A2328" s="303"/>
      <c r="B2328" s="300"/>
      <c r="C2328" s="300" t="s">
        <v>10604</v>
      </c>
      <c r="E2328" s="1018" t="s">
        <v>10605</v>
      </c>
      <c r="F2328" s="323" t="s">
        <v>8150</v>
      </c>
    </row>
    <row r="2329" spans="1:6" hidden="1" outlineLevel="1">
      <c r="A2329" s="303"/>
      <c r="B2329" s="300"/>
      <c r="C2329" s="300" t="s">
        <v>10626</v>
      </c>
      <c r="E2329" s="1018" t="s">
        <v>10631</v>
      </c>
      <c r="F2329" s="323" t="s">
        <v>9655</v>
      </c>
    </row>
    <row r="2330" spans="1:6" hidden="1" outlineLevel="1">
      <c r="A2330" s="303"/>
      <c r="B2330" s="300"/>
      <c r="C2330" s="300" t="s">
        <v>10627</v>
      </c>
      <c r="E2330" s="1018" t="s">
        <v>10632</v>
      </c>
      <c r="F2330" s="323" t="s">
        <v>9655</v>
      </c>
    </row>
    <row r="2331" spans="1:6" hidden="1" outlineLevel="1">
      <c r="A2331" s="303"/>
      <c r="B2331" s="300"/>
      <c r="C2331" s="300" t="s">
        <v>10628</v>
      </c>
      <c r="E2331" s="1018" t="s">
        <v>10634</v>
      </c>
      <c r="F2331" s="323" t="s">
        <v>1724</v>
      </c>
    </row>
    <row r="2332" spans="1:6" hidden="1" outlineLevel="1">
      <c r="A2332" s="303"/>
      <c r="B2332" s="300"/>
      <c r="C2332" s="300" t="s">
        <v>10629</v>
      </c>
      <c r="E2332" s="1018" t="s">
        <v>10633</v>
      </c>
      <c r="F2332" s="323" t="s">
        <v>10630</v>
      </c>
    </row>
    <row r="2333" spans="1:6" hidden="1" outlineLevel="1">
      <c r="A2333" s="303"/>
      <c r="B2333" s="300"/>
      <c r="C2333" s="300" t="s">
        <v>10638</v>
      </c>
      <c r="E2333" s="1018" t="s">
        <v>10639</v>
      </c>
      <c r="F2333" s="323" t="s">
        <v>1502</v>
      </c>
    </row>
    <row r="2334" spans="1:6" hidden="1" outlineLevel="1">
      <c r="A2334" s="303"/>
      <c r="B2334" s="300"/>
      <c r="C2334" s="300" t="s">
        <v>10658</v>
      </c>
      <c r="E2334" s="1018" t="s">
        <v>10659</v>
      </c>
      <c r="F2334" s="323" t="s">
        <v>3855</v>
      </c>
    </row>
    <row r="2335" spans="1:6" hidden="1" outlineLevel="1">
      <c r="A2335" s="303"/>
      <c r="B2335" s="300"/>
      <c r="C2335" s="300" t="s">
        <v>10660</v>
      </c>
      <c r="E2335" s="1018" t="s">
        <v>10661</v>
      </c>
      <c r="F2335" s="323" t="s">
        <v>7067</v>
      </c>
    </row>
    <row r="2336" spans="1:6" hidden="1" outlineLevel="1">
      <c r="A2336" s="303"/>
      <c r="B2336" s="300"/>
      <c r="C2336" s="300" t="s">
        <v>10682</v>
      </c>
      <c r="E2336" s="1018" t="s">
        <v>11934</v>
      </c>
      <c r="F2336" s="323" t="s">
        <v>10020</v>
      </c>
    </row>
    <row r="2337" spans="1:6" hidden="1" outlineLevel="1">
      <c r="A2337" s="303"/>
      <c r="B2337" s="300"/>
      <c r="C2337" s="300" t="s">
        <v>10821</v>
      </c>
      <c r="E2337" s="1018" t="s">
        <v>10822</v>
      </c>
      <c r="F2337" s="323" t="s">
        <v>8140</v>
      </c>
    </row>
    <row r="2338" spans="1:6" hidden="1" outlineLevel="1">
      <c r="A2338" s="303"/>
      <c r="B2338" s="300"/>
      <c r="C2338" s="300" t="s">
        <v>10844</v>
      </c>
      <c r="E2338" s="1018" t="s">
        <v>10845</v>
      </c>
      <c r="F2338" s="323" t="s">
        <v>7262</v>
      </c>
    </row>
    <row r="2339" spans="1:6" hidden="1" outlineLevel="1">
      <c r="A2339" s="303"/>
      <c r="B2339" s="300"/>
      <c r="C2339" s="300" t="s">
        <v>10864</v>
      </c>
      <c r="E2339" s="1018" t="s">
        <v>10865</v>
      </c>
      <c r="F2339" s="323" t="s">
        <v>4934</v>
      </c>
    </row>
    <row r="2340" spans="1:6" hidden="1" outlineLevel="1">
      <c r="A2340" s="303"/>
      <c r="B2340" s="300"/>
      <c r="C2340" s="300" t="s">
        <v>10871</v>
      </c>
      <c r="E2340" s="1018" t="s">
        <v>10877</v>
      </c>
      <c r="F2340" s="323" t="s">
        <v>922</v>
      </c>
    </row>
    <row r="2341" spans="1:6" hidden="1" outlineLevel="1">
      <c r="A2341" s="303"/>
      <c r="B2341" s="300"/>
      <c r="C2341" s="300" t="s">
        <v>10886</v>
      </c>
      <c r="E2341" s="1018" t="s">
        <v>10885</v>
      </c>
      <c r="F2341" s="323" t="s">
        <v>1505</v>
      </c>
    </row>
    <row r="2342" spans="1:6" hidden="1" outlineLevel="1">
      <c r="A2342" s="303"/>
      <c r="B2342" s="300"/>
      <c r="C2342" s="300" t="s">
        <v>10887</v>
      </c>
      <c r="E2342" s="1018" t="s">
        <v>10888</v>
      </c>
      <c r="F2342" s="323" t="s">
        <v>7069</v>
      </c>
    </row>
    <row r="2343" spans="1:6" hidden="1" outlineLevel="1">
      <c r="A2343" s="303"/>
      <c r="B2343" s="300"/>
      <c r="C2343" s="300" t="s">
        <v>10918</v>
      </c>
      <c r="E2343" s="1018" t="s">
        <v>10919</v>
      </c>
      <c r="F2343" s="323" t="s">
        <v>9377</v>
      </c>
    </row>
    <row r="2344" spans="1:6" hidden="1" outlineLevel="1">
      <c r="A2344" s="303"/>
      <c r="B2344" s="300"/>
      <c r="C2344" s="300" t="s">
        <v>10971</v>
      </c>
      <c r="E2344" s="1018" t="s">
        <v>10970</v>
      </c>
      <c r="F2344" s="323" t="s">
        <v>9827</v>
      </c>
    </row>
    <row r="2345" spans="1:6" hidden="1" outlineLevel="1">
      <c r="A2345" s="303"/>
      <c r="B2345" s="300"/>
      <c r="C2345" s="300" t="s">
        <v>11156</v>
      </c>
      <c r="E2345" s="1018" t="s">
        <v>11157</v>
      </c>
      <c r="F2345" s="323" t="s">
        <v>8801</v>
      </c>
    </row>
    <row r="2346" spans="1:6" collapsed="1">
      <c r="A2346" s="303"/>
      <c r="B2346" s="300"/>
      <c r="C2346" s="300"/>
      <c r="E2346" s="1018"/>
      <c r="F2346" s="323"/>
    </row>
    <row r="2347" spans="1:6">
      <c r="A2347" s="303"/>
      <c r="B2347" s="300"/>
      <c r="C2347" s="793" t="s">
        <v>11184</v>
      </c>
      <c r="E2347" s="1018"/>
      <c r="F2347" s="323"/>
    </row>
    <row r="2348" spans="1:6" hidden="1" outlineLevel="1">
      <c r="A2348" s="303"/>
      <c r="B2348" s="300"/>
      <c r="C2348" s="300" t="s">
        <v>11585</v>
      </c>
      <c r="E2348" s="1018" t="s">
        <v>11426</v>
      </c>
      <c r="F2348" s="323" t="s">
        <v>11425</v>
      </c>
    </row>
    <row r="2349" spans="1:6" hidden="1" outlineLevel="1">
      <c r="A2349" s="303"/>
      <c r="B2349" s="300"/>
      <c r="C2349" s="300" t="s">
        <v>11584</v>
      </c>
      <c r="E2349" s="1018" t="s">
        <v>11469</v>
      </c>
      <c r="F2349" s="323" t="s">
        <v>7653</v>
      </c>
    </row>
    <row r="2350" spans="1:6" hidden="1" outlineLevel="1">
      <c r="A2350" s="303"/>
      <c r="B2350" s="300"/>
      <c r="C2350" s="300" t="s">
        <v>11587</v>
      </c>
      <c r="E2350" s="1018" t="s">
        <v>11586</v>
      </c>
      <c r="F2350" s="323" t="s">
        <v>11425</v>
      </c>
    </row>
    <row r="2351" spans="1:6" hidden="1" outlineLevel="1">
      <c r="A2351" s="303"/>
      <c r="B2351" s="300"/>
      <c r="C2351" s="300" t="s">
        <v>11594</v>
      </c>
      <c r="E2351" s="1018" t="s">
        <v>11595</v>
      </c>
      <c r="F2351" s="323" t="s">
        <v>4984</v>
      </c>
    </row>
    <row r="2352" spans="1:6" hidden="1" outlineLevel="1">
      <c r="A2352" s="303"/>
      <c r="B2352" s="300"/>
      <c r="C2352" s="300" t="s">
        <v>11651</v>
      </c>
      <c r="E2352" s="1018" t="s">
        <v>11652</v>
      </c>
      <c r="F2352" s="323" t="s">
        <v>1724</v>
      </c>
    </row>
    <row r="2353" spans="1:6" hidden="1" outlineLevel="1">
      <c r="A2353" s="303"/>
      <c r="B2353" s="300"/>
      <c r="C2353" s="300" t="s">
        <v>11665</v>
      </c>
      <c r="E2353" s="1018" t="s">
        <v>11666</v>
      </c>
      <c r="F2353" s="323" t="s">
        <v>7264</v>
      </c>
    </row>
    <row r="2354" spans="1:6" hidden="1" outlineLevel="1">
      <c r="A2354" s="303"/>
      <c r="B2354" s="300"/>
      <c r="C2354" s="300" t="s">
        <v>11667</v>
      </c>
      <c r="E2354" s="1018" t="s">
        <v>11668</v>
      </c>
      <c r="F2354" s="323" t="s">
        <v>10512</v>
      </c>
    </row>
    <row r="2355" spans="1:6" hidden="1" outlineLevel="1">
      <c r="A2355" s="303"/>
      <c r="B2355" s="300"/>
      <c r="C2355" s="300" t="s">
        <v>11681</v>
      </c>
      <c r="E2355" s="1018" t="s">
        <v>11682</v>
      </c>
      <c r="F2355" s="323" t="s">
        <v>3925</v>
      </c>
    </row>
    <row r="2356" spans="1:6" hidden="1" outlineLevel="1">
      <c r="A2356" s="303"/>
      <c r="B2356" s="300"/>
      <c r="C2356" s="300" t="s">
        <v>11713</v>
      </c>
      <c r="E2356" s="1018" t="s">
        <v>11716</v>
      </c>
      <c r="F2356" s="323" t="s">
        <v>5284</v>
      </c>
    </row>
    <row r="2357" spans="1:6" hidden="1" outlineLevel="1">
      <c r="A2357" s="303"/>
      <c r="B2357" s="300"/>
      <c r="C2357" s="300" t="s">
        <v>11714</v>
      </c>
      <c r="E2357" s="1018" t="s">
        <v>11715</v>
      </c>
      <c r="F2357" s="323" t="s">
        <v>6432</v>
      </c>
    </row>
    <row r="2358" spans="1:6" hidden="1" outlineLevel="1">
      <c r="A2358" s="303"/>
      <c r="B2358" s="300"/>
      <c r="C2358" s="300" t="s">
        <v>11717</v>
      </c>
      <c r="E2358" s="1018" t="s">
        <v>11719</v>
      </c>
      <c r="F2358" s="323" t="s">
        <v>11718</v>
      </c>
    </row>
    <row r="2359" spans="1:6" hidden="1" outlineLevel="1">
      <c r="A2359" s="303"/>
      <c r="B2359" s="300"/>
      <c r="C2359" s="300" t="s">
        <v>11730</v>
      </c>
      <c r="E2359" s="1018" t="s">
        <v>11732</v>
      </c>
      <c r="F2359" s="323" t="s">
        <v>11731</v>
      </c>
    </row>
    <row r="2360" spans="1:6" hidden="1" outlineLevel="1">
      <c r="A2360" s="303"/>
      <c r="B2360" s="300"/>
      <c r="C2360" s="300" t="s">
        <v>11739</v>
      </c>
      <c r="E2360" s="1018" t="s">
        <v>11740</v>
      </c>
      <c r="F2360" s="323" t="s">
        <v>1502</v>
      </c>
    </row>
    <row r="2361" spans="1:6" hidden="1" outlineLevel="1">
      <c r="A2361" s="303"/>
      <c r="B2361" s="300"/>
      <c r="C2361" s="300" t="s">
        <v>11742</v>
      </c>
      <c r="E2361" s="1018" t="s">
        <v>11743</v>
      </c>
      <c r="F2361" s="323" t="s">
        <v>6445</v>
      </c>
    </row>
    <row r="2362" spans="1:6" hidden="1" outlineLevel="1">
      <c r="A2362" s="303"/>
      <c r="B2362" s="300"/>
      <c r="C2362" s="300" t="s">
        <v>11747</v>
      </c>
      <c r="E2362" s="1018" t="s">
        <v>11748</v>
      </c>
      <c r="F2362" s="323" t="s">
        <v>4968</v>
      </c>
    </row>
    <row r="2363" spans="1:6" hidden="1" outlineLevel="1">
      <c r="A2363" s="303"/>
      <c r="B2363" s="300"/>
      <c r="C2363" s="300" t="s">
        <v>11760</v>
      </c>
      <c r="E2363" s="1018" t="s">
        <v>11761</v>
      </c>
      <c r="F2363" s="323" t="s">
        <v>181</v>
      </c>
    </row>
    <row r="2364" spans="1:6" hidden="1" outlineLevel="1">
      <c r="A2364" s="303"/>
      <c r="B2364" s="300"/>
      <c r="C2364" s="300" t="s">
        <v>11765</v>
      </c>
      <c r="E2364" s="1018" t="s">
        <v>11766</v>
      </c>
      <c r="F2364" s="323" t="s">
        <v>922</v>
      </c>
    </row>
    <row r="2365" spans="1:6" hidden="1" outlineLevel="1">
      <c r="A2365" s="303"/>
      <c r="B2365" s="300"/>
      <c r="C2365" s="300" t="s">
        <v>11767</v>
      </c>
      <c r="E2365" s="1018" t="s">
        <v>11768</v>
      </c>
      <c r="F2365" s="323" t="s">
        <v>8140</v>
      </c>
    </row>
    <row r="2366" spans="1:6" hidden="1" outlineLevel="1">
      <c r="A2366" s="303"/>
      <c r="B2366" s="300"/>
      <c r="C2366" s="300" t="s">
        <v>11781</v>
      </c>
      <c r="E2366" s="1018" t="s">
        <v>11782</v>
      </c>
      <c r="F2366" s="323" t="s">
        <v>7266</v>
      </c>
    </row>
    <row r="2367" spans="1:6" hidden="1" outlineLevel="1">
      <c r="A2367" s="303"/>
      <c r="B2367" s="300"/>
      <c r="C2367" s="300" t="s">
        <v>11783</v>
      </c>
      <c r="E2367" s="1018" t="s">
        <v>11784</v>
      </c>
      <c r="F2367" s="323" t="s">
        <v>4979</v>
      </c>
    </row>
    <row r="2368" spans="1:6" hidden="1" outlineLevel="1">
      <c r="A2368" s="303"/>
      <c r="B2368" s="300"/>
      <c r="C2368" s="300" t="s">
        <v>11800</v>
      </c>
      <c r="E2368" s="1018" t="s">
        <v>11801</v>
      </c>
      <c r="F2368" s="323" t="s">
        <v>3924</v>
      </c>
    </row>
    <row r="2369" spans="1:6" hidden="1" outlineLevel="1">
      <c r="A2369" s="303"/>
      <c r="B2369" s="300"/>
      <c r="C2369" s="300" t="s">
        <v>11814</v>
      </c>
      <c r="E2369" s="1018" t="s">
        <v>11816</v>
      </c>
      <c r="F2369" s="323" t="s">
        <v>7268</v>
      </c>
    </row>
    <row r="2370" spans="1:6" hidden="1" outlineLevel="1">
      <c r="A2370" s="303"/>
      <c r="B2370" s="300"/>
      <c r="C2370" s="300" t="s">
        <v>11815</v>
      </c>
      <c r="E2370" s="1018" t="s">
        <v>11817</v>
      </c>
      <c r="F2370" s="323" t="s">
        <v>4981</v>
      </c>
    </row>
    <row r="2371" spans="1:6" hidden="1" outlineLevel="1">
      <c r="A2371" s="303"/>
      <c r="B2371" s="300"/>
      <c r="C2371" s="300" t="s">
        <v>11835</v>
      </c>
      <c r="E2371" s="1018" t="s">
        <v>11834</v>
      </c>
      <c r="F2371" s="323" t="s">
        <v>492</v>
      </c>
    </row>
    <row r="2372" spans="1:6" hidden="1" outlineLevel="1">
      <c r="A2372" s="303"/>
      <c r="B2372" s="300"/>
      <c r="C2372" s="300" t="s">
        <v>11837</v>
      </c>
      <c r="E2372" s="1018" t="s">
        <v>11840</v>
      </c>
      <c r="F2372" s="323" t="s">
        <v>4935</v>
      </c>
    </row>
    <row r="2373" spans="1:6" hidden="1" outlineLevel="1">
      <c r="A2373" s="303"/>
      <c r="B2373" s="300"/>
      <c r="C2373" s="300" t="s">
        <v>11838</v>
      </c>
      <c r="E2373" s="1018" t="s">
        <v>11841</v>
      </c>
      <c r="F2373" s="323" t="s">
        <v>7950</v>
      </c>
    </row>
    <row r="2374" spans="1:6" hidden="1" outlineLevel="1">
      <c r="A2374" s="303"/>
      <c r="B2374" s="300"/>
      <c r="C2374" s="300" t="s">
        <v>11839</v>
      </c>
      <c r="E2374" s="1018" t="s">
        <v>11842</v>
      </c>
      <c r="F2374" s="323" t="s">
        <v>1726</v>
      </c>
    </row>
    <row r="2375" spans="1:6" hidden="1" outlineLevel="1">
      <c r="A2375" s="303"/>
      <c r="B2375" s="300"/>
      <c r="C2375" s="300" t="s">
        <v>11843</v>
      </c>
      <c r="E2375" s="1018" t="s">
        <v>11844</v>
      </c>
      <c r="F2375" s="323" t="s">
        <v>4876</v>
      </c>
    </row>
    <row r="2376" spans="1:6" hidden="1" outlineLevel="1">
      <c r="A2376" s="303"/>
      <c r="B2376" s="300"/>
      <c r="C2376" s="300" t="s">
        <v>11863</v>
      </c>
      <c r="E2376" s="1018" t="s">
        <v>11864</v>
      </c>
      <c r="F2376" s="323" t="s">
        <v>3855</v>
      </c>
    </row>
    <row r="2377" spans="1:6" hidden="1" outlineLevel="1">
      <c r="A2377" s="303"/>
      <c r="B2377" s="300"/>
      <c r="C2377" s="300" t="s">
        <v>11867</v>
      </c>
      <c r="E2377" s="1018" t="s">
        <v>11869</v>
      </c>
      <c r="F2377" s="323" t="s">
        <v>11868</v>
      </c>
    </row>
    <row r="2378" spans="1:6" hidden="1" outlineLevel="1">
      <c r="A2378" s="303"/>
      <c r="B2378" s="300"/>
      <c r="C2378" s="300" t="s">
        <v>11870</v>
      </c>
      <c r="E2378" s="1018" t="s">
        <v>11871</v>
      </c>
      <c r="F2378" s="323" t="s">
        <v>3382</v>
      </c>
    </row>
    <row r="2379" spans="1:6" hidden="1" outlineLevel="1">
      <c r="A2379" s="303"/>
      <c r="B2379" s="300"/>
      <c r="C2379" s="300" t="s">
        <v>11894</v>
      </c>
      <c r="E2379" s="1018" t="s">
        <v>11897</v>
      </c>
      <c r="F2379" s="323" t="s">
        <v>11896</v>
      </c>
    </row>
    <row r="2380" spans="1:6" hidden="1" outlineLevel="1">
      <c r="A2380" s="303"/>
      <c r="B2380" s="300"/>
      <c r="C2380" s="300" t="s">
        <v>11895</v>
      </c>
      <c r="E2380" s="1018" t="s">
        <v>11898</v>
      </c>
      <c r="F2380" s="323" t="s">
        <v>9914</v>
      </c>
    </row>
    <row r="2381" spans="1:6" hidden="1" outlineLevel="1">
      <c r="A2381" s="303"/>
      <c r="B2381" s="300"/>
      <c r="C2381" s="300" t="s">
        <v>11899</v>
      </c>
      <c r="E2381" s="1018" t="s">
        <v>11903</v>
      </c>
      <c r="F2381" s="323" t="s">
        <v>6911</v>
      </c>
    </row>
    <row r="2382" spans="1:6" hidden="1" outlineLevel="1">
      <c r="A2382" s="303"/>
      <c r="B2382" s="300"/>
      <c r="C2382" s="300" t="s">
        <v>11900</v>
      </c>
      <c r="E2382" s="1018" t="s">
        <v>11904</v>
      </c>
      <c r="F2382" s="323" t="s">
        <v>7068</v>
      </c>
    </row>
    <row r="2383" spans="1:6" hidden="1" outlineLevel="1">
      <c r="A2383" s="303"/>
      <c r="B2383" s="300"/>
      <c r="C2383" s="300" t="s">
        <v>11901</v>
      </c>
      <c r="E2383" s="1018" t="s">
        <v>11905</v>
      </c>
      <c r="F2383" s="323" t="s">
        <v>4991</v>
      </c>
    </row>
    <row r="2384" spans="1:6" hidden="1" outlineLevel="1">
      <c r="A2384" s="303"/>
      <c r="B2384" s="300"/>
      <c r="C2384" s="300" t="s">
        <v>11902</v>
      </c>
      <c r="E2384" s="1018" t="s">
        <v>11906</v>
      </c>
      <c r="F2384" s="323" t="s">
        <v>7533</v>
      </c>
    </row>
    <row r="2385" spans="1:6" hidden="1" outlineLevel="1">
      <c r="A2385" s="303"/>
      <c r="B2385" s="300"/>
      <c r="C2385" s="300" t="s">
        <v>11909</v>
      </c>
      <c r="E2385" s="1018" t="s">
        <v>11911</v>
      </c>
      <c r="F2385" s="323" t="s">
        <v>11910</v>
      </c>
    </row>
    <row r="2386" spans="1:6" hidden="1" outlineLevel="1">
      <c r="A2386" s="303"/>
      <c r="B2386" s="300"/>
      <c r="C2386" s="300" t="s">
        <v>11923</v>
      </c>
      <c r="E2386" s="1018" t="s">
        <v>11925</v>
      </c>
      <c r="F2386" s="323" t="s">
        <v>3383</v>
      </c>
    </row>
    <row r="2387" spans="1:6" hidden="1" outlineLevel="1">
      <c r="A2387" s="303"/>
      <c r="B2387" s="300"/>
      <c r="C2387" s="300" t="s">
        <v>11924</v>
      </c>
      <c r="E2387" s="1018" t="s">
        <v>11926</v>
      </c>
      <c r="F2387" s="323" t="s">
        <v>3383</v>
      </c>
    </row>
    <row r="2388" spans="1:6" hidden="1" outlineLevel="1">
      <c r="A2388" s="303"/>
      <c r="B2388" s="300"/>
      <c r="C2388" s="300" t="s">
        <v>11928</v>
      </c>
      <c r="E2388" s="1018" t="s">
        <v>11927</v>
      </c>
      <c r="F2388" s="323" t="s">
        <v>8034</v>
      </c>
    </row>
    <row r="2389" spans="1:6" hidden="1" outlineLevel="1">
      <c r="A2389" s="303"/>
      <c r="B2389" s="300"/>
      <c r="C2389" s="300" t="s">
        <v>11935</v>
      </c>
      <c r="E2389" s="1018" t="s">
        <v>11936</v>
      </c>
      <c r="F2389" s="323" t="s">
        <v>7974</v>
      </c>
    </row>
    <row r="2390" spans="1:6" hidden="1" outlineLevel="1">
      <c r="A2390" s="303"/>
      <c r="B2390" s="300"/>
      <c r="C2390" s="300" t="s">
        <v>11958</v>
      </c>
      <c r="E2390" s="1018" t="s">
        <v>11960</v>
      </c>
      <c r="F2390" s="323" t="s">
        <v>9969</v>
      </c>
    </row>
    <row r="2391" spans="1:6" hidden="1" outlineLevel="1">
      <c r="A2391" s="303"/>
      <c r="B2391" s="300"/>
      <c r="C2391" s="300" t="s">
        <v>11959</v>
      </c>
      <c r="E2391" s="1018" t="s">
        <v>11961</v>
      </c>
      <c r="F2391" s="323" t="s">
        <v>8154</v>
      </c>
    </row>
    <row r="2392" spans="1:6" hidden="1" outlineLevel="1">
      <c r="A2392" s="303"/>
      <c r="B2392" s="300"/>
      <c r="C2392" s="300" t="s">
        <v>11965</v>
      </c>
      <c r="E2392" s="1018" t="s">
        <v>11964</v>
      </c>
      <c r="F2392" s="323" t="s">
        <v>8150</v>
      </c>
    </row>
    <row r="2393" spans="1:6" hidden="1" outlineLevel="1">
      <c r="A2393" s="303"/>
      <c r="B2393" s="300"/>
      <c r="C2393" s="300" t="s">
        <v>11967</v>
      </c>
      <c r="E2393" s="1018" t="s">
        <v>11968</v>
      </c>
      <c r="F2393" s="323" t="s">
        <v>11966</v>
      </c>
    </row>
    <row r="2394" spans="1:6" hidden="1" outlineLevel="1">
      <c r="A2394" s="303"/>
      <c r="B2394" s="300"/>
      <c r="C2394" s="300" t="s">
        <v>11980</v>
      </c>
      <c r="E2394" s="1018" t="s">
        <v>11981</v>
      </c>
      <c r="F2394" s="323" t="s">
        <v>9827</v>
      </c>
    </row>
    <row r="2395" spans="1:6" hidden="1" outlineLevel="1">
      <c r="A2395" s="303"/>
      <c r="B2395" s="300"/>
      <c r="C2395" s="300" t="s">
        <v>12081</v>
      </c>
      <c r="E2395" s="1018" t="s">
        <v>12082</v>
      </c>
      <c r="F2395" s="323" t="s">
        <v>8544</v>
      </c>
    </row>
    <row r="2396" spans="1:6" collapsed="1">
      <c r="A2396" s="303"/>
      <c r="B2396" s="300"/>
      <c r="C2396" s="300"/>
      <c r="E2396" s="1018"/>
      <c r="F2396" s="323"/>
    </row>
    <row r="2397" spans="1:6">
      <c r="A2397" s="303"/>
      <c r="B2397" s="300"/>
      <c r="C2397" s="793" t="s">
        <v>12058</v>
      </c>
      <c r="E2397" s="1018"/>
      <c r="F2397" s="323"/>
    </row>
    <row r="2398" spans="1:6">
      <c r="A2398" s="303"/>
      <c r="B2398" s="300"/>
      <c r="C2398" s="300" t="s">
        <v>12437</v>
      </c>
      <c r="E2398" s="1018" t="s">
        <v>12438</v>
      </c>
      <c r="F2398" s="323" t="s">
        <v>7651</v>
      </c>
    </row>
    <row r="2399" spans="1:6">
      <c r="A2399" s="303"/>
      <c r="B2399" s="300"/>
      <c r="C2399" s="300" t="s">
        <v>12809</v>
      </c>
      <c r="E2399" s="1018" t="s">
        <v>12808</v>
      </c>
      <c r="F2399" s="323" t="s">
        <v>12811</v>
      </c>
    </row>
    <row r="2400" spans="1:6">
      <c r="A2400" s="303"/>
      <c r="B2400" s="300"/>
      <c r="C2400" s="300" t="s">
        <v>12810</v>
      </c>
      <c r="E2400" s="1018" t="s">
        <v>12812</v>
      </c>
      <c r="F2400" s="323" t="s">
        <v>8142</v>
      </c>
    </row>
    <row r="2401" spans="1:6">
      <c r="A2401" s="303"/>
      <c r="B2401" s="300"/>
      <c r="C2401" s="300" t="s">
        <v>12829</v>
      </c>
      <c r="E2401" s="1018" t="s">
        <v>12830</v>
      </c>
      <c r="F2401" s="323" t="s">
        <v>10020</v>
      </c>
    </row>
    <row r="2402" spans="1:6">
      <c r="A2402" s="303"/>
      <c r="B2402" s="300"/>
      <c r="C2402" s="300" t="s">
        <v>12832</v>
      </c>
      <c r="E2402" s="1018" t="s">
        <v>12833</v>
      </c>
      <c r="F2402" s="323" t="s">
        <v>10020</v>
      </c>
    </row>
    <row r="2403" spans="1:6">
      <c r="A2403" s="303"/>
      <c r="B2403" s="300"/>
      <c r="C2403" s="300" t="s">
        <v>12858</v>
      </c>
      <c r="E2403" s="1018" t="s">
        <v>12859</v>
      </c>
      <c r="F2403" s="323" t="s">
        <v>1502</v>
      </c>
    </row>
    <row r="2404" spans="1:6">
      <c r="A2404" s="303"/>
      <c r="B2404" s="300"/>
      <c r="C2404" s="300" t="s">
        <v>12864</v>
      </c>
      <c r="E2404" s="1018" t="s">
        <v>12865</v>
      </c>
      <c r="F2404" s="323" t="s">
        <v>7443</v>
      </c>
    </row>
    <row r="2405" spans="1:6">
      <c r="A2405" s="303"/>
      <c r="B2405" s="300"/>
      <c r="C2405" s="300" t="s">
        <v>12892</v>
      </c>
      <c r="E2405" s="1018" t="s">
        <v>12893</v>
      </c>
      <c r="F2405" s="323" t="s">
        <v>7434</v>
      </c>
    </row>
    <row r="2406" spans="1:6">
      <c r="A2406" s="303"/>
      <c r="B2406" s="300"/>
      <c r="C2406" s="300" t="s">
        <v>12919</v>
      </c>
      <c r="E2406" s="1018" t="s">
        <v>12920</v>
      </c>
      <c r="F2406" s="323" t="s">
        <v>8143</v>
      </c>
    </row>
    <row r="2407" spans="1:6">
      <c r="A2407" s="303"/>
      <c r="B2407" s="300"/>
      <c r="C2407" s="300" t="s">
        <v>12921</v>
      </c>
      <c r="E2407" s="1018" t="s">
        <v>12922</v>
      </c>
      <c r="F2407" s="323" t="s">
        <v>7298</v>
      </c>
    </row>
    <row r="2408" spans="1:6">
      <c r="A2408" s="303"/>
      <c r="B2408" s="300"/>
      <c r="C2408" s="300" t="s">
        <v>12957</v>
      </c>
      <c r="E2408" s="1018" t="s">
        <v>12956</v>
      </c>
      <c r="F2408" s="323" t="s">
        <v>4979</v>
      </c>
    </row>
    <row r="2409" spans="1:6">
      <c r="A2409" s="303"/>
      <c r="B2409" s="300"/>
      <c r="C2409" s="300" t="s">
        <v>12958</v>
      </c>
      <c r="E2409" s="1018" t="s">
        <v>12959</v>
      </c>
      <c r="F2409" s="323" t="s">
        <v>4979</v>
      </c>
    </row>
    <row r="2410" spans="1:6">
      <c r="A2410" s="303"/>
      <c r="B2410" s="300"/>
      <c r="C2410" s="300" t="s">
        <v>12964</v>
      </c>
      <c r="E2410" s="1018" t="s">
        <v>12996</v>
      </c>
      <c r="F2410" s="323" t="s">
        <v>3382</v>
      </c>
    </row>
    <row r="2411" spans="1:6">
      <c r="A2411" s="303"/>
      <c r="B2411" s="300"/>
      <c r="C2411" s="300" t="s">
        <v>13014</v>
      </c>
      <c r="E2411" s="1018" t="s">
        <v>13015</v>
      </c>
      <c r="F2411" s="323" t="s">
        <v>922</v>
      </c>
    </row>
    <row r="2412" spans="1:6">
      <c r="A2412" s="303"/>
      <c r="B2412" s="300"/>
      <c r="C2412" s="300" t="s">
        <v>13034</v>
      </c>
      <c r="E2412" s="1018" t="s">
        <v>13036</v>
      </c>
      <c r="F2412" s="323" t="s">
        <v>8150</v>
      </c>
    </row>
    <row r="2413" spans="1:6">
      <c r="A2413" s="303"/>
      <c r="B2413" s="300"/>
      <c r="C2413" s="300" t="s">
        <v>13035</v>
      </c>
      <c r="E2413" s="1018" t="s">
        <v>12357</v>
      </c>
      <c r="F2413" s="323" t="s">
        <v>1505</v>
      </c>
    </row>
    <row r="2414" spans="1:6">
      <c r="A2414" s="303"/>
      <c r="B2414" s="300"/>
      <c r="C2414" s="303" t="s">
        <v>13326</v>
      </c>
      <c r="E2414" s="751" t="s">
        <v>13363</v>
      </c>
      <c r="F2414" s="323"/>
    </row>
    <row r="2415" spans="1:6">
      <c r="A2415" s="303"/>
      <c r="B2415" s="300"/>
      <c r="C2415" s="300" t="s">
        <v>13544</v>
      </c>
      <c r="E2415" s="1018" t="s">
        <v>13545</v>
      </c>
      <c r="F2415" s="323" t="s">
        <v>8757</v>
      </c>
    </row>
    <row r="2416" spans="1:6">
      <c r="A2416" s="303"/>
      <c r="B2416" s="300"/>
      <c r="C2416" s="300" t="s">
        <v>13803</v>
      </c>
      <c r="E2416" s="1023" t="s">
        <v>13804</v>
      </c>
      <c r="F2416" s="323" t="s">
        <v>10542</v>
      </c>
    </row>
    <row r="2417" spans="1:6">
      <c r="A2417" s="303"/>
      <c r="B2417" s="300"/>
      <c r="C2417" s="300"/>
      <c r="E2417" s="1023"/>
      <c r="F2417" s="323"/>
    </row>
    <row r="2418" spans="1:6">
      <c r="A2418" s="303"/>
      <c r="B2418" s="300"/>
      <c r="C2418" s="793" t="s">
        <v>14200</v>
      </c>
      <c r="E2418" s="1023"/>
      <c r="F2418" s="323"/>
    </row>
    <row r="2419" spans="1:6">
      <c r="A2419" s="303"/>
      <c r="B2419" s="300"/>
      <c r="C2419" s="300" t="s">
        <v>14589</v>
      </c>
      <c r="E2419" s="1024" t="s">
        <v>14590</v>
      </c>
      <c r="F2419" s="323" t="s">
        <v>13719</v>
      </c>
    </row>
    <row r="2420" spans="1:6">
      <c r="A2420" s="303"/>
      <c r="B2420" s="300"/>
      <c r="C2420" s="300"/>
      <c r="E2420" s="751"/>
      <c r="F2420" s="323"/>
    </row>
    <row r="2421" spans="1:6">
      <c r="A2421" s="303"/>
      <c r="B2421" s="300"/>
      <c r="C2421" s="300"/>
      <c r="E2421" s="1018"/>
      <c r="F2421" s="323"/>
    </row>
    <row r="2422" spans="1:6">
      <c r="A2422" s="303"/>
      <c r="B2422" s="300"/>
      <c r="C2422" s="300" t="s">
        <v>1819</v>
      </c>
      <c r="E2422" s="1018" t="s">
        <v>3034</v>
      </c>
    </row>
    <row r="2423" spans="1:6">
      <c r="A2423" s="303"/>
      <c r="B2423" s="300"/>
      <c r="C2423" s="300" t="s">
        <v>1355</v>
      </c>
      <c r="E2423" s="614" t="s">
        <v>3231</v>
      </c>
    </row>
    <row r="2424" spans="1:6">
      <c r="A2424" s="303"/>
      <c r="B2424" s="300"/>
      <c r="C2424" s="300" t="s">
        <v>2233</v>
      </c>
      <c r="E2424" s="614" t="s">
        <v>2653</v>
      </c>
    </row>
    <row r="2425" spans="1:6">
      <c r="A2425" s="303"/>
      <c r="B2425" s="300"/>
      <c r="C2425" s="300" t="s">
        <v>5222</v>
      </c>
      <c r="E2425" s="614" t="s">
        <v>5229</v>
      </c>
    </row>
    <row r="2426" spans="1:6">
      <c r="A2426" s="303"/>
      <c r="B2426" s="300"/>
      <c r="C2426" s="300" t="s">
        <v>911</v>
      </c>
      <c r="E2426" s="614" t="s">
        <v>7114</v>
      </c>
    </row>
    <row r="2427" spans="1:6">
      <c r="A2427" s="303"/>
      <c r="B2427" s="300"/>
      <c r="C2427" s="300" t="s">
        <v>5249</v>
      </c>
      <c r="E2427" s="614" t="s">
        <v>5248</v>
      </c>
    </row>
    <row r="2428" spans="1:6">
      <c r="A2428" s="303"/>
      <c r="B2428" s="300"/>
      <c r="C2428" s="300" t="s">
        <v>6797</v>
      </c>
      <c r="E2428" s="614" t="s">
        <v>4373</v>
      </c>
    </row>
    <row r="2429" spans="1:6">
      <c r="A2429" s="303"/>
      <c r="B2429" s="300"/>
      <c r="C2429" s="300" t="s">
        <v>5955</v>
      </c>
      <c r="E2429" s="614" t="s">
        <v>5956</v>
      </c>
    </row>
    <row r="2430" spans="1:6">
      <c r="A2430" s="303"/>
      <c r="B2430" s="300"/>
      <c r="C2430" s="300" t="s">
        <v>5584</v>
      </c>
      <c r="E2430" s="614" t="s">
        <v>5583</v>
      </c>
    </row>
    <row r="2431" spans="1:6">
      <c r="A2431" s="303"/>
      <c r="B2431" s="300"/>
      <c r="C2431" s="300" t="s">
        <v>7083</v>
      </c>
      <c r="E2431" s="614" t="s">
        <v>7084</v>
      </c>
    </row>
    <row r="2432" spans="1:6">
      <c r="A2432" s="303"/>
      <c r="B2432" s="300"/>
      <c r="C2432" s="300" t="s">
        <v>842</v>
      </c>
      <c r="E2432" s="614" t="s">
        <v>843</v>
      </c>
    </row>
    <row r="2433" spans="1:6">
      <c r="A2433" s="303"/>
      <c r="B2433" s="300"/>
      <c r="C2433" s="300" t="s">
        <v>7774</v>
      </c>
      <c r="E2433" s="614" t="s">
        <v>7775</v>
      </c>
    </row>
    <row r="2434" spans="1:6">
      <c r="A2434" s="303"/>
      <c r="B2434" s="300"/>
      <c r="C2434" s="300" t="s">
        <v>7780</v>
      </c>
      <c r="E2434" s="614" t="s">
        <v>7781</v>
      </c>
    </row>
    <row r="2435" spans="1:6">
      <c r="A2435" s="303"/>
      <c r="B2435" s="300"/>
      <c r="C2435" s="300" t="s">
        <v>8230</v>
      </c>
      <c r="E2435" s="614" t="s">
        <v>8229</v>
      </c>
    </row>
    <row r="2436" spans="1:6">
      <c r="A2436" s="303"/>
      <c r="B2436" s="300"/>
      <c r="C2436" s="300" t="s">
        <v>8634</v>
      </c>
      <c r="E2436" s="614" t="s">
        <v>8239</v>
      </c>
    </row>
    <row r="2437" spans="1:6">
      <c r="A2437" s="303"/>
      <c r="B2437" s="300"/>
      <c r="C2437" s="300" t="s">
        <v>9149</v>
      </c>
      <c r="E2437" s="614" t="s">
        <v>9150</v>
      </c>
    </row>
    <row r="2438" spans="1:6">
      <c r="A2438" s="303"/>
      <c r="B2438" s="300"/>
      <c r="C2438" s="300" t="s">
        <v>9304</v>
      </c>
      <c r="E2438" s="614" t="s">
        <v>9303</v>
      </c>
    </row>
    <row r="2439" spans="1:6">
      <c r="A2439" s="303"/>
      <c r="B2439" s="300"/>
      <c r="C2439" s="300" t="s">
        <v>9329</v>
      </c>
      <c r="E2439" s="614" t="s">
        <v>9328</v>
      </c>
    </row>
    <row r="2440" spans="1:6">
      <c r="A2440" s="303"/>
      <c r="B2440" s="300"/>
      <c r="C2440" s="300" t="s">
        <v>9622</v>
      </c>
      <c r="E2440" s="614" t="s">
        <v>9623</v>
      </c>
    </row>
    <row r="2441" spans="1:6">
      <c r="A2441" s="303"/>
      <c r="B2441" s="300"/>
      <c r="C2441" s="300" t="s">
        <v>10267</v>
      </c>
      <c r="E2441" s="1018" t="s">
        <v>10266</v>
      </c>
      <c r="F2441" s="323" t="s">
        <v>9659</v>
      </c>
    </row>
    <row r="2442" spans="1:6">
      <c r="A2442" s="303"/>
      <c r="B2442" s="300"/>
      <c r="C2442" s="300" t="s">
        <v>10377</v>
      </c>
      <c r="E2442" s="1018" t="s">
        <v>10378</v>
      </c>
      <c r="F2442" s="323" t="s">
        <v>9659</v>
      </c>
    </row>
    <row r="2443" spans="1:6">
      <c r="A2443" s="303"/>
      <c r="B2443" s="300"/>
      <c r="C2443" s="300" t="s">
        <v>10416</v>
      </c>
      <c r="E2443" s="1018" t="s">
        <v>10417</v>
      </c>
      <c r="F2443" s="323" t="s">
        <v>9659</v>
      </c>
    </row>
    <row r="2444" spans="1:6">
      <c r="A2444" s="303"/>
      <c r="B2444" s="300"/>
      <c r="C2444" s="300" t="s">
        <v>10680</v>
      </c>
      <c r="E2444" s="1018" t="s">
        <v>10681</v>
      </c>
      <c r="F2444" s="323" t="s">
        <v>9659</v>
      </c>
    </row>
    <row r="2445" spans="1:6">
      <c r="A2445" s="303"/>
      <c r="B2445" s="300"/>
      <c r="C2445" s="300" t="s">
        <v>10705</v>
      </c>
      <c r="E2445" s="1018" t="s">
        <v>10706</v>
      </c>
      <c r="F2445" s="323" t="s">
        <v>9659</v>
      </c>
    </row>
    <row r="2446" spans="1:6">
      <c r="A2446" s="303"/>
      <c r="B2446" s="300"/>
      <c r="C2446" s="300" t="s">
        <v>11140</v>
      </c>
      <c r="E2446" s="1018" t="s">
        <v>11143</v>
      </c>
      <c r="F2446" s="323" t="s">
        <v>9659</v>
      </c>
    </row>
    <row r="2447" spans="1:6">
      <c r="A2447" s="303"/>
      <c r="B2447" s="300"/>
      <c r="C2447" s="300" t="s">
        <v>11142</v>
      </c>
      <c r="D2447" s="300"/>
      <c r="E2447" s="1018" t="s">
        <v>11141</v>
      </c>
      <c r="F2447" s="323" t="s">
        <v>9659</v>
      </c>
    </row>
    <row r="2448" spans="1:6">
      <c r="A2448" s="303"/>
      <c r="B2448" s="300"/>
      <c r="C2448" s="300" t="s">
        <v>11514</v>
      </c>
      <c r="E2448" s="1018" t="s">
        <v>11515</v>
      </c>
      <c r="F2448" s="323"/>
    </row>
    <row r="2449" spans="1:6">
      <c r="A2449" s="303"/>
      <c r="B2449" s="300"/>
      <c r="C2449" s="300" t="s">
        <v>16791</v>
      </c>
      <c r="E2449" s="1018" t="s">
        <v>12414</v>
      </c>
      <c r="F2449" s="323" t="s">
        <v>9659</v>
      </c>
    </row>
    <row r="2450" spans="1:6" ht="45">
      <c r="A2450" s="303"/>
      <c r="B2450" s="300"/>
      <c r="C2450" s="300" t="s">
        <v>14721</v>
      </c>
      <c r="E2450" s="1146" t="s">
        <v>16788</v>
      </c>
      <c r="F2450" s="323"/>
    </row>
    <row r="2451" spans="1:6" ht="30">
      <c r="A2451" s="303"/>
      <c r="B2451" s="300"/>
      <c r="C2451" s="300" t="s">
        <v>16789</v>
      </c>
      <c r="E2451" s="1147" t="s">
        <v>15175</v>
      </c>
      <c r="F2451" s="323" t="s">
        <v>9659</v>
      </c>
    </row>
    <row r="2452" spans="1:6">
      <c r="A2452" s="303"/>
      <c r="B2452" s="300"/>
      <c r="C2452" s="300" t="s">
        <v>16790</v>
      </c>
      <c r="E2452" s="1018" t="s">
        <v>16792</v>
      </c>
      <c r="F2452" s="323" t="s">
        <v>9659</v>
      </c>
    </row>
    <row r="2453" spans="1:6" ht="45.6" customHeight="1">
      <c r="A2453" s="303"/>
      <c r="B2453" s="300"/>
      <c r="C2453" s="300" t="s">
        <v>16896</v>
      </c>
      <c r="E2453" s="1155" t="s">
        <v>16897</v>
      </c>
      <c r="F2453" s="323"/>
    </row>
    <row r="2454" spans="1:6">
      <c r="A2454" s="303"/>
      <c r="B2454" s="300"/>
      <c r="C2454" s="300" t="s">
        <v>8124</v>
      </c>
      <c r="E2454" s="614" t="s">
        <v>8122</v>
      </c>
    </row>
    <row r="2455" spans="1:6">
      <c r="A2455" s="303"/>
      <c r="B2455" s="300"/>
      <c r="C2455" s="300" t="s">
        <v>395</v>
      </c>
      <c r="E2455" s="614" t="s">
        <v>6820</v>
      </c>
    </row>
    <row r="2456" spans="1:6">
      <c r="A2456" s="303"/>
      <c r="B2456" s="300"/>
      <c r="C2456" s="300" t="s">
        <v>7085</v>
      </c>
      <c r="E2456" s="614" t="s">
        <v>7086</v>
      </c>
    </row>
    <row r="2457" spans="1:6">
      <c r="A2457" s="303"/>
      <c r="B2457" s="300"/>
      <c r="C2457" s="300" t="s">
        <v>1891</v>
      </c>
      <c r="E2457" s="614" t="s">
        <v>2723</v>
      </c>
    </row>
    <row r="2458" spans="1:6">
      <c r="A2458" s="303"/>
      <c r="B2458" s="300"/>
      <c r="C2458" s="300" t="s">
        <v>2027</v>
      </c>
      <c r="E2458" s="614" t="s">
        <v>4406</v>
      </c>
    </row>
    <row r="2459" spans="1:6">
      <c r="A2459" s="303"/>
      <c r="B2459" s="300"/>
      <c r="C2459" s="300" t="s">
        <v>4405</v>
      </c>
      <c r="E2459" s="614" t="s">
        <v>97</v>
      </c>
    </row>
    <row r="2460" spans="1:6">
      <c r="A2460" s="303"/>
      <c r="B2460" s="300"/>
      <c r="C2460" s="300" t="s">
        <v>2495</v>
      </c>
      <c r="E2460" s="614" t="s">
        <v>301</v>
      </c>
    </row>
    <row r="2461" spans="1:6">
      <c r="A2461" s="303"/>
      <c r="B2461" s="300"/>
      <c r="C2461" s="300" t="s">
        <v>6260</v>
      </c>
      <c r="E2461" s="614" t="s">
        <v>6261</v>
      </c>
    </row>
    <row r="2462" spans="1:6">
      <c r="A2462" s="303"/>
      <c r="B2462" s="300"/>
      <c r="C2462" s="300" t="s">
        <v>4267</v>
      </c>
      <c r="E2462" s="614" t="s">
        <v>4268</v>
      </c>
    </row>
    <row r="2463" spans="1:6">
      <c r="A2463" s="303"/>
      <c r="B2463" s="300"/>
      <c r="C2463" s="300" t="s">
        <v>3076</v>
      </c>
      <c r="E2463" s="614" t="s">
        <v>5654</v>
      </c>
      <c r="F2463" s="323"/>
    </row>
    <row r="2464" spans="1:6">
      <c r="A2464" s="303"/>
      <c r="B2464" s="300"/>
      <c r="C2464" s="300" t="s">
        <v>3910</v>
      </c>
      <c r="E2464" s="614" t="s">
        <v>2174</v>
      </c>
      <c r="F2464" s="323"/>
    </row>
    <row r="2465" spans="1:6">
      <c r="A2465" s="303"/>
      <c r="B2465" s="300"/>
      <c r="C2465" s="300" t="s">
        <v>5298</v>
      </c>
      <c r="E2465" s="688" t="s">
        <v>5297</v>
      </c>
      <c r="F2465" s="323"/>
    </row>
    <row r="2466" spans="1:6">
      <c r="A2466" s="303"/>
      <c r="B2466" s="300"/>
      <c r="C2466" s="300" t="s">
        <v>245</v>
      </c>
      <c r="E2466" s="688" t="s">
        <v>246</v>
      </c>
      <c r="F2466" s="323"/>
    </row>
    <row r="2467" spans="1:6">
      <c r="A2467" s="303"/>
      <c r="B2467" s="300"/>
      <c r="C2467" s="300" t="s">
        <v>762</v>
      </c>
      <c r="E2467" s="688" t="s">
        <v>1022</v>
      </c>
      <c r="F2467" s="323"/>
    </row>
    <row r="2468" spans="1:6">
      <c r="A2468" s="303"/>
      <c r="B2468" s="300"/>
      <c r="C2468" s="300" t="s">
        <v>10086</v>
      </c>
      <c r="E2468" s="688" t="s">
        <v>10085</v>
      </c>
      <c r="F2468" s="323"/>
    </row>
    <row r="2469" spans="1:6">
      <c r="A2469" s="303"/>
      <c r="B2469" s="300"/>
      <c r="C2469" s="300" t="s">
        <v>10801</v>
      </c>
      <c r="E2469" s="688" t="s">
        <v>10802</v>
      </c>
      <c r="F2469" s="323"/>
    </row>
    <row r="2470" spans="1:6">
      <c r="A2470" s="303"/>
      <c r="B2470" s="300"/>
      <c r="C2470" s="300" t="s">
        <v>10940</v>
      </c>
      <c r="E2470" s="688" t="s">
        <v>10941</v>
      </c>
      <c r="F2470" s="323"/>
    </row>
    <row r="2471" spans="1:6">
      <c r="A2471" s="303"/>
      <c r="B2471" s="300"/>
      <c r="C2471" s="300" t="s">
        <v>12690</v>
      </c>
      <c r="E2471" s="688" t="s">
        <v>12689</v>
      </c>
      <c r="F2471" s="323"/>
    </row>
    <row r="2472" spans="1:6">
      <c r="A2472" s="303"/>
      <c r="B2472" s="300"/>
      <c r="C2472" s="300" t="s">
        <v>12608</v>
      </c>
      <c r="E2472" s="688" t="s">
        <v>12606</v>
      </c>
      <c r="F2472" s="323"/>
    </row>
    <row r="2473" spans="1:6">
      <c r="A2473" s="303"/>
      <c r="B2473" s="300"/>
      <c r="C2473" s="300" t="s">
        <v>13680</v>
      </c>
      <c r="E2473" s="688" t="s">
        <v>13681</v>
      </c>
      <c r="F2473" s="323"/>
    </row>
    <row r="2474" spans="1:6">
      <c r="A2474" s="303"/>
      <c r="B2474" s="300"/>
      <c r="C2474" s="300" t="s">
        <v>15367</v>
      </c>
      <c r="E2474" s="688" t="s">
        <v>15368</v>
      </c>
      <c r="F2474" s="323"/>
    </row>
    <row r="2475" spans="1:6">
      <c r="A2475" s="303"/>
      <c r="B2475" s="300"/>
      <c r="C2475" s="300" t="s">
        <v>751</v>
      </c>
      <c r="E2475" s="614" t="s">
        <v>1220</v>
      </c>
      <c r="F2475" s="323"/>
    </row>
    <row r="2476" spans="1:6">
      <c r="A2476" s="303"/>
      <c r="B2476" s="300"/>
      <c r="C2476" s="300" t="s">
        <v>5274</v>
      </c>
      <c r="E2476" s="614" t="s">
        <v>5275</v>
      </c>
      <c r="F2476" s="323"/>
    </row>
    <row r="2477" spans="1:6">
      <c r="A2477" s="303"/>
      <c r="B2477" s="300"/>
      <c r="C2477" s="300" t="s">
        <v>4347</v>
      </c>
      <c r="E2477" s="614" t="s">
        <v>663</v>
      </c>
      <c r="F2477" s="323"/>
    </row>
    <row r="2478" spans="1:6">
      <c r="A2478" s="303"/>
      <c r="B2478" s="300"/>
      <c r="C2478" s="300" t="s">
        <v>6978</v>
      </c>
      <c r="E2478" s="614" t="s">
        <v>74</v>
      </c>
      <c r="F2478" s="323"/>
    </row>
    <row r="2479" spans="1:6">
      <c r="A2479" s="303"/>
      <c r="B2479" s="300"/>
      <c r="C2479" s="300" t="s">
        <v>6262</v>
      </c>
      <c r="E2479" s="614" t="s">
        <v>6954</v>
      </c>
      <c r="F2479" s="323"/>
    </row>
    <row r="2480" spans="1:6">
      <c r="A2480" s="303"/>
      <c r="B2480" s="300"/>
      <c r="C2480" s="300" t="s">
        <v>6955</v>
      </c>
      <c r="E2480" s="614" t="s">
        <v>4152</v>
      </c>
      <c r="F2480" s="323"/>
    </row>
    <row r="2481" spans="1:6">
      <c r="A2481" s="303"/>
      <c r="B2481" s="300"/>
      <c r="C2481" s="300" t="s">
        <v>2422</v>
      </c>
      <c r="E2481" s="614" t="s">
        <v>2423</v>
      </c>
      <c r="F2481" s="323"/>
    </row>
    <row r="2482" spans="1:6">
      <c r="A2482" s="303"/>
      <c r="B2482" s="300"/>
      <c r="C2482" s="300" t="s">
        <v>3080</v>
      </c>
      <c r="E2482" s="614" t="s">
        <v>3081</v>
      </c>
      <c r="F2482" s="323"/>
    </row>
    <row r="2483" spans="1:6">
      <c r="A2483" s="303"/>
      <c r="B2483" s="300"/>
      <c r="C2483" s="300" t="s">
        <v>5894</v>
      </c>
      <c r="E2483" s="614" t="s">
        <v>7429</v>
      </c>
      <c r="F2483" s="323"/>
    </row>
    <row r="2484" spans="1:6">
      <c r="A2484" s="303"/>
      <c r="B2484" s="300"/>
      <c r="C2484" s="300" t="s">
        <v>6806</v>
      </c>
      <c r="E2484" s="614" t="s">
        <v>3838</v>
      </c>
      <c r="F2484" s="323"/>
    </row>
    <row r="2485" spans="1:6">
      <c r="A2485" s="303"/>
      <c r="B2485" s="300"/>
      <c r="C2485" s="300" t="s">
        <v>2175</v>
      </c>
      <c r="E2485" s="614" t="s">
        <v>2177</v>
      </c>
      <c r="F2485" s="323"/>
    </row>
    <row r="2486" spans="1:6">
      <c r="A2486" s="303"/>
      <c r="B2486" s="300"/>
      <c r="C2486" s="300" t="s">
        <v>2176</v>
      </c>
      <c r="E2486" s="614" t="s">
        <v>2178</v>
      </c>
      <c r="F2486" s="323"/>
    </row>
    <row r="2487" spans="1:6">
      <c r="A2487" s="303"/>
      <c r="B2487" s="300"/>
      <c r="C2487" s="300" t="s">
        <v>247</v>
      </c>
      <c r="E2487" s="614" t="s">
        <v>2746</v>
      </c>
      <c r="F2487" s="323"/>
    </row>
    <row r="2488" spans="1:6">
      <c r="A2488" s="303"/>
      <c r="B2488" s="300"/>
      <c r="C2488" s="300" t="s">
        <v>5581</v>
      </c>
      <c r="E2488" s="614" t="s">
        <v>5582</v>
      </c>
      <c r="F2488" s="323"/>
    </row>
    <row r="2489" spans="1:6">
      <c r="A2489" s="303"/>
      <c r="B2489" s="300"/>
      <c r="C2489" s="300" t="s">
        <v>6308</v>
      </c>
      <c r="E2489" s="614" t="s">
        <v>4959</v>
      </c>
      <c r="F2489" s="323"/>
    </row>
    <row r="2490" spans="1:6">
      <c r="A2490" s="303"/>
      <c r="B2490" s="300"/>
      <c r="C2490" s="300" t="s">
        <v>2975</v>
      </c>
      <c r="E2490" s="614" t="s">
        <v>2976</v>
      </c>
      <c r="F2490" s="323"/>
    </row>
    <row r="2491" spans="1:6">
      <c r="A2491" s="303"/>
      <c r="B2491" s="300"/>
      <c r="C2491" s="300" t="s">
        <v>5406</v>
      </c>
      <c r="E2491" s="614" t="s">
        <v>14790</v>
      </c>
      <c r="F2491" s="323"/>
    </row>
    <row r="2492" spans="1:6">
      <c r="A2492" s="303"/>
      <c r="B2492" s="300"/>
      <c r="C2492" s="300" t="s">
        <v>7302</v>
      </c>
      <c r="E2492" s="614" t="s">
        <v>7301</v>
      </c>
      <c r="F2492" s="323"/>
    </row>
    <row r="2493" spans="1:6">
      <c r="A2493" s="303"/>
      <c r="B2493" s="300"/>
      <c r="C2493" s="300" t="s">
        <v>7665</v>
      </c>
      <c r="E2493" s="614" t="s">
        <v>7666</v>
      </c>
      <c r="F2493" s="323"/>
    </row>
    <row r="2494" spans="1:6">
      <c r="A2494" s="303"/>
      <c r="B2494" s="300"/>
      <c r="C2494" s="300" t="s">
        <v>7825</v>
      </c>
      <c r="E2494" s="614" t="s">
        <v>13571</v>
      </c>
      <c r="F2494" s="323"/>
    </row>
    <row r="2495" spans="1:6">
      <c r="A2495" s="303"/>
      <c r="B2495" s="300"/>
      <c r="C2495" s="300" t="s">
        <v>7826</v>
      </c>
      <c r="E2495" s="614" t="s">
        <v>7828</v>
      </c>
      <c r="F2495" s="323"/>
    </row>
    <row r="2496" spans="1:6">
      <c r="A2496" s="303"/>
      <c r="B2496" s="300"/>
      <c r="C2496" s="300" t="s">
        <v>7827</v>
      </c>
      <c r="E2496" s="614" t="s">
        <v>7829</v>
      </c>
      <c r="F2496" s="323"/>
    </row>
    <row r="2497" spans="1:6">
      <c r="A2497" s="303"/>
      <c r="B2497" s="300"/>
      <c r="C2497" s="300" t="s">
        <v>8043</v>
      </c>
      <c r="E2497" s="614" t="s">
        <v>8044</v>
      </c>
      <c r="F2497" s="323"/>
    </row>
    <row r="2498" spans="1:6">
      <c r="A2498" s="303"/>
      <c r="B2498" s="300"/>
      <c r="C2498" s="300" t="s">
        <v>8744</v>
      </c>
      <c r="E2498" s="614" t="s">
        <v>10804</v>
      </c>
      <c r="F2498" s="323"/>
    </row>
    <row r="2499" spans="1:6">
      <c r="A2499" s="303"/>
      <c r="B2499" s="300"/>
      <c r="C2499" s="300" t="s">
        <v>10439</v>
      </c>
      <c r="E2499" s="614" t="s">
        <v>10440</v>
      </c>
      <c r="F2499" s="323"/>
    </row>
    <row r="2500" spans="1:6">
      <c r="A2500" s="303"/>
      <c r="B2500" s="300"/>
      <c r="C2500" s="300" t="s">
        <v>10803</v>
      </c>
      <c r="E2500" s="614" t="s">
        <v>13231</v>
      </c>
      <c r="F2500" s="323"/>
    </row>
    <row r="2501" spans="1:6">
      <c r="A2501" s="303"/>
      <c r="B2501" s="300"/>
      <c r="C2501" s="300" t="s">
        <v>11110</v>
      </c>
      <c r="E2501" s="614" t="s">
        <v>11111</v>
      </c>
      <c r="F2501" s="323"/>
    </row>
    <row r="2502" spans="1:6">
      <c r="A2502" s="303"/>
      <c r="B2502" s="300"/>
      <c r="C2502" s="300" t="s">
        <v>14759</v>
      </c>
      <c r="E2502" s="614" t="s">
        <v>14760</v>
      </c>
      <c r="F2502" s="323"/>
    </row>
    <row r="2503" spans="1:6">
      <c r="A2503" s="303"/>
      <c r="B2503" s="301" t="s">
        <v>79</v>
      </c>
      <c r="C2503" s="300"/>
      <c r="D2503" s="301" t="s">
        <v>6508</v>
      </c>
      <c r="E2503" s="614"/>
      <c r="F2503" s="323"/>
    </row>
    <row r="2504" spans="1:6">
      <c r="A2504" s="303"/>
      <c r="B2504" s="300"/>
      <c r="C2504" s="301" t="s">
        <v>6509</v>
      </c>
      <c r="E2504" s="304" t="s">
        <v>14939</v>
      </c>
      <c r="F2504" s="323"/>
    </row>
    <row r="2505" spans="1:6">
      <c r="A2505" s="303"/>
      <c r="B2505" s="300"/>
      <c r="C2505" s="301" t="s">
        <v>10893</v>
      </c>
      <c r="E2505" s="304" t="s">
        <v>11443</v>
      </c>
      <c r="F2505" s="323"/>
    </row>
    <row r="2506" spans="1:6">
      <c r="A2506" s="303"/>
      <c r="B2506" s="300"/>
      <c r="C2506" s="301" t="s">
        <v>13046</v>
      </c>
      <c r="E2506" s="304" t="s">
        <v>13047</v>
      </c>
      <c r="F2506" s="323"/>
    </row>
    <row r="2507" spans="1:6">
      <c r="A2507" s="303"/>
      <c r="B2507" s="300"/>
      <c r="C2507" s="301" t="s">
        <v>13321</v>
      </c>
      <c r="E2507" s="304" t="s">
        <v>13320</v>
      </c>
      <c r="F2507" s="323" t="s">
        <v>9783</v>
      </c>
    </row>
    <row r="2508" spans="1:6">
      <c r="A2508" s="303"/>
      <c r="B2508" s="300"/>
      <c r="C2508" s="300" t="s">
        <v>4102</v>
      </c>
      <c r="E2508" s="304" t="s">
        <v>4103</v>
      </c>
      <c r="F2508" s="323"/>
    </row>
    <row r="2509" spans="1:6">
      <c r="A2509" s="303"/>
      <c r="B2509" s="300"/>
      <c r="C2509" s="300" t="s">
        <v>14583</v>
      </c>
      <c r="E2509" s="304" t="s">
        <v>14584</v>
      </c>
      <c r="F2509" s="323" t="s">
        <v>14585</v>
      </c>
    </row>
    <row r="2510" spans="1:6">
      <c r="A2510" s="303"/>
      <c r="B2510" s="300" t="s">
        <v>3694</v>
      </c>
      <c r="D2510" s="301" t="s">
        <v>3695</v>
      </c>
      <c r="F2510" s="323"/>
    </row>
    <row r="2511" spans="1:6">
      <c r="A2511" s="303"/>
      <c r="B2511" s="300"/>
      <c r="C2511" s="301" t="s">
        <v>3696</v>
      </c>
      <c r="E2511" s="304" t="s">
        <v>1933</v>
      </c>
      <c r="F2511" s="323"/>
    </row>
    <row r="2512" spans="1:6">
      <c r="A2512" s="303"/>
      <c r="B2512" s="300"/>
      <c r="C2512" s="771">
        <v>1269230010</v>
      </c>
      <c r="E2512" s="304" t="s">
        <v>13122</v>
      </c>
      <c r="F2512" s="743" t="s">
        <v>10020</v>
      </c>
    </row>
    <row r="2513" spans="1:6">
      <c r="A2513" s="303"/>
      <c r="B2513" s="300"/>
      <c r="C2513" s="301" t="s">
        <v>1097</v>
      </c>
      <c r="E2513" s="304" t="s">
        <v>513</v>
      </c>
      <c r="F2513" s="743"/>
    </row>
    <row r="2514" spans="1:6">
      <c r="A2514" s="303"/>
      <c r="B2514" s="300"/>
      <c r="C2514" s="301" t="s">
        <v>552</v>
      </c>
      <c r="E2514" s="304" t="s">
        <v>2739</v>
      </c>
      <c r="F2514" s="323"/>
    </row>
    <row r="2515" spans="1:6">
      <c r="A2515" s="303"/>
      <c r="B2515" s="300"/>
      <c r="C2515" s="301" t="s">
        <v>2641</v>
      </c>
      <c r="E2515" s="304" t="s">
        <v>2642</v>
      </c>
      <c r="F2515" s="323"/>
    </row>
    <row r="2516" spans="1:6">
      <c r="A2516" s="303"/>
      <c r="B2516" s="300"/>
      <c r="C2516" s="301" t="s">
        <v>3454</v>
      </c>
      <c r="E2516" s="304" t="s">
        <v>3455</v>
      </c>
      <c r="F2516" s="323"/>
    </row>
    <row r="2517" spans="1:6">
      <c r="A2517" s="303"/>
      <c r="B2517" s="300"/>
      <c r="C2517" s="301" t="s">
        <v>7659</v>
      </c>
      <c r="E2517" s="304" t="s">
        <v>7660</v>
      </c>
      <c r="F2517" s="323"/>
    </row>
    <row r="2518" spans="1:6">
      <c r="A2518" s="303"/>
      <c r="B2518" s="300"/>
      <c r="C2518" s="771">
        <v>1269250060</v>
      </c>
      <c r="E2518" s="304" t="s">
        <v>13026</v>
      </c>
      <c r="F2518" s="743" t="s">
        <v>9659</v>
      </c>
    </row>
    <row r="2519" spans="1:6">
      <c r="A2519" s="303"/>
      <c r="B2519" s="300"/>
      <c r="C2519" s="771">
        <v>1269250070</v>
      </c>
      <c r="E2519" s="304" t="s">
        <v>13123</v>
      </c>
      <c r="F2519" s="743" t="s">
        <v>9659</v>
      </c>
    </row>
    <row r="2520" spans="1:6">
      <c r="A2520" s="303"/>
      <c r="B2520" s="300"/>
      <c r="C2520" s="771">
        <v>1269250080</v>
      </c>
      <c r="E2520" s="304" t="s">
        <v>15222</v>
      </c>
      <c r="F2520" s="743" t="s">
        <v>15223</v>
      </c>
    </row>
    <row r="2521" spans="1:6">
      <c r="A2521" s="303"/>
      <c r="B2521" s="300"/>
      <c r="C2521" s="771"/>
      <c r="F2521" s="323"/>
    </row>
    <row r="2522" spans="1:6">
      <c r="A2522" s="303"/>
      <c r="B2522" s="300"/>
      <c r="F2522" s="323"/>
    </row>
    <row r="2523" spans="1:6">
      <c r="A2523" s="303"/>
      <c r="B2523" s="300"/>
      <c r="C2523" s="301" t="s">
        <v>3124</v>
      </c>
      <c r="E2523" s="304" t="s">
        <v>430</v>
      </c>
      <c r="F2523" s="323"/>
    </row>
    <row r="2524" spans="1:6">
      <c r="A2524" s="303"/>
      <c r="B2524" s="300"/>
      <c r="C2524" s="301" t="s">
        <v>12045</v>
      </c>
      <c r="D2524" s="777"/>
      <c r="E2524" s="688" t="s">
        <v>12044</v>
      </c>
    </row>
    <row r="2525" spans="1:6">
      <c r="A2525" s="303"/>
      <c r="B2525" s="300"/>
      <c r="C2525" s="301" t="s">
        <v>12046</v>
      </c>
      <c r="D2525" s="777"/>
      <c r="E2525" s="688" t="s">
        <v>12047</v>
      </c>
    </row>
    <row r="2526" spans="1:6">
      <c r="A2526" s="303"/>
      <c r="B2526" s="300"/>
      <c r="C2526" s="301" t="s">
        <v>2851</v>
      </c>
      <c r="E2526" s="304" t="s">
        <v>2852</v>
      </c>
      <c r="F2526" s="323"/>
    </row>
    <row r="2527" spans="1:6">
      <c r="A2527" s="303"/>
      <c r="B2527" s="300"/>
      <c r="C2527" s="301" t="s">
        <v>12839</v>
      </c>
      <c r="E2527" s="304" t="s">
        <v>12838</v>
      </c>
      <c r="F2527" s="323"/>
    </row>
    <row r="2528" spans="1:6" ht="15" customHeight="1">
      <c r="A2528" s="303"/>
      <c r="B2528" s="300" t="s">
        <v>1227</v>
      </c>
      <c r="C2528" s="303"/>
      <c r="D2528" s="766" t="s">
        <v>3424</v>
      </c>
      <c r="E2528" s="779"/>
      <c r="F2528" s="323"/>
    </row>
    <row r="2529" spans="1:6">
      <c r="A2529" s="303"/>
      <c r="B2529" s="300"/>
      <c r="C2529" s="300" t="s">
        <v>4887</v>
      </c>
      <c r="E2529" s="614" t="s">
        <v>4888</v>
      </c>
      <c r="F2529" s="323"/>
    </row>
    <row r="2530" spans="1:6">
      <c r="A2530" s="303"/>
      <c r="B2530" s="300"/>
      <c r="C2530" s="300" t="s">
        <v>5575</v>
      </c>
      <c r="E2530" s="614" t="s">
        <v>4133</v>
      </c>
      <c r="F2530" s="323"/>
    </row>
    <row r="2531" spans="1:6">
      <c r="A2531" s="303"/>
      <c r="B2531" s="300"/>
      <c r="C2531" s="300" t="s">
        <v>3638</v>
      </c>
      <c r="E2531" s="614" t="s">
        <v>4069</v>
      </c>
      <c r="F2531" s="323"/>
    </row>
    <row r="2532" spans="1:6">
      <c r="A2532" s="303"/>
      <c r="B2532" s="300"/>
      <c r="C2532" s="300" t="s">
        <v>9354</v>
      </c>
      <c r="E2532" s="614" t="s">
        <v>9353</v>
      </c>
      <c r="F2532" s="323"/>
    </row>
    <row r="2533" spans="1:6">
      <c r="A2533" s="303"/>
      <c r="B2533" s="300"/>
      <c r="C2533" s="300" t="s">
        <v>2593</v>
      </c>
      <c r="E2533" s="614" t="s">
        <v>5712</v>
      </c>
      <c r="F2533" s="323"/>
    </row>
    <row r="2534" spans="1:6">
      <c r="A2534" s="303"/>
      <c r="B2534" s="300"/>
      <c r="C2534" s="300" t="s">
        <v>13841</v>
      </c>
      <c r="E2534" s="614" t="s">
        <v>13842</v>
      </c>
      <c r="F2534" s="323"/>
    </row>
    <row r="2535" spans="1:6">
      <c r="A2535" s="303"/>
      <c r="B2535" s="300"/>
      <c r="C2535" s="300" t="s">
        <v>3002</v>
      </c>
      <c r="E2535" s="614" t="s">
        <v>5712</v>
      </c>
      <c r="F2535" s="323"/>
    </row>
    <row r="2536" spans="1:6">
      <c r="A2536" s="303"/>
      <c r="B2536" s="300"/>
      <c r="C2536" s="300" t="s">
        <v>2306</v>
      </c>
      <c r="E2536" s="614" t="s">
        <v>5712</v>
      </c>
      <c r="F2536" s="323"/>
    </row>
    <row r="2537" spans="1:6">
      <c r="A2537" s="303" t="s">
        <v>3676</v>
      </c>
      <c r="B2537" s="303"/>
      <c r="C2537" s="303" t="s">
        <v>3677</v>
      </c>
      <c r="D2537" s="766"/>
      <c r="E2537" s="614"/>
      <c r="F2537" s="323"/>
    </row>
    <row r="2538" spans="1:6">
      <c r="A2538" s="303"/>
      <c r="B2538" s="300" t="s">
        <v>6039</v>
      </c>
      <c r="C2538" s="303"/>
      <c r="D2538" s="766" t="s">
        <v>5882</v>
      </c>
      <c r="E2538" s="614"/>
      <c r="F2538" s="323"/>
    </row>
    <row r="2539" spans="1:6">
      <c r="A2539" s="303"/>
      <c r="B2539" s="300" t="s">
        <v>5881</v>
      </c>
      <c r="C2539" s="303"/>
      <c r="D2539" s="766" t="s">
        <v>5882</v>
      </c>
      <c r="E2539" s="614"/>
      <c r="F2539" s="323"/>
    </row>
    <row r="2540" spans="1:6">
      <c r="A2540" s="303"/>
      <c r="B2540" s="300" t="s">
        <v>3547</v>
      </c>
      <c r="C2540" s="303"/>
      <c r="D2540" s="766" t="s">
        <v>5882</v>
      </c>
      <c r="E2540" s="614"/>
      <c r="F2540" s="323"/>
    </row>
    <row r="2541" spans="1:6">
      <c r="A2541" s="303"/>
      <c r="B2541" s="300" t="s">
        <v>2964</v>
      </c>
      <c r="C2541" s="303"/>
      <c r="D2541" s="766" t="s">
        <v>5882</v>
      </c>
      <c r="E2541" s="614"/>
      <c r="F2541" s="323"/>
    </row>
    <row r="2542" spans="1:6">
      <c r="A2542" s="303"/>
      <c r="B2542" s="300" t="s">
        <v>6966</v>
      </c>
      <c r="C2542" s="303"/>
      <c r="D2542" s="766" t="s">
        <v>5882</v>
      </c>
      <c r="E2542" s="614"/>
      <c r="F2542" s="323"/>
    </row>
    <row r="2543" spans="1:6">
      <c r="A2543" s="303"/>
      <c r="B2543" s="300" t="s">
        <v>15456</v>
      </c>
      <c r="C2543" s="303"/>
      <c r="D2543" s="766" t="s">
        <v>5882</v>
      </c>
      <c r="E2543" s="614"/>
      <c r="F2543" s="323"/>
    </row>
    <row r="2544" spans="1:6">
      <c r="A2544" s="301" t="s">
        <v>3607</v>
      </c>
      <c r="B2544" s="300" t="s">
        <v>3425</v>
      </c>
      <c r="C2544" s="303"/>
      <c r="D2544" s="766" t="s">
        <v>2318</v>
      </c>
      <c r="E2544" s="614"/>
      <c r="F2544" s="323"/>
    </row>
    <row r="2545" spans="1:6">
      <c r="A2545" s="303"/>
      <c r="B2545" s="300"/>
      <c r="C2545" s="300" t="s">
        <v>10076</v>
      </c>
      <c r="D2545" s="766"/>
      <c r="E2545" s="614" t="s">
        <v>10074</v>
      </c>
      <c r="F2545" s="323"/>
    </row>
    <row r="2546" spans="1:6">
      <c r="A2546" s="303"/>
      <c r="B2546" s="300"/>
      <c r="C2546" s="300" t="s">
        <v>4047</v>
      </c>
      <c r="D2546" s="766"/>
      <c r="E2546" s="614" t="s">
        <v>1379</v>
      </c>
      <c r="F2546" s="323"/>
    </row>
    <row r="2547" spans="1:6">
      <c r="A2547" s="303"/>
      <c r="B2547" s="300"/>
      <c r="C2547" s="300" t="s">
        <v>3560</v>
      </c>
      <c r="D2547" s="766"/>
      <c r="E2547" s="614" t="s">
        <v>4311</v>
      </c>
      <c r="F2547" s="323"/>
    </row>
    <row r="2548" spans="1:6">
      <c r="A2548" s="303"/>
      <c r="B2548" s="300"/>
      <c r="C2548" s="300" t="s">
        <v>514</v>
      </c>
      <c r="D2548" s="766"/>
      <c r="E2548" s="614" t="s">
        <v>515</v>
      </c>
      <c r="F2548" s="323"/>
    </row>
    <row r="2549" spans="1:6">
      <c r="A2549" s="303"/>
      <c r="B2549" s="300"/>
      <c r="C2549" s="300" t="s">
        <v>6027</v>
      </c>
      <c r="D2549" s="766"/>
      <c r="E2549" s="614" t="s">
        <v>5132</v>
      </c>
      <c r="F2549" s="323"/>
    </row>
    <row r="2550" spans="1:6">
      <c r="A2550" s="303"/>
      <c r="B2550" s="300"/>
      <c r="C2550" s="300" t="s">
        <v>331</v>
      </c>
      <c r="D2550" s="766"/>
      <c r="E2550" s="614" t="s">
        <v>332</v>
      </c>
      <c r="F2550" s="323"/>
    </row>
    <row r="2551" spans="1:6">
      <c r="A2551" s="303"/>
      <c r="B2551" s="300"/>
      <c r="C2551" s="300" t="s">
        <v>1815</v>
      </c>
      <c r="D2551" s="766"/>
      <c r="E2551" s="614" t="s">
        <v>1946</v>
      </c>
      <c r="F2551" s="323"/>
    </row>
    <row r="2552" spans="1:6">
      <c r="A2552" s="303"/>
      <c r="B2552" s="300"/>
      <c r="C2552" s="300" t="s">
        <v>4664</v>
      </c>
      <c r="D2552" s="766"/>
      <c r="E2552" s="614" t="s">
        <v>4665</v>
      </c>
      <c r="F2552" s="323"/>
    </row>
    <row r="2553" spans="1:6">
      <c r="A2553" s="303"/>
      <c r="B2553" s="300"/>
      <c r="C2553" s="300" t="s">
        <v>3379</v>
      </c>
      <c r="D2553" s="766"/>
      <c r="E2553" s="614" t="s">
        <v>11604</v>
      </c>
      <c r="F2553" s="323"/>
    </row>
    <row r="2554" spans="1:6">
      <c r="A2554" s="303"/>
      <c r="B2554" s="300"/>
      <c r="C2554" s="300" t="s">
        <v>6361</v>
      </c>
      <c r="D2554" s="766"/>
      <c r="E2554" s="614" t="s">
        <v>4767</v>
      </c>
      <c r="F2554" s="323"/>
    </row>
    <row r="2555" spans="1:6">
      <c r="A2555" s="303"/>
      <c r="B2555" s="300"/>
      <c r="C2555" s="300" t="s">
        <v>4768</v>
      </c>
      <c r="D2555" s="766"/>
      <c r="E2555" s="614" t="s">
        <v>2200</v>
      </c>
      <c r="F2555" s="323"/>
    </row>
    <row r="2556" spans="1:6">
      <c r="A2556" s="303"/>
      <c r="B2556" s="300"/>
      <c r="C2556" s="300" t="s">
        <v>680</v>
      </c>
      <c r="D2556" s="766"/>
      <c r="E2556" s="614" t="s">
        <v>681</v>
      </c>
      <c r="F2556" s="323"/>
    </row>
    <row r="2557" spans="1:6">
      <c r="A2557" s="303"/>
      <c r="B2557" s="300"/>
      <c r="C2557" s="300" t="s">
        <v>682</v>
      </c>
      <c r="D2557" s="766"/>
      <c r="E2557" s="614" t="s">
        <v>683</v>
      </c>
      <c r="F2557" s="323"/>
    </row>
    <row r="2558" spans="1:6">
      <c r="A2558" s="303"/>
      <c r="B2558" s="300"/>
      <c r="C2558" s="300" t="s">
        <v>1357</v>
      </c>
      <c r="D2558" s="766"/>
      <c r="E2558" s="614" t="s">
        <v>6018</v>
      </c>
      <c r="F2558" s="323"/>
    </row>
    <row r="2559" spans="1:6">
      <c r="A2559" s="303"/>
      <c r="B2559" s="300"/>
      <c r="C2559" s="300" t="s">
        <v>1524</v>
      </c>
      <c r="D2559" s="766"/>
      <c r="E2559" s="614" t="s">
        <v>511</v>
      </c>
      <c r="F2559" s="323"/>
    </row>
    <row r="2560" spans="1:6">
      <c r="A2560" s="303"/>
      <c r="B2560" s="300"/>
      <c r="C2560" s="300" t="s">
        <v>6552</v>
      </c>
      <c r="D2560" s="766"/>
      <c r="E2560" s="614" t="s">
        <v>12155</v>
      </c>
      <c r="F2560" s="323"/>
    </row>
    <row r="2561" spans="1:6">
      <c r="A2561" s="303"/>
      <c r="B2561" s="300"/>
      <c r="C2561" s="300" t="s">
        <v>1252</v>
      </c>
      <c r="D2561" s="766"/>
      <c r="E2561" s="614" t="s">
        <v>13358</v>
      </c>
      <c r="F2561" s="323"/>
    </row>
    <row r="2562" spans="1:6">
      <c r="A2562" s="303"/>
      <c r="B2562" s="300"/>
      <c r="C2562" s="300" t="s">
        <v>4044</v>
      </c>
      <c r="D2562" s="766"/>
      <c r="E2562" s="614" t="s">
        <v>2334</v>
      </c>
      <c r="F2562" s="323"/>
    </row>
    <row r="2563" spans="1:6">
      <c r="A2563" s="303"/>
      <c r="B2563" s="300"/>
      <c r="C2563" s="300" t="s">
        <v>2977</v>
      </c>
      <c r="D2563" s="766"/>
      <c r="E2563" s="614" t="s">
        <v>7306</v>
      </c>
      <c r="F2563" s="323"/>
    </row>
    <row r="2564" spans="1:6">
      <c r="A2564" s="303"/>
      <c r="B2564" s="300"/>
      <c r="C2564" s="300" t="s">
        <v>7305</v>
      </c>
      <c r="D2564" s="766"/>
      <c r="E2564" s="614" t="s">
        <v>4447</v>
      </c>
      <c r="F2564" s="323"/>
    </row>
    <row r="2565" spans="1:6">
      <c r="A2565" s="303"/>
      <c r="B2565" s="300"/>
      <c r="C2565" s="300" t="s">
        <v>6616</v>
      </c>
      <c r="D2565" s="766"/>
      <c r="E2565" s="614" t="s">
        <v>4300</v>
      </c>
      <c r="F2565" s="323"/>
    </row>
    <row r="2566" spans="1:6">
      <c r="A2566" s="303"/>
      <c r="B2566" s="300"/>
      <c r="C2566" s="300" t="s">
        <v>3351</v>
      </c>
      <c r="D2566" s="766"/>
      <c r="E2566" s="614" t="s">
        <v>3353</v>
      </c>
      <c r="F2566" s="323"/>
    </row>
    <row r="2567" spans="1:6">
      <c r="A2567" s="303"/>
      <c r="B2567" s="300"/>
      <c r="C2567" s="300" t="s">
        <v>3352</v>
      </c>
      <c r="D2567" s="766"/>
      <c r="E2567" s="614" t="s">
        <v>3354</v>
      </c>
    </row>
    <row r="2568" spans="1:6">
      <c r="A2568" s="303"/>
      <c r="B2568" s="300"/>
      <c r="C2568" s="300" t="s">
        <v>2959</v>
      </c>
      <c r="D2568" s="766"/>
      <c r="E2568" s="614" t="s">
        <v>2394</v>
      </c>
    </row>
    <row r="2569" spans="1:6">
      <c r="A2569" s="303"/>
      <c r="B2569" s="300"/>
      <c r="C2569" s="300" t="s">
        <v>6834</v>
      </c>
      <c r="D2569" s="766"/>
      <c r="E2569" s="614" t="s">
        <v>6835</v>
      </c>
    </row>
    <row r="2570" spans="1:6">
      <c r="A2570" s="303"/>
      <c r="B2570" s="300"/>
      <c r="C2570" s="300" t="s">
        <v>1</v>
      </c>
      <c r="D2570" s="766"/>
      <c r="E2570" s="614" t="s">
        <v>3088</v>
      </c>
    </row>
    <row r="2571" spans="1:6">
      <c r="A2571" s="303"/>
      <c r="B2571" s="300"/>
      <c r="C2571" s="300" t="s">
        <v>3548</v>
      </c>
      <c r="D2571" s="766"/>
      <c r="E2571" s="614" t="s">
        <v>3549</v>
      </c>
    </row>
    <row r="2572" spans="1:6">
      <c r="A2572" s="303"/>
      <c r="B2572" s="300"/>
      <c r="C2572" s="300" t="s">
        <v>5862</v>
      </c>
      <c r="D2572" s="766"/>
      <c r="E2572" s="614" t="s">
        <v>5863</v>
      </c>
    </row>
    <row r="2573" spans="1:6">
      <c r="A2573" s="303"/>
      <c r="B2573" s="300"/>
      <c r="C2573" s="300" t="s">
        <v>7296</v>
      </c>
      <c r="D2573" s="766"/>
      <c r="E2573" s="614" t="s">
        <v>7297</v>
      </c>
    </row>
    <row r="2574" spans="1:6">
      <c r="A2574" s="303"/>
      <c r="B2574" s="300"/>
      <c r="C2574" s="300" t="s">
        <v>7307</v>
      </c>
      <c r="D2574" s="766"/>
      <c r="E2574" s="614" t="s">
        <v>7308</v>
      </c>
    </row>
    <row r="2575" spans="1:6">
      <c r="A2575" s="303"/>
      <c r="B2575" s="300"/>
      <c r="C2575" s="300" t="s">
        <v>7453</v>
      </c>
      <c r="D2575" s="766"/>
      <c r="E2575" s="614" t="s">
        <v>7454</v>
      </c>
    </row>
    <row r="2576" spans="1:6">
      <c r="A2576" s="303"/>
      <c r="B2576" s="300"/>
      <c r="C2576" s="300" t="s">
        <v>7637</v>
      </c>
      <c r="D2576" s="766"/>
      <c r="E2576" s="614" t="s">
        <v>7638</v>
      </c>
    </row>
    <row r="2577" spans="1:6">
      <c r="A2577" s="303"/>
      <c r="B2577" s="300"/>
      <c r="C2577" s="300" t="s">
        <v>8183</v>
      </c>
      <c r="D2577" s="766"/>
      <c r="E2577" s="614" t="s">
        <v>8185</v>
      </c>
    </row>
    <row r="2578" spans="1:6">
      <c r="A2578" s="303"/>
      <c r="B2578" s="300"/>
      <c r="C2578" s="300" t="s">
        <v>8184</v>
      </c>
      <c r="D2578" s="766"/>
      <c r="E2578" s="614" t="s">
        <v>8186</v>
      </c>
    </row>
    <row r="2579" spans="1:6">
      <c r="A2579" s="303"/>
      <c r="B2579" s="300"/>
      <c r="C2579" s="300" t="s">
        <v>8224</v>
      </c>
      <c r="D2579" s="766"/>
      <c r="E2579" s="614" t="s">
        <v>8225</v>
      </c>
    </row>
    <row r="2580" spans="1:6">
      <c r="A2580" s="303"/>
      <c r="B2580" s="300"/>
      <c r="C2580" s="300" t="s">
        <v>9158</v>
      </c>
      <c r="D2580" s="766"/>
      <c r="E2580" s="614" t="s">
        <v>9280</v>
      </c>
      <c r="F2580" s="753" t="s">
        <v>7651</v>
      </c>
    </row>
    <row r="2581" spans="1:6">
      <c r="A2581" s="303"/>
      <c r="B2581" s="300"/>
      <c r="C2581" s="300" t="s">
        <v>9279</v>
      </c>
      <c r="D2581" s="766"/>
      <c r="E2581" s="614" t="s">
        <v>9281</v>
      </c>
      <c r="F2581" s="753" t="s">
        <v>4937</v>
      </c>
    </row>
    <row r="2582" spans="1:6">
      <c r="A2582" s="303"/>
      <c r="B2582" s="300"/>
      <c r="C2582" s="300" t="s">
        <v>9384</v>
      </c>
      <c r="D2582" s="766"/>
      <c r="E2582" s="614" t="s">
        <v>9383</v>
      </c>
      <c r="F2582" s="753" t="s">
        <v>7067</v>
      </c>
    </row>
    <row r="2583" spans="1:6">
      <c r="A2583" s="303"/>
      <c r="B2583" s="300"/>
      <c r="C2583" s="300" t="s">
        <v>9441</v>
      </c>
      <c r="D2583" s="766"/>
      <c r="E2583" s="614" t="s">
        <v>9438</v>
      </c>
      <c r="F2583" s="753" t="s">
        <v>1718</v>
      </c>
    </row>
    <row r="2584" spans="1:6">
      <c r="A2584" s="303"/>
      <c r="B2584" s="300"/>
      <c r="C2584" s="300" t="s">
        <v>9442</v>
      </c>
      <c r="D2584" s="766"/>
      <c r="E2584" s="614" t="s">
        <v>9439</v>
      </c>
      <c r="F2584" s="753" t="s">
        <v>8512</v>
      </c>
    </row>
    <row r="2585" spans="1:6">
      <c r="A2585" s="303"/>
      <c r="B2585" s="300"/>
      <c r="C2585" s="300" t="s">
        <v>9443</v>
      </c>
      <c r="D2585" s="766"/>
      <c r="E2585" s="614" t="s">
        <v>9440</v>
      </c>
      <c r="F2585" s="753" t="s">
        <v>8149</v>
      </c>
    </row>
    <row r="2586" spans="1:6">
      <c r="A2586" s="303"/>
      <c r="B2586" s="300"/>
      <c r="C2586" s="300" t="s">
        <v>9498</v>
      </c>
      <c r="D2586" s="766"/>
      <c r="E2586" s="614" t="s">
        <v>9499</v>
      </c>
      <c r="F2586" s="753"/>
    </row>
    <row r="2587" spans="1:6">
      <c r="A2587" s="303"/>
      <c r="B2587" s="300"/>
      <c r="C2587" s="300" t="s">
        <v>10032</v>
      </c>
      <c r="D2587" s="766"/>
      <c r="E2587" s="614" t="s">
        <v>10033</v>
      </c>
      <c r="F2587" s="753" t="s">
        <v>9377</v>
      </c>
    </row>
    <row r="2588" spans="1:6">
      <c r="A2588" s="303"/>
      <c r="B2588" s="300"/>
      <c r="C2588" s="300" t="s">
        <v>10034</v>
      </c>
      <c r="D2588" s="766"/>
      <c r="E2588" s="614" t="s">
        <v>10035</v>
      </c>
      <c r="F2588" s="753" t="s">
        <v>7653</v>
      </c>
    </row>
    <row r="2589" spans="1:6">
      <c r="A2589" s="303"/>
      <c r="B2589" s="300"/>
      <c r="C2589" s="300" t="s">
        <v>10098</v>
      </c>
      <c r="D2589" s="766"/>
      <c r="E2589" s="614" t="s">
        <v>10102</v>
      </c>
      <c r="F2589" s="753" t="s">
        <v>10101</v>
      </c>
    </row>
    <row r="2590" spans="1:6">
      <c r="A2590" s="303"/>
      <c r="B2590" s="300"/>
      <c r="C2590" s="300" t="s">
        <v>10099</v>
      </c>
      <c r="D2590" s="766"/>
      <c r="E2590" s="614" t="s">
        <v>10100</v>
      </c>
      <c r="F2590" s="753" t="s">
        <v>9954</v>
      </c>
    </row>
    <row r="2591" spans="1:6">
      <c r="A2591" s="303"/>
      <c r="B2591" s="300"/>
      <c r="C2591" s="300" t="s">
        <v>10126</v>
      </c>
      <c r="D2591" s="766"/>
      <c r="E2591" s="614" t="s">
        <v>10127</v>
      </c>
      <c r="F2591" s="753" t="s">
        <v>7651</v>
      </c>
    </row>
    <row r="2592" spans="1:6">
      <c r="A2592" s="303"/>
      <c r="B2592" s="300"/>
      <c r="C2592" s="300" t="s">
        <v>10196</v>
      </c>
      <c r="D2592" s="766"/>
      <c r="E2592" s="614" t="s">
        <v>10197</v>
      </c>
      <c r="F2592" s="753" t="s">
        <v>7041</v>
      </c>
    </row>
    <row r="2593" spans="1:6">
      <c r="A2593" s="303"/>
      <c r="B2593" s="300"/>
      <c r="C2593" s="300" t="s">
        <v>10530</v>
      </c>
      <c r="D2593" s="766"/>
      <c r="E2593" s="614" t="s">
        <v>10529</v>
      </c>
      <c r="F2593" s="753" t="s">
        <v>8142</v>
      </c>
    </row>
    <row r="2594" spans="1:6">
      <c r="A2594" s="303"/>
      <c r="B2594" s="300"/>
      <c r="C2594" s="300" t="s">
        <v>10636</v>
      </c>
      <c r="D2594" s="766"/>
      <c r="E2594" s="614" t="s">
        <v>10637</v>
      </c>
      <c r="F2594" s="753" t="s">
        <v>8512</v>
      </c>
    </row>
    <row r="2595" spans="1:6">
      <c r="A2595" s="303"/>
      <c r="B2595" s="300"/>
      <c r="C2595" s="300" t="s">
        <v>10653</v>
      </c>
      <c r="D2595" s="766"/>
      <c r="E2595" s="614" t="s">
        <v>10654</v>
      </c>
      <c r="F2595" s="753" t="s">
        <v>7434</v>
      </c>
    </row>
    <row r="2596" spans="1:6">
      <c r="A2596" s="303"/>
      <c r="B2596" s="300"/>
      <c r="C2596" s="300" t="s">
        <v>11413</v>
      </c>
      <c r="D2596" s="766"/>
      <c r="E2596" s="614" t="s">
        <v>11416</v>
      </c>
      <c r="F2596" s="753" t="s">
        <v>8153</v>
      </c>
    </row>
    <row r="2597" spans="1:6">
      <c r="A2597" s="303"/>
      <c r="B2597" s="300"/>
      <c r="C2597" s="300" t="s">
        <v>11415</v>
      </c>
      <c r="D2597" s="766"/>
      <c r="E2597" s="614" t="s">
        <v>11414</v>
      </c>
      <c r="F2597" s="753" t="s">
        <v>8754</v>
      </c>
    </row>
    <row r="2598" spans="1:6" ht="24.75">
      <c r="A2598" s="303"/>
      <c r="B2598" s="300"/>
      <c r="C2598" s="300" t="s">
        <v>11483</v>
      </c>
      <c r="D2598" s="766"/>
      <c r="E2598" s="614" t="s">
        <v>11484</v>
      </c>
      <c r="F2598" s="754" t="s">
        <v>11914</v>
      </c>
    </row>
    <row r="2599" spans="1:6">
      <c r="A2599" s="303"/>
      <c r="B2599" s="300"/>
      <c r="C2599" s="300" t="s">
        <v>11635</v>
      </c>
      <c r="D2599" s="766"/>
      <c r="E2599" s="614" t="s">
        <v>11636</v>
      </c>
      <c r="F2599" s="753"/>
    </row>
    <row r="2600" spans="1:6">
      <c r="A2600" s="303"/>
      <c r="B2600" s="300"/>
      <c r="C2600" s="300" t="s">
        <v>12063</v>
      </c>
      <c r="D2600" s="766"/>
      <c r="E2600" s="614" t="s">
        <v>12065</v>
      </c>
      <c r="F2600" s="753" t="s">
        <v>12064</v>
      </c>
    </row>
    <row r="2601" spans="1:6">
      <c r="A2601" s="303"/>
      <c r="B2601" s="300"/>
      <c r="C2601" s="300" t="s">
        <v>12358</v>
      </c>
      <c r="D2601" s="766"/>
      <c r="E2601" s="614" t="s">
        <v>12359</v>
      </c>
      <c r="F2601" s="753" t="s">
        <v>7068</v>
      </c>
    </row>
    <row r="2602" spans="1:6">
      <c r="A2602" s="303"/>
      <c r="B2602" s="300"/>
      <c r="C2602" s="300" t="s">
        <v>12390</v>
      </c>
      <c r="D2602" s="766"/>
      <c r="E2602" s="614" t="s">
        <v>12391</v>
      </c>
      <c r="F2602" s="753" t="s">
        <v>8196</v>
      </c>
    </row>
    <row r="2603" spans="1:6">
      <c r="A2603" s="303"/>
      <c r="B2603" s="300"/>
      <c r="C2603" s="300" t="s">
        <v>12415</v>
      </c>
      <c r="D2603" s="766"/>
      <c r="E2603" s="614" t="s">
        <v>12416</v>
      </c>
      <c r="F2603" s="753"/>
    </row>
    <row r="2604" spans="1:6">
      <c r="A2604" s="303"/>
      <c r="B2604" s="300"/>
      <c r="C2604" s="300" t="s">
        <v>13010</v>
      </c>
      <c r="D2604" s="766"/>
      <c r="E2604" s="614" t="s">
        <v>13011</v>
      </c>
      <c r="F2604" s="753" t="s">
        <v>8754</v>
      </c>
    </row>
    <row r="2605" spans="1:6">
      <c r="A2605" s="303"/>
      <c r="B2605" s="300"/>
      <c r="C2605" s="300" t="s">
        <v>13428</v>
      </c>
      <c r="D2605" s="766"/>
      <c r="E2605" s="614" t="s">
        <v>13429</v>
      </c>
      <c r="F2605" s="753" t="s">
        <v>7917</v>
      </c>
    </row>
    <row r="2606" spans="1:6">
      <c r="A2606" s="303"/>
      <c r="B2606" s="300"/>
      <c r="C2606" s="300" t="s">
        <v>13660</v>
      </c>
      <c r="D2606" s="766"/>
      <c r="E2606" s="614" t="s">
        <v>13661</v>
      </c>
      <c r="F2606" s="753" t="s">
        <v>8547</v>
      </c>
    </row>
    <row r="2607" spans="1:6">
      <c r="A2607" s="303"/>
      <c r="B2607" s="300"/>
      <c r="C2607" s="300" t="s">
        <v>14128</v>
      </c>
      <c r="D2607" s="766"/>
      <c r="E2607" s="614" t="s">
        <v>14127</v>
      </c>
      <c r="F2607" s="753"/>
    </row>
    <row r="2608" spans="1:6">
      <c r="A2608" s="303"/>
      <c r="B2608" s="300"/>
      <c r="C2608" s="300" t="s">
        <v>14241</v>
      </c>
      <c r="D2608" s="766"/>
      <c r="E2608" s="614" t="s">
        <v>14242</v>
      </c>
      <c r="F2608" s="753"/>
    </row>
    <row r="2609" spans="1:6">
      <c r="A2609" s="303"/>
      <c r="B2609" s="300"/>
      <c r="C2609" s="300" t="s">
        <v>14461</v>
      </c>
      <c r="D2609" s="766"/>
      <c r="E2609" s="614" t="s">
        <v>14462</v>
      </c>
      <c r="F2609" s="753"/>
    </row>
    <row r="2610" spans="1:6">
      <c r="A2610" s="303"/>
      <c r="B2610" s="300"/>
      <c r="C2610" s="300" t="s">
        <v>15272</v>
      </c>
      <c r="D2610" s="766"/>
      <c r="E2610" s="614" t="s">
        <v>15273</v>
      </c>
      <c r="F2610" s="753" t="s">
        <v>15274</v>
      </c>
    </row>
    <row r="2611" spans="1:6">
      <c r="A2611" s="303"/>
      <c r="B2611" s="300"/>
      <c r="C2611" s="300" t="s">
        <v>16569</v>
      </c>
      <c r="D2611" s="766"/>
      <c r="E2611" s="614" t="s">
        <v>16570</v>
      </c>
      <c r="F2611" s="753"/>
    </row>
    <row r="2612" spans="1:6">
      <c r="A2612" s="303"/>
      <c r="B2612" s="300"/>
      <c r="C2612" s="300"/>
      <c r="D2612" s="766"/>
      <c r="E2612" s="614"/>
      <c r="F2612" s="753"/>
    </row>
    <row r="2613" spans="1:6" ht="14.25" customHeight="1">
      <c r="A2613" s="303"/>
      <c r="B2613" s="300"/>
      <c r="C2613" s="300"/>
      <c r="D2613" s="766"/>
      <c r="E2613" s="614"/>
      <c r="F2613" s="753"/>
    </row>
    <row r="2614" spans="1:6">
      <c r="A2614" s="303"/>
      <c r="B2614" s="300"/>
      <c r="C2614" s="300" t="s">
        <v>6146</v>
      </c>
      <c r="D2614" s="766"/>
      <c r="E2614" s="614" t="s">
        <v>1647</v>
      </c>
    </row>
    <row r="2615" spans="1:6">
      <c r="A2615" s="303"/>
      <c r="B2615" s="300"/>
      <c r="C2615" s="300" t="s">
        <v>2655</v>
      </c>
      <c r="D2615" s="766"/>
      <c r="E2615" s="614" t="s">
        <v>2656</v>
      </c>
    </row>
    <row r="2616" spans="1:6">
      <c r="A2616" s="303"/>
      <c r="B2616" s="300"/>
      <c r="C2616" s="300" t="s">
        <v>1945</v>
      </c>
      <c r="D2616" s="766"/>
      <c r="E2616" s="614" t="s">
        <v>1946</v>
      </c>
    </row>
    <row r="2617" spans="1:6">
      <c r="A2617" s="303"/>
      <c r="B2617" s="300"/>
      <c r="C2617" s="300" t="s">
        <v>4603</v>
      </c>
      <c r="D2617" s="766"/>
      <c r="E2617" s="614" t="s">
        <v>4604</v>
      </c>
    </row>
    <row r="2618" spans="1:6">
      <c r="A2618" s="303"/>
      <c r="B2618" s="300"/>
      <c r="C2618" s="300" t="s">
        <v>5154</v>
      </c>
      <c r="D2618" s="766"/>
      <c r="E2618" s="614" t="s">
        <v>4191</v>
      </c>
    </row>
    <row r="2619" spans="1:6">
      <c r="A2619" s="303"/>
      <c r="B2619" s="300"/>
      <c r="C2619" s="300" t="s">
        <v>3727</v>
      </c>
      <c r="D2619" s="766"/>
      <c r="E2619" s="614" t="s">
        <v>3728</v>
      </c>
      <c r="F2619" s="323"/>
    </row>
    <row r="2620" spans="1:6">
      <c r="A2620" s="303"/>
      <c r="B2620" s="300"/>
      <c r="C2620" s="300" t="s">
        <v>4607</v>
      </c>
      <c r="D2620" s="766"/>
      <c r="E2620" s="304" t="s">
        <v>4608</v>
      </c>
      <c r="F2620" s="323"/>
    </row>
    <row r="2621" spans="1:6">
      <c r="A2621" s="303"/>
      <c r="B2621" s="300"/>
      <c r="C2621" s="300" t="s">
        <v>7038</v>
      </c>
      <c r="D2621" s="766"/>
      <c r="E2621" s="304" t="s">
        <v>623</v>
      </c>
      <c r="F2621" s="323"/>
    </row>
    <row r="2622" spans="1:6">
      <c r="A2622" s="303"/>
      <c r="B2622" s="300"/>
      <c r="C2622" s="300" t="s">
        <v>1180</v>
      </c>
      <c r="D2622" s="766"/>
      <c r="E2622" s="304" t="s">
        <v>7117</v>
      </c>
      <c r="F2622" s="323"/>
    </row>
    <row r="2623" spans="1:6">
      <c r="A2623" s="303"/>
      <c r="B2623" s="300"/>
      <c r="C2623" s="300" t="s">
        <v>4062</v>
      </c>
      <c r="D2623" s="766"/>
      <c r="E2623" s="304" t="s">
        <v>2578</v>
      </c>
      <c r="F2623" s="323"/>
    </row>
    <row r="2624" spans="1:6">
      <c r="A2624" s="303"/>
      <c r="B2624" s="300"/>
      <c r="C2624" s="300" t="s">
        <v>2911</v>
      </c>
      <c r="D2624" s="766"/>
      <c r="E2624" s="304" t="s">
        <v>2910</v>
      </c>
      <c r="F2624" s="323"/>
    </row>
    <row r="2625" spans="1:7">
      <c r="A2625" s="303"/>
      <c r="B2625" s="300"/>
      <c r="C2625" s="300" t="s">
        <v>2957</v>
      </c>
      <c r="D2625" s="766"/>
      <c r="E2625" s="304" t="s">
        <v>4311</v>
      </c>
      <c r="F2625" s="323"/>
    </row>
    <row r="2626" spans="1:7">
      <c r="A2626" s="303"/>
      <c r="B2626" s="300"/>
      <c r="C2626" s="300" t="s">
        <v>4345</v>
      </c>
      <c r="D2626" s="766"/>
      <c r="E2626" s="614" t="s">
        <v>3353</v>
      </c>
      <c r="F2626" s="323"/>
    </row>
    <row r="2627" spans="1:7">
      <c r="A2627" s="303"/>
      <c r="B2627" s="300"/>
      <c r="C2627" s="300" t="s">
        <v>3620</v>
      </c>
      <c r="D2627" s="766"/>
      <c r="E2627" s="614" t="s">
        <v>5102</v>
      </c>
      <c r="F2627" s="323"/>
    </row>
    <row r="2628" spans="1:7">
      <c r="A2628" s="303"/>
      <c r="B2628" s="300"/>
      <c r="C2628" s="300" t="s">
        <v>7035</v>
      </c>
      <c r="D2628" s="766"/>
      <c r="E2628" s="614" t="s">
        <v>13424</v>
      </c>
      <c r="F2628" s="323"/>
    </row>
    <row r="2629" spans="1:7">
      <c r="A2629" s="303"/>
      <c r="B2629" s="300"/>
      <c r="C2629" s="300" t="s">
        <v>5709</v>
      </c>
      <c r="D2629" s="766"/>
      <c r="E2629" s="614" t="s">
        <v>5710</v>
      </c>
      <c r="F2629" s="323"/>
    </row>
    <row r="2630" spans="1:7">
      <c r="A2630" s="303"/>
      <c r="B2630" s="300"/>
      <c r="C2630" s="300" t="s">
        <v>7111</v>
      </c>
      <c r="D2630" s="766"/>
      <c r="E2630" s="614" t="s">
        <v>7112</v>
      </c>
      <c r="F2630" s="323"/>
      <c r="G2630"/>
    </row>
    <row r="2631" spans="1:7">
      <c r="A2631" s="303"/>
      <c r="B2631" s="300"/>
      <c r="C2631" s="300" t="s">
        <v>7525</v>
      </c>
      <c r="D2631" s="766"/>
      <c r="E2631" s="614" t="s">
        <v>7526</v>
      </c>
      <c r="F2631" s="323"/>
    </row>
    <row r="2632" spans="1:7">
      <c r="A2632" s="303"/>
      <c r="B2632" s="300"/>
      <c r="C2632" s="300" t="s">
        <v>7668</v>
      </c>
      <c r="D2632" s="766"/>
      <c r="E2632" s="614" t="s">
        <v>7667</v>
      </c>
      <c r="F2632" s="323"/>
    </row>
    <row r="2633" spans="1:7">
      <c r="A2633" s="303"/>
      <c r="B2633" s="300"/>
      <c r="C2633" s="300" t="s">
        <v>7772</v>
      </c>
      <c r="D2633" s="766"/>
      <c r="E2633" s="738" t="s">
        <v>7773</v>
      </c>
      <c r="F2633" s="323"/>
    </row>
    <row r="2634" spans="1:7">
      <c r="A2634" s="303"/>
      <c r="B2634" s="300"/>
      <c r="C2634" s="300" t="s">
        <v>7956</v>
      </c>
      <c r="D2634" s="766"/>
      <c r="E2634" s="738" t="s">
        <v>7957</v>
      </c>
      <c r="F2634" s="323"/>
    </row>
    <row r="2635" spans="1:7">
      <c r="A2635" s="303"/>
      <c r="B2635" s="300"/>
      <c r="C2635" s="300" t="s">
        <v>10444</v>
      </c>
      <c r="D2635" s="766"/>
      <c r="E2635" s="738" t="s">
        <v>10445</v>
      </c>
      <c r="F2635" s="743" t="s">
        <v>7531</v>
      </c>
    </row>
    <row r="2636" spans="1:7">
      <c r="A2636" s="303"/>
      <c r="B2636" s="300"/>
      <c r="C2636" s="300" t="s">
        <v>10938</v>
      </c>
      <c r="D2636" s="766"/>
      <c r="E2636" s="738" t="s">
        <v>11613</v>
      </c>
      <c r="F2636" s="743" t="s">
        <v>7529</v>
      </c>
    </row>
    <row r="2637" spans="1:7">
      <c r="A2637" s="303"/>
      <c r="B2637" s="300"/>
      <c r="C2637" s="300" t="s">
        <v>11611</v>
      </c>
      <c r="D2637" s="766"/>
      <c r="E2637" s="738" t="s">
        <v>11612</v>
      </c>
      <c r="F2637" s="743" t="s">
        <v>7529</v>
      </c>
    </row>
    <row r="2638" spans="1:7">
      <c r="A2638" s="303"/>
      <c r="B2638" s="300"/>
      <c r="C2638" s="300" t="s">
        <v>11662</v>
      </c>
      <c r="D2638" s="766"/>
      <c r="E2638" s="738" t="s">
        <v>11661</v>
      </c>
      <c r="F2638" s="743" t="s">
        <v>7530</v>
      </c>
    </row>
    <row r="2639" spans="1:7">
      <c r="A2639" s="303"/>
      <c r="B2639" s="300"/>
      <c r="C2639" s="300" t="s">
        <v>11828</v>
      </c>
      <c r="D2639" s="766"/>
      <c r="E2639" s="738" t="s">
        <v>11829</v>
      </c>
      <c r="F2639" s="743" t="s">
        <v>7530</v>
      </c>
    </row>
    <row r="2640" spans="1:7">
      <c r="A2640" s="303"/>
      <c r="B2640" s="300"/>
      <c r="C2640" s="300" t="s">
        <v>11872</v>
      </c>
      <c r="D2640" s="766"/>
      <c r="E2640" s="738" t="s">
        <v>11873</v>
      </c>
      <c r="F2640" s="743" t="s">
        <v>7531</v>
      </c>
    </row>
    <row r="2641" spans="1:6">
      <c r="A2641" s="303"/>
      <c r="B2641" s="300"/>
      <c r="C2641" s="300" t="s">
        <v>12291</v>
      </c>
      <c r="D2641" s="766"/>
      <c r="E2641" s="614" t="s">
        <v>3354</v>
      </c>
      <c r="F2641" s="743"/>
    </row>
    <row r="2642" spans="1:6">
      <c r="A2642" s="303"/>
      <c r="B2642" s="300"/>
      <c r="C2642" s="300" t="s">
        <v>12319</v>
      </c>
      <c r="D2642" s="766"/>
      <c r="E2642" s="614" t="s">
        <v>12320</v>
      </c>
      <c r="F2642" s="743" t="s">
        <v>12321</v>
      </c>
    </row>
    <row r="2643" spans="1:6">
      <c r="A2643" s="303"/>
      <c r="B2643" s="300"/>
      <c r="C2643" s="300" t="s">
        <v>12691</v>
      </c>
      <c r="D2643" s="766"/>
      <c r="E2643" s="614" t="s">
        <v>12692</v>
      </c>
      <c r="F2643" s="743" t="s">
        <v>12321</v>
      </c>
    </row>
    <row r="2644" spans="1:6">
      <c r="A2644" s="303"/>
      <c r="B2644" s="300"/>
      <c r="C2644" s="300" t="s">
        <v>13618</v>
      </c>
      <c r="D2644" s="766"/>
      <c r="E2644" s="614" t="s">
        <v>13619</v>
      </c>
      <c r="F2644" s="743"/>
    </row>
    <row r="2645" spans="1:6">
      <c r="A2645" s="303"/>
      <c r="B2645" s="300"/>
      <c r="C2645" s="300" t="s">
        <v>14117</v>
      </c>
      <c r="D2645" s="766"/>
      <c r="E2645" s="614" t="s">
        <v>14118</v>
      </c>
      <c r="F2645" s="743" t="s">
        <v>7528</v>
      </c>
    </row>
    <row r="2646" spans="1:6">
      <c r="A2646" s="303"/>
      <c r="B2646" s="300"/>
      <c r="C2646" s="300" t="s">
        <v>16715</v>
      </c>
      <c r="D2646" s="766"/>
      <c r="E2646" s="614" t="s">
        <v>16716</v>
      </c>
      <c r="F2646" s="743" t="s">
        <v>7530</v>
      </c>
    </row>
    <row r="2647" spans="1:6">
      <c r="A2647" s="303"/>
      <c r="B2647" s="300"/>
      <c r="C2647" s="300"/>
      <c r="D2647" s="766"/>
      <c r="E2647" s="614"/>
      <c r="F2647" s="743"/>
    </row>
    <row r="2648" spans="1:6">
      <c r="A2648" s="303"/>
      <c r="B2648" s="300"/>
      <c r="C2648" s="300"/>
      <c r="D2648" s="766"/>
      <c r="E2648" s="614"/>
      <c r="F2648" s="743"/>
    </row>
    <row r="2649" spans="1:6">
      <c r="A2649" s="303"/>
      <c r="B2649" s="300"/>
      <c r="C2649" s="300" t="s">
        <v>8125</v>
      </c>
      <c r="D2649" s="766"/>
      <c r="E2649" s="738" t="s">
        <v>8126</v>
      </c>
    </row>
    <row r="2650" spans="1:6">
      <c r="A2650" s="303"/>
      <c r="B2650" s="300"/>
      <c r="C2650" s="300" t="s">
        <v>6967</v>
      </c>
      <c r="D2650" s="766"/>
      <c r="E2650" s="614" t="s">
        <v>611</v>
      </c>
    </row>
    <row r="2651" spans="1:6">
      <c r="A2651" s="303"/>
      <c r="B2651" s="300"/>
      <c r="C2651" s="300" t="s">
        <v>2031</v>
      </c>
      <c r="D2651" s="766"/>
      <c r="E2651" s="304" t="s">
        <v>636</v>
      </c>
    </row>
    <row r="2652" spans="1:6">
      <c r="A2652" s="303"/>
      <c r="B2652" s="300"/>
      <c r="C2652" s="300" t="s">
        <v>6558</v>
      </c>
      <c r="D2652" s="766"/>
      <c r="E2652" s="304" t="s">
        <v>6559</v>
      </c>
    </row>
    <row r="2653" spans="1:6">
      <c r="A2653" s="303"/>
      <c r="B2653" s="300"/>
      <c r="C2653" s="300" t="s">
        <v>2509</v>
      </c>
      <c r="D2653" s="766"/>
      <c r="E2653" s="304" t="s">
        <v>5246</v>
      </c>
      <c r="F2653" s="609" t="s">
        <v>16144</v>
      </c>
    </row>
    <row r="2654" spans="1:6">
      <c r="A2654" s="303"/>
      <c r="B2654" s="300"/>
      <c r="C2654" s="300" t="s">
        <v>4597</v>
      </c>
      <c r="D2654" s="766"/>
      <c r="E2654" s="304" t="s">
        <v>4598</v>
      </c>
    </row>
    <row r="2655" spans="1:6">
      <c r="A2655" s="303"/>
      <c r="B2655" s="300"/>
      <c r="C2655" s="300" t="s">
        <v>8117</v>
      </c>
      <c r="D2655" s="766"/>
      <c r="E2655" s="304" t="s">
        <v>9332</v>
      </c>
    </row>
    <row r="2656" spans="1:6">
      <c r="A2656" s="303"/>
      <c r="B2656" s="300"/>
      <c r="C2656" s="300" t="s">
        <v>9311</v>
      </c>
      <c r="D2656" s="766"/>
      <c r="E2656" s="304" t="s">
        <v>9312</v>
      </c>
    </row>
    <row r="2657" spans="1:6">
      <c r="A2657" s="303"/>
      <c r="B2657" s="300"/>
      <c r="C2657" s="300" t="s">
        <v>10471</v>
      </c>
      <c r="D2657" s="766"/>
      <c r="E2657" s="304" t="s">
        <v>10472</v>
      </c>
    </row>
    <row r="2658" spans="1:6">
      <c r="A2658" s="303"/>
      <c r="B2658" s="300"/>
      <c r="C2658" s="300" t="s">
        <v>11429</v>
      </c>
      <c r="D2658" s="766"/>
      <c r="E2658" s="304" t="s">
        <v>11430</v>
      </c>
      <c r="F2658" s="753" t="s">
        <v>10217</v>
      </c>
    </row>
    <row r="2659" spans="1:6">
      <c r="A2659" s="303"/>
      <c r="B2659" s="300"/>
      <c r="C2659" s="300" t="s">
        <v>11446</v>
      </c>
      <c r="D2659" s="766"/>
      <c r="E2659" s="304" t="s">
        <v>11447</v>
      </c>
      <c r="F2659" s="753" t="s">
        <v>11461</v>
      </c>
    </row>
    <row r="2660" spans="1:6">
      <c r="A2660" s="303"/>
      <c r="B2660" s="300"/>
      <c r="C2660" s="300" t="s">
        <v>11457</v>
      </c>
      <c r="D2660" s="766"/>
      <c r="E2660" s="304" t="s">
        <v>11460</v>
      </c>
      <c r="F2660" s="753" t="s">
        <v>10217</v>
      </c>
    </row>
    <row r="2661" spans="1:6">
      <c r="A2661" s="303"/>
      <c r="B2661" s="300"/>
      <c r="C2661" s="300" t="s">
        <v>11458</v>
      </c>
      <c r="D2661" s="766"/>
      <c r="E2661" s="304" t="s">
        <v>11459</v>
      </c>
      <c r="F2661" s="753" t="s">
        <v>10217</v>
      </c>
    </row>
    <row r="2662" spans="1:6">
      <c r="A2662" s="303"/>
      <c r="B2662" s="300"/>
      <c r="C2662" s="300" t="s">
        <v>11510</v>
      </c>
      <c r="D2662" s="766"/>
      <c r="E2662" s="304" t="s">
        <v>11513</v>
      </c>
      <c r="F2662" s="753" t="s">
        <v>10065</v>
      </c>
    </row>
    <row r="2663" spans="1:6">
      <c r="A2663" s="303"/>
      <c r="B2663" s="300"/>
      <c r="C2663" s="300" t="s">
        <v>11511</v>
      </c>
      <c r="D2663" s="766"/>
      <c r="E2663" s="304" t="s">
        <v>11512</v>
      </c>
      <c r="F2663" s="753" t="s">
        <v>10065</v>
      </c>
    </row>
    <row r="2664" spans="1:6">
      <c r="A2664" s="303"/>
      <c r="B2664" s="300"/>
      <c r="C2664" s="300" t="s">
        <v>11565</v>
      </c>
      <c r="D2664" s="766"/>
      <c r="E2664" s="304" t="s">
        <v>11566</v>
      </c>
      <c r="F2664" s="753" t="s">
        <v>11572</v>
      </c>
    </row>
    <row r="2665" spans="1:6">
      <c r="A2665" s="303"/>
      <c r="B2665" s="300"/>
      <c r="C2665" s="300" t="s">
        <v>11573</v>
      </c>
      <c r="D2665" s="766"/>
      <c r="E2665" s="304" t="s">
        <v>11575</v>
      </c>
      <c r="F2665" s="753" t="s">
        <v>11576</v>
      </c>
    </row>
    <row r="2666" spans="1:6">
      <c r="A2666" s="303"/>
      <c r="B2666" s="300"/>
      <c r="C2666" s="300" t="s">
        <v>11574</v>
      </c>
      <c r="D2666" s="766"/>
      <c r="E2666" s="304" t="s">
        <v>11577</v>
      </c>
      <c r="F2666" s="753" t="s">
        <v>11576</v>
      </c>
    </row>
    <row r="2667" spans="1:6">
      <c r="A2667" s="303"/>
      <c r="B2667" s="300"/>
      <c r="C2667" s="300" t="s">
        <v>11640</v>
      </c>
      <c r="D2667" s="766"/>
      <c r="E2667" s="304" t="s">
        <v>11641</v>
      </c>
      <c r="F2667" s="753" t="s">
        <v>10669</v>
      </c>
    </row>
    <row r="2668" spans="1:6">
      <c r="A2668" s="303"/>
      <c r="B2668" s="300"/>
      <c r="C2668" s="300" t="s">
        <v>11938</v>
      </c>
      <c r="D2668" s="766"/>
      <c r="E2668" s="304" t="s">
        <v>11939</v>
      </c>
      <c r="F2668" s="753" t="s">
        <v>11576</v>
      </c>
    </row>
    <row r="2669" spans="1:6">
      <c r="A2669" s="303"/>
      <c r="B2669" s="300"/>
      <c r="C2669" s="300" t="s">
        <v>12625</v>
      </c>
      <c r="D2669" s="766"/>
      <c r="E2669" s="304" t="s">
        <v>12585</v>
      </c>
      <c r="F2669" s="753" t="s">
        <v>12584</v>
      </c>
    </row>
    <row r="2670" spans="1:6">
      <c r="A2670" s="303"/>
      <c r="B2670" s="300"/>
      <c r="C2670" s="300" t="s">
        <v>12626</v>
      </c>
      <c r="D2670" s="766"/>
      <c r="E2670" s="304" t="s">
        <v>12586</v>
      </c>
      <c r="F2670" s="753" t="s">
        <v>12584</v>
      </c>
    </row>
    <row r="2671" spans="1:6">
      <c r="A2671" s="303"/>
      <c r="B2671" s="300"/>
      <c r="C2671" s="300" t="s">
        <v>12623</v>
      </c>
      <c r="D2671" s="766"/>
      <c r="E2671" s="304" t="s">
        <v>12627</v>
      </c>
      <c r="F2671" s="753" t="s">
        <v>12632</v>
      </c>
    </row>
    <row r="2672" spans="1:6">
      <c r="A2672" s="303"/>
      <c r="B2672" s="300"/>
      <c r="C2672" s="300" t="s">
        <v>12624</v>
      </c>
      <c r="D2672" s="766"/>
      <c r="E2672" s="304" t="s">
        <v>12631</v>
      </c>
      <c r="F2672" s="753" t="s">
        <v>12632</v>
      </c>
    </row>
    <row r="2673" spans="1:6">
      <c r="A2673" s="303"/>
      <c r="B2673" s="300"/>
      <c r="C2673" s="300" t="s">
        <v>13024</v>
      </c>
      <c r="D2673" s="766"/>
      <c r="E2673" s="304" t="s">
        <v>13025</v>
      </c>
      <c r="F2673" s="753"/>
    </row>
    <row r="2674" spans="1:6">
      <c r="A2674" s="303"/>
      <c r="B2674" s="300"/>
      <c r="C2674" s="300" t="s">
        <v>13426</v>
      </c>
      <c r="D2674" s="766"/>
      <c r="E2674" s="304" t="s">
        <v>13427</v>
      </c>
      <c r="F2674" s="753"/>
    </row>
    <row r="2675" spans="1:6">
      <c r="A2675" s="303"/>
      <c r="B2675" s="300"/>
      <c r="C2675" s="300" t="s">
        <v>13472</v>
      </c>
      <c r="D2675" s="766"/>
      <c r="E2675" s="304" t="s">
        <v>13470</v>
      </c>
      <c r="F2675" s="753" t="s">
        <v>13471</v>
      </c>
    </row>
    <row r="2676" spans="1:6">
      <c r="A2676" s="303"/>
      <c r="B2676" s="300"/>
      <c r="C2676" s="300" t="s">
        <v>15912</v>
      </c>
      <c r="D2676" s="766"/>
      <c r="E2676" s="304" t="s">
        <v>15911</v>
      </c>
      <c r="F2676" s="753" t="s">
        <v>13471</v>
      </c>
    </row>
    <row r="2677" spans="1:6">
      <c r="A2677" s="303"/>
      <c r="B2677" s="300"/>
      <c r="C2677" s="300" t="s">
        <v>649</v>
      </c>
      <c r="D2677" s="766"/>
      <c r="E2677" s="614" t="s">
        <v>2958</v>
      </c>
    </row>
    <row r="2678" spans="1:6">
      <c r="A2678" s="303"/>
      <c r="B2678" s="300"/>
      <c r="C2678" s="300" t="s">
        <v>1015</v>
      </c>
      <c r="D2678" s="766"/>
      <c r="E2678" s="614" t="s">
        <v>1016</v>
      </c>
    </row>
    <row r="2679" spans="1:6">
      <c r="A2679" s="303"/>
      <c r="B2679" s="300"/>
      <c r="C2679" s="300" t="s">
        <v>3087</v>
      </c>
      <c r="D2679" s="766"/>
      <c r="E2679" s="614" t="s">
        <v>3088</v>
      </c>
    </row>
    <row r="2680" spans="1:6">
      <c r="A2680" s="303"/>
      <c r="B2680" s="300"/>
      <c r="C2680" s="300" t="s">
        <v>10552</v>
      </c>
      <c r="D2680" s="766"/>
      <c r="E2680" s="614" t="s">
        <v>10553</v>
      </c>
    </row>
    <row r="2681" spans="1:6">
      <c r="A2681" s="303"/>
      <c r="B2681" s="300"/>
      <c r="C2681" s="300" t="s">
        <v>14679</v>
      </c>
      <c r="D2681" s="766"/>
      <c r="E2681" s="614" t="s">
        <v>14680</v>
      </c>
      <c r="F2681" s="609" t="s">
        <v>13471</v>
      </c>
    </row>
    <row r="2682" spans="1:6">
      <c r="A2682" s="303"/>
      <c r="B2682" s="300"/>
      <c r="C2682" s="300" t="s">
        <v>15014</v>
      </c>
      <c r="D2682" s="766"/>
      <c r="E2682" s="614" t="s">
        <v>15015</v>
      </c>
    </row>
    <row r="2683" spans="1:6">
      <c r="A2683" s="303"/>
      <c r="B2683" s="300"/>
      <c r="C2683" s="300" t="s">
        <v>16047</v>
      </c>
      <c r="D2683" s="766"/>
      <c r="E2683" s="614" t="s">
        <v>16048</v>
      </c>
      <c r="F2683" s="609" t="s">
        <v>142</v>
      </c>
    </row>
    <row r="2684" spans="1:6">
      <c r="A2684" s="303"/>
      <c r="B2684" s="300"/>
      <c r="C2684" s="772" t="s">
        <v>2307</v>
      </c>
      <c r="D2684" s="766"/>
      <c r="E2684" s="614" t="s">
        <v>4083</v>
      </c>
    </row>
    <row r="2685" spans="1:6">
      <c r="A2685" s="303"/>
      <c r="B2685" s="300"/>
      <c r="C2685" s="772" t="s">
        <v>4082</v>
      </c>
      <c r="D2685" s="766"/>
      <c r="E2685" s="614" t="s">
        <v>4084</v>
      </c>
    </row>
    <row r="2686" spans="1:6">
      <c r="A2686" s="303"/>
      <c r="B2686" s="300"/>
      <c r="C2686" s="772" t="s">
        <v>8000</v>
      </c>
      <c r="D2686" s="766"/>
      <c r="E2686" s="614" t="s">
        <v>8001</v>
      </c>
    </row>
    <row r="2687" spans="1:6">
      <c r="A2687" s="303"/>
      <c r="B2687" s="300"/>
      <c r="C2687" s="772" t="s">
        <v>8827</v>
      </c>
      <c r="D2687" s="766"/>
      <c r="E2687" s="614" t="s">
        <v>8829</v>
      </c>
    </row>
    <row r="2688" spans="1:6">
      <c r="A2688" s="303"/>
      <c r="B2688" s="300"/>
      <c r="C2688" s="772" t="s">
        <v>8828</v>
      </c>
      <c r="D2688" s="766"/>
      <c r="E2688" s="614" t="s">
        <v>8830</v>
      </c>
    </row>
    <row r="2689" spans="1:5">
      <c r="A2689" s="303"/>
      <c r="B2689" s="300"/>
      <c r="C2689" s="772" t="s">
        <v>9252</v>
      </c>
      <c r="D2689" s="766"/>
      <c r="E2689" s="614" t="s">
        <v>9253</v>
      </c>
    </row>
    <row r="2690" spans="1:5">
      <c r="A2690" s="303"/>
      <c r="B2690" s="300"/>
      <c r="C2690" s="772" t="s">
        <v>9370</v>
      </c>
      <c r="D2690" s="766"/>
      <c r="E2690" s="614" t="s">
        <v>9372</v>
      </c>
    </row>
    <row r="2691" spans="1:5">
      <c r="A2691" s="303"/>
      <c r="B2691" s="300"/>
      <c r="C2691" s="772" t="s">
        <v>9371</v>
      </c>
      <c r="D2691" s="766"/>
      <c r="E2691" s="614" t="s">
        <v>9373</v>
      </c>
    </row>
    <row r="2692" spans="1:5">
      <c r="A2692" s="303"/>
      <c r="B2692" s="300"/>
      <c r="C2692" s="772" t="s">
        <v>10964</v>
      </c>
      <c r="D2692" s="766"/>
      <c r="E2692" s="614" t="s">
        <v>10965</v>
      </c>
    </row>
    <row r="2693" spans="1:5">
      <c r="A2693" s="303"/>
      <c r="B2693" s="300"/>
      <c r="C2693" s="772" t="s">
        <v>11066</v>
      </c>
      <c r="D2693" s="766"/>
      <c r="E2693" s="614" t="s">
        <v>11067</v>
      </c>
    </row>
    <row r="2694" spans="1:5">
      <c r="A2694" s="303"/>
      <c r="B2694" s="300"/>
      <c r="C2694" s="772" t="s">
        <v>11134</v>
      </c>
      <c r="D2694" s="766"/>
      <c r="E2694" s="614" t="s">
        <v>11137</v>
      </c>
    </row>
    <row r="2695" spans="1:5">
      <c r="A2695" s="303"/>
      <c r="B2695" s="300"/>
      <c r="C2695" s="772" t="s">
        <v>11135</v>
      </c>
      <c r="D2695" s="766"/>
      <c r="E2695" s="614" t="s">
        <v>11138</v>
      </c>
    </row>
    <row r="2696" spans="1:5">
      <c r="A2696" s="303"/>
      <c r="B2696" s="300"/>
      <c r="C2696" s="772" t="s">
        <v>11136</v>
      </c>
      <c r="D2696" s="766"/>
      <c r="E2696" s="614" t="s">
        <v>11139</v>
      </c>
    </row>
    <row r="2697" spans="1:5">
      <c r="A2697" s="303"/>
      <c r="B2697" s="300"/>
      <c r="C2697" s="772" t="s">
        <v>11659</v>
      </c>
      <c r="D2697" s="766"/>
      <c r="E2697" s="614" t="s">
        <v>11660</v>
      </c>
    </row>
    <row r="2698" spans="1:5">
      <c r="A2698" s="303"/>
      <c r="B2698" s="300"/>
      <c r="C2698" s="772" t="s">
        <v>12186</v>
      </c>
      <c r="D2698" s="766"/>
      <c r="E2698" s="614" t="s">
        <v>12187</v>
      </c>
    </row>
    <row r="2699" spans="1:5">
      <c r="A2699" s="303"/>
      <c r="B2699" s="300"/>
      <c r="C2699" s="772" t="s">
        <v>12707</v>
      </c>
      <c r="D2699" s="766"/>
      <c r="E2699" s="614" t="s">
        <v>12708</v>
      </c>
    </row>
    <row r="2700" spans="1:5">
      <c r="A2700" s="303"/>
      <c r="B2700" s="300"/>
      <c r="C2700" s="772" t="s">
        <v>12852</v>
      </c>
      <c r="D2700" s="766"/>
      <c r="E2700" s="614" t="s">
        <v>12853</v>
      </c>
    </row>
    <row r="2701" spans="1:5">
      <c r="A2701" s="303"/>
      <c r="B2701" s="300"/>
      <c r="C2701" s="772" t="s">
        <v>13219</v>
      </c>
      <c r="D2701" s="766"/>
      <c r="E2701" s="614" t="s">
        <v>13220</v>
      </c>
    </row>
    <row r="2702" spans="1:5">
      <c r="A2702" s="303"/>
      <c r="B2702" s="300"/>
      <c r="C2702" s="772" t="s">
        <v>13272</v>
      </c>
      <c r="D2702" s="766"/>
      <c r="E2702" s="614" t="s">
        <v>13273</v>
      </c>
    </row>
    <row r="2703" spans="1:5">
      <c r="A2703" s="303"/>
      <c r="B2703" s="300"/>
      <c r="C2703" s="772" t="s">
        <v>13506</v>
      </c>
      <c r="D2703" s="766"/>
      <c r="E2703" s="614" t="s">
        <v>13507</v>
      </c>
    </row>
    <row r="2704" spans="1:5">
      <c r="A2704" s="303"/>
      <c r="B2704" s="300"/>
      <c r="C2704" s="772" t="s">
        <v>14209</v>
      </c>
      <c r="D2704" s="766"/>
      <c r="E2704" s="614" t="s">
        <v>14210</v>
      </c>
    </row>
    <row r="2705" spans="1:6">
      <c r="A2705" s="303"/>
      <c r="B2705" s="300"/>
      <c r="C2705" s="772" t="s">
        <v>16674</v>
      </c>
      <c r="D2705" s="766"/>
      <c r="E2705" s="614" t="s">
        <v>16675</v>
      </c>
    </row>
    <row r="2706" spans="1:6">
      <c r="A2706" s="303"/>
      <c r="B2706" s="300"/>
      <c r="C2706" s="772" t="s">
        <v>9307</v>
      </c>
      <c r="D2706" s="766"/>
      <c r="E2706" s="614" t="s">
        <v>9308</v>
      </c>
    </row>
    <row r="2707" spans="1:6">
      <c r="A2707" s="303"/>
      <c r="B2707" s="300"/>
      <c r="C2707" s="772" t="s">
        <v>11161</v>
      </c>
      <c r="D2707" s="766"/>
      <c r="E2707" s="614" t="s">
        <v>11162</v>
      </c>
    </row>
    <row r="2708" spans="1:6">
      <c r="A2708" s="303"/>
      <c r="B2708" s="300"/>
      <c r="C2708" s="772" t="s">
        <v>11423</v>
      </c>
      <c r="D2708" s="766"/>
      <c r="E2708" s="614" t="s">
        <v>11424</v>
      </c>
    </row>
    <row r="2709" spans="1:6">
      <c r="A2709" s="303"/>
      <c r="B2709" s="300"/>
      <c r="C2709" s="772" t="s">
        <v>12344</v>
      </c>
      <c r="D2709" s="766"/>
      <c r="E2709" s="614" t="s">
        <v>12345</v>
      </c>
    </row>
    <row r="2710" spans="1:6">
      <c r="A2710" s="303"/>
      <c r="B2710" s="300"/>
      <c r="C2710" s="772" t="s">
        <v>11826</v>
      </c>
      <c r="D2710" s="766"/>
      <c r="E2710" s="614" t="s">
        <v>11827</v>
      </c>
    </row>
    <row r="2711" spans="1:6">
      <c r="A2711" s="303"/>
      <c r="B2711" s="300"/>
      <c r="C2711" s="772" t="s">
        <v>12609</v>
      </c>
      <c r="D2711" s="766"/>
      <c r="E2711" s="614" t="s">
        <v>12610</v>
      </c>
    </row>
    <row r="2712" spans="1:6">
      <c r="A2712" s="303"/>
      <c r="B2712" s="300"/>
      <c r="C2712" s="300" t="s">
        <v>4137</v>
      </c>
      <c r="D2712" s="766"/>
      <c r="E2712" s="614" t="s">
        <v>935</v>
      </c>
    </row>
    <row r="2713" spans="1:6">
      <c r="A2713" s="303"/>
      <c r="B2713" s="300"/>
      <c r="C2713" s="300" t="s">
        <v>6762</v>
      </c>
      <c r="D2713" s="766"/>
      <c r="E2713" s="614" t="s">
        <v>482</v>
      </c>
    </row>
    <row r="2714" spans="1:6">
      <c r="A2714" s="303"/>
      <c r="B2714" s="300"/>
      <c r="C2714" s="300" t="s">
        <v>9396</v>
      </c>
      <c r="D2714" s="766"/>
      <c r="E2714" s="614" t="s">
        <v>9397</v>
      </c>
    </row>
    <row r="2715" spans="1:6">
      <c r="A2715" s="303"/>
      <c r="B2715" s="300"/>
      <c r="C2715" s="300" t="s">
        <v>9684</v>
      </c>
      <c r="D2715" s="766"/>
      <c r="E2715" s="614" t="s">
        <v>9689</v>
      </c>
    </row>
    <row r="2716" spans="1:6">
      <c r="A2716" s="303"/>
      <c r="B2716" s="300"/>
      <c r="C2716" s="300" t="s">
        <v>9390</v>
      </c>
      <c r="D2716" s="766"/>
      <c r="E2716" s="614" t="s">
        <v>9391</v>
      </c>
    </row>
    <row r="2717" spans="1:6">
      <c r="A2717" s="303"/>
      <c r="B2717" s="300"/>
      <c r="C2717" s="300" t="s">
        <v>10073</v>
      </c>
      <c r="D2717" s="766"/>
      <c r="E2717" s="614" t="s">
        <v>10075</v>
      </c>
    </row>
    <row r="2718" spans="1:6">
      <c r="A2718" s="303"/>
      <c r="B2718" s="300"/>
      <c r="C2718" s="303" t="s">
        <v>3679</v>
      </c>
      <c r="D2718" s="766"/>
      <c r="E2718" s="614"/>
    </row>
    <row r="2719" spans="1:6">
      <c r="A2719" s="303" t="s">
        <v>3678</v>
      </c>
      <c r="B2719" s="300" t="s">
        <v>1456</v>
      </c>
      <c r="C2719" s="303"/>
      <c r="D2719" s="1170" t="s">
        <v>1609</v>
      </c>
      <c r="E2719" s="1166"/>
    </row>
    <row r="2720" spans="1:6">
      <c r="A2720" s="303"/>
      <c r="C2720" s="301" t="s">
        <v>3363</v>
      </c>
      <c r="E2720" s="304" t="s">
        <v>54</v>
      </c>
      <c r="F2720" s="474" t="s">
        <v>10186</v>
      </c>
    </row>
    <row r="2721" spans="2:7">
      <c r="C2721" s="301" t="s">
        <v>6499</v>
      </c>
      <c r="E2721" s="304" t="s">
        <v>2694</v>
      </c>
      <c r="F2721" s="474" t="s">
        <v>10186</v>
      </c>
    </row>
    <row r="2722" spans="2:7">
      <c r="C2722" s="300" t="s">
        <v>7075</v>
      </c>
      <c r="E2722" s="304" t="s">
        <v>7076</v>
      </c>
      <c r="F2722" s="474" t="s">
        <v>10186</v>
      </c>
    </row>
    <row r="2723" spans="2:7">
      <c r="C2723" s="300" t="s">
        <v>6316</v>
      </c>
      <c r="E2723" s="304" t="s">
        <v>381</v>
      </c>
      <c r="F2723" s="474" t="s">
        <v>10186</v>
      </c>
    </row>
    <row r="2724" spans="2:7">
      <c r="C2724" s="300" t="s">
        <v>6959</v>
      </c>
      <c r="E2724" s="304" t="s">
        <v>6960</v>
      </c>
      <c r="F2724" s="474" t="s">
        <v>10186</v>
      </c>
    </row>
    <row r="2725" spans="2:7">
      <c r="C2725" s="300" t="s">
        <v>6393</v>
      </c>
      <c r="E2725" s="304" t="s">
        <v>6394</v>
      </c>
      <c r="F2725" s="474" t="s">
        <v>10186</v>
      </c>
    </row>
    <row r="2726" spans="2:7">
      <c r="C2726" s="300" t="s">
        <v>6675</v>
      </c>
      <c r="E2726" s="304" t="s">
        <v>6676</v>
      </c>
      <c r="F2726" s="474" t="s">
        <v>10186</v>
      </c>
    </row>
    <row r="2727" spans="2:7">
      <c r="C2727" s="300" t="s">
        <v>6677</v>
      </c>
      <c r="E2727" s="304" t="s">
        <v>6678</v>
      </c>
      <c r="F2727" s="474" t="s">
        <v>10186</v>
      </c>
    </row>
    <row r="2728" spans="2:7">
      <c r="C2728" s="300" t="s">
        <v>800</v>
      </c>
      <c r="E2728" s="304" t="s">
        <v>799</v>
      </c>
      <c r="F2728" s="474"/>
    </row>
    <row r="2729" spans="2:7">
      <c r="C2729" s="300" t="s">
        <v>5884</v>
      </c>
      <c r="E2729" s="304" t="s">
        <v>5819</v>
      </c>
      <c r="F2729" s="474"/>
    </row>
    <row r="2730" spans="2:7">
      <c r="C2730" s="300" t="s">
        <v>4834</v>
      </c>
      <c r="E2730" s="614" t="s">
        <v>1801</v>
      </c>
      <c r="F2730" s="733"/>
      <c r="G2730" s="733"/>
    </row>
    <row r="2731" spans="2:7">
      <c r="C2731" s="300" t="s">
        <v>740</v>
      </c>
      <c r="E2731" s="614" t="s">
        <v>4833</v>
      </c>
      <c r="F2731" s="733"/>
      <c r="G2731" s="733"/>
    </row>
    <row r="2732" spans="2:7">
      <c r="C2732" s="300" t="s">
        <v>7178</v>
      </c>
      <c r="E2732" s="614" t="s">
        <v>7177</v>
      </c>
      <c r="F2732" s="733"/>
      <c r="G2732" s="733"/>
    </row>
    <row r="2733" spans="2:7">
      <c r="C2733" s="300" t="s">
        <v>7186</v>
      </c>
      <c r="E2733" s="614" t="s">
        <v>7180</v>
      </c>
      <c r="F2733" s="733"/>
      <c r="G2733" s="733"/>
    </row>
    <row r="2734" spans="2:7">
      <c r="C2734" s="300" t="s">
        <v>7404</v>
      </c>
      <c r="E2734" s="614" t="s">
        <v>7403</v>
      </c>
      <c r="F2734" s="733"/>
      <c r="G2734" s="733"/>
    </row>
    <row r="2735" spans="2:7">
      <c r="C2735" s="300" t="s">
        <v>8107</v>
      </c>
      <c r="E2735" s="613" t="s">
        <v>8108</v>
      </c>
      <c r="F2735" s="733"/>
      <c r="G2735" s="733"/>
    </row>
    <row r="2736" spans="2:7">
      <c r="C2736" s="300" t="s">
        <v>8297</v>
      </c>
      <c r="E2736" s="613" t="s">
        <v>8302</v>
      </c>
      <c r="F2736" s="733"/>
      <c r="G2736" s="733"/>
    </row>
    <row r="2737" spans="1:7">
      <c r="C2737" s="300" t="s">
        <v>9368</v>
      </c>
      <c r="E2737" s="614" t="s">
        <v>9364</v>
      </c>
      <c r="F2737" s="733"/>
      <c r="G2737" s="733"/>
    </row>
    <row r="2738" spans="1:7">
      <c r="C2738" s="300" t="s">
        <v>9369</v>
      </c>
      <c r="E2738" s="614" t="s">
        <v>9363</v>
      </c>
      <c r="F2738" s="733"/>
      <c r="G2738" s="733"/>
    </row>
    <row r="2739" spans="1:7">
      <c r="C2739" s="300" t="s">
        <v>11231</v>
      </c>
      <c r="E2739" s="614" t="s">
        <v>11209</v>
      </c>
      <c r="F2739" s="733"/>
      <c r="G2739" s="733"/>
    </row>
    <row r="2740" spans="1:7">
      <c r="C2740" s="300" t="s">
        <v>11547</v>
      </c>
      <c r="E2740" s="614" t="s">
        <v>11548</v>
      </c>
      <c r="F2740" s="733"/>
      <c r="G2740" s="733"/>
    </row>
    <row r="2741" spans="1:7">
      <c r="C2741" s="757" t="s">
        <v>11296</v>
      </c>
      <c r="E2741" s="614" t="s">
        <v>11230</v>
      </c>
      <c r="F2741" s="733"/>
      <c r="G2741" s="733"/>
    </row>
    <row r="2742" spans="1:7">
      <c r="C2742" s="300" t="s">
        <v>16127</v>
      </c>
      <c r="E2742" s="614" t="s">
        <v>14676</v>
      </c>
      <c r="F2742" s="939" t="s">
        <v>9705</v>
      </c>
      <c r="G2742" s="939"/>
    </row>
    <row r="2743" spans="1:7" s="741" customFormat="1" ht="25.5">
      <c r="A2743" s="666"/>
      <c r="B2743" s="666"/>
      <c r="C2743" s="772" t="s">
        <v>16128</v>
      </c>
      <c r="D2743" s="666"/>
      <c r="E2743" s="772" t="s">
        <v>15186</v>
      </c>
      <c r="F2743" s="1089" t="s">
        <v>15187</v>
      </c>
      <c r="G2743" s="1089"/>
    </row>
    <row r="2744" spans="1:7" s="741" customFormat="1">
      <c r="A2744" s="666"/>
      <c r="B2744" s="666"/>
      <c r="C2744" s="772" t="s">
        <v>16129</v>
      </c>
      <c r="D2744" s="666"/>
      <c r="E2744" s="1090" t="s">
        <v>16131</v>
      </c>
      <c r="F2744" s="1089" t="s">
        <v>16130</v>
      </c>
      <c r="G2744" s="1089"/>
    </row>
    <row r="2745" spans="1:7">
      <c r="C2745" s="300"/>
      <c r="E2745" s="614"/>
      <c r="F2745" s="939"/>
      <c r="G2745" s="939"/>
    </row>
    <row r="2746" spans="1:7">
      <c r="C2746" s="300" t="s">
        <v>7819</v>
      </c>
      <c r="E2746" s="614" t="s">
        <v>7820</v>
      </c>
      <c r="F2746" s="733"/>
      <c r="G2746" s="733"/>
    </row>
    <row r="2747" spans="1:7">
      <c r="C2747" s="300" t="s">
        <v>11596</v>
      </c>
      <c r="E2747" s="614" t="s">
        <v>11597</v>
      </c>
      <c r="F2747" s="733"/>
      <c r="G2747" s="733"/>
    </row>
    <row r="2748" spans="1:7">
      <c r="C2748" s="300"/>
      <c r="E2748" s="614"/>
      <c r="F2748" s="1086"/>
      <c r="G2748" s="1086"/>
    </row>
    <row r="2749" spans="1:7">
      <c r="C2749" s="300" t="s">
        <v>7164</v>
      </c>
      <c r="E2749" s="304" t="s">
        <v>3232</v>
      </c>
      <c r="F2749" s="474"/>
    </row>
    <row r="2750" spans="1:7">
      <c r="C2750" s="300" t="s">
        <v>7230</v>
      </c>
      <c r="E2750" s="304" t="s">
        <v>3109</v>
      </c>
      <c r="F2750" s="474"/>
    </row>
    <row r="2751" spans="1:7">
      <c r="C2751" s="300" t="s">
        <v>3632</v>
      </c>
      <c r="E2751" s="304" t="s">
        <v>5414</v>
      </c>
      <c r="F2751" s="474"/>
    </row>
    <row r="2752" spans="1:7">
      <c r="C2752" s="300" t="s">
        <v>3336</v>
      </c>
      <c r="E2752" s="304" t="s">
        <v>3946</v>
      </c>
      <c r="F2752" s="474"/>
    </row>
    <row r="2753" spans="2:7">
      <c r="C2753" s="300" t="s">
        <v>6384</v>
      </c>
      <c r="E2753" s="304" t="s">
        <v>6522</v>
      </c>
      <c r="F2753" s="474"/>
    </row>
    <row r="2754" spans="2:7">
      <c r="C2754" s="300" t="s">
        <v>7414</v>
      </c>
      <c r="E2754" s="304" t="s">
        <v>7417</v>
      </c>
      <c r="F2754" s="474"/>
    </row>
    <row r="2755" spans="2:7">
      <c r="C2755" s="300" t="s">
        <v>314</v>
      </c>
      <c r="E2755" s="304" t="s">
        <v>4144</v>
      </c>
      <c r="F2755" s="474"/>
    </row>
    <row r="2756" spans="2:7">
      <c r="C2756" s="300" t="s">
        <v>982</v>
      </c>
      <c r="E2756" s="304" t="s">
        <v>32</v>
      </c>
      <c r="F2756" s="474"/>
    </row>
    <row r="2757" spans="2:7">
      <c r="C2757" s="300" t="s">
        <v>983</v>
      </c>
      <c r="E2757" s="304" t="s">
        <v>2273</v>
      </c>
      <c r="F2757" s="474"/>
    </row>
    <row r="2758" spans="2:7">
      <c r="C2758" s="300" t="s">
        <v>5715</v>
      </c>
      <c r="E2758" s="614" t="s">
        <v>2197</v>
      </c>
      <c r="F2758" s="474"/>
    </row>
    <row r="2759" spans="2:7">
      <c r="C2759" s="300" t="s">
        <v>876</v>
      </c>
      <c r="E2759" s="614" t="s">
        <v>297</v>
      </c>
      <c r="F2759" s="474"/>
    </row>
    <row r="2760" spans="2:7">
      <c r="C2760" s="300" t="s">
        <v>662</v>
      </c>
      <c r="E2760" s="614" t="s">
        <v>1735</v>
      </c>
      <c r="F2760" s="474"/>
    </row>
    <row r="2761" spans="2:7">
      <c r="C2761" s="300" t="s">
        <v>7415</v>
      </c>
      <c r="E2761" s="614" t="s">
        <v>7416</v>
      </c>
      <c r="F2761" s="474"/>
    </row>
    <row r="2762" spans="2:7">
      <c r="C2762" s="300" t="s">
        <v>7849</v>
      </c>
      <c r="E2762" s="614" t="s">
        <v>7848</v>
      </c>
      <c r="F2762" s="733"/>
      <c r="G2762" s="733"/>
    </row>
    <row r="2763" spans="2:7">
      <c r="C2763" s="300" t="s">
        <v>7943</v>
      </c>
      <c r="E2763" s="614" t="s">
        <v>7942</v>
      </c>
      <c r="F2763" s="474"/>
    </row>
    <row r="2764" spans="2:7">
      <c r="C2764" s="300" t="s">
        <v>8238</v>
      </c>
      <c r="E2764" s="614" t="s">
        <v>8237</v>
      </c>
      <c r="F2764" s="474"/>
    </row>
    <row r="2765" spans="2:7">
      <c r="C2765" s="300" t="s">
        <v>8814</v>
      </c>
      <c r="E2765" s="614" t="s">
        <v>8815</v>
      </c>
      <c r="F2765" s="755" t="s">
        <v>1726</v>
      </c>
    </row>
    <row r="2766" spans="2:7">
      <c r="C2766" s="300" t="s">
        <v>8816</v>
      </c>
      <c r="E2766" s="614" t="s">
        <v>8817</v>
      </c>
      <c r="F2766" s="755"/>
    </row>
    <row r="2767" spans="2:7">
      <c r="C2767" s="300" t="s">
        <v>8997</v>
      </c>
      <c r="E2767" s="614" t="s">
        <v>8998</v>
      </c>
      <c r="F2767" s="755"/>
    </row>
    <row r="2768" spans="2:7">
      <c r="C2768" s="300" t="s">
        <v>9130</v>
      </c>
      <c r="E2768" s="614" t="s">
        <v>9132</v>
      </c>
      <c r="F2768" s="755" t="s">
        <v>9131</v>
      </c>
    </row>
    <row r="2769" spans="2:6">
      <c r="C2769" s="300" t="s">
        <v>9654</v>
      </c>
      <c r="E2769" s="614" t="s">
        <v>9656</v>
      </c>
      <c r="F2769" s="755" t="s">
        <v>9655</v>
      </c>
    </row>
    <row r="2770" spans="2:6">
      <c r="C2770" s="300" t="s">
        <v>10037</v>
      </c>
      <c r="E2770" s="614" t="s">
        <v>10038</v>
      </c>
      <c r="F2770" s="755" t="s">
        <v>10039</v>
      </c>
    </row>
    <row r="2771" spans="2:6">
      <c r="C2771" s="300" t="s">
        <v>10128</v>
      </c>
      <c r="E2771" s="614" t="s">
        <v>10129</v>
      </c>
      <c r="F2771" s="755" t="s">
        <v>8547</v>
      </c>
    </row>
    <row r="2772" spans="2:6">
      <c r="C2772" s="300" t="s">
        <v>10828</v>
      </c>
      <c r="E2772" s="614" t="s">
        <v>10829</v>
      </c>
      <c r="F2772" s="755" t="s">
        <v>7917</v>
      </c>
    </row>
    <row r="2773" spans="2:6">
      <c r="C2773" s="300" t="s">
        <v>11120</v>
      </c>
      <c r="E2773" s="614" t="s">
        <v>11124</v>
      </c>
      <c r="F2773" s="755"/>
    </row>
    <row r="2774" spans="2:6">
      <c r="C2774" s="300" t="s">
        <v>11122</v>
      </c>
      <c r="E2774" s="614" t="s">
        <v>10264</v>
      </c>
      <c r="F2774" s="755"/>
    </row>
    <row r="2775" spans="2:6">
      <c r="C2775" s="300" t="s">
        <v>11123</v>
      </c>
      <c r="E2775" s="614" t="s">
        <v>11121</v>
      </c>
      <c r="F2775" s="755" t="s">
        <v>1492</v>
      </c>
    </row>
    <row r="2776" spans="2:6">
      <c r="C2776" s="300" t="s">
        <v>11785</v>
      </c>
      <c r="E2776" s="614" t="s">
        <v>11786</v>
      </c>
      <c r="F2776" s="755" t="s">
        <v>4979</v>
      </c>
    </row>
    <row r="2777" spans="2:6">
      <c r="C2777" s="300" t="s">
        <v>11950</v>
      </c>
      <c r="E2777" s="614" t="s">
        <v>11952</v>
      </c>
      <c r="F2777" s="755" t="s">
        <v>11951</v>
      </c>
    </row>
    <row r="2778" spans="2:6">
      <c r="C2778" s="300" t="s">
        <v>12791</v>
      </c>
      <c r="E2778" s="614" t="s">
        <v>12792</v>
      </c>
      <c r="F2778" s="755" t="s">
        <v>11951</v>
      </c>
    </row>
    <row r="2779" spans="2:6">
      <c r="C2779" s="300">
        <v>1291230310</v>
      </c>
      <c r="E2779" s="614" t="s">
        <v>12827</v>
      </c>
      <c r="F2779" s="755" t="s">
        <v>8144</v>
      </c>
    </row>
    <row r="2780" spans="2:6">
      <c r="C2780" s="300" t="s">
        <v>12834</v>
      </c>
      <c r="E2780" s="614" t="s">
        <v>12835</v>
      </c>
      <c r="F2780" s="755" t="s">
        <v>6443</v>
      </c>
    </row>
    <row r="2781" spans="2:6">
      <c r="C2781" s="300" t="s">
        <v>13275</v>
      </c>
      <c r="E2781" s="614" t="s">
        <v>13276</v>
      </c>
      <c r="F2781" s="755" t="s">
        <v>9655</v>
      </c>
    </row>
    <row r="2782" spans="2:6">
      <c r="C2782" s="300" t="s">
        <v>13500</v>
      </c>
      <c r="E2782" s="614" t="s">
        <v>13501</v>
      </c>
      <c r="F2782" s="755" t="s">
        <v>11951</v>
      </c>
    </row>
    <row r="2783" spans="2:6">
      <c r="C2783" s="300" t="s">
        <v>13546</v>
      </c>
      <c r="E2783" s="614" t="s">
        <v>13547</v>
      </c>
      <c r="F2783" s="755" t="s">
        <v>10741</v>
      </c>
    </row>
    <row r="2784" spans="2:6">
      <c r="C2784" s="300" t="s">
        <v>13825</v>
      </c>
      <c r="E2784" s="614" t="s">
        <v>13824</v>
      </c>
      <c r="F2784" s="755" t="s">
        <v>4979</v>
      </c>
    </row>
    <row r="2785" spans="2:6">
      <c r="C2785" s="300" t="s">
        <v>14112</v>
      </c>
      <c r="E2785" s="614" t="s">
        <v>14110</v>
      </c>
      <c r="F2785" s="755" t="s">
        <v>10039</v>
      </c>
    </row>
    <row r="2786" spans="2:6">
      <c r="C2786" s="300" t="s">
        <v>14377</v>
      </c>
      <c r="E2786" s="614" t="s">
        <v>14378</v>
      </c>
      <c r="F2786" s="755" t="s">
        <v>8776</v>
      </c>
    </row>
    <row r="2787" spans="2:6">
      <c r="C2787" s="300" t="s">
        <v>14385</v>
      </c>
      <c r="E2787" s="614" t="s">
        <v>14384</v>
      </c>
      <c r="F2787" s="755" t="s">
        <v>4979</v>
      </c>
    </row>
    <row r="2788" spans="2:6">
      <c r="C2788" s="300" t="s">
        <v>14499</v>
      </c>
      <c r="E2788" s="614" t="s">
        <v>14500</v>
      </c>
      <c r="F2788" s="755" t="s">
        <v>10020</v>
      </c>
    </row>
    <row r="2789" spans="2:6">
      <c r="C2789" s="300" t="s">
        <v>14587</v>
      </c>
      <c r="E2789" s="614" t="s">
        <v>14586</v>
      </c>
      <c r="F2789" s="755" t="s">
        <v>8968</v>
      </c>
    </row>
    <row r="2790" spans="2:6">
      <c r="C2790" s="300" t="s">
        <v>14739</v>
      </c>
      <c r="E2790" s="614" t="s">
        <v>14740</v>
      </c>
      <c r="F2790" s="755" t="s">
        <v>8757</v>
      </c>
    </row>
    <row r="2791" spans="2:6">
      <c r="C2791" s="300" t="s">
        <v>14777</v>
      </c>
      <c r="E2791" s="614" t="s">
        <v>14778</v>
      </c>
      <c r="F2791" s="755" t="s">
        <v>9889</v>
      </c>
    </row>
    <row r="2792" spans="2:6">
      <c r="C2792" s="300" t="s">
        <v>15966</v>
      </c>
      <c r="E2792" s="279" t="s">
        <v>15964</v>
      </c>
      <c r="F2792" s="755" t="s">
        <v>1492</v>
      </c>
    </row>
    <row r="2793" spans="2:6">
      <c r="C2793" s="300"/>
      <c r="E2793" s="614"/>
      <c r="F2793" s="755"/>
    </row>
    <row r="2794" spans="2:6">
      <c r="C2794" s="300"/>
      <c r="E2794" s="614"/>
      <c r="F2794" s="755"/>
    </row>
    <row r="2795" spans="2:6">
      <c r="C2795" s="300" t="s">
        <v>5003</v>
      </c>
      <c r="E2795" s="304" t="s">
        <v>6250</v>
      </c>
      <c r="F2795" s="755"/>
    </row>
    <row r="2796" spans="2:6">
      <c r="C2796" s="300" t="s">
        <v>3413</v>
      </c>
      <c r="E2796" s="304" t="s">
        <v>4484</v>
      </c>
      <c r="F2796" s="474"/>
    </row>
    <row r="2797" spans="2:6">
      <c r="C2797" s="300" t="s">
        <v>1356</v>
      </c>
      <c r="E2797" s="304" t="s">
        <v>4407</v>
      </c>
      <c r="F2797" s="474"/>
    </row>
    <row r="2798" spans="2:6">
      <c r="C2798" s="300" t="s">
        <v>5822</v>
      </c>
      <c r="E2798" s="304" t="s">
        <v>2227</v>
      </c>
      <c r="F2798" s="474"/>
    </row>
    <row r="2799" spans="2:6">
      <c r="C2799" s="300" t="s">
        <v>10360</v>
      </c>
      <c r="E2799" s="613" t="s">
        <v>10361</v>
      </c>
      <c r="F2799" s="755" t="s">
        <v>7528</v>
      </c>
    </row>
    <row r="2800" spans="2:6">
      <c r="C2800" s="772" t="s">
        <v>10854</v>
      </c>
      <c r="E2800" s="737" t="s">
        <v>10853</v>
      </c>
      <c r="F2800" s="756" t="s">
        <v>10852</v>
      </c>
    </row>
    <row r="2801" spans="2:6">
      <c r="C2801" s="772" t="s">
        <v>10880</v>
      </c>
      <c r="E2801" s="737" t="s">
        <v>10881</v>
      </c>
      <c r="F2801" s="755" t="s">
        <v>7528</v>
      </c>
    </row>
    <row r="2802" spans="2:6">
      <c r="C2802" s="772" t="s">
        <v>12694</v>
      </c>
      <c r="E2802" s="737" t="s">
        <v>12385</v>
      </c>
      <c r="F2802" s="755"/>
    </row>
    <row r="2803" spans="2:6">
      <c r="C2803" s="772" t="s">
        <v>12696</v>
      </c>
      <c r="E2803" s="737" t="s">
        <v>12695</v>
      </c>
      <c r="F2803" s="755" t="s">
        <v>9659</v>
      </c>
    </row>
    <row r="2804" spans="2:6">
      <c r="C2804" s="772" t="s">
        <v>12786</v>
      </c>
      <c r="E2804" s="613" t="s">
        <v>12787</v>
      </c>
      <c r="F2804" s="755" t="s">
        <v>7528</v>
      </c>
    </row>
    <row r="2805" spans="2:6">
      <c r="C2805" s="772" t="s">
        <v>15401</v>
      </c>
      <c r="E2805" s="613" t="s">
        <v>14657</v>
      </c>
      <c r="F2805" s="755" t="s">
        <v>7528</v>
      </c>
    </row>
    <row r="2806" spans="2:6">
      <c r="C2806" s="772" t="s">
        <v>15402</v>
      </c>
      <c r="E2806" s="408" t="s">
        <v>14733</v>
      </c>
      <c r="F2806" s="755" t="s">
        <v>15495</v>
      </c>
    </row>
    <row r="2807" spans="2:6">
      <c r="C2807" s="772" t="s">
        <v>15400</v>
      </c>
      <c r="E2807" s="613" t="s">
        <v>15493</v>
      </c>
      <c r="F2807" s="756" t="s">
        <v>15494</v>
      </c>
    </row>
    <row r="2808" spans="2:6">
      <c r="C2808" s="772" t="s">
        <v>15455</v>
      </c>
      <c r="E2808" s="613" t="s">
        <v>15454</v>
      </c>
      <c r="F2808" s="755" t="s">
        <v>9783</v>
      </c>
    </row>
    <row r="2809" spans="2:6">
      <c r="C2809" s="300"/>
      <c r="E2809" s="613"/>
      <c r="F2809" s="755"/>
    </row>
    <row r="2810" spans="2:6">
      <c r="C2810" s="300" t="s">
        <v>11281</v>
      </c>
      <c r="E2810" s="614" t="s">
        <v>11295</v>
      </c>
      <c r="F2810" s="755"/>
    </row>
    <row r="2811" spans="2:6">
      <c r="C2811" s="300" t="s">
        <v>2069</v>
      </c>
      <c r="E2811" s="304" t="s">
        <v>2227</v>
      </c>
      <c r="F2811" s="474"/>
    </row>
    <row r="2812" spans="2:6">
      <c r="C2812" s="300" t="s">
        <v>6752</v>
      </c>
      <c r="E2812" s="304" t="s">
        <v>449</v>
      </c>
      <c r="F2812" s="474"/>
    </row>
    <row r="2813" spans="2:6">
      <c r="B2813" s="304"/>
      <c r="C2813" s="300" t="s">
        <v>4722</v>
      </c>
      <c r="E2813" s="304" t="s">
        <v>1578</v>
      </c>
      <c r="F2813" s="474"/>
    </row>
    <row r="2814" spans="2:6">
      <c r="B2814" s="304"/>
      <c r="C2814" s="300" t="s">
        <v>3796</v>
      </c>
      <c r="E2814" s="304" t="s">
        <v>481</v>
      </c>
      <c r="F2814" s="474"/>
    </row>
    <row r="2815" spans="2:6">
      <c r="B2815" s="304"/>
      <c r="C2815" s="300" t="s">
        <v>3369</v>
      </c>
      <c r="E2815" s="304" t="s">
        <v>3370</v>
      </c>
      <c r="F2815" s="474"/>
    </row>
    <row r="2816" spans="2:6">
      <c r="B2816" s="304"/>
      <c r="C2816" s="300" t="s">
        <v>5068</v>
      </c>
      <c r="E2816" s="304" t="s">
        <v>2827</v>
      </c>
      <c r="F2816" s="474"/>
    </row>
    <row r="2817" spans="2:6">
      <c r="B2817" s="304"/>
      <c r="C2817" s="300" t="s">
        <v>1576</v>
      </c>
      <c r="E2817" s="304" t="s">
        <v>722</v>
      </c>
      <c r="F2817" s="474"/>
    </row>
    <row r="2818" spans="2:6">
      <c r="B2818" s="304"/>
      <c r="C2818" s="300" t="s">
        <v>1200</v>
      </c>
      <c r="E2818" s="304" t="s">
        <v>1924</v>
      </c>
      <c r="F2818" s="474"/>
    </row>
    <row r="2819" spans="2:6">
      <c r="B2819" s="304"/>
      <c r="C2819" s="300" t="s">
        <v>6476</v>
      </c>
      <c r="E2819" s="304" t="s">
        <v>6477</v>
      </c>
      <c r="F2819" s="474"/>
    </row>
    <row r="2820" spans="2:6">
      <c r="B2820" s="304"/>
      <c r="C2820" s="300" t="s">
        <v>7352</v>
      </c>
      <c r="E2820" s="613" t="s">
        <v>7353</v>
      </c>
      <c r="F2820" s="474"/>
    </row>
    <row r="2821" spans="2:6">
      <c r="B2821" s="304"/>
      <c r="C2821" s="300" t="s">
        <v>8004</v>
      </c>
      <c r="E2821" s="613" t="s">
        <v>8061</v>
      </c>
      <c r="F2821" s="474"/>
    </row>
    <row r="2822" spans="2:6">
      <c r="B2822" s="304"/>
      <c r="C2822" s="300" t="s">
        <v>8074</v>
      </c>
      <c r="E2822" s="613" t="s">
        <v>8075</v>
      </c>
      <c r="F2822" s="474"/>
    </row>
    <row r="2823" spans="2:6">
      <c r="B2823" s="304"/>
      <c r="C2823" s="300" t="s">
        <v>10731</v>
      </c>
      <c r="E2823" s="613" t="s">
        <v>10732</v>
      </c>
      <c r="F2823" s="474"/>
    </row>
    <row r="2824" spans="2:6">
      <c r="B2824" s="304"/>
      <c r="C2824" s="300" t="s">
        <v>10733</v>
      </c>
      <c r="E2824" s="613" t="s">
        <v>10734</v>
      </c>
      <c r="F2824" s="474"/>
    </row>
    <row r="2825" spans="2:6">
      <c r="C2825" s="300" t="s">
        <v>3211</v>
      </c>
      <c r="E2825" s="304" t="s">
        <v>6816</v>
      </c>
      <c r="F2825" s="474"/>
    </row>
    <row r="2826" spans="2:6">
      <c r="C2826" s="300" t="s">
        <v>2696</v>
      </c>
      <c r="F2826" s="474"/>
    </row>
    <row r="2827" spans="2:6">
      <c r="C2827" s="300" t="s">
        <v>936</v>
      </c>
      <c r="E2827" s="304" t="s">
        <v>5692</v>
      </c>
      <c r="F2827" s="474"/>
    </row>
    <row r="2828" spans="2:6">
      <c r="C2828" s="300" t="s">
        <v>2644</v>
      </c>
      <c r="E2828" s="304" t="s">
        <v>6095</v>
      </c>
      <c r="F2828" s="474"/>
    </row>
    <row r="2829" spans="2:6">
      <c r="C2829" s="300" t="s">
        <v>6473</v>
      </c>
      <c r="E2829" s="304" t="s">
        <v>6474</v>
      </c>
      <c r="F2829" s="474"/>
    </row>
    <row r="2830" spans="2:6">
      <c r="C2830" s="300" t="s">
        <v>3163</v>
      </c>
      <c r="E2830" s="304" t="s">
        <v>3164</v>
      </c>
      <c r="F2830" s="474"/>
    </row>
    <row r="2831" spans="2:6">
      <c r="C2831" s="300" t="s">
        <v>7842</v>
      </c>
      <c r="E2831" s="304" t="s">
        <v>7843</v>
      </c>
      <c r="F2831" s="474"/>
    </row>
    <row r="2832" spans="2:6">
      <c r="C2832" s="300" t="s">
        <v>8264</v>
      </c>
      <c r="E2832" s="304" t="s">
        <v>8265</v>
      </c>
      <c r="F2832" s="474"/>
    </row>
    <row r="2833" spans="2:6">
      <c r="C2833" s="300" t="s">
        <v>11288</v>
      </c>
      <c r="E2833" s="304" t="s">
        <v>11284</v>
      </c>
      <c r="F2833" s="474"/>
    </row>
    <row r="2834" spans="2:6">
      <c r="C2834" s="300" t="s">
        <v>12403</v>
      </c>
      <c r="E2834" s="304" t="s">
        <v>12404</v>
      </c>
      <c r="F2834" s="826"/>
    </row>
    <row r="2835" spans="2:6">
      <c r="C2835" s="300" t="s">
        <v>13107</v>
      </c>
      <c r="E2835" s="304" t="s">
        <v>13109</v>
      </c>
      <c r="F2835" s="474"/>
    </row>
    <row r="2836" spans="2:6">
      <c r="C2836" s="300" t="s">
        <v>13108</v>
      </c>
      <c r="E2836" s="304" t="s">
        <v>13110</v>
      </c>
      <c r="F2836" s="474"/>
    </row>
    <row r="2837" spans="2:6">
      <c r="C2837" s="300" t="s">
        <v>13536</v>
      </c>
      <c r="E2837" s="304" t="s">
        <v>13537</v>
      </c>
      <c r="F2837" s="474"/>
    </row>
    <row r="2838" spans="2:6">
      <c r="C2838" s="300" t="s">
        <v>13702</v>
      </c>
      <c r="E2838" s="991" t="s">
        <v>13696</v>
      </c>
      <c r="F2838" s="474"/>
    </row>
    <row r="2839" spans="2:6">
      <c r="C2839" s="300" t="s">
        <v>13760</v>
      </c>
      <c r="E2839" s="991" t="s">
        <v>13761</v>
      </c>
      <c r="F2839" s="474"/>
    </row>
    <row r="2840" spans="2:6">
      <c r="C2840" s="300" t="s">
        <v>14490</v>
      </c>
      <c r="E2840" s="991" t="s">
        <v>14491</v>
      </c>
      <c r="F2840" s="474"/>
    </row>
    <row r="2841" spans="2:6">
      <c r="C2841" s="300" t="s">
        <v>15460</v>
      </c>
      <c r="E2841" s="991" t="s">
        <v>15461</v>
      </c>
      <c r="F2841" s="474"/>
    </row>
    <row r="2842" spans="2:6">
      <c r="C2842" s="300" t="s">
        <v>16358</v>
      </c>
      <c r="E2842" s="991" t="s">
        <v>16359</v>
      </c>
      <c r="F2842" s="474"/>
    </row>
    <row r="2843" spans="2:6" ht="13.5" customHeight="1">
      <c r="C2843" s="300" t="s">
        <v>1610</v>
      </c>
      <c r="E2843" s="304" t="s">
        <v>1020</v>
      </c>
      <c r="F2843" s="474"/>
    </row>
    <row r="2844" spans="2:6" ht="13.5" customHeight="1">
      <c r="C2844" s="300" t="s">
        <v>432</v>
      </c>
      <c r="E2844" s="304" t="s">
        <v>6309</v>
      </c>
      <c r="F2844" s="474"/>
    </row>
    <row r="2845" spans="2:6">
      <c r="C2845" s="300" t="s">
        <v>5624</v>
      </c>
      <c r="E2845" s="304" t="s">
        <v>5625</v>
      </c>
      <c r="F2845" s="474"/>
    </row>
    <row r="2846" spans="2:6">
      <c r="C2846" s="300" t="s">
        <v>10587</v>
      </c>
      <c r="E2846" s="304" t="s">
        <v>10584</v>
      </c>
      <c r="F2846" s="474"/>
    </row>
    <row r="2847" spans="2:6">
      <c r="C2847" s="300" t="s">
        <v>10588</v>
      </c>
      <c r="E2847" s="304" t="s">
        <v>10585</v>
      </c>
      <c r="F2847" s="474"/>
    </row>
    <row r="2848" spans="2:6">
      <c r="C2848" s="300" t="s">
        <v>10589</v>
      </c>
      <c r="E2848" s="304" t="s">
        <v>10586</v>
      </c>
      <c r="F2848" s="474"/>
    </row>
    <row r="2849" spans="2:6">
      <c r="C2849" s="300" t="s">
        <v>10810</v>
      </c>
      <c r="E2849" s="304" t="s">
        <v>10808</v>
      </c>
      <c r="F2849" s="474"/>
    </row>
    <row r="2850" spans="2:6">
      <c r="C2850" s="300" t="s">
        <v>10812</v>
      </c>
      <c r="E2850" s="304" t="s">
        <v>10811</v>
      </c>
      <c r="F2850" s="474"/>
    </row>
    <row r="2851" spans="2:6">
      <c r="C2851" s="300" t="s">
        <v>10813</v>
      </c>
      <c r="E2851" s="304" t="s">
        <v>10805</v>
      </c>
      <c r="F2851" s="474"/>
    </row>
    <row r="2852" spans="2:6">
      <c r="C2852" s="300" t="s">
        <v>10814</v>
      </c>
      <c r="E2852" s="304" t="s">
        <v>10806</v>
      </c>
      <c r="F2852" s="474"/>
    </row>
    <row r="2853" spans="2:6">
      <c r="C2853" s="300" t="s">
        <v>10815</v>
      </c>
      <c r="E2853" s="304" t="s">
        <v>10809</v>
      </c>
      <c r="F2853" s="474"/>
    </row>
    <row r="2854" spans="2:6">
      <c r="C2854" s="300" t="s">
        <v>10816</v>
      </c>
      <c r="E2854" s="304" t="s">
        <v>10807</v>
      </c>
      <c r="F2854" s="474"/>
    </row>
    <row r="2855" spans="2:6">
      <c r="C2855" s="300" t="s">
        <v>11791</v>
      </c>
      <c r="E2855" s="304" t="s">
        <v>11792</v>
      </c>
      <c r="F2855" s="474"/>
    </row>
    <row r="2856" spans="2:6">
      <c r="C2856" s="300" t="s">
        <v>13102</v>
      </c>
      <c r="E2856" s="304" t="s">
        <v>13098</v>
      </c>
      <c r="F2856" s="474"/>
    </row>
    <row r="2857" spans="2:6">
      <c r="C2857" s="300" t="s">
        <v>13103</v>
      </c>
      <c r="E2857" s="304" t="s">
        <v>13099</v>
      </c>
      <c r="F2857" s="474"/>
    </row>
    <row r="2858" spans="2:6">
      <c r="C2858" s="300" t="s">
        <v>13686</v>
      </c>
      <c r="E2858" s="304" t="s">
        <v>13685</v>
      </c>
      <c r="F2858" s="474"/>
    </row>
    <row r="2859" spans="2:6">
      <c r="C2859" s="300" t="s">
        <v>13889</v>
      </c>
      <c r="E2859" s="304" t="s">
        <v>15955</v>
      </c>
      <c r="F2859" s="474"/>
    </row>
    <row r="2860" spans="2:6">
      <c r="C2860" s="300" t="s">
        <v>14259</v>
      </c>
      <c r="E2860" s="304" t="s">
        <v>14260</v>
      </c>
      <c r="F2860" s="474"/>
    </row>
    <row r="2861" spans="2:6">
      <c r="C2861" s="300" t="s">
        <v>14918</v>
      </c>
      <c r="E2861" s="304" t="s">
        <v>14919</v>
      </c>
      <c r="F2861" s="474"/>
    </row>
    <row r="2862" spans="2:6">
      <c r="C2862" s="300" t="s">
        <v>16385</v>
      </c>
      <c r="E2862" t="s">
        <v>16376</v>
      </c>
      <c r="F2862" s="474"/>
    </row>
    <row r="2863" spans="2:6">
      <c r="C2863" s="300" t="s">
        <v>475</v>
      </c>
      <c r="E2863" s="304" t="s">
        <v>476</v>
      </c>
      <c r="F2863" s="474"/>
    </row>
    <row r="2864" spans="2:6">
      <c r="C2864" s="300" t="s">
        <v>13477</v>
      </c>
      <c r="E2864" s="304" t="s">
        <v>13478</v>
      </c>
      <c r="F2864" s="474"/>
    </row>
    <row r="2865" spans="2:6">
      <c r="C2865" s="300" t="s">
        <v>11824</v>
      </c>
      <c r="E2865" s="304" t="s">
        <v>11825</v>
      </c>
      <c r="F2865" s="474"/>
    </row>
    <row r="2866" spans="2:6">
      <c r="C2866" s="300" t="s">
        <v>4153</v>
      </c>
      <c r="E2866" s="304" t="s">
        <v>3420</v>
      </c>
      <c r="F2866" s="474"/>
    </row>
    <row r="2867" spans="2:6">
      <c r="C2867" s="300" t="s">
        <v>4154</v>
      </c>
      <c r="E2867" s="304" t="s">
        <v>4731</v>
      </c>
      <c r="F2867" s="474"/>
    </row>
    <row r="2868" spans="2:6">
      <c r="C2868" s="300" t="s">
        <v>4324</v>
      </c>
      <c r="E2868" s="304" t="s">
        <v>4175</v>
      </c>
      <c r="F2868" s="474"/>
    </row>
    <row r="2869" spans="2:6">
      <c r="C2869" s="300" t="s">
        <v>5839</v>
      </c>
      <c r="E2869" s="304" t="s">
        <v>6905</v>
      </c>
      <c r="F2869" s="474"/>
    </row>
    <row r="2870" spans="2:6">
      <c r="C2870" s="300" t="s">
        <v>6270</v>
      </c>
      <c r="E2870" s="304" t="s">
        <v>909</v>
      </c>
      <c r="F2870" s="474"/>
    </row>
    <row r="2871" spans="2:6">
      <c r="C2871" s="300" t="s">
        <v>8281</v>
      </c>
      <c r="E2871" s="304" t="s">
        <v>8274</v>
      </c>
      <c r="F2871" s="474"/>
    </row>
    <row r="2872" spans="2:6">
      <c r="C2872" s="300" t="s">
        <v>11537</v>
      </c>
      <c r="E2872" s="614" t="s">
        <v>11528</v>
      </c>
      <c r="F2872" s="474"/>
    </row>
    <row r="2873" spans="2:6">
      <c r="C2873" s="300" t="s">
        <v>13682</v>
      </c>
      <c r="E2873" s="614" t="s">
        <v>13683</v>
      </c>
      <c r="F2873" s="474"/>
    </row>
    <row r="2874" spans="2:6">
      <c r="C2874" s="300" t="s">
        <v>2148</v>
      </c>
      <c r="E2874" s="304" t="s">
        <v>2419</v>
      </c>
      <c r="F2874" s="474"/>
    </row>
    <row r="2875" spans="2:6">
      <c r="C2875" s="300" t="s">
        <v>4418</v>
      </c>
      <c r="E2875" s="304" t="s">
        <v>89</v>
      </c>
      <c r="F2875" s="474"/>
    </row>
    <row r="2876" spans="2:6">
      <c r="C2876" s="300" t="s">
        <v>4419</v>
      </c>
      <c r="E2876" s="304" t="s">
        <v>4420</v>
      </c>
      <c r="F2876" s="474"/>
    </row>
    <row r="2877" spans="2:6">
      <c r="C2877" s="300" t="s">
        <v>4422</v>
      </c>
      <c r="E2877" s="304" t="s">
        <v>4421</v>
      </c>
      <c r="F2877" s="474"/>
    </row>
    <row r="2878" spans="2:6">
      <c r="C2878" s="300" t="s">
        <v>796</v>
      </c>
      <c r="E2878" s="304" t="s">
        <v>797</v>
      </c>
      <c r="F2878" s="474"/>
    </row>
    <row r="2879" spans="2:6">
      <c r="C2879" s="300" t="s">
        <v>1090</v>
      </c>
      <c r="E2879" s="304" t="s">
        <v>2972</v>
      </c>
      <c r="F2879" s="474"/>
    </row>
    <row r="2880" spans="2:6">
      <c r="C2880" s="300" t="s">
        <v>4651</v>
      </c>
      <c r="E2880" s="304" t="s">
        <v>5876</v>
      </c>
      <c r="F2880" s="474"/>
    </row>
    <row r="2881" spans="2:6">
      <c r="C2881" s="300" t="s">
        <v>6802</v>
      </c>
      <c r="E2881" s="304" t="s">
        <v>1152</v>
      </c>
      <c r="F2881" s="474"/>
    </row>
    <row r="2882" spans="2:6">
      <c r="C2882" s="301" t="s">
        <v>6772</v>
      </c>
      <c r="E2882" s="614" t="s">
        <v>5060</v>
      </c>
      <c r="F2882" s="474"/>
    </row>
    <row r="2883" spans="2:6">
      <c r="C2883" s="301" t="s">
        <v>2512</v>
      </c>
      <c r="E2883" s="614" t="s">
        <v>2513</v>
      </c>
      <c r="F2883" s="474"/>
    </row>
    <row r="2884" spans="2:6">
      <c r="C2884" s="300" t="s">
        <v>6496</v>
      </c>
      <c r="D2884" s="300"/>
      <c r="E2884" s="304" t="s">
        <v>6497</v>
      </c>
      <c r="F2884" s="474"/>
    </row>
    <row r="2885" spans="2:6">
      <c r="C2885" s="300" t="s">
        <v>6498</v>
      </c>
      <c r="D2885" s="300"/>
      <c r="E2885" s="304" t="s">
        <v>3866</v>
      </c>
      <c r="F2885" s="474"/>
    </row>
    <row r="2886" spans="2:6">
      <c r="C2886" s="300" t="s">
        <v>3867</v>
      </c>
      <c r="D2886" s="300"/>
      <c r="E2886" s="304" t="s">
        <v>1018</v>
      </c>
      <c r="F2886" s="474"/>
    </row>
    <row r="2887" spans="2:6">
      <c r="C2887" s="300" t="s">
        <v>1019</v>
      </c>
      <c r="D2887" s="300"/>
      <c r="E2887" s="304" t="s">
        <v>326</v>
      </c>
      <c r="F2887" s="474"/>
    </row>
    <row r="2888" spans="2:6">
      <c r="C2888" s="300" t="s">
        <v>7450</v>
      </c>
      <c r="E2888" s="614" t="s">
        <v>13359</v>
      </c>
      <c r="F2888" s="474"/>
    </row>
    <row r="2889" spans="2:6">
      <c r="C2889" s="300" t="s">
        <v>10590</v>
      </c>
      <c r="E2889" s="614" t="s">
        <v>10591</v>
      </c>
      <c r="F2889" s="474"/>
    </row>
    <row r="2890" spans="2:6">
      <c r="C2890" s="300" t="s">
        <v>11453</v>
      </c>
      <c r="E2890" s="614" t="s">
        <v>11454</v>
      </c>
      <c r="F2890" s="474"/>
    </row>
    <row r="2891" spans="2:6">
      <c r="C2891" s="300" t="s">
        <v>11532</v>
      </c>
      <c r="E2891" s="304" t="s">
        <v>11533</v>
      </c>
      <c r="F2891" s="474"/>
    </row>
    <row r="2892" spans="2:6">
      <c r="C2892" s="300" t="s">
        <v>11538</v>
      </c>
      <c r="E2892" s="304" t="s">
        <v>11534</v>
      </c>
      <c r="F2892" s="474"/>
    </row>
    <row r="2893" spans="2:6">
      <c r="C2893" s="300" t="s">
        <v>11830</v>
      </c>
      <c r="E2893" s="304" t="s">
        <v>11832</v>
      </c>
      <c r="F2893" s="474"/>
    </row>
    <row r="2894" spans="2:6">
      <c r="C2894" s="300" t="s">
        <v>11831</v>
      </c>
      <c r="E2894" s="304" t="s">
        <v>11833</v>
      </c>
      <c r="F2894" s="474"/>
    </row>
    <row r="2895" spans="2:6">
      <c r="C2895" s="300" t="s">
        <v>12930</v>
      </c>
      <c r="E2895" s="304" t="s">
        <v>12931</v>
      </c>
      <c r="F2895" s="474"/>
    </row>
    <row r="2896" spans="2:6">
      <c r="C2896" s="300" t="s">
        <v>12973</v>
      </c>
      <c r="E2896" s="304" t="s">
        <v>12974</v>
      </c>
      <c r="F2896" s="474"/>
    </row>
    <row r="2897" spans="2:6">
      <c r="C2897" s="300" t="s">
        <v>13079</v>
      </c>
      <c r="E2897" s="304" t="s">
        <v>13083</v>
      </c>
      <c r="F2897" s="474"/>
    </row>
    <row r="2898" spans="2:6">
      <c r="C2898" s="300" t="s">
        <v>13080</v>
      </c>
      <c r="E2898" s="304" t="s">
        <v>13081</v>
      </c>
      <c r="F2898" s="474"/>
    </row>
    <row r="2899" spans="2:6">
      <c r="C2899" s="300" t="s">
        <v>13684</v>
      </c>
      <c r="E2899" s="304" t="s">
        <v>13675</v>
      </c>
      <c r="F2899" s="474"/>
    </row>
    <row r="2900" spans="2:6">
      <c r="C2900" s="300" t="s">
        <v>13990</v>
      </c>
      <c r="E2900" s="304" t="s">
        <v>13991</v>
      </c>
      <c r="F2900" s="474"/>
    </row>
    <row r="2901" spans="2:6">
      <c r="C2901" s="300" t="s">
        <v>15364</v>
      </c>
      <c r="E2901" s="304" t="s">
        <v>15365</v>
      </c>
      <c r="F2901" s="710" t="s">
        <v>15494</v>
      </c>
    </row>
    <row r="2902" spans="2:6">
      <c r="C2902" s="300" t="s">
        <v>16157</v>
      </c>
      <c r="E2902" s="304" t="s">
        <v>16215</v>
      </c>
      <c r="F2902" s="710"/>
    </row>
    <row r="2903" spans="2:6">
      <c r="C2903" s="300" t="s">
        <v>16205</v>
      </c>
      <c r="E2903" s="304" t="s">
        <v>16214</v>
      </c>
      <c r="F2903" s="710"/>
    </row>
    <row r="2904" spans="2:6">
      <c r="C2904" s="300" t="s">
        <v>16206</v>
      </c>
      <c r="E2904" s="304" t="s">
        <v>16213</v>
      </c>
      <c r="F2904" s="710"/>
    </row>
    <row r="2905" spans="2:6">
      <c r="C2905" s="300" t="s">
        <v>16369</v>
      </c>
      <c r="E2905" s="304" t="s">
        <v>16368</v>
      </c>
      <c r="F2905" s="710"/>
    </row>
    <row r="2906" spans="2:6">
      <c r="C2906" s="300" t="s">
        <v>5877</v>
      </c>
      <c r="E2906" s="304" t="s">
        <v>3004</v>
      </c>
      <c r="F2906" s="474"/>
    </row>
    <row r="2907" spans="2:6">
      <c r="C2907" s="300" t="s">
        <v>3005</v>
      </c>
      <c r="E2907" s="304" t="s">
        <v>1611</v>
      </c>
      <c r="F2907" s="474"/>
    </row>
    <row r="2908" spans="2:6">
      <c r="C2908" s="300" t="s">
        <v>1455</v>
      </c>
      <c r="E2908" s="304" t="s">
        <v>2754</v>
      </c>
      <c r="F2908" s="474"/>
    </row>
    <row r="2909" spans="2:6">
      <c r="C2909" s="300" t="s">
        <v>7116</v>
      </c>
      <c r="E2909" s="304" t="s">
        <v>431</v>
      </c>
      <c r="F2909" s="474"/>
    </row>
    <row r="2910" spans="2:6">
      <c r="C2910" s="300" t="s">
        <v>6319</v>
      </c>
      <c r="E2910" s="304" t="s">
        <v>6320</v>
      </c>
      <c r="F2910" s="474"/>
    </row>
    <row r="2911" spans="2:6">
      <c r="C2911" s="300" t="s">
        <v>6321</v>
      </c>
      <c r="E2911" s="304" t="s">
        <v>6322</v>
      </c>
      <c r="F2911" s="474"/>
    </row>
    <row r="2912" spans="2:6">
      <c r="B2912" s="300"/>
      <c r="C2912" s="300" t="s">
        <v>3419</v>
      </c>
      <c r="E2912" s="614" t="s">
        <v>4732</v>
      </c>
    </row>
    <row r="2913" spans="1:6">
      <c r="A2913" s="303"/>
      <c r="B2913" s="300"/>
      <c r="C2913" s="300" t="s">
        <v>5450</v>
      </c>
      <c r="E2913" s="614" t="s">
        <v>5451</v>
      </c>
    </row>
    <row r="2914" spans="1:6">
      <c r="A2914" s="303"/>
      <c r="B2914" s="300"/>
      <c r="C2914" s="300" t="s">
        <v>6158</v>
      </c>
      <c r="E2914" s="614" t="s">
        <v>7136</v>
      </c>
    </row>
    <row r="2915" spans="1:6">
      <c r="A2915" s="303"/>
      <c r="B2915" s="300"/>
      <c r="C2915" s="300" t="s">
        <v>3054</v>
      </c>
      <c r="E2915" s="304" t="s">
        <v>6973</v>
      </c>
    </row>
    <row r="2916" spans="1:6">
      <c r="A2916" s="303"/>
      <c r="B2916" s="300"/>
      <c r="C2916" s="300" t="s">
        <v>910</v>
      </c>
      <c r="E2916" s="304" t="s">
        <v>13360</v>
      </c>
    </row>
    <row r="2917" spans="1:6">
      <c r="A2917" s="303"/>
      <c r="B2917" s="300"/>
      <c r="C2917" s="300" t="s">
        <v>913</v>
      </c>
      <c r="E2917" s="304" t="s">
        <v>914</v>
      </c>
    </row>
    <row r="2918" spans="1:6">
      <c r="A2918" s="303"/>
      <c r="B2918" s="300"/>
      <c r="C2918" s="300" t="s">
        <v>7410</v>
      </c>
      <c r="E2918" s="304" t="s">
        <v>7409</v>
      </c>
    </row>
    <row r="2919" spans="1:6">
      <c r="A2919" s="303"/>
      <c r="B2919" s="300"/>
      <c r="C2919" s="300" t="s">
        <v>10372</v>
      </c>
      <c r="E2919" s="304" t="s">
        <v>10373</v>
      </c>
    </row>
    <row r="2920" spans="1:6">
      <c r="A2920" s="303"/>
      <c r="B2920" s="300"/>
      <c r="C2920" s="300" t="s">
        <v>11270</v>
      </c>
      <c r="E2920" s="304" t="s">
        <v>11275</v>
      </c>
    </row>
    <row r="2921" spans="1:6">
      <c r="A2921" s="303"/>
      <c r="B2921" s="300"/>
      <c r="C2921" s="300" t="s">
        <v>11271</v>
      </c>
      <c r="E2921" s="304" t="s">
        <v>11272</v>
      </c>
    </row>
    <row r="2922" spans="1:6">
      <c r="A2922" s="303"/>
      <c r="B2922" s="300"/>
      <c r="C2922" s="300" t="s">
        <v>11497</v>
      </c>
      <c r="E2922" s="304" t="s">
        <v>11496</v>
      </c>
    </row>
    <row r="2923" spans="1:6">
      <c r="A2923" s="303"/>
      <c r="B2923" s="300"/>
      <c r="C2923" s="300" t="s">
        <v>11570</v>
      </c>
      <c r="E2923" s="304" t="s">
        <v>11569</v>
      </c>
    </row>
    <row r="2924" spans="1:6">
      <c r="A2924" s="303"/>
      <c r="B2924" s="300"/>
      <c r="C2924" s="300" t="s">
        <v>13417</v>
      </c>
      <c r="E2924" s="304" t="s">
        <v>13416</v>
      </c>
    </row>
    <row r="2925" spans="1:6">
      <c r="A2925" s="303"/>
      <c r="B2925" s="300"/>
      <c r="C2925" s="300" t="s">
        <v>13688</v>
      </c>
      <c r="E2925" s="304" t="s">
        <v>13689</v>
      </c>
    </row>
    <row r="2926" spans="1:6">
      <c r="A2926" s="303"/>
      <c r="B2926" s="300"/>
      <c r="C2926" s="300" t="s">
        <v>14625</v>
      </c>
      <c r="E2926" s="304" t="s">
        <v>14624</v>
      </c>
    </row>
    <row r="2927" spans="1:6" ht="15.75">
      <c r="A2927" s="303"/>
      <c r="B2927" s="300"/>
      <c r="C2927" s="300" t="s">
        <v>15403</v>
      </c>
      <c r="E2927" s="1025" t="s">
        <v>15404</v>
      </c>
      <c r="F2927" s="710" t="s">
        <v>15494</v>
      </c>
    </row>
    <row r="2928" spans="1:6">
      <c r="A2928" s="303"/>
      <c r="B2928" s="300"/>
      <c r="C2928" s="300" t="s">
        <v>6906</v>
      </c>
      <c r="E2928" s="304" t="s">
        <v>6907</v>
      </c>
    </row>
    <row r="2929" spans="1:6">
      <c r="A2929" s="303"/>
      <c r="B2929" s="300"/>
      <c r="C2929" s="300" t="s">
        <v>1430</v>
      </c>
      <c r="E2929" s="304" t="s">
        <v>1431</v>
      </c>
    </row>
    <row r="2930" spans="1:6">
      <c r="A2930" s="303"/>
      <c r="B2930" s="300"/>
      <c r="C2930" s="300" t="s">
        <v>11049</v>
      </c>
      <c r="E2930" s="304" t="s">
        <v>11050</v>
      </c>
    </row>
    <row r="2931" spans="1:6">
      <c r="A2931" s="303"/>
      <c r="B2931" s="300"/>
      <c r="C2931" s="300" t="s">
        <v>11318</v>
      </c>
      <c r="E2931" s="304" t="s">
        <v>11319</v>
      </c>
    </row>
    <row r="2932" spans="1:6">
      <c r="A2932" s="303"/>
      <c r="B2932" s="300"/>
      <c r="C2932" s="300" t="s">
        <v>13229</v>
      </c>
      <c r="E2932" s="304" t="s">
        <v>13230</v>
      </c>
    </row>
    <row r="2933" spans="1:6">
      <c r="A2933" s="303"/>
      <c r="B2933" s="300"/>
      <c r="C2933" s="300" t="s">
        <v>13495</v>
      </c>
      <c r="E2933" s="304" t="s">
        <v>13496</v>
      </c>
    </row>
    <row r="2934" spans="1:6">
      <c r="A2934" s="303"/>
      <c r="B2934" s="300"/>
      <c r="C2934" s="300" t="s">
        <v>14361</v>
      </c>
      <c r="E2934" s="304" t="s">
        <v>14362</v>
      </c>
    </row>
    <row r="2935" spans="1:6">
      <c r="A2935" s="303"/>
      <c r="B2935" s="300"/>
      <c r="C2935" s="300" t="s">
        <v>15947</v>
      </c>
      <c r="E2935" s="304" t="s">
        <v>15943</v>
      </c>
    </row>
    <row r="2936" spans="1:6">
      <c r="A2936" s="303"/>
      <c r="C2936" s="300" t="s">
        <v>55</v>
      </c>
      <c r="E2936" s="304" t="s">
        <v>2946</v>
      </c>
      <c r="F2936" s="474"/>
    </row>
    <row r="2937" spans="1:6">
      <c r="C2937" s="300" t="s">
        <v>4652</v>
      </c>
      <c r="E2937" s="304" t="s">
        <v>795</v>
      </c>
      <c r="F2937" s="474"/>
    </row>
    <row r="2938" spans="1:6">
      <c r="C2938" s="300" t="s">
        <v>1934</v>
      </c>
      <c r="E2938" s="304" t="s">
        <v>1788</v>
      </c>
      <c r="F2938" s="474"/>
    </row>
    <row r="2939" spans="1:6">
      <c r="C2939" s="300" t="s">
        <v>3410</v>
      </c>
      <c r="E2939" s="304" t="s">
        <v>1874</v>
      </c>
      <c r="F2939" s="474"/>
    </row>
    <row r="2940" spans="1:6">
      <c r="C2940" s="300" t="s">
        <v>2195</v>
      </c>
      <c r="E2940" s="304" t="s">
        <v>2196</v>
      </c>
      <c r="F2940" s="474"/>
    </row>
    <row r="2941" spans="1:6">
      <c r="C2941" s="300" t="s">
        <v>4930</v>
      </c>
      <c r="E2941" s="304" t="s">
        <v>5649</v>
      </c>
      <c r="F2941" s="474"/>
    </row>
    <row r="2942" spans="1:6">
      <c r="C2942" s="300" t="s">
        <v>1428</v>
      </c>
      <c r="E2942" s="304" t="s">
        <v>2263</v>
      </c>
      <c r="F2942" s="474"/>
    </row>
    <row r="2943" spans="1:6">
      <c r="C2943" s="300" t="s">
        <v>1820</v>
      </c>
      <c r="E2943" s="304" t="s">
        <v>1821</v>
      </c>
      <c r="F2943" s="474"/>
    </row>
    <row r="2944" spans="1:6">
      <c r="C2944" s="300" t="s">
        <v>11312</v>
      </c>
      <c r="E2944" s="304" t="s">
        <v>11313</v>
      </c>
      <c r="F2944" s="474"/>
    </row>
    <row r="2945" spans="2:6">
      <c r="C2945" s="300" t="s">
        <v>12935</v>
      </c>
      <c r="E2945" s="304" t="s">
        <v>12936</v>
      </c>
      <c r="F2945" s="474"/>
    </row>
    <row r="2946" spans="2:6">
      <c r="B2946" s="301" t="s">
        <v>1457</v>
      </c>
      <c r="C2946" s="300"/>
      <c r="D2946" s="301" t="s">
        <v>7196</v>
      </c>
      <c r="F2946" s="474"/>
    </row>
    <row r="2947" spans="2:6">
      <c r="C2947" s="300" t="s">
        <v>7197</v>
      </c>
      <c r="E2947" s="304" t="s">
        <v>1925</v>
      </c>
      <c r="F2947" s="474"/>
    </row>
    <row r="2948" spans="2:6">
      <c r="C2948" s="300" t="s">
        <v>205</v>
      </c>
      <c r="E2948" s="304" t="s">
        <v>206</v>
      </c>
      <c r="F2948" s="474"/>
    </row>
    <row r="2949" spans="2:6">
      <c r="B2949" s="301" t="s">
        <v>2319</v>
      </c>
      <c r="C2949" s="300"/>
      <c r="D2949" s="301" t="s">
        <v>6312</v>
      </c>
      <c r="F2949" s="474"/>
    </row>
    <row r="2950" spans="2:6">
      <c r="C2950" s="300" t="s">
        <v>10081</v>
      </c>
      <c r="E2950" s="304" t="s">
        <v>54</v>
      </c>
      <c r="F2950" s="474" t="s">
        <v>10186</v>
      </c>
    </row>
    <row r="2951" spans="2:6">
      <c r="C2951" s="300" t="s">
        <v>10185</v>
      </c>
      <c r="E2951" s="304" t="s">
        <v>2694</v>
      </c>
      <c r="F2951" s="474" t="s">
        <v>10186</v>
      </c>
    </row>
    <row r="2952" spans="2:6">
      <c r="C2952" s="300" t="s">
        <v>5359</v>
      </c>
      <c r="E2952" s="304" t="s">
        <v>5358</v>
      </c>
      <c r="F2952" s="474" t="s">
        <v>10186</v>
      </c>
    </row>
    <row r="2953" spans="2:6">
      <c r="C2953" s="300" t="s">
        <v>6040</v>
      </c>
      <c r="E2953" s="304" t="s">
        <v>4950</v>
      </c>
      <c r="F2953" s="474" t="s">
        <v>10186</v>
      </c>
    </row>
    <row r="2954" spans="2:6">
      <c r="C2954" s="300" t="s">
        <v>10187</v>
      </c>
      <c r="E2954" s="304" t="s">
        <v>10082</v>
      </c>
      <c r="F2954" s="474"/>
    </row>
    <row r="2955" spans="2:6">
      <c r="C2955" s="300" t="s">
        <v>13366</v>
      </c>
      <c r="E2955" s="304" t="s">
        <v>13367</v>
      </c>
      <c r="F2955" s="474" t="s">
        <v>13368</v>
      </c>
    </row>
    <row r="2956" spans="2:6">
      <c r="B2956" s="300"/>
      <c r="C2956" s="300" t="s">
        <v>7393</v>
      </c>
      <c r="E2956" s="304" t="s">
        <v>7394</v>
      </c>
    </row>
    <row r="2957" spans="2:6">
      <c r="C2957" s="300" t="s">
        <v>6097</v>
      </c>
      <c r="E2957" s="304" t="s">
        <v>6098</v>
      </c>
      <c r="F2957" s="474"/>
    </row>
    <row r="2958" spans="2:6">
      <c r="B2958" s="300"/>
      <c r="C2958" s="300" t="s">
        <v>6147</v>
      </c>
      <c r="E2958" s="304" t="s">
        <v>6992</v>
      </c>
      <c r="F2958" s="474"/>
    </row>
    <row r="2959" spans="2:6">
      <c r="B2959" s="300"/>
      <c r="C2959" s="300" t="s">
        <v>7162</v>
      </c>
      <c r="E2959" s="304" t="s">
        <v>7163</v>
      </c>
      <c r="F2959" s="474"/>
    </row>
    <row r="2960" spans="2:6">
      <c r="B2960" s="300"/>
      <c r="C2960" s="300" t="s">
        <v>4450</v>
      </c>
      <c r="E2960" s="304" t="s">
        <v>6818</v>
      </c>
      <c r="F2960" s="474"/>
    </row>
    <row r="2961" spans="2:6">
      <c r="B2961" s="300"/>
      <c r="C2961" s="300" t="s">
        <v>2308</v>
      </c>
      <c r="E2961" s="304" t="s">
        <v>4566</v>
      </c>
      <c r="F2961" s="474"/>
    </row>
    <row r="2962" spans="2:6">
      <c r="B2962" s="300"/>
      <c r="C2962" s="300" t="s">
        <v>312</v>
      </c>
      <c r="E2962" s="304" t="s">
        <v>311</v>
      </c>
      <c r="F2962" s="474"/>
    </row>
    <row r="2963" spans="2:6">
      <c r="B2963" s="300"/>
      <c r="C2963" s="300" t="s">
        <v>7800</v>
      </c>
      <c r="E2963" s="304" t="s">
        <v>7801</v>
      </c>
      <c r="F2963" s="474"/>
    </row>
    <row r="2964" spans="2:6">
      <c r="B2964" s="300"/>
      <c r="C2964" s="300" t="s">
        <v>9016</v>
      </c>
      <c r="E2964" s="304" t="s">
        <v>9017</v>
      </c>
      <c r="F2964" s="755" t="s">
        <v>7528</v>
      </c>
    </row>
    <row r="2965" spans="2:6">
      <c r="B2965" s="300"/>
      <c r="C2965" s="300" t="s">
        <v>9535</v>
      </c>
      <c r="E2965" s="304" t="s">
        <v>9537</v>
      </c>
      <c r="F2965" s="755" t="s">
        <v>9536</v>
      </c>
    </row>
    <row r="2966" spans="2:6">
      <c r="B2966" s="300"/>
      <c r="C2966" s="300" t="s">
        <v>10268</v>
      </c>
      <c r="E2966" s="304" t="s">
        <v>10269</v>
      </c>
      <c r="F2966" s="755" t="s">
        <v>7528</v>
      </c>
    </row>
    <row r="2967" spans="2:6">
      <c r="B2967" s="300"/>
      <c r="C2967" s="300" t="s">
        <v>10528</v>
      </c>
      <c r="E2967" s="304" t="s">
        <v>10527</v>
      </c>
      <c r="F2967" s="755" t="s">
        <v>7531</v>
      </c>
    </row>
    <row r="2968" spans="2:6">
      <c r="B2968" s="300"/>
      <c r="C2968" s="300" t="s">
        <v>10889</v>
      </c>
      <c r="E2968" s="304" t="s">
        <v>10890</v>
      </c>
      <c r="F2968" s="755" t="s">
        <v>7530</v>
      </c>
    </row>
    <row r="2969" spans="2:6">
      <c r="B2969" s="300"/>
      <c r="C2969" s="300" t="s">
        <v>10894</v>
      </c>
      <c r="E2969" s="304" t="s">
        <v>10895</v>
      </c>
      <c r="F2969" s="755" t="s">
        <v>7530</v>
      </c>
    </row>
    <row r="2970" spans="2:6">
      <c r="B2970" s="300"/>
      <c r="C2970" s="300" t="s">
        <v>12089</v>
      </c>
      <c r="E2970" s="304" t="s">
        <v>12090</v>
      </c>
      <c r="F2970" s="755" t="s">
        <v>7529</v>
      </c>
    </row>
    <row r="2971" spans="2:6">
      <c r="B2971" s="300"/>
      <c r="C2971" s="300" t="s">
        <v>12272</v>
      </c>
      <c r="E2971" s="304" t="s">
        <v>12273</v>
      </c>
      <c r="F2971" s="755" t="s">
        <v>7531</v>
      </c>
    </row>
    <row r="2972" spans="2:6">
      <c r="B2972" s="300"/>
      <c r="C2972" s="300" t="s">
        <v>12355</v>
      </c>
      <c r="E2972" s="614" t="s">
        <v>12320</v>
      </c>
      <c r="F2972" s="755" t="s">
        <v>12356</v>
      </c>
    </row>
    <row r="2973" spans="2:6">
      <c r="B2973" s="300"/>
      <c r="C2973" s="300" t="s">
        <v>12823</v>
      </c>
      <c r="E2973" s="614" t="s">
        <v>12824</v>
      </c>
      <c r="F2973" s="755" t="s">
        <v>7531</v>
      </c>
    </row>
    <row r="2974" spans="2:6">
      <c r="B2974" s="300"/>
      <c r="C2974" s="300" t="s">
        <v>12874</v>
      </c>
      <c r="E2974" s="614" t="s">
        <v>12875</v>
      </c>
      <c r="F2974" s="755" t="s">
        <v>7531</v>
      </c>
    </row>
    <row r="2975" spans="2:6">
      <c r="B2975" s="300"/>
      <c r="C2975" s="300" t="s">
        <v>13005</v>
      </c>
      <c r="E2975" s="614" t="s">
        <v>13004</v>
      </c>
      <c r="F2975" s="755" t="s">
        <v>7531</v>
      </c>
    </row>
    <row r="2976" spans="2:6">
      <c r="B2976" s="300"/>
      <c r="C2976" s="300" t="s">
        <v>14058</v>
      </c>
      <c r="E2976" s="614" t="s">
        <v>14059</v>
      </c>
      <c r="F2976" s="755" t="s">
        <v>7531</v>
      </c>
    </row>
    <row r="2977" spans="2:6">
      <c r="B2977" s="300"/>
      <c r="C2977" s="300" t="s">
        <v>15197</v>
      </c>
      <c r="E2977" s="614" t="s">
        <v>15198</v>
      </c>
      <c r="F2977" s="755" t="s">
        <v>2074</v>
      </c>
    </row>
    <row r="2978" spans="2:6">
      <c r="B2978" s="300"/>
      <c r="C2978" s="300" t="s">
        <v>16298</v>
      </c>
      <c r="E2978" s="614" t="s">
        <v>16299</v>
      </c>
      <c r="F2978" s="755" t="s">
        <v>7529</v>
      </c>
    </row>
    <row r="2979" spans="2:6">
      <c r="B2979" s="300"/>
      <c r="C2979" s="300"/>
      <c r="E2979" s="614"/>
      <c r="F2979" s="755"/>
    </row>
    <row r="2980" spans="2:6">
      <c r="B2980" s="300"/>
      <c r="C2980" s="300" t="s">
        <v>3248</v>
      </c>
      <c r="E2980" s="304" t="s">
        <v>4566</v>
      </c>
      <c r="F2980" s="474"/>
    </row>
    <row r="2981" spans="2:6">
      <c r="B2981" s="300"/>
      <c r="C2981" s="300" t="s">
        <v>5422</v>
      </c>
      <c r="E2981" s="304" t="s">
        <v>5423</v>
      </c>
      <c r="F2981" s="474"/>
    </row>
    <row r="2982" spans="2:6">
      <c r="B2982" s="300"/>
      <c r="C2982" s="300" t="s">
        <v>1083</v>
      </c>
      <c r="E2982" s="304" t="s">
        <v>2219</v>
      </c>
      <c r="F2982" s="474"/>
    </row>
    <row r="2983" spans="2:6">
      <c r="B2983" s="300"/>
      <c r="C2983" s="300" t="s">
        <v>4208</v>
      </c>
      <c r="E2983" s="304" t="s">
        <v>4329</v>
      </c>
      <c r="F2983" s="474"/>
    </row>
    <row r="2984" spans="2:6">
      <c r="B2984" s="300"/>
      <c r="C2984" s="300" t="s">
        <v>5477</v>
      </c>
      <c r="E2984" s="304" t="s">
        <v>5478</v>
      </c>
      <c r="F2984" s="474"/>
    </row>
    <row r="2985" spans="2:6">
      <c r="B2985" s="300"/>
      <c r="C2985" s="300" t="s">
        <v>5505</v>
      </c>
      <c r="E2985" s="304" t="s">
        <v>4040</v>
      </c>
      <c r="F2985" s="474"/>
    </row>
    <row r="2986" spans="2:6">
      <c r="B2986" s="300"/>
      <c r="C2986" s="300" t="s">
        <v>5506</v>
      </c>
      <c r="E2986" s="304" t="s">
        <v>311</v>
      </c>
      <c r="F2986" s="474"/>
    </row>
    <row r="2987" spans="2:6">
      <c r="B2987" s="300"/>
      <c r="C2987" s="300" t="s">
        <v>3283</v>
      </c>
      <c r="E2987" s="304" t="s">
        <v>3421</v>
      </c>
      <c r="F2987" s="474"/>
    </row>
    <row r="2988" spans="2:6">
      <c r="B2988" s="300"/>
      <c r="C2988" s="300" t="s">
        <v>5864</v>
      </c>
      <c r="E2988" s="304" t="s">
        <v>5821</v>
      </c>
      <c r="F2988" s="474"/>
    </row>
    <row r="2989" spans="2:6">
      <c r="B2989" s="300"/>
      <c r="C2989" s="300" t="s">
        <v>4021</v>
      </c>
      <c r="E2989" s="304" t="s">
        <v>4022</v>
      </c>
      <c r="F2989" s="474"/>
    </row>
    <row r="2990" spans="2:6">
      <c r="B2990" s="300"/>
      <c r="C2990" s="300" t="s">
        <v>92</v>
      </c>
      <c r="E2990" s="304" t="s">
        <v>7476</v>
      </c>
      <c r="F2990" s="474"/>
    </row>
    <row r="2991" spans="2:6">
      <c r="B2991" s="300"/>
      <c r="C2991" s="300" t="s">
        <v>7477</v>
      </c>
      <c r="E2991" s="304" t="s">
        <v>7478</v>
      </c>
      <c r="F2991" s="474"/>
    </row>
    <row r="2992" spans="2:6">
      <c r="B2992" s="300"/>
      <c r="C2992" s="300" t="s">
        <v>7480</v>
      </c>
      <c r="E2992" s="304" t="s">
        <v>7479</v>
      </c>
      <c r="F2992" s="474"/>
    </row>
    <row r="2993" spans="2:7">
      <c r="B2993" s="300"/>
      <c r="C2993" s="300" t="s">
        <v>8554</v>
      </c>
      <c r="E2993" s="613" t="s">
        <v>8553</v>
      </c>
      <c r="F2993" s="474"/>
    </row>
    <row r="2994" spans="2:7">
      <c r="B2994" s="300"/>
      <c r="C2994" s="300" t="s">
        <v>9512</v>
      </c>
      <c r="E2994" s="613" t="s">
        <v>9513</v>
      </c>
      <c r="F2994" s="474"/>
    </row>
    <row r="2995" spans="2:7">
      <c r="B2995" s="300"/>
      <c r="C2995" s="300" t="s">
        <v>10104</v>
      </c>
      <c r="E2995" s="304" t="s">
        <v>10105</v>
      </c>
      <c r="F2995" s="755" t="s">
        <v>10020</v>
      </c>
    </row>
    <row r="2996" spans="2:7">
      <c r="B2996" s="300"/>
      <c r="C2996" s="300" t="s">
        <v>10396</v>
      </c>
      <c r="E2996" s="304" t="s">
        <v>13361</v>
      </c>
      <c r="F2996" s="755" t="s">
        <v>8754</v>
      </c>
      <c r="G2996" s="755"/>
    </row>
    <row r="2997" spans="2:7">
      <c r="B2997" s="300"/>
      <c r="C2997" s="300" t="s">
        <v>11189</v>
      </c>
      <c r="E2997" s="304" t="s">
        <v>11190</v>
      </c>
      <c r="F2997" s="755" t="s">
        <v>9960</v>
      </c>
      <c r="G2997" s="755"/>
    </row>
    <row r="2998" spans="2:7">
      <c r="B2998" s="300"/>
      <c r="C2998" s="300" t="s">
        <v>11232</v>
      </c>
      <c r="E2998" s="304" t="s">
        <v>11234</v>
      </c>
      <c r="F2998" s="755" t="s">
        <v>8153</v>
      </c>
      <c r="G2998" s="755"/>
    </row>
    <row r="2999" spans="2:7">
      <c r="B2999" s="300"/>
      <c r="C2999" s="300" t="s">
        <v>11268</v>
      </c>
      <c r="E2999" s="304" t="s">
        <v>11269</v>
      </c>
      <c r="F2999" s="755" t="s">
        <v>7917</v>
      </c>
      <c r="G2999" s="755"/>
    </row>
    <row r="3000" spans="2:7">
      <c r="B3000" s="300"/>
      <c r="C3000" s="300" t="s">
        <v>12153</v>
      </c>
      <c r="E3000" s="304" t="s">
        <v>12154</v>
      </c>
      <c r="F3000" s="755" t="s">
        <v>7438</v>
      </c>
      <c r="G3000" s="755"/>
    </row>
    <row r="3001" spans="2:7">
      <c r="B3001" s="300"/>
      <c r="C3001" s="300" t="s">
        <v>12281</v>
      </c>
      <c r="E3001" s="304" t="s">
        <v>12282</v>
      </c>
      <c r="F3001" s="755" t="s">
        <v>8153</v>
      </c>
      <c r="G3001" s="755"/>
    </row>
    <row r="3002" spans="2:7">
      <c r="B3002" s="300"/>
      <c r="C3002" s="300" t="s">
        <v>13157</v>
      </c>
      <c r="E3002" s="304" t="s">
        <v>13158</v>
      </c>
      <c r="F3002" s="755" t="s">
        <v>13159</v>
      </c>
      <c r="G3002" s="755"/>
    </row>
    <row r="3003" spans="2:7">
      <c r="B3003" s="300"/>
      <c r="C3003" s="300" t="s">
        <v>15293</v>
      </c>
      <c r="E3003" s="304" t="s">
        <v>15292</v>
      </c>
      <c r="F3003" s="755" t="s">
        <v>541</v>
      </c>
      <c r="G3003" s="755"/>
    </row>
    <row r="3004" spans="2:7">
      <c r="B3004" s="300"/>
      <c r="C3004" s="300" t="s">
        <v>16911</v>
      </c>
      <c r="E3004" s="304" t="s">
        <v>16912</v>
      </c>
      <c r="F3004" s="755" t="s">
        <v>9249</v>
      </c>
      <c r="G3004" s="755"/>
    </row>
    <row r="3005" spans="2:7">
      <c r="B3005" s="300"/>
      <c r="C3005" s="300"/>
      <c r="F3005" s="755"/>
      <c r="G3005" s="755"/>
    </row>
    <row r="3006" spans="2:7">
      <c r="B3006" s="300"/>
      <c r="C3006" s="300"/>
      <c r="F3006" s="755"/>
      <c r="G3006" s="755"/>
    </row>
    <row r="3007" spans="2:7">
      <c r="B3007" s="300"/>
      <c r="C3007" s="300" t="s">
        <v>1604</v>
      </c>
      <c r="E3007" s="304" t="s">
        <v>311</v>
      </c>
      <c r="F3007" s="474"/>
    </row>
    <row r="3008" spans="2:7">
      <c r="B3008" s="300"/>
      <c r="C3008" s="300" t="s">
        <v>3184</v>
      </c>
      <c r="E3008" s="304" t="s">
        <v>3186</v>
      </c>
      <c r="F3008" s="474"/>
    </row>
    <row r="3009" spans="2:7">
      <c r="B3009" s="300"/>
      <c r="C3009" s="300" t="s">
        <v>3185</v>
      </c>
      <c r="E3009" s="304" t="s">
        <v>8883</v>
      </c>
      <c r="F3009" s="474"/>
    </row>
    <row r="3010" spans="2:7">
      <c r="B3010" s="300"/>
      <c r="C3010" s="300" t="s">
        <v>873</v>
      </c>
      <c r="E3010" s="304" t="s">
        <v>6028</v>
      </c>
      <c r="F3010" s="474"/>
    </row>
    <row r="3011" spans="2:7">
      <c r="B3011" s="300"/>
      <c r="C3011" s="300" t="s">
        <v>7483</v>
      </c>
      <c r="E3011" s="1016" t="s">
        <v>7482</v>
      </c>
      <c r="F3011" s="1014"/>
      <c r="G3011" s="1014"/>
    </row>
    <row r="3012" spans="2:7">
      <c r="B3012" s="300"/>
      <c r="C3012" s="300" t="s">
        <v>11695</v>
      </c>
      <c r="E3012" s="779" t="s">
        <v>13362</v>
      </c>
      <c r="F3012" s="755" t="s">
        <v>11576</v>
      </c>
      <c r="G3012" s="734"/>
    </row>
    <row r="3013" spans="2:7">
      <c r="B3013" s="300"/>
      <c r="C3013" s="300" t="s">
        <v>150</v>
      </c>
      <c r="E3013" s="304" t="s">
        <v>280</v>
      </c>
      <c r="F3013" s="474"/>
    </row>
    <row r="3014" spans="2:7">
      <c r="B3014" s="300"/>
      <c r="C3014" s="300" t="s">
        <v>7240</v>
      </c>
      <c r="E3014" s="304" t="s">
        <v>7239</v>
      </c>
      <c r="F3014" s="474"/>
    </row>
    <row r="3015" spans="2:7">
      <c r="B3015" s="300"/>
      <c r="C3015" s="300" t="s">
        <v>871</v>
      </c>
      <c r="E3015" s="304" t="s">
        <v>872</v>
      </c>
      <c r="F3015" s="474"/>
    </row>
    <row r="3016" spans="2:7">
      <c r="B3016" s="300"/>
      <c r="C3016" s="300" t="s">
        <v>5359</v>
      </c>
      <c r="E3016" s="304" t="s">
        <v>5358</v>
      </c>
      <c r="F3016" s="474"/>
    </row>
    <row r="3017" spans="2:7">
      <c r="B3017" s="300"/>
      <c r="C3017" s="300" t="s">
        <v>6040</v>
      </c>
      <c r="E3017" s="304" t="s">
        <v>4950</v>
      </c>
      <c r="F3017" s="474"/>
    </row>
    <row r="3018" spans="2:7">
      <c r="B3018" s="300"/>
      <c r="C3018" s="300" t="s">
        <v>8672</v>
      </c>
      <c r="E3018" s="304" t="s">
        <v>8673</v>
      </c>
      <c r="F3018" s="474"/>
    </row>
    <row r="3019" spans="2:7">
      <c r="B3019" s="300"/>
      <c r="C3019" s="300" t="s">
        <v>3795</v>
      </c>
      <c r="E3019" s="304" t="s">
        <v>6138</v>
      </c>
    </row>
    <row r="3020" spans="2:7">
      <c r="B3020" s="300"/>
      <c r="C3020" s="300" t="s">
        <v>13569</v>
      </c>
      <c r="E3020" s="304" t="s">
        <v>13570</v>
      </c>
    </row>
    <row r="3021" spans="2:7">
      <c r="B3021" s="300"/>
      <c r="C3021" s="300" t="s">
        <v>14528</v>
      </c>
      <c r="E3021" s="304" t="s">
        <v>14529</v>
      </c>
    </row>
    <row r="3022" spans="2:7">
      <c r="B3022" s="300"/>
      <c r="C3022" s="300" t="s">
        <v>8745</v>
      </c>
      <c r="E3022" s="304" t="s">
        <v>8746</v>
      </c>
    </row>
    <row r="3023" spans="2:7">
      <c r="B3023" s="300"/>
      <c r="C3023" s="300" t="s">
        <v>9122</v>
      </c>
      <c r="E3023" s="304" t="s">
        <v>9123</v>
      </c>
    </row>
    <row r="3024" spans="2:7">
      <c r="B3024" s="300"/>
      <c r="C3024" s="300" t="s">
        <v>3689</v>
      </c>
      <c r="E3024" s="304" t="s">
        <v>2256</v>
      </c>
    </row>
    <row r="3025" spans="1:7">
      <c r="B3025" s="300"/>
      <c r="C3025" s="300"/>
      <c r="D3025" s="300"/>
      <c r="E3025" s="614"/>
    </row>
    <row r="3026" spans="1:7">
      <c r="A3026" s="300"/>
      <c r="B3026" s="300"/>
      <c r="D3026" s="300"/>
      <c r="E3026" s="614"/>
    </row>
    <row r="3027" spans="1:7">
      <c r="A3027" s="303" t="s">
        <v>3801</v>
      </c>
      <c r="B3027" s="300"/>
      <c r="C3027" s="303" t="s">
        <v>555</v>
      </c>
      <c r="D3027" s="300"/>
      <c r="E3027" s="614"/>
      <c r="F3027" s="609" t="s">
        <v>3533</v>
      </c>
    </row>
    <row r="3028" spans="1:7">
      <c r="A3028" s="300" t="s">
        <v>17212</v>
      </c>
      <c r="C3028" s="301" t="s">
        <v>17211</v>
      </c>
      <c r="D3028" s="300"/>
      <c r="E3028" s="614"/>
    </row>
    <row r="3029" spans="1:7">
      <c r="A3029" s="300" t="s">
        <v>2798</v>
      </c>
      <c r="B3029" s="323"/>
      <c r="C3029" s="300" t="s">
        <v>2799</v>
      </c>
      <c r="D3029" s="323"/>
      <c r="E3029" s="614"/>
    </row>
    <row r="3030" spans="1:7">
      <c r="A3030" s="300"/>
      <c r="B3030" s="300" t="s">
        <v>5513</v>
      </c>
      <c r="C3030" s="300"/>
      <c r="D3030" s="300" t="s">
        <v>3309</v>
      </c>
      <c r="E3030" s="614"/>
    </row>
    <row r="3031" spans="1:7">
      <c r="A3031" s="300"/>
      <c r="B3031" s="300" t="s">
        <v>7519</v>
      </c>
      <c r="C3031" s="300"/>
      <c r="D3031" s="300" t="s">
        <v>7520</v>
      </c>
      <c r="E3031" s="614"/>
    </row>
    <row r="3032" spans="1:7">
      <c r="A3032" s="300" t="s">
        <v>6180</v>
      </c>
      <c r="B3032" s="300"/>
      <c r="C3032" s="300" t="s">
        <v>232</v>
      </c>
      <c r="D3032" s="300"/>
      <c r="E3032" s="614"/>
    </row>
    <row r="3033" spans="1:7">
      <c r="A3033" s="323"/>
      <c r="B3033" s="300" t="s">
        <v>6181</v>
      </c>
      <c r="C3033" s="300"/>
      <c r="D3033" s="300" t="s">
        <v>231</v>
      </c>
      <c r="E3033" s="614"/>
    </row>
    <row r="3034" spans="1:7">
      <c r="A3034" s="300" t="s">
        <v>10433</v>
      </c>
      <c r="B3034" s="300"/>
      <c r="C3034" s="300" t="s">
        <v>16167</v>
      </c>
      <c r="D3034" s="300"/>
      <c r="E3034" s="614"/>
    </row>
    <row r="3035" spans="1:7">
      <c r="A3035" s="300"/>
      <c r="B3035" s="300" t="s">
        <v>16165</v>
      </c>
      <c r="C3035" s="300"/>
      <c r="D3035" s="300" t="s">
        <v>16166</v>
      </c>
      <c r="E3035" s="614"/>
    </row>
    <row r="3036" spans="1:7">
      <c r="A3036" s="300" t="s">
        <v>45</v>
      </c>
      <c r="B3036" s="300"/>
      <c r="C3036" s="300" t="s">
        <v>3532</v>
      </c>
      <c r="D3036" s="300"/>
      <c r="E3036" s="614"/>
    </row>
    <row r="3037" spans="1:7">
      <c r="A3037" s="323"/>
      <c r="B3037" s="300" t="s">
        <v>3534</v>
      </c>
      <c r="C3037" s="300"/>
      <c r="D3037" s="300" t="s">
        <v>6111</v>
      </c>
      <c r="E3037" s="614"/>
    </row>
    <row r="3038" spans="1:7">
      <c r="A3038" s="300" t="s">
        <v>10433</v>
      </c>
      <c r="B3038" s="300"/>
      <c r="C3038" s="300" t="s">
        <v>2760</v>
      </c>
      <c r="D3038" s="300"/>
      <c r="E3038" s="614"/>
      <c r="G3038" s="323" t="str">
        <f>IF(VALUE(F3038)=0,"",VLOOKUP(VALUE(F3038),Kohustusühikud!$A$8:$C$906,3,FALSE))</f>
        <v/>
      </c>
    </row>
    <row r="3039" spans="1:7">
      <c r="A3039" s="323"/>
      <c r="B3039" s="300" t="s">
        <v>10434</v>
      </c>
      <c r="C3039" s="300"/>
      <c r="D3039" s="300" t="s">
        <v>3412</v>
      </c>
      <c r="E3039" s="614"/>
      <c r="F3039" s="609" t="s">
        <v>16137</v>
      </c>
    </row>
    <row r="3040" spans="1:7">
      <c r="A3040" s="300"/>
    </row>
    <row r="3041" spans="1:6">
      <c r="F3041" s="734"/>
    </row>
    <row r="3042" spans="1:6">
      <c r="B3042" s="649"/>
      <c r="C3042" s="649"/>
      <c r="D3042" s="649"/>
    </row>
    <row r="3043" spans="1:6" ht="405">
      <c r="A3043" s="649" t="s">
        <v>3692</v>
      </c>
      <c r="B3043" s="773" t="s">
        <v>3328</v>
      </c>
      <c r="C3043" s="773" t="s">
        <v>3329</v>
      </c>
      <c r="D3043" s="301" t="s">
        <v>3330</v>
      </c>
    </row>
    <row r="3044" spans="1:6">
      <c r="A3044" s="628" t="s">
        <v>3684</v>
      </c>
      <c r="E3044" s="304" t="s">
        <v>5054</v>
      </c>
    </row>
    <row r="3045" spans="1:6">
      <c r="A3045" s="628">
        <v>12</v>
      </c>
      <c r="B3045" s="783" t="s">
        <v>6396</v>
      </c>
      <c r="E3045" s="304" t="s">
        <v>1689</v>
      </c>
    </row>
    <row r="3046" spans="1:6">
      <c r="B3046" s="628" t="s">
        <v>512</v>
      </c>
      <c r="E3046" s="304" t="s">
        <v>501</v>
      </c>
    </row>
    <row r="3047" spans="1:6">
      <c r="B3047" s="628" t="s">
        <v>4571</v>
      </c>
      <c r="E3047" s="304" t="s">
        <v>918</v>
      </c>
    </row>
    <row r="3048" spans="1:6">
      <c r="B3048" s="628" t="s">
        <v>4572</v>
      </c>
      <c r="E3048" s="304" t="s">
        <v>455</v>
      </c>
    </row>
    <row r="3049" spans="1:6">
      <c r="B3049" s="628" t="s">
        <v>4573</v>
      </c>
      <c r="E3049" s="304" t="s">
        <v>3300</v>
      </c>
      <c r="F3049" s="323"/>
    </row>
    <row r="3050" spans="1:6">
      <c r="A3050" s="302"/>
      <c r="B3050" s="628" t="s">
        <v>4574</v>
      </c>
      <c r="E3050" s="304" t="s">
        <v>5519</v>
      </c>
      <c r="F3050" s="323"/>
    </row>
    <row r="3051" spans="1:6">
      <c r="A3051" s="302"/>
      <c r="B3051" s="628"/>
      <c r="C3051" s="774" t="s">
        <v>6591</v>
      </c>
      <c r="E3051" s="304" t="s">
        <v>6592</v>
      </c>
      <c r="F3051" s="323"/>
    </row>
    <row r="3052" spans="1:6">
      <c r="A3052" s="302"/>
      <c r="B3052" s="628"/>
      <c r="C3052" s="774" t="s">
        <v>3301</v>
      </c>
      <c r="E3052" s="304" t="s">
        <v>5005</v>
      </c>
      <c r="F3052" s="323"/>
    </row>
    <row r="3053" spans="1:6">
      <c r="A3053" s="302"/>
      <c r="B3053" s="628"/>
      <c r="C3053" s="628">
        <v>20</v>
      </c>
      <c r="E3053" s="304" t="s">
        <v>5006</v>
      </c>
      <c r="F3053" s="323"/>
    </row>
    <row r="3054" spans="1:6">
      <c r="A3054" s="302"/>
      <c r="B3054" s="628"/>
      <c r="C3054" s="628">
        <v>22</v>
      </c>
      <c r="E3054" s="304" t="s">
        <v>6712</v>
      </c>
      <c r="F3054" s="323"/>
    </row>
    <row r="3055" spans="1:6">
      <c r="A3055" s="302"/>
      <c r="B3055" s="628"/>
      <c r="C3055" s="628">
        <v>23</v>
      </c>
      <c r="E3055" s="304" t="s">
        <v>6713</v>
      </c>
      <c r="F3055" s="323"/>
    </row>
    <row r="3056" spans="1:6">
      <c r="A3056" s="302"/>
      <c r="B3056" s="628"/>
      <c r="C3056" s="628">
        <v>25</v>
      </c>
      <c r="E3056" s="304" t="s">
        <v>6714</v>
      </c>
      <c r="F3056" s="323"/>
    </row>
    <row r="3057" spans="1:6">
      <c r="A3057" s="302"/>
      <c r="B3057" s="628"/>
      <c r="C3057" s="628">
        <v>26</v>
      </c>
      <c r="E3057" s="304" t="s">
        <v>4517</v>
      </c>
      <c r="F3057" s="323"/>
    </row>
    <row r="3058" spans="1:6">
      <c r="A3058" s="302"/>
      <c r="B3058" s="628"/>
      <c r="C3058" s="628">
        <v>27</v>
      </c>
      <c r="E3058" s="304" t="s">
        <v>3729</v>
      </c>
      <c r="F3058" s="323"/>
    </row>
    <row r="3059" spans="1:6">
      <c r="A3059" s="302"/>
      <c r="B3059" s="628"/>
      <c r="C3059" s="628">
        <v>28</v>
      </c>
      <c r="E3059" s="304" t="s">
        <v>744</v>
      </c>
      <c r="F3059" s="323"/>
    </row>
    <row r="3060" spans="1:6">
      <c r="A3060" s="302"/>
      <c r="B3060" s="628"/>
      <c r="C3060" s="628">
        <v>30</v>
      </c>
      <c r="E3060" s="304" t="s">
        <v>3516</v>
      </c>
      <c r="F3060" s="323"/>
    </row>
    <row r="3061" spans="1:6">
      <c r="A3061" s="302"/>
      <c r="B3061" s="628"/>
      <c r="C3061" s="628">
        <v>31</v>
      </c>
      <c r="E3061" s="304" t="s">
        <v>3517</v>
      </c>
      <c r="F3061" s="323"/>
    </row>
    <row r="3062" spans="1:6">
      <c r="A3062" s="302"/>
      <c r="B3062" s="628"/>
      <c r="C3062" s="628">
        <v>32</v>
      </c>
      <c r="E3062" s="304" t="s">
        <v>3518</v>
      </c>
      <c r="F3062" s="323"/>
    </row>
    <row r="3063" spans="1:6">
      <c r="A3063" s="302"/>
      <c r="B3063" s="628"/>
      <c r="C3063" s="628">
        <v>33</v>
      </c>
      <c r="E3063" s="304" t="s">
        <v>5983</v>
      </c>
      <c r="F3063" s="323"/>
    </row>
    <row r="3064" spans="1:6">
      <c r="A3064" s="302"/>
      <c r="B3064" s="628"/>
      <c r="C3064" s="628">
        <v>39</v>
      </c>
      <c r="E3064" s="304" t="s">
        <v>5984</v>
      </c>
      <c r="F3064" s="323"/>
    </row>
    <row r="3065" spans="1:6">
      <c r="A3065" s="302"/>
      <c r="B3065" s="628"/>
      <c r="C3065" s="628">
        <v>42</v>
      </c>
      <c r="E3065" s="304" t="s">
        <v>5985</v>
      </c>
      <c r="F3065" s="323"/>
    </row>
    <row r="3066" spans="1:6">
      <c r="A3066" s="302"/>
      <c r="B3066" s="628"/>
      <c r="C3066" s="628">
        <v>45</v>
      </c>
      <c r="E3066" s="304" t="s">
        <v>5986</v>
      </c>
      <c r="F3066" s="323"/>
    </row>
    <row r="3067" spans="1:6">
      <c r="A3067" s="302"/>
      <c r="B3067" s="628"/>
      <c r="C3067" s="628">
        <v>47</v>
      </c>
      <c r="E3067" s="304" t="s">
        <v>1294</v>
      </c>
      <c r="F3067" s="323"/>
    </row>
    <row r="3068" spans="1:6">
      <c r="A3068" s="302"/>
      <c r="B3068" s="628"/>
      <c r="C3068" s="628">
        <v>48</v>
      </c>
      <c r="E3068" s="304" t="s">
        <v>49</v>
      </c>
      <c r="F3068" s="323"/>
    </row>
    <row r="3069" spans="1:6">
      <c r="A3069" s="302"/>
      <c r="B3069" s="628"/>
      <c r="C3069" s="628">
        <v>77</v>
      </c>
      <c r="E3069" s="304" t="s">
        <v>2712</v>
      </c>
      <c r="F3069" s="323"/>
    </row>
    <row r="3070" spans="1:6">
      <c r="A3070" s="302"/>
      <c r="B3070" s="628"/>
      <c r="C3070" s="628">
        <v>79</v>
      </c>
      <c r="E3070" s="304" t="s">
        <v>5984</v>
      </c>
      <c r="F3070" s="323"/>
    </row>
    <row r="3071" spans="1:6">
      <c r="A3071" s="302"/>
      <c r="B3071" s="628"/>
      <c r="C3071" s="628">
        <v>82</v>
      </c>
      <c r="E3071" s="304" t="s">
        <v>2713</v>
      </c>
      <c r="F3071" s="323"/>
    </row>
    <row r="3072" spans="1:6">
      <c r="A3072" s="302"/>
      <c r="B3072" s="628"/>
      <c r="D3072" s="774" t="s">
        <v>3302</v>
      </c>
      <c r="E3072" s="304" t="s">
        <v>5004</v>
      </c>
      <c r="F3072" s="323"/>
    </row>
    <row r="3073" spans="1:1">
      <c r="A3073" s="302"/>
    </row>
  </sheetData>
  <mergeCells count="35">
    <mergeCell ref="D2719:E2719"/>
    <mergeCell ref="D1547:E1547"/>
    <mergeCell ref="D1157:E1157"/>
    <mergeCell ref="D432:E432"/>
    <mergeCell ref="C1054:D1054"/>
    <mergeCell ref="D506:E506"/>
    <mergeCell ref="D498:E498"/>
    <mergeCell ref="D501:E501"/>
    <mergeCell ref="D459:E459"/>
    <mergeCell ref="D462:E462"/>
    <mergeCell ref="D431:E431"/>
    <mergeCell ref="D88:E88"/>
    <mergeCell ref="D100:E100"/>
    <mergeCell ref="D90:E90"/>
    <mergeCell ref="D86:E86"/>
    <mergeCell ref="D194:E194"/>
    <mergeCell ref="D223:E223"/>
    <mergeCell ref="D226:E226"/>
    <mergeCell ref="D227:E227"/>
    <mergeCell ref="D368:E368"/>
    <mergeCell ref="A4:E4"/>
    <mergeCell ref="D31:E31"/>
    <mergeCell ref="D35:E35"/>
    <mergeCell ref="C46:E46"/>
    <mergeCell ref="D308:E308"/>
    <mergeCell ref="D225:E225"/>
    <mergeCell ref="D72:E72"/>
    <mergeCell ref="D60:E60"/>
    <mergeCell ref="D48:E48"/>
    <mergeCell ref="D50:E50"/>
    <mergeCell ref="C71:E71"/>
    <mergeCell ref="D221:E221"/>
    <mergeCell ref="C89:E89"/>
    <mergeCell ref="D222:E222"/>
    <mergeCell ref="C85:E85"/>
  </mergeCells>
  <phoneticPr fontId="0" type="noConversion"/>
  <hyperlinks>
    <hyperlink ref="G910" r:id="rId1"/>
  </hyperlinks>
  <printOptions gridLines="1"/>
  <pageMargins left="0.43307086614173229" right="0.39370078740157483" top="0.51181102362204722" bottom="0.39370078740157483" header="0.39370078740157483" footer="0.23622047244094491"/>
  <pageSetup paperSize="9" scale="25" fitToHeight="0" orientation="landscape" r:id="rId2"/>
  <headerFooter alignWithMargins="0">
    <oddFooter>&amp;C&amp;P / &amp;N</oddFooter>
  </headerFooter>
  <cellWatches>
    <cellWatch r="E2731"/>
  </cellWatches>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64"/>
  <sheetViews>
    <sheetView workbookViewId="0"/>
  </sheetViews>
  <sheetFormatPr defaultColWidth="9.42578125" defaultRowHeight="15"/>
  <cols>
    <col min="1" max="1" width="13.5703125" style="880" customWidth="1"/>
    <col min="2" max="3" width="13.42578125" style="880" bestFit="1" customWidth="1"/>
    <col min="4" max="4" width="4.42578125" style="880" customWidth="1"/>
    <col min="5" max="5" width="5" style="880" customWidth="1"/>
    <col min="6" max="6" width="51.42578125" style="880" customWidth="1"/>
    <col min="7" max="7" width="11.5703125" style="882" customWidth="1"/>
    <col min="8" max="8" width="10" style="882" bestFit="1" customWidth="1"/>
    <col min="9" max="9" width="14.5703125" style="882" customWidth="1"/>
    <col min="10" max="16384" width="9.42578125" style="880"/>
  </cols>
  <sheetData>
    <row r="1" spans="1:11" customFormat="1" ht="23.25" customHeight="1">
      <c r="B1" s="1181" t="s">
        <v>16772</v>
      </c>
      <c r="C1" s="1181"/>
      <c r="D1" s="1181"/>
      <c r="E1" s="1181"/>
      <c r="F1" s="1181"/>
    </row>
    <row r="2" spans="1:11" customFormat="1" ht="15" customHeight="1">
      <c r="A2" s="877"/>
      <c r="B2" s="1181" t="s">
        <v>3823</v>
      </c>
      <c r="C2" s="1181"/>
      <c r="D2" s="1181"/>
      <c r="E2" s="1181"/>
      <c r="F2" s="1181"/>
    </row>
    <row r="3" spans="1:11" customFormat="1" ht="15" customHeight="1">
      <c r="A3" s="877"/>
      <c r="B3" s="876"/>
      <c r="C3" s="876"/>
      <c r="D3" s="876"/>
      <c r="E3" s="876"/>
      <c r="F3" s="876"/>
    </row>
    <row r="4" spans="1:11" ht="15.75">
      <c r="A4" s="1214" t="s">
        <v>14271</v>
      </c>
      <c r="B4" s="1214"/>
      <c r="C4" s="1214"/>
      <c r="D4" s="878"/>
      <c r="E4" s="879"/>
      <c r="G4" s="881" t="s">
        <v>5887</v>
      </c>
      <c r="H4" s="881" t="s">
        <v>14272</v>
      </c>
      <c r="I4" s="881" t="s">
        <v>14273</v>
      </c>
      <c r="K4" s="878"/>
    </row>
    <row r="6" spans="1:11" ht="15.75">
      <c r="A6" s="883" t="s">
        <v>14274</v>
      </c>
      <c r="B6" s="884"/>
      <c r="C6" s="884"/>
      <c r="D6" s="883"/>
      <c r="E6" s="884"/>
      <c r="F6" s="885"/>
      <c r="G6" s="1211" t="s">
        <v>14275</v>
      </c>
      <c r="H6" s="1211"/>
      <c r="I6" s="1211"/>
      <c r="K6" s="878"/>
    </row>
    <row r="7" spans="1:11" ht="15.75">
      <c r="A7" s="878"/>
      <c r="D7" s="878"/>
      <c r="E7" s="879"/>
      <c r="K7" s="878"/>
    </row>
    <row r="8" spans="1:11" ht="15.75">
      <c r="A8" s="886" t="s">
        <v>14276</v>
      </c>
      <c r="D8" s="878"/>
      <c r="I8" s="887" t="s">
        <v>14277</v>
      </c>
      <c r="K8" s="878"/>
    </row>
    <row r="9" spans="1:11" ht="15.75">
      <c r="A9" s="886"/>
      <c r="D9" s="878"/>
      <c r="K9" s="878"/>
    </row>
    <row r="10" spans="1:11" s="889" customFormat="1" ht="25.5">
      <c r="A10" s="888" t="s">
        <v>13625</v>
      </c>
      <c r="D10" s="889" t="s">
        <v>14278</v>
      </c>
      <c r="G10" s="890" t="s">
        <v>14279</v>
      </c>
      <c r="H10" s="891" t="s">
        <v>14280</v>
      </c>
      <c r="I10" s="891" t="s">
        <v>14281</v>
      </c>
    </row>
    <row r="11" spans="1:11" s="889" customFormat="1" ht="12.75">
      <c r="A11" s="888"/>
      <c r="B11" s="892" t="s">
        <v>13627</v>
      </c>
      <c r="C11" s="893"/>
      <c r="D11" s="893"/>
      <c r="E11" s="894" t="s">
        <v>13626</v>
      </c>
      <c r="G11" s="891"/>
      <c r="H11" s="891"/>
      <c r="I11" s="891"/>
    </row>
    <row r="12" spans="1:11" s="889" customFormat="1" ht="12.75">
      <c r="A12" s="888"/>
      <c r="B12" s="892"/>
      <c r="C12" s="892" t="s">
        <v>13628</v>
      </c>
      <c r="D12" s="893"/>
      <c r="E12" s="895"/>
      <c r="F12" s="895" t="s">
        <v>8723</v>
      </c>
      <c r="G12" s="891"/>
      <c r="H12" s="891"/>
      <c r="I12" s="891"/>
    </row>
    <row r="13" spans="1:11" s="889" customFormat="1" ht="12.75">
      <c r="A13" s="888"/>
      <c r="B13" s="892"/>
      <c r="C13" s="896" t="s">
        <v>14262</v>
      </c>
      <c r="D13" s="896"/>
      <c r="E13" s="897"/>
      <c r="F13" s="897" t="s">
        <v>14270</v>
      </c>
      <c r="G13" s="891"/>
      <c r="H13" s="891"/>
      <c r="I13" s="891"/>
    </row>
    <row r="14" spans="1:11" s="889" customFormat="1" ht="12.75">
      <c r="A14" s="888"/>
      <c r="B14" s="892"/>
      <c r="C14" s="896" t="s">
        <v>14747</v>
      </c>
      <c r="D14" s="896"/>
      <c r="E14" s="897"/>
      <c r="F14" s="897" t="s">
        <v>14748</v>
      </c>
      <c r="G14" s="891"/>
      <c r="H14" s="891"/>
      <c r="I14" s="891"/>
    </row>
    <row r="15" spans="1:11" s="889" customFormat="1" ht="12.75">
      <c r="A15" s="888"/>
      <c r="B15" s="892"/>
      <c r="C15" s="896" t="s">
        <v>16090</v>
      </c>
      <c r="D15" s="896"/>
      <c r="E15" s="897"/>
      <c r="F15" s="897" t="s">
        <v>16093</v>
      </c>
      <c r="G15" s="891"/>
      <c r="H15" s="891"/>
      <c r="I15" s="891"/>
    </row>
    <row r="16" spans="1:11" s="889" customFormat="1" ht="12.75">
      <c r="A16" s="888"/>
      <c r="G16" s="891"/>
      <c r="H16" s="891"/>
      <c r="I16" s="891"/>
    </row>
    <row r="17" spans="1:11" s="889" customFormat="1">
      <c r="A17" s="898" t="s">
        <v>14282</v>
      </c>
      <c r="G17" s="891"/>
      <c r="H17" s="891"/>
      <c r="I17" s="898" t="s">
        <v>14283</v>
      </c>
    </row>
    <row r="18" spans="1:11" s="889" customFormat="1" ht="12.75">
      <c r="A18" s="888"/>
      <c r="G18" s="891"/>
      <c r="H18" s="891"/>
      <c r="I18" s="891"/>
    </row>
    <row r="19" spans="1:11" s="889" customFormat="1" ht="25.5">
      <c r="A19" s="888" t="s">
        <v>13635</v>
      </c>
      <c r="B19" s="899"/>
      <c r="C19" s="899"/>
      <c r="D19" s="899" t="s">
        <v>13638</v>
      </c>
      <c r="E19" s="899"/>
      <c r="G19" s="890" t="s">
        <v>14284</v>
      </c>
      <c r="H19" s="891" t="s">
        <v>14285</v>
      </c>
      <c r="I19" s="891" t="s">
        <v>14286</v>
      </c>
    </row>
    <row r="20" spans="1:11" s="889" customFormat="1" ht="12.75">
      <c r="B20" s="899" t="s">
        <v>13636</v>
      </c>
      <c r="C20" s="899"/>
      <c r="D20" s="899"/>
      <c r="E20" s="899" t="s">
        <v>13638</v>
      </c>
      <c r="G20" s="891"/>
      <c r="H20" s="891"/>
      <c r="I20" s="891"/>
    </row>
    <row r="21" spans="1:11" s="889" customFormat="1" ht="12.75">
      <c r="B21" s="899"/>
      <c r="C21" s="899" t="s">
        <v>13637</v>
      </c>
      <c r="D21" s="899"/>
      <c r="E21" s="900"/>
      <c r="F21" s="889" t="s">
        <v>8723</v>
      </c>
      <c r="G21" s="891"/>
      <c r="H21" s="891"/>
      <c r="I21" s="891"/>
    </row>
    <row r="22" spans="1:11" s="889" customFormat="1" ht="12.75">
      <c r="B22" s="899"/>
      <c r="C22" s="901" t="s">
        <v>14264</v>
      </c>
      <c r="D22" s="901"/>
      <c r="E22" s="902"/>
      <c r="F22" s="903" t="s">
        <v>14269</v>
      </c>
      <c r="G22" s="891"/>
      <c r="H22" s="891"/>
      <c r="I22" s="891"/>
    </row>
    <row r="23" spans="1:11" s="889" customFormat="1" ht="12.75">
      <c r="B23" s="899"/>
      <c r="C23" s="901" t="s">
        <v>14749</v>
      </c>
      <c r="D23" s="901"/>
      <c r="E23" s="902"/>
      <c r="F23" s="903" t="s">
        <v>14750</v>
      </c>
      <c r="G23" s="891"/>
      <c r="H23" s="891"/>
      <c r="I23" s="891"/>
    </row>
    <row r="24" spans="1:11" s="889" customFormat="1" ht="12.75">
      <c r="B24" s="899"/>
      <c r="C24" s="901" t="s">
        <v>16091</v>
      </c>
      <c r="D24" s="901"/>
      <c r="E24" s="902"/>
      <c r="F24" s="903" t="s">
        <v>16092</v>
      </c>
      <c r="G24" s="891"/>
      <c r="H24" s="891"/>
      <c r="I24" s="891"/>
    </row>
    <row r="25" spans="1:11" s="889" customFormat="1" ht="12.75">
      <c r="G25" s="891"/>
      <c r="H25" s="891"/>
      <c r="I25" s="891"/>
    </row>
    <row r="26" spans="1:11" ht="15.75" customHeight="1">
      <c r="A26" s="904" t="s">
        <v>3762</v>
      </c>
      <c r="B26" s="904"/>
      <c r="C26" s="904"/>
      <c r="D26" s="904" t="s">
        <v>3763</v>
      </c>
      <c r="E26" s="904"/>
      <c r="F26" s="905"/>
      <c r="G26" s="1212" t="s">
        <v>14287</v>
      </c>
      <c r="H26" s="1212"/>
      <c r="I26" s="1212"/>
      <c r="J26" s="1212"/>
      <c r="K26" s="1212"/>
    </row>
    <row r="27" spans="1:11" ht="15.75">
      <c r="A27" s="904"/>
      <c r="B27" s="904" t="s">
        <v>2366</v>
      </c>
      <c r="C27" s="904"/>
      <c r="D27" s="904"/>
      <c r="E27" s="904" t="s">
        <v>2367</v>
      </c>
      <c r="F27" s="905"/>
      <c r="G27" s="891" t="s">
        <v>14288</v>
      </c>
      <c r="K27" s="878"/>
    </row>
    <row r="28" spans="1:11" ht="15.75">
      <c r="A28" s="904"/>
      <c r="B28" s="904"/>
      <c r="C28" s="904" t="s">
        <v>2368</v>
      </c>
      <c r="D28" s="904"/>
      <c r="E28" s="906" t="s">
        <v>2369</v>
      </c>
      <c r="F28" s="905"/>
      <c r="K28" s="878"/>
    </row>
    <row r="29" spans="1:11" ht="15.75">
      <c r="A29" s="904"/>
      <c r="B29" s="904"/>
      <c r="C29" s="904" t="s">
        <v>4081</v>
      </c>
      <c r="D29" s="904"/>
      <c r="E29" s="906" t="s">
        <v>2955</v>
      </c>
      <c r="F29" s="905"/>
      <c r="K29" s="878"/>
    </row>
    <row r="30" spans="1:11" s="889" customFormat="1" ht="12.75">
      <c r="G30" s="891"/>
      <c r="H30" s="891"/>
      <c r="I30" s="891"/>
    </row>
    <row r="31" spans="1:11" s="889" customFormat="1" ht="15.75">
      <c r="A31" s="907" t="s">
        <v>14289</v>
      </c>
      <c r="B31" s="908"/>
      <c r="C31" s="908"/>
      <c r="D31" s="908"/>
      <c r="E31" s="908"/>
      <c r="F31" s="908"/>
      <c r="G31" s="1213" t="s">
        <v>14290</v>
      </c>
      <c r="H31" s="1213"/>
      <c r="I31" s="1213"/>
    </row>
    <row r="32" spans="1:11" s="889" customFormat="1" ht="12.75">
      <c r="G32" s="891"/>
      <c r="H32" s="891"/>
      <c r="I32" s="891"/>
    </row>
    <row r="33" spans="1:9" s="889" customFormat="1">
      <c r="A33" s="886" t="s">
        <v>14291</v>
      </c>
      <c r="G33" s="891"/>
      <c r="H33" s="891"/>
      <c r="I33" s="898" t="s">
        <v>14283</v>
      </c>
    </row>
    <row r="34" spans="1:9" s="889" customFormat="1" ht="12.75">
      <c r="G34" s="891"/>
      <c r="H34" s="891"/>
      <c r="I34" s="891"/>
    </row>
    <row r="35" spans="1:9" s="889" customFormat="1" ht="25.5">
      <c r="A35" s="899" t="s">
        <v>6029</v>
      </c>
      <c r="B35" s="909"/>
      <c r="C35" s="909"/>
      <c r="D35" s="899" t="s">
        <v>6030</v>
      </c>
      <c r="E35" s="909"/>
      <c r="G35" s="890" t="s">
        <v>14292</v>
      </c>
      <c r="H35" s="891" t="s">
        <v>13442</v>
      </c>
      <c r="I35" s="891" t="s">
        <v>14286</v>
      </c>
    </row>
    <row r="36" spans="1:9" s="889" customFormat="1" ht="12.75">
      <c r="A36" s="899"/>
      <c r="B36" s="899" t="s">
        <v>4957</v>
      </c>
      <c r="C36" s="899"/>
      <c r="D36" s="899"/>
      <c r="E36" s="910" t="s">
        <v>14268</v>
      </c>
      <c r="G36" s="891"/>
      <c r="H36" s="891"/>
      <c r="I36" s="891"/>
    </row>
    <row r="37" spans="1:9" s="889" customFormat="1" ht="12.75">
      <c r="A37" s="899"/>
      <c r="B37" s="911" t="s">
        <v>14263</v>
      </c>
      <c r="C37" s="911"/>
      <c r="D37" s="911"/>
      <c r="E37" s="911" t="s">
        <v>14266</v>
      </c>
      <c r="F37" s="912"/>
      <c r="G37" s="891"/>
      <c r="H37" s="891"/>
      <c r="I37" s="891"/>
    </row>
    <row r="38" spans="1:9" s="889" customFormat="1" ht="12.75">
      <c r="A38" s="888"/>
      <c r="G38" s="891"/>
      <c r="H38" s="891"/>
      <c r="I38" s="891"/>
    </row>
    <row r="39" spans="1:9" s="889" customFormat="1" ht="25.5">
      <c r="A39" s="899" t="s">
        <v>727</v>
      </c>
      <c r="B39" s="899"/>
      <c r="C39" s="899"/>
      <c r="D39" s="899" t="s">
        <v>3031</v>
      </c>
      <c r="E39" s="899"/>
      <c r="G39" s="890" t="s">
        <v>14293</v>
      </c>
      <c r="H39" s="891" t="s">
        <v>13442</v>
      </c>
      <c r="I39" s="891" t="s">
        <v>14286</v>
      </c>
    </row>
    <row r="40" spans="1:9" s="889" customFormat="1" ht="12.75">
      <c r="A40" s="899"/>
      <c r="B40" s="899" t="s">
        <v>1948</v>
      </c>
      <c r="C40" s="899"/>
      <c r="D40" s="899"/>
      <c r="E40" s="899" t="s">
        <v>13456</v>
      </c>
      <c r="G40" s="891"/>
      <c r="H40" s="891"/>
      <c r="I40" s="891"/>
    </row>
    <row r="41" spans="1:9" s="889" customFormat="1" ht="12.75">
      <c r="A41" s="888"/>
      <c r="G41" s="891"/>
      <c r="H41" s="891"/>
      <c r="I41" s="891"/>
    </row>
    <row r="42" spans="1:9" s="889" customFormat="1" ht="12.75">
      <c r="A42" s="899" t="s">
        <v>2517</v>
      </c>
      <c r="B42" s="899"/>
      <c r="C42" s="899"/>
      <c r="D42" s="899" t="s">
        <v>854</v>
      </c>
      <c r="E42" s="899"/>
      <c r="G42" s="890"/>
      <c r="H42" s="891" t="s">
        <v>13442</v>
      </c>
      <c r="I42" s="891" t="s">
        <v>14286</v>
      </c>
    </row>
    <row r="43" spans="1:9" s="889" customFormat="1" ht="25.5">
      <c r="A43" s="899"/>
      <c r="B43" s="899" t="s">
        <v>597</v>
      </c>
      <c r="C43" s="899"/>
      <c r="D43" s="899"/>
      <c r="E43" s="899" t="s">
        <v>4107</v>
      </c>
      <c r="G43" s="890" t="s">
        <v>14294</v>
      </c>
      <c r="H43" s="891"/>
      <c r="I43" s="891"/>
    </row>
    <row r="44" spans="1:9" s="889" customFormat="1" ht="31.5" customHeight="1">
      <c r="A44" s="899"/>
      <c r="B44" s="899"/>
      <c r="C44" s="899"/>
      <c r="D44" s="899"/>
      <c r="E44" s="899" t="s">
        <v>14295</v>
      </c>
      <c r="F44" s="880"/>
      <c r="G44" s="890" t="s">
        <v>14296</v>
      </c>
      <c r="H44" s="891"/>
      <c r="I44" s="891"/>
    </row>
    <row r="45" spans="1:9" s="889" customFormat="1" ht="12.75">
      <c r="A45" s="888"/>
      <c r="G45" s="891"/>
      <c r="H45" s="891"/>
      <c r="I45" s="891"/>
    </row>
    <row r="46" spans="1:9" ht="25.5">
      <c r="A46" s="899" t="s">
        <v>2283</v>
      </c>
      <c r="B46" s="899"/>
      <c r="C46" s="899"/>
      <c r="D46" s="899" t="s">
        <v>2286</v>
      </c>
      <c r="E46" s="899"/>
      <c r="G46" s="890" t="s">
        <v>14297</v>
      </c>
      <c r="H46" s="891" t="s">
        <v>13442</v>
      </c>
      <c r="I46" s="891" t="s">
        <v>14286</v>
      </c>
    </row>
    <row r="47" spans="1:9">
      <c r="A47" s="899"/>
      <c r="B47" s="899" t="s">
        <v>2284</v>
      </c>
      <c r="C47" s="899"/>
      <c r="D47" s="899"/>
      <c r="E47" s="899" t="s">
        <v>5957</v>
      </c>
    </row>
    <row r="48" spans="1:9">
      <c r="A48" s="879"/>
    </row>
    <row r="49" spans="1:9">
      <c r="A49" s="879"/>
    </row>
    <row r="50" spans="1:9">
      <c r="A50" s="898" t="s">
        <v>14298</v>
      </c>
      <c r="I50" s="887" t="s">
        <v>14277</v>
      </c>
    </row>
    <row r="51" spans="1:9">
      <c r="A51" s="879"/>
    </row>
    <row r="52" spans="1:9" ht="25.5">
      <c r="A52" s="899" t="s">
        <v>2790</v>
      </c>
      <c r="B52" s="899"/>
      <c r="C52" s="899"/>
      <c r="D52" s="899" t="s">
        <v>2791</v>
      </c>
      <c r="E52" s="899"/>
      <c r="G52" s="890" t="s">
        <v>14299</v>
      </c>
      <c r="H52" s="891" t="s">
        <v>13443</v>
      </c>
      <c r="I52" s="891" t="s">
        <v>14281</v>
      </c>
    </row>
    <row r="53" spans="1:9">
      <c r="A53" s="899"/>
      <c r="B53" s="899" t="s">
        <v>2287</v>
      </c>
      <c r="C53" s="899"/>
      <c r="D53" s="899"/>
      <c r="E53" s="899" t="s">
        <v>13457</v>
      </c>
      <c r="G53" s="891"/>
    </row>
    <row r="54" spans="1:9">
      <c r="A54" s="899"/>
      <c r="B54" s="911" t="s">
        <v>14265</v>
      </c>
      <c r="C54" s="911"/>
      <c r="D54" s="911"/>
      <c r="E54" s="911" t="s">
        <v>14267</v>
      </c>
      <c r="F54" s="913"/>
      <c r="G54" s="891"/>
    </row>
    <row r="55" spans="1:9">
      <c r="A55" s="879"/>
      <c r="G55" s="891"/>
    </row>
    <row r="56" spans="1:9" ht="25.5">
      <c r="A56" s="899" t="s">
        <v>962</v>
      </c>
      <c r="B56" s="899"/>
      <c r="C56" s="899"/>
      <c r="D56" s="899" t="s">
        <v>3048</v>
      </c>
      <c r="E56" s="899"/>
      <c r="G56" s="890" t="s">
        <v>14300</v>
      </c>
      <c r="H56" s="891" t="s">
        <v>13443</v>
      </c>
      <c r="I56" s="891" t="s">
        <v>14281</v>
      </c>
    </row>
    <row r="57" spans="1:9">
      <c r="A57" s="899"/>
      <c r="B57" s="899" t="s">
        <v>6023</v>
      </c>
      <c r="C57" s="899"/>
      <c r="D57" s="899"/>
      <c r="E57" s="899" t="s">
        <v>13458</v>
      </c>
      <c r="G57" s="891"/>
    </row>
    <row r="58" spans="1:9">
      <c r="A58" s="879"/>
      <c r="G58" s="891"/>
    </row>
    <row r="59" spans="1:9">
      <c r="A59" s="899" t="s">
        <v>4835</v>
      </c>
      <c r="B59" s="899"/>
      <c r="C59" s="899"/>
      <c r="D59" s="899" t="s">
        <v>4836</v>
      </c>
      <c r="E59" s="899"/>
      <c r="G59" s="890"/>
      <c r="H59" s="891" t="s">
        <v>13443</v>
      </c>
      <c r="I59" s="891" t="s">
        <v>14281</v>
      </c>
    </row>
    <row r="60" spans="1:9" ht="25.5">
      <c r="A60" s="899"/>
      <c r="B60" s="899" t="s">
        <v>1738</v>
      </c>
      <c r="C60" s="899"/>
      <c r="D60" s="899"/>
      <c r="E60" s="899" t="s">
        <v>14301</v>
      </c>
      <c r="G60" s="890" t="s">
        <v>14302</v>
      </c>
    </row>
    <row r="61" spans="1:9" ht="31.5" customHeight="1">
      <c r="A61" s="899"/>
      <c r="B61" s="899"/>
      <c r="C61" s="899"/>
      <c r="D61" s="899"/>
      <c r="E61" s="899" t="s">
        <v>14295</v>
      </c>
      <c r="G61" s="890" t="s">
        <v>14303</v>
      </c>
    </row>
    <row r="62" spans="1:9">
      <c r="A62" s="879"/>
      <c r="G62" s="891"/>
    </row>
    <row r="63" spans="1:9" ht="25.5">
      <c r="A63" s="899" t="s">
        <v>2283</v>
      </c>
      <c r="B63" s="899"/>
      <c r="C63" s="899"/>
      <c r="D63" s="899" t="s">
        <v>2286</v>
      </c>
      <c r="E63" s="899"/>
      <c r="G63" s="890" t="s">
        <v>14304</v>
      </c>
      <c r="H63" s="891" t="s">
        <v>13443</v>
      </c>
      <c r="I63" s="891" t="s">
        <v>14281</v>
      </c>
    </row>
    <row r="64" spans="1:9">
      <c r="A64" s="899"/>
      <c r="B64" s="899" t="s">
        <v>2285</v>
      </c>
      <c r="C64" s="899"/>
      <c r="D64" s="899"/>
      <c r="E64" s="899" t="s">
        <v>4230</v>
      </c>
    </row>
  </sheetData>
  <mergeCells count="6">
    <mergeCell ref="G6:I6"/>
    <mergeCell ref="G26:K26"/>
    <mergeCell ref="G31:I31"/>
    <mergeCell ref="B1:F1"/>
    <mergeCell ref="B2:F2"/>
    <mergeCell ref="A4:C4"/>
  </mergeCells>
  <phoneticPr fontId="0" type="noConversion"/>
  <pageMargins left="0.33" right="0.48"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6:A17"/>
  <sheetViews>
    <sheetView workbookViewId="0"/>
  </sheetViews>
  <sheetFormatPr defaultRowHeight="12.75"/>
  <cols>
    <col min="1" max="1" width="11" bestFit="1" customWidth="1"/>
    <col min="2" max="2" width="25.5703125" bestFit="1" customWidth="1"/>
  </cols>
  <sheetData>
    <row r="6" spans="1:1">
      <c r="A6" t="s">
        <v>6323</v>
      </c>
    </row>
    <row r="7" spans="1:1">
      <c r="A7" t="s">
        <v>944</v>
      </c>
    </row>
    <row r="8" spans="1:1">
      <c r="A8" t="s">
        <v>945</v>
      </c>
    </row>
    <row r="9" spans="1:1">
      <c r="A9" t="s">
        <v>946</v>
      </c>
    </row>
    <row r="11" spans="1:1">
      <c r="A11" t="s">
        <v>5059</v>
      </c>
    </row>
    <row r="12" spans="1:1">
      <c r="A12" t="s">
        <v>1636</v>
      </c>
    </row>
    <row r="13" spans="1:1">
      <c r="A13" t="s">
        <v>6000</v>
      </c>
    </row>
    <row r="14" spans="1:1">
      <c r="A14" t="s">
        <v>6001</v>
      </c>
    </row>
    <row r="15" spans="1:1">
      <c r="A15" t="s">
        <v>4456</v>
      </c>
    </row>
    <row r="16" spans="1:1">
      <c r="A16" t="s">
        <v>5632</v>
      </c>
    </row>
    <row r="17" spans="1:1">
      <c r="A17" t="s">
        <v>5633</v>
      </c>
    </row>
  </sheetData>
  <phoneticPr fontId="56"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2:N365"/>
  <sheetViews>
    <sheetView workbookViewId="0"/>
  </sheetViews>
  <sheetFormatPr defaultRowHeight="12.75"/>
  <cols>
    <col min="1" max="1" width="13.42578125" customWidth="1"/>
    <col min="2" max="2" width="13.5703125" customWidth="1"/>
    <col min="3" max="3" width="13.42578125" customWidth="1"/>
    <col min="4" max="4" width="28" customWidth="1"/>
    <col min="5" max="5" width="46.42578125" customWidth="1"/>
    <col min="6" max="6" width="32.5703125" customWidth="1"/>
    <col min="7" max="7" width="23.42578125" customWidth="1"/>
    <col min="8" max="8" width="24.5703125" customWidth="1"/>
    <col min="11" max="11" width="13.5703125" customWidth="1"/>
    <col min="12" max="12" width="10.42578125" bestFit="1" customWidth="1"/>
  </cols>
  <sheetData>
    <row r="2" spans="1:10">
      <c r="A2" s="45" t="s">
        <v>1158</v>
      </c>
      <c r="B2" s="45"/>
      <c r="C2" s="45"/>
      <c r="D2" s="45" t="s">
        <v>1853</v>
      </c>
      <c r="E2" s="45"/>
      <c r="F2" s="45"/>
      <c r="G2" s="45"/>
      <c r="I2" s="45"/>
      <c r="J2" s="45"/>
    </row>
    <row r="3" spans="1:10">
      <c r="A3" s="45"/>
      <c r="E3" s="45"/>
    </row>
    <row r="4" spans="1:10">
      <c r="B4" t="s">
        <v>4145</v>
      </c>
      <c r="E4" t="s">
        <v>4146</v>
      </c>
    </row>
    <row r="5" spans="1:10">
      <c r="C5" t="s">
        <v>6013</v>
      </c>
      <c r="F5" t="s">
        <v>6014</v>
      </c>
    </row>
    <row r="6" spans="1:10">
      <c r="C6" t="s">
        <v>8114</v>
      </c>
      <c r="F6" t="s">
        <v>8116</v>
      </c>
    </row>
    <row r="7" spans="1:10" ht="15">
      <c r="D7" t="s">
        <v>8115</v>
      </c>
      <c r="G7" s="182" t="s">
        <v>8113</v>
      </c>
    </row>
    <row r="8" spans="1:10" ht="15">
      <c r="C8" s="188" t="s">
        <v>9615</v>
      </c>
      <c r="F8" s="188" t="s">
        <v>9617</v>
      </c>
      <c r="G8" s="182"/>
    </row>
    <row r="9" spans="1:10" ht="15">
      <c r="D9" s="188" t="s">
        <v>9616</v>
      </c>
      <c r="G9" s="182" t="s">
        <v>9614</v>
      </c>
    </row>
    <row r="10" spans="1:10">
      <c r="C10" t="s">
        <v>6015</v>
      </c>
      <c r="F10" t="s">
        <v>6016</v>
      </c>
    </row>
    <row r="11" spans="1:10">
      <c r="D11" t="s">
        <v>6017</v>
      </c>
      <c r="G11" t="s">
        <v>694</v>
      </c>
    </row>
    <row r="12" spans="1:10">
      <c r="D12" t="s">
        <v>5425</v>
      </c>
      <c r="G12" t="s">
        <v>5426</v>
      </c>
    </row>
    <row r="13" spans="1:10">
      <c r="D13" t="s">
        <v>5427</v>
      </c>
      <c r="G13" t="s">
        <v>3063</v>
      </c>
    </row>
    <row r="14" spans="1:10">
      <c r="C14" t="s">
        <v>5428</v>
      </c>
      <c r="F14" t="s">
        <v>5429</v>
      </c>
    </row>
    <row r="16" spans="1:10">
      <c r="A16" s="45"/>
      <c r="E16" s="45"/>
    </row>
    <row r="17" spans="1:8">
      <c r="A17" s="45"/>
      <c r="B17" t="s">
        <v>5430</v>
      </c>
      <c r="E17" t="s">
        <v>4149</v>
      </c>
    </row>
    <row r="18" spans="1:8">
      <c r="A18" s="45"/>
      <c r="B18" t="s">
        <v>5431</v>
      </c>
      <c r="E18" t="s">
        <v>5432</v>
      </c>
    </row>
    <row r="19" spans="1:8">
      <c r="A19" s="277"/>
      <c r="C19" t="s">
        <v>8112</v>
      </c>
      <c r="F19" t="s">
        <v>8113</v>
      </c>
    </row>
    <row r="20" spans="1:8">
      <c r="A20" s="45"/>
      <c r="C20" t="s">
        <v>5483</v>
      </c>
      <c r="F20" t="s">
        <v>5484</v>
      </c>
    </row>
    <row r="21" spans="1:8">
      <c r="A21" s="416"/>
      <c r="B21" s="188" t="s">
        <v>9611</v>
      </c>
      <c r="E21" s="188" t="s">
        <v>9612</v>
      </c>
    </row>
    <row r="22" spans="1:8">
      <c r="A22" s="416"/>
      <c r="C22" s="188" t="s">
        <v>9613</v>
      </c>
      <c r="F22" s="188" t="s">
        <v>9614</v>
      </c>
    </row>
    <row r="23" spans="1:8">
      <c r="B23" t="s">
        <v>1159</v>
      </c>
      <c r="E23" t="s">
        <v>5546</v>
      </c>
    </row>
    <row r="24" spans="1:8">
      <c r="C24" t="s">
        <v>1854</v>
      </c>
      <c r="F24" t="s">
        <v>1855</v>
      </c>
    </row>
    <row r="27" spans="1:8">
      <c r="A27" s="40" t="s">
        <v>1014</v>
      </c>
      <c r="B27" s="6"/>
      <c r="C27" s="6"/>
      <c r="D27" s="40" t="s">
        <v>3587</v>
      </c>
      <c r="E27" s="6"/>
      <c r="F27" s="6"/>
      <c r="G27" s="6"/>
      <c r="H27" s="6"/>
    </row>
    <row r="28" spans="1:8">
      <c r="A28" s="6"/>
      <c r="B28" s="6"/>
      <c r="C28" s="6" t="s">
        <v>6534</v>
      </c>
      <c r="D28" s="6"/>
      <c r="E28" s="6" t="s">
        <v>6535</v>
      </c>
      <c r="F28" s="6"/>
      <c r="G28" s="6"/>
      <c r="H28" s="6"/>
    </row>
    <row r="29" spans="1:8">
      <c r="A29" s="6"/>
      <c r="B29" s="6"/>
      <c r="C29" s="6"/>
      <c r="D29" s="6" t="s">
        <v>135</v>
      </c>
      <c r="E29" s="6"/>
      <c r="F29" s="6" t="s">
        <v>136</v>
      </c>
      <c r="G29" s="6"/>
      <c r="H29" s="6"/>
    </row>
    <row r="30" spans="1:8">
      <c r="A30" s="6"/>
      <c r="B30" s="6"/>
      <c r="C30" s="6"/>
      <c r="D30" s="6" t="s">
        <v>131</v>
      </c>
      <c r="E30" s="6"/>
      <c r="F30" s="6" t="s">
        <v>132</v>
      </c>
      <c r="G30" s="6"/>
      <c r="H30" s="6"/>
    </row>
    <row r="31" spans="1:8">
      <c r="A31" s="6"/>
      <c r="B31" s="6"/>
      <c r="C31" s="6"/>
      <c r="D31" s="6" t="s">
        <v>133</v>
      </c>
      <c r="E31" s="6"/>
      <c r="F31" s="6" t="s">
        <v>134</v>
      </c>
      <c r="G31" s="6"/>
      <c r="H31" s="6"/>
    </row>
    <row r="32" spans="1:8">
      <c r="A32" s="6"/>
      <c r="B32" s="6"/>
      <c r="C32" s="6"/>
      <c r="D32" s="6"/>
      <c r="E32" s="6"/>
      <c r="F32" s="6"/>
      <c r="G32" s="6"/>
      <c r="H32" s="6"/>
    </row>
    <row r="33" spans="1:8">
      <c r="A33" s="6"/>
      <c r="B33" s="6"/>
      <c r="C33" s="6" t="s">
        <v>14753</v>
      </c>
      <c r="D33" s="6"/>
      <c r="E33" s="6" t="s">
        <v>14754</v>
      </c>
      <c r="F33" s="6"/>
      <c r="G33" s="6"/>
      <c r="H33" s="6"/>
    </row>
    <row r="34" spans="1:8">
      <c r="A34" s="6"/>
      <c r="B34" s="6"/>
      <c r="C34" s="6"/>
      <c r="D34" s="6" t="s">
        <v>14755</v>
      </c>
      <c r="E34" s="6"/>
      <c r="F34" s="6" t="s">
        <v>14756</v>
      </c>
      <c r="G34" s="6"/>
      <c r="H34" s="6"/>
    </row>
    <row r="35" spans="1:8">
      <c r="A35" s="6"/>
      <c r="B35" s="6"/>
      <c r="C35" s="6"/>
      <c r="D35" s="6" t="s">
        <v>14757</v>
      </c>
      <c r="E35" s="6"/>
      <c r="F35" s="6" t="s">
        <v>14758</v>
      </c>
      <c r="G35" s="6"/>
      <c r="H35" s="6"/>
    </row>
    <row r="36" spans="1:8">
      <c r="A36" s="6"/>
      <c r="B36" s="6"/>
      <c r="C36" s="6" t="s">
        <v>6520</v>
      </c>
      <c r="D36" s="6"/>
      <c r="E36" s="6" t="s">
        <v>15201</v>
      </c>
      <c r="F36" s="6"/>
      <c r="G36" s="6"/>
      <c r="H36" s="6"/>
    </row>
    <row r="37" spans="1:8">
      <c r="A37" s="6"/>
      <c r="B37" s="6"/>
      <c r="C37" s="6"/>
      <c r="D37" s="196">
        <v>8439999510</v>
      </c>
      <c r="F37" t="s">
        <v>15208</v>
      </c>
      <c r="G37" s="6"/>
      <c r="H37" s="6"/>
    </row>
    <row r="38" spans="1:8">
      <c r="A38" s="6"/>
      <c r="B38" s="6"/>
      <c r="C38" s="6"/>
      <c r="D38" s="196">
        <v>8439999520</v>
      </c>
      <c r="F38" t="s">
        <v>15211</v>
      </c>
      <c r="G38" s="6"/>
      <c r="H38" s="6"/>
    </row>
    <row r="39" spans="1:8">
      <c r="A39" s="6"/>
      <c r="B39" s="6"/>
      <c r="C39" s="6"/>
      <c r="D39" s="196">
        <v>8439999530</v>
      </c>
      <c r="F39" t="s">
        <v>15202</v>
      </c>
      <c r="G39" s="6"/>
      <c r="H39" s="6"/>
    </row>
    <row r="40" spans="1:8">
      <c r="A40" s="6"/>
      <c r="B40" s="6"/>
      <c r="C40" s="6"/>
      <c r="D40" s="196">
        <v>8439999540</v>
      </c>
      <c r="F40" t="s">
        <v>15203</v>
      </c>
      <c r="G40" s="6"/>
      <c r="H40" s="6"/>
    </row>
    <row r="41" spans="1:8">
      <c r="A41" s="6"/>
      <c r="B41" s="6"/>
      <c r="C41" s="6"/>
      <c r="D41" s="196">
        <v>8439999550</v>
      </c>
      <c r="F41" t="s">
        <v>15204</v>
      </c>
      <c r="G41" s="6"/>
      <c r="H41" s="6"/>
    </row>
    <row r="42" spans="1:8">
      <c r="A42" s="6"/>
      <c r="B42" s="6"/>
      <c r="C42" s="6"/>
      <c r="D42" s="196">
        <v>8439999560</v>
      </c>
      <c r="F42" t="s">
        <v>15205</v>
      </c>
      <c r="G42" s="6"/>
      <c r="H42" s="6"/>
    </row>
    <row r="43" spans="1:8">
      <c r="A43" s="6"/>
      <c r="B43" s="6"/>
      <c r="C43" s="6"/>
      <c r="D43" s="196">
        <v>8439999570</v>
      </c>
      <c r="F43" t="s">
        <v>15206</v>
      </c>
      <c r="G43" s="6"/>
      <c r="H43" s="6"/>
    </row>
    <row r="44" spans="1:8">
      <c r="A44" s="6"/>
      <c r="B44" s="6"/>
      <c r="C44" s="6"/>
      <c r="D44" s="196">
        <v>8439999580</v>
      </c>
      <c r="F44" t="s">
        <v>2712</v>
      </c>
      <c r="G44" s="6"/>
      <c r="H44" s="6"/>
    </row>
    <row r="45" spans="1:8">
      <c r="A45" s="6"/>
      <c r="B45" s="6"/>
      <c r="C45" s="6"/>
      <c r="D45" s="196">
        <v>8439999590</v>
      </c>
      <c r="F45" t="s">
        <v>15207</v>
      </c>
      <c r="G45" s="6"/>
      <c r="H45" s="6"/>
    </row>
    <row r="46" spans="1:8">
      <c r="A46" s="6"/>
      <c r="B46" s="6"/>
      <c r="C46" s="6"/>
      <c r="D46" s="196">
        <v>8439999600</v>
      </c>
      <c r="F46" t="s">
        <v>12451</v>
      </c>
      <c r="G46" s="6"/>
      <c r="H46" s="6"/>
    </row>
    <row r="47" spans="1:8">
      <c r="A47" s="6"/>
      <c r="B47" s="6"/>
      <c r="C47" s="6"/>
      <c r="D47" s="196">
        <v>8439999610</v>
      </c>
      <c r="F47" t="s">
        <v>15210</v>
      </c>
      <c r="G47" s="6"/>
      <c r="H47" s="6"/>
    </row>
    <row r="48" spans="1:8">
      <c r="A48" s="6"/>
      <c r="B48" s="6"/>
      <c r="C48" s="6"/>
      <c r="D48" s="196">
        <v>8439999620</v>
      </c>
      <c r="F48" t="s">
        <v>15209</v>
      </c>
      <c r="G48" s="6"/>
      <c r="H48" s="6"/>
    </row>
    <row r="49" spans="1:8">
      <c r="A49" s="6"/>
      <c r="B49" s="6"/>
      <c r="C49" s="6"/>
      <c r="D49" s="196">
        <v>8439999000</v>
      </c>
      <c r="E49" s="6"/>
      <c r="F49" s="6" t="s">
        <v>1855</v>
      </c>
      <c r="H49" s="14" t="s">
        <v>3282</v>
      </c>
    </row>
    <row r="52" spans="1:8">
      <c r="A52" s="45" t="s">
        <v>1160</v>
      </c>
      <c r="D52" s="45" t="s">
        <v>1882</v>
      </c>
    </row>
    <row r="53" spans="1:8">
      <c r="C53" t="s">
        <v>146</v>
      </c>
      <c r="E53" t="s">
        <v>1156</v>
      </c>
    </row>
    <row r="54" spans="1:8">
      <c r="C54" s="1216" t="s">
        <v>1157</v>
      </c>
      <c r="D54" s="1216"/>
      <c r="E54" s="39" t="s">
        <v>5546</v>
      </c>
    </row>
    <row r="55" spans="1:8">
      <c r="A55" s="43"/>
      <c r="B55" s="43"/>
      <c r="C55" s="43"/>
      <c r="D55" s="43" t="s">
        <v>147</v>
      </c>
      <c r="E55" s="43"/>
      <c r="F55" s="43" t="s">
        <v>1855</v>
      </c>
      <c r="H55" s="128" t="s">
        <v>885</v>
      </c>
    </row>
    <row r="56" spans="1:8">
      <c r="A56" s="43"/>
      <c r="B56" s="43"/>
      <c r="C56" s="43"/>
      <c r="D56" s="43"/>
      <c r="E56" s="43"/>
      <c r="F56" s="43"/>
      <c r="H56" s="128"/>
    </row>
    <row r="57" spans="1:8">
      <c r="A57" s="43"/>
      <c r="B57" s="43"/>
      <c r="C57" s="43"/>
      <c r="D57" s="43"/>
      <c r="E57" s="43"/>
      <c r="F57" s="43"/>
      <c r="H57" s="128"/>
    </row>
    <row r="58" spans="1:8">
      <c r="A58" s="45" t="s">
        <v>544</v>
      </c>
      <c r="D58" s="45" t="s">
        <v>543</v>
      </c>
    </row>
    <row r="59" spans="1:8">
      <c r="C59" t="s">
        <v>545</v>
      </c>
      <c r="E59" t="s">
        <v>546</v>
      </c>
    </row>
    <row r="60" spans="1:8">
      <c r="C60" s="1216" t="s">
        <v>547</v>
      </c>
      <c r="D60" s="1216"/>
      <c r="E60" s="39" t="s">
        <v>5546</v>
      </c>
      <c r="H60" s="396" t="s">
        <v>6754</v>
      </c>
    </row>
    <row r="61" spans="1:8">
      <c r="A61" s="43"/>
      <c r="B61" s="43"/>
      <c r="C61" s="43"/>
      <c r="D61" s="43"/>
      <c r="E61" s="43"/>
      <c r="F61" s="43"/>
      <c r="H61" s="128"/>
    </row>
    <row r="62" spans="1:8">
      <c r="A62" s="43"/>
      <c r="B62" s="43"/>
      <c r="C62" s="43"/>
      <c r="D62" s="43"/>
      <c r="E62" s="43"/>
      <c r="F62" s="43"/>
      <c r="H62" s="128"/>
    </row>
    <row r="63" spans="1:8">
      <c r="A63" s="130" t="s">
        <v>1012</v>
      </c>
      <c r="B63" s="129"/>
      <c r="C63" s="129"/>
      <c r="D63" s="130" t="s">
        <v>2555</v>
      </c>
      <c r="E63" s="43"/>
      <c r="F63" s="43"/>
      <c r="H63" s="128"/>
    </row>
    <row r="64" spans="1:8">
      <c r="C64" s="129" t="s">
        <v>2556</v>
      </c>
      <c r="D64" s="129"/>
      <c r="E64" s="129" t="s">
        <v>2557</v>
      </c>
      <c r="F64" s="129"/>
      <c r="H64" s="128"/>
    </row>
    <row r="65" spans="1:8">
      <c r="A65" s="129"/>
      <c r="B65" s="129"/>
      <c r="C65" s="43" t="s">
        <v>288</v>
      </c>
      <c r="D65" s="129"/>
      <c r="E65" s="43" t="s">
        <v>289</v>
      </c>
      <c r="F65" s="43"/>
      <c r="H65" s="128" t="s">
        <v>210</v>
      </c>
    </row>
    <row r="66" spans="1:8">
      <c r="C66" s="129" t="s">
        <v>2558</v>
      </c>
      <c r="D66" s="129"/>
      <c r="E66" s="129" t="s">
        <v>5546</v>
      </c>
      <c r="F66" s="129"/>
      <c r="H66" s="128"/>
    </row>
    <row r="67" spans="1:8">
      <c r="C67" s="129"/>
      <c r="D67" s="129" t="s">
        <v>2559</v>
      </c>
      <c r="E67" s="129"/>
      <c r="F67" s="129" t="s">
        <v>1855</v>
      </c>
      <c r="H67" s="128" t="s">
        <v>210</v>
      </c>
    </row>
    <row r="68" spans="1:8">
      <c r="A68" s="129"/>
      <c r="B68" s="129"/>
      <c r="C68" s="129"/>
      <c r="D68" s="129"/>
      <c r="E68" s="43"/>
      <c r="F68" s="43"/>
      <c r="H68" s="128"/>
    </row>
    <row r="69" spans="1:8">
      <c r="A69" s="130" t="s">
        <v>1013</v>
      </c>
      <c r="B69" s="129"/>
      <c r="C69" s="129"/>
      <c r="D69" s="130" t="s">
        <v>4019</v>
      </c>
      <c r="E69" s="43"/>
      <c r="F69" s="43"/>
      <c r="H69" s="128"/>
    </row>
    <row r="70" spans="1:8">
      <c r="C70" s="129" t="s">
        <v>4020</v>
      </c>
      <c r="D70" s="129"/>
      <c r="E70" s="129" t="s">
        <v>1009</v>
      </c>
      <c r="F70" s="129"/>
      <c r="H70" s="128"/>
    </row>
    <row r="71" spans="1:8">
      <c r="C71" s="129" t="s">
        <v>1010</v>
      </c>
      <c r="D71" s="129"/>
      <c r="E71" s="129" t="s">
        <v>5546</v>
      </c>
      <c r="F71" s="129"/>
      <c r="H71" s="128"/>
    </row>
    <row r="72" spans="1:8">
      <c r="C72" s="129"/>
      <c r="D72" s="129" t="s">
        <v>1011</v>
      </c>
      <c r="E72" s="129"/>
      <c r="F72" s="129" t="s">
        <v>1855</v>
      </c>
      <c r="H72" s="128" t="s">
        <v>5974</v>
      </c>
    </row>
    <row r="73" spans="1:8">
      <c r="C73" s="129"/>
      <c r="D73" s="129"/>
      <c r="E73" s="129"/>
      <c r="F73" s="129"/>
      <c r="H73" s="128"/>
    </row>
    <row r="74" spans="1:8">
      <c r="A74" s="130" t="s">
        <v>2049</v>
      </c>
      <c r="B74" s="129"/>
      <c r="C74" s="129"/>
      <c r="D74" s="130" t="s">
        <v>2050</v>
      </c>
      <c r="E74" s="43"/>
      <c r="F74" s="43"/>
      <c r="H74" s="128"/>
    </row>
    <row r="75" spans="1:8">
      <c r="C75" s="129" t="s">
        <v>2051</v>
      </c>
      <c r="D75" s="129"/>
      <c r="E75" s="129" t="s">
        <v>2052</v>
      </c>
      <c r="F75" s="129"/>
      <c r="H75" s="128"/>
    </row>
    <row r="76" spans="1:8">
      <c r="C76" s="129" t="s">
        <v>2053</v>
      </c>
      <c r="D76" s="129"/>
      <c r="E76" s="129" t="s">
        <v>5546</v>
      </c>
      <c r="F76" s="129"/>
      <c r="H76" s="128"/>
    </row>
    <row r="77" spans="1:8">
      <c r="C77" s="129"/>
      <c r="D77" s="129" t="s">
        <v>2054</v>
      </c>
      <c r="E77" s="129"/>
      <c r="F77" s="129" t="s">
        <v>1855</v>
      </c>
      <c r="H77" s="1" t="s">
        <v>6605</v>
      </c>
    </row>
    <row r="78" spans="1:8">
      <c r="C78" s="129"/>
      <c r="D78" s="129"/>
      <c r="E78" s="129"/>
      <c r="F78" s="129"/>
      <c r="H78" s="1"/>
    </row>
    <row r="79" spans="1:8">
      <c r="A79" s="399" t="s">
        <v>9275</v>
      </c>
      <c r="B79" s="129"/>
      <c r="C79" s="129"/>
      <c r="D79" s="399" t="s">
        <v>9274</v>
      </c>
      <c r="E79" s="398"/>
      <c r="F79" s="398"/>
      <c r="H79" s="128"/>
    </row>
    <row r="80" spans="1:8">
      <c r="C80" s="400" t="s">
        <v>9276</v>
      </c>
      <c r="D80" s="129"/>
      <c r="E80" s="129" t="s">
        <v>9274</v>
      </c>
      <c r="F80" s="129"/>
      <c r="H80" s="128"/>
    </row>
    <row r="81" spans="1:11">
      <c r="C81" s="400" t="s">
        <v>9277</v>
      </c>
      <c r="D81" s="129"/>
      <c r="E81" s="129" t="s">
        <v>5546</v>
      </c>
      <c r="F81" s="129"/>
      <c r="H81" s="128"/>
    </row>
    <row r="82" spans="1:11">
      <c r="C82" s="129"/>
      <c r="D82" s="400" t="s">
        <v>9278</v>
      </c>
      <c r="E82" s="129"/>
      <c r="F82" s="129" t="s">
        <v>1855</v>
      </c>
      <c r="H82" s="306" t="s">
        <v>3521</v>
      </c>
    </row>
    <row r="83" spans="1:11">
      <c r="A83" s="312"/>
      <c r="B83" s="312"/>
      <c r="C83" s="312"/>
      <c r="D83" s="312"/>
      <c r="E83" s="312"/>
      <c r="F83" s="312"/>
    </row>
    <row r="84" spans="1:11">
      <c r="A84" s="312"/>
      <c r="B84" s="312"/>
      <c r="C84" s="312"/>
      <c r="D84" s="312"/>
      <c r="E84" s="312"/>
      <c r="F84" s="312"/>
    </row>
    <row r="86" spans="1:11" s="323" customFormat="1"/>
    <row r="87" spans="1:11" s="323" customFormat="1" ht="15">
      <c r="A87" s="317" t="s">
        <v>1856</v>
      </c>
      <c r="B87" s="317"/>
      <c r="C87" s="479"/>
      <c r="D87" s="478" t="s">
        <v>15057</v>
      </c>
      <c r="E87" s="479"/>
      <c r="F87" s="301"/>
      <c r="G87" s="301"/>
      <c r="H87" s="301"/>
      <c r="I87" s="301"/>
      <c r="J87" s="302"/>
      <c r="K87" s="302"/>
    </row>
    <row r="88" spans="1:11" s="323" customFormat="1" ht="15">
      <c r="A88" s="301"/>
      <c r="B88" s="301"/>
      <c r="C88" s="479"/>
      <c r="D88" s="479"/>
      <c r="E88" s="479"/>
      <c r="F88" s="301"/>
      <c r="G88" s="301"/>
      <c r="H88" s="301"/>
      <c r="I88" s="301"/>
      <c r="J88" s="302"/>
      <c r="K88" s="302"/>
    </row>
    <row r="89" spans="1:11" s="323" customFormat="1" ht="15">
      <c r="A89" s="301"/>
      <c r="B89" s="301"/>
      <c r="C89" s="479" t="s">
        <v>5729</v>
      </c>
      <c r="D89" s="479"/>
      <c r="E89" s="479" t="s">
        <v>8687</v>
      </c>
      <c r="F89" s="301"/>
      <c r="G89" s="301"/>
      <c r="H89" s="301"/>
      <c r="I89" s="301"/>
      <c r="J89" s="302"/>
      <c r="K89" s="302"/>
    </row>
    <row r="90" spans="1:11" s="323" customFormat="1" ht="15">
      <c r="A90" s="301"/>
      <c r="B90" s="301"/>
      <c r="C90" s="301"/>
      <c r="D90" s="301"/>
      <c r="E90" s="301"/>
      <c r="F90" s="301"/>
      <c r="G90" s="301"/>
      <c r="H90" s="301"/>
      <c r="I90" s="301"/>
      <c r="J90" s="302"/>
      <c r="K90" s="302"/>
    </row>
    <row r="91" spans="1:11" s="323" customFormat="1" ht="15">
      <c r="A91" s="317"/>
      <c r="B91" s="317"/>
      <c r="C91" s="301" t="s">
        <v>5265</v>
      </c>
      <c r="D91" s="317"/>
      <c r="E91" s="301" t="s">
        <v>5261</v>
      </c>
      <c r="F91" s="301"/>
      <c r="G91" s="301"/>
      <c r="H91" s="301"/>
      <c r="I91" s="301"/>
      <c r="J91" s="302"/>
      <c r="K91" s="302"/>
    </row>
    <row r="92" spans="1:11" s="323" customFormat="1" ht="15">
      <c r="A92" s="317"/>
      <c r="B92" s="317"/>
      <c r="C92" s="301" t="s">
        <v>2705</v>
      </c>
      <c r="D92" s="317"/>
      <c r="E92" s="301" t="s">
        <v>2707</v>
      </c>
      <c r="F92" s="301"/>
      <c r="G92" s="301"/>
      <c r="H92" s="301"/>
      <c r="I92" s="301"/>
      <c r="J92" s="302"/>
      <c r="K92" s="302"/>
    </row>
    <row r="93" spans="1:11" s="323" customFormat="1" ht="15">
      <c r="A93" s="317"/>
      <c r="B93" s="317"/>
      <c r="C93" s="301" t="s">
        <v>2706</v>
      </c>
      <c r="D93" s="317"/>
      <c r="E93" s="301" t="s">
        <v>2750</v>
      </c>
      <c r="F93" s="301"/>
      <c r="G93" s="301"/>
      <c r="H93" s="301"/>
      <c r="I93" s="301"/>
      <c r="J93" s="302"/>
      <c r="K93" s="302"/>
    </row>
    <row r="94" spans="1:11" s="323" customFormat="1" ht="15">
      <c r="A94" s="301"/>
      <c r="B94" s="301"/>
      <c r="C94" s="301"/>
      <c r="D94" s="301"/>
      <c r="E94" s="301"/>
      <c r="F94" s="301"/>
      <c r="G94" s="301"/>
      <c r="H94" s="301"/>
      <c r="I94" s="301"/>
      <c r="J94" s="302"/>
      <c r="K94" s="302"/>
    </row>
    <row r="95" spans="1:11" s="323" customFormat="1" ht="15">
      <c r="A95" s="301"/>
      <c r="B95" s="301"/>
      <c r="C95" s="301" t="s">
        <v>3261</v>
      </c>
      <c r="D95" s="301"/>
      <c r="E95" s="301" t="s">
        <v>3262</v>
      </c>
      <c r="F95" s="301"/>
      <c r="G95" s="301"/>
      <c r="H95" s="301"/>
      <c r="I95" s="301"/>
      <c r="J95" s="302"/>
      <c r="K95" s="302"/>
    </row>
    <row r="96" spans="1:11" s="323" customFormat="1" ht="15">
      <c r="A96" s="301"/>
      <c r="B96" s="301"/>
      <c r="C96" s="301"/>
      <c r="D96" s="479" t="s">
        <v>5269</v>
      </c>
      <c r="E96" s="479"/>
      <c r="F96" s="479" t="s">
        <v>5270</v>
      </c>
      <c r="G96" s="301"/>
      <c r="H96" s="301"/>
      <c r="I96" s="301"/>
      <c r="J96" s="302"/>
      <c r="K96" s="302"/>
    </row>
    <row r="97" spans="1:11" s="323" customFormat="1" ht="15">
      <c r="A97" s="301"/>
      <c r="B97" s="301"/>
      <c r="C97" s="301"/>
      <c r="D97" s="479" t="s">
        <v>5268</v>
      </c>
      <c r="E97" s="478"/>
      <c r="F97" s="479" t="s">
        <v>5264</v>
      </c>
      <c r="G97" s="301"/>
      <c r="H97" s="301"/>
      <c r="I97" s="301"/>
      <c r="J97" s="302"/>
      <c r="K97" s="302"/>
    </row>
    <row r="98" spans="1:11" s="323" customFormat="1" ht="15">
      <c r="A98" s="301"/>
      <c r="B98" s="301"/>
      <c r="C98" s="301"/>
      <c r="D98" s="479" t="s">
        <v>5266</v>
      </c>
      <c r="E98" s="478"/>
      <c r="F98" s="479" t="s">
        <v>5262</v>
      </c>
      <c r="G98" s="301"/>
      <c r="H98" s="301"/>
      <c r="I98" s="301"/>
      <c r="J98" s="302"/>
      <c r="K98" s="302"/>
    </row>
    <row r="99" spans="1:11" s="323" customFormat="1" ht="15">
      <c r="A99" s="301"/>
      <c r="B99" s="301"/>
      <c r="C99" s="301"/>
      <c r="D99" s="479" t="s">
        <v>5267</v>
      </c>
      <c r="E99" s="478"/>
      <c r="F99" s="479" t="s">
        <v>5263</v>
      </c>
      <c r="G99" s="301"/>
      <c r="H99" s="301"/>
      <c r="I99" s="301"/>
      <c r="J99" s="302"/>
      <c r="K99" s="302"/>
    </row>
    <row r="100" spans="1:11" s="323" customFormat="1" ht="15">
      <c r="A100" s="301"/>
      <c r="B100" s="301"/>
      <c r="C100" s="301"/>
      <c r="D100" s="479" t="s">
        <v>9456</v>
      </c>
      <c r="E100" s="486"/>
      <c r="F100" s="479" t="s">
        <v>9401</v>
      </c>
      <c r="G100" s="301"/>
      <c r="H100" s="301"/>
      <c r="I100" s="301"/>
      <c r="J100" s="302"/>
      <c r="K100" s="302"/>
    </row>
    <row r="101" spans="1:11" s="323" customFormat="1" ht="15">
      <c r="A101" s="317"/>
      <c r="B101" s="317"/>
      <c r="C101" s="317"/>
      <c r="D101" s="479" t="s">
        <v>3963</v>
      </c>
      <c r="E101" s="479"/>
      <c r="F101" s="479" t="s">
        <v>8690</v>
      </c>
      <c r="G101" s="301"/>
      <c r="H101" s="301"/>
      <c r="I101" s="301"/>
      <c r="J101" s="302"/>
      <c r="K101" s="302"/>
    </row>
    <row r="102" spans="1:11" s="323" customFormat="1" ht="15">
      <c r="A102" s="317"/>
      <c r="B102" s="317"/>
      <c r="C102" s="317"/>
      <c r="D102" s="479" t="s">
        <v>3921</v>
      </c>
      <c r="E102" s="479"/>
      <c r="F102" s="479" t="s">
        <v>8688</v>
      </c>
      <c r="G102" s="301"/>
      <c r="H102" s="301"/>
      <c r="I102" s="301"/>
      <c r="J102" s="302"/>
      <c r="K102" s="302"/>
    </row>
    <row r="103" spans="1:11" s="323" customFormat="1" ht="15">
      <c r="A103" s="317"/>
      <c r="B103" s="317"/>
      <c r="C103" s="317"/>
      <c r="D103" s="479" t="s">
        <v>8205</v>
      </c>
      <c r="E103" s="479"/>
      <c r="F103" s="479" t="s">
        <v>8689</v>
      </c>
      <c r="G103" s="301"/>
      <c r="H103" s="301"/>
      <c r="I103" s="301"/>
      <c r="J103" s="302"/>
      <c r="K103" s="302"/>
    </row>
    <row r="104" spans="1:11" s="323" customFormat="1" ht="15">
      <c r="A104" s="317"/>
      <c r="B104" s="317"/>
      <c r="C104" s="317"/>
      <c r="D104" s="479"/>
      <c r="E104" s="479"/>
      <c r="F104" s="479"/>
      <c r="G104" s="301"/>
      <c r="H104" s="301"/>
      <c r="I104" s="301"/>
      <c r="J104" s="302"/>
      <c r="K104" s="302"/>
    </row>
    <row r="105" spans="1:11" s="323" customFormat="1" ht="15">
      <c r="A105" s="317"/>
      <c r="B105" s="317"/>
      <c r="C105" s="317" t="s">
        <v>9450</v>
      </c>
      <c r="D105" s="479"/>
      <c r="E105" s="479" t="s">
        <v>9451</v>
      </c>
      <c r="F105" s="479"/>
      <c r="G105" s="301"/>
      <c r="H105" s="301"/>
      <c r="I105" s="301"/>
      <c r="J105" s="302"/>
      <c r="K105" s="302"/>
    </row>
    <row r="106" spans="1:11" s="323" customFormat="1" ht="15">
      <c r="A106" s="317"/>
      <c r="B106" s="317"/>
      <c r="C106" s="317"/>
      <c r="D106" s="479" t="s">
        <v>9452</v>
      </c>
      <c r="E106" s="479"/>
      <c r="F106" s="479" t="s">
        <v>9457</v>
      </c>
      <c r="G106" s="301"/>
      <c r="H106" s="301"/>
      <c r="I106" s="301"/>
      <c r="J106" s="302"/>
      <c r="K106" s="302"/>
    </row>
    <row r="107" spans="1:11" s="323" customFormat="1" ht="15">
      <c r="A107" s="317"/>
      <c r="B107" s="317"/>
      <c r="C107" s="317"/>
      <c r="D107" s="479" t="s">
        <v>10716</v>
      </c>
      <c r="E107" s="479"/>
      <c r="F107" s="479" t="s">
        <v>10719</v>
      </c>
      <c r="G107" s="301"/>
      <c r="H107" s="301"/>
      <c r="I107" s="301"/>
      <c r="J107" s="302"/>
      <c r="K107" s="302"/>
    </row>
    <row r="108" spans="1:11" s="323" customFormat="1" ht="15">
      <c r="A108" s="317"/>
      <c r="B108" s="317"/>
      <c r="C108" s="317"/>
      <c r="D108" s="479" t="s">
        <v>10718</v>
      </c>
      <c r="E108" s="479"/>
      <c r="F108" s="479" t="s">
        <v>10717</v>
      </c>
      <c r="G108" s="301"/>
      <c r="H108" s="301"/>
      <c r="I108" s="301"/>
      <c r="J108" s="302"/>
      <c r="K108" s="302"/>
    </row>
    <row r="109" spans="1:11" s="323" customFormat="1" ht="15">
      <c r="A109" s="317"/>
      <c r="B109" s="317"/>
      <c r="C109" s="317"/>
      <c r="D109" s="479" t="s">
        <v>15481</v>
      </c>
      <c r="E109" s="479"/>
      <c r="F109" s="479" t="s">
        <v>15482</v>
      </c>
      <c r="G109" s="301"/>
      <c r="H109" s="301"/>
      <c r="I109" s="301"/>
      <c r="J109" s="302"/>
      <c r="K109" s="302"/>
    </row>
    <row r="110" spans="1:11" s="323" customFormat="1" ht="15">
      <c r="A110" s="317"/>
      <c r="B110" s="317"/>
      <c r="C110" s="317"/>
      <c r="D110" s="479" t="s">
        <v>9454</v>
      </c>
      <c r="E110" s="479"/>
      <c r="F110" s="479" t="s">
        <v>9455</v>
      </c>
      <c r="G110" s="301"/>
      <c r="H110" s="301"/>
      <c r="I110" s="301"/>
      <c r="J110" s="302"/>
      <c r="K110" s="302"/>
    </row>
    <row r="111" spans="1:11" s="323" customFormat="1" ht="15">
      <c r="A111" s="317"/>
      <c r="B111" s="317"/>
      <c r="C111" s="317"/>
      <c r="D111" s="479"/>
      <c r="E111" s="479"/>
      <c r="F111" s="479"/>
      <c r="G111" s="301"/>
      <c r="H111" s="301"/>
      <c r="I111" s="301"/>
      <c r="J111" s="302"/>
      <c r="K111" s="302"/>
    </row>
    <row r="112" spans="1:11" s="323" customFormat="1" ht="15">
      <c r="A112" s="301"/>
      <c r="B112" s="301"/>
      <c r="C112" s="301" t="s">
        <v>2748</v>
      </c>
      <c r="D112" s="301"/>
      <c r="E112" s="301" t="s">
        <v>5882</v>
      </c>
      <c r="F112" s="301"/>
      <c r="G112" s="301"/>
      <c r="H112" s="301"/>
      <c r="I112" s="301"/>
      <c r="J112" s="302"/>
      <c r="K112" s="302"/>
    </row>
    <row r="113" spans="1:11" s="323" customFormat="1" ht="15">
      <c r="A113" s="301"/>
      <c r="B113" s="301"/>
      <c r="C113" s="301"/>
      <c r="D113" s="301" t="s">
        <v>2749</v>
      </c>
      <c r="E113" s="301"/>
      <c r="F113" s="301" t="s">
        <v>938</v>
      </c>
      <c r="G113" s="301"/>
      <c r="H113" s="301"/>
      <c r="I113" s="301"/>
      <c r="J113" s="302"/>
      <c r="K113" s="302"/>
    </row>
    <row r="114" spans="1:11" s="323" customFormat="1" ht="15">
      <c r="A114" s="301"/>
      <c r="B114" s="301"/>
      <c r="C114" s="301"/>
      <c r="D114" s="301"/>
      <c r="E114" s="301"/>
      <c r="F114" s="301"/>
      <c r="G114" s="301"/>
      <c r="H114" s="301"/>
      <c r="I114" s="301"/>
      <c r="J114" s="302"/>
      <c r="K114" s="302"/>
    </row>
    <row r="115" spans="1:11" s="323" customFormat="1" ht="15">
      <c r="A115" s="301"/>
      <c r="B115" s="301"/>
      <c r="C115" s="301" t="s">
        <v>274</v>
      </c>
      <c r="D115" s="301"/>
      <c r="E115" s="301" t="s">
        <v>1064</v>
      </c>
      <c r="F115" s="301"/>
      <c r="G115" s="301"/>
      <c r="H115" s="301"/>
      <c r="I115" s="301"/>
      <c r="J115" s="302"/>
      <c r="K115" s="302"/>
    </row>
    <row r="116" spans="1:11" s="323" customFormat="1" ht="15">
      <c r="A116" s="301"/>
      <c r="B116" s="301"/>
      <c r="C116" s="301"/>
      <c r="D116" s="479" t="s">
        <v>8691</v>
      </c>
      <c r="E116" s="479"/>
      <c r="F116" s="479" t="s">
        <v>8683</v>
      </c>
      <c r="G116" s="301"/>
      <c r="H116" s="301"/>
      <c r="I116" s="301"/>
      <c r="J116" s="302"/>
      <c r="K116" s="302"/>
    </row>
    <row r="117" spans="1:11" s="323" customFormat="1" ht="15">
      <c r="A117" s="301"/>
      <c r="B117" s="301"/>
      <c r="C117" s="301"/>
      <c r="D117" s="479" t="s">
        <v>8692</v>
      </c>
      <c r="E117" s="479"/>
      <c r="F117" s="479" t="s">
        <v>8693</v>
      </c>
      <c r="G117" s="301"/>
      <c r="H117" s="301"/>
      <c r="I117" s="301"/>
      <c r="J117" s="302"/>
      <c r="K117" s="302"/>
    </row>
    <row r="118" spans="1:11" s="323" customFormat="1" ht="15">
      <c r="A118" s="301"/>
      <c r="B118" s="301"/>
      <c r="C118" s="301"/>
      <c r="D118" s="479" t="s">
        <v>10390</v>
      </c>
      <c r="E118" s="479"/>
      <c r="F118" s="479" t="s">
        <v>10391</v>
      </c>
      <c r="G118" s="301"/>
      <c r="H118" s="301"/>
      <c r="I118" s="301"/>
      <c r="J118" s="302"/>
      <c r="K118" s="302"/>
    </row>
    <row r="119" spans="1:11" s="323" customFormat="1" ht="15">
      <c r="A119" s="301"/>
      <c r="B119" s="301"/>
      <c r="C119" s="301"/>
      <c r="D119" s="479" t="s">
        <v>11183</v>
      </c>
      <c r="E119" s="479"/>
      <c r="F119" s="479" t="s">
        <v>2080</v>
      </c>
      <c r="G119" s="301"/>
      <c r="H119" s="301"/>
      <c r="I119" s="301"/>
      <c r="J119" s="302"/>
      <c r="K119" s="302"/>
    </row>
    <row r="120" spans="1:11" s="323" customFormat="1" ht="15">
      <c r="A120" s="301"/>
      <c r="B120" s="301"/>
      <c r="C120" s="301"/>
      <c r="D120" s="479" t="s">
        <v>275</v>
      </c>
      <c r="E120" s="479"/>
      <c r="F120" s="479" t="s">
        <v>939</v>
      </c>
      <c r="G120" s="301"/>
      <c r="H120" s="301"/>
      <c r="I120" s="301"/>
      <c r="J120" s="302"/>
      <c r="K120" s="302"/>
    </row>
    <row r="121" spans="1:11" s="323" customFormat="1" ht="15">
      <c r="A121" s="301"/>
      <c r="B121" s="301"/>
      <c r="C121" s="301"/>
      <c r="D121" s="479" t="s">
        <v>276</v>
      </c>
      <c r="E121" s="479"/>
      <c r="F121" s="479" t="s">
        <v>940</v>
      </c>
      <c r="G121" s="301"/>
      <c r="H121" s="301"/>
      <c r="I121" s="301"/>
      <c r="J121" s="302"/>
      <c r="K121" s="302"/>
    </row>
    <row r="122" spans="1:11" s="323" customFormat="1" ht="15">
      <c r="A122" s="301"/>
      <c r="B122" s="301"/>
      <c r="C122" s="301"/>
      <c r="D122" s="479" t="s">
        <v>277</v>
      </c>
      <c r="E122" s="479"/>
      <c r="F122" s="479" t="s">
        <v>941</v>
      </c>
      <c r="G122" s="301"/>
      <c r="H122" s="301"/>
      <c r="I122" s="301"/>
      <c r="J122" s="302"/>
      <c r="K122" s="302"/>
    </row>
    <row r="123" spans="1:11" s="323" customFormat="1" ht="15">
      <c r="A123" s="301"/>
      <c r="B123" s="301"/>
      <c r="C123" s="301"/>
      <c r="D123" s="479" t="s">
        <v>8062</v>
      </c>
      <c r="E123" s="479"/>
      <c r="F123" s="479" t="s">
        <v>8694</v>
      </c>
      <c r="G123" s="301"/>
      <c r="H123" s="301"/>
      <c r="I123" s="301"/>
      <c r="J123" s="302"/>
      <c r="K123" s="302"/>
    </row>
    <row r="124" spans="1:11" s="323" customFormat="1" ht="15">
      <c r="A124" s="301"/>
      <c r="B124" s="301"/>
      <c r="C124" s="301"/>
      <c r="D124" s="479" t="s">
        <v>8267</v>
      </c>
      <c r="E124" s="479"/>
      <c r="F124" s="479" t="s">
        <v>8269</v>
      </c>
      <c r="G124" s="301"/>
      <c r="H124" s="301"/>
      <c r="I124" s="301"/>
      <c r="J124" s="302"/>
      <c r="K124" s="302"/>
    </row>
    <row r="125" spans="1:11" s="323" customFormat="1" ht="15">
      <c r="A125" s="301"/>
      <c r="B125" s="301"/>
      <c r="C125" s="301"/>
      <c r="D125" s="479" t="s">
        <v>10714</v>
      </c>
      <c r="E125" s="479"/>
      <c r="F125" s="479" t="s">
        <v>10711</v>
      </c>
      <c r="G125" s="301"/>
      <c r="H125" s="301"/>
      <c r="I125" s="301"/>
      <c r="J125" s="302"/>
      <c r="K125" s="302"/>
    </row>
    <row r="126" spans="1:11" s="323" customFormat="1" ht="15">
      <c r="A126" s="301"/>
      <c r="B126" s="301"/>
      <c r="C126" s="301"/>
      <c r="D126" s="479" t="s">
        <v>9015</v>
      </c>
      <c r="E126" s="479"/>
      <c r="F126" s="479" t="s">
        <v>9013</v>
      </c>
      <c r="G126" s="301"/>
      <c r="H126" s="301"/>
      <c r="I126" s="301"/>
      <c r="J126" s="302"/>
      <c r="K126" s="302"/>
    </row>
    <row r="127" spans="1:11" s="323" customFormat="1" ht="15">
      <c r="A127" s="301"/>
      <c r="B127" s="301"/>
      <c r="C127" s="301"/>
      <c r="D127" s="479" t="s">
        <v>8106</v>
      </c>
      <c r="E127" s="479"/>
      <c r="F127" s="479" t="s">
        <v>8711</v>
      </c>
      <c r="G127" s="301"/>
      <c r="H127" s="301"/>
      <c r="I127" s="301"/>
      <c r="J127" s="302"/>
      <c r="K127" s="302"/>
    </row>
    <row r="128" spans="1:11" s="323" customFormat="1" ht="15">
      <c r="A128" s="301"/>
      <c r="B128" s="301"/>
      <c r="C128" s="301"/>
      <c r="D128" s="479" t="s">
        <v>10790</v>
      </c>
      <c r="E128" s="479"/>
      <c r="F128" s="479" t="s">
        <v>8701</v>
      </c>
      <c r="G128" s="301"/>
      <c r="H128" s="301"/>
      <c r="I128" s="301"/>
      <c r="J128" s="302"/>
      <c r="K128" s="302"/>
    </row>
    <row r="129" spans="1:12" s="323" customFormat="1" ht="15">
      <c r="A129" s="301"/>
      <c r="B129" s="301"/>
      <c r="C129" s="301"/>
      <c r="D129" s="479" t="s">
        <v>8695</v>
      </c>
      <c r="E129" s="479"/>
      <c r="F129" s="479" t="s">
        <v>8696</v>
      </c>
      <c r="G129" s="301"/>
      <c r="H129" s="301"/>
      <c r="I129" s="301"/>
      <c r="J129" s="302"/>
      <c r="K129" s="302"/>
    </row>
    <row r="130" spans="1:12" s="323" customFormat="1" ht="15">
      <c r="A130" s="301"/>
      <c r="B130" s="301"/>
      <c r="C130" s="301"/>
      <c r="D130" s="479" t="s">
        <v>8697</v>
      </c>
      <c r="E130" s="479"/>
      <c r="F130" s="479" t="s">
        <v>8685</v>
      </c>
      <c r="G130" s="301"/>
      <c r="H130" s="301"/>
      <c r="I130" s="301"/>
      <c r="J130" s="302"/>
      <c r="K130" s="302"/>
    </row>
    <row r="131" spans="1:12" s="323" customFormat="1" ht="15">
      <c r="A131" s="301"/>
      <c r="B131" s="301"/>
      <c r="C131" s="301"/>
      <c r="D131" s="301"/>
      <c r="E131" s="301"/>
      <c r="F131" s="301"/>
      <c r="G131" s="301"/>
      <c r="H131" s="301"/>
      <c r="I131" s="301"/>
      <c r="J131" s="302"/>
      <c r="K131" s="302"/>
    </row>
    <row r="132" spans="1:12" s="323" customFormat="1" ht="15">
      <c r="A132" s="301"/>
      <c r="B132" s="301"/>
      <c r="C132" s="301" t="s">
        <v>2497</v>
      </c>
      <c r="D132" s="301"/>
      <c r="E132" s="301" t="s">
        <v>7019</v>
      </c>
      <c r="F132" s="301"/>
      <c r="G132" s="301"/>
      <c r="H132" s="301"/>
      <c r="I132" s="301"/>
      <c r="J132" s="302"/>
      <c r="K132" s="302"/>
    </row>
    <row r="133" spans="1:12" s="323" customFormat="1" ht="15">
      <c r="A133" s="301"/>
      <c r="B133" s="301"/>
      <c r="C133" s="301"/>
      <c r="D133" s="301" t="s">
        <v>2498</v>
      </c>
      <c r="E133" s="301"/>
      <c r="F133" s="301" t="s">
        <v>5380</v>
      </c>
      <c r="G133" s="301"/>
      <c r="H133" s="301"/>
      <c r="I133" s="301"/>
      <c r="J133" s="302"/>
      <c r="K133" s="302"/>
    </row>
    <row r="134" spans="1:12" s="323" customFormat="1" ht="15">
      <c r="A134" s="301"/>
      <c r="B134" s="301"/>
      <c r="C134" s="301"/>
      <c r="D134" s="301" t="s">
        <v>5899</v>
      </c>
      <c r="E134" s="301"/>
      <c r="F134" s="301" t="s">
        <v>10875</v>
      </c>
      <c r="G134" s="301"/>
      <c r="H134" s="301"/>
      <c r="I134" s="301"/>
      <c r="J134" s="302"/>
      <c r="K134" s="302"/>
    </row>
    <row r="135" spans="1:12" s="323" customFormat="1" ht="15">
      <c r="A135" s="301"/>
      <c r="B135" s="301"/>
      <c r="C135" s="301"/>
      <c r="D135" s="301" t="s">
        <v>10874</v>
      </c>
      <c r="E135" s="301"/>
      <c r="F135" s="479" t="s">
        <v>10876</v>
      </c>
      <c r="G135" s="301"/>
      <c r="H135" s="301"/>
      <c r="I135" s="301"/>
      <c r="J135" s="302"/>
      <c r="K135" s="302"/>
    </row>
    <row r="136" spans="1:12" s="323" customFormat="1" ht="15">
      <c r="A136" s="301"/>
      <c r="B136" s="301"/>
      <c r="C136" s="301"/>
      <c r="D136" s="301" t="s">
        <v>11310</v>
      </c>
      <c r="E136" s="301"/>
      <c r="F136" s="479" t="s">
        <v>11311</v>
      </c>
      <c r="G136" s="301"/>
      <c r="H136" s="301"/>
      <c r="I136" s="301"/>
      <c r="J136" s="302"/>
      <c r="K136" s="302"/>
    </row>
    <row r="137" spans="1:12" s="323" customFormat="1" ht="15">
      <c r="A137" s="301"/>
      <c r="B137" s="301"/>
      <c r="C137" s="301"/>
      <c r="D137" s="301" t="s">
        <v>5381</v>
      </c>
      <c r="E137" s="301"/>
      <c r="F137" s="301" t="s">
        <v>5379</v>
      </c>
      <c r="G137" s="301"/>
      <c r="H137" s="301"/>
      <c r="I137" s="301"/>
      <c r="J137" s="302"/>
      <c r="K137" s="302"/>
    </row>
    <row r="138" spans="1:12" s="323" customFormat="1" ht="15">
      <c r="A138" s="301"/>
      <c r="B138" s="301"/>
      <c r="C138" s="301"/>
      <c r="D138" s="301"/>
      <c r="E138" s="301"/>
      <c r="F138" s="479"/>
      <c r="G138" s="301"/>
      <c r="H138" s="301"/>
      <c r="I138" s="301"/>
      <c r="J138" s="302"/>
      <c r="K138" s="302"/>
    </row>
    <row r="139" spans="1:12" s="323" customFormat="1" ht="15">
      <c r="A139" s="301"/>
      <c r="B139" s="301"/>
      <c r="C139" s="301" t="s">
        <v>278</v>
      </c>
      <c r="D139" s="301"/>
      <c r="E139" s="301" t="s">
        <v>279</v>
      </c>
      <c r="F139" s="301"/>
      <c r="G139" s="301"/>
      <c r="H139" s="301"/>
      <c r="I139" s="301"/>
      <c r="J139" s="302"/>
      <c r="K139" s="302"/>
    </row>
    <row r="140" spans="1:12" s="323" customFormat="1" ht="15">
      <c r="A140" s="301"/>
      <c r="B140" s="301"/>
      <c r="C140" s="301"/>
      <c r="D140" s="301"/>
      <c r="E140" s="301"/>
      <c r="F140" s="301"/>
      <c r="G140" s="301"/>
      <c r="H140" s="301"/>
      <c r="I140" s="301"/>
      <c r="J140" s="302"/>
      <c r="K140" s="302"/>
    </row>
    <row r="141" spans="1:12" s="323" customFormat="1" ht="15">
      <c r="A141" s="301"/>
      <c r="B141" s="301"/>
      <c r="C141" s="301" t="s">
        <v>2567</v>
      </c>
      <c r="D141" s="301"/>
      <c r="E141" s="301" t="s">
        <v>6533</v>
      </c>
      <c r="F141" s="301"/>
      <c r="G141" s="301"/>
      <c r="H141" s="301"/>
      <c r="I141" s="301"/>
      <c r="J141" s="302"/>
      <c r="K141" s="302"/>
    </row>
    <row r="142" spans="1:12" s="323" customFormat="1" ht="15">
      <c r="A142" s="301"/>
      <c r="B142" s="301"/>
      <c r="C142" s="301"/>
      <c r="D142" s="301" t="s">
        <v>11235</v>
      </c>
      <c r="E142" s="301"/>
      <c r="F142" s="301" t="s">
        <v>11236</v>
      </c>
      <c r="G142" s="301"/>
      <c r="H142" s="301"/>
      <c r="I142" s="301"/>
      <c r="J142" s="302"/>
      <c r="K142" s="302"/>
    </row>
    <row r="143" spans="1:12" ht="15">
      <c r="A143" s="301"/>
      <c r="B143" s="301"/>
      <c r="C143" s="301"/>
      <c r="D143" s="301"/>
      <c r="E143" s="301"/>
      <c r="F143" s="301"/>
      <c r="G143" s="301"/>
      <c r="H143" s="301"/>
      <c r="I143" s="301"/>
      <c r="J143" s="301"/>
      <c r="K143" s="302"/>
      <c r="L143" s="302"/>
    </row>
    <row r="144" spans="1:12" ht="15" customHeight="1">
      <c r="A144" s="301"/>
      <c r="B144" s="301"/>
      <c r="C144" s="301" t="s">
        <v>6298</v>
      </c>
      <c r="D144" s="301"/>
      <c r="E144" s="301" t="s">
        <v>2462</v>
      </c>
      <c r="F144" s="301"/>
      <c r="G144" s="301"/>
      <c r="H144" s="301"/>
      <c r="I144" s="301"/>
      <c r="J144" s="301"/>
      <c r="K144" s="302"/>
      <c r="L144" s="302"/>
    </row>
    <row r="145" spans="1:11" s="323" customFormat="1" ht="15">
      <c r="A145" s="301"/>
      <c r="B145" s="301"/>
      <c r="C145" s="301"/>
      <c r="D145" s="301"/>
      <c r="E145" s="301"/>
      <c r="F145" s="301"/>
      <c r="G145" s="301"/>
      <c r="H145" s="301"/>
      <c r="I145" s="301"/>
      <c r="J145" s="302"/>
      <c r="K145" s="302"/>
    </row>
    <row r="146" spans="1:11" s="323" customFormat="1" ht="15">
      <c r="A146" s="302"/>
      <c r="B146" s="302"/>
      <c r="C146" s="302"/>
      <c r="D146" s="302"/>
      <c r="E146" s="302"/>
      <c r="F146" s="302"/>
      <c r="G146" s="302"/>
      <c r="H146" s="302"/>
      <c r="I146" s="302"/>
      <c r="J146" s="302"/>
      <c r="K146" s="302"/>
    </row>
    <row r="147" spans="1:11" s="323" customFormat="1" ht="15">
      <c r="A147" s="478" t="s">
        <v>4147</v>
      </c>
      <c r="B147" s="478"/>
      <c r="C147" s="478"/>
      <c r="D147" s="478" t="s">
        <v>8674</v>
      </c>
      <c r="E147" s="478"/>
      <c r="F147" s="479"/>
      <c r="G147" s="480"/>
      <c r="H147" s="480" t="s">
        <v>8507</v>
      </c>
      <c r="I147" s="474"/>
    </row>
    <row r="148" spans="1:11" s="323" customFormat="1" ht="15">
      <c r="A148" s="301"/>
      <c r="B148" s="479"/>
      <c r="C148" s="479"/>
      <c r="D148" s="479"/>
      <c r="E148" s="479"/>
      <c r="F148" s="479"/>
      <c r="G148" s="301"/>
      <c r="H148" s="301"/>
      <c r="I148" s="301"/>
      <c r="J148" s="302"/>
      <c r="K148" s="302"/>
    </row>
    <row r="149" spans="1:11" s="323" customFormat="1" ht="15">
      <c r="A149" s="301"/>
      <c r="B149" s="479" t="s">
        <v>4148</v>
      </c>
      <c r="C149" s="479"/>
      <c r="D149" s="479" t="s">
        <v>4149</v>
      </c>
      <c r="E149" s="479"/>
      <c r="F149" s="479"/>
      <c r="G149" s="301"/>
      <c r="H149" s="301"/>
      <c r="I149" s="301"/>
      <c r="J149" s="302"/>
      <c r="K149" s="302"/>
    </row>
    <row r="150" spans="1:11" s="323" customFormat="1" ht="15">
      <c r="A150" s="301"/>
      <c r="B150" s="479"/>
      <c r="C150" s="479" t="s">
        <v>1044</v>
      </c>
      <c r="D150" s="479"/>
      <c r="E150" s="479" t="s">
        <v>8675</v>
      </c>
      <c r="F150" s="479"/>
      <c r="G150" s="301"/>
      <c r="H150" s="301"/>
      <c r="I150" s="301"/>
      <c r="J150" s="302"/>
      <c r="K150" s="302"/>
    </row>
    <row r="151" spans="1:11" s="323" customFormat="1" ht="15">
      <c r="A151" s="301"/>
      <c r="B151" s="479"/>
      <c r="C151" s="479" t="s">
        <v>10872</v>
      </c>
      <c r="D151" s="479"/>
      <c r="E151" s="479" t="s">
        <v>10873</v>
      </c>
      <c r="F151" s="479"/>
      <c r="G151" s="301"/>
      <c r="H151" s="301"/>
      <c r="I151" s="301"/>
      <c r="J151" s="302"/>
      <c r="K151" s="302"/>
    </row>
    <row r="152" spans="1:11" s="323" customFormat="1" ht="15">
      <c r="A152" s="301"/>
      <c r="B152" s="479"/>
      <c r="C152" s="479" t="s">
        <v>15483</v>
      </c>
      <c r="D152" s="479"/>
      <c r="E152" s="479" t="s">
        <v>15482</v>
      </c>
      <c r="F152" s="479"/>
      <c r="G152" s="301"/>
      <c r="H152" s="301"/>
      <c r="I152" s="301"/>
      <c r="J152" s="302"/>
      <c r="K152" s="302"/>
    </row>
    <row r="153" spans="1:11" s="323" customFormat="1" ht="15">
      <c r="A153" s="301"/>
      <c r="B153" s="479"/>
      <c r="C153" s="479"/>
      <c r="D153" s="479"/>
      <c r="E153" s="479"/>
      <c r="F153" s="479"/>
      <c r="G153" s="301"/>
      <c r="H153" s="301"/>
      <c r="I153" s="301"/>
      <c r="J153" s="302"/>
      <c r="K153" s="302"/>
    </row>
    <row r="154" spans="1:11" s="323" customFormat="1" ht="15">
      <c r="A154" s="301"/>
      <c r="B154" s="479" t="s">
        <v>8676</v>
      </c>
      <c r="C154" s="479"/>
      <c r="D154" s="479" t="s">
        <v>7019</v>
      </c>
      <c r="E154" s="301"/>
      <c r="F154" s="301"/>
      <c r="G154" s="301"/>
      <c r="H154" s="301"/>
      <c r="I154" s="301"/>
      <c r="J154" s="302"/>
      <c r="K154" s="302"/>
    </row>
    <row r="155" spans="1:11" s="323" customFormat="1" ht="15">
      <c r="A155" s="301"/>
      <c r="B155" s="301"/>
      <c r="C155" s="479" t="s">
        <v>1872</v>
      </c>
      <c r="D155" s="479"/>
      <c r="E155" s="479" t="s">
        <v>1873</v>
      </c>
      <c r="F155" s="301"/>
      <c r="G155" s="301"/>
      <c r="H155" s="301"/>
      <c r="I155" s="301"/>
      <c r="J155" s="302"/>
      <c r="K155" s="302"/>
    </row>
    <row r="156" spans="1:11" s="323" customFormat="1" ht="15">
      <c r="A156" s="301"/>
      <c r="B156" s="301"/>
      <c r="C156" s="479"/>
      <c r="D156" s="479"/>
      <c r="E156" s="479"/>
      <c r="F156" s="301"/>
      <c r="G156" s="301"/>
      <c r="H156" s="301"/>
      <c r="I156" s="301"/>
      <c r="J156" s="302"/>
      <c r="K156" s="302"/>
    </row>
    <row r="157" spans="1:11" s="323" customFormat="1" ht="15">
      <c r="A157" s="301"/>
      <c r="B157" s="301"/>
      <c r="C157" s="479"/>
      <c r="D157" s="479"/>
      <c r="E157" s="479"/>
      <c r="F157" s="301"/>
      <c r="G157" s="301"/>
      <c r="H157" s="301"/>
      <c r="I157" s="301"/>
      <c r="J157" s="302"/>
      <c r="K157" s="302"/>
    </row>
    <row r="158" spans="1:11" s="323" customFormat="1" ht="15">
      <c r="A158" s="301"/>
      <c r="B158" s="301"/>
      <c r="C158" s="479" t="s">
        <v>11339</v>
      </c>
      <c r="D158" s="479"/>
      <c r="E158" s="479" t="s">
        <v>11340</v>
      </c>
      <c r="F158" s="301"/>
      <c r="G158" s="301"/>
      <c r="H158" s="301"/>
      <c r="I158" s="301"/>
      <c r="J158" s="302"/>
      <c r="K158" s="302"/>
    </row>
    <row r="159" spans="1:11" s="323" customFormat="1" ht="15">
      <c r="A159" s="301"/>
      <c r="B159" s="301"/>
      <c r="C159" s="479" t="s">
        <v>12312</v>
      </c>
      <c r="D159" s="479"/>
      <c r="E159" s="479" t="s">
        <v>12311</v>
      </c>
      <c r="F159" s="301"/>
      <c r="G159" s="301"/>
      <c r="H159" s="301"/>
      <c r="I159" s="301"/>
      <c r="J159" s="302"/>
      <c r="K159" s="302"/>
    </row>
    <row r="160" spans="1:11" s="323" customFormat="1" ht="15">
      <c r="A160" s="301"/>
      <c r="B160" s="301"/>
      <c r="C160" s="479" t="s">
        <v>640</v>
      </c>
      <c r="D160" s="479"/>
      <c r="E160" s="479" t="s">
        <v>8677</v>
      </c>
      <c r="F160" s="301"/>
      <c r="G160" s="301" t="s">
        <v>614</v>
      </c>
      <c r="H160" s="301"/>
      <c r="I160" s="301"/>
      <c r="J160" s="302"/>
      <c r="K160" s="302"/>
    </row>
    <row r="161" spans="1:14" s="323" customFormat="1" ht="15">
      <c r="A161" s="301"/>
      <c r="B161" s="301"/>
      <c r="C161" s="479" t="s">
        <v>8678</v>
      </c>
      <c r="D161" s="479"/>
      <c r="E161" s="479" t="s">
        <v>10785</v>
      </c>
      <c r="F161" s="301"/>
      <c r="G161" s="301"/>
      <c r="H161" s="301"/>
      <c r="I161" s="301"/>
      <c r="J161" s="302"/>
      <c r="K161" s="302"/>
    </row>
    <row r="162" spans="1:14" s="323" customFormat="1" ht="15">
      <c r="A162" s="301"/>
      <c r="B162" s="301"/>
      <c r="C162" s="479"/>
      <c r="D162" s="479"/>
      <c r="E162" s="479"/>
      <c r="F162" s="479"/>
      <c r="G162" s="301"/>
      <c r="H162" s="301"/>
      <c r="I162" s="301"/>
      <c r="J162" s="302"/>
      <c r="K162" s="302"/>
    </row>
    <row r="163" spans="1:14" s="323" customFormat="1" ht="15">
      <c r="A163" s="301"/>
      <c r="B163" s="479" t="s">
        <v>8682</v>
      </c>
      <c r="C163" s="479"/>
      <c r="D163" s="479" t="s">
        <v>8698</v>
      </c>
      <c r="E163" s="479"/>
      <c r="F163" s="301"/>
      <c r="G163" s="301"/>
      <c r="H163" s="301"/>
      <c r="I163" s="301"/>
      <c r="J163" s="302"/>
      <c r="K163" s="302"/>
    </row>
    <row r="164" spans="1:14" s="323" customFormat="1" ht="15">
      <c r="A164" s="301"/>
      <c r="B164" s="301"/>
      <c r="C164" s="479" t="s">
        <v>5271</v>
      </c>
      <c r="D164" s="479"/>
      <c r="E164" s="479" t="s">
        <v>8683</v>
      </c>
      <c r="F164" s="301"/>
      <c r="G164" s="301"/>
      <c r="H164" s="301"/>
      <c r="I164" s="301"/>
      <c r="J164" s="302"/>
      <c r="K164" s="302"/>
    </row>
    <row r="165" spans="1:14" s="323" customFormat="1" ht="15">
      <c r="A165" s="301"/>
      <c r="B165" s="301"/>
      <c r="C165" s="479" t="s">
        <v>8684</v>
      </c>
      <c r="D165" s="479"/>
      <c r="E165" s="479" t="s">
        <v>9400</v>
      </c>
      <c r="F165" s="301"/>
      <c r="G165" s="301"/>
      <c r="H165" s="301"/>
      <c r="I165" s="301"/>
      <c r="J165" s="302"/>
      <c r="K165" s="302"/>
    </row>
    <row r="166" spans="1:14" s="323" customFormat="1" ht="15">
      <c r="A166" s="301"/>
      <c r="B166" s="301"/>
      <c r="C166" s="479"/>
      <c r="D166" s="479" t="s">
        <v>9402</v>
      </c>
      <c r="E166" s="479"/>
      <c r="F166" s="479" t="s">
        <v>9459</v>
      </c>
      <c r="G166" s="301"/>
      <c r="H166" s="301"/>
      <c r="I166" s="301"/>
      <c r="J166" s="302"/>
      <c r="K166" s="302"/>
    </row>
    <row r="167" spans="1:14" s="323" customFormat="1" ht="15">
      <c r="A167" s="479"/>
      <c r="B167" s="479"/>
      <c r="C167" s="479" t="s">
        <v>8268</v>
      </c>
      <c r="D167" s="479"/>
      <c r="E167" s="479" t="s">
        <v>8269</v>
      </c>
      <c r="F167" s="479"/>
      <c r="G167" s="478"/>
      <c r="H167" s="479"/>
      <c r="I167" s="479"/>
      <c r="J167" s="479"/>
    </row>
    <row r="168" spans="1:14" s="323" customFormat="1" ht="15">
      <c r="A168" s="479"/>
      <c r="B168" s="479"/>
      <c r="C168" s="479"/>
      <c r="D168" s="479" t="s">
        <v>639</v>
      </c>
      <c r="E168" s="479"/>
      <c r="F168" s="479" t="s">
        <v>9403</v>
      </c>
      <c r="G168" s="478"/>
      <c r="H168" s="479"/>
      <c r="I168" s="479"/>
      <c r="J168" s="479"/>
      <c r="K168" s="481"/>
      <c r="L168" s="481"/>
      <c r="M168" s="481"/>
      <c r="N168" s="481"/>
    </row>
    <row r="169" spans="1:14" s="323" customFormat="1" ht="15">
      <c r="A169" s="479"/>
      <c r="B169" s="479"/>
      <c r="C169" s="479"/>
      <c r="D169" s="479" t="s">
        <v>3922</v>
      </c>
      <c r="E169" s="479"/>
      <c r="F169" s="479" t="s">
        <v>9404</v>
      </c>
      <c r="G169" s="479"/>
      <c r="H169" s="479"/>
      <c r="I169" s="479"/>
      <c r="J169" s="479"/>
      <c r="K169" s="481"/>
      <c r="L169" s="481"/>
      <c r="M169" s="481"/>
      <c r="N169" s="481"/>
    </row>
    <row r="170" spans="1:14" s="323" customFormat="1" ht="15">
      <c r="A170" s="479"/>
      <c r="B170" s="479"/>
      <c r="C170" s="479"/>
      <c r="D170" s="479" t="s">
        <v>3923</v>
      </c>
      <c r="E170" s="479"/>
      <c r="F170" s="479" t="s">
        <v>8679</v>
      </c>
      <c r="G170" s="479"/>
      <c r="H170" s="479"/>
      <c r="I170" s="479"/>
      <c r="J170" s="479"/>
      <c r="K170" s="481"/>
      <c r="L170" s="481"/>
      <c r="M170" s="481"/>
      <c r="N170" s="481"/>
    </row>
    <row r="171" spans="1:14" s="323" customFormat="1" ht="15">
      <c r="A171" s="479"/>
      <c r="B171" s="479"/>
      <c r="C171" s="479" t="s">
        <v>10712</v>
      </c>
      <c r="D171" s="479"/>
      <c r="E171" s="479" t="s">
        <v>10711</v>
      </c>
      <c r="F171" s="479"/>
      <c r="G171" s="479"/>
      <c r="H171" s="479"/>
      <c r="I171" s="479"/>
      <c r="J171" s="479"/>
      <c r="K171" s="481"/>
      <c r="L171" s="481"/>
      <c r="M171" s="481"/>
      <c r="N171" s="481"/>
    </row>
    <row r="172" spans="1:14" s="484" customFormat="1" ht="15">
      <c r="A172" s="479"/>
      <c r="B172" s="479"/>
      <c r="C172" s="479"/>
      <c r="D172" s="479" t="s">
        <v>10713</v>
      </c>
      <c r="E172" s="479"/>
      <c r="F172" s="479" t="s">
        <v>10715</v>
      </c>
      <c r="G172" s="482"/>
      <c r="H172" s="482"/>
      <c r="I172" s="482"/>
      <c r="J172" s="482"/>
      <c r="K172" s="483"/>
      <c r="L172" s="483"/>
      <c r="M172" s="483"/>
      <c r="N172" s="483"/>
    </row>
    <row r="173" spans="1:14" s="323" customFormat="1" ht="15">
      <c r="A173" s="479"/>
      <c r="B173" s="479"/>
      <c r="C173" s="479" t="s">
        <v>9014</v>
      </c>
      <c r="D173" s="479"/>
      <c r="E173" s="479" t="s">
        <v>9405</v>
      </c>
      <c r="F173" s="479"/>
      <c r="G173" s="479"/>
      <c r="H173" s="479"/>
      <c r="I173" s="479"/>
      <c r="J173" s="479"/>
    </row>
    <row r="174" spans="1:14" s="323" customFormat="1" ht="15">
      <c r="A174" s="479"/>
      <c r="B174" s="479"/>
      <c r="C174" s="479"/>
      <c r="D174" s="479" t="s">
        <v>9458</v>
      </c>
      <c r="E174" s="479"/>
      <c r="F174" s="479" t="s">
        <v>9453</v>
      </c>
      <c r="G174" s="479"/>
      <c r="H174" s="479"/>
      <c r="I174" s="479"/>
      <c r="J174" s="479"/>
    </row>
    <row r="175" spans="1:14" s="323" customFormat="1" ht="15">
      <c r="A175" s="479"/>
      <c r="B175" s="479"/>
      <c r="C175" s="479" t="s">
        <v>9406</v>
      </c>
      <c r="D175" s="479"/>
      <c r="E175" s="479" t="s">
        <v>8701</v>
      </c>
      <c r="F175" s="479"/>
      <c r="G175" s="479"/>
      <c r="H175" s="479"/>
      <c r="I175" s="479"/>
      <c r="J175" s="479"/>
    </row>
    <row r="176" spans="1:14" s="323" customFormat="1" ht="15">
      <c r="A176" s="479"/>
      <c r="B176" s="479"/>
      <c r="C176" s="479" t="s">
        <v>10786</v>
      </c>
      <c r="D176" s="479"/>
      <c r="E176" s="479" t="s">
        <v>9407</v>
      </c>
      <c r="F176" s="479"/>
      <c r="G176" s="479"/>
      <c r="H176" s="479"/>
      <c r="I176" s="479"/>
      <c r="J176" s="479"/>
    </row>
    <row r="177" spans="1:14" s="323" customFormat="1" ht="15">
      <c r="A177" s="479"/>
      <c r="B177" s="479"/>
      <c r="C177" s="479"/>
      <c r="D177" s="479" t="s">
        <v>10787</v>
      </c>
      <c r="E177" s="479"/>
      <c r="F177" s="479" t="s">
        <v>10719</v>
      </c>
      <c r="G177" s="479"/>
      <c r="H177" s="479"/>
      <c r="I177" s="479"/>
      <c r="J177" s="479"/>
    </row>
    <row r="178" spans="1:14" s="323" customFormat="1" ht="15">
      <c r="A178" s="479"/>
      <c r="B178" s="479"/>
      <c r="C178" s="479"/>
      <c r="D178" s="479"/>
      <c r="E178" s="479" t="s">
        <v>9408</v>
      </c>
      <c r="F178" s="479"/>
      <c r="G178" s="479"/>
      <c r="H178" s="479"/>
      <c r="I178" s="479"/>
      <c r="J178" s="479"/>
    </row>
    <row r="179" spans="1:14" s="323" customFormat="1" ht="15">
      <c r="A179" s="479"/>
      <c r="B179" s="479"/>
      <c r="C179" s="479" t="s">
        <v>8699</v>
      </c>
      <c r="D179" s="479"/>
      <c r="E179" s="479" t="s">
        <v>8700</v>
      </c>
      <c r="F179" s="479"/>
      <c r="G179" s="479"/>
      <c r="H179" s="479"/>
      <c r="I179" s="479"/>
      <c r="J179" s="479"/>
      <c r="K179" s="485"/>
      <c r="L179" s="481"/>
      <c r="M179" s="485"/>
      <c r="N179" s="481"/>
    </row>
    <row r="180" spans="1:14" s="323" customFormat="1" ht="15">
      <c r="A180" s="301"/>
      <c r="B180" s="301"/>
      <c r="C180" s="479"/>
      <c r="D180" s="479"/>
      <c r="E180" s="479"/>
      <c r="F180" s="301"/>
      <c r="G180" s="301"/>
      <c r="H180" s="301"/>
      <c r="I180" s="301"/>
      <c r="J180" s="302"/>
      <c r="K180" s="302"/>
    </row>
    <row r="181" spans="1:14" s="323" customFormat="1" ht="15">
      <c r="A181" s="301"/>
      <c r="B181" s="479" t="s">
        <v>8709</v>
      </c>
      <c r="C181" s="479"/>
      <c r="D181" s="479" t="s">
        <v>8702</v>
      </c>
      <c r="E181" s="479"/>
      <c r="F181" s="301"/>
      <c r="G181" s="301"/>
      <c r="H181" s="301"/>
      <c r="I181" s="301"/>
      <c r="J181" s="302"/>
      <c r="K181" s="302"/>
    </row>
    <row r="182" spans="1:14" s="323" customFormat="1" ht="15">
      <c r="A182" s="479"/>
      <c r="B182" s="479"/>
      <c r="C182" s="479" t="s">
        <v>8703</v>
      </c>
      <c r="D182" s="479"/>
      <c r="E182" s="479" t="s">
        <v>8693</v>
      </c>
      <c r="F182" s="479"/>
      <c r="G182" s="479"/>
      <c r="H182" s="479"/>
      <c r="I182" s="479"/>
      <c r="J182" s="479"/>
      <c r="K182" s="481"/>
      <c r="L182" s="481"/>
      <c r="M182" s="481"/>
      <c r="N182" s="481"/>
    </row>
    <row r="183" spans="1:14" s="323" customFormat="1" ht="15">
      <c r="A183" s="479"/>
      <c r="B183" s="479"/>
      <c r="C183" s="479" t="s">
        <v>8705</v>
      </c>
      <c r="D183" s="479"/>
      <c r="E183" s="479" t="s">
        <v>10788</v>
      </c>
      <c r="F183" s="479"/>
      <c r="G183" s="479"/>
      <c r="H183" s="479"/>
      <c r="I183" s="479"/>
      <c r="J183" s="479"/>
      <c r="K183" s="481"/>
      <c r="L183" s="481"/>
      <c r="M183" s="481"/>
      <c r="N183" s="481"/>
    </row>
    <row r="184" spans="1:14" s="323" customFormat="1" ht="15">
      <c r="A184" s="479"/>
      <c r="B184" s="479"/>
      <c r="C184" s="479" t="s">
        <v>8706</v>
      </c>
      <c r="D184" s="479"/>
      <c r="E184" s="479" t="s">
        <v>10789</v>
      </c>
      <c r="F184" s="479"/>
      <c r="G184" s="479"/>
      <c r="H184" s="479"/>
      <c r="I184" s="479"/>
      <c r="J184" s="479"/>
    </row>
    <row r="185" spans="1:14" s="323" customFormat="1" ht="15">
      <c r="A185" s="479"/>
      <c r="B185" s="479"/>
      <c r="C185" s="479"/>
      <c r="D185" s="479" t="s">
        <v>8206</v>
      </c>
      <c r="E185" s="479"/>
      <c r="F185" s="479" t="s">
        <v>9409</v>
      </c>
      <c r="G185" s="479"/>
      <c r="H185" s="486"/>
      <c r="I185" s="486"/>
      <c r="J185" s="486"/>
      <c r="K185" s="485"/>
      <c r="L185" s="481"/>
      <c r="M185" s="485"/>
      <c r="N185" s="481"/>
    </row>
    <row r="186" spans="1:14" s="323" customFormat="1" ht="15">
      <c r="A186" s="479"/>
      <c r="B186" s="479"/>
      <c r="C186" s="479"/>
      <c r="D186" s="479" t="s">
        <v>8680</v>
      </c>
      <c r="E186" s="479"/>
      <c r="F186" s="479" t="s">
        <v>8681</v>
      </c>
      <c r="G186" s="479"/>
      <c r="H186" s="479"/>
      <c r="I186" s="479"/>
      <c r="J186" s="479"/>
    </row>
    <row r="187" spans="1:14" s="323" customFormat="1" ht="15">
      <c r="A187" s="479"/>
      <c r="B187" s="479"/>
      <c r="C187" s="479"/>
      <c r="D187" s="479"/>
      <c r="E187" s="479" t="s">
        <v>9410</v>
      </c>
      <c r="F187" s="479"/>
      <c r="G187" s="479"/>
      <c r="H187" s="479"/>
      <c r="I187" s="479"/>
      <c r="J187" s="479"/>
      <c r="K187" s="481"/>
      <c r="L187" s="481"/>
      <c r="M187" s="481"/>
      <c r="N187" s="481"/>
    </row>
    <row r="188" spans="1:14" s="323" customFormat="1" ht="15">
      <c r="A188" s="479"/>
      <c r="B188" s="479"/>
      <c r="C188" s="479"/>
      <c r="D188" s="479" t="s">
        <v>8704</v>
      </c>
      <c r="E188" s="479"/>
      <c r="F188" s="479" t="s">
        <v>8696</v>
      </c>
      <c r="G188" s="479"/>
      <c r="H188" s="479"/>
      <c r="I188" s="479"/>
      <c r="J188" s="479"/>
    </row>
    <row r="189" spans="1:14" s="323" customFormat="1" ht="15">
      <c r="A189" s="479"/>
      <c r="B189" s="479"/>
      <c r="C189" s="479" t="s">
        <v>8707</v>
      </c>
      <c r="D189" s="479"/>
      <c r="E189" s="479" t="s">
        <v>8708</v>
      </c>
      <c r="F189" s="479"/>
      <c r="G189" s="479"/>
      <c r="H189" s="486"/>
      <c r="I189" s="486"/>
      <c r="J189" s="486"/>
    </row>
    <row r="190" spans="1:14" s="323" customFormat="1" ht="15">
      <c r="A190" s="479"/>
      <c r="B190" s="479"/>
      <c r="C190" s="479"/>
      <c r="D190" s="479"/>
      <c r="E190" s="479"/>
      <c r="F190" s="479"/>
      <c r="G190" s="479"/>
      <c r="H190" s="479"/>
      <c r="I190" s="479"/>
      <c r="J190" s="479"/>
    </row>
    <row r="191" spans="1:14" s="323" customFormat="1" ht="15">
      <c r="A191" s="479"/>
      <c r="B191" s="479" t="s">
        <v>8710</v>
      </c>
      <c r="C191" s="479"/>
      <c r="D191" s="479" t="s">
        <v>4116</v>
      </c>
      <c r="E191" s="479"/>
      <c r="F191" s="479"/>
      <c r="G191" s="479"/>
      <c r="H191" s="479"/>
      <c r="I191" s="479"/>
      <c r="J191" s="479"/>
    </row>
    <row r="192" spans="1:14" s="323" customFormat="1" ht="15">
      <c r="A192" s="479"/>
      <c r="B192" s="479"/>
      <c r="C192" s="479"/>
      <c r="D192" s="479"/>
      <c r="E192" s="479"/>
      <c r="F192" s="479"/>
      <c r="G192" s="479"/>
      <c r="H192" s="479"/>
      <c r="I192" s="479"/>
      <c r="J192" s="479"/>
    </row>
    <row r="193" spans="1:11" s="323" customFormat="1" ht="15">
      <c r="A193" s="301"/>
      <c r="B193" s="479"/>
      <c r="C193" s="479"/>
      <c r="D193" s="479"/>
      <c r="E193" s="479"/>
      <c r="F193" s="301"/>
      <c r="G193" s="301"/>
      <c r="H193" s="301"/>
      <c r="I193" s="301"/>
      <c r="J193" s="302"/>
      <c r="K193" s="302"/>
    </row>
    <row r="194" spans="1:11" s="323" customFormat="1" ht="15">
      <c r="A194" s="301"/>
      <c r="B194" s="301"/>
      <c r="C194" s="487"/>
      <c r="D194" s="488" t="s">
        <v>8686</v>
      </c>
      <c r="E194" s="487"/>
      <c r="F194" s="301"/>
      <c r="G194" s="301"/>
      <c r="H194" s="301"/>
      <c r="I194" s="301"/>
      <c r="J194" s="302"/>
      <c r="K194" s="302"/>
    </row>
    <row r="195" spans="1:11" s="323" customFormat="1" ht="15">
      <c r="A195" s="301"/>
      <c r="B195" s="301"/>
      <c r="C195" s="488" t="s">
        <v>5272</v>
      </c>
      <c r="D195" s="488"/>
      <c r="E195" s="488" t="s">
        <v>5273</v>
      </c>
      <c r="F195" s="301"/>
      <c r="G195" s="301"/>
      <c r="H195" s="301"/>
      <c r="I195" s="301"/>
      <c r="J195" s="302"/>
      <c r="K195" s="302"/>
    </row>
    <row r="196" spans="1:11" s="323" customFormat="1" ht="15">
      <c r="A196" s="301"/>
      <c r="B196" s="301"/>
      <c r="C196" s="301"/>
      <c r="D196" s="479"/>
      <c r="E196" s="479"/>
      <c r="F196" s="479"/>
      <c r="G196" s="301"/>
      <c r="H196" s="301"/>
      <c r="I196" s="301"/>
      <c r="J196" s="302"/>
      <c r="K196" s="302"/>
    </row>
    <row r="197" spans="1:11" s="323" customFormat="1" ht="15">
      <c r="A197" s="301"/>
      <c r="B197" s="301"/>
      <c r="C197" s="301"/>
      <c r="D197" s="479"/>
      <c r="E197" s="479"/>
      <c r="F197" s="479"/>
      <c r="G197" s="301"/>
      <c r="H197" s="301"/>
      <c r="I197" s="301"/>
      <c r="J197" s="302"/>
      <c r="K197" s="302"/>
    </row>
    <row r="198" spans="1:11" s="323" customFormat="1" ht="15">
      <c r="A198" s="316" t="s">
        <v>5255</v>
      </c>
      <c r="B198" s="316"/>
      <c r="C198" s="302"/>
      <c r="D198" s="316" t="s">
        <v>5260</v>
      </c>
      <c r="E198" s="302"/>
      <c r="F198" s="302"/>
      <c r="G198" s="302"/>
      <c r="H198" s="302"/>
      <c r="I198" s="302"/>
      <c r="J198" s="302"/>
      <c r="K198" s="302"/>
    </row>
    <row r="199" spans="1:11" s="323" customFormat="1" ht="15">
      <c r="A199" s="316"/>
      <c r="B199" s="316"/>
      <c r="C199" s="302"/>
      <c r="D199" s="316"/>
      <c r="E199" s="302"/>
      <c r="F199" s="302"/>
      <c r="G199" s="302"/>
      <c r="H199" s="302"/>
      <c r="I199" s="302"/>
      <c r="J199" s="302"/>
      <c r="K199" s="302"/>
    </row>
    <row r="200" spans="1:11" s="323" customFormat="1" ht="15">
      <c r="A200" s="316"/>
      <c r="B200" s="316"/>
      <c r="C200" s="302" t="s">
        <v>5256</v>
      </c>
      <c r="D200" s="316"/>
      <c r="E200" s="302" t="s">
        <v>5261</v>
      </c>
      <c r="F200" s="302"/>
      <c r="G200" s="302"/>
      <c r="H200" s="302"/>
      <c r="I200" s="302"/>
      <c r="J200" s="302"/>
      <c r="K200" s="302"/>
    </row>
    <row r="201" spans="1:11" s="323" customFormat="1" ht="15">
      <c r="A201" s="316"/>
      <c r="B201" s="316"/>
      <c r="C201" s="302" t="s">
        <v>5257</v>
      </c>
      <c r="D201" s="316"/>
      <c r="E201" s="302" t="s">
        <v>5262</v>
      </c>
      <c r="F201" s="302"/>
      <c r="G201" s="302"/>
      <c r="H201" s="302"/>
      <c r="I201" s="302"/>
      <c r="J201" s="302"/>
      <c r="K201" s="302"/>
    </row>
    <row r="202" spans="1:11" s="323" customFormat="1" ht="15">
      <c r="A202" s="316"/>
      <c r="B202" s="316"/>
      <c r="C202" s="302"/>
      <c r="D202" s="302" t="s">
        <v>3288</v>
      </c>
      <c r="E202" s="302"/>
      <c r="F202" s="302" t="s">
        <v>3289</v>
      </c>
      <c r="G202" s="302"/>
      <c r="H202" s="302"/>
      <c r="I202" s="302"/>
      <c r="J202" s="302"/>
      <c r="K202" s="302"/>
    </row>
    <row r="203" spans="1:11" s="323" customFormat="1" ht="17.25" customHeight="1">
      <c r="A203" s="316"/>
      <c r="B203" s="316"/>
      <c r="C203" s="302"/>
      <c r="D203" s="302" t="s">
        <v>3290</v>
      </c>
      <c r="E203" s="302"/>
      <c r="F203" s="302" t="s">
        <v>4676</v>
      </c>
      <c r="G203" s="302"/>
      <c r="H203" s="302"/>
      <c r="I203" s="302"/>
      <c r="J203" s="302"/>
      <c r="K203" s="302"/>
    </row>
    <row r="204" spans="1:11" s="323" customFormat="1" ht="17.25" customHeight="1">
      <c r="A204" s="316"/>
      <c r="B204" s="316"/>
      <c r="C204" s="302"/>
      <c r="D204" s="302"/>
      <c r="E204" s="302"/>
      <c r="F204" s="302"/>
      <c r="G204" s="302"/>
      <c r="H204" s="302"/>
      <c r="I204" s="302"/>
      <c r="J204" s="302"/>
      <c r="K204" s="302"/>
    </row>
    <row r="205" spans="1:11" s="323" customFormat="1" ht="15">
      <c r="A205" s="316"/>
      <c r="B205" s="316"/>
      <c r="C205" s="302" t="s">
        <v>5258</v>
      </c>
      <c r="D205" s="316"/>
      <c r="E205" s="302" t="s">
        <v>5263</v>
      </c>
      <c r="F205" s="302"/>
      <c r="G205" s="302"/>
      <c r="H205" s="302"/>
      <c r="I205" s="302"/>
      <c r="J205" s="302"/>
      <c r="K205" s="302"/>
    </row>
    <row r="206" spans="1:11" s="323" customFormat="1" ht="15">
      <c r="A206" s="316"/>
      <c r="B206" s="316"/>
      <c r="C206" s="302"/>
      <c r="D206" s="302" t="s">
        <v>3291</v>
      </c>
      <c r="E206" s="302"/>
      <c r="F206" s="302" t="s">
        <v>3289</v>
      </c>
      <c r="G206" s="302"/>
      <c r="H206" s="302"/>
      <c r="I206" s="302"/>
      <c r="J206" s="302"/>
      <c r="K206" s="302"/>
    </row>
    <row r="207" spans="1:11" s="323" customFormat="1" ht="15">
      <c r="A207" s="316"/>
      <c r="B207" s="316"/>
      <c r="C207" s="302"/>
      <c r="D207" s="302" t="s">
        <v>3292</v>
      </c>
      <c r="E207" s="302"/>
      <c r="F207" s="302" t="s">
        <v>4676</v>
      </c>
      <c r="G207" s="302"/>
      <c r="H207" s="302"/>
      <c r="I207" s="302"/>
      <c r="J207" s="302"/>
      <c r="K207" s="302"/>
    </row>
    <row r="208" spans="1:11" s="323" customFormat="1" ht="15">
      <c r="A208" s="316"/>
      <c r="B208" s="316"/>
      <c r="C208" s="302" t="s">
        <v>5259</v>
      </c>
      <c r="D208" s="316"/>
      <c r="E208" s="302" t="s">
        <v>5264</v>
      </c>
      <c r="F208" s="302"/>
      <c r="G208" s="302"/>
      <c r="H208" s="302"/>
      <c r="I208" s="302"/>
      <c r="J208" s="302"/>
      <c r="K208" s="302"/>
    </row>
    <row r="209" spans="1:11" s="323" customFormat="1" ht="15">
      <c r="A209" s="316"/>
      <c r="B209" s="316"/>
      <c r="C209" s="302" t="s">
        <v>11352</v>
      </c>
      <c r="D209" s="316"/>
      <c r="E209" s="302" t="s">
        <v>11353</v>
      </c>
      <c r="F209" s="302"/>
      <c r="G209" s="302"/>
      <c r="H209" s="302"/>
      <c r="I209" s="302"/>
      <c r="J209" s="302"/>
      <c r="K209" s="302"/>
    </row>
    <row r="210" spans="1:11" s="323" customFormat="1" ht="15">
      <c r="A210" s="316"/>
      <c r="B210" s="316"/>
      <c r="C210" s="302" t="s">
        <v>13731</v>
      </c>
      <c r="D210" s="316"/>
      <c r="E210" s="302" t="s">
        <v>13732</v>
      </c>
      <c r="F210" s="302"/>
      <c r="G210" s="302"/>
      <c r="H210" s="302"/>
      <c r="I210" s="302"/>
      <c r="J210" s="302"/>
      <c r="K210" s="302"/>
    </row>
    <row r="211" spans="1:11" s="323" customFormat="1" ht="15">
      <c r="A211" s="316"/>
      <c r="B211" s="316"/>
      <c r="C211" s="302"/>
      <c r="D211" s="316"/>
      <c r="E211" s="302"/>
      <c r="F211" s="302"/>
      <c r="G211" s="302"/>
      <c r="H211" s="302"/>
      <c r="I211" s="302"/>
      <c r="J211" s="302"/>
      <c r="K211" s="302"/>
    </row>
    <row r="212" spans="1:11" s="323" customFormat="1" ht="15">
      <c r="A212" s="316"/>
      <c r="B212" s="316"/>
      <c r="C212" s="302" t="s">
        <v>11336</v>
      </c>
      <c r="D212" s="316"/>
      <c r="E212" s="302" t="s">
        <v>11338</v>
      </c>
      <c r="F212" s="302"/>
      <c r="G212" s="302"/>
      <c r="H212" s="302"/>
      <c r="I212" s="302"/>
      <c r="J212" s="302"/>
      <c r="K212" s="302"/>
    </row>
    <row r="213" spans="1:11" s="323" customFormat="1" ht="15">
      <c r="A213" s="316"/>
      <c r="B213" s="316"/>
      <c r="C213" s="302"/>
      <c r="D213" s="302" t="s">
        <v>11335</v>
      </c>
      <c r="E213" s="302"/>
      <c r="F213" s="302" t="s">
        <v>11337</v>
      </c>
      <c r="G213" s="302"/>
      <c r="H213" s="302"/>
      <c r="I213" s="302"/>
      <c r="J213" s="302"/>
      <c r="K213" s="302"/>
    </row>
    <row r="214" spans="1:11" s="323" customFormat="1" ht="15">
      <c r="A214" s="316"/>
      <c r="B214" s="316"/>
      <c r="C214" s="302"/>
      <c r="D214" s="316"/>
      <c r="E214" s="302"/>
      <c r="F214" s="302"/>
      <c r="G214" s="302"/>
      <c r="H214" s="302"/>
      <c r="I214" s="302"/>
      <c r="J214" s="302"/>
      <c r="K214" s="302"/>
    </row>
    <row r="215" spans="1:11" s="323" customFormat="1" ht="15">
      <c r="A215" s="316"/>
      <c r="B215" s="316"/>
      <c r="C215" s="302"/>
      <c r="D215" s="316"/>
      <c r="E215" s="302"/>
      <c r="F215" s="302"/>
      <c r="G215" s="302"/>
      <c r="H215" s="302"/>
      <c r="I215" s="302"/>
      <c r="J215" s="302"/>
      <c r="K215" s="302"/>
    </row>
    <row r="216" spans="1:11" s="323" customFormat="1" ht="15">
      <c r="A216" s="316" t="s">
        <v>2458</v>
      </c>
      <c r="B216" s="302"/>
      <c r="C216" s="302"/>
      <c r="D216" s="316" t="s">
        <v>1617</v>
      </c>
      <c r="E216" s="302"/>
      <c r="F216" s="302"/>
      <c r="G216" s="302"/>
      <c r="H216" s="974"/>
      <c r="I216" s="302"/>
      <c r="J216" s="302"/>
      <c r="K216" s="302"/>
    </row>
    <row r="217" spans="1:11" s="323" customFormat="1" ht="15">
      <c r="A217" s="302"/>
      <c r="B217" s="302"/>
      <c r="C217" s="302"/>
      <c r="D217" s="302"/>
      <c r="E217" s="302"/>
      <c r="F217" s="302"/>
      <c r="G217" s="302"/>
      <c r="H217" s="302"/>
      <c r="I217" s="302"/>
      <c r="J217" s="302"/>
      <c r="K217" s="302"/>
    </row>
    <row r="218" spans="1:11" s="323" customFormat="1" ht="15">
      <c r="A218" s="302"/>
      <c r="B218" s="302"/>
      <c r="C218" s="302" t="s">
        <v>2461</v>
      </c>
      <c r="D218" s="302"/>
      <c r="E218" s="302" t="s">
        <v>2459</v>
      </c>
      <c r="F218" s="302"/>
      <c r="G218" s="302"/>
      <c r="H218" s="302"/>
      <c r="I218" s="302"/>
      <c r="J218" s="302"/>
      <c r="K218" s="302"/>
    </row>
    <row r="219" spans="1:11" s="323" customFormat="1" ht="15">
      <c r="A219" s="302"/>
      <c r="B219" s="302"/>
      <c r="C219" s="302" t="s">
        <v>9315</v>
      </c>
      <c r="D219" s="302"/>
      <c r="E219" s="302" t="s">
        <v>7089</v>
      </c>
      <c r="F219" s="302"/>
      <c r="G219" s="302"/>
      <c r="H219" s="302"/>
      <c r="I219" s="302"/>
      <c r="J219" s="302"/>
      <c r="K219" s="302"/>
    </row>
    <row r="220" spans="1:11" s="323" customFormat="1" ht="15">
      <c r="A220" s="302"/>
      <c r="B220" s="302"/>
      <c r="C220" s="302" t="s">
        <v>15056</v>
      </c>
      <c r="D220" s="302"/>
      <c r="E220" s="302" t="s">
        <v>1663</v>
      </c>
      <c r="F220" s="302"/>
      <c r="G220" s="302"/>
      <c r="H220" s="302"/>
      <c r="I220" s="302"/>
      <c r="J220" s="302"/>
      <c r="K220" s="302"/>
    </row>
    <row r="221" spans="1:11" s="323" customFormat="1" ht="15">
      <c r="A221" s="302"/>
      <c r="B221" s="302"/>
      <c r="C221" s="302" t="s">
        <v>2460</v>
      </c>
      <c r="D221" s="302"/>
      <c r="E221" s="302" t="s">
        <v>6299</v>
      </c>
      <c r="F221" s="302"/>
      <c r="G221" s="302"/>
      <c r="H221" s="302"/>
      <c r="I221" s="302"/>
      <c r="J221" s="302"/>
      <c r="K221" s="302"/>
    </row>
    <row r="222" spans="1:11" s="323" customFormat="1" ht="15">
      <c r="C222" s="302" t="s">
        <v>10103</v>
      </c>
      <c r="E222" s="302" t="s">
        <v>4104</v>
      </c>
    </row>
    <row r="223" spans="1:11" s="323" customFormat="1"/>
    <row r="224" spans="1:11" s="323" customFormat="1"/>
    <row r="225" spans="1:8" s="323" customFormat="1"/>
    <row r="226" spans="1:8" ht="15">
      <c r="A226" s="317" t="s">
        <v>15059</v>
      </c>
      <c r="B226" s="317"/>
      <c r="C226" s="479"/>
      <c r="D226" s="478" t="s">
        <v>15058</v>
      </c>
      <c r="E226" s="479"/>
      <c r="F226" s="301"/>
      <c r="H226" s="974" t="s">
        <v>884</v>
      </c>
    </row>
    <row r="227" spans="1:8" ht="15">
      <c r="A227" s="301"/>
      <c r="B227" s="479"/>
      <c r="C227" s="479"/>
      <c r="D227" s="479"/>
      <c r="E227" s="301"/>
      <c r="F227" s="301"/>
    </row>
    <row r="228" spans="1:8" ht="15">
      <c r="A228" s="301"/>
      <c r="B228" s="479" t="s">
        <v>15060</v>
      </c>
      <c r="C228" s="479"/>
      <c r="D228" s="479" t="s">
        <v>15061</v>
      </c>
      <c r="E228" s="301"/>
      <c r="F228" s="301"/>
    </row>
    <row r="229" spans="1:8" ht="15">
      <c r="A229" s="301"/>
      <c r="B229" s="479"/>
      <c r="C229" s="479"/>
      <c r="D229" s="479"/>
      <c r="E229" s="301"/>
      <c r="F229" s="301"/>
    </row>
    <row r="230" spans="1:8" ht="15">
      <c r="A230" s="301"/>
      <c r="B230" s="479" t="s">
        <v>15193</v>
      </c>
      <c r="C230" s="479"/>
      <c r="D230" s="479" t="s">
        <v>15063</v>
      </c>
      <c r="E230" s="301"/>
      <c r="F230" s="301"/>
    </row>
    <row r="231" spans="1:8" ht="15">
      <c r="A231" s="301"/>
      <c r="B231" s="479"/>
      <c r="C231" s="981">
        <v>8003101010</v>
      </c>
      <c r="D231" s="479"/>
      <c r="E231" s="479" t="s">
        <v>10391</v>
      </c>
      <c r="F231" s="479"/>
    </row>
    <row r="232" spans="1:8" ht="15">
      <c r="A232" s="301"/>
      <c r="B232" s="479"/>
      <c r="C232" s="479">
        <v>8003101020</v>
      </c>
      <c r="D232" s="479"/>
      <c r="E232" s="479" t="s">
        <v>15188</v>
      </c>
      <c r="F232" s="479"/>
    </row>
    <row r="233" spans="1:8" ht="15">
      <c r="A233" s="301"/>
      <c r="B233" s="479"/>
      <c r="C233" s="479">
        <v>8003101030</v>
      </c>
      <c r="D233" s="479"/>
      <c r="E233" s="479" t="s">
        <v>15181</v>
      </c>
      <c r="F233" s="479"/>
    </row>
    <row r="234" spans="1:8" ht="15">
      <c r="A234" s="301"/>
      <c r="B234" s="479"/>
      <c r="C234" s="479">
        <v>8003101040</v>
      </c>
      <c r="D234" s="479"/>
      <c r="E234" s="479" t="s">
        <v>15189</v>
      </c>
      <c r="F234" s="479"/>
    </row>
    <row r="235" spans="1:8" ht="15">
      <c r="A235" s="301"/>
      <c r="B235" s="479"/>
      <c r="C235" s="479">
        <v>8003101050</v>
      </c>
      <c r="D235" s="479"/>
      <c r="E235" s="479" t="s">
        <v>15168</v>
      </c>
      <c r="F235" s="479"/>
    </row>
    <row r="236" spans="1:8" ht="15">
      <c r="A236" s="301"/>
      <c r="B236" s="479"/>
      <c r="C236" s="479">
        <v>8003101090</v>
      </c>
      <c r="D236" s="479"/>
      <c r="E236" s="479" t="s">
        <v>5379</v>
      </c>
      <c r="F236" s="479"/>
    </row>
    <row r="237" spans="1:8" ht="15">
      <c r="A237" s="301"/>
      <c r="B237" s="479"/>
      <c r="C237" s="479"/>
      <c r="D237" s="479"/>
      <c r="E237" s="479"/>
      <c r="F237" s="479"/>
    </row>
    <row r="238" spans="1:8" ht="15">
      <c r="A238" s="301"/>
      <c r="B238" s="479" t="s">
        <v>15194</v>
      </c>
      <c r="C238" s="479"/>
      <c r="D238" s="479" t="s">
        <v>15195</v>
      </c>
      <c r="E238" s="301"/>
      <c r="F238" s="301"/>
    </row>
    <row r="239" spans="1:8" ht="15">
      <c r="A239" s="301"/>
      <c r="B239" s="479"/>
      <c r="C239" s="479">
        <v>8003101120</v>
      </c>
      <c r="D239" s="479"/>
      <c r="E239" s="479" t="s">
        <v>15188</v>
      </c>
      <c r="F239" s="479"/>
    </row>
    <row r="240" spans="1:8" ht="15">
      <c r="A240" s="301"/>
      <c r="B240" s="479"/>
      <c r="C240" s="479">
        <v>8003101130</v>
      </c>
      <c r="D240" s="479"/>
      <c r="E240" s="479" t="s">
        <v>15181</v>
      </c>
      <c r="F240" s="479"/>
    </row>
    <row r="241" spans="1:6" ht="15">
      <c r="A241" s="301"/>
      <c r="B241" s="479"/>
      <c r="C241" s="479">
        <v>8003101140</v>
      </c>
      <c r="D241" s="479"/>
      <c r="E241" s="479" t="s">
        <v>15189</v>
      </c>
      <c r="F241" s="479"/>
    </row>
    <row r="242" spans="1:6" ht="15">
      <c r="A242" s="301"/>
      <c r="B242" s="479"/>
      <c r="C242" s="479">
        <v>8003101150</v>
      </c>
      <c r="D242" s="479"/>
      <c r="E242" s="479" t="s">
        <v>15168</v>
      </c>
      <c r="F242" s="479"/>
    </row>
    <row r="243" spans="1:6" ht="15">
      <c r="A243" s="301"/>
      <c r="B243" s="479"/>
      <c r="C243" s="479">
        <v>8003101190</v>
      </c>
      <c r="D243" s="479"/>
      <c r="E243" s="479" t="s">
        <v>5379</v>
      </c>
      <c r="F243" s="479"/>
    </row>
    <row r="244" spans="1:6" ht="15">
      <c r="A244" s="301"/>
      <c r="B244" s="479"/>
      <c r="C244" s="479"/>
      <c r="D244" s="479"/>
      <c r="E244" s="479"/>
      <c r="F244" s="479"/>
    </row>
    <row r="245" spans="1:6" ht="15">
      <c r="A245" s="301"/>
      <c r="B245" s="479" t="s">
        <v>15192</v>
      </c>
      <c r="C245" s="479"/>
      <c r="D245" s="479" t="s">
        <v>3156</v>
      </c>
      <c r="E245" s="301"/>
      <c r="F245" s="301"/>
    </row>
    <row r="246" spans="1:6" ht="15">
      <c r="A246" s="301"/>
      <c r="B246" s="479"/>
      <c r="C246" s="479">
        <v>8003101210</v>
      </c>
      <c r="D246" s="479"/>
      <c r="E246" s="300" t="s">
        <v>15064</v>
      </c>
      <c r="F246" s="300"/>
    </row>
    <row r="247" spans="1:6" ht="15">
      <c r="A247" s="301"/>
      <c r="B247" s="479"/>
      <c r="C247" s="479">
        <v>8003101220</v>
      </c>
      <c r="D247" s="479"/>
      <c r="E247" s="479" t="s">
        <v>15062</v>
      </c>
      <c r="F247" s="479"/>
    </row>
    <row r="248" spans="1:6" ht="15">
      <c r="A248" s="301"/>
      <c r="B248" s="479"/>
      <c r="C248" s="479"/>
      <c r="D248" s="479"/>
      <c r="E248" s="479"/>
      <c r="F248" s="479"/>
    </row>
    <row r="249" spans="1:6" s="6" customFormat="1" ht="15">
      <c r="A249" s="301"/>
      <c r="B249" s="479"/>
      <c r="C249" s="479"/>
      <c r="D249" s="479"/>
      <c r="E249" s="482"/>
      <c r="F249" s="479"/>
    </row>
    <row r="250" spans="1:6" ht="15">
      <c r="A250" s="301"/>
      <c r="B250" s="479" t="s">
        <v>15191</v>
      </c>
      <c r="C250" s="479"/>
      <c r="D250" s="479" t="s">
        <v>7007</v>
      </c>
      <c r="E250" s="479"/>
      <c r="F250" s="479"/>
    </row>
    <row r="251" spans="1:6" ht="15">
      <c r="A251" s="301"/>
      <c r="B251" s="479"/>
      <c r="C251" s="479">
        <v>8003101310</v>
      </c>
      <c r="D251" s="479"/>
      <c r="E251" s="479" t="s">
        <v>15170</v>
      </c>
      <c r="F251" s="479"/>
    </row>
    <row r="252" spans="1:6" ht="15">
      <c r="A252" s="301"/>
      <c r="B252" s="479"/>
      <c r="C252" s="479">
        <v>8003101320</v>
      </c>
      <c r="D252" s="479"/>
      <c r="E252" s="479" t="s">
        <v>15169</v>
      </c>
      <c r="F252" s="479"/>
    </row>
    <row r="253" spans="1:6" ht="15">
      <c r="A253" s="301"/>
      <c r="B253" s="479"/>
      <c r="C253" s="479"/>
      <c r="D253" s="479"/>
      <c r="E253" s="479"/>
      <c r="F253" s="479"/>
    </row>
    <row r="254" spans="1:6" ht="15">
      <c r="A254" s="301"/>
      <c r="B254" s="479" t="s">
        <v>15190</v>
      </c>
      <c r="C254" s="479"/>
      <c r="D254" s="479" t="s">
        <v>6539</v>
      </c>
      <c r="E254" s="479"/>
      <c r="F254" s="479"/>
    </row>
    <row r="255" spans="1:6" ht="15">
      <c r="A255" s="301"/>
      <c r="B255" s="479"/>
      <c r="C255" s="479">
        <v>8003101410</v>
      </c>
      <c r="D255" s="479"/>
      <c r="E255" s="479" t="s">
        <v>940</v>
      </c>
      <c r="F255" s="479"/>
    </row>
    <row r="256" spans="1:6" ht="15">
      <c r="A256" s="301"/>
      <c r="B256" s="479"/>
      <c r="C256" s="479"/>
      <c r="D256" s="479"/>
      <c r="E256" s="479"/>
      <c r="F256" s="479"/>
    </row>
    <row r="257" spans="1:6" ht="15">
      <c r="A257" s="301"/>
      <c r="B257" s="479" t="s">
        <v>15065</v>
      </c>
      <c r="C257" s="479"/>
      <c r="D257" s="479" t="s">
        <v>15073</v>
      </c>
      <c r="E257" s="479"/>
      <c r="F257" s="479"/>
    </row>
    <row r="258" spans="1:6" ht="15">
      <c r="A258" s="301"/>
      <c r="B258" s="479"/>
      <c r="C258" s="479"/>
      <c r="D258" s="479"/>
      <c r="E258" s="479"/>
      <c r="F258" s="479"/>
    </row>
    <row r="259" spans="1:6" ht="15">
      <c r="A259" s="301"/>
      <c r="B259" s="301" t="s">
        <v>15068</v>
      </c>
      <c r="C259" s="301"/>
      <c r="D259" s="301" t="s">
        <v>15066</v>
      </c>
      <c r="E259" s="301"/>
      <c r="F259" s="301"/>
    </row>
    <row r="260" spans="1:6" ht="15">
      <c r="A260" s="301"/>
      <c r="B260" s="301"/>
      <c r="C260" s="301">
        <v>8003141010</v>
      </c>
      <c r="D260" s="479"/>
      <c r="E260" s="479" t="s">
        <v>8687</v>
      </c>
      <c r="F260" s="479"/>
    </row>
    <row r="261" spans="1:6" ht="15">
      <c r="A261" s="301"/>
      <c r="B261" s="301"/>
      <c r="C261" s="479">
        <v>8003141020</v>
      </c>
      <c r="D261" s="479"/>
      <c r="E261" s="479" t="s">
        <v>15072</v>
      </c>
      <c r="F261" s="479"/>
    </row>
    <row r="262" spans="1:6" ht="15">
      <c r="A262" s="301"/>
      <c r="B262" s="301"/>
      <c r="C262" s="479">
        <v>8003141050</v>
      </c>
      <c r="D262" s="479"/>
      <c r="E262" s="479" t="s">
        <v>4182</v>
      </c>
      <c r="F262" s="479"/>
    </row>
    <row r="263" spans="1:6" ht="15">
      <c r="A263" s="301"/>
      <c r="B263" s="301"/>
      <c r="C263" s="479">
        <v>8003141060</v>
      </c>
      <c r="D263" s="479"/>
      <c r="E263" s="479" t="s">
        <v>15482</v>
      </c>
      <c r="F263" s="479"/>
    </row>
    <row r="264" spans="1:6" ht="15">
      <c r="A264" s="301"/>
      <c r="B264" s="301"/>
      <c r="C264" s="479">
        <v>8003141070</v>
      </c>
      <c r="D264" s="479"/>
      <c r="E264" s="479" t="s">
        <v>16653</v>
      </c>
      <c r="F264" s="479"/>
    </row>
    <row r="265" spans="1:6" ht="15">
      <c r="A265" s="301"/>
      <c r="B265" s="301"/>
      <c r="C265" s="479">
        <v>8003141080</v>
      </c>
      <c r="D265" s="479"/>
      <c r="E265" s="479" t="s">
        <v>16659</v>
      </c>
      <c r="F265" s="479"/>
    </row>
    <row r="266" spans="1:6" ht="15">
      <c r="A266" s="301"/>
      <c r="B266" s="301"/>
      <c r="C266" s="479"/>
      <c r="D266" s="478"/>
      <c r="E266" s="479"/>
      <c r="F266" s="479"/>
    </row>
    <row r="267" spans="1:6" ht="15">
      <c r="A267" s="301"/>
      <c r="B267" s="301" t="s">
        <v>15067</v>
      </c>
      <c r="C267" s="301"/>
      <c r="D267" s="301" t="s">
        <v>15069</v>
      </c>
      <c r="E267" s="301"/>
      <c r="F267" s="301"/>
    </row>
    <row r="268" spans="1:6" ht="15">
      <c r="A268" s="301"/>
      <c r="B268" s="301"/>
      <c r="C268" s="301">
        <v>8003161010</v>
      </c>
      <c r="D268" s="479"/>
      <c r="E268" s="479" t="s">
        <v>15070</v>
      </c>
      <c r="F268" s="479"/>
    </row>
    <row r="269" spans="1:6" ht="15">
      <c r="A269" s="301"/>
      <c r="B269" s="479"/>
      <c r="C269" s="301">
        <v>8003161020</v>
      </c>
      <c r="D269" s="479"/>
      <c r="E269" s="479" t="s">
        <v>15071</v>
      </c>
      <c r="F269" s="479"/>
    </row>
    <row r="270" spans="1:6" ht="15">
      <c r="C270" s="302"/>
    </row>
    <row r="271" spans="1:6" ht="15">
      <c r="C271" s="302"/>
    </row>
    <row r="272" spans="1:6" ht="15">
      <c r="B272" s="479" t="s">
        <v>15075</v>
      </c>
      <c r="C272" s="479"/>
      <c r="D272" s="300" t="s">
        <v>6202</v>
      </c>
    </row>
    <row r="273" spans="1:6" ht="15">
      <c r="C273" s="301">
        <v>8003181010</v>
      </c>
      <c r="D273" s="479"/>
      <c r="E273" s="300" t="s">
        <v>5763</v>
      </c>
      <c r="F273" s="300"/>
    </row>
    <row r="274" spans="1:6" ht="15">
      <c r="C274" s="301"/>
      <c r="D274" s="479"/>
      <c r="E274" s="479"/>
      <c r="F274" s="479"/>
    </row>
    <row r="275" spans="1:6" ht="15">
      <c r="B275" s="479" t="s">
        <v>15074</v>
      </c>
      <c r="C275" s="479"/>
      <c r="D275" s="479" t="s">
        <v>6533</v>
      </c>
    </row>
    <row r="276" spans="1:6" ht="15">
      <c r="C276" s="301">
        <v>8003191010</v>
      </c>
      <c r="D276" s="479"/>
      <c r="E276" s="479" t="s">
        <v>14178</v>
      </c>
      <c r="F276" s="300"/>
    </row>
    <row r="277" spans="1:6" ht="15">
      <c r="C277" s="301">
        <v>8003191020</v>
      </c>
      <c r="D277" s="479"/>
      <c r="E277" s="479" t="s">
        <v>15076</v>
      </c>
      <c r="F277" s="300"/>
    </row>
    <row r="280" spans="1:6" ht="15">
      <c r="A280" s="317" t="s">
        <v>15078</v>
      </c>
      <c r="B280" s="317"/>
      <c r="C280" s="479"/>
      <c r="D280" s="478" t="s">
        <v>15077</v>
      </c>
    </row>
    <row r="281" spans="1:6" ht="15">
      <c r="A281" s="317"/>
      <c r="B281" s="317"/>
      <c r="C281" s="479"/>
      <c r="D281" s="478"/>
    </row>
    <row r="282" spans="1:6" ht="15">
      <c r="A282" s="317"/>
      <c r="B282" s="479" t="s">
        <v>15079</v>
      </c>
      <c r="C282" s="479"/>
      <c r="D282" s="479" t="s">
        <v>15094</v>
      </c>
    </row>
    <row r="283" spans="1:6" ht="15">
      <c r="A283" s="317"/>
      <c r="B283" s="317"/>
      <c r="C283" s="182">
        <v>8310100010</v>
      </c>
      <c r="D283" s="478"/>
      <c r="E283" s="479" t="s">
        <v>15112</v>
      </c>
    </row>
    <row r="284" spans="1:6" ht="15">
      <c r="A284" s="317"/>
      <c r="B284" s="317"/>
      <c r="C284" s="182">
        <v>8310100020</v>
      </c>
      <c r="D284" s="478"/>
      <c r="E284" s="479" t="s">
        <v>15176</v>
      </c>
    </row>
    <row r="285" spans="1:6" ht="15">
      <c r="A285" s="317"/>
      <c r="B285" s="317"/>
      <c r="C285" s="182">
        <v>8310100030</v>
      </c>
      <c r="D285" s="478"/>
      <c r="E285" s="479" t="s">
        <v>15249</v>
      </c>
    </row>
    <row r="286" spans="1:6" ht="15">
      <c r="A286" s="317"/>
      <c r="B286" s="317"/>
      <c r="C286" s="182">
        <v>8310100040</v>
      </c>
      <c r="D286" s="478"/>
      <c r="E286" s="479" t="s">
        <v>15248</v>
      </c>
    </row>
    <row r="287" spans="1:6" ht="15">
      <c r="A287" s="317"/>
      <c r="B287" s="317"/>
      <c r="C287" s="182">
        <v>8310100050</v>
      </c>
      <c r="D287" s="478"/>
      <c r="E287" s="479" t="s">
        <v>15250</v>
      </c>
    </row>
    <row r="288" spans="1:6" ht="15">
      <c r="A288" s="317"/>
      <c r="B288" s="317"/>
      <c r="C288" s="182">
        <v>8310100060</v>
      </c>
      <c r="D288" s="478"/>
      <c r="E288" s="479" t="s">
        <v>15482</v>
      </c>
    </row>
    <row r="289" spans="1:5" ht="15">
      <c r="A289" s="317"/>
      <c r="B289" s="317"/>
      <c r="C289" s="479"/>
      <c r="D289" s="478"/>
      <c r="E289" s="479"/>
    </row>
    <row r="290" spans="1:5" ht="15">
      <c r="A290" s="317"/>
      <c r="B290" s="479" t="s">
        <v>15080</v>
      </c>
      <c r="C290" s="479"/>
      <c r="D290" s="479" t="s">
        <v>15093</v>
      </c>
    </row>
    <row r="291" spans="1:5" ht="15">
      <c r="A291" s="317"/>
      <c r="B291" s="479"/>
      <c r="C291" s="479" t="s">
        <v>16907</v>
      </c>
      <c r="D291" s="479"/>
      <c r="E291" s="479" t="s">
        <v>16908</v>
      </c>
    </row>
    <row r="292" spans="1:5" ht="15">
      <c r="A292" s="317"/>
      <c r="B292" s="479"/>
      <c r="C292" s="479" t="s">
        <v>17056</v>
      </c>
      <c r="D292" s="479"/>
      <c r="E292" s="479" t="s">
        <v>17057</v>
      </c>
    </row>
    <row r="293" spans="1:5" ht="15">
      <c r="A293" s="317"/>
      <c r="B293" s="317"/>
      <c r="C293" s="479"/>
      <c r="D293" s="478"/>
    </row>
    <row r="295" spans="1:5" ht="15">
      <c r="B295" s="479" t="s">
        <v>15081</v>
      </c>
      <c r="C295" s="479"/>
      <c r="D295" s="479" t="s">
        <v>15095</v>
      </c>
    </row>
    <row r="296" spans="1:5" ht="15">
      <c r="C296" s="978">
        <v>8319999000</v>
      </c>
      <c r="D296" s="479"/>
      <c r="E296" s="479" t="s">
        <v>12574</v>
      </c>
    </row>
    <row r="299" spans="1:5" ht="15">
      <c r="A299" s="316" t="s">
        <v>16899</v>
      </c>
      <c r="B299" s="302"/>
      <c r="C299" s="302"/>
      <c r="D299" s="316" t="s">
        <v>16901</v>
      </c>
      <c r="E299" s="302"/>
    </row>
    <row r="300" spans="1:5" ht="15">
      <c r="A300" s="316"/>
      <c r="D300" s="300"/>
    </row>
    <row r="301" spans="1:5" ht="15">
      <c r="B301" s="479" t="s">
        <v>16899</v>
      </c>
      <c r="C301" s="302"/>
      <c r="D301" s="479" t="s">
        <v>6111</v>
      </c>
    </row>
    <row r="302" spans="1:5" ht="15">
      <c r="D302" s="300"/>
    </row>
    <row r="304" spans="1:5" ht="15">
      <c r="A304" s="316" t="s">
        <v>15082</v>
      </c>
      <c r="B304" s="302"/>
      <c r="C304" s="302"/>
      <c r="D304" s="316" t="s">
        <v>16900</v>
      </c>
      <c r="E304" s="302"/>
    </row>
    <row r="305" spans="1:8" ht="15">
      <c r="A305" s="316"/>
      <c r="B305" s="302"/>
      <c r="C305" s="302"/>
      <c r="D305" s="316"/>
      <c r="E305" s="302"/>
    </row>
    <row r="306" spans="1:8" ht="15">
      <c r="A306" s="316"/>
      <c r="B306" s="479" t="s">
        <v>15083</v>
      </c>
      <c r="C306" s="302"/>
      <c r="D306" s="479" t="s">
        <v>15088</v>
      </c>
      <c r="E306" s="302"/>
    </row>
    <row r="307" spans="1:8" ht="15">
      <c r="A307" s="316"/>
      <c r="B307" s="479" t="s">
        <v>15084</v>
      </c>
      <c r="C307" s="302"/>
      <c r="D307" s="479" t="s">
        <v>16898</v>
      </c>
      <c r="E307" s="302"/>
    </row>
    <row r="308" spans="1:8" ht="15">
      <c r="A308" s="316"/>
      <c r="B308" s="479" t="s">
        <v>15087</v>
      </c>
      <c r="C308" s="302"/>
      <c r="D308" s="302" t="s">
        <v>15092</v>
      </c>
      <c r="E308" s="302"/>
    </row>
    <row r="309" spans="1:8" ht="15">
      <c r="A309" s="316"/>
      <c r="B309" s="479" t="s">
        <v>16893</v>
      </c>
      <c r="C309" s="302"/>
      <c r="D309" s="302" t="s">
        <v>16892</v>
      </c>
      <c r="E309" s="302"/>
    </row>
    <row r="310" spans="1:8" ht="15">
      <c r="A310" s="316"/>
      <c r="B310" s="978" t="s">
        <v>15085</v>
      </c>
      <c r="C310" s="302"/>
      <c r="D310" s="479" t="s">
        <v>15090</v>
      </c>
      <c r="E310" s="302"/>
    </row>
    <row r="311" spans="1:8" ht="15">
      <c r="A311" s="316"/>
      <c r="B311" s="978" t="s">
        <v>15086</v>
      </c>
      <c r="C311" s="302"/>
      <c r="D311" s="479" t="s">
        <v>15091</v>
      </c>
      <c r="E311" s="302"/>
    </row>
    <row r="312" spans="1:8" ht="15">
      <c r="A312" s="316"/>
      <c r="B312" s="302"/>
      <c r="C312" s="302"/>
      <c r="D312" s="316"/>
      <c r="E312" s="302"/>
    </row>
    <row r="313" spans="1:8" ht="15">
      <c r="A313" s="316"/>
      <c r="B313" s="302"/>
      <c r="C313" s="302"/>
      <c r="D313" s="316"/>
      <c r="E313" s="302"/>
    </row>
    <row r="314" spans="1:8" ht="15">
      <c r="A314" s="317" t="s">
        <v>15096</v>
      </c>
      <c r="B314" s="317"/>
      <c r="C314" s="479"/>
      <c r="D314" s="478" t="s">
        <v>15099</v>
      </c>
      <c r="E314" s="479"/>
      <c r="H314" s="974" t="s">
        <v>7188</v>
      </c>
    </row>
    <row r="315" spans="1:8" ht="15">
      <c r="A315" s="301"/>
      <c r="B315" s="479"/>
      <c r="C315" s="479"/>
      <c r="D315" s="479"/>
      <c r="E315" s="301"/>
    </row>
    <row r="316" spans="1:8" ht="15">
      <c r="A316" s="301"/>
      <c r="B316" s="479" t="s">
        <v>15097</v>
      </c>
      <c r="C316" s="479"/>
      <c r="D316" s="479" t="s">
        <v>15061</v>
      </c>
      <c r="E316" s="301"/>
    </row>
    <row r="317" spans="1:8" ht="15">
      <c r="A317" s="301"/>
      <c r="B317" s="479"/>
      <c r="C317" s="479">
        <v>8005001010</v>
      </c>
      <c r="D317" s="479"/>
      <c r="E317" s="301" t="s">
        <v>15234</v>
      </c>
    </row>
    <row r="318" spans="1:8" ht="15">
      <c r="A318" s="301"/>
      <c r="B318" s="479"/>
      <c r="C318" s="479">
        <v>8005001020</v>
      </c>
      <c r="D318" s="479"/>
      <c r="E318" s="301" t="s">
        <v>15235</v>
      </c>
    </row>
    <row r="319" spans="1:8" ht="15">
      <c r="A319" s="301"/>
      <c r="B319" s="479"/>
      <c r="C319" s="981">
        <v>8005001090</v>
      </c>
      <c r="D319" s="479"/>
      <c r="E319" s="301" t="s">
        <v>15239</v>
      </c>
    </row>
    <row r="322" spans="1:6" ht="15">
      <c r="B322" s="301" t="s">
        <v>15098</v>
      </c>
      <c r="C322" s="301"/>
      <c r="D322" s="301" t="s">
        <v>15066</v>
      </c>
      <c r="E322" s="301"/>
    </row>
    <row r="323" spans="1:6" ht="15">
      <c r="B323" s="301"/>
      <c r="C323" s="301">
        <v>8005041010</v>
      </c>
      <c r="D323" s="479"/>
      <c r="E323" s="479" t="s">
        <v>8687</v>
      </c>
    </row>
    <row r="324" spans="1:6" ht="15">
      <c r="B324" s="301"/>
      <c r="C324" s="301">
        <v>8005041020</v>
      </c>
      <c r="D324" s="479"/>
      <c r="E324" s="479" t="s">
        <v>15242</v>
      </c>
    </row>
    <row r="325" spans="1:6" ht="15">
      <c r="B325" s="301"/>
      <c r="C325" s="301">
        <v>8005041030</v>
      </c>
      <c r="D325" s="479"/>
      <c r="E325" s="479" t="s">
        <v>15243</v>
      </c>
    </row>
    <row r="326" spans="1:6" ht="15">
      <c r="B326" s="301"/>
      <c r="C326" s="301">
        <v>8005041040</v>
      </c>
      <c r="D326" s="479"/>
      <c r="E326" s="479" t="s">
        <v>15244</v>
      </c>
    </row>
    <row r="327" spans="1:6" ht="15">
      <c r="B327" s="301"/>
      <c r="C327" s="301">
        <v>8005041060</v>
      </c>
      <c r="D327" s="479"/>
      <c r="E327" s="479" t="s">
        <v>15236</v>
      </c>
    </row>
    <row r="328" spans="1:6" ht="15">
      <c r="C328" s="301">
        <v>8005041090</v>
      </c>
      <c r="E328" s="479" t="s">
        <v>15237</v>
      </c>
    </row>
    <row r="329" spans="1:6" ht="15">
      <c r="C329" s="301">
        <v>8005041110</v>
      </c>
      <c r="E329" s="614" t="s">
        <v>15238</v>
      </c>
    </row>
    <row r="330" spans="1:6" ht="15">
      <c r="E330" s="479"/>
    </row>
    <row r="331" spans="1:6">
      <c r="F331" s="188"/>
    </row>
    <row r="332" spans="1:6" ht="15">
      <c r="B332" s="479" t="s">
        <v>15100</v>
      </c>
      <c r="C332" s="479"/>
      <c r="D332" s="479" t="s">
        <v>6533</v>
      </c>
    </row>
    <row r="333" spans="1:6" ht="15">
      <c r="C333" s="301">
        <v>8005098010</v>
      </c>
      <c r="D333" s="479"/>
      <c r="E333" s="479" t="s">
        <v>15101</v>
      </c>
    </row>
    <row r="334" spans="1:6" ht="15">
      <c r="C334" s="301"/>
      <c r="D334" s="479"/>
      <c r="E334" s="479"/>
    </row>
    <row r="335" spans="1:6" ht="15">
      <c r="C335" s="301"/>
      <c r="D335" s="479"/>
      <c r="E335" s="479"/>
    </row>
    <row r="336" spans="1:6" ht="15">
      <c r="A336" s="317" t="s">
        <v>15103</v>
      </c>
      <c r="B336" s="317"/>
      <c r="C336" s="479"/>
      <c r="D336" s="478" t="s">
        <v>15102</v>
      </c>
      <c r="E336" s="479"/>
    </row>
    <row r="337" spans="1:5" ht="15">
      <c r="A337" s="317"/>
      <c r="B337" s="317"/>
      <c r="C337" s="479"/>
      <c r="D337" s="478"/>
    </row>
    <row r="338" spans="1:5" ht="15">
      <c r="A338" s="317"/>
      <c r="B338" s="479" t="s">
        <v>15104</v>
      </c>
      <c r="C338" s="479"/>
      <c r="D338" s="479" t="s">
        <v>15094</v>
      </c>
    </row>
    <row r="339" spans="1:5" ht="15">
      <c r="A339" s="317"/>
      <c r="B339" s="317"/>
      <c r="C339" s="479">
        <v>8500100010</v>
      </c>
      <c r="D339" s="478"/>
      <c r="E339" s="479" t="s">
        <v>15113</v>
      </c>
    </row>
    <row r="340" spans="1:5" ht="15">
      <c r="A340" s="317"/>
      <c r="B340" s="317"/>
      <c r="C340" s="479">
        <v>8500100020</v>
      </c>
      <c r="D340" s="478"/>
      <c r="E340" s="479" t="s">
        <v>15240</v>
      </c>
    </row>
    <row r="341" spans="1:5" ht="15">
      <c r="A341" s="317"/>
      <c r="B341" s="317"/>
      <c r="C341" s="479">
        <v>8500100030</v>
      </c>
      <c r="D341" s="478"/>
      <c r="E341" s="479" t="s">
        <v>15241</v>
      </c>
    </row>
    <row r="342" spans="1:5" ht="15">
      <c r="A342" s="317"/>
      <c r="B342" s="317"/>
      <c r="C342" s="479">
        <v>8500100050</v>
      </c>
      <c r="D342" s="478"/>
      <c r="E342" s="479" t="s">
        <v>15289</v>
      </c>
    </row>
    <row r="343" spans="1:5" ht="15">
      <c r="A343" s="317"/>
      <c r="B343" s="317"/>
      <c r="C343" s="479">
        <v>8500100060</v>
      </c>
      <c r="D343" s="478"/>
      <c r="E343" s="479" t="s">
        <v>15290</v>
      </c>
    </row>
    <row r="344" spans="1:5" ht="15">
      <c r="C344" s="301"/>
      <c r="D344" s="479"/>
      <c r="E344" s="479"/>
    </row>
    <row r="345" spans="1:5" ht="15">
      <c r="C345" s="301"/>
      <c r="D345" s="479"/>
      <c r="E345" s="479"/>
    </row>
    <row r="346" spans="1:5" ht="15">
      <c r="A346" s="316" t="s">
        <v>15106</v>
      </c>
      <c r="B346" s="302"/>
      <c r="C346" s="302"/>
      <c r="D346" s="316" t="s">
        <v>15105</v>
      </c>
      <c r="E346" s="479"/>
    </row>
    <row r="347" spans="1:5" ht="15">
      <c r="A347" s="316"/>
      <c r="B347" s="302"/>
      <c r="C347" s="302"/>
      <c r="D347" s="316"/>
      <c r="E347" s="479"/>
    </row>
    <row r="348" spans="1:5" ht="15">
      <c r="A348" s="316"/>
      <c r="B348" s="479" t="s">
        <v>15107</v>
      </c>
      <c r="C348" s="302"/>
      <c r="D348" s="479" t="s">
        <v>15088</v>
      </c>
      <c r="E348" s="479"/>
    </row>
    <row r="349" spans="1:5" ht="15">
      <c r="A349" s="316"/>
      <c r="B349" s="479" t="s">
        <v>15108</v>
      </c>
      <c r="C349" s="302"/>
      <c r="D349" s="479" t="s">
        <v>15089</v>
      </c>
      <c r="E349" s="479"/>
    </row>
    <row r="350" spans="1:5" ht="15">
      <c r="A350" s="316"/>
      <c r="B350" s="479" t="s">
        <v>15109</v>
      </c>
      <c r="C350" s="302"/>
      <c r="D350" s="302" t="s">
        <v>15092</v>
      </c>
      <c r="E350" s="479"/>
    </row>
    <row r="351" spans="1:5" ht="15">
      <c r="A351" s="316"/>
      <c r="B351" s="479" t="s">
        <v>15110</v>
      </c>
      <c r="C351" s="302"/>
      <c r="D351" s="479" t="s">
        <v>15090</v>
      </c>
    </row>
    <row r="352" spans="1:5" ht="15">
      <c r="A352" s="316"/>
      <c r="B352" s="479" t="s">
        <v>15111</v>
      </c>
      <c r="C352" s="302"/>
      <c r="D352" s="479" t="s">
        <v>15091</v>
      </c>
    </row>
    <row r="355" spans="1:7">
      <c r="A355" s="857" t="s">
        <v>13721</v>
      </c>
      <c r="D355" s="857" t="s">
        <v>13722</v>
      </c>
    </row>
    <row r="357" spans="1:7">
      <c r="B357" s="1215" t="s">
        <v>13723</v>
      </c>
      <c r="C357" s="1215"/>
      <c r="D357" s="186"/>
      <c r="E357" s="185" t="s">
        <v>13724</v>
      </c>
      <c r="F357" s="186"/>
      <c r="G357" s="186"/>
    </row>
    <row r="358" spans="1:7">
      <c r="B358" s="186"/>
      <c r="C358" s="1215" t="s">
        <v>13725</v>
      </c>
      <c r="D358" s="1215"/>
      <c r="E358" s="186"/>
      <c r="F358" s="1215" t="s">
        <v>12557</v>
      </c>
      <c r="G358" s="1215"/>
    </row>
    <row r="359" spans="1:7">
      <c r="B359" s="1215" t="s">
        <v>13726</v>
      </c>
      <c r="C359" s="1215"/>
      <c r="D359" s="186"/>
      <c r="E359" s="185" t="s">
        <v>13727</v>
      </c>
      <c r="F359" s="186"/>
      <c r="G359" s="186"/>
    </row>
    <row r="360" spans="1:7">
      <c r="B360" s="186"/>
      <c r="C360" s="1215" t="s">
        <v>13728</v>
      </c>
      <c r="D360" s="1215"/>
      <c r="E360" s="186"/>
      <c r="F360" s="1215" t="s">
        <v>13729</v>
      </c>
      <c r="G360" s="1215"/>
    </row>
    <row r="365" spans="1:7">
      <c r="A365" s="866" t="s">
        <v>14054</v>
      </c>
      <c r="D365" s="188" t="s">
        <v>14055</v>
      </c>
    </row>
  </sheetData>
  <mergeCells count="8">
    <mergeCell ref="B359:C359"/>
    <mergeCell ref="C360:D360"/>
    <mergeCell ref="F360:G360"/>
    <mergeCell ref="C54:D54"/>
    <mergeCell ref="C60:D60"/>
    <mergeCell ref="B357:C357"/>
    <mergeCell ref="C358:D358"/>
    <mergeCell ref="F358:G358"/>
  </mergeCells>
  <phoneticPr fontId="56" type="noConversion"/>
  <pageMargins left="0.74803149606299213" right="0.74803149606299213" top="0.98425196850393704" bottom="0.98425196850393704" header="0.51181102362204722" footer="0.51181102362204722"/>
  <pageSetup paperSize="9" scale="90" orientation="landscape"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64"/>
  <sheetViews>
    <sheetView workbookViewId="0"/>
  </sheetViews>
  <sheetFormatPr defaultRowHeight="12.75"/>
  <cols>
    <col min="3" max="3" width="14.42578125" customWidth="1"/>
    <col min="4" max="4" width="6.5703125" customWidth="1"/>
    <col min="5" max="5" width="30.42578125" customWidth="1"/>
  </cols>
  <sheetData>
    <row r="1" spans="1:10">
      <c r="A1" s="6"/>
      <c r="B1" s="6"/>
      <c r="C1" s="6"/>
      <c r="D1" s="6"/>
      <c r="E1" s="6"/>
      <c r="F1" s="6"/>
      <c r="G1" s="6"/>
      <c r="H1" s="6"/>
      <c r="I1" s="6"/>
      <c r="J1" s="6"/>
    </row>
    <row r="2" spans="1:10">
      <c r="A2" s="6"/>
      <c r="B2" s="6"/>
      <c r="C2" s="6"/>
      <c r="D2" s="40" t="s">
        <v>2893</v>
      </c>
      <c r="E2" s="6"/>
      <c r="F2" s="6"/>
      <c r="G2" s="6"/>
      <c r="H2" s="6"/>
      <c r="I2" s="6"/>
      <c r="J2" s="6"/>
    </row>
    <row r="3" spans="1:10">
      <c r="A3" s="6" t="s">
        <v>2903</v>
      </c>
      <c r="B3" s="6"/>
      <c r="C3" s="6" t="s">
        <v>4825</v>
      </c>
      <c r="D3" s="6"/>
      <c r="E3" s="6"/>
      <c r="F3" s="6"/>
      <c r="G3" s="6"/>
      <c r="H3" s="6"/>
      <c r="I3" s="6"/>
      <c r="J3" s="6"/>
    </row>
    <row r="4" spans="1:10">
      <c r="A4" s="6"/>
      <c r="B4" s="6" t="s">
        <v>5088</v>
      </c>
      <c r="C4" s="6"/>
      <c r="D4" s="6" t="s">
        <v>244</v>
      </c>
      <c r="E4" s="6"/>
      <c r="F4" s="6"/>
      <c r="G4" s="6"/>
      <c r="H4" s="6"/>
      <c r="I4" s="6"/>
      <c r="J4" s="6"/>
    </row>
    <row r="5" spans="1:10">
      <c r="A5" s="6"/>
      <c r="B5" s="6" t="s">
        <v>5089</v>
      </c>
      <c r="C5" s="6"/>
      <c r="D5" s="6" t="s">
        <v>656</v>
      </c>
      <c r="E5" s="6"/>
      <c r="F5" s="6"/>
      <c r="G5" s="6"/>
      <c r="H5" s="6"/>
      <c r="I5" s="6"/>
      <c r="J5" s="6"/>
    </row>
    <row r="6" spans="1:10">
      <c r="A6" s="6"/>
      <c r="B6" s="6" t="s">
        <v>3557</v>
      </c>
      <c r="C6" s="6"/>
      <c r="D6" s="6" t="s">
        <v>3556</v>
      </c>
      <c r="E6" s="6"/>
      <c r="F6" s="6"/>
      <c r="G6" s="6"/>
      <c r="H6" s="6"/>
      <c r="I6" s="6"/>
      <c r="J6" s="6"/>
    </row>
    <row r="7" spans="1:10">
      <c r="A7" s="6"/>
      <c r="B7" s="6" t="s">
        <v>7631</v>
      </c>
      <c r="C7" s="6"/>
      <c r="D7" s="6" t="s">
        <v>7632</v>
      </c>
      <c r="E7" s="6"/>
      <c r="F7" s="6"/>
      <c r="G7" s="6"/>
      <c r="H7" s="6"/>
      <c r="I7" s="6"/>
      <c r="J7" s="6"/>
    </row>
    <row r="8" spans="1:10">
      <c r="A8" s="6"/>
      <c r="B8" s="6" t="s">
        <v>10140</v>
      </c>
      <c r="C8" s="6"/>
      <c r="D8" s="6" t="s">
        <v>10141</v>
      </c>
      <c r="E8" s="6"/>
      <c r="F8" s="6"/>
      <c r="G8" s="6"/>
      <c r="H8" s="6"/>
      <c r="I8" s="6"/>
      <c r="J8" s="6"/>
    </row>
    <row r="9" spans="1:10">
      <c r="A9" s="6"/>
      <c r="B9" s="6" t="s">
        <v>13529</v>
      </c>
      <c r="C9" s="6"/>
      <c r="D9" s="6" t="s">
        <v>13530</v>
      </c>
      <c r="E9" s="6"/>
      <c r="F9" s="6"/>
      <c r="G9" s="6"/>
      <c r="H9" s="6"/>
      <c r="I9" s="6"/>
      <c r="J9" s="6"/>
    </row>
    <row r="10" spans="1:10">
      <c r="A10" s="6"/>
      <c r="B10" s="6" t="s">
        <v>14048</v>
      </c>
      <c r="C10" s="6"/>
      <c r="D10" s="6" t="s">
        <v>14049</v>
      </c>
      <c r="E10" s="6"/>
      <c r="F10" s="6"/>
      <c r="G10" s="6"/>
      <c r="H10" s="6"/>
      <c r="I10" s="6"/>
      <c r="J10" s="6"/>
    </row>
    <row r="11" spans="1:10">
      <c r="A11" s="6"/>
      <c r="B11" s="6" t="s">
        <v>14252</v>
      </c>
      <c r="C11" s="6"/>
      <c r="D11" s="6" t="s">
        <v>16005</v>
      </c>
      <c r="E11" s="6"/>
      <c r="F11" s="6"/>
      <c r="G11" s="6"/>
      <c r="H11" s="6"/>
      <c r="I11" s="6"/>
      <c r="J11" s="6"/>
    </row>
    <row r="12" spans="1:10">
      <c r="A12" s="6"/>
      <c r="B12" s="6" t="s">
        <v>14514</v>
      </c>
      <c r="C12" s="6"/>
      <c r="D12" s="6" t="s">
        <v>14515</v>
      </c>
      <c r="E12" s="6"/>
      <c r="F12" s="6"/>
      <c r="G12" s="6"/>
      <c r="H12" s="6"/>
      <c r="I12" s="6"/>
      <c r="J12" s="6"/>
    </row>
    <row r="13" spans="1:10">
      <c r="A13" s="6"/>
      <c r="B13" s="6" t="s">
        <v>16001</v>
      </c>
      <c r="C13" s="6"/>
      <c r="D13" s="6" t="s">
        <v>16002</v>
      </c>
      <c r="E13" s="6"/>
      <c r="F13" s="6"/>
      <c r="G13" s="6"/>
      <c r="H13" s="6"/>
      <c r="I13" s="6"/>
      <c r="J13" s="6"/>
    </row>
    <row r="14" spans="1:10">
      <c r="A14" s="6"/>
      <c r="B14" s="181" t="s">
        <v>16263</v>
      </c>
      <c r="C14" s="6"/>
      <c r="D14" s="181" t="s">
        <v>16264</v>
      </c>
      <c r="E14" s="6"/>
      <c r="F14" s="6"/>
      <c r="G14" s="6"/>
      <c r="H14" s="6"/>
      <c r="I14" s="6"/>
      <c r="J14" s="6"/>
    </row>
    <row r="15" spans="1:10">
      <c r="A15" s="6"/>
      <c r="B15" s="181" t="s">
        <v>16456</v>
      </c>
      <c r="C15" s="6"/>
      <c r="D15" s="181" t="s">
        <v>16457</v>
      </c>
      <c r="E15" s="6"/>
      <c r="F15" s="6"/>
      <c r="G15" s="6"/>
      <c r="H15" s="6"/>
      <c r="I15" s="6"/>
      <c r="J15" s="6"/>
    </row>
    <row r="16" spans="1:10">
      <c r="A16" s="6"/>
      <c r="B16" s="181" t="s">
        <v>17148</v>
      </c>
      <c r="C16" s="6"/>
      <c r="D16" s="181" t="s">
        <v>17149</v>
      </c>
      <c r="E16" s="6"/>
      <c r="F16" s="6"/>
      <c r="G16" s="6"/>
      <c r="H16" s="6"/>
      <c r="I16" s="6"/>
      <c r="J16" s="6"/>
    </row>
    <row r="17" spans="1:10">
      <c r="A17" s="6"/>
      <c r="B17" s="6" t="s">
        <v>5090</v>
      </c>
      <c r="C17" s="6"/>
      <c r="D17" s="6" t="s">
        <v>243</v>
      </c>
      <c r="E17" s="6"/>
      <c r="F17" s="6"/>
      <c r="G17" s="6"/>
      <c r="H17" s="6"/>
      <c r="I17" s="6"/>
      <c r="J17" s="6"/>
    </row>
    <row r="18" spans="1:10">
      <c r="A18" s="6"/>
      <c r="B18" s="6"/>
      <c r="C18" s="6"/>
      <c r="D18" s="6"/>
      <c r="E18" s="6"/>
      <c r="F18" s="6"/>
      <c r="G18" s="6"/>
      <c r="H18" s="6"/>
      <c r="I18" s="6"/>
      <c r="J18" s="6"/>
    </row>
    <row r="19" spans="1:10">
      <c r="A19" s="6" t="s">
        <v>4824</v>
      </c>
      <c r="B19" s="6"/>
      <c r="C19" s="6" t="s">
        <v>5952</v>
      </c>
      <c r="D19" s="6"/>
      <c r="F19" s="14" t="s">
        <v>3521</v>
      </c>
      <c r="G19" s="6"/>
      <c r="H19" s="6"/>
      <c r="I19" s="6"/>
      <c r="J19" s="6"/>
    </row>
    <row r="20" spans="1:10">
      <c r="A20" s="6"/>
      <c r="B20" s="6" t="s">
        <v>4246</v>
      </c>
      <c r="C20" s="6"/>
      <c r="D20" s="6"/>
      <c r="E20" s="6"/>
      <c r="F20" s="6"/>
      <c r="G20" s="6"/>
      <c r="H20" s="6"/>
      <c r="I20" s="6"/>
      <c r="J20" s="6"/>
    </row>
    <row r="21" spans="1:10">
      <c r="A21" s="6"/>
      <c r="B21" s="6"/>
      <c r="C21" s="6" t="s">
        <v>4247</v>
      </c>
      <c r="D21" s="6" t="s">
        <v>244</v>
      </c>
      <c r="E21" s="6"/>
      <c r="F21" s="6"/>
      <c r="G21" s="6"/>
      <c r="H21" s="6"/>
      <c r="I21" s="6"/>
      <c r="J21" s="6"/>
    </row>
    <row r="22" spans="1:10">
      <c r="A22" s="6"/>
      <c r="B22" s="6" t="s">
        <v>4050</v>
      </c>
      <c r="C22" s="6"/>
      <c r="D22" s="6"/>
      <c r="E22" s="14"/>
      <c r="F22" s="6"/>
      <c r="G22" s="6"/>
      <c r="H22" s="6"/>
      <c r="I22" s="6"/>
      <c r="J22" s="6"/>
    </row>
    <row r="23" spans="1:10">
      <c r="A23" s="6"/>
      <c r="B23" s="6"/>
      <c r="C23" s="6" t="s">
        <v>4248</v>
      </c>
      <c r="D23" s="6" t="s">
        <v>656</v>
      </c>
      <c r="E23" s="6"/>
      <c r="F23" s="6"/>
      <c r="G23" s="6"/>
      <c r="H23" s="6"/>
      <c r="I23" s="6"/>
      <c r="J23" s="6"/>
    </row>
    <row r="24" spans="1:10">
      <c r="A24" s="6"/>
      <c r="B24" s="6" t="s">
        <v>1093</v>
      </c>
      <c r="C24" s="6"/>
      <c r="D24" s="6"/>
      <c r="E24" s="14"/>
      <c r="F24" s="6"/>
      <c r="G24" s="6"/>
      <c r="H24" s="6"/>
      <c r="I24" s="6"/>
      <c r="J24" s="6"/>
    </row>
    <row r="25" spans="1:10">
      <c r="A25" s="6"/>
      <c r="B25" s="6"/>
      <c r="C25" s="6" t="s">
        <v>1094</v>
      </c>
      <c r="D25" s="6" t="s">
        <v>3556</v>
      </c>
      <c r="E25" s="6"/>
      <c r="F25" s="6"/>
      <c r="G25" s="6"/>
      <c r="H25" s="6"/>
      <c r="I25" s="6"/>
      <c r="J25" s="6"/>
    </row>
    <row r="26" spans="1:10">
      <c r="A26" s="6"/>
      <c r="B26" s="6" t="s">
        <v>7633</v>
      </c>
      <c r="C26" s="6"/>
      <c r="D26" s="6"/>
      <c r="E26" s="6"/>
      <c r="F26" s="6"/>
      <c r="G26" s="6"/>
      <c r="H26" s="6"/>
      <c r="I26" s="6"/>
      <c r="J26" s="6"/>
    </row>
    <row r="27" spans="1:10">
      <c r="A27" s="6"/>
      <c r="B27" s="6"/>
      <c r="C27" s="6" t="s">
        <v>7634</v>
      </c>
      <c r="D27" s="188" t="s">
        <v>7632</v>
      </c>
      <c r="E27" s="6"/>
      <c r="F27" s="6"/>
      <c r="G27" s="6"/>
      <c r="H27" s="6"/>
      <c r="I27" s="6"/>
      <c r="J27" s="6"/>
    </row>
    <row r="28" spans="1:10">
      <c r="A28" s="6"/>
      <c r="B28" s="6" t="s">
        <v>10142</v>
      </c>
      <c r="C28" s="6"/>
      <c r="D28" s="188"/>
      <c r="E28" s="6"/>
      <c r="F28" s="6"/>
      <c r="G28" s="6"/>
      <c r="H28" s="6"/>
      <c r="I28" s="6"/>
      <c r="J28" s="6"/>
    </row>
    <row r="29" spans="1:10">
      <c r="A29" s="6"/>
      <c r="B29" s="6"/>
      <c r="C29" s="6" t="s">
        <v>10143</v>
      </c>
      <c r="D29" s="188" t="s">
        <v>17147</v>
      </c>
      <c r="E29" s="6"/>
      <c r="F29" s="6"/>
      <c r="G29" s="6"/>
      <c r="H29" s="6"/>
      <c r="I29" s="6"/>
      <c r="J29" s="6"/>
    </row>
    <row r="30" spans="1:10">
      <c r="A30" s="6"/>
      <c r="B30" s="6" t="s">
        <v>13531</v>
      </c>
      <c r="C30" s="6"/>
      <c r="D30" s="188"/>
      <c r="E30" s="6"/>
      <c r="F30" s="6"/>
      <c r="G30" s="6"/>
      <c r="H30" s="6"/>
      <c r="I30" s="6"/>
      <c r="J30" s="6"/>
    </row>
    <row r="31" spans="1:10">
      <c r="A31" s="6"/>
      <c r="B31" s="6"/>
      <c r="C31" s="6" t="s">
        <v>13532</v>
      </c>
      <c r="D31" s="188" t="s">
        <v>13530</v>
      </c>
      <c r="E31" s="6"/>
      <c r="F31" s="6"/>
      <c r="G31" s="6"/>
      <c r="H31" s="6"/>
      <c r="I31" s="6"/>
      <c r="J31" s="6"/>
    </row>
    <row r="32" spans="1:10">
      <c r="A32" s="6"/>
      <c r="B32" s="6" t="s">
        <v>14050</v>
      </c>
      <c r="C32" s="6"/>
      <c r="D32" s="188"/>
      <c r="E32" s="6"/>
      <c r="F32" s="6"/>
      <c r="G32" s="6"/>
      <c r="H32" s="6"/>
      <c r="I32" s="6"/>
      <c r="J32" s="6"/>
    </row>
    <row r="33" spans="1:10">
      <c r="A33" s="6"/>
      <c r="B33" s="6"/>
      <c r="C33" s="6" t="s">
        <v>14051</v>
      </c>
      <c r="D33" s="188" t="s">
        <v>14049</v>
      </c>
      <c r="E33" s="6"/>
      <c r="F33" s="6"/>
      <c r="G33" s="6"/>
      <c r="H33" s="6"/>
      <c r="I33" s="6"/>
      <c r="J33" s="6"/>
    </row>
    <row r="34" spans="1:10">
      <c r="A34" s="6"/>
      <c r="B34" s="6" t="s">
        <v>14253</v>
      </c>
      <c r="C34" s="6"/>
      <c r="D34" s="188"/>
      <c r="E34" s="6"/>
      <c r="F34" s="6"/>
      <c r="G34" s="6"/>
      <c r="H34" s="6"/>
      <c r="I34" s="6"/>
      <c r="J34" s="6"/>
    </row>
    <row r="35" spans="1:10">
      <c r="A35" s="6"/>
      <c r="B35" s="6"/>
      <c r="C35" s="6" t="s">
        <v>14254</v>
      </c>
      <c r="D35" s="188" t="s">
        <v>16005</v>
      </c>
      <c r="E35" s="6"/>
      <c r="F35" s="6"/>
      <c r="G35" s="6"/>
      <c r="H35" s="6"/>
      <c r="I35" s="6"/>
      <c r="J35" s="6"/>
    </row>
    <row r="36" spans="1:10">
      <c r="A36" s="6"/>
      <c r="B36" s="6" t="s">
        <v>14516</v>
      </c>
      <c r="C36" s="6"/>
      <c r="D36" s="188"/>
      <c r="E36" s="6"/>
      <c r="F36" s="6"/>
      <c r="G36" s="6"/>
      <c r="H36" s="6"/>
      <c r="I36" s="6"/>
      <c r="J36" s="6"/>
    </row>
    <row r="37" spans="1:10">
      <c r="A37" s="6"/>
      <c r="B37" s="6"/>
      <c r="C37" s="6" t="s">
        <v>14517</v>
      </c>
      <c r="D37" s="188" t="s">
        <v>14515</v>
      </c>
      <c r="E37" s="6"/>
      <c r="F37" s="6"/>
      <c r="G37" s="6"/>
      <c r="H37" s="6"/>
      <c r="I37" s="6"/>
      <c r="J37" s="6"/>
    </row>
    <row r="38" spans="1:10">
      <c r="A38" s="6"/>
      <c r="B38" s="6" t="s">
        <v>16003</v>
      </c>
      <c r="C38" s="6"/>
      <c r="D38" s="188"/>
      <c r="E38" s="6"/>
      <c r="F38" s="6"/>
      <c r="G38" s="6"/>
      <c r="H38" s="6"/>
      <c r="I38" s="6"/>
      <c r="J38" s="6"/>
    </row>
    <row r="39" spans="1:10">
      <c r="A39" s="6"/>
      <c r="B39" s="6"/>
      <c r="C39" s="6" t="s">
        <v>16004</v>
      </c>
      <c r="D39" s="6" t="s">
        <v>16002</v>
      </c>
      <c r="E39" s="6"/>
      <c r="F39" s="6"/>
      <c r="G39" s="6"/>
      <c r="H39" s="6"/>
      <c r="I39" s="6"/>
      <c r="J39" s="6"/>
    </row>
    <row r="40" spans="1:10">
      <c r="A40" s="6"/>
      <c r="B40" s="184" t="s">
        <v>16265</v>
      </c>
      <c r="C40" s="6"/>
      <c r="D40" s="6"/>
      <c r="E40" s="6"/>
      <c r="F40" s="6"/>
      <c r="G40" s="6"/>
      <c r="H40" s="6"/>
      <c r="I40" s="6"/>
      <c r="J40" s="6"/>
    </row>
    <row r="41" spans="1:10">
      <c r="A41" s="6"/>
      <c r="B41" s="6"/>
      <c r="C41" s="184" t="s">
        <v>16266</v>
      </c>
      <c r="D41" s="184" t="s">
        <v>16264</v>
      </c>
      <c r="E41" s="6"/>
      <c r="F41" s="6"/>
      <c r="G41" s="6"/>
      <c r="H41" s="6"/>
      <c r="I41" s="6"/>
      <c r="J41" s="6"/>
    </row>
    <row r="42" spans="1:10">
      <c r="A42" s="6"/>
      <c r="B42" s="6" t="s">
        <v>16458</v>
      </c>
      <c r="C42" s="184"/>
      <c r="D42" s="184"/>
      <c r="E42" s="6"/>
      <c r="F42" s="6"/>
      <c r="G42" s="6"/>
      <c r="H42" s="6"/>
      <c r="I42" s="6"/>
      <c r="J42" s="6"/>
    </row>
    <row r="43" spans="1:10">
      <c r="A43" s="6"/>
      <c r="B43" s="6"/>
      <c r="C43" s="184" t="s">
        <v>16459</v>
      </c>
      <c r="D43" s="184" t="s">
        <v>16457</v>
      </c>
      <c r="E43" s="6"/>
      <c r="F43" s="6"/>
      <c r="G43" s="6"/>
      <c r="H43" s="6"/>
      <c r="I43" s="6"/>
      <c r="J43" s="6"/>
    </row>
    <row r="44" spans="1:10">
      <c r="A44" s="6"/>
      <c r="B44" s="6" t="s">
        <v>3224</v>
      </c>
      <c r="C44" s="6"/>
      <c r="D44" s="6"/>
      <c r="E44" s="6"/>
      <c r="F44" s="6"/>
      <c r="G44" s="6"/>
      <c r="H44" s="6"/>
      <c r="I44" s="6"/>
      <c r="J44" s="6"/>
    </row>
    <row r="45" spans="1:10">
      <c r="A45" s="6"/>
      <c r="B45" s="6"/>
      <c r="C45" s="6" t="s">
        <v>153</v>
      </c>
      <c r="D45" s="6" t="s">
        <v>1855</v>
      </c>
      <c r="E45" s="6"/>
      <c r="F45" s="6"/>
      <c r="G45" s="6"/>
      <c r="H45" s="6"/>
      <c r="I45" s="6"/>
      <c r="J45" s="6"/>
    </row>
    <row r="46" spans="1:10">
      <c r="A46" s="6"/>
      <c r="B46" s="6" t="s">
        <v>17150</v>
      </c>
      <c r="C46" s="6"/>
      <c r="D46" s="6"/>
      <c r="E46" s="6"/>
      <c r="F46" s="6"/>
      <c r="G46" s="6"/>
      <c r="H46" s="6"/>
      <c r="I46" s="6"/>
      <c r="J46" s="6"/>
    </row>
    <row r="47" spans="1:10">
      <c r="A47" s="6"/>
      <c r="B47" s="6"/>
      <c r="C47" s="6" t="s">
        <v>17151</v>
      </c>
      <c r="D47" s="6" t="s">
        <v>17152</v>
      </c>
      <c r="E47" s="6"/>
      <c r="F47" s="6"/>
      <c r="G47" s="6"/>
      <c r="H47" s="6"/>
      <c r="I47" s="6"/>
      <c r="J47" s="6"/>
    </row>
    <row r="48" spans="1:10">
      <c r="A48" s="6"/>
      <c r="B48" s="6"/>
      <c r="C48" s="6"/>
      <c r="D48" s="6"/>
      <c r="E48" s="6"/>
      <c r="F48" s="6"/>
      <c r="G48" s="6"/>
      <c r="H48" s="6"/>
      <c r="I48" s="6"/>
      <c r="J48" s="6"/>
    </row>
    <row r="49" spans="1:10">
      <c r="A49" s="6"/>
      <c r="B49" s="6"/>
      <c r="C49" s="6"/>
      <c r="D49" s="40" t="s">
        <v>1242</v>
      </c>
      <c r="E49" s="6"/>
      <c r="F49" s="6"/>
      <c r="G49" s="6"/>
      <c r="H49" s="6"/>
      <c r="I49" s="6"/>
      <c r="J49" s="6"/>
    </row>
    <row r="50" spans="1:10">
      <c r="A50" s="188" t="s">
        <v>12551</v>
      </c>
      <c r="B50" s="6"/>
      <c r="C50" s="184" t="s">
        <v>12552</v>
      </c>
      <c r="D50" s="6"/>
      <c r="E50" s="6"/>
      <c r="G50" s="6"/>
      <c r="H50" s="6"/>
      <c r="I50" s="6"/>
      <c r="J50" s="6"/>
    </row>
    <row r="51" spans="1:10">
      <c r="C51" s="184" t="s">
        <v>12553</v>
      </c>
      <c r="D51" s="188" t="s">
        <v>12556</v>
      </c>
    </row>
    <row r="52" spans="1:10">
      <c r="C52" s="184" t="s">
        <v>12686</v>
      </c>
      <c r="D52" s="188" t="s">
        <v>12554</v>
      </c>
    </row>
    <row r="53" spans="1:10">
      <c r="C53" s="184" t="s">
        <v>12687</v>
      </c>
      <c r="D53" s="188" t="s">
        <v>12555</v>
      </c>
    </row>
    <row r="54" spans="1:10">
      <c r="C54" s="184" t="s">
        <v>12688</v>
      </c>
      <c r="D54" s="188" t="s">
        <v>12557</v>
      </c>
    </row>
    <row r="56" spans="1:10">
      <c r="A56" s="188" t="s">
        <v>12575</v>
      </c>
      <c r="B56" s="6"/>
      <c r="C56" s="184" t="s">
        <v>12572</v>
      </c>
      <c r="F56" s="334" t="s">
        <v>7187</v>
      </c>
    </row>
    <row r="57" spans="1:10">
      <c r="B57" s="184" t="s">
        <v>12558</v>
      </c>
      <c r="D57" s="188" t="s">
        <v>12568</v>
      </c>
    </row>
    <row r="58" spans="1:10">
      <c r="C58" s="184" t="s">
        <v>12559</v>
      </c>
      <c r="D58" s="188"/>
      <c r="E58" s="188" t="s">
        <v>12571</v>
      </c>
    </row>
    <row r="59" spans="1:10">
      <c r="B59" s="184" t="s">
        <v>12560</v>
      </c>
      <c r="D59" s="188" t="s">
        <v>12569</v>
      </c>
    </row>
    <row r="60" spans="1:10">
      <c r="C60" s="184" t="s">
        <v>12563</v>
      </c>
      <c r="E60" s="188" t="s">
        <v>12570</v>
      </c>
    </row>
    <row r="61" spans="1:10">
      <c r="B61" s="184" t="s">
        <v>12561</v>
      </c>
      <c r="D61" s="188" t="s">
        <v>12566</v>
      </c>
    </row>
    <row r="62" spans="1:10">
      <c r="C62" s="184" t="s">
        <v>12564</v>
      </c>
      <c r="D62" s="188"/>
      <c r="E62" s="188" t="s">
        <v>12567</v>
      </c>
    </row>
    <row r="63" spans="1:10">
      <c r="B63" s="184" t="s">
        <v>12562</v>
      </c>
      <c r="D63" s="188" t="s">
        <v>12573</v>
      </c>
    </row>
    <row r="64" spans="1:10">
      <c r="C64" s="184" t="s">
        <v>12565</v>
      </c>
      <c r="D64" s="188"/>
      <c r="E64" s="188" t="s">
        <v>12574</v>
      </c>
    </row>
  </sheetData>
  <phoneticPr fontId="56"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E3"/>
  <sheetViews>
    <sheetView workbookViewId="0">
      <selection activeCell="I2021" sqref="I2021"/>
    </sheetView>
  </sheetViews>
  <sheetFormatPr defaultRowHeight="12.75"/>
  <sheetData>
    <row r="1" spans="1:5">
      <c r="A1" s="132" t="s">
        <v>6727</v>
      </c>
    </row>
    <row r="2" spans="1:5">
      <c r="A2" s="132" t="s">
        <v>6728</v>
      </c>
    </row>
    <row r="3" spans="1:5">
      <c r="A3" s="132" t="s">
        <v>6729</v>
      </c>
      <c r="E3" s="144" t="s">
        <v>6827</v>
      </c>
    </row>
  </sheetData>
  <phoneticPr fontId="89"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2:G5"/>
  <sheetViews>
    <sheetView workbookViewId="0">
      <selection activeCell="I2021" sqref="I2021"/>
    </sheetView>
  </sheetViews>
  <sheetFormatPr defaultRowHeight="12.75"/>
  <cols>
    <col min="4" max="4" width="13.42578125" bestFit="1" customWidth="1"/>
    <col min="5" max="5" width="26" customWidth="1"/>
    <col min="7" max="7" width="36.5703125" customWidth="1"/>
  </cols>
  <sheetData>
    <row r="2" spans="1:7">
      <c r="A2" s="1218" t="s">
        <v>7104</v>
      </c>
      <c r="B2" s="1218"/>
      <c r="C2" s="43"/>
      <c r="D2" s="1219" t="s">
        <v>7105</v>
      </c>
      <c r="E2" s="1219"/>
      <c r="F2" s="43"/>
      <c r="G2" s="133" t="s">
        <v>6819</v>
      </c>
    </row>
    <row r="3" spans="1:7">
      <c r="A3" s="43"/>
      <c r="B3" s="43"/>
      <c r="C3" s="1217" t="s">
        <v>7106</v>
      </c>
      <c r="D3" s="1217"/>
      <c r="E3" s="1217" t="s">
        <v>1472</v>
      </c>
      <c r="F3" s="1217"/>
      <c r="G3" s="1217"/>
    </row>
    <row r="4" spans="1:7">
      <c r="A4" s="43"/>
      <c r="B4" s="43"/>
      <c r="C4" s="1217" t="s">
        <v>1473</v>
      </c>
      <c r="D4" s="1217"/>
      <c r="E4" s="1217" t="s">
        <v>5546</v>
      </c>
      <c r="F4" s="1217"/>
      <c r="G4" s="43"/>
    </row>
    <row r="5" spans="1:7">
      <c r="A5" s="43"/>
      <c r="B5" s="43"/>
      <c r="C5" s="43"/>
      <c r="D5" s="43" t="s">
        <v>1474</v>
      </c>
      <c r="E5" s="43"/>
      <c r="F5" s="43" t="s">
        <v>1855</v>
      </c>
      <c r="G5" s="43"/>
    </row>
  </sheetData>
  <mergeCells count="6">
    <mergeCell ref="C4:D4"/>
    <mergeCell ref="E4:F4"/>
    <mergeCell ref="A2:B2"/>
    <mergeCell ref="D2:E2"/>
    <mergeCell ref="C3:D3"/>
    <mergeCell ref="E3:G3"/>
  </mergeCells>
  <phoneticPr fontId="87"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308"/>
  <sheetViews>
    <sheetView topLeftCell="A168" zoomScaleNormal="100" workbookViewId="0">
      <selection activeCell="A306" sqref="A306:B306"/>
    </sheetView>
  </sheetViews>
  <sheetFormatPr defaultRowHeight="12.75"/>
  <cols>
    <col min="1" max="1" width="41.5703125" style="284" customWidth="1"/>
    <col min="2" max="2" width="15.5703125" style="284" customWidth="1"/>
    <col min="3" max="3" width="15.42578125" style="419" bestFit="1" customWidth="1"/>
    <col min="4" max="4" width="11" style="284" bestFit="1" customWidth="1"/>
    <col min="5" max="5" width="10.5703125" style="284" customWidth="1"/>
    <col min="6" max="256" width="9.42578125" style="420"/>
    <col min="257" max="257" width="41.5703125" style="420" customWidth="1"/>
    <col min="258" max="258" width="15.5703125" style="420" customWidth="1"/>
    <col min="259" max="259" width="15.42578125" style="420" bestFit="1" customWidth="1"/>
    <col min="260" max="260" width="11" style="420" bestFit="1" customWidth="1"/>
    <col min="261" max="261" width="10.5703125" style="420" customWidth="1"/>
    <col min="262" max="512" width="9.42578125" style="420"/>
    <col min="513" max="513" width="41.5703125" style="420" customWidth="1"/>
    <col min="514" max="514" width="15.5703125" style="420" customWidth="1"/>
    <col min="515" max="515" width="15.42578125" style="420" bestFit="1" customWidth="1"/>
    <col min="516" max="516" width="11" style="420" bestFit="1" customWidth="1"/>
    <col min="517" max="517" width="10.5703125" style="420" customWidth="1"/>
    <col min="518" max="768" width="9.42578125" style="420"/>
    <col min="769" max="769" width="41.5703125" style="420" customWidth="1"/>
    <col min="770" max="770" width="15.5703125" style="420" customWidth="1"/>
    <col min="771" max="771" width="15.42578125" style="420" bestFit="1" customWidth="1"/>
    <col min="772" max="772" width="11" style="420" bestFit="1" customWidth="1"/>
    <col min="773" max="773" width="10.5703125" style="420" customWidth="1"/>
    <col min="774" max="1024" width="9.42578125" style="420"/>
    <col min="1025" max="1025" width="41.5703125" style="420" customWidth="1"/>
    <col min="1026" max="1026" width="15.5703125" style="420" customWidth="1"/>
    <col min="1027" max="1027" width="15.42578125" style="420" bestFit="1" customWidth="1"/>
    <col min="1028" max="1028" width="11" style="420" bestFit="1" customWidth="1"/>
    <col min="1029" max="1029" width="10.5703125" style="420" customWidth="1"/>
    <col min="1030" max="1280" width="9.42578125" style="420"/>
    <col min="1281" max="1281" width="41.5703125" style="420" customWidth="1"/>
    <col min="1282" max="1282" width="15.5703125" style="420" customWidth="1"/>
    <col min="1283" max="1283" width="15.42578125" style="420" bestFit="1" customWidth="1"/>
    <col min="1284" max="1284" width="11" style="420" bestFit="1" customWidth="1"/>
    <col min="1285" max="1285" width="10.5703125" style="420" customWidth="1"/>
    <col min="1286" max="1536" width="9.42578125" style="420"/>
    <col min="1537" max="1537" width="41.5703125" style="420" customWidth="1"/>
    <col min="1538" max="1538" width="15.5703125" style="420" customWidth="1"/>
    <col min="1539" max="1539" width="15.42578125" style="420" bestFit="1" customWidth="1"/>
    <col min="1540" max="1540" width="11" style="420" bestFit="1" customWidth="1"/>
    <col min="1541" max="1541" width="10.5703125" style="420" customWidth="1"/>
    <col min="1542" max="1792" width="9.42578125" style="420"/>
    <col min="1793" max="1793" width="41.5703125" style="420" customWidth="1"/>
    <col min="1794" max="1794" width="15.5703125" style="420" customWidth="1"/>
    <col min="1795" max="1795" width="15.42578125" style="420" bestFit="1" customWidth="1"/>
    <col min="1796" max="1796" width="11" style="420" bestFit="1" customWidth="1"/>
    <col min="1797" max="1797" width="10.5703125" style="420" customWidth="1"/>
    <col min="1798" max="2048" width="9.42578125" style="420"/>
    <col min="2049" max="2049" width="41.5703125" style="420" customWidth="1"/>
    <col min="2050" max="2050" width="15.5703125" style="420" customWidth="1"/>
    <col min="2051" max="2051" width="15.42578125" style="420" bestFit="1" customWidth="1"/>
    <col min="2052" max="2052" width="11" style="420" bestFit="1" customWidth="1"/>
    <col min="2053" max="2053" width="10.5703125" style="420" customWidth="1"/>
    <col min="2054" max="2304" width="9.42578125" style="420"/>
    <col min="2305" max="2305" width="41.5703125" style="420" customWidth="1"/>
    <col min="2306" max="2306" width="15.5703125" style="420" customWidth="1"/>
    <col min="2307" max="2307" width="15.42578125" style="420" bestFit="1" customWidth="1"/>
    <col min="2308" max="2308" width="11" style="420" bestFit="1" customWidth="1"/>
    <col min="2309" max="2309" width="10.5703125" style="420" customWidth="1"/>
    <col min="2310" max="2560" width="9.42578125" style="420"/>
    <col min="2561" max="2561" width="41.5703125" style="420" customWidth="1"/>
    <col min="2562" max="2562" width="15.5703125" style="420" customWidth="1"/>
    <col min="2563" max="2563" width="15.42578125" style="420" bestFit="1" customWidth="1"/>
    <col min="2564" max="2564" width="11" style="420" bestFit="1" customWidth="1"/>
    <col min="2565" max="2565" width="10.5703125" style="420" customWidth="1"/>
    <col min="2566" max="2816" width="9.42578125" style="420"/>
    <col min="2817" max="2817" width="41.5703125" style="420" customWidth="1"/>
    <col min="2818" max="2818" width="15.5703125" style="420" customWidth="1"/>
    <col min="2819" max="2819" width="15.42578125" style="420" bestFit="1" customWidth="1"/>
    <col min="2820" max="2820" width="11" style="420" bestFit="1" customWidth="1"/>
    <col min="2821" max="2821" width="10.5703125" style="420" customWidth="1"/>
    <col min="2822" max="3072" width="9.42578125" style="420"/>
    <col min="3073" max="3073" width="41.5703125" style="420" customWidth="1"/>
    <col min="3074" max="3074" width="15.5703125" style="420" customWidth="1"/>
    <col min="3075" max="3075" width="15.42578125" style="420" bestFit="1" customWidth="1"/>
    <col min="3076" max="3076" width="11" style="420" bestFit="1" customWidth="1"/>
    <col min="3077" max="3077" width="10.5703125" style="420" customWidth="1"/>
    <col min="3078" max="3328" width="9.42578125" style="420"/>
    <col min="3329" max="3329" width="41.5703125" style="420" customWidth="1"/>
    <col min="3330" max="3330" width="15.5703125" style="420" customWidth="1"/>
    <col min="3331" max="3331" width="15.42578125" style="420" bestFit="1" customWidth="1"/>
    <col min="3332" max="3332" width="11" style="420" bestFit="1" customWidth="1"/>
    <col min="3333" max="3333" width="10.5703125" style="420" customWidth="1"/>
    <col min="3334" max="3584" width="9.42578125" style="420"/>
    <col min="3585" max="3585" width="41.5703125" style="420" customWidth="1"/>
    <col min="3586" max="3586" width="15.5703125" style="420" customWidth="1"/>
    <col min="3587" max="3587" width="15.42578125" style="420" bestFit="1" customWidth="1"/>
    <col min="3588" max="3588" width="11" style="420" bestFit="1" customWidth="1"/>
    <col min="3589" max="3589" width="10.5703125" style="420" customWidth="1"/>
    <col min="3590" max="3840" width="9.42578125" style="420"/>
    <col min="3841" max="3841" width="41.5703125" style="420" customWidth="1"/>
    <col min="3842" max="3842" width="15.5703125" style="420" customWidth="1"/>
    <col min="3843" max="3843" width="15.42578125" style="420" bestFit="1" customWidth="1"/>
    <col min="3844" max="3844" width="11" style="420" bestFit="1" customWidth="1"/>
    <col min="3845" max="3845" width="10.5703125" style="420" customWidth="1"/>
    <col min="3846" max="4096" width="9.42578125" style="420"/>
    <col min="4097" max="4097" width="41.5703125" style="420" customWidth="1"/>
    <col min="4098" max="4098" width="15.5703125" style="420" customWidth="1"/>
    <col min="4099" max="4099" width="15.42578125" style="420" bestFit="1" customWidth="1"/>
    <col min="4100" max="4100" width="11" style="420" bestFit="1" customWidth="1"/>
    <col min="4101" max="4101" width="10.5703125" style="420" customWidth="1"/>
    <col min="4102" max="4352" width="9.42578125" style="420"/>
    <col min="4353" max="4353" width="41.5703125" style="420" customWidth="1"/>
    <col min="4354" max="4354" width="15.5703125" style="420" customWidth="1"/>
    <col min="4355" max="4355" width="15.42578125" style="420" bestFit="1" customWidth="1"/>
    <col min="4356" max="4356" width="11" style="420" bestFit="1" customWidth="1"/>
    <col min="4357" max="4357" width="10.5703125" style="420" customWidth="1"/>
    <col min="4358" max="4608" width="9.42578125" style="420"/>
    <col min="4609" max="4609" width="41.5703125" style="420" customWidth="1"/>
    <col min="4610" max="4610" width="15.5703125" style="420" customWidth="1"/>
    <col min="4611" max="4611" width="15.42578125" style="420" bestFit="1" customWidth="1"/>
    <col min="4612" max="4612" width="11" style="420" bestFit="1" customWidth="1"/>
    <col min="4613" max="4613" width="10.5703125" style="420" customWidth="1"/>
    <col min="4614" max="4864" width="9.42578125" style="420"/>
    <col min="4865" max="4865" width="41.5703125" style="420" customWidth="1"/>
    <col min="4866" max="4866" width="15.5703125" style="420" customWidth="1"/>
    <col min="4867" max="4867" width="15.42578125" style="420" bestFit="1" customWidth="1"/>
    <col min="4868" max="4868" width="11" style="420" bestFit="1" customWidth="1"/>
    <col min="4869" max="4869" width="10.5703125" style="420" customWidth="1"/>
    <col min="4870" max="5120" width="9.42578125" style="420"/>
    <col min="5121" max="5121" width="41.5703125" style="420" customWidth="1"/>
    <col min="5122" max="5122" width="15.5703125" style="420" customWidth="1"/>
    <col min="5123" max="5123" width="15.42578125" style="420" bestFit="1" customWidth="1"/>
    <col min="5124" max="5124" width="11" style="420" bestFit="1" customWidth="1"/>
    <col min="5125" max="5125" width="10.5703125" style="420" customWidth="1"/>
    <col min="5126" max="5376" width="9.42578125" style="420"/>
    <col min="5377" max="5377" width="41.5703125" style="420" customWidth="1"/>
    <col min="5378" max="5378" width="15.5703125" style="420" customWidth="1"/>
    <col min="5379" max="5379" width="15.42578125" style="420" bestFit="1" customWidth="1"/>
    <col min="5380" max="5380" width="11" style="420" bestFit="1" customWidth="1"/>
    <col min="5381" max="5381" width="10.5703125" style="420" customWidth="1"/>
    <col min="5382" max="5632" width="9.42578125" style="420"/>
    <col min="5633" max="5633" width="41.5703125" style="420" customWidth="1"/>
    <col min="5634" max="5634" width="15.5703125" style="420" customWidth="1"/>
    <col min="5635" max="5635" width="15.42578125" style="420" bestFit="1" customWidth="1"/>
    <col min="5636" max="5636" width="11" style="420" bestFit="1" customWidth="1"/>
    <col min="5637" max="5637" width="10.5703125" style="420" customWidth="1"/>
    <col min="5638" max="5888" width="9.42578125" style="420"/>
    <col min="5889" max="5889" width="41.5703125" style="420" customWidth="1"/>
    <col min="5890" max="5890" width="15.5703125" style="420" customWidth="1"/>
    <col min="5891" max="5891" width="15.42578125" style="420" bestFit="1" customWidth="1"/>
    <col min="5892" max="5892" width="11" style="420" bestFit="1" customWidth="1"/>
    <col min="5893" max="5893" width="10.5703125" style="420" customWidth="1"/>
    <col min="5894" max="6144" width="9.42578125" style="420"/>
    <col min="6145" max="6145" width="41.5703125" style="420" customWidth="1"/>
    <col min="6146" max="6146" width="15.5703125" style="420" customWidth="1"/>
    <col min="6147" max="6147" width="15.42578125" style="420" bestFit="1" customWidth="1"/>
    <col min="6148" max="6148" width="11" style="420" bestFit="1" customWidth="1"/>
    <col min="6149" max="6149" width="10.5703125" style="420" customWidth="1"/>
    <col min="6150" max="6400" width="9.42578125" style="420"/>
    <col min="6401" max="6401" width="41.5703125" style="420" customWidth="1"/>
    <col min="6402" max="6402" width="15.5703125" style="420" customWidth="1"/>
    <col min="6403" max="6403" width="15.42578125" style="420" bestFit="1" customWidth="1"/>
    <col min="6404" max="6404" width="11" style="420" bestFit="1" customWidth="1"/>
    <col min="6405" max="6405" width="10.5703125" style="420" customWidth="1"/>
    <col min="6406" max="6656" width="9.42578125" style="420"/>
    <col min="6657" max="6657" width="41.5703125" style="420" customWidth="1"/>
    <col min="6658" max="6658" width="15.5703125" style="420" customWidth="1"/>
    <col min="6659" max="6659" width="15.42578125" style="420" bestFit="1" customWidth="1"/>
    <col min="6660" max="6660" width="11" style="420" bestFit="1" customWidth="1"/>
    <col min="6661" max="6661" width="10.5703125" style="420" customWidth="1"/>
    <col min="6662" max="6912" width="9.42578125" style="420"/>
    <col min="6913" max="6913" width="41.5703125" style="420" customWidth="1"/>
    <col min="6914" max="6914" width="15.5703125" style="420" customWidth="1"/>
    <col min="6915" max="6915" width="15.42578125" style="420" bestFit="1" customWidth="1"/>
    <col min="6916" max="6916" width="11" style="420" bestFit="1" customWidth="1"/>
    <col min="6917" max="6917" width="10.5703125" style="420" customWidth="1"/>
    <col min="6918" max="7168" width="9.42578125" style="420"/>
    <col min="7169" max="7169" width="41.5703125" style="420" customWidth="1"/>
    <col min="7170" max="7170" width="15.5703125" style="420" customWidth="1"/>
    <col min="7171" max="7171" width="15.42578125" style="420" bestFit="1" customWidth="1"/>
    <col min="7172" max="7172" width="11" style="420" bestFit="1" customWidth="1"/>
    <col min="7173" max="7173" width="10.5703125" style="420" customWidth="1"/>
    <col min="7174" max="7424" width="9.42578125" style="420"/>
    <col min="7425" max="7425" width="41.5703125" style="420" customWidth="1"/>
    <col min="7426" max="7426" width="15.5703125" style="420" customWidth="1"/>
    <col min="7427" max="7427" width="15.42578125" style="420" bestFit="1" customWidth="1"/>
    <col min="7428" max="7428" width="11" style="420" bestFit="1" customWidth="1"/>
    <col min="7429" max="7429" width="10.5703125" style="420" customWidth="1"/>
    <col min="7430" max="7680" width="9.42578125" style="420"/>
    <col min="7681" max="7681" width="41.5703125" style="420" customWidth="1"/>
    <col min="7682" max="7682" width="15.5703125" style="420" customWidth="1"/>
    <col min="7683" max="7683" width="15.42578125" style="420" bestFit="1" customWidth="1"/>
    <col min="7684" max="7684" width="11" style="420" bestFit="1" customWidth="1"/>
    <col min="7685" max="7685" width="10.5703125" style="420" customWidth="1"/>
    <col min="7686" max="7936" width="9.42578125" style="420"/>
    <col min="7937" max="7937" width="41.5703125" style="420" customWidth="1"/>
    <col min="7938" max="7938" width="15.5703125" style="420" customWidth="1"/>
    <col min="7939" max="7939" width="15.42578125" style="420" bestFit="1" customWidth="1"/>
    <col min="7940" max="7940" width="11" style="420" bestFit="1" customWidth="1"/>
    <col min="7941" max="7941" width="10.5703125" style="420" customWidth="1"/>
    <col min="7942" max="8192" width="9.42578125" style="420"/>
    <col min="8193" max="8193" width="41.5703125" style="420" customWidth="1"/>
    <col min="8194" max="8194" width="15.5703125" style="420" customWidth="1"/>
    <col min="8195" max="8195" width="15.42578125" style="420" bestFit="1" customWidth="1"/>
    <col min="8196" max="8196" width="11" style="420" bestFit="1" customWidth="1"/>
    <col min="8197" max="8197" width="10.5703125" style="420" customWidth="1"/>
    <col min="8198" max="8448" width="9.42578125" style="420"/>
    <col min="8449" max="8449" width="41.5703125" style="420" customWidth="1"/>
    <col min="8450" max="8450" width="15.5703125" style="420" customWidth="1"/>
    <col min="8451" max="8451" width="15.42578125" style="420" bestFit="1" customWidth="1"/>
    <col min="8452" max="8452" width="11" style="420" bestFit="1" customWidth="1"/>
    <col min="8453" max="8453" width="10.5703125" style="420" customWidth="1"/>
    <col min="8454" max="8704" width="9.42578125" style="420"/>
    <col min="8705" max="8705" width="41.5703125" style="420" customWidth="1"/>
    <col min="8706" max="8706" width="15.5703125" style="420" customWidth="1"/>
    <col min="8707" max="8707" width="15.42578125" style="420" bestFit="1" customWidth="1"/>
    <col min="8708" max="8708" width="11" style="420" bestFit="1" customWidth="1"/>
    <col min="8709" max="8709" width="10.5703125" style="420" customWidth="1"/>
    <col min="8710" max="8960" width="9.42578125" style="420"/>
    <col min="8961" max="8961" width="41.5703125" style="420" customWidth="1"/>
    <col min="8962" max="8962" width="15.5703125" style="420" customWidth="1"/>
    <col min="8963" max="8963" width="15.42578125" style="420" bestFit="1" customWidth="1"/>
    <col min="8964" max="8964" width="11" style="420" bestFit="1" customWidth="1"/>
    <col min="8965" max="8965" width="10.5703125" style="420" customWidth="1"/>
    <col min="8966" max="9216" width="9.42578125" style="420"/>
    <col min="9217" max="9217" width="41.5703125" style="420" customWidth="1"/>
    <col min="9218" max="9218" width="15.5703125" style="420" customWidth="1"/>
    <col min="9219" max="9219" width="15.42578125" style="420" bestFit="1" customWidth="1"/>
    <col min="9220" max="9220" width="11" style="420" bestFit="1" customWidth="1"/>
    <col min="9221" max="9221" width="10.5703125" style="420" customWidth="1"/>
    <col min="9222" max="9472" width="9.42578125" style="420"/>
    <col min="9473" max="9473" width="41.5703125" style="420" customWidth="1"/>
    <col min="9474" max="9474" width="15.5703125" style="420" customWidth="1"/>
    <col min="9475" max="9475" width="15.42578125" style="420" bestFit="1" customWidth="1"/>
    <col min="9476" max="9476" width="11" style="420" bestFit="1" customWidth="1"/>
    <col min="9477" max="9477" width="10.5703125" style="420" customWidth="1"/>
    <col min="9478" max="9728" width="9.42578125" style="420"/>
    <col min="9729" max="9729" width="41.5703125" style="420" customWidth="1"/>
    <col min="9730" max="9730" width="15.5703125" style="420" customWidth="1"/>
    <col min="9731" max="9731" width="15.42578125" style="420" bestFit="1" customWidth="1"/>
    <col min="9732" max="9732" width="11" style="420" bestFit="1" customWidth="1"/>
    <col min="9733" max="9733" width="10.5703125" style="420" customWidth="1"/>
    <col min="9734" max="9984" width="9.42578125" style="420"/>
    <col min="9985" max="9985" width="41.5703125" style="420" customWidth="1"/>
    <col min="9986" max="9986" width="15.5703125" style="420" customWidth="1"/>
    <col min="9987" max="9987" width="15.42578125" style="420" bestFit="1" customWidth="1"/>
    <col min="9988" max="9988" width="11" style="420" bestFit="1" customWidth="1"/>
    <col min="9989" max="9989" width="10.5703125" style="420" customWidth="1"/>
    <col min="9990" max="10240" width="9.42578125" style="420"/>
    <col min="10241" max="10241" width="41.5703125" style="420" customWidth="1"/>
    <col min="10242" max="10242" width="15.5703125" style="420" customWidth="1"/>
    <col min="10243" max="10243" width="15.42578125" style="420" bestFit="1" customWidth="1"/>
    <col min="10244" max="10244" width="11" style="420" bestFit="1" customWidth="1"/>
    <col min="10245" max="10245" width="10.5703125" style="420" customWidth="1"/>
    <col min="10246" max="10496" width="9.42578125" style="420"/>
    <col min="10497" max="10497" width="41.5703125" style="420" customWidth="1"/>
    <col min="10498" max="10498" width="15.5703125" style="420" customWidth="1"/>
    <col min="10499" max="10499" width="15.42578125" style="420" bestFit="1" customWidth="1"/>
    <col min="10500" max="10500" width="11" style="420" bestFit="1" customWidth="1"/>
    <col min="10501" max="10501" width="10.5703125" style="420" customWidth="1"/>
    <col min="10502" max="10752" width="9.42578125" style="420"/>
    <col min="10753" max="10753" width="41.5703125" style="420" customWidth="1"/>
    <col min="10754" max="10754" width="15.5703125" style="420" customWidth="1"/>
    <col min="10755" max="10755" width="15.42578125" style="420" bestFit="1" customWidth="1"/>
    <col min="10756" max="10756" width="11" style="420" bestFit="1" customWidth="1"/>
    <col min="10757" max="10757" width="10.5703125" style="420" customWidth="1"/>
    <col min="10758" max="11008" width="9.42578125" style="420"/>
    <col min="11009" max="11009" width="41.5703125" style="420" customWidth="1"/>
    <col min="11010" max="11010" width="15.5703125" style="420" customWidth="1"/>
    <col min="11011" max="11011" width="15.42578125" style="420" bestFit="1" customWidth="1"/>
    <col min="11012" max="11012" width="11" style="420" bestFit="1" customWidth="1"/>
    <col min="11013" max="11013" width="10.5703125" style="420" customWidth="1"/>
    <col min="11014" max="11264" width="9.42578125" style="420"/>
    <col min="11265" max="11265" width="41.5703125" style="420" customWidth="1"/>
    <col min="11266" max="11266" width="15.5703125" style="420" customWidth="1"/>
    <col min="11267" max="11267" width="15.42578125" style="420" bestFit="1" customWidth="1"/>
    <col min="11268" max="11268" width="11" style="420" bestFit="1" customWidth="1"/>
    <col min="11269" max="11269" width="10.5703125" style="420" customWidth="1"/>
    <col min="11270" max="11520" width="9.42578125" style="420"/>
    <col min="11521" max="11521" width="41.5703125" style="420" customWidth="1"/>
    <col min="11522" max="11522" width="15.5703125" style="420" customWidth="1"/>
    <col min="11523" max="11523" width="15.42578125" style="420" bestFit="1" customWidth="1"/>
    <col min="11524" max="11524" width="11" style="420" bestFit="1" customWidth="1"/>
    <col min="11525" max="11525" width="10.5703125" style="420" customWidth="1"/>
    <col min="11526" max="11776" width="9.42578125" style="420"/>
    <col min="11777" max="11777" width="41.5703125" style="420" customWidth="1"/>
    <col min="11778" max="11778" width="15.5703125" style="420" customWidth="1"/>
    <col min="11779" max="11779" width="15.42578125" style="420" bestFit="1" customWidth="1"/>
    <col min="11780" max="11780" width="11" style="420" bestFit="1" customWidth="1"/>
    <col min="11781" max="11781" width="10.5703125" style="420" customWidth="1"/>
    <col min="11782" max="12032" width="9.42578125" style="420"/>
    <col min="12033" max="12033" width="41.5703125" style="420" customWidth="1"/>
    <col min="12034" max="12034" width="15.5703125" style="420" customWidth="1"/>
    <col min="12035" max="12035" width="15.42578125" style="420" bestFit="1" customWidth="1"/>
    <col min="12036" max="12036" width="11" style="420" bestFit="1" customWidth="1"/>
    <col min="12037" max="12037" width="10.5703125" style="420" customWidth="1"/>
    <col min="12038" max="12288" width="9.42578125" style="420"/>
    <col min="12289" max="12289" width="41.5703125" style="420" customWidth="1"/>
    <col min="12290" max="12290" width="15.5703125" style="420" customWidth="1"/>
    <col min="12291" max="12291" width="15.42578125" style="420" bestFit="1" customWidth="1"/>
    <col min="12292" max="12292" width="11" style="420" bestFit="1" customWidth="1"/>
    <col min="12293" max="12293" width="10.5703125" style="420" customWidth="1"/>
    <col min="12294" max="12544" width="9.42578125" style="420"/>
    <col min="12545" max="12545" width="41.5703125" style="420" customWidth="1"/>
    <col min="12546" max="12546" width="15.5703125" style="420" customWidth="1"/>
    <col min="12547" max="12547" width="15.42578125" style="420" bestFit="1" customWidth="1"/>
    <col min="12548" max="12548" width="11" style="420" bestFit="1" customWidth="1"/>
    <col min="12549" max="12549" width="10.5703125" style="420" customWidth="1"/>
    <col min="12550" max="12800" width="9.42578125" style="420"/>
    <col min="12801" max="12801" width="41.5703125" style="420" customWidth="1"/>
    <col min="12802" max="12802" width="15.5703125" style="420" customWidth="1"/>
    <col min="12803" max="12803" width="15.42578125" style="420" bestFit="1" customWidth="1"/>
    <col min="12804" max="12804" width="11" style="420" bestFit="1" customWidth="1"/>
    <col min="12805" max="12805" width="10.5703125" style="420" customWidth="1"/>
    <col min="12806" max="13056" width="9.42578125" style="420"/>
    <col min="13057" max="13057" width="41.5703125" style="420" customWidth="1"/>
    <col min="13058" max="13058" width="15.5703125" style="420" customWidth="1"/>
    <col min="13059" max="13059" width="15.42578125" style="420" bestFit="1" customWidth="1"/>
    <col min="13060" max="13060" width="11" style="420" bestFit="1" customWidth="1"/>
    <col min="13061" max="13061" width="10.5703125" style="420" customWidth="1"/>
    <col min="13062" max="13312" width="9.42578125" style="420"/>
    <col min="13313" max="13313" width="41.5703125" style="420" customWidth="1"/>
    <col min="13314" max="13314" width="15.5703125" style="420" customWidth="1"/>
    <col min="13315" max="13315" width="15.42578125" style="420" bestFit="1" customWidth="1"/>
    <col min="13316" max="13316" width="11" style="420" bestFit="1" customWidth="1"/>
    <col min="13317" max="13317" width="10.5703125" style="420" customWidth="1"/>
    <col min="13318" max="13568" width="9.42578125" style="420"/>
    <col min="13569" max="13569" width="41.5703125" style="420" customWidth="1"/>
    <col min="13570" max="13570" width="15.5703125" style="420" customWidth="1"/>
    <col min="13571" max="13571" width="15.42578125" style="420" bestFit="1" customWidth="1"/>
    <col min="13572" max="13572" width="11" style="420" bestFit="1" customWidth="1"/>
    <col min="13573" max="13573" width="10.5703125" style="420" customWidth="1"/>
    <col min="13574" max="13824" width="9.42578125" style="420"/>
    <col min="13825" max="13825" width="41.5703125" style="420" customWidth="1"/>
    <col min="13826" max="13826" width="15.5703125" style="420" customWidth="1"/>
    <col min="13827" max="13827" width="15.42578125" style="420" bestFit="1" customWidth="1"/>
    <col min="13828" max="13828" width="11" style="420" bestFit="1" customWidth="1"/>
    <col min="13829" max="13829" width="10.5703125" style="420" customWidth="1"/>
    <col min="13830" max="14080" width="9.42578125" style="420"/>
    <col min="14081" max="14081" width="41.5703125" style="420" customWidth="1"/>
    <col min="14082" max="14082" width="15.5703125" style="420" customWidth="1"/>
    <col min="14083" max="14083" width="15.42578125" style="420" bestFit="1" customWidth="1"/>
    <col min="14084" max="14084" width="11" style="420" bestFit="1" customWidth="1"/>
    <col min="14085" max="14085" width="10.5703125" style="420" customWidth="1"/>
    <col min="14086" max="14336" width="9.42578125" style="420"/>
    <col min="14337" max="14337" width="41.5703125" style="420" customWidth="1"/>
    <col min="14338" max="14338" width="15.5703125" style="420" customWidth="1"/>
    <col min="14339" max="14339" width="15.42578125" style="420" bestFit="1" customWidth="1"/>
    <col min="14340" max="14340" width="11" style="420" bestFit="1" customWidth="1"/>
    <col min="14341" max="14341" width="10.5703125" style="420" customWidth="1"/>
    <col min="14342" max="14592" width="9.42578125" style="420"/>
    <col min="14593" max="14593" width="41.5703125" style="420" customWidth="1"/>
    <col min="14594" max="14594" width="15.5703125" style="420" customWidth="1"/>
    <col min="14595" max="14595" width="15.42578125" style="420" bestFit="1" customWidth="1"/>
    <col min="14596" max="14596" width="11" style="420" bestFit="1" customWidth="1"/>
    <col min="14597" max="14597" width="10.5703125" style="420" customWidth="1"/>
    <col min="14598" max="14848" width="9.42578125" style="420"/>
    <col min="14849" max="14849" width="41.5703125" style="420" customWidth="1"/>
    <col min="14850" max="14850" width="15.5703125" style="420" customWidth="1"/>
    <col min="14851" max="14851" width="15.42578125" style="420" bestFit="1" customWidth="1"/>
    <col min="14852" max="14852" width="11" style="420" bestFit="1" customWidth="1"/>
    <col min="14853" max="14853" width="10.5703125" style="420" customWidth="1"/>
    <col min="14854" max="15104" width="9.42578125" style="420"/>
    <col min="15105" max="15105" width="41.5703125" style="420" customWidth="1"/>
    <col min="15106" max="15106" width="15.5703125" style="420" customWidth="1"/>
    <col min="15107" max="15107" width="15.42578125" style="420" bestFit="1" customWidth="1"/>
    <col min="15108" max="15108" width="11" style="420" bestFit="1" customWidth="1"/>
    <col min="15109" max="15109" width="10.5703125" style="420" customWidth="1"/>
    <col min="15110" max="15360" width="9.42578125" style="420"/>
    <col min="15361" max="15361" width="41.5703125" style="420" customWidth="1"/>
    <col min="15362" max="15362" width="15.5703125" style="420" customWidth="1"/>
    <col min="15363" max="15363" width="15.42578125" style="420" bestFit="1" customWidth="1"/>
    <col min="15364" max="15364" width="11" style="420" bestFit="1" customWidth="1"/>
    <col min="15365" max="15365" width="10.5703125" style="420" customWidth="1"/>
    <col min="15366" max="15616" width="9.42578125" style="420"/>
    <col min="15617" max="15617" width="41.5703125" style="420" customWidth="1"/>
    <col min="15618" max="15618" width="15.5703125" style="420" customWidth="1"/>
    <col min="15619" max="15619" width="15.42578125" style="420" bestFit="1" customWidth="1"/>
    <col min="15620" max="15620" width="11" style="420" bestFit="1" customWidth="1"/>
    <col min="15621" max="15621" width="10.5703125" style="420" customWidth="1"/>
    <col min="15622" max="15872" width="9.42578125" style="420"/>
    <col min="15873" max="15873" width="41.5703125" style="420" customWidth="1"/>
    <col min="15874" max="15874" width="15.5703125" style="420" customWidth="1"/>
    <col min="15875" max="15875" width="15.42578125" style="420" bestFit="1" customWidth="1"/>
    <col min="15876" max="15876" width="11" style="420" bestFit="1" customWidth="1"/>
    <col min="15877" max="15877" width="10.5703125" style="420" customWidth="1"/>
    <col min="15878" max="16128" width="9.42578125" style="420"/>
    <col min="16129" max="16129" width="41.5703125" style="420" customWidth="1"/>
    <col min="16130" max="16130" width="15.5703125" style="420" customWidth="1"/>
    <col min="16131" max="16131" width="15.42578125" style="420" bestFit="1" customWidth="1"/>
    <col min="16132" max="16132" width="11" style="420" bestFit="1" customWidth="1"/>
    <col min="16133" max="16133" width="10.5703125" style="420" customWidth="1"/>
    <col min="16134" max="16384" width="9.42578125" style="420"/>
  </cols>
  <sheetData>
    <row r="1" spans="1:5" ht="15.75">
      <c r="A1" s="418" t="s">
        <v>16691</v>
      </c>
    </row>
    <row r="3" spans="1:5" ht="31.5">
      <c r="A3" s="421" t="s">
        <v>9694</v>
      </c>
      <c r="B3" s="422" t="s">
        <v>8716</v>
      </c>
      <c r="C3" s="423" t="s">
        <v>9695</v>
      </c>
      <c r="D3" s="423" t="s">
        <v>9696</v>
      </c>
      <c r="E3" s="420"/>
    </row>
    <row r="4" spans="1:5">
      <c r="A4" s="424" t="s">
        <v>9697</v>
      </c>
      <c r="B4" s="425" t="s">
        <v>9698</v>
      </c>
      <c r="C4" s="426" t="s">
        <v>9699</v>
      </c>
      <c r="D4" s="426" t="s">
        <v>9700</v>
      </c>
      <c r="E4" s="420"/>
    </row>
    <row r="5" spans="1:5">
      <c r="A5" s="424"/>
      <c r="B5" s="425"/>
      <c r="C5" s="426"/>
      <c r="D5" s="426"/>
      <c r="E5" s="420"/>
    </row>
    <row r="6" spans="1:5" s="284" customFormat="1">
      <c r="A6" s="424" t="s">
        <v>9701</v>
      </c>
      <c r="B6" s="425" t="s">
        <v>9702</v>
      </c>
      <c r="C6" s="426" t="s">
        <v>9703</v>
      </c>
      <c r="D6" s="426" t="s">
        <v>9704</v>
      </c>
    </row>
    <row r="7" spans="1:5" s="284" customFormat="1">
      <c r="A7" s="424"/>
      <c r="B7" s="425"/>
      <c r="C7" s="426"/>
      <c r="D7" s="426"/>
    </row>
    <row r="8" spans="1:5" s="284" customFormat="1">
      <c r="A8" s="424" t="s">
        <v>16695</v>
      </c>
      <c r="B8" s="425"/>
      <c r="C8" s="426" t="s">
        <v>9753</v>
      </c>
      <c r="D8" s="426" t="s">
        <v>9754</v>
      </c>
    </row>
    <row r="9" spans="1:5" s="284" customFormat="1">
      <c r="A9" s="429" t="s">
        <v>16694</v>
      </c>
      <c r="B9" s="427" t="s">
        <v>9756</v>
      </c>
      <c r="C9" s="426"/>
      <c r="D9" s="426"/>
    </row>
    <row r="10" spans="1:5" s="284" customFormat="1">
      <c r="A10" s="429" t="s">
        <v>65</v>
      </c>
      <c r="B10" s="427"/>
      <c r="C10" s="426"/>
      <c r="D10" s="426"/>
    </row>
    <row r="11" spans="1:5" s="284" customFormat="1">
      <c r="A11" s="435" t="s">
        <v>9757</v>
      </c>
      <c r="B11" s="427">
        <v>274501</v>
      </c>
      <c r="C11" s="426"/>
      <c r="D11" s="426"/>
    </row>
    <row r="12" spans="1:5" s="284" customFormat="1">
      <c r="A12" s="436" t="s">
        <v>9758</v>
      </c>
      <c r="B12" s="427">
        <v>274510</v>
      </c>
      <c r="C12" s="426"/>
      <c r="D12" s="426"/>
    </row>
    <row r="13" spans="1:5" s="284" customFormat="1">
      <c r="A13" s="436" t="s">
        <v>2258</v>
      </c>
      <c r="B13" s="427">
        <v>274520</v>
      </c>
      <c r="C13" s="426"/>
      <c r="D13" s="426"/>
    </row>
    <row r="14" spans="1:5" s="284" customFormat="1">
      <c r="A14" s="436" t="s">
        <v>9759</v>
      </c>
      <c r="B14" s="427">
        <v>274530</v>
      </c>
      <c r="C14" s="426"/>
      <c r="D14" s="426"/>
    </row>
    <row r="15" spans="1:5" s="284" customFormat="1">
      <c r="A15" s="436" t="s">
        <v>9760</v>
      </c>
      <c r="B15" s="437">
        <v>274540</v>
      </c>
      <c r="C15" s="426"/>
      <c r="D15" s="426"/>
    </row>
    <row r="16" spans="1:5" s="284" customFormat="1">
      <c r="A16" s="435" t="s">
        <v>8270</v>
      </c>
      <c r="B16" s="437">
        <v>274550</v>
      </c>
      <c r="C16" s="426"/>
      <c r="D16" s="426"/>
    </row>
    <row r="17" spans="1:5" s="284" customFormat="1">
      <c r="A17" s="429" t="s">
        <v>12548</v>
      </c>
      <c r="B17" s="427"/>
      <c r="C17" s="426"/>
      <c r="D17" s="426"/>
    </row>
    <row r="18" spans="1:5" s="284" customFormat="1">
      <c r="A18" s="436" t="s">
        <v>15180</v>
      </c>
      <c r="B18" s="427">
        <v>258501</v>
      </c>
      <c r="C18" s="426"/>
      <c r="D18" s="426"/>
    </row>
    <row r="19" spans="1:5" s="284" customFormat="1">
      <c r="A19" s="436" t="s">
        <v>10465</v>
      </c>
      <c r="B19" s="427">
        <v>258510</v>
      </c>
      <c r="C19" s="426"/>
      <c r="D19" s="426"/>
    </row>
    <row r="20" spans="1:5" s="284" customFormat="1">
      <c r="A20" s="436" t="s">
        <v>10466</v>
      </c>
      <c r="B20" s="427">
        <v>258520</v>
      </c>
      <c r="C20" s="426"/>
      <c r="D20" s="426"/>
    </row>
    <row r="21" spans="1:5" s="284" customFormat="1">
      <c r="A21" s="436" t="s">
        <v>10467</v>
      </c>
      <c r="B21" s="427">
        <v>258530</v>
      </c>
      <c r="C21" s="426"/>
      <c r="D21" s="426"/>
    </row>
    <row r="22" spans="1:5" s="284" customFormat="1">
      <c r="A22" s="436" t="s">
        <v>10468</v>
      </c>
      <c r="B22" s="427">
        <v>258540</v>
      </c>
      <c r="C22" s="426"/>
      <c r="D22" s="426"/>
    </row>
    <row r="23" spans="1:5" s="284" customFormat="1">
      <c r="A23" s="436" t="s">
        <v>10469</v>
      </c>
      <c r="B23" s="427">
        <v>258550</v>
      </c>
      <c r="C23" s="426"/>
      <c r="D23" s="426"/>
    </row>
    <row r="24" spans="1:5" s="284" customFormat="1">
      <c r="A24" s="436" t="s">
        <v>13045</v>
      </c>
      <c r="B24" s="427">
        <v>258560</v>
      </c>
      <c r="C24" s="426"/>
      <c r="D24" s="426"/>
    </row>
    <row r="25" spans="1:5" s="284" customFormat="1">
      <c r="A25" s="436" t="s">
        <v>14125</v>
      </c>
      <c r="B25" s="427">
        <v>258570</v>
      </c>
      <c r="C25" s="426"/>
      <c r="D25" s="426"/>
    </row>
    <row r="26" spans="1:5" s="284" customFormat="1">
      <c r="A26" s="436" t="s">
        <v>16894</v>
      </c>
      <c r="B26" s="427" t="s">
        <v>16895</v>
      </c>
      <c r="C26" s="426"/>
      <c r="D26" s="426"/>
    </row>
    <row r="27" spans="1:5" s="284" customFormat="1">
      <c r="A27" s="429"/>
      <c r="B27" s="427"/>
      <c r="C27" s="426"/>
      <c r="D27" s="426"/>
    </row>
    <row r="28" spans="1:5" s="284" customFormat="1">
      <c r="A28" s="424" t="s">
        <v>9705</v>
      </c>
      <c r="B28" s="427"/>
      <c r="C28" s="426" t="s">
        <v>9707</v>
      </c>
      <c r="D28" s="426" t="s">
        <v>9708</v>
      </c>
    </row>
    <row r="29" spans="1:5">
      <c r="A29" s="429" t="s">
        <v>9705</v>
      </c>
      <c r="B29" s="427" t="s">
        <v>9706</v>
      </c>
      <c r="C29" s="420"/>
      <c r="D29" s="420"/>
      <c r="E29" s="420"/>
    </row>
    <row r="30" spans="1:5">
      <c r="A30" s="429" t="s">
        <v>16692</v>
      </c>
      <c r="B30" s="427">
        <v>259099</v>
      </c>
      <c r="C30" s="426"/>
      <c r="D30" s="426"/>
      <c r="E30" s="420"/>
    </row>
    <row r="31" spans="1:5">
      <c r="A31" s="1126"/>
      <c r="B31" s="1127"/>
      <c r="C31" s="426"/>
      <c r="D31" s="426"/>
      <c r="E31" s="420"/>
    </row>
    <row r="32" spans="1:5">
      <c r="A32" s="1126" t="s">
        <v>16692</v>
      </c>
      <c r="B32" s="1127">
        <v>259099</v>
      </c>
      <c r="C32" s="1128" t="s">
        <v>9710</v>
      </c>
      <c r="D32" s="1128" t="s">
        <v>9711</v>
      </c>
      <c r="E32" s="420"/>
    </row>
    <row r="33" spans="1:5" s="284" customFormat="1">
      <c r="A33" s="424"/>
      <c r="B33" s="427"/>
      <c r="C33" s="426"/>
      <c r="D33" s="426"/>
    </row>
    <row r="34" spans="1:5" s="284" customFormat="1">
      <c r="A34" s="424" t="s">
        <v>9712</v>
      </c>
      <c r="B34" s="427">
        <v>239099</v>
      </c>
      <c r="C34" s="426" t="s">
        <v>9713</v>
      </c>
      <c r="D34" s="426" t="s">
        <v>9714</v>
      </c>
    </row>
    <row r="35" spans="1:5" s="284" customFormat="1">
      <c r="A35" s="424"/>
      <c r="B35" s="427"/>
      <c r="C35" s="426"/>
      <c r="D35" s="426"/>
    </row>
    <row r="36" spans="1:5" s="284" customFormat="1">
      <c r="A36" s="424" t="s">
        <v>9715</v>
      </c>
      <c r="B36" s="425"/>
      <c r="C36" s="426" t="s">
        <v>9716</v>
      </c>
      <c r="D36" s="426" t="s">
        <v>9717</v>
      </c>
    </row>
    <row r="37" spans="1:5" s="284" customFormat="1">
      <c r="A37" s="424"/>
      <c r="B37" s="425"/>
      <c r="C37" s="426"/>
      <c r="D37" s="426"/>
    </row>
    <row r="38" spans="1:5" s="284" customFormat="1">
      <c r="A38" s="424" t="s">
        <v>16690</v>
      </c>
      <c r="B38" s="425"/>
      <c r="C38" s="426" t="s">
        <v>9718</v>
      </c>
      <c r="D38" s="426" t="s">
        <v>9731</v>
      </c>
    </row>
    <row r="39" spans="1:5" s="284" customFormat="1">
      <c r="A39" s="429" t="s">
        <v>16393</v>
      </c>
      <c r="B39" s="425" t="s">
        <v>16687</v>
      </c>
      <c r="C39" s="426"/>
      <c r="D39" s="426"/>
    </row>
    <row r="40" spans="1:5" s="284" customFormat="1">
      <c r="A40" s="429" t="s">
        <v>9720</v>
      </c>
      <c r="B40" s="427">
        <v>226099</v>
      </c>
      <c r="C40" s="426"/>
      <c r="D40" s="430"/>
    </row>
    <row r="41" spans="1:5" s="284" customFormat="1">
      <c r="A41" s="429" t="s">
        <v>9721</v>
      </c>
      <c r="B41" s="427">
        <v>227099</v>
      </c>
      <c r="C41" s="426"/>
      <c r="D41" s="430"/>
    </row>
    <row r="42" spans="1:5" s="284" customFormat="1">
      <c r="A42" s="429" t="s">
        <v>9722</v>
      </c>
      <c r="B42" s="427">
        <v>228099</v>
      </c>
      <c r="C42" s="426"/>
      <c r="D42" s="430"/>
    </row>
    <row r="43" spans="1:5" s="284" customFormat="1" hidden="1">
      <c r="A43" s="1084" t="s">
        <v>9724</v>
      </c>
      <c r="B43" s="1085">
        <v>233099</v>
      </c>
      <c r="C43" s="426"/>
      <c r="D43" s="430"/>
    </row>
    <row r="44" spans="1:5" s="284" customFormat="1">
      <c r="A44" s="429" t="s">
        <v>9725</v>
      </c>
      <c r="B44" s="427">
        <v>234099</v>
      </c>
      <c r="C44" s="426"/>
      <c r="D44" s="430"/>
    </row>
    <row r="45" spans="1:5" s="284" customFormat="1">
      <c r="A45" s="429" t="s">
        <v>12335</v>
      </c>
      <c r="B45" s="427" t="s">
        <v>12531</v>
      </c>
      <c r="C45" s="426"/>
      <c r="D45" s="430"/>
    </row>
    <row r="46" spans="1:5" s="284" customFormat="1">
      <c r="A46" s="429" t="s">
        <v>9726</v>
      </c>
      <c r="B46" s="427">
        <v>236099</v>
      </c>
      <c r="C46" s="426"/>
      <c r="D46" s="430"/>
    </row>
    <row r="47" spans="1:5" s="284" customFormat="1">
      <c r="A47" s="429" t="s">
        <v>9727</v>
      </c>
      <c r="B47" s="425" t="s">
        <v>9728</v>
      </c>
      <c r="C47" s="426"/>
      <c r="D47" s="430"/>
    </row>
    <row r="48" spans="1:5">
      <c r="A48" s="429" t="s">
        <v>9733</v>
      </c>
      <c r="B48" s="427">
        <v>251099</v>
      </c>
      <c r="C48" s="431"/>
      <c r="D48" s="432"/>
      <c r="E48" s="420"/>
    </row>
    <row r="49" spans="1:5">
      <c r="A49" s="429" t="s">
        <v>10312</v>
      </c>
      <c r="B49" s="427" t="s">
        <v>9738</v>
      </c>
      <c r="C49" s="431"/>
      <c r="D49" s="432"/>
      <c r="E49" s="420"/>
    </row>
    <row r="50" spans="1:5">
      <c r="A50" s="429" t="s">
        <v>9734</v>
      </c>
      <c r="B50" s="427">
        <v>252099</v>
      </c>
      <c r="C50" s="431"/>
      <c r="D50" s="432"/>
      <c r="E50" s="420"/>
    </row>
    <row r="51" spans="1:5">
      <c r="A51" s="429" t="s">
        <v>10220</v>
      </c>
      <c r="B51" s="427" t="s">
        <v>10219</v>
      </c>
      <c r="C51" s="431"/>
      <c r="D51" s="432"/>
      <c r="E51" s="420"/>
    </row>
    <row r="52" spans="1:5">
      <c r="A52" s="429" t="s">
        <v>9735</v>
      </c>
      <c r="B52" s="427">
        <v>253099</v>
      </c>
      <c r="C52" s="431"/>
      <c r="D52" s="432"/>
      <c r="E52" s="420"/>
    </row>
    <row r="53" spans="1:5">
      <c r="A53" s="429" t="s">
        <v>9736</v>
      </c>
      <c r="B53" s="427">
        <v>268099</v>
      </c>
      <c r="C53" s="431"/>
      <c r="D53" s="432"/>
      <c r="E53" s="420"/>
    </row>
    <row r="54" spans="1:5">
      <c r="A54" s="429" t="s">
        <v>9737</v>
      </c>
      <c r="B54" s="427">
        <v>278099</v>
      </c>
      <c r="C54" s="426"/>
      <c r="D54" s="426"/>
      <c r="E54" s="420"/>
    </row>
    <row r="55" spans="1:5" s="284" customFormat="1">
      <c r="A55" s="424"/>
      <c r="B55" s="425"/>
      <c r="C55" s="426"/>
      <c r="D55" s="426"/>
    </row>
    <row r="56" spans="1:5">
      <c r="A56" s="1126" t="s">
        <v>16688</v>
      </c>
      <c r="B56" s="1127"/>
      <c r="C56" s="1128" t="s">
        <v>9718</v>
      </c>
      <c r="D56" s="1128" t="s">
        <v>9719</v>
      </c>
      <c r="E56" s="420"/>
    </row>
    <row r="57" spans="1:5" s="284" customFormat="1">
      <c r="A57" s="1129" t="s">
        <v>11581</v>
      </c>
      <c r="B57" s="1127">
        <v>225099</v>
      </c>
      <c r="C57" s="1128"/>
      <c r="D57" s="1130"/>
    </row>
    <row r="58" spans="1:5" s="284" customFormat="1">
      <c r="A58" s="1129"/>
      <c r="B58" s="1131"/>
      <c r="C58" s="1128"/>
      <c r="D58" s="1130"/>
    </row>
    <row r="59" spans="1:5">
      <c r="A59" s="1130" t="s">
        <v>16689</v>
      </c>
      <c r="B59" s="1127"/>
      <c r="C59" s="1128" t="s">
        <v>9730</v>
      </c>
      <c r="D59" s="1128" t="s">
        <v>9731</v>
      </c>
      <c r="E59" s="420"/>
    </row>
    <row r="60" spans="1:5">
      <c r="A60" s="1129" t="s">
        <v>9732</v>
      </c>
      <c r="B60" s="1127">
        <v>250099</v>
      </c>
      <c r="C60" s="1128"/>
      <c r="D60" s="1130"/>
      <c r="E60" s="420"/>
    </row>
    <row r="61" spans="1:5">
      <c r="A61" s="429"/>
      <c r="B61" s="427"/>
      <c r="C61" s="431"/>
      <c r="D61" s="432"/>
      <c r="E61" s="420"/>
    </row>
    <row r="62" spans="1:5">
      <c r="A62" s="430" t="s">
        <v>9739</v>
      </c>
      <c r="B62" s="427"/>
      <c r="C62" s="426" t="s">
        <v>9740</v>
      </c>
      <c r="D62" s="426" t="s">
        <v>9741</v>
      </c>
      <c r="E62" s="420"/>
    </row>
    <row r="63" spans="1:5">
      <c r="A63" s="429" t="s">
        <v>9742</v>
      </c>
      <c r="B63" s="427">
        <v>240099</v>
      </c>
      <c r="C63" s="431"/>
      <c r="D63" s="432"/>
      <c r="E63" s="420"/>
    </row>
    <row r="64" spans="1:5">
      <c r="A64" s="429" t="s">
        <v>9743</v>
      </c>
      <c r="B64" s="427">
        <v>241099</v>
      </c>
      <c r="C64" s="431"/>
      <c r="D64" s="432"/>
      <c r="E64" s="420"/>
    </row>
    <row r="65" spans="1:5">
      <c r="A65" s="429" t="s">
        <v>10293</v>
      </c>
      <c r="B65" s="427">
        <v>243099</v>
      </c>
      <c r="C65" s="431"/>
      <c r="D65" s="432"/>
      <c r="E65" s="420"/>
    </row>
    <row r="66" spans="1:5">
      <c r="A66" s="429" t="s">
        <v>14855</v>
      </c>
      <c r="B66" s="427">
        <v>244099</v>
      </c>
      <c r="C66" s="431"/>
      <c r="D66" s="432"/>
      <c r="E66" s="420"/>
    </row>
    <row r="67" spans="1:5">
      <c r="A67" s="429" t="s">
        <v>12532</v>
      </c>
      <c r="B67" s="427">
        <v>245099</v>
      </c>
      <c r="C67" s="431"/>
      <c r="D67" s="432"/>
      <c r="E67" s="420"/>
    </row>
    <row r="68" spans="1:5">
      <c r="A68" s="429" t="s">
        <v>9744</v>
      </c>
      <c r="B68" s="427">
        <v>246099</v>
      </c>
      <c r="C68" s="431"/>
      <c r="D68" s="432"/>
      <c r="E68" s="420"/>
    </row>
    <row r="69" spans="1:5">
      <c r="A69" s="429" t="s">
        <v>9745</v>
      </c>
      <c r="B69" s="427">
        <v>247099</v>
      </c>
      <c r="C69" s="431"/>
      <c r="D69" s="432"/>
      <c r="E69" s="420"/>
    </row>
    <row r="70" spans="1:5">
      <c r="A70" s="429" t="s">
        <v>9746</v>
      </c>
      <c r="B70" s="427">
        <v>248099</v>
      </c>
      <c r="C70" s="431"/>
      <c r="D70" s="432"/>
      <c r="E70" s="420"/>
    </row>
    <row r="71" spans="1:5">
      <c r="A71" s="429" t="s">
        <v>9747</v>
      </c>
      <c r="B71" s="427">
        <v>249099</v>
      </c>
      <c r="C71" s="431"/>
      <c r="D71" s="432"/>
      <c r="E71" s="420"/>
    </row>
    <row r="72" spans="1:5">
      <c r="A72" s="429" t="s">
        <v>9748</v>
      </c>
      <c r="B72" s="434">
        <v>249599</v>
      </c>
      <c r="C72" s="431"/>
      <c r="D72" s="432"/>
      <c r="E72" s="420"/>
    </row>
    <row r="73" spans="1:5">
      <c r="A73" s="429"/>
      <c r="B73" s="434"/>
      <c r="C73" s="431"/>
      <c r="D73" s="432"/>
      <c r="E73" s="420"/>
    </row>
    <row r="74" spans="1:5">
      <c r="A74" s="430" t="s">
        <v>9749</v>
      </c>
      <c r="B74" s="427">
        <v>238099</v>
      </c>
      <c r="C74" s="426" t="s">
        <v>9750</v>
      </c>
      <c r="D74" s="426" t="s">
        <v>9751</v>
      </c>
      <c r="E74" s="420"/>
    </row>
    <row r="75" spans="1:5">
      <c r="A75" s="430"/>
      <c r="B75" s="427"/>
      <c r="C75" s="426"/>
      <c r="D75" s="426"/>
      <c r="E75" s="420"/>
    </row>
    <row r="76" spans="1:5">
      <c r="A76" s="1132" t="s">
        <v>16693</v>
      </c>
      <c r="B76" s="1133"/>
      <c r="C76" s="1134" t="s">
        <v>9753</v>
      </c>
      <c r="D76" s="1134" t="s">
        <v>9754</v>
      </c>
      <c r="E76" s="420"/>
    </row>
    <row r="77" spans="1:5">
      <c r="A77" s="1135" t="s">
        <v>9755</v>
      </c>
      <c r="B77" s="1136" t="s">
        <v>9756</v>
      </c>
      <c r="C77" s="1134"/>
      <c r="D77" s="1134"/>
      <c r="E77" s="420"/>
    </row>
    <row r="78" spans="1:5">
      <c r="A78" s="1135" t="s">
        <v>65</v>
      </c>
      <c r="B78" s="1136"/>
      <c r="C78" s="1134"/>
      <c r="D78" s="1134"/>
      <c r="E78" s="420"/>
    </row>
    <row r="79" spans="1:5">
      <c r="A79" s="1137" t="s">
        <v>9757</v>
      </c>
      <c r="B79" s="1136">
        <v>274501</v>
      </c>
      <c r="C79" s="1134"/>
      <c r="D79" s="1134"/>
      <c r="E79" s="420"/>
    </row>
    <row r="80" spans="1:5">
      <c r="A80" s="1137" t="s">
        <v>9758</v>
      </c>
      <c r="B80" s="1136">
        <v>274510</v>
      </c>
      <c r="C80" s="1134"/>
      <c r="D80" s="1134"/>
      <c r="E80" s="420"/>
    </row>
    <row r="81" spans="1:5">
      <c r="A81" s="1137" t="s">
        <v>2258</v>
      </c>
      <c r="B81" s="1136">
        <v>274520</v>
      </c>
      <c r="C81" s="1134"/>
      <c r="D81" s="1134"/>
      <c r="E81" s="420"/>
    </row>
    <row r="82" spans="1:5">
      <c r="A82" s="1137" t="s">
        <v>9759</v>
      </c>
      <c r="B82" s="1136">
        <v>274530</v>
      </c>
      <c r="C82" s="1134"/>
      <c r="D82" s="1134"/>
      <c r="E82" s="420"/>
    </row>
    <row r="83" spans="1:5">
      <c r="A83" s="1137" t="s">
        <v>9760</v>
      </c>
      <c r="B83" s="1138">
        <v>274540</v>
      </c>
      <c r="C83" s="1134"/>
      <c r="D83" s="1134"/>
      <c r="E83" s="420"/>
    </row>
    <row r="84" spans="1:5">
      <c r="A84" s="1137" t="s">
        <v>8270</v>
      </c>
      <c r="B84" s="1138">
        <v>274550</v>
      </c>
      <c r="C84" s="1134"/>
      <c r="D84" s="1134"/>
      <c r="E84" s="420"/>
    </row>
    <row r="85" spans="1:5">
      <c r="A85" s="1135" t="s">
        <v>12548</v>
      </c>
      <c r="B85" s="1136"/>
      <c r="C85" s="1139"/>
      <c r="D85" s="1140"/>
      <c r="E85" s="420"/>
    </row>
    <row r="86" spans="1:5" customFormat="1">
      <c r="A86" s="1137" t="s">
        <v>15180</v>
      </c>
      <c r="B86" s="1136">
        <v>258501</v>
      </c>
      <c r="C86" s="1141"/>
      <c r="D86" s="1141"/>
    </row>
    <row r="87" spans="1:5" customFormat="1">
      <c r="A87" s="1137" t="s">
        <v>10465</v>
      </c>
      <c r="B87" s="1136">
        <v>258510</v>
      </c>
      <c r="C87" s="1141"/>
      <c r="D87" s="1141"/>
    </row>
    <row r="88" spans="1:5" customFormat="1">
      <c r="A88" s="1137" t="s">
        <v>10466</v>
      </c>
      <c r="B88" s="1136">
        <v>258520</v>
      </c>
      <c r="C88" s="1141"/>
      <c r="D88" s="1141"/>
    </row>
    <row r="89" spans="1:5" customFormat="1">
      <c r="A89" s="1137" t="s">
        <v>10467</v>
      </c>
      <c r="B89" s="1136">
        <v>258530</v>
      </c>
      <c r="C89" s="1141"/>
      <c r="D89" s="1141"/>
    </row>
    <row r="90" spans="1:5" customFormat="1">
      <c r="A90" s="1137" t="s">
        <v>10468</v>
      </c>
      <c r="B90" s="1136">
        <v>258540</v>
      </c>
      <c r="C90" s="1141"/>
      <c r="D90" s="1141"/>
    </row>
    <row r="91" spans="1:5" customFormat="1">
      <c r="A91" s="1137" t="s">
        <v>10469</v>
      </c>
      <c r="B91" s="1136">
        <v>258550</v>
      </c>
      <c r="C91" s="1141"/>
      <c r="D91" s="1141"/>
    </row>
    <row r="92" spans="1:5" customFormat="1">
      <c r="A92" s="1137" t="s">
        <v>13045</v>
      </c>
      <c r="B92" s="1136">
        <v>258560</v>
      </c>
      <c r="C92" s="1141"/>
      <c r="D92" s="1141"/>
    </row>
    <row r="93" spans="1:5" customFormat="1">
      <c r="A93" s="1137" t="s">
        <v>14125</v>
      </c>
      <c r="B93" s="1136">
        <v>258570</v>
      </c>
      <c r="C93" s="1141"/>
      <c r="D93" s="1141"/>
    </row>
    <row r="94" spans="1:5">
      <c r="A94" s="1135" t="s">
        <v>7508</v>
      </c>
      <c r="B94" s="1136" t="s">
        <v>12547</v>
      </c>
      <c r="C94" s="1139"/>
      <c r="D94" s="1140"/>
      <c r="E94" s="420"/>
    </row>
    <row r="95" spans="1:5">
      <c r="A95" s="430"/>
      <c r="B95" s="427"/>
      <c r="C95" s="426"/>
      <c r="D95" s="426"/>
      <c r="E95" s="420"/>
    </row>
    <row r="96" spans="1:5" s="284" customFormat="1">
      <c r="A96" s="438" t="s">
        <v>9761</v>
      </c>
      <c r="B96" s="427">
        <v>257099</v>
      </c>
      <c r="C96" s="426" t="s">
        <v>9762</v>
      </c>
      <c r="D96" s="426" t="s">
        <v>9763</v>
      </c>
    </row>
    <row r="97" spans="1:5" s="284" customFormat="1">
      <c r="A97" s="438"/>
      <c r="B97" s="427"/>
      <c r="C97" s="426"/>
      <c r="D97" s="426"/>
    </row>
    <row r="98" spans="1:5">
      <c r="A98" s="438" t="s">
        <v>14708</v>
      </c>
      <c r="B98" s="427"/>
      <c r="C98" s="426" t="s">
        <v>9764</v>
      </c>
      <c r="D98" s="426" t="s">
        <v>9765</v>
      </c>
      <c r="E98" s="420"/>
    </row>
    <row r="99" spans="1:5">
      <c r="A99" s="429" t="s">
        <v>15288</v>
      </c>
      <c r="B99" s="427">
        <v>222099</v>
      </c>
      <c r="C99" s="431"/>
      <c r="D99" s="432"/>
      <c r="E99" s="420"/>
    </row>
    <row r="100" spans="1:5">
      <c r="A100" s="429" t="s">
        <v>9533</v>
      </c>
      <c r="B100" s="427">
        <v>224099</v>
      </c>
      <c r="C100" s="431"/>
      <c r="D100" s="432"/>
      <c r="E100" s="420"/>
    </row>
    <row r="101" spans="1:5">
      <c r="A101" s="1135" t="s">
        <v>16696</v>
      </c>
      <c r="B101" s="1136">
        <v>223099</v>
      </c>
      <c r="C101" s="1139"/>
      <c r="D101" s="1140"/>
      <c r="E101" s="420"/>
    </row>
    <row r="102" spans="1:5">
      <c r="A102" s="429" t="s">
        <v>9769</v>
      </c>
      <c r="B102" s="427">
        <v>256099</v>
      </c>
      <c r="C102" s="431"/>
      <c r="D102" s="432"/>
      <c r="E102" s="420"/>
    </row>
    <row r="103" spans="1:5" s="284" customFormat="1">
      <c r="A103" s="429" t="s">
        <v>9723</v>
      </c>
      <c r="B103" s="427">
        <v>229099</v>
      </c>
      <c r="C103" s="426"/>
      <c r="D103" s="430"/>
    </row>
    <row r="104" spans="1:5">
      <c r="A104" s="429"/>
      <c r="B104" s="427"/>
      <c r="C104" s="431"/>
      <c r="D104" s="432"/>
      <c r="E104" s="420"/>
    </row>
    <row r="105" spans="1:5">
      <c r="A105" s="430" t="s">
        <v>9770</v>
      </c>
      <c r="B105" s="427">
        <v>255099</v>
      </c>
      <c r="C105" s="426" t="s">
        <v>9771</v>
      </c>
      <c r="D105" s="426" t="s">
        <v>9772</v>
      </c>
      <c r="E105" s="420"/>
    </row>
    <row r="106" spans="1:5">
      <c r="A106" s="430"/>
      <c r="B106" s="427"/>
      <c r="C106" s="426"/>
      <c r="D106" s="426"/>
      <c r="E106" s="420"/>
    </row>
    <row r="107" spans="1:5">
      <c r="A107" s="430" t="s">
        <v>9773</v>
      </c>
      <c r="B107" s="427">
        <v>284099</v>
      </c>
      <c r="C107" s="426" t="s">
        <v>9774</v>
      </c>
      <c r="D107" s="426" t="s">
        <v>9775</v>
      </c>
      <c r="E107" s="430"/>
    </row>
    <row r="108" spans="1:5">
      <c r="A108" s="430"/>
      <c r="B108" s="427"/>
      <c r="C108" s="426"/>
      <c r="D108" s="426"/>
      <c r="E108" s="430"/>
    </row>
    <row r="109" spans="1:5">
      <c r="A109" s="439" t="s">
        <v>9776</v>
      </c>
      <c r="B109" s="427"/>
      <c r="C109" s="426" t="s">
        <v>9777</v>
      </c>
      <c r="D109" s="426" t="s">
        <v>9778</v>
      </c>
      <c r="E109" s="420"/>
    </row>
    <row r="110" spans="1:5">
      <c r="A110" s="433" t="s">
        <v>4387</v>
      </c>
      <c r="B110" s="427">
        <v>260099</v>
      </c>
      <c r="C110" s="426"/>
      <c r="D110" s="426"/>
      <c r="E110" s="420"/>
    </row>
    <row r="111" spans="1:5">
      <c r="A111" s="433" t="s">
        <v>12533</v>
      </c>
      <c r="B111" s="427">
        <v>261099</v>
      </c>
      <c r="C111" s="426"/>
      <c r="D111" s="426"/>
      <c r="E111" s="420"/>
    </row>
    <row r="112" spans="1:5">
      <c r="A112" s="433" t="s">
        <v>14806</v>
      </c>
      <c r="B112" s="427">
        <v>262099</v>
      </c>
      <c r="C112" s="426"/>
      <c r="D112" s="426"/>
      <c r="E112" s="420"/>
    </row>
    <row r="113" spans="1:5">
      <c r="A113" s="433"/>
      <c r="B113" s="427"/>
      <c r="C113" s="426"/>
      <c r="D113" s="426"/>
      <c r="E113" s="420"/>
    </row>
    <row r="114" spans="1:5">
      <c r="A114" s="439" t="s">
        <v>9780</v>
      </c>
      <c r="B114" s="427"/>
      <c r="C114" s="426" t="s">
        <v>9781</v>
      </c>
      <c r="D114" s="426" t="s">
        <v>9782</v>
      </c>
      <c r="E114" s="420"/>
    </row>
    <row r="115" spans="1:5">
      <c r="A115" s="433" t="s">
        <v>9783</v>
      </c>
      <c r="B115" s="427">
        <v>263099</v>
      </c>
      <c r="C115" s="426"/>
      <c r="D115" s="426"/>
      <c r="E115" s="420"/>
    </row>
    <row r="116" spans="1:5">
      <c r="A116" s="440" t="s">
        <v>8557</v>
      </c>
      <c r="B116" s="427" t="s">
        <v>9786</v>
      </c>
      <c r="C116" s="426"/>
      <c r="D116" s="426"/>
      <c r="E116" s="420"/>
    </row>
    <row r="117" spans="1:5">
      <c r="A117" s="433" t="s">
        <v>9784</v>
      </c>
      <c r="B117" s="427" t="s">
        <v>9785</v>
      </c>
      <c r="C117" s="426"/>
      <c r="D117" s="426"/>
      <c r="E117" s="420"/>
    </row>
    <row r="118" spans="1:5">
      <c r="A118" s="440" t="s">
        <v>10065</v>
      </c>
      <c r="B118" s="427" t="s">
        <v>9787</v>
      </c>
      <c r="C118" s="426"/>
      <c r="D118" s="426"/>
      <c r="E118" s="420"/>
    </row>
    <row r="119" spans="1:5">
      <c r="A119" s="433"/>
      <c r="B119" s="427"/>
      <c r="C119" s="426"/>
      <c r="D119" s="426"/>
      <c r="E119" s="420"/>
    </row>
    <row r="120" spans="1:5">
      <c r="A120" s="439" t="s">
        <v>9788</v>
      </c>
      <c r="B120" s="427"/>
      <c r="C120" s="426" t="s">
        <v>9789</v>
      </c>
      <c r="D120" s="426" t="s">
        <v>9790</v>
      </c>
      <c r="E120" s="420"/>
    </row>
    <row r="121" spans="1:5">
      <c r="A121" s="433" t="s">
        <v>3735</v>
      </c>
      <c r="B121" s="427">
        <v>265099</v>
      </c>
      <c r="C121" s="426"/>
      <c r="D121" s="426"/>
      <c r="E121" s="420"/>
    </row>
    <row r="122" spans="1:5">
      <c r="A122" s="433" t="s">
        <v>11576</v>
      </c>
      <c r="B122" s="427">
        <v>266099</v>
      </c>
      <c r="C122" s="426"/>
      <c r="D122" s="426"/>
      <c r="E122" s="420"/>
    </row>
    <row r="123" spans="1:5">
      <c r="A123" s="433"/>
      <c r="B123" s="427"/>
      <c r="C123" s="426"/>
      <c r="D123" s="426"/>
      <c r="E123" s="420"/>
    </row>
    <row r="124" spans="1:5">
      <c r="A124" s="439" t="s">
        <v>9791</v>
      </c>
      <c r="B124" s="427"/>
      <c r="C124" s="426" t="s">
        <v>9792</v>
      </c>
      <c r="D124" s="426" t="s">
        <v>9793</v>
      </c>
      <c r="E124" s="420"/>
    </row>
    <row r="125" spans="1:5">
      <c r="A125" s="433" t="s">
        <v>5681</v>
      </c>
      <c r="B125" s="427">
        <v>269099</v>
      </c>
      <c r="C125" s="426"/>
      <c r="D125" s="426"/>
      <c r="E125" s="420"/>
    </row>
    <row r="126" spans="1:5">
      <c r="A126" s="433" t="s">
        <v>7867</v>
      </c>
      <c r="B126" s="427" t="s">
        <v>12534</v>
      </c>
      <c r="C126" s="426"/>
      <c r="D126" s="426"/>
      <c r="E126" s="420"/>
    </row>
    <row r="127" spans="1:5">
      <c r="A127" s="433" t="s">
        <v>9795</v>
      </c>
      <c r="B127" s="427">
        <v>270099</v>
      </c>
      <c r="C127" s="426"/>
      <c r="D127" s="426"/>
      <c r="E127" s="420"/>
    </row>
    <row r="128" spans="1:5">
      <c r="A128" s="433" t="s">
        <v>9796</v>
      </c>
      <c r="B128" s="437">
        <v>270599</v>
      </c>
      <c r="C128" s="426"/>
      <c r="D128" s="426"/>
      <c r="E128" s="420"/>
    </row>
    <row r="129" spans="1:5">
      <c r="A129" s="433" t="s">
        <v>4455</v>
      </c>
      <c r="B129" s="437">
        <v>221599</v>
      </c>
      <c r="C129" s="426"/>
      <c r="D129" s="426"/>
      <c r="E129" s="420"/>
    </row>
    <row r="130" spans="1:5">
      <c r="A130" s="433" t="s">
        <v>9794</v>
      </c>
      <c r="B130" s="427">
        <v>237099</v>
      </c>
      <c r="C130" s="426"/>
      <c r="D130" s="426"/>
      <c r="E130" s="420"/>
    </row>
    <row r="131" spans="1:5">
      <c r="A131" s="433"/>
      <c r="B131" s="427"/>
      <c r="C131" s="426"/>
      <c r="D131" s="426"/>
      <c r="E131" s="420"/>
    </row>
    <row r="132" spans="1:5">
      <c r="A132" s="439" t="s">
        <v>9797</v>
      </c>
      <c r="B132" s="427"/>
      <c r="C132" s="426" t="s">
        <v>9798</v>
      </c>
      <c r="D132" s="426" t="s">
        <v>9799</v>
      </c>
      <c r="E132" s="420"/>
    </row>
    <row r="133" spans="1:5">
      <c r="A133" s="433" t="s">
        <v>3149</v>
      </c>
      <c r="B133" s="427">
        <v>271099</v>
      </c>
      <c r="C133" s="426"/>
      <c r="D133" s="426"/>
      <c r="E133" s="420"/>
    </row>
    <row r="134" spans="1:5">
      <c r="A134" s="433" t="s">
        <v>16122</v>
      </c>
      <c r="B134" s="427">
        <v>272099</v>
      </c>
      <c r="C134" s="426"/>
      <c r="D134" s="426"/>
      <c r="E134" s="420"/>
    </row>
    <row r="135" spans="1:5">
      <c r="A135" s="433" t="s">
        <v>12536</v>
      </c>
      <c r="B135" s="427">
        <v>273099</v>
      </c>
      <c r="C135" s="426"/>
      <c r="D135" s="426"/>
      <c r="E135" s="420"/>
    </row>
    <row r="136" spans="1:5">
      <c r="A136" s="433"/>
      <c r="B136" s="427"/>
      <c r="C136" s="426"/>
      <c r="D136" s="426"/>
      <c r="E136" s="420"/>
    </row>
    <row r="137" spans="1:5">
      <c r="A137" s="439" t="s">
        <v>9800</v>
      </c>
      <c r="B137" s="427"/>
      <c r="C137" s="426" t="s">
        <v>9801</v>
      </c>
      <c r="D137" s="426" t="s">
        <v>9802</v>
      </c>
      <c r="E137" s="420"/>
    </row>
    <row r="138" spans="1:5">
      <c r="A138" s="433" t="s">
        <v>3151</v>
      </c>
      <c r="B138" s="427">
        <v>274099</v>
      </c>
      <c r="C138" s="426"/>
      <c r="D138" s="426"/>
      <c r="E138" s="420"/>
    </row>
    <row r="139" spans="1:5">
      <c r="A139" s="433" t="s">
        <v>9804</v>
      </c>
      <c r="B139" s="427">
        <v>275099</v>
      </c>
      <c r="C139" s="426"/>
      <c r="D139" s="426"/>
      <c r="E139" s="420"/>
    </row>
    <row r="140" spans="1:5">
      <c r="A140" s="433" t="s">
        <v>10217</v>
      </c>
      <c r="B140" s="427">
        <v>276099</v>
      </c>
      <c r="C140" s="426"/>
      <c r="D140" s="426"/>
      <c r="E140" s="420"/>
    </row>
    <row r="141" spans="1:5">
      <c r="A141" s="433" t="s">
        <v>9803</v>
      </c>
      <c r="B141" s="427">
        <v>277099</v>
      </c>
      <c r="C141" s="426"/>
      <c r="D141" s="426"/>
      <c r="E141" s="420"/>
    </row>
    <row r="142" spans="1:5">
      <c r="A142" s="433"/>
      <c r="B142" s="427"/>
      <c r="C142" s="426"/>
      <c r="D142" s="426"/>
      <c r="E142" s="420"/>
    </row>
    <row r="143" spans="1:5">
      <c r="A143" s="439" t="s">
        <v>9805</v>
      </c>
      <c r="B143" s="427"/>
      <c r="C143" s="426" t="s">
        <v>9806</v>
      </c>
      <c r="D143" s="426" t="s">
        <v>9807</v>
      </c>
      <c r="E143" s="420"/>
    </row>
    <row r="144" spans="1:5">
      <c r="A144" s="433" t="s">
        <v>3153</v>
      </c>
      <c r="B144" s="427">
        <v>279099</v>
      </c>
      <c r="C144" s="426"/>
      <c r="D144" s="426"/>
      <c r="E144" s="420"/>
    </row>
    <row r="145" spans="1:5">
      <c r="A145" s="433" t="s">
        <v>9808</v>
      </c>
      <c r="B145" s="427">
        <v>280099</v>
      </c>
      <c r="C145" s="426"/>
      <c r="D145" s="426"/>
      <c r="E145" s="420"/>
    </row>
    <row r="146" spans="1:5">
      <c r="A146" s="433"/>
      <c r="B146" s="427"/>
      <c r="C146" s="426"/>
      <c r="D146" s="426"/>
      <c r="E146" s="420"/>
    </row>
    <row r="147" spans="1:5">
      <c r="A147" s="439" t="s">
        <v>9809</v>
      </c>
      <c r="B147" s="427"/>
      <c r="C147" s="426" t="s">
        <v>9810</v>
      </c>
      <c r="D147" s="426" t="s">
        <v>9811</v>
      </c>
      <c r="E147" s="420"/>
    </row>
    <row r="148" spans="1:5">
      <c r="A148" s="433" t="s">
        <v>2726</v>
      </c>
      <c r="B148" s="427">
        <v>281099</v>
      </c>
      <c r="C148" s="426"/>
      <c r="D148" s="426"/>
      <c r="E148" s="420"/>
    </row>
    <row r="149" spans="1:5">
      <c r="A149" s="433" t="s">
        <v>9812</v>
      </c>
      <c r="B149" s="427">
        <v>282099</v>
      </c>
      <c r="C149" s="426"/>
      <c r="D149" s="426"/>
      <c r="E149" s="420"/>
    </row>
    <row r="150" spans="1:5">
      <c r="A150" s="433" t="s">
        <v>9813</v>
      </c>
      <c r="B150" s="427">
        <v>283099</v>
      </c>
      <c r="C150" s="426"/>
      <c r="D150" s="426"/>
      <c r="E150" s="420"/>
    </row>
    <row r="151" spans="1:5">
      <c r="A151" s="433" t="s">
        <v>9566</v>
      </c>
      <c r="B151" s="427" t="s">
        <v>10218</v>
      </c>
      <c r="C151" s="426"/>
      <c r="D151" s="426"/>
      <c r="E151" s="420"/>
    </row>
    <row r="152" spans="1:5">
      <c r="A152" s="433" t="s">
        <v>9814</v>
      </c>
      <c r="B152" s="427">
        <v>230099</v>
      </c>
      <c r="C152" s="426"/>
      <c r="D152" s="426"/>
      <c r="E152" s="420"/>
    </row>
    <row r="153" spans="1:5">
      <c r="C153" s="426"/>
      <c r="D153" s="426"/>
    </row>
    <row r="154" spans="1:5">
      <c r="A154" s="441" t="s">
        <v>9815</v>
      </c>
      <c r="C154" s="426"/>
      <c r="D154" s="426"/>
    </row>
    <row r="155" spans="1:5">
      <c r="C155" s="426"/>
      <c r="D155" s="426"/>
    </row>
    <row r="156" spans="1:5">
      <c r="C156" s="426"/>
      <c r="D156" s="426"/>
    </row>
    <row r="157" spans="1:5">
      <c r="C157" s="426"/>
      <c r="D157" s="426"/>
    </row>
    <row r="158" spans="1:5">
      <c r="C158" s="426"/>
      <c r="D158" s="426"/>
    </row>
    <row r="159" spans="1:5">
      <c r="A159" s="284" t="s">
        <v>14037</v>
      </c>
      <c r="C159" s="426"/>
      <c r="D159" s="426"/>
    </row>
    <row r="160" spans="1:5">
      <c r="A160" s="427">
        <v>260099</v>
      </c>
      <c r="B160" s="420" t="str">
        <f>LEFT(A160,4)</f>
        <v>2600</v>
      </c>
      <c r="C160" s="426"/>
      <c r="D160" s="426"/>
    </row>
    <row r="161" spans="1:4">
      <c r="A161" s="427">
        <v>263099</v>
      </c>
      <c r="B161" s="420" t="str">
        <f t="shared" ref="B161:B167" si="0">LEFT(A161,4)</f>
        <v>2630</v>
      </c>
      <c r="C161" s="426"/>
      <c r="D161" s="426"/>
    </row>
    <row r="162" spans="1:4">
      <c r="A162" s="427">
        <v>265099</v>
      </c>
      <c r="B162" s="420" t="str">
        <f t="shared" si="0"/>
        <v>2650</v>
      </c>
      <c r="C162" s="426"/>
      <c r="D162" s="426"/>
    </row>
    <row r="163" spans="1:4">
      <c r="A163" s="427">
        <v>269099</v>
      </c>
      <c r="B163" s="420" t="str">
        <f t="shared" si="0"/>
        <v>2690</v>
      </c>
      <c r="C163" s="426"/>
      <c r="D163" s="426"/>
    </row>
    <row r="164" spans="1:4">
      <c r="A164" s="427">
        <v>271099</v>
      </c>
      <c r="B164" s="420" t="str">
        <f t="shared" si="0"/>
        <v>2710</v>
      </c>
      <c r="C164" s="426"/>
      <c r="D164" s="426"/>
    </row>
    <row r="165" spans="1:4">
      <c r="A165" s="427">
        <v>274099</v>
      </c>
      <c r="B165" s="420" t="str">
        <f t="shared" si="0"/>
        <v>2740</v>
      </c>
      <c r="C165" s="426"/>
      <c r="D165" s="426"/>
    </row>
    <row r="166" spans="1:4">
      <c r="A166" s="427">
        <v>279099</v>
      </c>
      <c r="B166" s="420" t="str">
        <f t="shared" si="0"/>
        <v>2790</v>
      </c>
      <c r="C166" s="426"/>
      <c r="D166" s="426"/>
    </row>
    <row r="167" spans="1:4">
      <c r="A167" s="427">
        <v>281099</v>
      </c>
      <c r="B167" s="420" t="str">
        <f t="shared" si="0"/>
        <v>2810</v>
      </c>
      <c r="C167" s="426"/>
      <c r="D167" s="426"/>
    </row>
    <row r="168" spans="1:4">
      <c r="C168" s="426"/>
      <c r="D168" s="426"/>
    </row>
    <row r="169" spans="1:4">
      <c r="A169" s="284" t="s">
        <v>14109</v>
      </c>
      <c r="C169" s="426"/>
      <c r="D169" s="426"/>
    </row>
    <row r="170" spans="1:4">
      <c r="C170" s="426"/>
      <c r="D170" s="426"/>
    </row>
    <row r="171" spans="1:4">
      <c r="A171" s="1092">
        <v>1099</v>
      </c>
      <c r="B171" s="420" t="str">
        <f t="shared" ref="B171:B193" si="1">LEFT(A171,4)</f>
        <v>1099</v>
      </c>
      <c r="C171" s="424" t="s">
        <v>9701</v>
      </c>
      <c r="D171" s="426"/>
    </row>
    <row r="172" spans="1:4">
      <c r="A172" s="1092">
        <v>2098</v>
      </c>
      <c r="B172" s="420" t="str">
        <f t="shared" si="1"/>
        <v>2098</v>
      </c>
      <c r="C172" s="424" t="s">
        <v>9705</v>
      </c>
      <c r="D172" s="426"/>
    </row>
    <row r="173" spans="1:4">
      <c r="A173" s="427">
        <v>259099</v>
      </c>
      <c r="B173" s="420" t="str">
        <f t="shared" si="1"/>
        <v>2590</v>
      </c>
      <c r="C173" s="424" t="s">
        <v>9709</v>
      </c>
      <c r="D173" s="426"/>
    </row>
    <row r="174" spans="1:4">
      <c r="A174" s="427">
        <v>239099</v>
      </c>
      <c r="B174" s="420" t="str">
        <f t="shared" si="1"/>
        <v>2390</v>
      </c>
      <c r="C174" s="424" t="s">
        <v>9712</v>
      </c>
      <c r="D174" s="426"/>
    </row>
    <row r="175" spans="1:4">
      <c r="A175" s="1092">
        <v>6099</v>
      </c>
      <c r="B175" s="420" t="str">
        <f t="shared" si="1"/>
        <v>6099</v>
      </c>
      <c r="C175" s="424" t="s">
        <v>10020</v>
      </c>
      <c r="D175" s="426"/>
    </row>
    <row r="176" spans="1:4">
      <c r="A176" s="427">
        <v>225099</v>
      </c>
      <c r="B176" s="420" t="str">
        <f t="shared" si="1"/>
        <v>2250</v>
      </c>
      <c r="C176" s="424" t="s">
        <v>11581</v>
      </c>
      <c r="D176" s="426"/>
    </row>
    <row r="177" spans="1:3">
      <c r="A177" s="427">
        <v>250099</v>
      </c>
      <c r="B177" s="420" t="str">
        <f t="shared" si="1"/>
        <v>2500</v>
      </c>
      <c r="C177" s="424" t="s">
        <v>9732</v>
      </c>
    </row>
    <row r="178" spans="1:3">
      <c r="A178" s="427">
        <v>240099</v>
      </c>
      <c r="B178" s="420" t="str">
        <f t="shared" si="1"/>
        <v>2400</v>
      </c>
      <c r="C178" s="424" t="s">
        <v>9742</v>
      </c>
    </row>
    <row r="179" spans="1:3">
      <c r="A179" s="427">
        <v>238099</v>
      </c>
      <c r="B179" s="420" t="str">
        <f t="shared" si="1"/>
        <v>2380</v>
      </c>
      <c r="C179" s="424" t="s">
        <v>9749</v>
      </c>
    </row>
    <row r="180" spans="1:3">
      <c r="A180" s="1092">
        <v>5099</v>
      </c>
      <c r="B180" s="420" t="str">
        <f t="shared" si="1"/>
        <v>5099</v>
      </c>
      <c r="C180" s="424" t="s">
        <v>9755</v>
      </c>
    </row>
    <row r="181" spans="1:3">
      <c r="A181" s="427">
        <v>257099</v>
      </c>
      <c r="B181" s="420" t="str">
        <f t="shared" si="1"/>
        <v>2570</v>
      </c>
      <c r="C181" s="424" t="s">
        <v>9761</v>
      </c>
    </row>
    <row r="182" spans="1:3">
      <c r="A182" s="427">
        <v>222099</v>
      </c>
      <c r="B182" s="420" t="str">
        <f t="shared" si="1"/>
        <v>2220</v>
      </c>
      <c r="C182" s="424" t="s">
        <v>9766</v>
      </c>
    </row>
    <row r="183" spans="1:3">
      <c r="A183" s="427">
        <v>258099</v>
      </c>
      <c r="B183" s="420" t="str">
        <f t="shared" si="1"/>
        <v>2580</v>
      </c>
      <c r="C183" s="424" t="s">
        <v>9767</v>
      </c>
    </row>
    <row r="184" spans="1:3">
      <c r="A184" s="427">
        <v>255099</v>
      </c>
      <c r="B184" s="420" t="str">
        <f t="shared" si="1"/>
        <v>2550</v>
      </c>
      <c r="C184" s="424" t="s">
        <v>9770</v>
      </c>
    </row>
    <row r="185" spans="1:3">
      <c r="A185" s="427">
        <v>284099</v>
      </c>
      <c r="B185" s="420" t="str">
        <f t="shared" si="1"/>
        <v>2840</v>
      </c>
      <c r="C185" s="424" t="s">
        <v>9773</v>
      </c>
    </row>
    <row r="186" spans="1:3">
      <c r="A186" s="427">
        <v>260099</v>
      </c>
      <c r="B186" s="420" t="str">
        <f t="shared" si="1"/>
        <v>2600</v>
      </c>
      <c r="C186" s="424" t="s">
        <v>4387</v>
      </c>
    </row>
    <row r="187" spans="1:3">
      <c r="A187" s="427">
        <v>263099</v>
      </c>
      <c r="B187" s="420" t="str">
        <f t="shared" si="1"/>
        <v>2630</v>
      </c>
      <c r="C187" s="424" t="s">
        <v>2725</v>
      </c>
    </row>
    <row r="188" spans="1:3">
      <c r="A188" s="427">
        <v>265099</v>
      </c>
      <c r="B188" s="420" t="str">
        <f t="shared" si="1"/>
        <v>2650</v>
      </c>
      <c r="C188" s="424" t="s">
        <v>3735</v>
      </c>
    </row>
    <row r="189" spans="1:3">
      <c r="A189" s="427">
        <v>269099</v>
      </c>
      <c r="B189" s="420" t="str">
        <f t="shared" si="1"/>
        <v>2690</v>
      </c>
      <c r="C189" s="424" t="s">
        <v>5681</v>
      </c>
    </row>
    <row r="190" spans="1:3">
      <c r="A190" s="427">
        <v>271099</v>
      </c>
      <c r="B190" s="420" t="str">
        <f t="shared" si="1"/>
        <v>2710</v>
      </c>
      <c r="C190" s="424" t="s">
        <v>3149</v>
      </c>
    </row>
    <row r="191" spans="1:3">
      <c r="A191" s="427">
        <v>274099</v>
      </c>
      <c r="B191" s="420" t="str">
        <f t="shared" si="1"/>
        <v>2740</v>
      </c>
      <c r="C191" s="424" t="s">
        <v>3151</v>
      </c>
    </row>
    <row r="192" spans="1:3">
      <c r="A192" s="427">
        <v>279099</v>
      </c>
      <c r="B192" s="420" t="str">
        <f t="shared" si="1"/>
        <v>2790</v>
      </c>
      <c r="C192" s="424" t="s">
        <v>3153</v>
      </c>
    </row>
    <row r="193" spans="1:3">
      <c r="A193" s="427">
        <v>281099</v>
      </c>
      <c r="B193" s="420" t="str">
        <f t="shared" si="1"/>
        <v>2810</v>
      </c>
      <c r="C193" s="424" t="s">
        <v>2726</v>
      </c>
    </row>
    <row r="194" spans="1:3">
      <c r="C194" s="424"/>
    </row>
    <row r="203" spans="1:3">
      <c r="A203" s="283"/>
      <c r="B203" s="1"/>
    </row>
    <row r="204" spans="1:3">
      <c r="A204" s="283"/>
      <c r="B204" s="1"/>
    </row>
    <row r="205" spans="1:3">
      <c r="A205" s="284" t="s">
        <v>14074</v>
      </c>
      <c r="B205" s="284" t="s">
        <v>8952</v>
      </c>
    </row>
    <row r="206" spans="1:3">
      <c r="A206" s="284" t="s">
        <v>14075</v>
      </c>
      <c r="B206" s="284" t="s">
        <v>8953</v>
      </c>
    </row>
    <row r="207" spans="1:3">
      <c r="A207" s="284" t="s">
        <v>14076</v>
      </c>
      <c r="B207" s="284" t="s">
        <v>8954</v>
      </c>
    </row>
    <row r="208" spans="1:3">
      <c r="A208" s="284" t="s">
        <v>14077</v>
      </c>
      <c r="B208" s="284" t="s">
        <v>8955</v>
      </c>
    </row>
    <row r="209" spans="1:2">
      <c r="A209" s="284" t="s">
        <v>14078</v>
      </c>
      <c r="B209" s="284" t="s">
        <v>8956</v>
      </c>
    </row>
    <row r="210" spans="1:2">
      <c r="A210" s="284" t="s">
        <v>14079</v>
      </c>
      <c r="B210" s="284" t="s">
        <v>8957</v>
      </c>
    </row>
    <row r="211" spans="1:2">
      <c r="A211" s="284" t="s">
        <v>14080</v>
      </c>
      <c r="B211" s="284" t="s">
        <v>8958</v>
      </c>
    </row>
    <row r="212" spans="1:2">
      <c r="A212" s="284" t="s">
        <v>14081</v>
      </c>
      <c r="B212" s="284" t="s">
        <v>8959</v>
      </c>
    </row>
    <row r="213" spans="1:2">
      <c r="A213" s="284" t="s">
        <v>14082</v>
      </c>
      <c r="B213" s="284" t="s">
        <v>8960</v>
      </c>
    </row>
    <row r="214" spans="1:2">
      <c r="A214" s="284" t="s">
        <v>14083</v>
      </c>
      <c r="B214" s="284" t="s">
        <v>8961</v>
      </c>
    </row>
    <row r="215" spans="1:2">
      <c r="A215" s="284" t="s">
        <v>14084</v>
      </c>
      <c r="B215" s="284" t="s">
        <v>8962</v>
      </c>
    </row>
    <row r="216" spans="1:2">
      <c r="A216" s="284" t="s">
        <v>14085</v>
      </c>
      <c r="B216" s="284" t="s">
        <v>8963</v>
      </c>
    </row>
    <row r="217" spans="1:2">
      <c r="A217" s="284" t="s">
        <v>14086</v>
      </c>
      <c r="B217" s="284" t="s">
        <v>8964</v>
      </c>
    </row>
    <row r="218" spans="1:2">
      <c r="A218" s="283" t="s">
        <v>14064</v>
      </c>
      <c r="B218" s="1" t="s">
        <v>3611</v>
      </c>
    </row>
    <row r="219" spans="1:2" ht="15">
      <c r="A219" s="805" t="s">
        <v>14065</v>
      </c>
      <c r="B219" s="480" t="s">
        <v>11581</v>
      </c>
    </row>
    <row r="220" spans="1:2">
      <c r="A220" s="283" t="s">
        <v>14066</v>
      </c>
      <c r="B220" s="1" t="s">
        <v>320</v>
      </c>
    </row>
    <row r="221" spans="1:2">
      <c r="A221" s="283" t="s">
        <v>14067</v>
      </c>
      <c r="B221" s="1" t="s">
        <v>2095</v>
      </c>
    </row>
    <row r="222" spans="1:2">
      <c r="A222" s="283" t="s">
        <v>14069</v>
      </c>
      <c r="B222" s="1" t="s">
        <v>5601</v>
      </c>
    </row>
    <row r="223" spans="1:2">
      <c r="A223" s="283" t="s">
        <v>14073</v>
      </c>
      <c r="B223" s="1" t="s">
        <v>3964</v>
      </c>
    </row>
    <row r="224" spans="1:2">
      <c r="A224" s="283" t="s">
        <v>14070</v>
      </c>
      <c r="B224" s="1" t="s">
        <v>4086</v>
      </c>
    </row>
    <row r="225" spans="1:2">
      <c r="A225" s="283" t="s">
        <v>14068</v>
      </c>
      <c r="B225" s="1" t="s">
        <v>5613</v>
      </c>
    </row>
    <row r="226" spans="1:2">
      <c r="A226" s="283" t="s">
        <v>14071</v>
      </c>
      <c r="B226" s="1" t="s">
        <v>963</v>
      </c>
    </row>
    <row r="227" spans="1:2">
      <c r="A227" s="283" t="s">
        <v>14072</v>
      </c>
      <c r="B227" s="1" t="s">
        <v>5084</v>
      </c>
    </row>
    <row r="228" spans="1:2">
      <c r="A228" s="283" t="s">
        <v>14063</v>
      </c>
      <c r="B228" s="1" t="s">
        <v>6831</v>
      </c>
    </row>
    <row r="229" spans="1:2">
      <c r="A229" s="284" t="s">
        <v>14088</v>
      </c>
      <c r="B229" s="284" t="s">
        <v>1354</v>
      </c>
    </row>
    <row r="230" spans="1:2">
      <c r="A230" s="284" t="s">
        <v>14089</v>
      </c>
      <c r="B230" s="284" t="s">
        <v>2725</v>
      </c>
    </row>
    <row r="231" spans="1:2">
      <c r="A231" s="284" t="s">
        <v>14090</v>
      </c>
      <c r="B231" s="284" t="s">
        <v>5106</v>
      </c>
    </row>
    <row r="232" spans="1:2">
      <c r="A232" s="284" t="s">
        <v>14091</v>
      </c>
      <c r="B232" s="284" t="s">
        <v>2326</v>
      </c>
    </row>
    <row r="233" spans="1:2">
      <c r="A233" s="284" t="s">
        <v>14092</v>
      </c>
      <c r="B233" s="284" t="s">
        <v>142</v>
      </c>
    </row>
    <row r="234" spans="1:2">
      <c r="A234" s="284" t="s">
        <v>14093</v>
      </c>
      <c r="B234" s="284" t="s">
        <v>144</v>
      </c>
    </row>
    <row r="235" spans="1:2">
      <c r="A235" s="284" t="s">
        <v>14094</v>
      </c>
      <c r="B235" s="284" t="s">
        <v>605</v>
      </c>
    </row>
    <row r="236" spans="1:2">
      <c r="A236" s="284" t="s">
        <v>14095</v>
      </c>
      <c r="B236" s="284" t="s">
        <v>2726</v>
      </c>
    </row>
    <row r="237" spans="1:2">
      <c r="A237" s="284" t="s">
        <v>14096</v>
      </c>
      <c r="B237" s="284" t="s">
        <v>3394</v>
      </c>
    </row>
    <row r="238" spans="1:2">
      <c r="A238" s="284" t="s">
        <v>14097</v>
      </c>
      <c r="B238" s="284" t="s">
        <v>6034</v>
      </c>
    </row>
    <row r="239" spans="1:2">
      <c r="A239" s="284" t="s">
        <v>14098</v>
      </c>
      <c r="B239" s="284" t="s">
        <v>10301</v>
      </c>
    </row>
    <row r="240" spans="1:2">
      <c r="A240" s="284" t="s">
        <v>14099</v>
      </c>
      <c r="B240" s="284" t="s">
        <v>10302</v>
      </c>
    </row>
    <row r="241" spans="1:2">
      <c r="A241" s="284" t="s">
        <v>14100</v>
      </c>
      <c r="B241" s="284" t="s">
        <v>8848</v>
      </c>
    </row>
    <row r="242" spans="1:2">
      <c r="A242" s="284" t="s">
        <v>14101</v>
      </c>
      <c r="B242" s="284" t="s">
        <v>11280</v>
      </c>
    </row>
    <row r="243" spans="1:2">
      <c r="A243" s="284" t="s">
        <v>14102</v>
      </c>
      <c r="B243" s="284" t="s">
        <v>359</v>
      </c>
    </row>
    <row r="244" spans="1:2">
      <c r="A244" s="284" t="s">
        <v>14096</v>
      </c>
      <c r="B244" s="284" t="s">
        <v>3394</v>
      </c>
    </row>
    <row r="245" spans="1:2">
      <c r="A245" s="284" t="s">
        <v>14103</v>
      </c>
      <c r="B245" s="284" t="s">
        <v>10300</v>
      </c>
    </row>
    <row r="246" spans="1:2">
      <c r="A246" s="284" t="s">
        <v>14104</v>
      </c>
      <c r="B246" s="284" t="s">
        <v>5782</v>
      </c>
    </row>
    <row r="247" spans="1:2">
      <c r="A247" s="284" t="s">
        <v>14105</v>
      </c>
      <c r="B247" s="284" t="s">
        <v>361</v>
      </c>
    </row>
    <row r="248" spans="1:2">
      <c r="A248" s="284" t="s">
        <v>14106</v>
      </c>
      <c r="B248" s="284" t="s">
        <v>6704</v>
      </c>
    </row>
    <row r="249" spans="1:2">
      <c r="A249" s="284" t="s">
        <v>14074</v>
      </c>
      <c r="B249" s="284" t="s">
        <v>8952</v>
      </c>
    </row>
    <row r="250" spans="1:2">
      <c r="A250" s="284" t="s">
        <v>14075</v>
      </c>
      <c r="B250" s="284" t="s">
        <v>8953</v>
      </c>
    </row>
    <row r="251" spans="1:2">
      <c r="A251" s="284" t="s">
        <v>14076</v>
      </c>
      <c r="B251" s="284" t="s">
        <v>8954</v>
      </c>
    </row>
    <row r="252" spans="1:2">
      <c r="A252" s="284" t="s">
        <v>14077</v>
      </c>
      <c r="B252" s="284" t="s">
        <v>8955</v>
      </c>
    </row>
    <row r="253" spans="1:2">
      <c r="A253" s="284" t="s">
        <v>14078</v>
      </c>
      <c r="B253" s="284" t="s">
        <v>8956</v>
      </c>
    </row>
    <row r="254" spans="1:2">
      <c r="A254" s="284" t="s">
        <v>14079</v>
      </c>
      <c r="B254" s="284" t="s">
        <v>8957</v>
      </c>
    </row>
    <row r="255" spans="1:2">
      <c r="A255" s="284" t="s">
        <v>14080</v>
      </c>
      <c r="B255" s="284" t="s">
        <v>8958</v>
      </c>
    </row>
    <row r="256" spans="1:2">
      <c r="A256" s="284" t="s">
        <v>14081</v>
      </c>
      <c r="B256" s="284" t="s">
        <v>8959</v>
      </c>
    </row>
    <row r="257" spans="1:2">
      <c r="A257" s="284" t="s">
        <v>14082</v>
      </c>
      <c r="B257" s="284" t="s">
        <v>8960</v>
      </c>
    </row>
    <row r="258" spans="1:2">
      <c r="A258" s="284" t="s">
        <v>14083</v>
      </c>
      <c r="B258" s="284" t="s">
        <v>8961</v>
      </c>
    </row>
    <row r="259" spans="1:2">
      <c r="A259" s="284" t="s">
        <v>14084</v>
      </c>
      <c r="B259" s="284" t="s">
        <v>8962</v>
      </c>
    </row>
    <row r="260" spans="1:2">
      <c r="A260" s="284" t="s">
        <v>14085</v>
      </c>
      <c r="B260" s="284" t="s">
        <v>8963</v>
      </c>
    </row>
    <row r="261" spans="1:2">
      <c r="A261" s="284" t="s">
        <v>14086</v>
      </c>
      <c r="B261" s="284" t="s">
        <v>8964</v>
      </c>
    </row>
    <row r="262" spans="1:2">
      <c r="A262" s="284" t="s">
        <v>14107</v>
      </c>
      <c r="B262" s="284" t="s">
        <v>7174</v>
      </c>
    </row>
    <row r="263" spans="1:2">
      <c r="A263" s="284" t="s">
        <v>14108</v>
      </c>
      <c r="B263" s="284" t="s">
        <v>7175</v>
      </c>
    </row>
    <row r="264" spans="1:2">
      <c r="A264" s="284" t="s">
        <v>17097</v>
      </c>
      <c r="B264" s="284" t="s">
        <v>16436</v>
      </c>
    </row>
    <row r="265" spans="1:2">
      <c r="A265" s="284" t="s">
        <v>17098</v>
      </c>
      <c r="B265" s="284" t="s">
        <v>16528</v>
      </c>
    </row>
    <row r="266" spans="1:2">
      <c r="A266" s="284" t="s">
        <v>17099</v>
      </c>
      <c r="B266" s="284" t="s">
        <v>16529</v>
      </c>
    </row>
    <row r="267" spans="1:2">
      <c r="A267" s="284" t="s">
        <v>17100</v>
      </c>
      <c r="B267" s="284" t="s">
        <v>16530</v>
      </c>
    </row>
    <row r="268" spans="1:2">
      <c r="A268" s="284" t="s">
        <v>17101</v>
      </c>
      <c r="B268" s="284" t="s">
        <v>16531</v>
      </c>
    </row>
    <row r="269" spans="1:2">
      <c r="A269" s="284" t="s">
        <v>17102</v>
      </c>
      <c r="B269" s="284" t="s">
        <v>16532</v>
      </c>
    </row>
    <row r="270" spans="1:2">
      <c r="A270" s="284" t="s">
        <v>17103</v>
      </c>
      <c r="B270" s="284" t="s">
        <v>16533</v>
      </c>
    </row>
    <row r="271" spans="1:2">
      <c r="A271" s="284" t="s">
        <v>17104</v>
      </c>
      <c r="B271" s="284" t="s">
        <v>16558</v>
      </c>
    </row>
    <row r="272" spans="1:2">
      <c r="A272" s="284" t="s">
        <v>17105</v>
      </c>
      <c r="B272" s="284" t="s">
        <v>16549</v>
      </c>
    </row>
    <row r="273" spans="1:2">
      <c r="A273" s="284" t="s">
        <v>17106</v>
      </c>
      <c r="B273" s="284" t="s">
        <v>16550</v>
      </c>
    </row>
    <row r="274" spans="1:2">
      <c r="A274" s="284" t="s">
        <v>17107</v>
      </c>
      <c r="B274" s="284" t="s">
        <v>16551</v>
      </c>
    </row>
    <row r="275" spans="1:2">
      <c r="A275" s="284" t="s">
        <v>17108</v>
      </c>
      <c r="B275" s="284" t="s">
        <v>16552</v>
      </c>
    </row>
    <row r="276" spans="1:2">
      <c r="A276" s="284" t="s">
        <v>17109</v>
      </c>
      <c r="B276" s="284" t="s">
        <v>16553</v>
      </c>
    </row>
    <row r="277" spans="1:2">
      <c r="A277" s="284" t="s">
        <v>17110</v>
      </c>
      <c r="B277" s="284" t="s">
        <v>16559</v>
      </c>
    </row>
    <row r="278" spans="1:2">
      <c r="A278" s="284" t="s">
        <v>17111</v>
      </c>
      <c r="B278" s="284" t="s">
        <v>16548</v>
      </c>
    </row>
    <row r="279" spans="1:2">
      <c r="A279" s="284" t="s">
        <v>17112</v>
      </c>
      <c r="B279" s="284" t="s">
        <v>16554</v>
      </c>
    </row>
    <row r="280" spans="1:2">
      <c r="A280" s="284" t="s">
        <v>17113</v>
      </c>
      <c r="B280" s="284" t="s">
        <v>16640</v>
      </c>
    </row>
    <row r="281" spans="1:2">
      <c r="A281" s="284" t="s">
        <v>17114</v>
      </c>
      <c r="B281" s="284" t="s">
        <v>16782</v>
      </c>
    </row>
    <row r="282" spans="1:2">
      <c r="A282" s="284" t="s">
        <v>17115</v>
      </c>
      <c r="B282" s="284" t="s">
        <v>16783</v>
      </c>
    </row>
    <row r="283" spans="1:2">
      <c r="A283" s="284" t="s">
        <v>17116</v>
      </c>
      <c r="B283" s="284" t="s">
        <v>16784</v>
      </c>
    </row>
    <row r="284" spans="1:2">
      <c r="A284" s="284" t="s">
        <v>17117</v>
      </c>
      <c r="B284" s="284" t="s">
        <v>16785</v>
      </c>
    </row>
    <row r="285" spans="1:2">
      <c r="A285" s="284" t="s">
        <v>17118</v>
      </c>
      <c r="B285" s="284" t="s">
        <v>16786</v>
      </c>
    </row>
    <row r="286" spans="1:2">
      <c r="A286" s="284" t="s">
        <v>17119</v>
      </c>
      <c r="B286" s="284" t="s">
        <v>16642</v>
      </c>
    </row>
    <row r="287" spans="1:2">
      <c r="A287" s="284" t="s">
        <v>17120</v>
      </c>
      <c r="B287" s="284" t="s">
        <v>16641</v>
      </c>
    </row>
    <row r="288" spans="1:2">
      <c r="A288" s="284" t="s">
        <v>17121</v>
      </c>
      <c r="B288" s="284" t="s">
        <v>16431</v>
      </c>
    </row>
    <row r="289" spans="1:2">
      <c r="A289" s="284" t="s">
        <v>17122</v>
      </c>
      <c r="B289" s="284" t="s">
        <v>16632</v>
      </c>
    </row>
    <row r="290" spans="1:2">
      <c r="A290" s="284" t="s">
        <v>17123</v>
      </c>
      <c r="B290" s="284" t="s">
        <v>16630</v>
      </c>
    </row>
    <row r="291" spans="1:2">
      <c r="A291" s="284" t="s">
        <v>17124</v>
      </c>
      <c r="B291" s="284" t="s">
        <v>16631</v>
      </c>
    </row>
    <row r="292" spans="1:2">
      <c r="A292" s="284" t="s">
        <v>17125</v>
      </c>
      <c r="B292" s="284" t="s">
        <v>16633</v>
      </c>
    </row>
    <row r="293" spans="1:2">
      <c r="A293" s="284" t="s">
        <v>17126</v>
      </c>
      <c r="B293" s="284" t="s">
        <v>16643</v>
      </c>
    </row>
    <row r="294" spans="1:2">
      <c r="A294" s="284" t="s">
        <v>17127</v>
      </c>
      <c r="B294" s="284" t="s">
        <v>16634</v>
      </c>
    </row>
    <row r="295" spans="1:2">
      <c r="A295" s="284" t="s">
        <v>17128</v>
      </c>
      <c r="B295" s="284" t="s">
        <v>16635</v>
      </c>
    </row>
    <row r="296" spans="1:2">
      <c r="A296" s="284" t="s">
        <v>17129</v>
      </c>
      <c r="B296" s="284" t="s">
        <v>16631</v>
      </c>
    </row>
    <row r="297" spans="1:2">
      <c r="A297" s="284" t="s">
        <v>17130</v>
      </c>
      <c r="B297" s="284" t="s">
        <v>16636</v>
      </c>
    </row>
    <row r="298" spans="1:2">
      <c r="A298" s="284" t="s">
        <v>17131</v>
      </c>
      <c r="B298" s="284" t="s">
        <v>16629</v>
      </c>
    </row>
    <row r="299" spans="1:2">
      <c r="A299" s="284" t="s">
        <v>17132</v>
      </c>
      <c r="B299" s="284" t="s">
        <v>16622</v>
      </c>
    </row>
    <row r="300" spans="1:2">
      <c r="A300" s="284" t="s">
        <v>17133</v>
      </c>
      <c r="B300" s="284" t="s">
        <v>16745</v>
      </c>
    </row>
    <row r="301" spans="1:2">
      <c r="A301" s="284" t="s">
        <v>17134</v>
      </c>
      <c r="B301" s="284" t="s">
        <v>16746</v>
      </c>
    </row>
    <row r="302" spans="1:2">
      <c r="A302" s="284" t="s">
        <v>17135</v>
      </c>
      <c r="B302" s="284" t="s">
        <v>16748</v>
      </c>
    </row>
    <row r="303" spans="1:2">
      <c r="A303" s="373" t="s">
        <v>17142</v>
      </c>
      <c r="B303" s="373" t="s">
        <v>1783</v>
      </c>
    </row>
    <row r="304" spans="1:2">
      <c r="A304" s="373" t="s">
        <v>17138</v>
      </c>
      <c r="B304" s="373" t="s">
        <v>17139</v>
      </c>
    </row>
    <row r="305" spans="1:2">
      <c r="A305" s="373" t="s">
        <v>17140</v>
      </c>
      <c r="B305" s="373" t="s">
        <v>17141</v>
      </c>
    </row>
    <row r="306" spans="1:2">
      <c r="A306" s="373" t="s">
        <v>17143</v>
      </c>
      <c r="B306" s="373" t="s">
        <v>17144</v>
      </c>
    </row>
    <row r="307" spans="1:2">
      <c r="A307" s="373" t="s">
        <v>17137</v>
      </c>
      <c r="B307" s="373" t="s">
        <v>16394</v>
      </c>
    </row>
    <row r="308" spans="1:2">
      <c r="A308" s="284" t="s">
        <v>17136</v>
      </c>
      <c r="B308" s="284" t="s">
        <v>16433</v>
      </c>
    </row>
  </sheetData>
  <printOptions gridLines="1"/>
  <pageMargins left="0.74803149606299213" right="0.74803149606299213" top="0.39370078740157483" bottom="0.39370078740157483" header="0.51181102362204722" footer="0.51181102362204722"/>
  <pageSetup paperSize="9" scale="90"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08"/>
  <sheetViews>
    <sheetView workbookViewId="0">
      <selection activeCell="B29" sqref="B29"/>
    </sheetView>
  </sheetViews>
  <sheetFormatPr defaultRowHeight="15"/>
  <cols>
    <col min="1" max="1" width="5.5703125" style="828" customWidth="1"/>
    <col min="2" max="2" width="7.5703125" style="853" bestFit="1" customWidth="1"/>
    <col min="3" max="3" width="39" style="828" customWidth="1"/>
    <col min="4" max="4" width="26.42578125" style="828" bestFit="1" customWidth="1"/>
    <col min="5" max="5" width="15.42578125" style="828" customWidth="1"/>
    <col min="6" max="6" width="9" style="828" customWidth="1"/>
    <col min="7" max="7" width="5.5703125" style="828" bestFit="1" customWidth="1"/>
    <col min="8" max="8" width="22" style="828" customWidth="1"/>
    <col min="9" max="9" width="9.42578125" style="828"/>
    <col min="10" max="10" width="6.5703125" style="828" bestFit="1" customWidth="1"/>
    <col min="11" max="257" width="9.42578125" style="828"/>
    <col min="258" max="258" width="7.5703125" style="828" bestFit="1" customWidth="1"/>
    <col min="259" max="259" width="39" style="828" customWidth="1"/>
    <col min="260" max="260" width="26.42578125" style="828" bestFit="1" customWidth="1"/>
    <col min="261" max="261" width="15.42578125" style="828" customWidth="1"/>
    <col min="262" max="262" width="9" style="828" customWidth="1"/>
    <col min="263" max="263" width="5.5703125" style="828" bestFit="1" customWidth="1"/>
    <col min="264" max="265" width="9.42578125" style="828"/>
    <col min="266" max="266" width="6.5703125" style="828" bestFit="1" customWidth="1"/>
    <col min="267" max="513" width="9.42578125" style="828"/>
    <col min="514" max="514" width="7.5703125" style="828" bestFit="1" customWidth="1"/>
    <col min="515" max="515" width="39" style="828" customWidth="1"/>
    <col min="516" max="516" width="26.42578125" style="828" bestFit="1" customWidth="1"/>
    <col min="517" max="517" width="15.42578125" style="828" customWidth="1"/>
    <col min="518" max="518" width="9" style="828" customWidth="1"/>
    <col min="519" max="519" width="5.5703125" style="828" bestFit="1" customWidth="1"/>
    <col min="520" max="521" width="9.42578125" style="828"/>
    <col min="522" max="522" width="6.5703125" style="828" bestFit="1" customWidth="1"/>
    <col min="523" max="769" width="9.42578125" style="828"/>
    <col min="770" max="770" width="7.5703125" style="828" bestFit="1" customWidth="1"/>
    <col min="771" max="771" width="39" style="828" customWidth="1"/>
    <col min="772" max="772" width="26.42578125" style="828" bestFit="1" customWidth="1"/>
    <col min="773" max="773" width="15.42578125" style="828" customWidth="1"/>
    <col min="774" max="774" width="9" style="828" customWidth="1"/>
    <col min="775" max="775" width="5.5703125" style="828" bestFit="1" customWidth="1"/>
    <col min="776" max="777" width="9.42578125" style="828"/>
    <col min="778" max="778" width="6.5703125" style="828" bestFit="1" customWidth="1"/>
    <col min="779" max="1025" width="9.42578125" style="828"/>
    <col min="1026" max="1026" width="7.5703125" style="828" bestFit="1" customWidth="1"/>
    <col min="1027" max="1027" width="39" style="828" customWidth="1"/>
    <col min="1028" max="1028" width="26.42578125" style="828" bestFit="1" customWidth="1"/>
    <col min="1029" max="1029" width="15.42578125" style="828" customWidth="1"/>
    <col min="1030" max="1030" width="9" style="828" customWidth="1"/>
    <col min="1031" max="1031" width="5.5703125" style="828" bestFit="1" customWidth="1"/>
    <col min="1032" max="1033" width="9.42578125" style="828"/>
    <col min="1034" max="1034" width="6.5703125" style="828" bestFit="1" customWidth="1"/>
    <col min="1035" max="1281" width="9.42578125" style="828"/>
    <col min="1282" max="1282" width="7.5703125" style="828" bestFit="1" customWidth="1"/>
    <col min="1283" max="1283" width="39" style="828" customWidth="1"/>
    <col min="1284" max="1284" width="26.42578125" style="828" bestFit="1" customWidth="1"/>
    <col min="1285" max="1285" width="15.42578125" style="828" customWidth="1"/>
    <col min="1286" max="1286" width="9" style="828" customWidth="1"/>
    <col min="1287" max="1287" width="5.5703125" style="828" bestFit="1" customWidth="1"/>
    <col min="1288" max="1289" width="9.42578125" style="828"/>
    <col min="1290" max="1290" width="6.5703125" style="828" bestFit="1" customWidth="1"/>
    <col min="1291" max="1537" width="9.42578125" style="828"/>
    <col min="1538" max="1538" width="7.5703125" style="828" bestFit="1" customWidth="1"/>
    <col min="1539" max="1539" width="39" style="828" customWidth="1"/>
    <col min="1540" max="1540" width="26.42578125" style="828" bestFit="1" customWidth="1"/>
    <col min="1541" max="1541" width="15.42578125" style="828" customWidth="1"/>
    <col min="1542" max="1542" width="9" style="828" customWidth="1"/>
    <col min="1543" max="1543" width="5.5703125" style="828" bestFit="1" customWidth="1"/>
    <col min="1544" max="1545" width="9.42578125" style="828"/>
    <col min="1546" max="1546" width="6.5703125" style="828" bestFit="1" customWidth="1"/>
    <col min="1547" max="1793" width="9.42578125" style="828"/>
    <col min="1794" max="1794" width="7.5703125" style="828" bestFit="1" customWidth="1"/>
    <col min="1795" max="1795" width="39" style="828" customWidth="1"/>
    <col min="1796" max="1796" width="26.42578125" style="828" bestFit="1" customWidth="1"/>
    <col min="1797" max="1797" width="15.42578125" style="828" customWidth="1"/>
    <col min="1798" max="1798" width="9" style="828" customWidth="1"/>
    <col min="1799" max="1799" width="5.5703125" style="828" bestFit="1" customWidth="1"/>
    <col min="1800" max="1801" width="9.42578125" style="828"/>
    <col min="1802" max="1802" width="6.5703125" style="828" bestFit="1" customWidth="1"/>
    <col min="1803" max="2049" width="9.42578125" style="828"/>
    <col min="2050" max="2050" width="7.5703125" style="828" bestFit="1" customWidth="1"/>
    <col min="2051" max="2051" width="39" style="828" customWidth="1"/>
    <col min="2052" max="2052" width="26.42578125" style="828" bestFit="1" customWidth="1"/>
    <col min="2053" max="2053" width="15.42578125" style="828" customWidth="1"/>
    <col min="2054" max="2054" width="9" style="828" customWidth="1"/>
    <col min="2055" max="2055" width="5.5703125" style="828" bestFit="1" customWidth="1"/>
    <col min="2056" max="2057" width="9.42578125" style="828"/>
    <col min="2058" max="2058" width="6.5703125" style="828" bestFit="1" customWidth="1"/>
    <col min="2059" max="2305" width="9.42578125" style="828"/>
    <col min="2306" max="2306" width="7.5703125" style="828" bestFit="1" customWidth="1"/>
    <col min="2307" max="2307" width="39" style="828" customWidth="1"/>
    <col min="2308" max="2308" width="26.42578125" style="828" bestFit="1" customWidth="1"/>
    <col min="2309" max="2309" width="15.42578125" style="828" customWidth="1"/>
    <col min="2310" max="2310" width="9" style="828" customWidth="1"/>
    <col min="2311" max="2311" width="5.5703125" style="828" bestFit="1" customWidth="1"/>
    <col min="2312" max="2313" width="9.42578125" style="828"/>
    <col min="2314" max="2314" width="6.5703125" style="828" bestFit="1" customWidth="1"/>
    <col min="2315" max="2561" width="9.42578125" style="828"/>
    <col min="2562" max="2562" width="7.5703125" style="828" bestFit="1" customWidth="1"/>
    <col min="2563" max="2563" width="39" style="828" customWidth="1"/>
    <col min="2564" max="2564" width="26.42578125" style="828" bestFit="1" customWidth="1"/>
    <col min="2565" max="2565" width="15.42578125" style="828" customWidth="1"/>
    <col min="2566" max="2566" width="9" style="828" customWidth="1"/>
    <col min="2567" max="2567" width="5.5703125" style="828" bestFit="1" customWidth="1"/>
    <col min="2568" max="2569" width="9.42578125" style="828"/>
    <col min="2570" max="2570" width="6.5703125" style="828" bestFit="1" customWidth="1"/>
    <col min="2571" max="2817" width="9.42578125" style="828"/>
    <col min="2818" max="2818" width="7.5703125" style="828" bestFit="1" customWidth="1"/>
    <col min="2819" max="2819" width="39" style="828" customWidth="1"/>
    <col min="2820" max="2820" width="26.42578125" style="828" bestFit="1" customWidth="1"/>
    <col min="2821" max="2821" width="15.42578125" style="828" customWidth="1"/>
    <col min="2822" max="2822" width="9" style="828" customWidth="1"/>
    <col min="2823" max="2823" width="5.5703125" style="828" bestFit="1" customWidth="1"/>
    <col min="2824" max="2825" width="9.42578125" style="828"/>
    <col min="2826" max="2826" width="6.5703125" style="828" bestFit="1" customWidth="1"/>
    <col min="2827" max="3073" width="9.42578125" style="828"/>
    <col min="3074" max="3074" width="7.5703125" style="828" bestFit="1" customWidth="1"/>
    <col min="3075" max="3075" width="39" style="828" customWidth="1"/>
    <col min="3076" max="3076" width="26.42578125" style="828" bestFit="1" customWidth="1"/>
    <col min="3077" max="3077" width="15.42578125" style="828" customWidth="1"/>
    <col min="3078" max="3078" width="9" style="828" customWidth="1"/>
    <col min="3079" max="3079" width="5.5703125" style="828" bestFit="1" customWidth="1"/>
    <col min="3080" max="3081" width="9.42578125" style="828"/>
    <col min="3082" max="3082" width="6.5703125" style="828" bestFit="1" customWidth="1"/>
    <col min="3083" max="3329" width="9.42578125" style="828"/>
    <col min="3330" max="3330" width="7.5703125" style="828" bestFit="1" customWidth="1"/>
    <col min="3331" max="3331" width="39" style="828" customWidth="1"/>
    <col min="3332" max="3332" width="26.42578125" style="828" bestFit="1" customWidth="1"/>
    <col min="3333" max="3333" width="15.42578125" style="828" customWidth="1"/>
    <col min="3334" max="3334" width="9" style="828" customWidth="1"/>
    <col min="3335" max="3335" width="5.5703125" style="828" bestFit="1" customWidth="1"/>
    <col min="3336" max="3337" width="9.42578125" style="828"/>
    <col min="3338" max="3338" width="6.5703125" style="828" bestFit="1" customWidth="1"/>
    <col min="3339" max="3585" width="9.42578125" style="828"/>
    <col min="3586" max="3586" width="7.5703125" style="828" bestFit="1" customWidth="1"/>
    <col min="3587" max="3587" width="39" style="828" customWidth="1"/>
    <col min="3588" max="3588" width="26.42578125" style="828" bestFit="1" customWidth="1"/>
    <col min="3589" max="3589" width="15.42578125" style="828" customWidth="1"/>
    <col min="3590" max="3590" width="9" style="828" customWidth="1"/>
    <col min="3591" max="3591" width="5.5703125" style="828" bestFit="1" customWidth="1"/>
    <col min="3592" max="3593" width="9.42578125" style="828"/>
    <col min="3594" max="3594" width="6.5703125" style="828" bestFit="1" customWidth="1"/>
    <col min="3595" max="3841" width="9.42578125" style="828"/>
    <col min="3842" max="3842" width="7.5703125" style="828" bestFit="1" customWidth="1"/>
    <col min="3843" max="3843" width="39" style="828" customWidth="1"/>
    <col min="3844" max="3844" width="26.42578125" style="828" bestFit="1" customWidth="1"/>
    <col min="3845" max="3845" width="15.42578125" style="828" customWidth="1"/>
    <col min="3846" max="3846" width="9" style="828" customWidth="1"/>
    <col min="3847" max="3847" width="5.5703125" style="828" bestFit="1" customWidth="1"/>
    <col min="3848" max="3849" width="9.42578125" style="828"/>
    <col min="3850" max="3850" width="6.5703125" style="828" bestFit="1" customWidth="1"/>
    <col min="3851" max="4097" width="9.42578125" style="828"/>
    <col min="4098" max="4098" width="7.5703125" style="828" bestFit="1" customWidth="1"/>
    <col min="4099" max="4099" width="39" style="828" customWidth="1"/>
    <col min="4100" max="4100" width="26.42578125" style="828" bestFit="1" customWidth="1"/>
    <col min="4101" max="4101" width="15.42578125" style="828" customWidth="1"/>
    <col min="4102" max="4102" width="9" style="828" customWidth="1"/>
    <col min="4103" max="4103" width="5.5703125" style="828" bestFit="1" customWidth="1"/>
    <col min="4104" max="4105" width="9.42578125" style="828"/>
    <col min="4106" max="4106" width="6.5703125" style="828" bestFit="1" customWidth="1"/>
    <col min="4107" max="4353" width="9.42578125" style="828"/>
    <col min="4354" max="4354" width="7.5703125" style="828" bestFit="1" customWidth="1"/>
    <col min="4355" max="4355" width="39" style="828" customWidth="1"/>
    <col min="4356" max="4356" width="26.42578125" style="828" bestFit="1" customWidth="1"/>
    <col min="4357" max="4357" width="15.42578125" style="828" customWidth="1"/>
    <col min="4358" max="4358" width="9" style="828" customWidth="1"/>
    <col min="4359" max="4359" width="5.5703125" style="828" bestFit="1" customWidth="1"/>
    <col min="4360" max="4361" width="9.42578125" style="828"/>
    <col min="4362" max="4362" width="6.5703125" style="828" bestFit="1" customWidth="1"/>
    <col min="4363" max="4609" width="9.42578125" style="828"/>
    <col min="4610" max="4610" width="7.5703125" style="828" bestFit="1" customWidth="1"/>
    <col min="4611" max="4611" width="39" style="828" customWidth="1"/>
    <col min="4612" max="4612" width="26.42578125" style="828" bestFit="1" customWidth="1"/>
    <col min="4613" max="4613" width="15.42578125" style="828" customWidth="1"/>
    <col min="4614" max="4614" width="9" style="828" customWidth="1"/>
    <col min="4615" max="4615" width="5.5703125" style="828" bestFit="1" customWidth="1"/>
    <col min="4616" max="4617" width="9.42578125" style="828"/>
    <col min="4618" max="4618" width="6.5703125" style="828" bestFit="1" customWidth="1"/>
    <col min="4619" max="4865" width="9.42578125" style="828"/>
    <col min="4866" max="4866" width="7.5703125" style="828" bestFit="1" customWidth="1"/>
    <col min="4867" max="4867" width="39" style="828" customWidth="1"/>
    <col min="4868" max="4868" width="26.42578125" style="828" bestFit="1" customWidth="1"/>
    <col min="4869" max="4869" width="15.42578125" style="828" customWidth="1"/>
    <col min="4870" max="4870" width="9" style="828" customWidth="1"/>
    <col min="4871" max="4871" width="5.5703125" style="828" bestFit="1" customWidth="1"/>
    <col min="4872" max="4873" width="9.42578125" style="828"/>
    <col min="4874" max="4874" width="6.5703125" style="828" bestFit="1" customWidth="1"/>
    <col min="4875" max="5121" width="9.42578125" style="828"/>
    <col min="5122" max="5122" width="7.5703125" style="828" bestFit="1" customWidth="1"/>
    <col min="5123" max="5123" width="39" style="828" customWidth="1"/>
    <col min="5124" max="5124" width="26.42578125" style="828" bestFit="1" customWidth="1"/>
    <col min="5125" max="5125" width="15.42578125" style="828" customWidth="1"/>
    <col min="5126" max="5126" width="9" style="828" customWidth="1"/>
    <col min="5127" max="5127" width="5.5703125" style="828" bestFit="1" customWidth="1"/>
    <col min="5128" max="5129" width="9.42578125" style="828"/>
    <col min="5130" max="5130" width="6.5703125" style="828" bestFit="1" customWidth="1"/>
    <col min="5131" max="5377" width="9.42578125" style="828"/>
    <col min="5378" max="5378" width="7.5703125" style="828" bestFit="1" customWidth="1"/>
    <col min="5379" max="5379" width="39" style="828" customWidth="1"/>
    <col min="5380" max="5380" width="26.42578125" style="828" bestFit="1" customWidth="1"/>
    <col min="5381" max="5381" width="15.42578125" style="828" customWidth="1"/>
    <col min="5382" max="5382" width="9" style="828" customWidth="1"/>
    <col min="5383" max="5383" width="5.5703125" style="828" bestFit="1" customWidth="1"/>
    <col min="5384" max="5385" width="9.42578125" style="828"/>
    <col min="5386" max="5386" width="6.5703125" style="828" bestFit="1" customWidth="1"/>
    <col min="5387" max="5633" width="9.42578125" style="828"/>
    <col min="5634" max="5634" width="7.5703125" style="828" bestFit="1" customWidth="1"/>
    <col min="5635" max="5635" width="39" style="828" customWidth="1"/>
    <col min="5636" max="5636" width="26.42578125" style="828" bestFit="1" customWidth="1"/>
    <col min="5637" max="5637" width="15.42578125" style="828" customWidth="1"/>
    <col min="5638" max="5638" width="9" style="828" customWidth="1"/>
    <col min="5639" max="5639" width="5.5703125" style="828" bestFit="1" customWidth="1"/>
    <col min="5640" max="5641" width="9.42578125" style="828"/>
    <col min="5642" max="5642" width="6.5703125" style="828" bestFit="1" customWidth="1"/>
    <col min="5643" max="5889" width="9.42578125" style="828"/>
    <col min="5890" max="5890" width="7.5703125" style="828" bestFit="1" customWidth="1"/>
    <col min="5891" max="5891" width="39" style="828" customWidth="1"/>
    <col min="5892" max="5892" width="26.42578125" style="828" bestFit="1" customWidth="1"/>
    <col min="5893" max="5893" width="15.42578125" style="828" customWidth="1"/>
    <col min="5894" max="5894" width="9" style="828" customWidth="1"/>
    <col min="5895" max="5895" width="5.5703125" style="828" bestFit="1" customWidth="1"/>
    <col min="5896" max="5897" width="9.42578125" style="828"/>
    <col min="5898" max="5898" width="6.5703125" style="828" bestFit="1" customWidth="1"/>
    <col min="5899" max="6145" width="9.42578125" style="828"/>
    <col min="6146" max="6146" width="7.5703125" style="828" bestFit="1" customWidth="1"/>
    <col min="6147" max="6147" width="39" style="828" customWidth="1"/>
    <col min="6148" max="6148" width="26.42578125" style="828" bestFit="1" customWidth="1"/>
    <col min="6149" max="6149" width="15.42578125" style="828" customWidth="1"/>
    <col min="6150" max="6150" width="9" style="828" customWidth="1"/>
    <col min="6151" max="6151" width="5.5703125" style="828" bestFit="1" customWidth="1"/>
    <col min="6152" max="6153" width="9.42578125" style="828"/>
    <col min="6154" max="6154" width="6.5703125" style="828" bestFit="1" customWidth="1"/>
    <col min="6155" max="6401" width="9.42578125" style="828"/>
    <col min="6402" max="6402" width="7.5703125" style="828" bestFit="1" customWidth="1"/>
    <col min="6403" max="6403" width="39" style="828" customWidth="1"/>
    <col min="6404" max="6404" width="26.42578125" style="828" bestFit="1" customWidth="1"/>
    <col min="6405" max="6405" width="15.42578125" style="828" customWidth="1"/>
    <col min="6406" max="6406" width="9" style="828" customWidth="1"/>
    <col min="6407" max="6407" width="5.5703125" style="828" bestFit="1" customWidth="1"/>
    <col min="6408" max="6409" width="9.42578125" style="828"/>
    <col min="6410" max="6410" width="6.5703125" style="828" bestFit="1" customWidth="1"/>
    <col min="6411" max="6657" width="9.42578125" style="828"/>
    <col min="6658" max="6658" width="7.5703125" style="828" bestFit="1" customWidth="1"/>
    <col min="6659" max="6659" width="39" style="828" customWidth="1"/>
    <col min="6660" max="6660" width="26.42578125" style="828" bestFit="1" customWidth="1"/>
    <col min="6661" max="6661" width="15.42578125" style="828" customWidth="1"/>
    <col min="6662" max="6662" width="9" style="828" customWidth="1"/>
    <col min="6663" max="6663" width="5.5703125" style="828" bestFit="1" customWidth="1"/>
    <col min="6664" max="6665" width="9.42578125" style="828"/>
    <col min="6666" max="6666" width="6.5703125" style="828" bestFit="1" customWidth="1"/>
    <col min="6667" max="6913" width="9.42578125" style="828"/>
    <col min="6914" max="6914" width="7.5703125" style="828" bestFit="1" customWidth="1"/>
    <col min="6915" max="6915" width="39" style="828" customWidth="1"/>
    <col min="6916" max="6916" width="26.42578125" style="828" bestFit="1" customWidth="1"/>
    <col min="6917" max="6917" width="15.42578125" style="828" customWidth="1"/>
    <col min="6918" max="6918" width="9" style="828" customWidth="1"/>
    <col min="6919" max="6919" width="5.5703125" style="828" bestFit="1" customWidth="1"/>
    <col min="6920" max="6921" width="9.42578125" style="828"/>
    <col min="6922" max="6922" width="6.5703125" style="828" bestFit="1" customWidth="1"/>
    <col min="6923" max="7169" width="9.42578125" style="828"/>
    <col min="7170" max="7170" width="7.5703125" style="828" bestFit="1" customWidth="1"/>
    <col min="7171" max="7171" width="39" style="828" customWidth="1"/>
    <col min="7172" max="7172" width="26.42578125" style="828" bestFit="1" customWidth="1"/>
    <col min="7173" max="7173" width="15.42578125" style="828" customWidth="1"/>
    <col min="7174" max="7174" width="9" style="828" customWidth="1"/>
    <col min="7175" max="7175" width="5.5703125" style="828" bestFit="1" customWidth="1"/>
    <col min="7176" max="7177" width="9.42578125" style="828"/>
    <col min="7178" max="7178" width="6.5703125" style="828" bestFit="1" customWidth="1"/>
    <col min="7179" max="7425" width="9.42578125" style="828"/>
    <col min="7426" max="7426" width="7.5703125" style="828" bestFit="1" customWidth="1"/>
    <col min="7427" max="7427" width="39" style="828" customWidth="1"/>
    <col min="7428" max="7428" width="26.42578125" style="828" bestFit="1" customWidth="1"/>
    <col min="7429" max="7429" width="15.42578125" style="828" customWidth="1"/>
    <col min="7430" max="7430" width="9" style="828" customWidth="1"/>
    <col min="7431" max="7431" width="5.5703125" style="828" bestFit="1" customWidth="1"/>
    <col min="7432" max="7433" width="9.42578125" style="828"/>
    <col min="7434" max="7434" width="6.5703125" style="828" bestFit="1" customWidth="1"/>
    <col min="7435" max="7681" width="9.42578125" style="828"/>
    <col min="7682" max="7682" width="7.5703125" style="828" bestFit="1" customWidth="1"/>
    <col min="7683" max="7683" width="39" style="828" customWidth="1"/>
    <col min="7684" max="7684" width="26.42578125" style="828" bestFit="1" customWidth="1"/>
    <col min="7685" max="7685" width="15.42578125" style="828" customWidth="1"/>
    <col min="7686" max="7686" width="9" style="828" customWidth="1"/>
    <col min="7687" max="7687" width="5.5703125" style="828" bestFit="1" customWidth="1"/>
    <col min="7688" max="7689" width="9.42578125" style="828"/>
    <col min="7690" max="7690" width="6.5703125" style="828" bestFit="1" customWidth="1"/>
    <col min="7691" max="7937" width="9.42578125" style="828"/>
    <col min="7938" max="7938" width="7.5703125" style="828" bestFit="1" customWidth="1"/>
    <col min="7939" max="7939" width="39" style="828" customWidth="1"/>
    <col min="7940" max="7940" width="26.42578125" style="828" bestFit="1" customWidth="1"/>
    <col min="7941" max="7941" width="15.42578125" style="828" customWidth="1"/>
    <col min="7942" max="7942" width="9" style="828" customWidth="1"/>
    <col min="7943" max="7943" width="5.5703125" style="828" bestFit="1" customWidth="1"/>
    <col min="7944" max="7945" width="9.42578125" style="828"/>
    <col min="7946" max="7946" width="6.5703125" style="828" bestFit="1" customWidth="1"/>
    <col min="7947" max="8193" width="9.42578125" style="828"/>
    <col min="8194" max="8194" width="7.5703125" style="828" bestFit="1" customWidth="1"/>
    <col min="8195" max="8195" width="39" style="828" customWidth="1"/>
    <col min="8196" max="8196" width="26.42578125" style="828" bestFit="1" customWidth="1"/>
    <col min="8197" max="8197" width="15.42578125" style="828" customWidth="1"/>
    <col min="8198" max="8198" width="9" style="828" customWidth="1"/>
    <col min="8199" max="8199" width="5.5703125" style="828" bestFit="1" customWidth="1"/>
    <col min="8200" max="8201" width="9.42578125" style="828"/>
    <col min="8202" max="8202" width="6.5703125" style="828" bestFit="1" customWidth="1"/>
    <col min="8203" max="8449" width="9.42578125" style="828"/>
    <col min="8450" max="8450" width="7.5703125" style="828" bestFit="1" customWidth="1"/>
    <col min="8451" max="8451" width="39" style="828" customWidth="1"/>
    <col min="8452" max="8452" width="26.42578125" style="828" bestFit="1" customWidth="1"/>
    <col min="8453" max="8453" width="15.42578125" style="828" customWidth="1"/>
    <col min="8454" max="8454" width="9" style="828" customWidth="1"/>
    <col min="8455" max="8455" width="5.5703125" style="828" bestFit="1" customWidth="1"/>
    <col min="8456" max="8457" width="9.42578125" style="828"/>
    <col min="8458" max="8458" width="6.5703125" style="828" bestFit="1" customWidth="1"/>
    <col min="8459" max="8705" width="9.42578125" style="828"/>
    <col min="8706" max="8706" width="7.5703125" style="828" bestFit="1" customWidth="1"/>
    <col min="8707" max="8707" width="39" style="828" customWidth="1"/>
    <col min="8708" max="8708" width="26.42578125" style="828" bestFit="1" customWidth="1"/>
    <col min="8709" max="8709" width="15.42578125" style="828" customWidth="1"/>
    <col min="8710" max="8710" width="9" style="828" customWidth="1"/>
    <col min="8711" max="8711" width="5.5703125" style="828" bestFit="1" customWidth="1"/>
    <col min="8712" max="8713" width="9.42578125" style="828"/>
    <col min="8714" max="8714" width="6.5703125" style="828" bestFit="1" customWidth="1"/>
    <col min="8715" max="8961" width="9.42578125" style="828"/>
    <col min="8962" max="8962" width="7.5703125" style="828" bestFit="1" customWidth="1"/>
    <col min="8963" max="8963" width="39" style="828" customWidth="1"/>
    <col min="8964" max="8964" width="26.42578125" style="828" bestFit="1" customWidth="1"/>
    <col min="8965" max="8965" width="15.42578125" style="828" customWidth="1"/>
    <col min="8966" max="8966" width="9" style="828" customWidth="1"/>
    <col min="8967" max="8967" width="5.5703125" style="828" bestFit="1" customWidth="1"/>
    <col min="8968" max="8969" width="9.42578125" style="828"/>
    <col min="8970" max="8970" width="6.5703125" style="828" bestFit="1" customWidth="1"/>
    <col min="8971" max="9217" width="9.42578125" style="828"/>
    <col min="9218" max="9218" width="7.5703125" style="828" bestFit="1" customWidth="1"/>
    <col min="9219" max="9219" width="39" style="828" customWidth="1"/>
    <col min="9220" max="9220" width="26.42578125" style="828" bestFit="1" customWidth="1"/>
    <col min="9221" max="9221" width="15.42578125" style="828" customWidth="1"/>
    <col min="9222" max="9222" width="9" style="828" customWidth="1"/>
    <col min="9223" max="9223" width="5.5703125" style="828" bestFit="1" customWidth="1"/>
    <col min="9224" max="9225" width="9.42578125" style="828"/>
    <col min="9226" max="9226" width="6.5703125" style="828" bestFit="1" customWidth="1"/>
    <col min="9227" max="9473" width="9.42578125" style="828"/>
    <col min="9474" max="9474" width="7.5703125" style="828" bestFit="1" customWidth="1"/>
    <col min="9475" max="9475" width="39" style="828" customWidth="1"/>
    <col min="9476" max="9476" width="26.42578125" style="828" bestFit="1" customWidth="1"/>
    <col min="9477" max="9477" width="15.42578125" style="828" customWidth="1"/>
    <col min="9478" max="9478" width="9" style="828" customWidth="1"/>
    <col min="9479" max="9479" width="5.5703125" style="828" bestFit="1" customWidth="1"/>
    <col min="9480" max="9481" width="9.42578125" style="828"/>
    <col min="9482" max="9482" width="6.5703125" style="828" bestFit="1" customWidth="1"/>
    <col min="9483" max="9729" width="9.42578125" style="828"/>
    <col min="9730" max="9730" width="7.5703125" style="828" bestFit="1" customWidth="1"/>
    <col min="9731" max="9731" width="39" style="828" customWidth="1"/>
    <col min="9732" max="9732" width="26.42578125" style="828" bestFit="1" customWidth="1"/>
    <col min="9733" max="9733" width="15.42578125" style="828" customWidth="1"/>
    <col min="9734" max="9734" width="9" style="828" customWidth="1"/>
    <col min="9735" max="9735" width="5.5703125" style="828" bestFit="1" customWidth="1"/>
    <col min="9736" max="9737" width="9.42578125" style="828"/>
    <col min="9738" max="9738" width="6.5703125" style="828" bestFit="1" customWidth="1"/>
    <col min="9739" max="9985" width="9.42578125" style="828"/>
    <col min="9986" max="9986" width="7.5703125" style="828" bestFit="1" customWidth="1"/>
    <col min="9987" max="9987" width="39" style="828" customWidth="1"/>
    <col min="9988" max="9988" width="26.42578125" style="828" bestFit="1" customWidth="1"/>
    <col min="9989" max="9989" width="15.42578125" style="828" customWidth="1"/>
    <col min="9990" max="9990" width="9" style="828" customWidth="1"/>
    <col min="9991" max="9991" width="5.5703125" style="828" bestFit="1" customWidth="1"/>
    <col min="9992" max="9993" width="9.42578125" style="828"/>
    <col min="9994" max="9994" width="6.5703125" style="828" bestFit="1" customWidth="1"/>
    <col min="9995" max="10241" width="9.42578125" style="828"/>
    <col min="10242" max="10242" width="7.5703125" style="828" bestFit="1" customWidth="1"/>
    <col min="10243" max="10243" width="39" style="828" customWidth="1"/>
    <col min="10244" max="10244" width="26.42578125" style="828" bestFit="1" customWidth="1"/>
    <col min="10245" max="10245" width="15.42578125" style="828" customWidth="1"/>
    <col min="10246" max="10246" width="9" style="828" customWidth="1"/>
    <col min="10247" max="10247" width="5.5703125" style="828" bestFit="1" customWidth="1"/>
    <col min="10248" max="10249" width="9.42578125" style="828"/>
    <col min="10250" max="10250" width="6.5703125" style="828" bestFit="1" customWidth="1"/>
    <col min="10251" max="10497" width="9.42578125" style="828"/>
    <col min="10498" max="10498" width="7.5703125" style="828" bestFit="1" customWidth="1"/>
    <col min="10499" max="10499" width="39" style="828" customWidth="1"/>
    <col min="10500" max="10500" width="26.42578125" style="828" bestFit="1" customWidth="1"/>
    <col min="10501" max="10501" width="15.42578125" style="828" customWidth="1"/>
    <col min="10502" max="10502" width="9" style="828" customWidth="1"/>
    <col min="10503" max="10503" width="5.5703125" style="828" bestFit="1" customWidth="1"/>
    <col min="10504" max="10505" width="9.42578125" style="828"/>
    <col min="10506" max="10506" width="6.5703125" style="828" bestFit="1" customWidth="1"/>
    <col min="10507" max="10753" width="9.42578125" style="828"/>
    <col min="10754" max="10754" width="7.5703125" style="828" bestFit="1" customWidth="1"/>
    <col min="10755" max="10755" width="39" style="828" customWidth="1"/>
    <col min="10756" max="10756" width="26.42578125" style="828" bestFit="1" customWidth="1"/>
    <col min="10757" max="10757" width="15.42578125" style="828" customWidth="1"/>
    <col min="10758" max="10758" width="9" style="828" customWidth="1"/>
    <col min="10759" max="10759" width="5.5703125" style="828" bestFit="1" customWidth="1"/>
    <col min="10760" max="10761" width="9.42578125" style="828"/>
    <col min="10762" max="10762" width="6.5703125" style="828" bestFit="1" customWidth="1"/>
    <col min="10763" max="11009" width="9.42578125" style="828"/>
    <col min="11010" max="11010" width="7.5703125" style="828" bestFit="1" customWidth="1"/>
    <col min="11011" max="11011" width="39" style="828" customWidth="1"/>
    <col min="11012" max="11012" width="26.42578125" style="828" bestFit="1" customWidth="1"/>
    <col min="11013" max="11013" width="15.42578125" style="828" customWidth="1"/>
    <col min="11014" max="11014" width="9" style="828" customWidth="1"/>
    <col min="11015" max="11015" width="5.5703125" style="828" bestFit="1" customWidth="1"/>
    <col min="11016" max="11017" width="9.42578125" style="828"/>
    <col min="11018" max="11018" width="6.5703125" style="828" bestFit="1" customWidth="1"/>
    <col min="11019" max="11265" width="9.42578125" style="828"/>
    <col min="11266" max="11266" width="7.5703125" style="828" bestFit="1" customWidth="1"/>
    <col min="11267" max="11267" width="39" style="828" customWidth="1"/>
    <col min="11268" max="11268" width="26.42578125" style="828" bestFit="1" customWidth="1"/>
    <col min="11269" max="11269" width="15.42578125" style="828" customWidth="1"/>
    <col min="11270" max="11270" width="9" style="828" customWidth="1"/>
    <col min="11271" max="11271" width="5.5703125" style="828" bestFit="1" customWidth="1"/>
    <col min="11272" max="11273" width="9.42578125" style="828"/>
    <col min="11274" max="11274" width="6.5703125" style="828" bestFit="1" customWidth="1"/>
    <col min="11275" max="11521" width="9.42578125" style="828"/>
    <col min="11522" max="11522" width="7.5703125" style="828" bestFit="1" customWidth="1"/>
    <col min="11523" max="11523" width="39" style="828" customWidth="1"/>
    <col min="11524" max="11524" width="26.42578125" style="828" bestFit="1" customWidth="1"/>
    <col min="11525" max="11525" width="15.42578125" style="828" customWidth="1"/>
    <col min="11526" max="11526" width="9" style="828" customWidth="1"/>
    <col min="11527" max="11527" width="5.5703125" style="828" bestFit="1" customWidth="1"/>
    <col min="11528" max="11529" width="9.42578125" style="828"/>
    <col min="11530" max="11530" width="6.5703125" style="828" bestFit="1" customWidth="1"/>
    <col min="11531" max="11777" width="9.42578125" style="828"/>
    <col min="11778" max="11778" width="7.5703125" style="828" bestFit="1" customWidth="1"/>
    <col min="11779" max="11779" width="39" style="828" customWidth="1"/>
    <col min="11780" max="11780" width="26.42578125" style="828" bestFit="1" customWidth="1"/>
    <col min="11781" max="11781" width="15.42578125" style="828" customWidth="1"/>
    <col min="11782" max="11782" width="9" style="828" customWidth="1"/>
    <col min="11783" max="11783" width="5.5703125" style="828" bestFit="1" customWidth="1"/>
    <col min="11784" max="11785" width="9.42578125" style="828"/>
    <col min="11786" max="11786" width="6.5703125" style="828" bestFit="1" customWidth="1"/>
    <col min="11787" max="12033" width="9.42578125" style="828"/>
    <col min="12034" max="12034" width="7.5703125" style="828" bestFit="1" customWidth="1"/>
    <col min="12035" max="12035" width="39" style="828" customWidth="1"/>
    <col min="12036" max="12036" width="26.42578125" style="828" bestFit="1" customWidth="1"/>
    <col min="12037" max="12037" width="15.42578125" style="828" customWidth="1"/>
    <col min="12038" max="12038" width="9" style="828" customWidth="1"/>
    <col min="12039" max="12039" width="5.5703125" style="828" bestFit="1" customWidth="1"/>
    <col min="12040" max="12041" width="9.42578125" style="828"/>
    <col min="12042" max="12042" width="6.5703125" style="828" bestFit="1" customWidth="1"/>
    <col min="12043" max="12289" width="9.42578125" style="828"/>
    <col min="12290" max="12290" width="7.5703125" style="828" bestFit="1" customWidth="1"/>
    <col min="12291" max="12291" width="39" style="828" customWidth="1"/>
    <col min="12292" max="12292" width="26.42578125" style="828" bestFit="1" customWidth="1"/>
    <col min="12293" max="12293" width="15.42578125" style="828" customWidth="1"/>
    <col min="12294" max="12294" width="9" style="828" customWidth="1"/>
    <col min="12295" max="12295" width="5.5703125" style="828" bestFit="1" customWidth="1"/>
    <col min="12296" max="12297" width="9.42578125" style="828"/>
    <col min="12298" max="12298" width="6.5703125" style="828" bestFit="1" customWidth="1"/>
    <col min="12299" max="12545" width="9.42578125" style="828"/>
    <col min="12546" max="12546" width="7.5703125" style="828" bestFit="1" customWidth="1"/>
    <col min="12547" max="12547" width="39" style="828" customWidth="1"/>
    <col min="12548" max="12548" width="26.42578125" style="828" bestFit="1" customWidth="1"/>
    <col min="12549" max="12549" width="15.42578125" style="828" customWidth="1"/>
    <col min="12550" max="12550" width="9" style="828" customWidth="1"/>
    <col min="12551" max="12551" width="5.5703125" style="828" bestFit="1" customWidth="1"/>
    <col min="12552" max="12553" width="9.42578125" style="828"/>
    <col min="12554" max="12554" width="6.5703125" style="828" bestFit="1" customWidth="1"/>
    <col min="12555" max="12801" width="9.42578125" style="828"/>
    <col min="12802" max="12802" width="7.5703125" style="828" bestFit="1" customWidth="1"/>
    <col min="12803" max="12803" width="39" style="828" customWidth="1"/>
    <col min="12804" max="12804" width="26.42578125" style="828" bestFit="1" customWidth="1"/>
    <col min="12805" max="12805" width="15.42578125" style="828" customWidth="1"/>
    <col min="12806" max="12806" width="9" style="828" customWidth="1"/>
    <col min="12807" max="12807" width="5.5703125" style="828" bestFit="1" customWidth="1"/>
    <col min="12808" max="12809" width="9.42578125" style="828"/>
    <col min="12810" max="12810" width="6.5703125" style="828" bestFit="1" customWidth="1"/>
    <col min="12811" max="13057" width="9.42578125" style="828"/>
    <col min="13058" max="13058" width="7.5703125" style="828" bestFit="1" customWidth="1"/>
    <col min="13059" max="13059" width="39" style="828" customWidth="1"/>
    <col min="13060" max="13060" width="26.42578125" style="828" bestFit="1" customWidth="1"/>
    <col min="13061" max="13061" width="15.42578125" style="828" customWidth="1"/>
    <col min="13062" max="13062" width="9" style="828" customWidth="1"/>
    <col min="13063" max="13063" width="5.5703125" style="828" bestFit="1" customWidth="1"/>
    <col min="13064" max="13065" width="9.42578125" style="828"/>
    <col min="13066" max="13066" width="6.5703125" style="828" bestFit="1" customWidth="1"/>
    <col min="13067" max="13313" width="9.42578125" style="828"/>
    <col min="13314" max="13314" width="7.5703125" style="828" bestFit="1" customWidth="1"/>
    <col min="13315" max="13315" width="39" style="828" customWidth="1"/>
    <col min="13316" max="13316" width="26.42578125" style="828" bestFit="1" customWidth="1"/>
    <col min="13317" max="13317" width="15.42578125" style="828" customWidth="1"/>
    <col min="13318" max="13318" width="9" style="828" customWidth="1"/>
    <col min="13319" max="13319" width="5.5703125" style="828" bestFit="1" customWidth="1"/>
    <col min="13320" max="13321" width="9.42578125" style="828"/>
    <col min="13322" max="13322" width="6.5703125" style="828" bestFit="1" customWidth="1"/>
    <col min="13323" max="13569" width="9.42578125" style="828"/>
    <col min="13570" max="13570" width="7.5703125" style="828" bestFit="1" customWidth="1"/>
    <col min="13571" max="13571" width="39" style="828" customWidth="1"/>
    <col min="13572" max="13572" width="26.42578125" style="828" bestFit="1" customWidth="1"/>
    <col min="13573" max="13573" width="15.42578125" style="828" customWidth="1"/>
    <col min="13574" max="13574" width="9" style="828" customWidth="1"/>
    <col min="13575" max="13575" width="5.5703125" style="828" bestFit="1" customWidth="1"/>
    <col min="13576" max="13577" width="9.42578125" style="828"/>
    <col min="13578" max="13578" width="6.5703125" style="828" bestFit="1" customWidth="1"/>
    <col min="13579" max="13825" width="9.42578125" style="828"/>
    <col min="13826" max="13826" width="7.5703125" style="828" bestFit="1" customWidth="1"/>
    <col min="13827" max="13827" width="39" style="828" customWidth="1"/>
    <col min="13828" max="13828" width="26.42578125" style="828" bestFit="1" customWidth="1"/>
    <col min="13829" max="13829" width="15.42578125" style="828" customWidth="1"/>
    <col min="13830" max="13830" width="9" style="828" customWidth="1"/>
    <col min="13831" max="13831" width="5.5703125" style="828" bestFit="1" customWidth="1"/>
    <col min="13832" max="13833" width="9.42578125" style="828"/>
    <col min="13834" max="13834" width="6.5703125" style="828" bestFit="1" customWidth="1"/>
    <col min="13835" max="14081" width="9.42578125" style="828"/>
    <col min="14082" max="14082" width="7.5703125" style="828" bestFit="1" customWidth="1"/>
    <col min="14083" max="14083" width="39" style="828" customWidth="1"/>
    <col min="14084" max="14084" width="26.42578125" style="828" bestFit="1" customWidth="1"/>
    <col min="14085" max="14085" width="15.42578125" style="828" customWidth="1"/>
    <col min="14086" max="14086" width="9" style="828" customWidth="1"/>
    <col min="14087" max="14087" width="5.5703125" style="828" bestFit="1" customWidth="1"/>
    <col min="14088" max="14089" width="9.42578125" style="828"/>
    <col min="14090" max="14090" width="6.5703125" style="828" bestFit="1" customWidth="1"/>
    <col min="14091" max="14337" width="9.42578125" style="828"/>
    <col min="14338" max="14338" width="7.5703125" style="828" bestFit="1" customWidth="1"/>
    <col min="14339" max="14339" width="39" style="828" customWidth="1"/>
    <col min="14340" max="14340" width="26.42578125" style="828" bestFit="1" customWidth="1"/>
    <col min="14341" max="14341" width="15.42578125" style="828" customWidth="1"/>
    <col min="14342" max="14342" width="9" style="828" customWidth="1"/>
    <col min="14343" max="14343" width="5.5703125" style="828" bestFit="1" customWidth="1"/>
    <col min="14344" max="14345" width="9.42578125" style="828"/>
    <col min="14346" max="14346" width="6.5703125" style="828" bestFit="1" customWidth="1"/>
    <col min="14347" max="14593" width="9.42578125" style="828"/>
    <col min="14594" max="14594" width="7.5703125" style="828" bestFit="1" customWidth="1"/>
    <col min="14595" max="14595" width="39" style="828" customWidth="1"/>
    <col min="14596" max="14596" width="26.42578125" style="828" bestFit="1" customWidth="1"/>
    <col min="14597" max="14597" width="15.42578125" style="828" customWidth="1"/>
    <col min="14598" max="14598" width="9" style="828" customWidth="1"/>
    <col min="14599" max="14599" width="5.5703125" style="828" bestFit="1" customWidth="1"/>
    <col min="14600" max="14601" width="9.42578125" style="828"/>
    <col min="14602" max="14602" width="6.5703125" style="828" bestFit="1" customWidth="1"/>
    <col min="14603" max="14849" width="9.42578125" style="828"/>
    <col min="14850" max="14850" width="7.5703125" style="828" bestFit="1" customWidth="1"/>
    <col min="14851" max="14851" width="39" style="828" customWidth="1"/>
    <col min="14852" max="14852" width="26.42578125" style="828" bestFit="1" customWidth="1"/>
    <col min="14853" max="14853" width="15.42578125" style="828" customWidth="1"/>
    <col min="14854" max="14854" width="9" style="828" customWidth="1"/>
    <col min="14855" max="14855" width="5.5703125" style="828" bestFit="1" customWidth="1"/>
    <col min="14856" max="14857" width="9.42578125" style="828"/>
    <col min="14858" max="14858" width="6.5703125" style="828" bestFit="1" customWidth="1"/>
    <col min="14859" max="15105" width="9.42578125" style="828"/>
    <col min="15106" max="15106" width="7.5703125" style="828" bestFit="1" customWidth="1"/>
    <col min="15107" max="15107" width="39" style="828" customWidth="1"/>
    <col min="15108" max="15108" width="26.42578125" style="828" bestFit="1" customWidth="1"/>
    <col min="15109" max="15109" width="15.42578125" style="828" customWidth="1"/>
    <col min="15110" max="15110" width="9" style="828" customWidth="1"/>
    <col min="15111" max="15111" width="5.5703125" style="828" bestFit="1" customWidth="1"/>
    <col min="15112" max="15113" width="9.42578125" style="828"/>
    <col min="15114" max="15114" width="6.5703125" style="828" bestFit="1" customWidth="1"/>
    <col min="15115" max="15361" width="9.42578125" style="828"/>
    <col min="15362" max="15362" width="7.5703125" style="828" bestFit="1" customWidth="1"/>
    <col min="15363" max="15363" width="39" style="828" customWidth="1"/>
    <col min="15364" max="15364" width="26.42578125" style="828" bestFit="1" customWidth="1"/>
    <col min="15365" max="15365" width="15.42578125" style="828" customWidth="1"/>
    <col min="15366" max="15366" width="9" style="828" customWidth="1"/>
    <col min="15367" max="15367" width="5.5703125" style="828" bestFit="1" customWidth="1"/>
    <col min="15368" max="15369" width="9.42578125" style="828"/>
    <col min="15370" max="15370" width="6.5703125" style="828" bestFit="1" customWidth="1"/>
    <col min="15371" max="15617" width="9.42578125" style="828"/>
    <col min="15618" max="15618" width="7.5703125" style="828" bestFit="1" customWidth="1"/>
    <col min="15619" max="15619" width="39" style="828" customWidth="1"/>
    <col min="15620" max="15620" width="26.42578125" style="828" bestFit="1" customWidth="1"/>
    <col min="15621" max="15621" width="15.42578125" style="828" customWidth="1"/>
    <col min="15622" max="15622" width="9" style="828" customWidth="1"/>
    <col min="15623" max="15623" width="5.5703125" style="828" bestFit="1" customWidth="1"/>
    <col min="15624" max="15625" width="9.42578125" style="828"/>
    <col min="15626" max="15626" width="6.5703125" style="828" bestFit="1" customWidth="1"/>
    <col min="15627" max="15873" width="9.42578125" style="828"/>
    <col min="15874" max="15874" width="7.5703125" style="828" bestFit="1" customWidth="1"/>
    <col min="15875" max="15875" width="39" style="828" customWidth="1"/>
    <col min="15876" max="15876" width="26.42578125" style="828" bestFit="1" customWidth="1"/>
    <col min="15877" max="15877" width="15.42578125" style="828" customWidth="1"/>
    <col min="15878" max="15878" width="9" style="828" customWidth="1"/>
    <col min="15879" max="15879" width="5.5703125" style="828" bestFit="1" customWidth="1"/>
    <col min="15880" max="15881" width="9.42578125" style="828"/>
    <col min="15882" max="15882" width="6.5703125" style="828" bestFit="1" customWidth="1"/>
    <col min="15883" max="16129" width="9.42578125" style="828"/>
    <col min="16130" max="16130" width="7.5703125" style="828" bestFit="1" customWidth="1"/>
    <col min="16131" max="16131" width="39" style="828" customWidth="1"/>
    <col min="16132" max="16132" width="26.42578125" style="828" bestFit="1" customWidth="1"/>
    <col min="16133" max="16133" width="15.42578125" style="828" customWidth="1"/>
    <col min="16134" max="16134" width="9" style="828" customWidth="1"/>
    <col min="16135" max="16135" width="5.5703125" style="828" bestFit="1" customWidth="1"/>
    <col min="16136" max="16137" width="9.42578125" style="828"/>
    <col min="16138" max="16138" width="6.5703125" style="828" bestFit="1" customWidth="1"/>
    <col min="16139" max="16384" width="9.42578125" style="828"/>
  </cols>
  <sheetData>
    <row r="1" spans="1:6">
      <c r="B1" s="829" t="s">
        <v>16774</v>
      </c>
    </row>
    <row r="3" spans="1:6" ht="30">
      <c r="A3" s="830"/>
      <c r="B3" s="830" t="s">
        <v>9816</v>
      </c>
      <c r="C3" s="831" t="s">
        <v>8716</v>
      </c>
      <c r="D3" s="830" t="s">
        <v>9817</v>
      </c>
      <c r="E3" s="830" t="s">
        <v>9695</v>
      </c>
    </row>
    <row r="4" spans="1:6">
      <c r="B4" s="832"/>
      <c r="C4" s="833"/>
      <c r="D4" s="833"/>
      <c r="E4" s="833"/>
    </row>
    <row r="5" spans="1:6" ht="30">
      <c r="B5" s="834"/>
      <c r="C5" s="835"/>
      <c r="D5" s="1081" t="s">
        <v>9818</v>
      </c>
      <c r="E5" s="1082" t="s">
        <v>9716</v>
      </c>
      <c r="F5" s="838"/>
    </row>
    <row r="6" spans="1:6">
      <c r="B6" s="834"/>
      <c r="C6" s="835"/>
      <c r="D6" s="836"/>
      <c r="E6" s="837"/>
      <c r="F6" s="838"/>
    </row>
    <row r="7" spans="1:6">
      <c r="B7" s="834"/>
      <c r="C7" s="835"/>
      <c r="D7" s="835" t="s">
        <v>9819</v>
      </c>
      <c r="E7" s="835" t="s">
        <v>9820</v>
      </c>
    </row>
    <row r="8" spans="1:6">
      <c r="A8" s="839">
        <v>1</v>
      </c>
      <c r="B8" s="840" t="s">
        <v>9821</v>
      </c>
      <c r="C8" s="841" t="s">
        <v>4875</v>
      </c>
      <c r="D8" s="835"/>
      <c r="E8" s="835"/>
    </row>
    <row r="9" spans="1:6">
      <c r="A9" s="839">
        <v>2</v>
      </c>
      <c r="B9" s="840" t="s">
        <v>9822</v>
      </c>
      <c r="C9" s="842" t="s">
        <v>6433</v>
      </c>
      <c r="D9" s="835"/>
      <c r="E9" s="835"/>
    </row>
    <row r="10" spans="1:6">
      <c r="A10" s="839">
        <v>3</v>
      </c>
      <c r="B10" s="840" t="s">
        <v>9823</v>
      </c>
      <c r="C10" s="841" t="s">
        <v>6432</v>
      </c>
      <c r="D10" s="835"/>
      <c r="E10" s="835"/>
    </row>
    <row r="11" spans="1:6">
      <c r="A11" s="839">
        <v>4</v>
      </c>
      <c r="B11" s="840" t="s">
        <v>9824</v>
      </c>
      <c r="C11" s="841" t="s">
        <v>4976</v>
      </c>
      <c r="D11" s="835"/>
      <c r="E11" s="835"/>
    </row>
    <row r="12" spans="1:6">
      <c r="A12" s="839">
        <v>5</v>
      </c>
      <c r="B12" s="840" t="s">
        <v>9825</v>
      </c>
      <c r="C12" s="841" t="s">
        <v>3925</v>
      </c>
      <c r="D12" s="835"/>
      <c r="E12" s="835"/>
    </row>
    <row r="13" spans="1:6">
      <c r="A13" s="839">
        <v>6</v>
      </c>
      <c r="B13" s="840" t="s">
        <v>9826</v>
      </c>
      <c r="C13" s="841" t="s">
        <v>9827</v>
      </c>
      <c r="D13" s="835"/>
      <c r="E13" s="835"/>
    </row>
    <row r="14" spans="1:6">
      <c r="A14" s="839">
        <v>7</v>
      </c>
      <c r="B14" s="840" t="s">
        <v>9828</v>
      </c>
      <c r="C14" s="841" t="s">
        <v>7434</v>
      </c>
      <c r="D14" s="835"/>
      <c r="E14" s="835"/>
    </row>
    <row r="15" spans="1:6">
      <c r="A15" s="839">
        <v>8</v>
      </c>
      <c r="B15" s="840" t="s">
        <v>9829</v>
      </c>
      <c r="C15" s="841" t="s">
        <v>8095</v>
      </c>
      <c r="D15" s="835"/>
      <c r="E15" s="835"/>
    </row>
    <row r="16" spans="1:6">
      <c r="A16" s="839">
        <v>9</v>
      </c>
      <c r="B16" s="1156" t="s">
        <v>16917</v>
      </c>
      <c r="C16" s="841" t="s">
        <v>9830</v>
      </c>
      <c r="D16" s="835"/>
      <c r="E16" s="835"/>
    </row>
    <row r="17" spans="1:5">
      <c r="A17" s="839">
        <v>10</v>
      </c>
      <c r="B17" s="1156" t="s">
        <v>16918</v>
      </c>
      <c r="C17" s="841" t="s">
        <v>3382</v>
      </c>
      <c r="D17" s="835"/>
      <c r="E17" s="835"/>
    </row>
    <row r="18" spans="1:5">
      <c r="A18" s="839">
        <v>11</v>
      </c>
      <c r="B18" s="1156" t="s">
        <v>16919</v>
      </c>
      <c r="C18" s="841" t="s">
        <v>8285</v>
      </c>
      <c r="D18" s="835"/>
      <c r="E18" s="835"/>
    </row>
    <row r="19" spans="1:5">
      <c r="A19" s="839">
        <v>12</v>
      </c>
      <c r="B19" s="1156" t="s">
        <v>16920</v>
      </c>
      <c r="C19" s="841" t="s">
        <v>7446</v>
      </c>
      <c r="D19" s="835"/>
      <c r="E19" s="835"/>
    </row>
    <row r="20" spans="1:5">
      <c r="A20" s="839">
        <v>13</v>
      </c>
      <c r="B20" s="1156" t="s">
        <v>16921</v>
      </c>
      <c r="C20" s="841" t="s">
        <v>8219</v>
      </c>
      <c r="D20" s="835"/>
      <c r="E20" s="835"/>
    </row>
    <row r="21" spans="1:5">
      <c r="A21" s="839">
        <v>14</v>
      </c>
      <c r="B21" s="1156" t="s">
        <v>16922</v>
      </c>
      <c r="C21" s="841" t="s">
        <v>9831</v>
      </c>
      <c r="D21" s="835"/>
      <c r="E21" s="835"/>
    </row>
    <row r="22" spans="1:5">
      <c r="A22" s="839">
        <v>15</v>
      </c>
      <c r="B22" s="1156" t="s">
        <v>16923</v>
      </c>
      <c r="C22" s="841" t="s">
        <v>9832</v>
      </c>
      <c r="D22" s="835"/>
      <c r="E22" s="835"/>
    </row>
    <row r="23" spans="1:5">
      <c r="A23" s="839">
        <v>16</v>
      </c>
      <c r="B23" s="1156" t="s">
        <v>16924</v>
      </c>
      <c r="C23" s="841" t="s">
        <v>9833</v>
      </c>
      <c r="D23" s="835"/>
      <c r="E23" s="835"/>
    </row>
    <row r="24" spans="1:5">
      <c r="A24" s="839">
        <v>17</v>
      </c>
      <c r="B24" s="1156" t="s">
        <v>16925</v>
      </c>
      <c r="C24" s="841" t="s">
        <v>7981</v>
      </c>
      <c r="D24" s="835"/>
      <c r="E24" s="835"/>
    </row>
    <row r="25" spans="1:5">
      <c r="A25" s="839">
        <v>18</v>
      </c>
      <c r="B25" s="1156" t="s">
        <v>16926</v>
      </c>
      <c r="C25" s="841" t="s">
        <v>9834</v>
      </c>
      <c r="D25" s="835"/>
      <c r="E25" s="835"/>
    </row>
    <row r="26" spans="1:5">
      <c r="A26" s="839">
        <v>19</v>
      </c>
      <c r="B26" s="1156" t="s">
        <v>16927</v>
      </c>
      <c r="C26" s="841" t="s">
        <v>9835</v>
      </c>
      <c r="D26" s="835"/>
      <c r="E26" s="835"/>
    </row>
    <row r="27" spans="1:5">
      <c r="A27" s="839">
        <v>20</v>
      </c>
      <c r="B27" s="1156" t="s">
        <v>16928</v>
      </c>
      <c r="C27" s="841" t="s">
        <v>12872</v>
      </c>
      <c r="D27" s="835"/>
      <c r="E27" s="835"/>
    </row>
    <row r="28" spans="1:5">
      <c r="A28" s="839">
        <v>21</v>
      </c>
      <c r="B28" s="1156" t="s">
        <v>16929</v>
      </c>
      <c r="C28" s="841" t="s">
        <v>7993</v>
      </c>
      <c r="D28" s="835"/>
      <c r="E28" s="835"/>
    </row>
    <row r="29" spans="1:5">
      <c r="A29" s="839">
        <v>22</v>
      </c>
      <c r="B29" s="1156" t="s">
        <v>16930</v>
      </c>
      <c r="C29" s="841" t="s">
        <v>16121</v>
      </c>
      <c r="D29" s="835"/>
      <c r="E29" s="835"/>
    </row>
    <row r="30" spans="1:5">
      <c r="A30" s="839">
        <v>23</v>
      </c>
      <c r="B30" s="1156" t="s">
        <v>16931</v>
      </c>
      <c r="C30" s="841" t="s">
        <v>9836</v>
      </c>
      <c r="D30" s="835"/>
      <c r="E30" s="835"/>
    </row>
    <row r="31" spans="1:5">
      <c r="A31" s="839">
        <v>24</v>
      </c>
      <c r="B31" s="1156" t="s">
        <v>16932</v>
      </c>
      <c r="C31" s="841" t="s">
        <v>8204</v>
      </c>
      <c r="D31" s="835"/>
      <c r="E31" s="835"/>
    </row>
    <row r="32" spans="1:5">
      <c r="A32" s="844"/>
      <c r="B32" s="845">
        <v>110099</v>
      </c>
      <c r="C32" s="846" t="s">
        <v>12537</v>
      </c>
      <c r="D32" s="835"/>
      <c r="E32" s="835"/>
    </row>
    <row r="33" spans="1:5">
      <c r="A33" s="844"/>
      <c r="B33" s="845">
        <v>111099</v>
      </c>
      <c r="C33" s="847" t="s">
        <v>9837</v>
      </c>
      <c r="D33" s="835"/>
      <c r="E33" s="835"/>
    </row>
    <row r="34" spans="1:5">
      <c r="A34" s="839"/>
      <c r="B34" s="845">
        <v>112099</v>
      </c>
      <c r="C34" s="846" t="s">
        <v>9838</v>
      </c>
      <c r="D34" s="835"/>
      <c r="E34" s="835"/>
    </row>
    <row r="35" spans="1:5">
      <c r="A35" s="839">
        <v>25</v>
      </c>
      <c r="B35" s="1156" t="s">
        <v>16933</v>
      </c>
      <c r="C35" s="841" t="s">
        <v>9839</v>
      </c>
      <c r="D35" s="835"/>
      <c r="E35" s="835"/>
    </row>
    <row r="36" spans="1:5">
      <c r="A36" s="839">
        <v>26</v>
      </c>
      <c r="B36" s="1156" t="s">
        <v>16934</v>
      </c>
      <c r="C36" s="841" t="s">
        <v>9528</v>
      </c>
      <c r="D36" s="835"/>
      <c r="E36" s="835"/>
    </row>
    <row r="37" spans="1:5">
      <c r="A37" s="839">
        <v>27</v>
      </c>
      <c r="B37" s="1156" t="s">
        <v>16935</v>
      </c>
      <c r="C37" s="841" t="s">
        <v>9840</v>
      </c>
      <c r="D37" s="835"/>
      <c r="E37" s="835"/>
    </row>
    <row r="38" spans="1:5">
      <c r="A38" s="839">
        <v>28</v>
      </c>
      <c r="B38" s="1156" t="s">
        <v>16936</v>
      </c>
      <c r="C38" s="841" t="s">
        <v>8211</v>
      </c>
      <c r="D38" s="835"/>
      <c r="E38" s="835"/>
    </row>
    <row r="39" spans="1:5">
      <c r="A39" s="839"/>
      <c r="B39" s="845">
        <v>117099</v>
      </c>
      <c r="C39" s="847" t="s">
        <v>9841</v>
      </c>
      <c r="D39" s="835"/>
      <c r="E39" s="835"/>
    </row>
    <row r="40" spans="1:5">
      <c r="A40" s="839">
        <v>29</v>
      </c>
      <c r="B40" s="1156" t="s">
        <v>16937</v>
      </c>
      <c r="C40" s="841" t="s">
        <v>9842</v>
      </c>
      <c r="D40" s="835"/>
      <c r="E40" s="835"/>
    </row>
    <row r="41" spans="1:5">
      <c r="A41" s="839">
        <v>30</v>
      </c>
      <c r="B41" s="1156" t="s">
        <v>16938</v>
      </c>
      <c r="C41" s="841" t="s">
        <v>9843</v>
      </c>
      <c r="D41" s="835"/>
      <c r="E41" s="835"/>
    </row>
    <row r="42" spans="1:5">
      <c r="A42" s="839">
        <v>31</v>
      </c>
      <c r="B42" s="1156" t="s">
        <v>16939</v>
      </c>
      <c r="C42" s="841" t="s">
        <v>9844</v>
      </c>
      <c r="D42" s="835"/>
      <c r="E42" s="835"/>
    </row>
    <row r="43" spans="1:5">
      <c r="A43" s="839">
        <v>32</v>
      </c>
      <c r="B43" s="1156" t="s">
        <v>16940</v>
      </c>
      <c r="C43" s="841" t="s">
        <v>9845</v>
      </c>
      <c r="D43" s="835"/>
      <c r="E43" s="835"/>
    </row>
    <row r="44" spans="1:5">
      <c r="A44" s="839">
        <v>33</v>
      </c>
      <c r="B44" s="1156" t="s">
        <v>16941</v>
      </c>
      <c r="C44" s="841" t="s">
        <v>7951</v>
      </c>
      <c r="D44" s="835"/>
      <c r="E44" s="835"/>
    </row>
    <row r="45" spans="1:5">
      <c r="A45" s="839">
        <v>34</v>
      </c>
      <c r="B45" s="1156" t="s">
        <v>16942</v>
      </c>
      <c r="C45" s="841" t="s">
        <v>12873</v>
      </c>
      <c r="D45" s="835"/>
      <c r="E45" s="835"/>
    </row>
    <row r="46" spans="1:5">
      <c r="A46" s="839">
        <v>35</v>
      </c>
      <c r="B46" s="1156" t="s">
        <v>16943</v>
      </c>
      <c r="C46" s="841" t="s">
        <v>9846</v>
      </c>
      <c r="D46" s="835"/>
      <c r="E46" s="835"/>
    </row>
    <row r="47" spans="1:5">
      <c r="A47" s="839"/>
      <c r="B47" s="1156" t="s">
        <v>16944</v>
      </c>
      <c r="C47" s="846" t="s">
        <v>12538</v>
      </c>
      <c r="D47" s="835"/>
      <c r="E47" s="835"/>
    </row>
    <row r="48" spans="1:5">
      <c r="A48" s="839">
        <v>36</v>
      </c>
      <c r="B48" s="1156" t="s">
        <v>16945</v>
      </c>
      <c r="C48" s="841" t="s">
        <v>9847</v>
      </c>
      <c r="D48" s="835"/>
      <c r="E48" s="835"/>
    </row>
    <row r="49" spans="1:5">
      <c r="A49" s="839"/>
      <c r="B49" s="1156" t="s">
        <v>16946</v>
      </c>
      <c r="C49" s="846" t="s">
        <v>9848</v>
      </c>
      <c r="D49" s="835"/>
      <c r="E49" s="835"/>
    </row>
    <row r="50" spans="1:5">
      <c r="A50" s="839">
        <v>37</v>
      </c>
      <c r="B50" s="1156" t="s">
        <v>16947</v>
      </c>
      <c r="C50" s="841" t="s">
        <v>9849</v>
      </c>
      <c r="D50" s="835"/>
      <c r="E50" s="835"/>
    </row>
    <row r="51" spans="1:5">
      <c r="A51" s="839">
        <v>38</v>
      </c>
      <c r="B51" s="1156" t="s">
        <v>16948</v>
      </c>
      <c r="C51" s="841" t="s">
        <v>9850</v>
      </c>
      <c r="D51" s="835"/>
      <c r="E51" s="835"/>
    </row>
    <row r="52" spans="1:5">
      <c r="A52" s="839">
        <v>39</v>
      </c>
      <c r="B52" s="1156" t="s">
        <v>16949</v>
      </c>
      <c r="C52" s="841" t="s">
        <v>9851</v>
      </c>
      <c r="D52" s="835"/>
      <c r="E52" s="835"/>
    </row>
    <row r="53" spans="1:5">
      <c r="A53" s="839">
        <v>40</v>
      </c>
      <c r="B53" s="1156" t="s">
        <v>16950</v>
      </c>
      <c r="C53" s="841" t="s">
        <v>11974</v>
      </c>
      <c r="D53" s="835"/>
      <c r="E53" s="835"/>
    </row>
    <row r="54" spans="1:5">
      <c r="A54" s="839"/>
      <c r="B54" s="845">
        <v>132099</v>
      </c>
      <c r="C54" s="847" t="s">
        <v>9852</v>
      </c>
      <c r="D54" s="835"/>
      <c r="E54" s="835"/>
    </row>
    <row r="55" spans="1:5">
      <c r="A55" s="839">
        <v>41</v>
      </c>
      <c r="B55" s="1156" t="s">
        <v>16951</v>
      </c>
      <c r="C55" s="841" t="s">
        <v>9853</v>
      </c>
      <c r="D55" s="835"/>
      <c r="E55" s="835"/>
    </row>
    <row r="56" spans="1:5">
      <c r="A56" s="839">
        <v>42</v>
      </c>
      <c r="B56" s="1156" t="s">
        <v>16952</v>
      </c>
      <c r="C56" s="841" t="s">
        <v>8198</v>
      </c>
      <c r="D56" s="835"/>
      <c r="E56" s="835"/>
    </row>
    <row r="57" spans="1:5">
      <c r="A57" s="839">
        <v>43</v>
      </c>
      <c r="B57" s="1156" t="s">
        <v>16953</v>
      </c>
      <c r="C57" s="841" t="s">
        <v>9854</v>
      </c>
      <c r="D57" s="835"/>
      <c r="E57" s="835"/>
    </row>
    <row r="58" spans="1:5">
      <c r="A58" s="839">
        <v>44</v>
      </c>
      <c r="B58" s="1156" t="s">
        <v>16954</v>
      </c>
      <c r="C58" s="841" t="s">
        <v>9855</v>
      </c>
      <c r="D58" s="835"/>
      <c r="E58" s="835"/>
    </row>
    <row r="59" spans="1:5">
      <c r="A59" s="839">
        <v>45</v>
      </c>
      <c r="B59" s="1156" t="s">
        <v>16955</v>
      </c>
      <c r="C59" s="841" t="s">
        <v>9856</v>
      </c>
      <c r="D59" s="835"/>
      <c r="E59" s="835"/>
    </row>
    <row r="60" spans="1:5">
      <c r="A60" s="839">
        <v>46</v>
      </c>
      <c r="B60" s="1156" t="s">
        <v>16956</v>
      </c>
      <c r="C60" s="841" t="s">
        <v>497</v>
      </c>
      <c r="D60" s="835"/>
      <c r="E60" s="835"/>
    </row>
    <row r="61" spans="1:5">
      <c r="A61" s="839">
        <v>47</v>
      </c>
      <c r="B61" s="1156" t="s">
        <v>16957</v>
      </c>
      <c r="C61" s="841" t="s">
        <v>1502</v>
      </c>
      <c r="D61" s="835"/>
      <c r="E61" s="835"/>
    </row>
    <row r="62" spans="1:5">
      <c r="A62" s="839">
        <v>48</v>
      </c>
      <c r="B62" s="1156" t="s">
        <v>16958</v>
      </c>
      <c r="C62" s="841" t="s">
        <v>9857</v>
      </c>
      <c r="D62" s="835"/>
      <c r="E62" s="835"/>
    </row>
    <row r="63" spans="1:5">
      <c r="A63" s="839">
        <v>49</v>
      </c>
      <c r="B63" s="1156" t="s">
        <v>16959</v>
      </c>
      <c r="C63" s="841" t="s">
        <v>9858</v>
      </c>
      <c r="D63" s="835"/>
      <c r="E63" s="835"/>
    </row>
    <row r="64" spans="1:5">
      <c r="A64" s="839">
        <v>50</v>
      </c>
      <c r="B64" s="1156" t="s">
        <v>16960</v>
      </c>
      <c r="C64" s="841" t="s">
        <v>9859</v>
      </c>
      <c r="D64" s="835"/>
      <c r="E64" s="835"/>
    </row>
    <row r="65" spans="1:5">
      <c r="A65" s="839">
        <v>51</v>
      </c>
      <c r="B65" s="1156" t="s">
        <v>16961</v>
      </c>
      <c r="C65" s="841" t="s">
        <v>9860</v>
      </c>
      <c r="D65" s="835"/>
      <c r="E65" s="835"/>
    </row>
    <row r="66" spans="1:5">
      <c r="A66" s="839">
        <v>52</v>
      </c>
      <c r="B66" s="1156" t="s">
        <v>16962</v>
      </c>
      <c r="C66" s="841" t="s">
        <v>9861</v>
      </c>
      <c r="D66" s="835"/>
      <c r="E66" s="835"/>
    </row>
    <row r="67" spans="1:5">
      <c r="A67" s="839">
        <v>53</v>
      </c>
      <c r="B67" s="1156" t="s">
        <v>16963</v>
      </c>
      <c r="C67" s="841" t="s">
        <v>9862</v>
      </c>
      <c r="D67" s="835"/>
      <c r="E67" s="835"/>
    </row>
    <row r="68" spans="1:5">
      <c r="A68" s="839">
        <v>54</v>
      </c>
      <c r="B68" s="1156" t="s">
        <v>16964</v>
      </c>
      <c r="C68" s="841" t="s">
        <v>7979</v>
      </c>
      <c r="D68" s="835"/>
      <c r="E68" s="835"/>
    </row>
    <row r="69" spans="1:5">
      <c r="A69" s="839">
        <v>55</v>
      </c>
      <c r="B69" s="1156" t="s">
        <v>16965</v>
      </c>
      <c r="C69" s="841" t="s">
        <v>8525</v>
      </c>
      <c r="D69" s="835"/>
      <c r="E69" s="835"/>
    </row>
    <row r="70" spans="1:5">
      <c r="A70" s="839">
        <v>56</v>
      </c>
      <c r="B70" s="1156" t="s">
        <v>16966</v>
      </c>
      <c r="C70" s="841" t="s">
        <v>9863</v>
      </c>
      <c r="D70" s="835"/>
      <c r="E70" s="835"/>
    </row>
    <row r="71" spans="1:5">
      <c r="A71" s="839">
        <v>57</v>
      </c>
      <c r="B71" s="1156" t="s">
        <v>16967</v>
      </c>
      <c r="C71" s="841" t="s">
        <v>9864</v>
      </c>
      <c r="D71" s="835"/>
      <c r="E71" s="835"/>
    </row>
    <row r="72" spans="1:5">
      <c r="A72" s="839">
        <v>58</v>
      </c>
      <c r="B72" s="1156" t="s">
        <v>16968</v>
      </c>
      <c r="C72" s="841" t="s">
        <v>9865</v>
      </c>
      <c r="D72" s="835"/>
      <c r="E72" s="835"/>
    </row>
    <row r="73" spans="1:5">
      <c r="A73" s="839">
        <v>59</v>
      </c>
      <c r="B73" s="1156" t="s">
        <v>16969</v>
      </c>
      <c r="C73" s="841" t="s">
        <v>9866</v>
      </c>
      <c r="D73" s="835"/>
      <c r="E73" s="835"/>
    </row>
    <row r="74" spans="1:5">
      <c r="A74" s="839">
        <v>60</v>
      </c>
      <c r="B74" s="1156" t="s">
        <v>16970</v>
      </c>
      <c r="C74" s="841" t="s">
        <v>9867</v>
      </c>
      <c r="D74" s="835"/>
      <c r="E74" s="835"/>
    </row>
    <row r="75" spans="1:5">
      <c r="A75" s="839">
        <v>61</v>
      </c>
      <c r="B75" s="1156" t="s">
        <v>16971</v>
      </c>
      <c r="C75" s="841" t="s">
        <v>9868</v>
      </c>
      <c r="D75" s="835"/>
      <c r="E75" s="835"/>
    </row>
    <row r="76" spans="1:5">
      <c r="A76" s="839">
        <v>62</v>
      </c>
      <c r="B76" s="1156" t="s">
        <v>16972</v>
      </c>
      <c r="C76" s="841" t="s">
        <v>9869</v>
      </c>
      <c r="D76" s="835"/>
      <c r="E76" s="835"/>
    </row>
    <row r="77" spans="1:5">
      <c r="A77" s="839">
        <v>63</v>
      </c>
      <c r="B77" s="1156" t="s">
        <v>16973</v>
      </c>
      <c r="C77" s="841" t="s">
        <v>9870</v>
      </c>
      <c r="D77" s="835"/>
      <c r="E77" s="835"/>
    </row>
    <row r="78" spans="1:5">
      <c r="A78" s="839">
        <v>64</v>
      </c>
      <c r="B78" s="1156" t="s">
        <v>16974</v>
      </c>
      <c r="C78" s="841" t="s">
        <v>9871</v>
      </c>
      <c r="D78" s="835"/>
      <c r="E78" s="835"/>
    </row>
    <row r="79" spans="1:5">
      <c r="A79" s="839">
        <v>65</v>
      </c>
      <c r="B79" s="1156" t="s">
        <v>16975</v>
      </c>
      <c r="C79" s="841" t="s">
        <v>9872</v>
      </c>
      <c r="D79" s="835"/>
      <c r="E79" s="835"/>
    </row>
    <row r="80" spans="1:5">
      <c r="A80" s="839">
        <v>66</v>
      </c>
      <c r="B80" s="1156" t="s">
        <v>16976</v>
      </c>
      <c r="C80" s="841" t="s">
        <v>9873</v>
      </c>
      <c r="D80" s="835"/>
      <c r="E80" s="835"/>
    </row>
    <row r="81" spans="1:5">
      <c r="A81" s="839">
        <v>67</v>
      </c>
      <c r="B81" s="1156" t="s">
        <v>16977</v>
      </c>
      <c r="C81" s="841" t="s">
        <v>9874</v>
      </c>
      <c r="D81" s="835"/>
      <c r="E81" s="835"/>
    </row>
    <row r="82" spans="1:5">
      <c r="A82" s="839">
        <v>68</v>
      </c>
      <c r="B82" s="1156" t="s">
        <v>16978</v>
      </c>
      <c r="C82" s="841" t="s">
        <v>9875</v>
      </c>
      <c r="D82" s="835"/>
      <c r="E82" s="835"/>
    </row>
    <row r="83" spans="1:5">
      <c r="A83" s="839">
        <v>69</v>
      </c>
      <c r="B83" s="1156" t="s">
        <v>16979</v>
      </c>
      <c r="C83" s="841" t="s">
        <v>9876</v>
      </c>
      <c r="D83" s="835"/>
      <c r="E83" s="835"/>
    </row>
    <row r="84" spans="1:5">
      <c r="A84" s="839">
        <v>70</v>
      </c>
      <c r="B84" s="1156" t="s">
        <v>16980</v>
      </c>
      <c r="C84" s="841" t="s">
        <v>8524</v>
      </c>
      <c r="D84" s="835"/>
      <c r="E84" s="835"/>
    </row>
    <row r="85" spans="1:5">
      <c r="A85" s="839">
        <v>71</v>
      </c>
      <c r="B85" s="1156" t="s">
        <v>16981</v>
      </c>
      <c r="C85" s="841" t="s">
        <v>9877</v>
      </c>
      <c r="D85" s="835"/>
      <c r="E85" s="835"/>
    </row>
    <row r="86" spans="1:5">
      <c r="A86" s="839">
        <v>72</v>
      </c>
      <c r="B86" s="1156" t="s">
        <v>16982</v>
      </c>
      <c r="C86" s="841" t="s">
        <v>1714</v>
      </c>
      <c r="D86" s="835"/>
      <c r="E86" s="835"/>
    </row>
    <row r="87" spans="1:5">
      <c r="A87" s="839">
        <v>73</v>
      </c>
      <c r="B87" s="1156" t="s">
        <v>16983</v>
      </c>
      <c r="C87" s="841" t="s">
        <v>9878</v>
      </c>
      <c r="D87" s="835"/>
      <c r="E87" s="835"/>
    </row>
    <row r="88" spans="1:5">
      <c r="A88" s="839">
        <v>74</v>
      </c>
      <c r="B88" s="1156" t="s">
        <v>16984</v>
      </c>
      <c r="C88" s="841" t="s">
        <v>9879</v>
      </c>
      <c r="D88" s="835"/>
      <c r="E88" s="835"/>
    </row>
    <row r="89" spans="1:5">
      <c r="A89" s="839">
        <v>75</v>
      </c>
      <c r="B89" s="1156" t="s">
        <v>16985</v>
      </c>
      <c r="C89" s="841" t="s">
        <v>9880</v>
      </c>
      <c r="D89" s="835"/>
      <c r="E89" s="835"/>
    </row>
    <row r="90" spans="1:5">
      <c r="A90" s="839">
        <v>76</v>
      </c>
      <c r="B90" s="1156" t="s">
        <v>16986</v>
      </c>
      <c r="C90" s="841" t="s">
        <v>9881</v>
      </c>
      <c r="D90" s="835"/>
      <c r="E90" s="835"/>
    </row>
    <row r="91" spans="1:5">
      <c r="A91" s="839">
        <v>77</v>
      </c>
      <c r="B91" s="1156" t="s">
        <v>16987</v>
      </c>
      <c r="C91" s="841" t="s">
        <v>9882</v>
      </c>
      <c r="D91" s="835"/>
      <c r="E91" s="835"/>
    </row>
    <row r="92" spans="1:5">
      <c r="A92" s="839">
        <v>78</v>
      </c>
      <c r="B92" s="1156" t="s">
        <v>16988</v>
      </c>
      <c r="C92" s="841" t="s">
        <v>9883</v>
      </c>
      <c r="D92" s="835"/>
      <c r="E92" s="835"/>
    </row>
    <row r="93" spans="1:5">
      <c r="A93" s="839">
        <v>79</v>
      </c>
      <c r="B93" s="1156" t="s">
        <v>16989</v>
      </c>
      <c r="C93" s="841" t="s">
        <v>9884</v>
      </c>
      <c r="D93" s="835"/>
      <c r="E93" s="835"/>
    </row>
    <row r="94" spans="1:5">
      <c r="A94" s="839">
        <v>80</v>
      </c>
      <c r="B94" s="1156" t="s">
        <v>16990</v>
      </c>
      <c r="C94" s="841" t="s">
        <v>9885</v>
      </c>
      <c r="D94" s="835"/>
      <c r="E94" s="835"/>
    </row>
    <row r="95" spans="1:5">
      <c r="A95" s="839">
        <v>81</v>
      </c>
      <c r="B95" s="1156" t="s">
        <v>16991</v>
      </c>
      <c r="C95" s="841" t="s">
        <v>9886</v>
      </c>
      <c r="D95" s="835"/>
      <c r="E95" s="835"/>
    </row>
    <row r="96" spans="1:5">
      <c r="A96" s="839">
        <v>82</v>
      </c>
      <c r="B96" s="1156" t="s">
        <v>16992</v>
      </c>
      <c r="C96" s="841" t="s">
        <v>9887</v>
      </c>
      <c r="D96" s="835"/>
      <c r="E96" s="835"/>
    </row>
    <row r="97" spans="1:5">
      <c r="A97" s="839">
        <v>83</v>
      </c>
      <c r="B97" s="1156" t="s">
        <v>16993</v>
      </c>
      <c r="C97" s="841" t="s">
        <v>8227</v>
      </c>
      <c r="D97" s="835"/>
      <c r="E97" s="835"/>
    </row>
    <row r="98" spans="1:5">
      <c r="A98" s="839">
        <v>84</v>
      </c>
      <c r="B98" s="1156" t="s">
        <v>16994</v>
      </c>
      <c r="C98" s="841" t="s">
        <v>1487</v>
      </c>
      <c r="D98" s="835"/>
      <c r="E98" s="835"/>
    </row>
    <row r="99" spans="1:5">
      <c r="A99" s="839">
        <v>85</v>
      </c>
      <c r="B99" s="1156" t="s">
        <v>16995</v>
      </c>
      <c r="C99" s="841" t="s">
        <v>8159</v>
      </c>
      <c r="D99" s="835"/>
      <c r="E99" s="835"/>
    </row>
    <row r="100" spans="1:5">
      <c r="A100" s="839">
        <v>86</v>
      </c>
      <c r="B100" s="1156" t="s">
        <v>16996</v>
      </c>
      <c r="C100" s="841" t="s">
        <v>8188</v>
      </c>
      <c r="D100" s="835"/>
      <c r="E100" s="835"/>
    </row>
    <row r="101" spans="1:5">
      <c r="A101" s="839">
        <v>87</v>
      </c>
      <c r="B101" s="1156" t="s">
        <v>16997</v>
      </c>
      <c r="C101" s="841" t="s">
        <v>9888</v>
      </c>
      <c r="D101" s="835"/>
      <c r="E101" s="835"/>
    </row>
    <row r="102" spans="1:5">
      <c r="A102" s="839">
        <v>88</v>
      </c>
      <c r="B102" s="1156" t="s">
        <v>16998</v>
      </c>
      <c r="C102" s="841" t="s">
        <v>8160</v>
      </c>
      <c r="D102" s="835"/>
      <c r="E102" s="835"/>
    </row>
    <row r="103" spans="1:5">
      <c r="A103" s="839">
        <v>89</v>
      </c>
      <c r="B103" s="1156" t="s">
        <v>16999</v>
      </c>
      <c r="C103" s="841" t="s">
        <v>9889</v>
      </c>
      <c r="D103" s="835"/>
      <c r="E103" s="835"/>
    </row>
    <row r="104" spans="1:5">
      <c r="A104" s="839">
        <v>90</v>
      </c>
      <c r="B104" s="1156" t="s">
        <v>17000</v>
      </c>
      <c r="C104" s="841" t="s">
        <v>8751</v>
      </c>
      <c r="D104" s="835"/>
      <c r="E104" s="835"/>
    </row>
    <row r="105" spans="1:5">
      <c r="A105" s="839">
        <v>91</v>
      </c>
      <c r="B105" s="1156" t="s">
        <v>17001</v>
      </c>
      <c r="C105" s="841" t="s">
        <v>9890</v>
      </c>
      <c r="D105" s="835"/>
      <c r="E105" s="835"/>
    </row>
    <row r="106" spans="1:5">
      <c r="A106" s="839">
        <v>92</v>
      </c>
      <c r="B106" s="1156" t="s">
        <v>17002</v>
      </c>
      <c r="C106" s="841" t="s">
        <v>9891</v>
      </c>
      <c r="D106" s="835"/>
      <c r="E106" s="835"/>
    </row>
    <row r="107" spans="1:5">
      <c r="A107" s="839">
        <v>93</v>
      </c>
      <c r="B107" s="1156" t="s">
        <v>17003</v>
      </c>
      <c r="C107" s="841" t="s">
        <v>7989</v>
      </c>
      <c r="D107" s="835"/>
      <c r="E107" s="835"/>
    </row>
    <row r="108" spans="1:5">
      <c r="A108" s="839">
        <v>94</v>
      </c>
      <c r="B108" s="1156" t="s">
        <v>17004</v>
      </c>
      <c r="C108" s="841" t="s">
        <v>9892</v>
      </c>
      <c r="D108" s="835"/>
      <c r="E108" s="835"/>
    </row>
    <row r="109" spans="1:5">
      <c r="A109" s="839">
        <v>95</v>
      </c>
      <c r="B109" s="1156" t="s">
        <v>17005</v>
      </c>
      <c r="C109" s="841" t="s">
        <v>9893</v>
      </c>
      <c r="D109" s="835"/>
      <c r="E109" s="835"/>
    </row>
    <row r="110" spans="1:5">
      <c r="A110" s="839">
        <v>96</v>
      </c>
      <c r="B110" s="1156" t="s">
        <v>17006</v>
      </c>
      <c r="C110" s="841" t="s">
        <v>9894</v>
      </c>
      <c r="D110" s="835"/>
      <c r="E110" s="835"/>
    </row>
    <row r="111" spans="1:5">
      <c r="A111" s="839"/>
      <c r="B111" s="845">
        <v>189099</v>
      </c>
      <c r="C111" s="847" t="s">
        <v>9895</v>
      </c>
      <c r="D111" s="835"/>
      <c r="E111" s="835"/>
    </row>
    <row r="112" spans="1:5">
      <c r="A112" s="839">
        <v>97</v>
      </c>
      <c r="B112" s="1156" t="s">
        <v>17007</v>
      </c>
      <c r="C112" s="841" t="s">
        <v>9896</v>
      </c>
      <c r="D112" s="835"/>
      <c r="E112" s="835"/>
    </row>
    <row r="113" spans="1:5">
      <c r="A113" s="848"/>
      <c r="B113" s="845">
        <v>191099</v>
      </c>
      <c r="C113" s="847" t="s">
        <v>9897</v>
      </c>
      <c r="D113" s="835"/>
      <c r="E113" s="835"/>
    </row>
    <row r="114" spans="1:5">
      <c r="A114" s="839">
        <v>98</v>
      </c>
      <c r="B114" s="1156" t="s">
        <v>17008</v>
      </c>
      <c r="C114" s="841" t="s">
        <v>8802</v>
      </c>
      <c r="D114" s="835"/>
      <c r="E114" s="835"/>
    </row>
    <row r="115" spans="1:5">
      <c r="A115" s="839">
        <v>99</v>
      </c>
      <c r="B115" s="1156" t="s">
        <v>17009</v>
      </c>
      <c r="C115" s="841" t="s">
        <v>9898</v>
      </c>
      <c r="D115" s="835"/>
      <c r="E115" s="835"/>
    </row>
    <row r="116" spans="1:5">
      <c r="A116" s="839">
        <v>100</v>
      </c>
      <c r="B116" s="1156" t="s">
        <v>17010</v>
      </c>
      <c r="C116" s="841" t="s">
        <v>9899</v>
      </c>
      <c r="D116" s="835"/>
      <c r="E116" s="835"/>
    </row>
    <row r="117" spans="1:5">
      <c r="A117" s="839">
        <v>101</v>
      </c>
      <c r="B117" s="1156" t="s">
        <v>17011</v>
      </c>
      <c r="C117" s="841" t="s">
        <v>9900</v>
      </c>
      <c r="D117" s="835"/>
      <c r="E117" s="835"/>
    </row>
    <row r="118" spans="1:5">
      <c r="A118" s="839">
        <v>102</v>
      </c>
      <c r="B118" s="1156" t="s">
        <v>17012</v>
      </c>
      <c r="C118" s="841" t="s">
        <v>9901</v>
      </c>
      <c r="D118" s="835"/>
      <c r="E118" s="835"/>
    </row>
    <row r="119" spans="1:5">
      <c r="A119" s="839">
        <v>103</v>
      </c>
      <c r="B119" s="1156" t="s">
        <v>17013</v>
      </c>
      <c r="C119" s="841" t="s">
        <v>9902</v>
      </c>
      <c r="D119" s="835"/>
      <c r="E119" s="835"/>
    </row>
    <row r="120" spans="1:5">
      <c r="A120" s="839">
        <v>104</v>
      </c>
      <c r="B120" s="1156" t="s">
        <v>17014</v>
      </c>
      <c r="C120" s="841" t="s">
        <v>9903</v>
      </c>
      <c r="D120" s="835"/>
      <c r="E120" s="835"/>
    </row>
    <row r="121" spans="1:5">
      <c r="A121" s="839">
        <v>105</v>
      </c>
      <c r="B121" s="1156" t="s">
        <v>17015</v>
      </c>
      <c r="C121" s="841" t="s">
        <v>9904</v>
      </c>
      <c r="D121" s="835"/>
      <c r="E121" s="835"/>
    </row>
    <row r="122" spans="1:5">
      <c r="A122" s="839">
        <v>106</v>
      </c>
      <c r="B122" s="1156" t="s">
        <v>17016</v>
      </c>
      <c r="C122" s="841" t="s">
        <v>9905</v>
      </c>
      <c r="D122" s="835"/>
      <c r="E122" s="835"/>
    </row>
    <row r="123" spans="1:5">
      <c r="A123" s="839">
        <v>107</v>
      </c>
      <c r="B123" s="1156" t="s">
        <v>17017</v>
      </c>
      <c r="C123" s="841" t="s">
        <v>9906</v>
      </c>
      <c r="D123" s="835"/>
      <c r="E123" s="835"/>
    </row>
    <row r="124" spans="1:5">
      <c r="A124" s="839">
        <v>108</v>
      </c>
      <c r="B124" s="1156" t="s">
        <v>17018</v>
      </c>
      <c r="C124" s="841" t="s">
        <v>9907</v>
      </c>
      <c r="D124" s="835"/>
      <c r="E124" s="835"/>
    </row>
    <row r="125" spans="1:5">
      <c r="A125" s="839">
        <v>109</v>
      </c>
      <c r="B125" s="1156" t="s">
        <v>17019</v>
      </c>
      <c r="C125" s="841" t="s">
        <v>8248</v>
      </c>
      <c r="D125" s="835"/>
      <c r="E125" s="835"/>
    </row>
    <row r="126" spans="1:5">
      <c r="A126" s="839">
        <v>110</v>
      </c>
      <c r="B126" s="1156" t="s">
        <v>17020</v>
      </c>
      <c r="C126" s="841" t="s">
        <v>9908</v>
      </c>
      <c r="D126" s="835"/>
      <c r="E126" s="835"/>
    </row>
    <row r="127" spans="1:5">
      <c r="A127" s="839">
        <v>111</v>
      </c>
      <c r="B127" s="1156" t="s">
        <v>17021</v>
      </c>
      <c r="C127" s="841" t="s">
        <v>9909</v>
      </c>
      <c r="D127" s="835"/>
      <c r="E127" s="835"/>
    </row>
    <row r="128" spans="1:5">
      <c r="A128" s="839"/>
      <c r="B128" s="1156" t="s">
        <v>17022</v>
      </c>
      <c r="C128" s="846" t="s">
        <v>12539</v>
      </c>
      <c r="D128" s="835"/>
      <c r="E128" s="835"/>
    </row>
    <row r="129" spans="1:5">
      <c r="A129" s="839">
        <v>112</v>
      </c>
      <c r="B129" s="1156" t="s">
        <v>17023</v>
      </c>
      <c r="C129" s="841" t="s">
        <v>9910</v>
      </c>
      <c r="D129" s="835"/>
      <c r="E129" s="835"/>
    </row>
    <row r="130" spans="1:5">
      <c r="A130" s="839">
        <v>113</v>
      </c>
      <c r="B130" s="1156" t="s">
        <v>17024</v>
      </c>
      <c r="C130" s="841" t="s">
        <v>9911</v>
      </c>
      <c r="D130" s="835"/>
      <c r="E130" s="835"/>
    </row>
    <row r="131" spans="1:5">
      <c r="A131" s="839">
        <v>114</v>
      </c>
      <c r="B131" s="1156" t="s">
        <v>17025</v>
      </c>
      <c r="C131" s="841" t="s">
        <v>9912</v>
      </c>
      <c r="D131" s="835"/>
      <c r="E131" s="835"/>
    </row>
    <row r="132" spans="1:5">
      <c r="A132" s="839">
        <v>115</v>
      </c>
      <c r="B132" s="1156" t="s">
        <v>17026</v>
      </c>
      <c r="C132" s="841" t="s">
        <v>9913</v>
      </c>
      <c r="D132" s="835"/>
      <c r="E132" s="835"/>
    </row>
    <row r="133" spans="1:5">
      <c r="A133" s="839">
        <v>116</v>
      </c>
      <c r="B133" s="1156" t="s">
        <v>17027</v>
      </c>
      <c r="C133" s="841" t="s">
        <v>9914</v>
      </c>
      <c r="D133" s="835"/>
      <c r="E133" s="835"/>
    </row>
    <row r="134" spans="1:5">
      <c r="A134" s="839">
        <v>117</v>
      </c>
      <c r="B134" s="1156" t="s">
        <v>17028</v>
      </c>
      <c r="C134" s="841" t="s">
        <v>8031</v>
      </c>
      <c r="D134" s="835"/>
      <c r="E134" s="835"/>
    </row>
    <row r="135" spans="1:5">
      <c r="A135" s="839">
        <v>118</v>
      </c>
      <c r="B135" s="1156" t="s">
        <v>17029</v>
      </c>
      <c r="C135" s="841" t="s">
        <v>9915</v>
      </c>
      <c r="D135" s="835"/>
      <c r="E135" s="835"/>
    </row>
    <row r="136" spans="1:5">
      <c r="A136" s="839">
        <v>119</v>
      </c>
      <c r="B136" s="1156" t="s">
        <v>17030</v>
      </c>
      <c r="C136" s="841" t="s">
        <v>8821</v>
      </c>
      <c r="D136" s="835"/>
      <c r="E136" s="835"/>
    </row>
    <row r="137" spans="1:5">
      <c r="A137" s="839">
        <v>120</v>
      </c>
      <c r="B137" s="1156" t="s">
        <v>17031</v>
      </c>
      <c r="C137" s="841" t="s">
        <v>8284</v>
      </c>
      <c r="D137" s="835"/>
      <c r="E137" s="835"/>
    </row>
    <row r="138" spans="1:5">
      <c r="A138" s="839">
        <v>121</v>
      </c>
      <c r="B138" s="1156" t="s">
        <v>17032</v>
      </c>
      <c r="C138" s="841" t="s">
        <v>12540</v>
      </c>
      <c r="D138" s="835"/>
      <c r="E138" s="835"/>
    </row>
    <row r="139" spans="1:5">
      <c r="A139" s="839">
        <v>122</v>
      </c>
      <c r="B139" s="1156" t="s">
        <v>17033</v>
      </c>
      <c r="C139" s="841" t="s">
        <v>9916</v>
      </c>
      <c r="D139" s="835"/>
      <c r="E139" s="835"/>
    </row>
    <row r="140" spans="1:5">
      <c r="A140" s="839">
        <v>123</v>
      </c>
      <c r="B140" s="1156" t="s">
        <v>17034</v>
      </c>
      <c r="C140" s="841" t="s">
        <v>9917</v>
      </c>
      <c r="D140" s="835"/>
      <c r="E140" s="835"/>
    </row>
    <row r="141" spans="1:5">
      <c r="A141" s="839">
        <v>124</v>
      </c>
      <c r="B141" s="1156" t="s">
        <v>17035</v>
      </c>
      <c r="C141" s="841" t="s">
        <v>1726</v>
      </c>
      <c r="D141" s="835"/>
      <c r="E141" s="835"/>
    </row>
    <row r="142" spans="1:5">
      <c r="A142" s="839">
        <v>125</v>
      </c>
      <c r="B142" s="1156" t="s">
        <v>17036</v>
      </c>
      <c r="C142" s="841" t="s">
        <v>9526</v>
      </c>
      <c r="D142" s="835"/>
      <c r="E142" s="835"/>
    </row>
    <row r="143" spans="1:5">
      <c r="A143" s="839">
        <v>126</v>
      </c>
      <c r="B143" s="1156" t="s">
        <v>17037</v>
      </c>
      <c r="C143" s="841" t="s">
        <v>9918</v>
      </c>
      <c r="D143" s="835"/>
      <c r="E143" s="835"/>
    </row>
    <row r="144" spans="1:5">
      <c r="B144" s="834"/>
      <c r="C144" s="835"/>
      <c r="D144" s="835"/>
      <c r="E144" s="835"/>
    </row>
    <row r="145" spans="1:11" ht="45">
      <c r="B145" s="834"/>
      <c r="C145" s="835"/>
      <c r="D145" s="1081" t="s">
        <v>9919</v>
      </c>
      <c r="E145" s="1083" t="s">
        <v>9920</v>
      </c>
    </row>
    <row r="146" spans="1:11">
      <c r="B146" s="834"/>
      <c r="C146" s="835"/>
      <c r="D146" s="836"/>
      <c r="E146" s="835"/>
      <c r="F146" s="838"/>
      <c r="H146" s="302"/>
      <c r="I146" s="302"/>
      <c r="J146" s="302"/>
      <c r="K146" s="302"/>
    </row>
    <row r="147" spans="1:11">
      <c r="B147" s="834"/>
      <c r="C147" s="835"/>
      <c r="D147" s="835" t="s">
        <v>9921</v>
      </c>
      <c r="E147" s="835" t="s">
        <v>9922</v>
      </c>
      <c r="H147" s="302"/>
      <c r="I147" s="302"/>
      <c r="J147" s="302"/>
      <c r="K147" s="302"/>
    </row>
    <row r="148" spans="1:11">
      <c r="A148" s="839">
        <v>1</v>
      </c>
      <c r="B148" s="843" t="s">
        <v>9923</v>
      </c>
      <c r="C148" s="841" t="s">
        <v>9924</v>
      </c>
      <c r="D148" s="835"/>
      <c r="E148" s="835"/>
      <c r="H148" s="302"/>
      <c r="I148" s="302"/>
      <c r="J148" s="302"/>
      <c r="K148" s="302"/>
    </row>
    <row r="149" spans="1:11">
      <c r="A149" s="839">
        <v>2</v>
      </c>
      <c r="B149" s="843" t="s">
        <v>9966</v>
      </c>
      <c r="C149" s="841" t="s">
        <v>10406</v>
      </c>
      <c r="D149" s="835"/>
      <c r="E149" s="835"/>
      <c r="H149" s="302"/>
      <c r="I149" s="302"/>
      <c r="J149" s="302"/>
      <c r="K149" s="302"/>
    </row>
    <row r="150" spans="1:11">
      <c r="A150" s="839"/>
      <c r="B150" s="845" t="s">
        <v>9968</v>
      </c>
      <c r="C150" s="847" t="s">
        <v>9936</v>
      </c>
      <c r="D150" s="835"/>
      <c r="E150" s="835"/>
      <c r="H150" s="302"/>
      <c r="I150" s="302"/>
      <c r="J150" s="302"/>
      <c r="K150" s="302"/>
    </row>
    <row r="151" spans="1:11">
      <c r="A151" s="839">
        <v>3</v>
      </c>
      <c r="B151" s="843" t="s">
        <v>9925</v>
      </c>
      <c r="C151" s="841" t="s">
        <v>9926</v>
      </c>
      <c r="D151" s="835"/>
      <c r="E151" s="835"/>
      <c r="H151" s="302"/>
      <c r="I151" s="302"/>
      <c r="J151" s="302"/>
      <c r="K151" s="302"/>
    </row>
    <row r="152" spans="1:11">
      <c r="A152" s="839">
        <v>4</v>
      </c>
      <c r="B152" s="843" t="s">
        <v>9927</v>
      </c>
      <c r="C152" s="841" t="s">
        <v>9928</v>
      </c>
      <c r="D152" s="835"/>
      <c r="E152" s="835"/>
      <c r="H152" s="302"/>
      <c r="I152" s="302"/>
      <c r="J152" s="302"/>
      <c r="K152" s="302"/>
    </row>
    <row r="153" spans="1:11">
      <c r="A153" s="839">
        <v>5</v>
      </c>
      <c r="B153" s="843" t="s">
        <v>9929</v>
      </c>
      <c r="C153" s="841" t="s">
        <v>9930</v>
      </c>
      <c r="D153" s="835"/>
      <c r="E153" s="835"/>
      <c r="H153" s="302"/>
      <c r="I153" s="302"/>
      <c r="J153" s="302"/>
      <c r="K153" s="302"/>
    </row>
    <row r="154" spans="1:11">
      <c r="A154" s="839">
        <v>6</v>
      </c>
      <c r="B154" s="843" t="s">
        <v>9931</v>
      </c>
      <c r="C154" s="841" t="s">
        <v>34</v>
      </c>
      <c r="D154" s="835"/>
      <c r="E154" s="835"/>
      <c r="H154" s="302"/>
      <c r="I154" s="302"/>
      <c r="J154" s="302"/>
      <c r="K154" s="302"/>
    </row>
    <row r="155" spans="1:11">
      <c r="A155" s="839">
        <v>7</v>
      </c>
      <c r="B155" s="843" t="s">
        <v>9932</v>
      </c>
      <c r="C155" s="841" t="s">
        <v>9933</v>
      </c>
      <c r="D155" s="835"/>
      <c r="E155" s="835"/>
      <c r="H155" s="302"/>
      <c r="I155" s="302"/>
      <c r="J155" s="302"/>
      <c r="K155" s="302"/>
    </row>
    <row r="156" spans="1:11">
      <c r="A156" s="839">
        <v>8</v>
      </c>
      <c r="B156" s="843" t="s">
        <v>9934</v>
      </c>
      <c r="C156" s="841" t="s">
        <v>9935</v>
      </c>
      <c r="D156" s="835"/>
      <c r="E156" s="835"/>
      <c r="H156" s="302"/>
      <c r="I156" s="302"/>
      <c r="J156" s="302"/>
      <c r="K156" s="302"/>
    </row>
    <row r="157" spans="1:11">
      <c r="A157" s="839">
        <v>9</v>
      </c>
      <c r="B157" s="843" t="s">
        <v>9984</v>
      </c>
      <c r="C157" s="841" t="s">
        <v>10407</v>
      </c>
      <c r="D157" s="835"/>
      <c r="E157" s="835"/>
      <c r="H157" s="302"/>
      <c r="I157" s="302"/>
      <c r="J157" s="302"/>
      <c r="K157" s="302"/>
    </row>
    <row r="158" spans="1:11">
      <c r="B158" s="834"/>
      <c r="C158" s="835"/>
      <c r="D158" s="835"/>
      <c r="E158" s="835"/>
      <c r="H158" s="302"/>
      <c r="I158" s="302"/>
      <c r="J158" s="302"/>
      <c r="K158" s="302"/>
    </row>
    <row r="159" spans="1:11">
      <c r="B159" s="834"/>
      <c r="C159" s="835"/>
      <c r="D159" s="835" t="s">
        <v>9937</v>
      </c>
      <c r="E159" s="835" t="s">
        <v>9938</v>
      </c>
      <c r="H159" s="302"/>
      <c r="I159" s="302"/>
      <c r="J159" s="302"/>
      <c r="K159" s="302"/>
    </row>
    <row r="160" spans="1:11">
      <c r="A160" s="828">
        <v>10</v>
      </c>
      <c r="B160" s="834" t="s">
        <v>9939</v>
      </c>
      <c r="C160" s="835" t="s">
        <v>9655</v>
      </c>
      <c r="D160" s="835"/>
      <c r="E160" s="835"/>
      <c r="H160" s="302"/>
      <c r="I160" s="302"/>
      <c r="J160" s="302"/>
      <c r="K160" s="302"/>
    </row>
    <row r="161" spans="1:11">
      <c r="B161" s="834"/>
      <c r="C161" s="835"/>
      <c r="D161" s="835"/>
      <c r="E161" s="835"/>
      <c r="H161" s="302"/>
      <c r="I161" s="302"/>
      <c r="J161" s="302"/>
      <c r="K161" s="302"/>
    </row>
    <row r="162" spans="1:11">
      <c r="B162" s="834"/>
      <c r="C162" s="835"/>
      <c r="D162" s="835" t="s">
        <v>9940</v>
      </c>
      <c r="E162" s="835" t="s">
        <v>9941</v>
      </c>
      <c r="H162" s="302"/>
      <c r="I162" s="302"/>
      <c r="J162" s="302"/>
      <c r="K162" s="302"/>
    </row>
    <row r="163" spans="1:11">
      <c r="A163" s="839">
        <v>11</v>
      </c>
      <c r="B163" s="1105" t="s">
        <v>15522</v>
      </c>
      <c r="C163" s="841" t="s">
        <v>10408</v>
      </c>
      <c r="D163" s="302"/>
      <c r="E163" s="835"/>
    </row>
    <row r="164" spans="1:11" s="850" customFormat="1">
      <c r="A164" s="839">
        <v>12</v>
      </c>
      <c r="B164" s="1105" t="s">
        <v>15523</v>
      </c>
      <c r="C164" s="841" t="s">
        <v>9942</v>
      </c>
      <c r="D164" s="302"/>
      <c r="E164" s="849"/>
    </row>
    <row r="165" spans="1:11">
      <c r="A165" s="839">
        <v>13</v>
      </c>
      <c r="B165" s="1105" t="s">
        <v>15524</v>
      </c>
      <c r="C165" s="841" t="s">
        <v>9943</v>
      </c>
      <c r="D165" s="302"/>
      <c r="E165" s="835"/>
    </row>
    <row r="166" spans="1:11">
      <c r="A166" s="839">
        <v>14</v>
      </c>
      <c r="B166" s="1105" t="s">
        <v>15525</v>
      </c>
      <c r="C166" s="841" t="s">
        <v>9679</v>
      </c>
      <c r="D166" s="302"/>
      <c r="E166" s="835"/>
    </row>
    <row r="167" spans="1:11">
      <c r="A167" s="839">
        <v>15</v>
      </c>
      <c r="B167" s="1105" t="s">
        <v>15526</v>
      </c>
      <c r="C167" s="841" t="s">
        <v>9944</v>
      </c>
      <c r="D167" s="302"/>
      <c r="E167" s="835"/>
    </row>
    <row r="168" spans="1:11">
      <c r="A168" s="839">
        <v>16</v>
      </c>
      <c r="B168" s="1105" t="s">
        <v>15527</v>
      </c>
      <c r="C168" s="841" t="s">
        <v>9945</v>
      </c>
      <c r="D168" s="302"/>
      <c r="E168" s="835"/>
    </row>
    <row r="169" spans="1:11">
      <c r="A169" s="839">
        <v>17</v>
      </c>
      <c r="B169" s="1105" t="s">
        <v>15528</v>
      </c>
      <c r="C169" s="841" t="s">
        <v>9946</v>
      </c>
      <c r="D169" s="302"/>
      <c r="E169" s="835"/>
    </row>
    <row r="170" spans="1:11">
      <c r="A170" s="839">
        <v>18</v>
      </c>
      <c r="B170" s="1105" t="s">
        <v>15529</v>
      </c>
      <c r="C170" s="841" t="s">
        <v>9947</v>
      </c>
      <c r="D170" s="302"/>
      <c r="E170" s="835"/>
    </row>
    <row r="171" spans="1:11">
      <c r="A171" s="839">
        <v>19</v>
      </c>
      <c r="B171" s="1105" t="s">
        <v>15530</v>
      </c>
      <c r="C171" s="841" t="s">
        <v>7786</v>
      </c>
      <c r="D171" s="302"/>
      <c r="E171" s="835"/>
    </row>
    <row r="172" spans="1:11">
      <c r="A172" s="839">
        <v>20</v>
      </c>
      <c r="B172" s="1105" t="s">
        <v>15531</v>
      </c>
      <c r="C172" s="841" t="s">
        <v>9948</v>
      </c>
      <c r="D172" s="302"/>
      <c r="E172" s="835"/>
    </row>
    <row r="173" spans="1:11">
      <c r="A173" s="839">
        <v>21</v>
      </c>
      <c r="B173" s="1105" t="s">
        <v>15532</v>
      </c>
      <c r="C173" s="841" t="s">
        <v>9949</v>
      </c>
      <c r="D173" s="302"/>
      <c r="E173" s="835"/>
    </row>
    <row r="174" spans="1:11">
      <c r="A174" s="839">
        <v>22</v>
      </c>
      <c r="B174" s="1105" t="s">
        <v>15533</v>
      </c>
      <c r="C174" s="841" t="s">
        <v>9950</v>
      </c>
      <c r="D174" s="302"/>
      <c r="E174" s="835"/>
    </row>
    <row r="175" spans="1:11">
      <c r="A175" s="839"/>
      <c r="B175" s="1105" t="s">
        <v>16446</v>
      </c>
      <c r="C175" s="847" t="s">
        <v>9951</v>
      </c>
      <c r="D175" s="302"/>
      <c r="E175" s="835"/>
    </row>
    <row r="176" spans="1:11" s="850" customFormat="1">
      <c r="A176" s="839">
        <v>23</v>
      </c>
      <c r="B176" s="1105" t="s">
        <v>15534</v>
      </c>
      <c r="C176" s="841" t="s">
        <v>9952</v>
      </c>
      <c r="D176" s="302"/>
      <c r="E176" s="849"/>
    </row>
    <row r="177" spans="1:5">
      <c r="A177" s="839">
        <v>24</v>
      </c>
      <c r="B177" s="1105" t="s">
        <v>15535</v>
      </c>
      <c r="C177" s="841" t="s">
        <v>9953</v>
      </c>
      <c r="D177" s="302"/>
      <c r="E177" s="835"/>
    </row>
    <row r="178" spans="1:5">
      <c r="A178" s="839">
        <v>25</v>
      </c>
      <c r="B178" s="1105" t="s">
        <v>15536</v>
      </c>
      <c r="C178" s="841" t="s">
        <v>9954</v>
      </c>
      <c r="D178" s="302"/>
      <c r="E178" s="835"/>
    </row>
    <row r="179" spans="1:5">
      <c r="A179" s="839">
        <v>26</v>
      </c>
      <c r="B179" s="1105" t="s">
        <v>15537</v>
      </c>
      <c r="C179" s="841" t="s">
        <v>9955</v>
      </c>
      <c r="D179" s="302"/>
      <c r="E179" s="835"/>
    </row>
    <row r="180" spans="1:5">
      <c r="A180" s="839">
        <v>27</v>
      </c>
      <c r="B180" s="1105" t="s">
        <v>15538</v>
      </c>
      <c r="C180" s="841" t="s">
        <v>9956</v>
      </c>
      <c r="D180" s="302"/>
      <c r="E180" s="835"/>
    </row>
    <row r="181" spans="1:5">
      <c r="A181" s="839">
        <v>28</v>
      </c>
      <c r="B181" s="1105" t="s">
        <v>15539</v>
      </c>
      <c r="C181" s="841" t="s">
        <v>9957</v>
      </c>
      <c r="D181" s="302"/>
      <c r="E181" s="835"/>
    </row>
    <row r="182" spans="1:5">
      <c r="A182" s="839">
        <v>29</v>
      </c>
      <c r="B182" s="1105" t="s">
        <v>15540</v>
      </c>
      <c r="C182" s="841" t="s">
        <v>9958</v>
      </c>
      <c r="D182" s="302"/>
      <c r="E182" s="835"/>
    </row>
    <row r="183" spans="1:5">
      <c r="A183" s="839">
        <v>30</v>
      </c>
      <c r="B183" s="1105" t="s">
        <v>15541</v>
      </c>
      <c r="C183" s="841" t="s">
        <v>9959</v>
      </c>
      <c r="D183" s="302"/>
      <c r="E183" s="835"/>
    </row>
    <row r="184" spans="1:5">
      <c r="A184" s="839">
        <v>31</v>
      </c>
      <c r="B184" s="1105" t="s">
        <v>15542</v>
      </c>
      <c r="C184" s="841" t="s">
        <v>9960</v>
      </c>
      <c r="D184" s="302"/>
      <c r="E184" s="835"/>
    </row>
    <row r="185" spans="1:5">
      <c r="A185" s="839"/>
      <c r="B185" s="1106" t="s">
        <v>16447</v>
      </c>
      <c r="C185" s="847" t="s">
        <v>9961</v>
      </c>
      <c r="D185" s="302"/>
      <c r="E185" s="835"/>
    </row>
    <row r="186" spans="1:5">
      <c r="A186" s="839">
        <v>32</v>
      </c>
      <c r="B186" s="1105" t="s">
        <v>15543</v>
      </c>
      <c r="C186" s="841" t="s">
        <v>6781</v>
      </c>
      <c r="D186" s="302"/>
      <c r="E186" s="835"/>
    </row>
    <row r="187" spans="1:5">
      <c r="A187" s="839">
        <v>33</v>
      </c>
      <c r="B187" s="1105" t="s">
        <v>15544</v>
      </c>
      <c r="C187" s="841" t="s">
        <v>9962</v>
      </c>
      <c r="D187" s="302"/>
      <c r="E187" s="835"/>
    </row>
    <row r="188" spans="1:5">
      <c r="A188" s="839"/>
      <c r="B188" s="1106" t="s">
        <v>15545</v>
      </c>
      <c r="C188" s="847" t="s">
        <v>9963</v>
      </c>
      <c r="D188" s="302"/>
      <c r="E188" s="835"/>
    </row>
    <row r="189" spans="1:5">
      <c r="A189" s="839">
        <v>34</v>
      </c>
      <c r="B189" s="1105" t="s">
        <v>15546</v>
      </c>
      <c r="C189" s="841" t="s">
        <v>9964</v>
      </c>
      <c r="D189" s="302"/>
      <c r="E189" s="835"/>
    </row>
    <row r="190" spans="1:5">
      <c r="A190" s="839">
        <v>35</v>
      </c>
      <c r="B190" s="1105" t="s">
        <v>15547</v>
      </c>
      <c r="C190" s="841" t="s">
        <v>9965</v>
      </c>
      <c r="D190" s="302"/>
      <c r="E190" s="835"/>
    </row>
    <row r="191" spans="1:5">
      <c r="A191" s="839"/>
      <c r="B191" s="1106" t="s">
        <v>9966</v>
      </c>
      <c r="C191" s="847" t="s">
        <v>12541</v>
      </c>
      <c r="D191" s="302"/>
      <c r="E191" s="835"/>
    </row>
    <row r="192" spans="1:5">
      <c r="A192" s="839">
        <v>36</v>
      </c>
      <c r="B192" s="1105" t="s">
        <v>15548</v>
      </c>
      <c r="C192" s="841" t="s">
        <v>9967</v>
      </c>
      <c r="D192" s="302"/>
      <c r="E192" s="835"/>
    </row>
    <row r="193" spans="1:5" s="850" customFormat="1">
      <c r="A193" s="839"/>
      <c r="B193" s="1106" t="s">
        <v>9968</v>
      </c>
      <c r="C193" s="847" t="s">
        <v>8763</v>
      </c>
      <c r="D193" s="302"/>
      <c r="E193" s="849"/>
    </row>
    <row r="194" spans="1:5">
      <c r="A194" s="839">
        <v>37</v>
      </c>
      <c r="B194" s="1105" t="s">
        <v>15549</v>
      </c>
      <c r="C194" s="841" t="s">
        <v>9969</v>
      </c>
      <c r="D194" s="302"/>
      <c r="E194" s="835"/>
    </row>
    <row r="195" spans="1:5">
      <c r="A195" s="839">
        <v>38</v>
      </c>
      <c r="B195" s="1105" t="s">
        <v>15550</v>
      </c>
      <c r="C195" s="841" t="s">
        <v>9970</v>
      </c>
      <c r="D195" s="302"/>
      <c r="E195" s="835"/>
    </row>
    <row r="196" spans="1:5">
      <c r="A196" s="839">
        <v>39</v>
      </c>
      <c r="B196" s="1105" t="s">
        <v>15551</v>
      </c>
      <c r="C196" s="841" t="s">
        <v>9971</v>
      </c>
      <c r="D196" s="302"/>
      <c r="E196" s="835"/>
    </row>
    <row r="197" spans="1:5">
      <c r="A197" s="839"/>
      <c r="B197" s="1106" t="s">
        <v>16448</v>
      </c>
      <c r="C197" s="847" t="s">
        <v>9972</v>
      </c>
      <c r="D197" s="302"/>
      <c r="E197" s="835"/>
    </row>
    <row r="198" spans="1:5">
      <c r="A198" s="839">
        <v>40</v>
      </c>
      <c r="B198" s="1105" t="s">
        <v>15552</v>
      </c>
      <c r="C198" s="841" t="s">
        <v>9973</v>
      </c>
      <c r="D198" s="302"/>
      <c r="E198" s="835"/>
    </row>
    <row r="199" spans="1:5">
      <c r="A199" s="839">
        <v>41</v>
      </c>
      <c r="B199" s="1105" t="s">
        <v>15553</v>
      </c>
      <c r="C199" s="841" t="s">
        <v>9974</v>
      </c>
      <c r="D199" s="302"/>
      <c r="E199" s="835"/>
    </row>
    <row r="200" spans="1:5">
      <c r="A200" s="839">
        <v>42</v>
      </c>
      <c r="B200" s="1105" t="s">
        <v>15554</v>
      </c>
      <c r="C200" s="841" t="s">
        <v>8801</v>
      </c>
      <c r="D200" s="302"/>
      <c r="E200" s="835"/>
    </row>
    <row r="201" spans="1:5">
      <c r="A201" s="839">
        <v>43</v>
      </c>
      <c r="B201" s="1105" t="s">
        <v>15555</v>
      </c>
      <c r="C201" s="841" t="s">
        <v>9975</v>
      </c>
      <c r="D201" s="302"/>
      <c r="E201" s="835"/>
    </row>
    <row r="202" spans="1:5">
      <c r="A202" s="839">
        <v>44</v>
      </c>
      <c r="B202" s="1105" t="s">
        <v>15556</v>
      </c>
      <c r="C202" s="841" t="s">
        <v>9976</v>
      </c>
      <c r="D202" s="302"/>
      <c r="E202" s="835"/>
    </row>
    <row r="203" spans="1:5">
      <c r="A203" s="839">
        <v>45</v>
      </c>
      <c r="B203" s="1105" t="s">
        <v>15557</v>
      </c>
      <c r="C203" s="841" t="s">
        <v>9977</v>
      </c>
      <c r="D203" s="302"/>
      <c r="E203" s="835"/>
    </row>
    <row r="204" spans="1:5">
      <c r="A204" s="839">
        <v>46</v>
      </c>
      <c r="B204" s="1105" t="s">
        <v>15558</v>
      </c>
      <c r="C204" s="841" t="s">
        <v>9978</v>
      </c>
      <c r="D204" s="302"/>
      <c r="E204" s="835"/>
    </row>
    <row r="205" spans="1:5">
      <c r="A205" s="839">
        <v>47</v>
      </c>
      <c r="B205" s="1105" t="s">
        <v>15559</v>
      </c>
      <c r="C205" s="841" t="s">
        <v>9979</v>
      </c>
      <c r="D205" s="302"/>
      <c r="E205" s="835"/>
    </row>
    <row r="206" spans="1:5">
      <c r="A206" s="839">
        <v>48</v>
      </c>
      <c r="B206" s="1105" t="s">
        <v>15560</v>
      </c>
      <c r="C206" s="841" t="s">
        <v>13718</v>
      </c>
      <c r="D206" s="302"/>
      <c r="E206" s="835"/>
    </row>
    <row r="207" spans="1:5">
      <c r="A207" s="839">
        <v>49</v>
      </c>
      <c r="B207" s="1105" t="s">
        <v>15561</v>
      </c>
      <c r="C207" s="841" t="s">
        <v>9980</v>
      </c>
      <c r="D207" s="302"/>
      <c r="E207" s="835"/>
    </row>
    <row r="208" spans="1:5">
      <c r="A208" s="839">
        <v>50</v>
      </c>
      <c r="B208" s="1105" t="s">
        <v>15562</v>
      </c>
      <c r="C208" s="841" t="s">
        <v>9981</v>
      </c>
      <c r="D208" s="302"/>
      <c r="E208" s="835"/>
    </row>
    <row r="209" spans="1:6">
      <c r="A209" s="839">
        <v>51</v>
      </c>
      <c r="B209" s="1105" t="s">
        <v>15563</v>
      </c>
      <c r="C209" s="841" t="s">
        <v>36</v>
      </c>
      <c r="D209" s="302"/>
      <c r="E209" s="835"/>
    </row>
    <row r="210" spans="1:6">
      <c r="A210" s="839">
        <v>52</v>
      </c>
      <c r="B210" s="1105" t="s">
        <v>15564</v>
      </c>
      <c r="C210" s="841" t="s">
        <v>9982</v>
      </c>
      <c r="D210" s="302"/>
      <c r="E210" s="835"/>
    </row>
    <row r="211" spans="1:6">
      <c r="A211" s="839"/>
      <c r="B211" s="1106" t="s">
        <v>16449</v>
      </c>
      <c r="C211" s="847" t="s">
        <v>9983</v>
      </c>
      <c r="D211" s="302"/>
      <c r="E211" s="835"/>
    </row>
    <row r="212" spans="1:6">
      <c r="A212" s="839"/>
      <c r="B212" s="1106" t="s">
        <v>9984</v>
      </c>
      <c r="C212" s="847" t="s">
        <v>12542</v>
      </c>
      <c r="D212" s="302"/>
      <c r="E212" s="835"/>
    </row>
    <row r="213" spans="1:6">
      <c r="A213" s="839">
        <v>53</v>
      </c>
      <c r="B213" s="1105" t="s">
        <v>15565</v>
      </c>
      <c r="C213" s="841" t="s">
        <v>9985</v>
      </c>
      <c r="D213" s="302"/>
      <c r="E213" s="835"/>
    </row>
    <row r="214" spans="1:6">
      <c r="A214" s="833"/>
      <c r="B214" s="834"/>
      <c r="C214" s="835"/>
      <c r="D214" s="835"/>
      <c r="E214" s="835"/>
    </row>
    <row r="215" spans="1:6">
      <c r="B215" s="834"/>
      <c r="C215" s="835"/>
      <c r="D215" s="835"/>
      <c r="E215" s="835"/>
    </row>
    <row r="216" spans="1:6">
      <c r="B216" s="834"/>
      <c r="C216" s="835"/>
      <c r="D216" s="835" t="s">
        <v>9986</v>
      </c>
      <c r="E216" s="835" t="s">
        <v>9987</v>
      </c>
    </row>
    <row r="217" spans="1:6">
      <c r="A217" s="828">
        <v>54</v>
      </c>
      <c r="B217" s="834" t="s">
        <v>9988</v>
      </c>
      <c r="C217" s="841" t="s">
        <v>9989</v>
      </c>
      <c r="D217" s="835"/>
      <c r="E217" s="835"/>
    </row>
    <row r="218" spans="1:6">
      <c r="A218" s="828">
        <v>55</v>
      </c>
      <c r="B218" s="834" t="s">
        <v>9990</v>
      </c>
      <c r="C218" s="841" t="s">
        <v>16119</v>
      </c>
      <c r="D218" s="835"/>
      <c r="E218" s="835"/>
    </row>
    <row r="219" spans="1:6">
      <c r="B219" s="834"/>
      <c r="C219" s="835"/>
      <c r="D219" s="835"/>
      <c r="E219" s="835"/>
    </row>
    <row r="220" spans="1:6">
      <c r="B220" s="834"/>
      <c r="C220" s="835"/>
      <c r="D220" s="835" t="s">
        <v>9991</v>
      </c>
      <c r="E220" s="835" t="s">
        <v>9992</v>
      </c>
    </row>
    <row r="221" spans="1:6">
      <c r="A221" s="828">
        <v>56</v>
      </c>
      <c r="B221" s="852" t="s">
        <v>9993</v>
      </c>
      <c r="C221" s="835" t="s">
        <v>9994</v>
      </c>
      <c r="D221" s="835"/>
      <c r="E221" s="835"/>
    </row>
    <row r="222" spans="1:6">
      <c r="A222" s="828">
        <v>57</v>
      </c>
      <c r="B222" s="852" t="s">
        <v>9995</v>
      </c>
      <c r="C222" s="835" t="s">
        <v>1720</v>
      </c>
      <c r="D222" s="835"/>
      <c r="E222" s="835"/>
      <c r="F222" s="853"/>
    </row>
    <row r="223" spans="1:6">
      <c r="B223" s="845">
        <v>100099</v>
      </c>
      <c r="C223" s="847" t="s">
        <v>9996</v>
      </c>
      <c r="D223" s="835"/>
      <c r="E223" s="835"/>
      <c r="F223" s="853"/>
    </row>
    <row r="224" spans="1:6">
      <c r="B224" s="834"/>
      <c r="C224" s="835"/>
      <c r="D224" s="835"/>
      <c r="E224" s="835"/>
      <c r="F224" s="853"/>
    </row>
    <row r="225" spans="1:6" ht="30">
      <c r="B225" s="834"/>
      <c r="C225" s="835"/>
      <c r="D225" s="1081" t="s">
        <v>9997</v>
      </c>
      <c r="E225" s="1083" t="s">
        <v>9998</v>
      </c>
      <c r="F225" s="853"/>
    </row>
    <row r="226" spans="1:6">
      <c r="B226" s="834"/>
      <c r="C226" s="835"/>
      <c r="D226" s="835"/>
      <c r="E226" s="835"/>
      <c r="F226" s="853"/>
    </row>
    <row r="227" spans="1:6">
      <c r="B227" s="834"/>
      <c r="C227" s="835"/>
      <c r="D227" s="835" t="s">
        <v>9999</v>
      </c>
      <c r="E227" s="835" t="s">
        <v>10000</v>
      </c>
      <c r="F227" s="853"/>
    </row>
    <row r="228" spans="1:6">
      <c r="A228" s="828">
        <v>1</v>
      </c>
      <c r="B228" s="852" t="s">
        <v>10001</v>
      </c>
      <c r="C228" s="835" t="s">
        <v>10002</v>
      </c>
      <c r="D228" s="835"/>
      <c r="E228" s="835"/>
      <c r="F228" s="853"/>
    </row>
    <row r="229" spans="1:6">
      <c r="A229" s="828">
        <v>2</v>
      </c>
      <c r="B229" s="834" t="s">
        <v>10003</v>
      </c>
      <c r="C229" s="835" t="s">
        <v>10004</v>
      </c>
      <c r="D229" s="835"/>
      <c r="E229" s="835"/>
      <c r="F229" s="853"/>
    </row>
    <row r="230" spans="1:6">
      <c r="A230" s="828">
        <v>3</v>
      </c>
      <c r="B230" s="834" t="s">
        <v>10005</v>
      </c>
      <c r="C230" s="835" t="s">
        <v>10006</v>
      </c>
      <c r="D230" s="835"/>
      <c r="E230" s="835"/>
      <c r="F230" s="853"/>
    </row>
    <row r="231" spans="1:6">
      <c r="A231" s="828">
        <v>4</v>
      </c>
      <c r="B231" s="834" t="s">
        <v>10007</v>
      </c>
      <c r="C231" s="835" t="s">
        <v>10008</v>
      </c>
      <c r="D231" s="835"/>
      <c r="E231" s="835"/>
      <c r="F231" s="853"/>
    </row>
    <row r="232" spans="1:6">
      <c r="B232" s="834"/>
      <c r="C232" s="835"/>
      <c r="D232" s="835" t="s">
        <v>10009</v>
      </c>
      <c r="E232" s="835" t="s">
        <v>10010</v>
      </c>
      <c r="F232" s="853"/>
    </row>
    <row r="233" spans="1:6">
      <c r="A233" s="828">
        <v>5</v>
      </c>
      <c r="B233" s="834" t="s">
        <v>10011</v>
      </c>
      <c r="C233" s="835" t="s">
        <v>12543</v>
      </c>
      <c r="D233" s="835"/>
      <c r="E233" s="835"/>
      <c r="F233" s="853"/>
    </row>
    <row r="234" spans="1:6">
      <c r="A234" s="828">
        <v>6</v>
      </c>
      <c r="B234" s="852" t="s">
        <v>12544</v>
      </c>
      <c r="C234" s="835" t="s">
        <v>11883</v>
      </c>
      <c r="D234" s="835"/>
      <c r="E234" s="835"/>
      <c r="F234" s="853"/>
    </row>
    <row r="235" spans="1:6">
      <c r="A235" s="828">
        <v>7</v>
      </c>
      <c r="B235" s="834" t="s">
        <v>10012</v>
      </c>
      <c r="C235" s="835" t="s">
        <v>8552</v>
      </c>
      <c r="D235" s="835"/>
      <c r="E235" s="835"/>
      <c r="F235" s="853"/>
    </row>
    <row r="236" spans="1:6">
      <c r="A236" s="828">
        <v>8</v>
      </c>
      <c r="B236" s="834" t="s">
        <v>10013</v>
      </c>
      <c r="C236" s="835" t="s">
        <v>9632</v>
      </c>
      <c r="D236" s="835"/>
      <c r="E236" s="835"/>
      <c r="F236" s="853"/>
    </row>
    <row r="237" spans="1:6">
      <c r="A237" s="828">
        <v>9</v>
      </c>
      <c r="B237" s="834" t="s">
        <v>10014</v>
      </c>
      <c r="C237" s="835" t="s">
        <v>13719</v>
      </c>
      <c r="D237" s="835"/>
      <c r="E237" s="835"/>
      <c r="F237" s="853"/>
    </row>
    <row r="238" spans="1:6">
      <c r="A238" s="828">
        <v>10</v>
      </c>
      <c r="B238" s="834" t="s">
        <v>10015</v>
      </c>
      <c r="C238" s="835" t="s">
        <v>16120</v>
      </c>
      <c r="D238" s="835"/>
      <c r="E238" s="835"/>
      <c r="F238" s="853"/>
    </row>
    <row r="239" spans="1:6">
      <c r="B239" s="834"/>
      <c r="C239" s="835"/>
      <c r="D239" s="835"/>
      <c r="E239" s="835"/>
      <c r="F239" s="853"/>
    </row>
    <row r="240" spans="1:6">
      <c r="B240" s="834"/>
      <c r="C240" s="835"/>
      <c r="D240" s="1083" t="s">
        <v>10017</v>
      </c>
      <c r="E240" s="1083" t="s">
        <v>10018</v>
      </c>
      <c r="F240" s="853"/>
    </row>
    <row r="241" spans="2:6">
      <c r="B241" s="834" t="s">
        <v>10019</v>
      </c>
      <c r="C241" s="835" t="s">
        <v>10020</v>
      </c>
      <c r="D241" s="835"/>
      <c r="E241" s="835"/>
      <c r="F241" s="853"/>
    </row>
    <row r="242" spans="2:6">
      <c r="B242" s="834" t="s">
        <v>10021</v>
      </c>
      <c r="C242" s="835" t="s">
        <v>10022</v>
      </c>
      <c r="D242" s="835"/>
      <c r="E242" s="835"/>
      <c r="F242" s="853"/>
    </row>
    <row r="243" spans="2:6">
      <c r="B243" s="834" t="s">
        <v>10023</v>
      </c>
      <c r="C243" s="835" t="s">
        <v>8776</v>
      </c>
      <c r="D243" s="835"/>
      <c r="E243" s="835"/>
    </row>
    <row r="244" spans="2:6">
      <c r="B244" s="852" t="s">
        <v>13720</v>
      </c>
      <c r="C244" s="835" t="s">
        <v>12982</v>
      </c>
      <c r="D244" s="835"/>
      <c r="E244" s="835"/>
    </row>
    <row r="245" spans="2:6">
      <c r="B245" s="834"/>
      <c r="C245" s="835"/>
      <c r="D245" s="835"/>
      <c r="E245" s="835"/>
    </row>
    <row r="246" spans="2:6">
      <c r="B246" s="834"/>
      <c r="C246" s="835"/>
      <c r="D246" s="835"/>
      <c r="E246" s="835"/>
    </row>
    <row r="247" spans="2:6">
      <c r="B247" s="834"/>
      <c r="C247" s="835"/>
      <c r="D247" s="835"/>
      <c r="E247" s="835"/>
      <c r="F247" s="854"/>
    </row>
    <row r="248" spans="2:6">
      <c r="B248" s="834"/>
      <c r="C248" s="835"/>
      <c r="D248" s="835"/>
      <c r="E248" s="835"/>
      <c r="F248" s="854"/>
    </row>
    <row r="249" spans="2:6">
      <c r="B249" s="834"/>
      <c r="C249" s="835"/>
      <c r="D249" s="835"/>
      <c r="E249" s="835"/>
      <c r="F249" s="853"/>
    </row>
    <row r="250" spans="2:6">
      <c r="B250" s="834"/>
      <c r="C250" s="835"/>
      <c r="D250" s="835"/>
      <c r="E250" s="835"/>
      <c r="F250" s="853"/>
    </row>
    <row r="251" spans="2:6">
      <c r="B251" s="834"/>
      <c r="C251" s="835"/>
      <c r="D251" s="835"/>
      <c r="E251" s="835"/>
    </row>
    <row r="252" spans="2:6">
      <c r="B252" s="834"/>
      <c r="C252" s="835"/>
      <c r="D252" s="835"/>
      <c r="E252" s="835"/>
    </row>
    <row r="253" spans="2:6">
      <c r="B253" s="834"/>
      <c r="C253" s="835"/>
      <c r="D253" s="835"/>
      <c r="E253" s="835"/>
    </row>
    <row r="254" spans="2:6">
      <c r="B254" s="834"/>
      <c r="C254" s="835"/>
      <c r="D254" s="835"/>
      <c r="E254" s="835"/>
    </row>
    <row r="255" spans="2:6">
      <c r="B255" s="834"/>
      <c r="C255" s="835"/>
      <c r="D255" s="835"/>
      <c r="E255" s="835"/>
    </row>
    <row r="256" spans="2:6">
      <c r="B256" s="834"/>
      <c r="C256" s="835"/>
      <c r="D256" s="835"/>
      <c r="E256" s="835"/>
    </row>
    <row r="257" spans="2:5">
      <c r="B257" s="834"/>
      <c r="C257" s="835"/>
      <c r="D257" s="835"/>
      <c r="E257" s="835"/>
    </row>
    <row r="258" spans="2:5">
      <c r="B258" s="834"/>
      <c r="C258" s="835"/>
      <c r="D258" s="835"/>
      <c r="E258" s="835"/>
    </row>
    <row r="259" spans="2:5">
      <c r="B259" s="834"/>
      <c r="C259" s="835"/>
      <c r="D259" s="835"/>
      <c r="E259" s="835"/>
    </row>
    <row r="260" spans="2:5">
      <c r="B260" s="834"/>
      <c r="C260" s="835"/>
      <c r="D260" s="835"/>
      <c r="E260" s="835"/>
    </row>
    <row r="261" spans="2:5">
      <c r="B261" s="834"/>
      <c r="C261" s="835"/>
      <c r="D261" s="835"/>
      <c r="E261" s="835"/>
    </row>
    <row r="262" spans="2:5">
      <c r="B262" s="834"/>
      <c r="C262" s="835"/>
      <c r="D262" s="835"/>
      <c r="E262" s="835"/>
    </row>
    <row r="263" spans="2:5">
      <c r="B263" s="834"/>
      <c r="C263" s="835"/>
      <c r="D263" s="835"/>
      <c r="E263" s="835"/>
    </row>
    <row r="264" spans="2:5">
      <c r="B264" s="834"/>
      <c r="C264" s="835"/>
      <c r="D264" s="835"/>
      <c r="E264" s="835"/>
    </row>
    <row r="265" spans="2:5">
      <c r="B265" s="834"/>
      <c r="C265" s="835"/>
      <c r="D265" s="835"/>
      <c r="E265" s="835"/>
    </row>
    <row r="266" spans="2:5">
      <c r="B266" s="834"/>
      <c r="C266" s="835"/>
      <c r="D266" s="835"/>
      <c r="E266" s="835"/>
    </row>
    <row r="267" spans="2:5">
      <c r="B267" s="834"/>
      <c r="C267" s="835"/>
      <c r="D267" s="835"/>
      <c r="E267" s="835"/>
    </row>
    <row r="268" spans="2:5">
      <c r="B268" s="834"/>
      <c r="C268" s="835"/>
      <c r="D268" s="835"/>
      <c r="E268" s="835"/>
    </row>
    <row r="269" spans="2:5">
      <c r="B269" s="834"/>
      <c r="C269" s="835"/>
      <c r="D269" s="835"/>
      <c r="E269" s="835"/>
    </row>
    <row r="270" spans="2:5">
      <c r="B270" s="834"/>
      <c r="C270" s="835"/>
      <c r="D270" s="835"/>
      <c r="E270" s="835"/>
    </row>
    <row r="271" spans="2:5">
      <c r="B271" s="834"/>
      <c r="C271" s="835"/>
      <c r="D271" s="835"/>
      <c r="E271" s="835"/>
    </row>
    <row r="272" spans="2:5">
      <c r="B272" s="855"/>
      <c r="C272" s="856"/>
      <c r="D272" s="856"/>
      <c r="E272" s="856"/>
    </row>
    <row r="273" spans="2:5">
      <c r="B273" s="855"/>
      <c r="C273" s="856"/>
      <c r="D273" s="856"/>
      <c r="E273" s="856"/>
    </row>
    <row r="274" spans="2:5">
      <c r="B274" s="855"/>
      <c r="C274" s="856"/>
      <c r="D274" s="856"/>
      <c r="E274" s="856"/>
    </row>
    <row r="275" spans="2:5">
      <c r="B275" s="855"/>
      <c r="C275" s="856"/>
      <c r="D275" s="856"/>
      <c r="E275" s="856"/>
    </row>
    <row r="276" spans="2:5">
      <c r="B276" s="855"/>
      <c r="C276" s="856"/>
      <c r="D276" s="856"/>
      <c r="E276" s="856"/>
    </row>
    <row r="277" spans="2:5">
      <c r="B277" s="855"/>
      <c r="C277" s="856"/>
      <c r="D277" s="856"/>
      <c r="E277" s="856"/>
    </row>
    <row r="278" spans="2:5">
      <c r="B278" s="855"/>
      <c r="C278" s="856"/>
      <c r="D278" s="856"/>
      <c r="E278" s="856"/>
    </row>
    <row r="279" spans="2:5">
      <c r="B279" s="855"/>
      <c r="C279" s="856"/>
      <c r="D279" s="856"/>
      <c r="E279" s="856"/>
    </row>
    <row r="280" spans="2:5">
      <c r="B280" s="855"/>
      <c r="C280" s="856"/>
      <c r="D280" s="856"/>
      <c r="E280" s="856"/>
    </row>
    <row r="281" spans="2:5">
      <c r="B281" s="855"/>
      <c r="C281" s="856"/>
      <c r="D281" s="856"/>
      <c r="E281" s="856"/>
    </row>
    <row r="282" spans="2:5">
      <c r="B282" s="855"/>
      <c r="C282" s="856"/>
      <c r="D282" s="856"/>
      <c r="E282" s="856"/>
    </row>
    <row r="283" spans="2:5">
      <c r="B283" s="855"/>
      <c r="C283" s="856"/>
      <c r="D283" s="856"/>
      <c r="E283" s="856"/>
    </row>
    <row r="284" spans="2:5">
      <c r="B284" s="855"/>
      <c r="C284" s="856"/>
      <c r="D284" s="856"/>
      <c r="E284" s="856"/>
    </row>
    <row r="285" spans="2:5">
      <c r="B285" s="855"/>
      <c r="C285" s="856"/>
      <c r="D285" s="856"/>
      <c r="E285" s="856"/>
    </row>
    <row r="286" spans="2:5">
      <c r="B286" s="855"/>
      <c r="C286" s="856"/>
      <c r="D286" s="856"/>
      <c r="E286" s="856"/>
    </row>
    <row r="287" spans="2:5">
      <c r="B287" s="855"/>
      <c r="C287" s="856"/>
      <c r="D287" s="856"/>
      <c r="E287" s="856"/>
    </row>
    <row r="288" spans="2:5">
      <c r="B288" s="855"/>
      <c r="C288" s="856"/>
      <c r="D288" s="856"/>
      <c r="E288" s="856"/>
    </row>
    <row r="289" spans="2:5">
      <c r="B289" s="855"/>
      <c r="C289" s="856"/>
      <c r="D289" s="856"/>
      <c r="E289" s="856"/>
    </row>
    <row r="290" spans="2:5">
      <c r="B290" s="855"/>
      <c r="C290" s="856"/>
      <c r="D290" s="856"/>
      <c r="E290" s="856"/>
    </row>
    <row r="291" spans="2:5">
      <c r="B291" s="855"/>
      <c r="C291" s="856"/>
      <c r="D291" s="856"/>
      <c r="E291" s="856"/>
    </row>
    <row r="292" spans="2:5">
      <c r="B292" s="855"/>
      <c r="C292" s="856"/>
      <c r="D292" s="856"/>
      <c r="E292" s="856"/>
    </row>
    <row r="293" spans="2:5">
      <c r="B293" s="855"/>
      <c r="C293" s="856"/>
      <c r="D293" s="856"/>
      <c r="E293" s="856"/>
    </row>
    <row r="294" spans="2:5">
      <c r="B294" s="855"/>
      <c r="C294" s="856"/>
      <c r="D294" s="856"/>
      <c r="E294" s="856"/>
    </row>
    <row r="295" spans="2:5">
      <c r="B295" s="855"/>
      <c r="C295" s="856"/>
      <c r="D295" s="856"/>
      <c r="E295" s="856"/>
    </row>
    <row r="296" spans="2:5">
      <c r="B296" s="855"/>
      <c r="C296" s="856"/>
      <c r="D296" s="856"/>
      <c r="E296" s="856"/>
    </row>
    <row r="297" spans="2:5">
      <c r="B297" s="855"/>
      <c r="C297" s="856"/>
      <c r="D297" s="856"/>
      <c r="E297" s="856"/>
    </row>
    <row r="298" spans="2:5">
      <c r="B298" s="855"/>
      <c r="C298" s="856"/>
      <c r="D298" s="856"/>
      <c r="E298" s="856"/>
    </row>
    <row r="299" spans="2:5">
      <c r="B299" s="855"/>
      <c r="C299" s="856"/>
      <c r="D299" s="856"/>
      <c r="E299" s="856"/>
    </row>
    <row r="300" spans="2:5">
      <c r="B300" s="855"/>
      <c r="C300" s="856"/>
      <c r="D300" s="856"/>
      <c r="E300" s="856"/>
    </row>
    <row r="301" spans="2:5">
      <c r="B301" s="855"/>
      <c r="C301" s="856"/>
      <c r="D301" s="856"/>
      <c r="E301" s="856"/>
    </row>
    <row r="302" spans="2:5">
      <c r="B302" s="855"/>
      <c r="C302" s="856"/>
      <c r="D302" s="856"/>
      <c r="E302" s="856"/>
    </row>
    <row r="303" spans="2:5">
      <c r="B303" s="855"/>
      <c r="C303" s="856"/>
      <c r="D303" s="856"/>
      <c r="E303" s="856"/>
    </row>
    <row r="304" spans="2:5">
      <c r="B304" s="855"/>
      <c r="C304" s="856"/>
      <c r="D304" s="856"/>
      <c r="E304" s="856"/>
    </row>
    <row r="305" spans="2:5">
      <c r="B305" s="855"/>
      <c r="C305" s="856"/>
      <c r="D305" s="856"/>
      <c r="E305" s="856"/>
    </row>
    <row r="306" spans="2:5">
      <c r="B306" s="855"/>
      <c r="C306" s="856"/>
      <c r="D306" s="856"/>
      <c r="E306" s="856"/>
    </row>
    <row r="307" spans="2:5">
      <c r="B307" s="855"/>
      <c r="C307" s="856"/>
      <c r="D307" s="856"/>
      <c r="E307" s="856"/>
    </row>
    <row r="308" spans="2:5">
      <c r="B308" s="855"/>
      <c r="C308" s="856"/>
      <c r="D308" s="856"/>
      <c r="E308" s="856"/>
    </row>
  </sheetData>
  <printOptions gridLines="1"/>
  <pageMargins left="0.74803149606299213" right="0.35433070866141736" top="0.19685039370078741" bottom="0.19685039370078741" header="0.51181102362204722" footer="0.51181102362204722"/>
  <pageSetup paperSize="9" scale="85"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9"/>
  <sheetViews>
    <sheetView workbookViewId="0">
      <selection activeCell="I25" sqref="I25"/>
    </sheetView>
  </sheetViews>
  <sheetFormatPr defaultRowHeight="12.75"/>
  <cols>
    <col min="3" max="3" width="36.140625" customWidth="1"/>
    <col min="4" max="4" width="47" bestFit="1" customWidth="1"/>
    <col min="6" max="6" width="31" customWidth="1"/>
  </cols>
  <sheetData>
    <row r="1" spans="1:6" ht="15">
      <c r="A1" s="1059" t="s">
        <v>15520</v>
      </c>
      <c r="B1" s="1059"/>
      <c r="C1" s="1059"/>
      <c r="D1" s="1059"/>
      <c r="E1" s="1059"/>
      <c r="F1" s="1058"/>
    </row>
    <row r="2" spans="1:6" ht="15">
      <c r="A2" s="1060" t="s">
        <v>8716</v>
      </c>
      <c r="B2" s="1060" t="s">
        <v>15634</v>
      </c>
      <c r="C2" s="1060" t="s">
        <v>14808</v>
      </c>
      <c r="D2" s="1060" t="s">
        <v>9816</v>
      </c>
      <c r="E2" s="1061" t="s">
        <v>8304</v>
      </c>
      <c r="F2" s="1062" t="s">
        <v>15521</v>
      </c>
    </row>
    <row r="3" spans="1:6" ht="15">
      <c r="A3" s="1063" t="s">
        <v>9702</v>
      </c>
      <c r="B3" s="1063" t="s">
        <v>15635</v>
      </c>
      <c r="C3" s="1064" t="s">
        <v>14810</v>
      </c>
      <c r="D3" s="1064" t="s">
        <v>14809</v>
      </c>
      <c r="E3" s="1064" t="s">
        <v>5007</v>
      </c>
      <c r="F3" s="1065" t="s">
        <v>8310</v>
      </c>
    </row>
    <row r="4" spans="1:6" ht="15">
      <c r="A4" s="1063" t="s">
        <v>9706</v>
      </c>
      <c r="B4" s="1063" t="s">
        <v>15636</v>
      </c>
      <c r="C4" s="1064" t="s">
        <v>14812</v>
      </c>
      <c r="D4" s="1064" t="s">
        <v>14811</v>
      </c>
      <c r="E4" s="1064" t="s">
        <v>5008</v>
      </c>
      <c r="F4" s="1065" t="s">
        <v>8311</v>
      </c>
    </row>
    <row r="5" spans="1:6" ht="15">
      <c r="A5" s="1148" t="s">
        <v>9756</v>
      </c>
      <c r="B5" s="1148" t="s">
        <v>15870</v>
      </c>
      <c r="C5" s="1064"/>
      <c r="D5" s="1149" t="s">
        <v>16793</v>
      </c>
      <c r="E5" s="1064" t="s">
        <v>5008</v>
      </c>
      <c r="F5" s="1065" t="s">
        <v>8311</v>
      </c>
    </row>
    <row r="6" spans="1:6" ht="15">
      <c r="A6" s="1063">
        <v>259099</v>
      </c>
      <c r="B6" s="1063" t="s">
        <v>15637</v>
      </c>
      <c r="C6" s="1064" t="s">
        <v>14814</v>
      </c>
      <c r="D6" s="1064" t="s">
        <v>14813</v>
      </c>
      <c r="E6" s="1064" t="s">
        <v>5009</v>
      </c>
      <c r="F6" s="1065" t="s">
        <v>8320</v>
      </c>
    </row>
    <row r="7" spans="1:6" ht="15">
      <c r="A7" s="1063">
        <v>239099</v>
      </c>
      <c r="B7" s="1063" t="s">
        <v>15638</v>
      </c>
      <c r="C7" s="1064" t="s">
        <v>14816</v>
      </c>
      <c r="D7" s="1064" t="s">
        <v>14815</v>
      </c>
      <c r="E7" s="1064" t="s">
        <v>5009</v>
      </c>
      <c r="F7" s="1065" t="s">
        <v>8320</v>
      </c>
    </row>
    <row r="8" spans="1:6" ht="15">
      <c r="A8" s="1063" t="s">
        <v>10019</v>
      </c>
      <c r="B8" s="1063" t="s">
        <v>15639</v>
      </c>
      <c r="C8" s="1064" t="s">
        <v>14818</v>
      </c>
      <c r="D8" s="1064" t="s">
        <v>14817</v>
      </c>
      <c r="E8" s="1064" t="s">
        <v>5014</v>
      </c>
      <c r="F8" s="1065" t="s">
        <v>8435</v>
      </c>
    </row>
    <row r="9" spans="1:6" ht="15">
      <c r="A9" s="1063" t="s">
        <v>9821</v>
      </c>
      <c r="B9" s="1063" t="s">
        <v>15640</v>
      </c>
      <c r="C9" s="1064" t="s">
        <v>14818</v>
      </c>
      <c r="D9" s="1064" t="s">
        <v>14824</v>
      </c>
      <c r="E9" s="1064" t="s">
        <v>5015</v>
      </c>
      <c r="F9" s="1065" t="s">
        <v>9289</v>
      </c>
    </row>
    <row r="10" spans="1:6" ht="15">
      <c r="A10" s="1063" t="s">
        <v>9822</v>
      </c>
      <c r="B10" s="1063" t="s">
        <v>15641</v>
      </c>
      <c r="C10" s="1064" t="s">
        <v>14818</v>
      </c>
      <c r="D10" s="1064" t="s">
        <v>14824</v>
      </c>
      <c r="E10" s="1064" t="s">
        <v>5015</v>
      </c>
      <c r="F10" s="1065" t="s">
        <v>9289</v>
      </c>
    </row>
    <row r="11" spans="1:6" ht="15">
      <c r="A11" s="1063" t="s">
        <v>9823</v>
      </c>
      <c r="B11" s="1063" t="s">
        <v>15642</v>
      </c>
      <c r="C11" s="1064" t="s">
        <v>14818</v>
      </c>
      <c r="D11" s="1064" t="s">
        <v>14824</v>
      </c>
      <c r="E11" s="1064" t="s">
        <v>5015</v>
      </c>
      <c r="F11" s="1065" t="s">
        <v>9289</v>
      </c>
    </row>
    <row r="12" spans="1:6" ht="15">
      <c r="A12" s="1063" t="s">
        <v>9824</v>
      </c>
      <c r="B12" s="1063" t="s">
        <v>15643</v>
      </c>
      <c r="C12" s="1064" t="s">
        <v>14818</v>
      </c>
      <c r="D12" s="1064" t="s">
        <v>14824</v>
      </c>
      <c r="E12" s="1064" t="s">
        <v>5015</v>
      </c>
      <c r="F12" s="1065" t="s">
        <v>9289</v>
      </c>
    </row>
    <row r="13" spans="1:6" ht="15">
      <c r="A13" s="1063" t="s">
        <v>9825</v>
      </c>
      <c r="B13" s="1063" t="s">
        <v>15644</v>
      </c>
      <c r="C13" s="1064" t="s">
        <v>14818</v>
      </c>
      <c r="D13" s="1064" t="s">
        <v>14824</v>
      </c>
      <c r="E13" s="1064" t="s">
        <v>5015</v>
      </c>
      <c r="F13" s="1065" t="s">
        <v>9289</v>
      </c>
    </row>
    <row r="14" spans="1:6" ht="15">
      <c r="A14" s="1063" t="s">
        <v>9826</v>
      </c>
      <c r="B14" s="1063" t="s">
        <v>15645</v>
      </c>
      <c r="C14" s="1064" t="s">
        <v>14818</v>
      </c>
      <c r="D14" s="1064" t="s">
        <v>14824</v>
      </c>
      <c r="E14" s="1064" t="s">
        <v>5015</v>
      </c>
      <c r="F14" s="1065" t="s">
        <v>9289</v>
      </c>
    </row>
    <row r="15" spans="1:6" ht="15">
      <c r="A15" s="1063" t="s">
        <v>9828</v>
      </c>
      <c r="B15" s="1063" t="s">
        <v>15646</v>
      </c>
      <c r="C15" s="1064" t="s">
        <v>14818</v>
      </c>
      <c r="D15" s="1064" t="s">
        <v>14824</v>
      </c>
      <c r="E15" s="1064" t="s">
        <v>5015</v>
      </c>
      <c r="F15" s="1065" t="s">
        <v>9289</v>
      </c>
    </row>
    <row r="16" spans="1:6" ht="15">
      <c r="A16" s="1063" t="s">
        <v>9829</v>
      </c>
      <c r="B16" s="1063" t="s">
        <v>15647</v>
      </c>
      <c r="C16" s="1064" t="s">
        <v>14818</v>
      </c>
      <c r="D16" s="1064" t="s">
        <v>14824</v>
      </c>
      <c r="E16" s="1064" t="s">
        <v>5015</v>
      </c>
      <c r="F16" s="1065" t="s">
        <v>9289</v>
      </c>
    </row>
    <row r="17" spans="1:6" ht="15">
      <c r="A17" s="1063">
        <v>101099</v>
      </c>
      <c r="B17" s="1063" t="s">
        <v>15648</v>
      </c>
      <c r="C17" s="1064" t="s">
        <v>14818</v>
      </c>
      <c r="D17" s="1064" t="s">
        <v>14824</v>
      </c>
      <c r="E17" s="1064" t="s">
        <v>5015</v>
      </c>
      <c r="F17" s="1065" t="s">
        <v>9289</v>
      </c>
    </row>
    <row r="18" spans="1:6" ht="15">
      <c r="A18" s="1063">
        <v>101599</v>
      </c>
      <c r="B18" s="1063" t="s">
        <v>15649</v>
      </c>
      <c r="C18" s="1064" t="s">
        <v>14818</v>
      </c>
      <c r="D18" s="1064" t="s">
        <v>14824</v>
      </c>
      <c r="E18" s="1064" t="s">
        <v>5015</v>
      </c>
      <c r="F18" s="1065" t="s">
        <v>9289</v>
      </c>
    </row>
    <row r="19" spans="1:6" ht="15">
      <c r="A19" s="1063">
        <v>102099</v>
      </c>
      <c r="B19" s="1063" t="s">
        <v>15650</v>
      </c>
      <c r="C19" s="1064" t="s">
        <v>14818</v>
      </c>
      <c r="D19" s="1064" t="s">
        <v>14824</v>
      </c>
      <c r="E19" s="1064" t="s">
        <v>5015</v>
      </c>
      <c r="F19" s="1065" t="s">
        <v>9289</v>
      </c>
    </row>
    <row r="20" spans="1:6" ht="15">
      <c r="A20" s="1063">
        <v>102599</v>
      </c>
      <c r="B20" s="1063" t="s">
        <v>15651</v>
      </c>
      <c r="C20" s="1064" t="s">
        <v>14818</v>
      </c>
      <c r="D20" s="1064" t="s">
        <v>14824</v>
      </c>
      <c r="E20" s="1064" t="s">
        <v>5015</v>
      </c>
      <c r="F20" s="1065" t="s">
        <v>9289</v>
      </c>
    </row>
    <row r="21" spans="1:6" ht="15">
      <c r="A21" s="1063">
        <v>103099</v>
      </c>
      <c r="B21" s="1063" t="s">
        <v>15652</v>
      </c>
      <c r="C21" s="1064" t="s">
        <v>14818</v>
      </c>
      <c r="D21" s="1064" t="s">
        <v>14824</v>
      </c>
      <c r="E21" s="1064" t="s">
        <v>5015</v>
      </c>
      <c r="F21" s="1065" t="s">
        <v>9289</v>
      </c>
    </row>
    <row r="22" spans="1:6" ht="15">
      <c r="A22" s="1063">
        <v>103599</v>
      </c>
      <c r="B22" s="1063" t="s">
        <v>15653</v>
      </c>
      <c r="C22" s="1064" t="s">
        <v>14818</v>
      </c>
      <c r="D22" s="1064" t="s">
        <v>14824</v>
      </c>
      <c r="E22" s="1064" t="s">
        <v>5015</v>
      </c>
      <c r="F22" s="1065" t="s">
        <v>9289</v>
      </c>
    </row>
    <row r="23" spans="1:6" ht="15">
      <c r="A23" s="1063">
        <v>104099</v>
      </c>
      <c r="B23" s="1063" t="s">
        <v>15654</v>
      </c>
      <c r="C23" s="1064" t="s">
        <v>14818</v>
      </c>
      <c r="D23" s="1064" t="s">
        <v>14824</v>
      </c>
      <c r="E23" s="1064" t="s">
        <v>5015</v>
      </c>
      <c r="F23" s="1065" t="s">
        <v>9289</v>
      </c>
    </row>
    <row r="24" spans="1:6" ht="15">
      <c r="A24" s="1063">
        <v>104599</v>
      </c>
      <c r="B24" s="1063" t="s">
        <v>15655</v>
      </c>
      <c r="C24" s="1064" t="s">
        <v>14818</v>
      </c>
      <c r="D24" s="1064" t="s">
        <v>14824</v>
      </c>
      <c r="E24" s="1064" t="s">
        <v>5015</v>
      </c>
      <c r="F24" s="1065" t="s">
        <v>9289</v>
      </c>
    </row>
    <row r="25" spans="1:6" ht="15">
      <c r="A25" s="1063">
        <v>105099</v>
      </c>
      <c r="B25" s="1063" t="s">
        <v>15656</v>
      </c>
      <c r="C25" s="1064" t="s">
        <v>14818</v>
      </c>
      <c r="D25" s="1064" t="s">
        <v>14824</v>
      </c>
      <c r="E25" s="1064" t="s">
        <v>5015</v>
      </c>
      <c r="F25" s="1065" t="s">
        <v>9289</v>
      </c>
    </row>
    <row r="26" spans="1:6" ht="15">
      <c r="A26" s="1063">
        <v>105599</v>
      </c>
      <c r="B26" s="1063" t="s">
        <v>15657</v>
      </c>
      <c r="C26" s="1064" t="s">
        <v>14818</v>
      </c>
      <c r="D26" s="1064" t="s">
        <v>14824</v>
      </c>
      <c r="E26" s="1064" t="s">
        <v>5015</v>
      </c>
      <c r="F26" s="1065" t="s">
        <v>9289</v>
      </c>
    </row>
    <row r="27" spans="1:6" ht="15">
      <c r="A27" s="1063">
        <v>106099</v>
      </c>
      <c r="B27" s="1063" t="s">
        <v>15658</v>
      </c>
      <c r="C27" s="1064" t="s">
        <v>14818</v>
      </c>
      <c r="D27" s="1064" t="s">
        <v>14824</v>
      </c>
      <c r="E27" s="1064" t="s">
        <v>5015</v>
      </c>
      <c r="F27" s="1065" t="s">
        <v>9289</v>
      </c>
    </row>
    <row r="28" spans="1:6" ht="15">
      <c r="A28" s="1063">
        <v>107099</v>
      </c>
      <c r="B28" s="1063" t="s">
        <v>15659</v>
      </c>
      <c r="C28" s="1064" t="s">
        <v>14818</v>
      </c>
      <c r="D28" s="1064" t="s">
        <v>14824</v>
      </c>
      <c r="E28" s="1064" t="s">
        <v>5015</v>
      </c>
      <c r="F28" s="1065" t="s">
        <v>9289</v>
      </c>
    </row>
    <row r="29" spans="1:6" ht="15">
      <c r="A29" s="1063">
        <v>108099</v>
      </c>
      <c r="B29" s="1063" t="s">
        <v>15660</v>
      </c>
      <c r="C29" s="1064" t="s">
        <v>14818</v>
      </c>
      <c r="D29" s="1064" t="s">
        <v>14824</v>
      </c>
      <c r="E29" s="1064" t="s">
        <v>5015</v>
      </c>
      <c r="F29" s="1065" t="s">
        <v>9289</v>
      </c>
    </row>
    <row r="30" spans="1:6" ht="15">
      <c r="A30" s="1063">
        <v>109099</v>
      </c>
      <c r="B30" s="1063" t="s">
        <v>15661</v>
      </c>
      <c r="C30" s="1064" t="s">
        <v>14818</v>
      </c>
      <c r="D30" s="1064" t="s">
        <v>14824</v>
      </c>
      <c r="E30" s="1064" t="s">
        <v>5015</v>
      </c>
      <c r="F30" s="1065" t="s">
        <v>9289</v>
      </c>
    </row>
    <row r="31" spans="1:6" ht="15">
      <c r="A31" s="1063">
        <v>112099</v>
      </c>
      <c r="B31" s="1063" t="s">
        <v>15662</v>
      </c>
      <c r="C31" s="1064" t="s">
        <v>14818</v>
      </c>
      <c r="D31" s="1064" t="s">
        <v>14824</v>
      </c>
      <c r="E31" s="1064" t="s">
        <v>5015</v>
      </c>
      <c r="F31" s="1065" t="s">
        <v>9289</v>
      </c>
    </row>
    <row r="32" spans="1:6" ht="15">
      <c r="A32" s="1063">
        <v>113099</v>
      </c>
      <c r="B32" s="1063" t="s">
        <v>15663</v>
      </c>
      <c r="C32" s="1064" t="s">
        <v>14818</v>
      </c>
      <c r="D32" s="1064" t="s">
        <v>14824</v>
      </c>
      <c r="E32" s="1064" t="s">
        <v>5015</v>
      </c>
      <c r="F32" s="1065" t="s">
        <v>9289</v>
      </c>
    </row>
    <row r="33" spans="1:6" ht="15">
      <c r="A33" s="1063">
        <v>114099</v>
      </c>
      <c r="B33" s="1063" t="s">
        <v>15664</v>
      </c>
      <c r="C33" s="1064" t="s">
        <v>14818</v>
      </c>
      <c r="D33" s="1064" t="s">
        <v>14824</v>
      </c>
      <c r="E33" s="1064" t="s">
        <v>5015</v>
      </c>
      <c r="F33" s="1065" t="s">
        <v>9289</v>
      </c>
    </row>
    <row r="34" spans="1:6" ht="15">
      <c r="A34" s="1063">
        <v>115099</v>
      </c>
      <c r="B34" s="1063" t="s">
        <v>15665</v>
      </c>
      <c r="C34" s="1064" t="s">
        <v>14818</v>
      </c>
      <c r="D34" s="1064" t="s">
        <v>14824</v>
      </c>
      <c r="E34" s="1064" t="s">
        <v>5015</v>
      </c>
      <c r="F34" s="1065" t="s">
        <v>9289</v>
      </c>
    </row>
    <row r="35" spans="1:6" ht="15">
      <c r="A35" s="1063">
        <v>116099</v>
      </c>
      <c r="B35" s="1063" t="s">
        <v>15666</v>
      </c>
      <c r="C35" s="1064" t="s">
        <v>14818</v>
      </c>
      <c r="D35" s="1064" t="s">
        <v>14824</v>
      </c>
      <c r="E35" s="1064" t="s">
        <v>5015</v>
      </c>
      <c r="F35" s="1065" t="s">
        <v>9289</v>
      </c>
    </row>
    <row r="36" spans="1:6" ht="15">
      <c r="A36" s="1063">
        <v>118099</v>
      </c>
      <c r="B36" s="1063" t="s">
        <v>15667</v>
      </c>
      <c r="C36" s="1064" t="s">
        <v>14818</v>
      </c>
      <c r="D36" s="1064" t="s">
        <v>14824</v>
      </c>
      <c r="E36" s="1064" t="s">
        <v>5015</v>
      </c>
      <c r="F36" s="1065" t="s">
        <v>9289</v>
      </c>
    </row>
    <row r="37" spans="1:6" ht="15">
      <c r="A37" s="1063">
        <v>119099</v>
      </c>
      <c r="B37" s="1063" t="s">
        <v>15668</v>
      </c>
      <c r="C37" s="1064" t="s">
        <v>14818</v>
      </c>
      <c r="D37" s="1064" t="s">
        <v>14824</v>
      </c>
      <c r="E37" s="1064" t="s">
        <v>5015</v>
      </c>
      <c r="F37" s="1065" t="s">
        <v>9289</v>
      </c>
    </row>
    <row r="38" spans="1:6" ht="15">
      <c r="A38" s="1063">
        <v>120099</v>
      </c>
      <c r="B38" s="1063" t="s">
        <v>15669</v>
      </c>
      <c r="C38" s="1064" t="s">
        <v>14818</v>
      </c>
      <c r="D38" s="1064" t="s">
        <v>14824</v>
      </c>
      <c r="E38" s="1064" t="s">
        <v>5015</v>
      </c>
      <c r="F38" s="1065" t="s">
        <v>9289</v>
      </c>
    </row>
    <row r="39" spans="1:6" ht="15">
      <c r="A39" s="1063">
        <v>121099</v>
      </c>
      <c r="B39" s="1063" t="s">
        <v>15670</v>
      </c>
      <c r="C39" s="1064" t="s">
        <v>14818</v>
      </c>
      <c r="D39" s="1064" t="s">
        <v>14824</v>
      </c>
      <c r="E39" s="1064" t="s">
        <v>5015</v>
      </c>
      <c r="F39" s="1065" t="s">
        <v>9289</v>
      </c>
    </row>
    <row r="40" spans="1:6" ht="15">
      <c r="A40" s="1063">
        <v>122099</v>
      </c>
      <c r="B40" s="1063" t="s">
        <v>15671</v>
      </c>
      <c r="C40" s="1064" t="s">
        <v>14818</v>
      </c>
      <c r="D40" s="1064" t="s">
        <v>14824</v>
      </c>
      <c r="E40" s="1064" t="s">
        <v>5015</v>
      </c>
      <c r="F40" s="1067" t="s">
        <v>9289</v>
      </c>
    </row>
    <row r="41" spans="1:6" ht="15">
      <c r="A41" s="1063">
        <v>123099</v>
      </c>
      <c r="B41" s="1063" t="s">
        <v>15672</v>
      </c>
      <c r="C41" s="1064" t="s">
        <v>14818</v>
      </c>
      <c r="D41" s="1064" t="s">
        <v>14824</v>
      </c>
      <c r="E41" s="1064" t="s">
        <v>5015</v>
      </c>
      <c r="F41" s="1067" t="s">
        <v>9289</v>
      </c>
    </row>
    <row r="42" spans="1:6" ht="15">
      <c r="A42" s="1063">
        <v>124099</v>
      </c>
      <c r="B42" s="1063" t="s">
        <v>15673</v>
      </c>
      <c r="C42" s="1064" t="s">
        <v>14818</v>
      </c>
      <c r="D42" s="1064" t="s">
        <v>14824</v>
      </c>
      <c r="E42" s="1064" t="s">
        <v>5015</v>
      </c>
      <c r="F42" s="1067" t="s">
        <v>9289</v>
      </c>
    </row>
    <row r="43" spans="1:6" ht="15">
      <c r="A43" s="1063">
        <v>126099</v>
      </c>
      <c r="B43" s="1063" t="s">
        <v>15674</v>
      </c>
      <c r="C43" s="1064" t="s">
        <v>14818</v>
      </c>
      <c r="D43" s="1064" t="s">
        <v>14824</v>
      </c>
      <c r="E43" s="1064" t="s">
        <v>5015</v>
      </c>
      <c r="F43" s="1065" t="s">
        <v>9289</v>
      </c>
    </row>
    <row r="44" spans="1:6" ht="15">
      <c r="A44" s="1063">
        <v>127099</v>
      </c>
      <c r="B44" s="1063" t="s">
        <v>15675</v>
      </c>
      <c r="C44" s="1064" t="s">
        <v>14818</v>
      </c>
      <c r="D44" s="1064" t="s">
        <v>14824</v>
      </c>
      <c r="E44" s="1064" t="s">
        <v>5015</v>
      </c>
      <c r="F44" s="1065" t="s">
        <v>9289</v>
      </c>
    </row>
    <row r="45" spans="1:6" ht="15">
      <c r="A45" s="1063">
        <v>128099</v>
      </c>
      <c r="B45" s="1063" t="s">
        <v>15676</v>
      </c>
      <c r="C45" s="1064" t="s">
        <v>14818</v>
      </c>
      <c r="D45" s="1064" t="s">
        <v>14824</v>
      </c>
      <c r="E45" s="1064" t="s">
        <v>5015</v>
      </c>
      <c r="F45" s="1065" t="s">
        <v>9289</v>
      </c>
    </row>
    <row r="46" spans="1:6" ht="15">
      <c r="A46" s="1063">
        <v>129099</v>
      </c>
      <c r="B46" s="1063" t="s">
        <v>15677</v>
      </c>
      <c r="C46" s="1064" t="s">
        <v>14818</v>
      </c>
      <c r="D46" s="1064" t="s">
        <v>14824</v>
      </c>
      <c r="E46" s="1064" t="s">
        <v>5015</v>
      </c>
      <c r="F46" s="1065" t="s">
        <v>9289</v>
      </c>
    </row>
    <row r="47" spans="1:6" ht="15">
      <c r="A47" s="1063">
        <v>130099</v>
      </c>
      <c r="B47" s="1063" t="s">
        <v>15678</v>
      </c>
      <c r="C47" s="1064" t="s">
        <v>14818</v>
      </c>
      <c r="D47" s="1064" t="s">
        <v>14824</v>
      </c>
      <c r="E47" s="1064" t="s">
        <v>5015</v>
      </c>
      <c r="F47" s="1065" t="s">
        <v>9289</v>
      </c>
    </row>
    <row r="48" spans="1:6" ht="15">
      <c r="A48" s="1063">
        <v>131099</v>
      </c>
      <c r="B48" s="1063" t="s">
        <v>15679</v>
      </c>
      <c r="C48" s="1064" t="s">
        <v>14818</v>
      </c>
      <c r="D48" s="1064" t="s">
        <v>14824</v>
      </c>
      <c r="E48" s="1064" t="s">
        <v>5015</v>
      </c>
      <c r="F48" s="1065" t="s">
        <v>9289</v>
      </c>
    </row>
    <row r="49" spans="1:6" ht="15">
      <c r="A49" s="1063">
        <v>133099</v>
      </c>
      <c r="B49" s="1063" t="s">
        <v>15680</v>
      </c>
      <c r="C49" s="1064" t="s">
        <v>14818</v>
      </c>
      <c r="D49" s="1064" t="s">
        <v>14824</v>
      </c>
      <c r="E49" s="1064" t="s">
        <v>5015</v>
      </c>
      <c r="F49" s="1065" t="s">
        <v>9289</v>
      </c>
    </row>
    <row r="50" spans="1:6" ht="15">
      <c r="A50" s="1063">
        <v>134099</v>
      </c>
      <c r="B50" s="1063" t="s">
        <v>15681</v>
      </c>
      <c r="C50" s="1064" t="s">
        <v>14818</v>
      </c>
      <c r="D50" s="1064" t="s">
        <v>14824</v>
      </c>
      <c r="E50" s="1064" t="s">
        <v>5015</v>
      </c>
      <c r="F50" s="1065" t="s">
        <v>9289</v>
      </c>
    </row>
    <row r="51" spans="1:6" ht="15">
      <c r="A51" s="1063">
        <v>135099</v>
      </c>
      <c r="B51" s="1063" t="s">
        <v>15682</v>
      </c>
      <c r="C51" s="1064" t="s">
        <v>14818</v>
      </c>
      <c r="D51" s="1064" t="s">
        <v>14824</v>
      </c>
      <c r="E51" s="1064" t="s">
        <v>5015</v>
      </c>
      <c r="F51" s="1065" t="s">
        <v>9289</v>
      </c>
    </row>
    <row r="52" spans="1:6" ht="15">
      <c r="A52" s="1063">
        <v>136099</v>
      </c>
      <c r="B52" s="1063" t="s">
        <v>15683</v>
      </c>
      <c r="C52" s="1064" t="s">
        <v>14818</v>
      </c>
      <c r="D52" s="1064" t="s">
        <v>14824</v>
      </c>
      <c r="E52" s="1064" t="s">
        <v>5015</v>
      </c>
      <c r="F52" s="1065" t="s">
        <v>9289</v>
      </c>
    </row>
    <row r="53" spans="1:6" ht="15">
      <c r="A53" s="1063">
        <v>137099</v>
      </c>
      <c r="B53" s="1063" t="s">
        <v>15684</v>
      </c>
      <c r="C53" s="1064" t="s">
        <v>14818</v>
      </c>
      <c r="D53" s="1064" t="s">
        <v>14824</v>
      </c>
      <c r="E53" s="1064" t="s">
        <v>5015</v>
      </c>
      <c r="F53" s="1065" t="s">
        <v>9289</v>
      </c>
    </row>
    <row r="54" spans="1:6" ht="15">
      <c r="A54" s="1063">
        <v>138099</v>
      </c>
      <c r="B54" s="1063" t="s">
        <v>15685</v>
      </c>
      <c r="C54" s="1064" t="s">
        <v>14818</v>
      </c>
      <c r="D54" s="1064" t="s">
        <v>14824</v>
      </c>
      <c r="E54" s="1064" t="s">
        <v>5015</v>
      </c>
      <c r="F54" s="1065" t="s">
        <v>9289</v>
      </c>
    </row>
    <row r="55" spans="1:6" ht="15">
      <c r="A55" s="1063">
        <v>139099</v>
      </c>
      <c r="B55" s="1063" t="s">
        <v>15686</v>
      </c>
      <c r="C55" s="1064" t="s">
        <v>14818</v>
      </c>
      <c r="D55" s="1064" t="s">
        <v>14824</v>
      </c>
      <c r="E55" s="1064" t="s">
        <v>5015</v>
      </c>
      <c r="F55" s="1065" t="s">
        <v>9289</v>
      </c>
    </row>
    <row r="56" spans="1:6" ht="15">
      <c r="A56" s="1063">
        <v>140099</v>
      </c>
      <c r="B56" s="1063" t="s">
        <v>15687</v>
      </c>
      <c r="C56" s="1064" t="s">
        <v>14818</v>
      </c>
      <c r="D56" s="1064" t="s">
        <v>14824</v>
      </c>
      <c r="E56" s="1064" t="s">
        <v>5015</v>
      </c>
      <c r="F56" s="1065" t="s">
        <v>9289</v>
      </c>
    </row>
    <row r="57" spans="1:6" ht="15">
      <c r="A57" s="1063">
        <v>141099</v>
      </c>
      <c r="B57" s="1063" t="s">
        <v>15688</v>
      </c>
      <c r="C57" s="1064" t="s">
        <v>14818</v>
      </c>
      <c r="D57" s="1064" t="s">
        <v>14824</v>
      </c>
      <c r="E57" s="1064" t="s">
        <v>5015</v>
      </c>
      <c r="F57" s="1065" t="s">
        <v>9289</v>
      </c>
    </row>
    <row r="58" spans="1:6" ht="15">
      <c r="A58" s="1063">
        <v>142099</v>
      </c>
      <c r="B58" s="1063" t="s">
        <v>15689</v>
      </c>
      <c r="C58" s="1064" t="s">
        <v>14818</v>
      </c>
      <c r="D58" s="1064" t="s">
        <v>14824</v>
      </c>
      <c r="E58" s="1064" t="s">
        <v>5015</v>
      </c>
      <c r="F58" s="1065" t="s">
        <v>9289</v>
      </c>
    </row>
    <row r="59" spans="1:6" ht="15">
      <c r="A59" s="1063">
        <v>143099</v>
      </c>
      <c r="B59" s="1063" t="s">
        <v>15690</v>
      </c>
      <c r="C59" s="1064" t="s">
        <v>14818</v>
      </c>
      <c r="D59" s="1064" t="s">
        <v>14824</v>
      </c>
      <c r="E59" s="1064" t="s">
        <v>5015</v>
      </c>
      <c r="F59" s="1065" t="s">
        <v>9289</v>
      </c>
    </row>
    <row r="60" spans="1:6" ht="15">
      <c r="A60" s="1063">
        <v>144099</v>
      </c>
      <c r="B60" s="1063" t="s">
        <v>15691</v>
      </c>
      <c r="C60" s="1064" t="s">
        <v>14818</v>
      </c>
      <c r="D60" s="1064" t="s">
        <v>14824</v>
      </c>
      <c r="E60" s="1064" t="s">
        <v>5015</v>
      </c>
      <c r="F60" s="1065" t="s">
        <v>9289</v>
      </c>
    </row>
    <row r="61" spans="1:6" ht="15">
      <c r="A61" s="1063">
        <v>145099</v>
      </c>
      <c r="B61" s="1063" t="s">
        <v>15692</v>
      </c>
      <c r="C61" s="1064" t="s">
        <v>14818</v>
      </c>
      <c r="D61" s="1064" t="s">
        <v>14824</v>
      </c>
      <c r="E61" s="1064" t="s">
        <v>5015</v>
      </c>
      <c r="F61" s="1065" t="s">
        <v>9289</v>
      </c>
    </row>
    <row r="62" spans="1:6" ht="15">
      <c r="A62" s="1063">
        <v>146099</v>
      </c>
      <c r="B62" s="1063" t="s">
        <v>15693</v>
      </c>
      <c r="C62" s="1064" t="s">
        <v>14818</v>
      </c>
      <c r="D62" s="1064" t="s">
        <v>14824</v>
      </c>
      <c r="E62" s="1064" t="s">
        <v>5015</v>
      </c>
      <c r="F62" s="1065" t="s">
        <v>9289</v>
      </c>
    </row>
    <row r="63" spans="1:6" ht="15">
      <c r="A63" s="1063">
        <v>147099</v>
      </c>
      <c r="B63" s="1063" t="s">
        <v>15694</v>
      </c>
      <c r="C63" s="1064" t="s">
        <v>14818</v>
      </c>
      <c r="D63" s="1064" t="s">
        <v>14824</v>
      </c>
      <c r="E63" s="1064" t="s">
        <v>5015</v>
      </c>
      <c r="F63" s="1065" t="s">
        <v>9289</v>
      </c>
    </row>
    <row r="64" spans="1:6" ht="15">
      <c r="A64" s="1063">
        <v>148099</v>
      </c>
      <c r="B64" s="1063" t="s">
        <v>15695</v>
      </c>
      <c r="C64" s="1064" t="s">
        <v>14818</v>
      </c>
      <c r="D64" s="1064" t="s">
        <v>14824</v>
      </c>
      <c r="E64" s="1064" t="s">
        <v>5015</v>
      </c>
      <c r="F64" s="1065" t="s">
        <v>9289</v>
      </c>
    </row>
    <row r="65" spans="1:6" ht="15">
      <c r="A65" s="1063">
        <v>149099</v>
      </c>
      <c r="B65" s="1063" t="s">
        <v>15696</v>
      </c>
      <c r="C65" s="1064" t="s">
        <v>14818</v>
      </c>
      <c r="D65" s="1064" t="s">
        <v>14824</v>
      </c>
      <c r="E65" s="1064" t="s">
        <v>5015</v>
      </c>
      <c r="F65" s="1065" t="s">
        <v>9289</v>
      </c>
    </row>
    <row r="66" spans="1:6" ht="15">
      <c r="A66" s="1063">
        <v>150099</v>
      </c>
      <c r="B66" s="1063" t="s">
        <v>15697</v>
      </c>
      <c r="C66" s="1064" t="s">
        <v>14818</v>
      </c>
      <c r="D66" s="1064" t="s">
        <v>14824</v>
      </c>
      <c r="E66" s="1064" t="s">
        <v>5015</v>
      </c>
      <c r="F66" s="1065" t="s">
        <v>9289</v>
      </c>
    </row>
    <row r="67" spans="1:6" ht="15">
      <c r="A67" s="1063">
        <v>151099</v>
      </c>
      <c r="B67" s="1063" t="s">
        <v>15698</v>
      </c>
      <c r="C67" s="1064" t="s">
        <v>14818</v>
      </c>
      <c r="D67" s="1064" t="s">
        <v>14824</v>
      </c>
      <c r="E67" s="1064" t="s">
        <v>5015</v>
      </c>
      <c r="F67" s="1065" t="s">
        <v>9289</v>
      </c>
    </row>
    <row r="68" spans="1:6" ht="15">
      <c r="A68" s="1063">
        <v>152099</v>
      </c>
      <c r="B68" s="1063" t="s">
        <v>15699</v>
      </c>
      <c r="C68" s="1064" t="s">
        <v>14818</v>
      </c>
      <c r="D68" s="1064" t="s">
        <v>14824</v>
      </c>
      <c r="E68" s="1064" t="s">
        <v>5015</v>
      </c>
      <c r="F68" s="1065" t="s">
        <v>9289</v>
      </c>
    </row>
    <row r="69" spans="1:6" ht="15">
      <c r="A69" s="1063">
        <v>153099</v>
      </c>
      <c r="B69" s="1063" t="s">
        <v>15700</v>
      </c>
      <c r="C69" s="1064" t="s">
        <v>14818</v>
      </c>
      <c r="D69" s="1064" t="s">
        <v>14824</v>
      </c>
      <c r="E69" s="1064" t="s">
        <v>5015</v>
      </c>
      <c r="F69" s="1065" t="s">
        <v>9289</v>
      </c>
    </row>
    <row r="70" spans="1:6" ht="15">
      <c r="A70" s="1063">
        <v>154099</v>
      </c>
      <c r="B70" s="1063" t="s">
        <v>15701</v>
      </c>
      <c r="C70" s="1064" t="s">
        <v>14818</v>
      </c>
      <c r="D70" s="1064" t="s">
        <v>14824</v>
      </c>
      <c r="E70" s="1064" t="s">
        <v>5015</v>
      </c>
      <c r="F70" s="1065" t="s">
        <v>9289</v>
      </c>
    </row>
    <row r="71" spans="1:6" ht="15">
      <c r="A71" s="1063">
        <v>155099</v>
      </c>
      <c r="B71" s="1063" t="s">
        <v>15702</v>
      </c>
      <c r="C71" s="1064" t="s">
        <v>14818</v>
      </c>
      <c r="D71" s="1064" t="s">
        <v>14824</v>
      </c>
      <c r="E71" s="1064" t="s">
        <v>5015</v>
      </c>
      <c r="F71" s="1065" t="s">
        <v>9289</v>
      </c>
    </row>
    <row r="72" spans="1:6" ht="15">
      <c r="A72" s="1063">
        <v>156099</v>
      </c>
      <c r="B72" s="1063" t="s">
        <v>15703</v>
      </c>
      <c r="C72" s="1064" t="s">
        <v>14818</v>
      </c>
      <c r="D72" s="1064" t="s">
        <v>14824</v>
      </c>
      <c r="E72" s="1064" t="s">
        <v>5015</v>
      </c>
      <c r="F72" s="1065" t="s">
        <v>9289</v>
      </c>
    </row>
    <row r="73" spans="1:6" ht="15">
      <c r="A73" s="1063">
        <v>157099</v>
      </c>
      <c r="B73" s="1063" t="s">
        <v>15704</v>
      </c>
      <c r="C73" s="1064" t="s">
        <v>14818</v>
      </c>
      <c r="D73" s="1064" t="s">
        <v>14824</v>
      </c>
      <c r="E73" s="1064" t="s">
        <v>5015</v>
      </c>
      <c r="F73" s="1065" t="s">
        <v>9289</v>
      </c>
    </row>
    <row r="74" spans="1:6" ht="15">
      <c r="A74" s="1063">
        <v>158099</v>
      </c>
      <c r="B74" s="1063" t="s">
        <v>15705</v>
      </c>
      <c r="C74" s="1064" t="s">
        <v>14818</v>
      </c>
      <c r="D74" s="1064" t="s">
        <v>14824</v>
      </c>
      <c r="E74" s="1064" t="s">
        <v>5015</v>
      </c>
      <c r="F74" s="1065" t="s">
        <v>9289</v>
      </c>
    </row>
    <row r="75" spans="1:6" ht="15">
      <c r="A75" s="1063">
        <v>159099</v>
      </c>
      <c r="B75" s="1063" t="s">
        <v>15706</v>
      </c>
      <c r="C75" s="1064" t="s">
        <v>14818</v>
      </c>
      <c r="D75" s="1064" t="s">
        <v>14824</v>
      </c>
      <c r="E75" s="1064" t="s">
        <v>5015</v>
      </c>
      <c r="F75" s="1065" t="s">
        <v>9289</v>
      </c>
    </row>
    <row r="76" spans="1:6" ht="15">
      <c r="A76" s="1063">
        <v>160099</v>
      </c>
      <c r="B76" s="1063" t="s">
        <v>15707</v>
      </c>
      <c r="C76" s="1064" t="s">
        <v>14818</v>
      </c>
      <c r="D76" s="1064" t="s">
        <v>14824</v>
      </c>
      <c r="E76" s="1064" t="s">
        <v>5015</v>
      </c>
      <c r="F76" s="1065" t="s">
        <v>9289</v>
      </c>
    </row>
    <row r="77" spans="1:6" ht="15">
      <c r="A77" s="1063">
        <v>161099</v>
      </c>
      <c r="B77" s="1063" t="s">
        <v>15708</v>
      </c>
      <c r="C77" s="1064" t="s">
        <v>14818</v>
      </c>
      <c r="D77" s="1064" t="s">
        <v>14824</v>
      </c>
      <c r="E77" s="1064" t="s">
        <v>5015</v>
      </c>
      <c r="F77" s="1065" t="s">
        <v>9289</v>
      </c>
    </row>
    <row r="78" spans="1:6" ht="15">
      <c r="A78" s="1063">
        <v>162099</v>
      </c>
      <c r="B78" s="1063" t="s">
        <v>15709</v>
      </c>
      <c r="C78" s="1064" t="s">
        <v>14818</v>
      </c>
      <c r="D78" s="1064" t="s">
        <v>14824</v>
      </c>
      <c r="E78" s="1064" t="s">
        <v>5015</v>
      </c>
      <c r="F78" s="1065" t="s">
        <v>9289</v>
      </c>
    </row>
    <row r="79" spans="1:6" ht="15">
      <c r="A79" s="1063">
        <v>163099</v>
      </c>
      <c r="B79" s="1063" t="s">
        <v>15710</v>
      </c>
      <c r="C79" s="1064" t="s">
        <v>14818</v>
      </c>
      <c r="D79" s="1064" t="s">
        <v>14824</v>
      </c>
      <c r="E79" s="1064" t="s">
        <v>5015</v>
      </c>
      <c r="F79" s="1065" t="s">
        <v>9289</v>
      </c>
    </row>
    <row r="80" spans="1:6" ht="15">
      <c r="A80" s="1063">
        <v>164099</v>
      </c>
      <c r="B80" s="1063" t="s">
        <v>15711</v>
      </c>
      <c r="C80" s="1064" t="s">
        <v>14818</v>
      </c>
      <c r="D80" s="1064" t="s">
        <v>14824</v>
      </c>
      <c r="E80" s="1064" t="s">
        <v>5015</v>
      </c>
      <c r="F80" s="1065" t="s">
        <v>9289</v>
      </c>
    </row>
    <row r="81" spans="1:6" ht="15">
      <c r="A81" s="1063">
        <v>165099</v>
      </c>
      <c r="B81" s="1063" t="s">
        <v>15712</v>
      </c>
      <c r="C81" s="1064" t="s">
        <v>14818</v>
      </c>
      <c r="D81" s="1064" t="s">
        <v>14824</v>
      </c>
      <c r="E81" s="1064" t="s">
        <v>5015</v>
      </c>
      <c r="F81" s="1065" t="s">
        <v>9289</v>
      </c>
    </row>
    <row r="82" spans="1:6" ht="15">
      <c r="A82" s="1063">
        <v>166099</v>
      </c>
      <c r="B82" s="1063" t="s">
        <v>15713</v>
      </c>
      <c r="C82" s="1064" t="s">
        <v>14818</v>
      </c>
      <c r="D82" s="1064" t="s">
        <v>14824</v>
      </c>
      <c r="E82" s="1064" t="s">
        <v>5015</v>
      </c>
      <c r="F82" s="1065" t="s">
        <v>9289</v>
      </c>
    </row>
    <row r="83" spans="1:6" ht="15">
      <c r="A83" s="1063">
        <v>167099</v>
      </c>
      <c r="B83" s="1063" t="s">
        <v>15714</v>
      </c>
      <c r="C83" s="1064" t="s">
        <v>14818</v>
      </c>
      <c r="D83" s="1064" t="s">
        <v>14824</v>
      </c>
      <c r="E83" s="1064" t="s">
        <v>5015</v>
      </c>
      <c r="F83" s="1065" t="s">
        <v>9289</v>
      </c>
    </row>
    <row r="84" spans="1:6" ht="15">
      <c r="A84" s="1063">
        <v>168099</v>
      </c>
      <c r="B84" s="1063" t="s">
        <v>15715</v>
      </c>
      <c r="C84" s="1064" t="s">
        <v>14818</v>
      </c>
      <c r="D84" s="1064" t="s">
        <v>14824</v>
      </c>
      <c r="E84" s="1064" t="s">
        <v>5015</v>
      </c>
      <c r="F84" s="1065" t="s">
        <v>9289</v>
      </c>
    </row>
    <row r="85" spans="1:6" ht="15">
      <c r="A85" s="1063">
        <v>169099</v>
      </c>
      <c r="B85" s="1063" t="s">
        <v>15716</v>
      </c>
      <c r="C85" s="1064" t="s">
        <v>14818</v>
      </c>
      <c r="D85" s="1064" t="s">
        <v>14824</v>
      </c>
      <c r="E85" s="1064" t="s">
        <v>5015</v>
      </c>
      <c r="F85" s="1065" t="s">
        <v>9289</v>
      </c>
    </row>
    <row r="86" spans="1:6" ht="15">
      <c r="A86" s="1063">
        <v>170099</v>
      </c>
      <c r="B86" s="1063" t="s">
        <v>15717</v>
      </c>
      <c r="C86" s="1064" t="s">
        <v>14818</v>
      </c>
      <c r="D86" s="1064" t="s">
        <v>14824</v>
      </c>
      <c r="E86" s="1064" t="s">
        <v>5015</v>
      </c>
      <c r="F86" s="1065" t="s">
        <v>9289</v>
      </c>
    </row>
    <row r="87" spans="1:6" ht="15">
      <c r="A87" s="1063">
        <v>171099</v>
      </c>
      <c r="B87" s="1063" t="s">
        <v>15718</v>
      </c>
      <c r="C87" s="1064" t="s">
        <v>14818</v>
      </c>
      <c r="D87" s="1064" t="s">
        <v>14824</v>
      </c>
      <c r="E87" s="1064" t="s">
        <v>5015</v>
      </c>
      <c r="F87" s="1065" t="s">
        <v>9289</v>
      </c>
    </row>
    <row r="88" spans="1:6" ht="15">
      <c r="A88" s="1063">
        <v>172099</v>
      </c>
      <c r="B88" s="1063" t="s">
        <v>15719</v>
      </c>
      <c r="C88" s="1064" t="s">
        <v>14818</v>
      </c>
      <c r="D88" s="1064" t="s">
        <v>14824</v>
      </c>
      <c r="E88" s="1064" t="s">
        <v>5015</v>
      </c>
      <c r="F88" s="1065" t="s">
        <v>9289</v>
      </c>
    </row>
    <row r="89" spans="1:6" ht="15">
      <c r="A89" s="1063">
        <v>173099</v>
      </c>
      <c r="B89" s="1063" t="s">
        <v>15720</v>
      </c>
      <c r="C89" s="1064" t="s">
        <v>14818</v>
      </c>
      <c r="D89" s="1064" t="s">
        <v>14824</v>
      </c>
      <c r="E89" s="1064" t="s">
        <v>5015</v>
      </c>
      <c r="F89" s="1065" t="s">
        <v>9289</v>
      </c>
    </row>
    <row r="90" spans="1:6" ht="15">
      <c r="A90" s="1063">
        <v>174099</v>
      </c>
      <c r="B90" s="1063" t="s">
        <v>15721</v>
      </c>
      <c r="C90" s="1064" t="s">
        <v>14818</v>
      </c>
      <c r="D90" s="1064" t="s">
        <v>14824</v>
      </c>
      <c r="E90" s="1064" t="s">
        <v>5015</v>
      </c>
      <c r="F90" s="1065" t="s">
        <v>9289</v>
      </c>
    </row>
    <row r="91" spans="1:6" ht="15">
      <c r="A91" s="1063">
        <v>175099</v>
      </c>
      <c r="B91" s="1063" t="s">
        <v>15722</v>
      </c>
      <c r="C91" s="1064" t="s">
        <v>14818</v>
      </c>
      <c r="D91" s="1064" t="s">
        <v>14824</v>
      </c>
      <c r="E91" s="1064" t="s">
        <v>5015</v>
      </c>
      <c r="F91" s="1065" t="s">
        <v>9289</v>
      </c>
    </row>
    <row r="92" spans="1:6" ht="15">
      <c r="A92" s="1063">
        <v>176099</v>
      </c>
      <c r="B92" s="1063" t="s">
        <v>15723</v>
      </c>
      <c r="C92" s="1064" t="s">
        <v>14818</v>
      </c>
      <c r="D92" s="1064" t="s">
        <v>14824</v>
      </c>
      <c r="E92" s="1064" t="s">
        <v>5015</v>
      </c>
      <c r="F92" s="1065" t="s">
        <v>9289</v>
      </c>
    </row>
    <row r="93" spans="1:6" ht="15">
      <c r="A93" s="1063">
        <v>177099</v>
      </c>
      <c r="B93" s="1063" t="s">
        <v>15724</v>
      </c>
      <c r="C93" s="1064" t="s">
        <v>14818</v>
      </c>
      <c r="D93" s="1064" t="s">
        <v>14824</v>
      </c>
      <c r="E93" s="1064" t="s">
        <v>5015</v>
      </c>
      <c r="F93" s="1065" t="s">
        <v>9289</v>
      </c>
    </row>
    <row r="94" spans="1:6" ht="15">
      <c r="A94" s="1063">
        <v>178099</v>
      </c>
      <c r="B94" s="1063" t="s">
        <v>15725</v>
      </c>
      <c r="C94" s="1064" t="s">
        <v>14818</v>
      </c>
      <c r="D94" s="1064" t="s">
        <v>14824</v>
      </c>
      <c r="E94" s="1064" t="s">
        <v>5015</v>
      </c>
      <c r="F94" s="1065" t="s">
        <v>9289</v>
      </c>
    </row>
    <row r="95" spans="1:6" ht="15">
      <c r="A95" s="1063">
        <v>179099</v>
      </c>
      <c r="B95" s="1063" t="s">
        <v>15726</v>
      </c>
      <c r="C95" s="1064" t="s">
        <v>14818</v>
      </c>
      <c r="D95" s="1064" t="s">
        <v>14824</v>
      </c>
      <c r="E95" s="1064" t="s">
        <v>5015</v>
      </c>
      <c r="F95" s="1065" t="s">
        <v>9289</v>
      </c>
    </row>
    <row r="96" spans="1:6" ht="15">
      <c r="A96" s="1063">
        <v>180099</v>
      </c>
      <c r="B96" s="1063" t="s">
        <v>15727</v>
      </c>
      <c r="C96" s="1064" t="s">
        <v>14818</v>
      </c>
      <c r="D96" s="1064" t="s">
        <v>14824</v>
      </c>
      <c r="E96" s="1064" t="s">
        <v>5015</v>
      </c>
      <c r="F96" s="1065" t="s">
        <v>9289</v>
      </c>
    </row>
    <row r="97" spans="1:6" ht="15">
      <c r="A97" s="1063">
        <v>181099</v>
      </c>
      <c r="B97" s="1063" t="s">
        <v>15728</v>
      </c>
      <c r="C97" s="1064" t="s">
        <v>14818</v>
      </c>
      <c r="D97" s="1064" t="s">
        <v>14824</v>
      </c>
      <c r="E97" s="1064" t="s">
        <v>5015</v>
      </c>
      <c r="F97" s="1065" t="s">
        <v>9289</v>
      </c>
    </row>
    <row r="98" spans="1:6" ht="15">
      <c r="A98" s="1063">
        <v>182099</v>
      </c>
      <c r="B98" s="1063" t="s">
        <v>15729</v>
      </c>
      <c r="C98" s="1064" t="s">
        <v>14818</v>
      </c>
      <c r="D98" s="1064" t="s">
        <v>14824</v>
      </c>
      <c r="E98" s="1064" t="s">
        <v>5015</v>
      </c>
      <c r="F98" s="1065" t="s">
        <v>9289</v>
      </c>
    </row>
    <row r="99" spans="1:6" ht="15">
      <c r="A99" s="1063">
        <v>183099</v>
      </c>
      <c r="B99" s="1063" t="s">
        <v>15730</v>
      </c>
      <c r="C99" s="1064" t="s">
        <v>14818</v>
      </c>
      <c r="D99" s="1064" t="s">
        <v>14824</v>
      </c>
      <c r="E99" s="1064" t="s">
        <v>5015</v>
      </c>
      <c r="F99" s="1065" t="s">
        <v>9289</v>
      </c>
    </row>
    <row r="100" spans="1:6" ht="15">
      <c r="A100" s="1063">
        <v>184099</v>
      </c>
      <c r="B100" s="1063" t="s">
        <v>15731</v>
      </c>
      <c r="C100" s="1064" t="s">
        <v>14818</v>
      </c>
      <c r="D100" s="1064" t="s">
        <v>14824</v>
      </c>
      <c r="E100" s="1064" t="s">
        <v>5015</v>
      </c>
      <c r="F100" s="1065" t="s">
        <v>9289</v>
      </c>
    </row>
    <row r="101" spans="1:6" ht="15">
      <c r="A101" s="1063">
        <v>185099</v>
      </c>
      <c r="B101" s="1063" t="s">
        <v>15732</v>
      </c>
      <c r="C101" s="1064" t="s">
        <v>14818</v>
      </c>
      <c r="D101" s="1064" t="s">
        <v>14824</v>
      </c>
      <c r="E101" s="1064" t="s">
        <v>5015</v>
      </c>
      <c r="F101" s="1065" t="s">
        <v>9289</v>
      </c>
    </row>
    <row r="102" spans="1:6" ht="15">
      <c r="A102" s="1063">
        <v>186099</v>
      </c>
      <c r="B102" s="1063" t="s">
        <v>15733</v>
      </c>
      <c r="C102" s="1064" t="s">
        <v>14818</v>
      </c>
      <c r="D102" s="1064" t="s">
        <v>14824</v>
      </c>
      <c r="E102" s="1064" t="s">
        <v>5015</v>
      </c>
      <c r="F102" s="1065" t="s">
        <v>9289</v>
      </c>
    </row>
    <row r="103" spans="1:6" ht="15">
      <c r="A103" s="1063">
        <v>187099</v>
      </c>
      <c r="B103" s="1063" t="s">
        <v>15734</v>
      </c>
      <c r="C103" s="1064" t="s">
        <v>14818</v>
      </c>
      <c r="D103" s="1064" t="s">
        <v>14824</v>
      </c>
      <c r="E103" s="1064" t="s">
        <v>5015</v>
      </c>
      <c r="F103" s="1065" t="s">
        <v>9289</v>
      </c>
    </row>
    <row r="104" spans="1:6" ht="15">
      <c r="A104" s="1063">
        <v>188099</v>
      </c>
      <c r="B104" s="1063" t="s">
        <v>15735</v>
      </c>
      <c r="C104" s="1064" t="s">
        <v>14818</v>
      </c>
      <c r="D104" s="1064" t="s">
        <v>14824</v>
      </c>
      <c r="E104" s="1064" t="s">
        <v>5015</v>
      </c>
      <c r="F104" s="1065" t="s">
        <v>9289</v>
      </c>
    </row>
    <row r="105" spans="1:6" ht="15">
      <c r="A105" s="1063">
        <v>189099</v>
      </c>
      <c r="B105" s="1063" t="s">
        <v>15736</v>
      </c>
      <c r="C105" s="1064" t="s">
        <v>14818</v>
      </c>
      <c r="D105" s="1064" t="s">
        <v>14824</v>
      </c>
      <c r="E105" s="1064" t="s">
        <v>5015</v>
      </c>
      <c r="F105" s="1065" t="s">
        <v>9289</v>
      </c>
    </row>
    <row r="106" spans="1:6" ht="15">
      <c r="A106" s="1063">
        <v>190099</v>
      </c>
      <c r="B106" s="1063" t="s">
        <v>15737</v>
      </c>
      <c r="C106" s="1064" t="s">
        <v>14818</v>
      </c>
      <c r="D106" s="1064" t="s">
        <v>14824</v>
      </c>
      <c r="E106" s="1064" t="s">
        <v>5015</v>
      </c>
      <c r="F106" s="1065" t="s">
        <v>9289</v>
      </c>
    </row>
    <row r="107" spans="1:6" ht="15">
      <c r="A107" s="1063">
        <v>191099</v>
      </c>
      <c r="B107" s="1063" t="s">
        <v>15738</v>
      </c>
      <c r="C107" s="1064" t="s">
        <v>14818</v>
      </c>
      <c r="D107" s="1064" t="s">
        <v>14824</v>
      </c>
      <c r="E107" s="1064" t="s">
        <v>5015</v>
      </c>
      <c r="F107" s="1065" t="s">
        <v>9289</v>
      </c>
    </row>
    <row r="108" spans="1:6" ht="15">
      <c r="A108" s="1063">
        <v>192099</v>
      </c>
      <c r="B108" s="1063" t="s">
        <v>15739</v>
      </c>
      <c r="C108" s="1064" t="s">
        <v>14818</v>
      </c>
      <c r="D108" s="1064" t="s">
        <v>14824</v>
      </c>
      <c r="E108" s="1064" t="s">
        <v>5015</v>
      </c>
      <c r="F108" s="1065" t="s">
        <v>9289</v>
      </c>
    </row>
    <row r="109" spans="1:6" ht="15">
      <c r="A109" s="1063">
        <v>193099</v>
      </c>
      <c r="B109" s="1063" t="s">
        <v>15740</v>
      </c>
      <c r="C109" s="1064" t="s">
        <v>14818</v>
      </c>
      <c r="D109" s="1064" t="s">
        <v>14824</v>
      </c>
      <c r="E109" s="1064" t="s">
        <v>5015</v>
      </c>
      <c r="F109" s="1065" t="s">
        <v>9289</v>
      </c>
    </row>
    <row r="110" spans="1:6" ht="15">
      <c r="A110" s="1063">
        <v>194099</v>
      </c>
      <c r="B110" s="1063" t="s">
        <v>15741</v>
      </c>
      <c r="C110" s="1064" t="s">
        <v>14818</v>
      </c>
      <c r="D110" s="1064" t="s">
        <v>14824</v>
      </c>
      <c r="E110" s="1064" t="s">
        <v>5015</v>
      </c>
      <c r="F110" s="1065" t="s">
        <v>9289</v>
      </c>
    </row>
    <row r="111" spans="1:6" ht="15">
      <c r="A111" s="1063">
        <v>195099</v>
      </c>
      <c r="B111" s="1063" t="s">
        <v>15742</v>
      </c>
      <c r="C111" s="1064" t="s">
        <v>14818</v>
      </c>
      <c r="D111" s="1064" t="s">
        <v>14824</v>
      </c>
      <c r="E111" s="1064" t="s">
        <v>5015</v>
      </c>
      <c r="F111" s="1065" t="s">
        <v>9289</v>
      </c>
    </row>
    <row r="112" spans="1:6" ht="15">
      <c r="A112" s="1063">
        <v>196099</v>
      </c>
      <c r="B112" s="1063" t="s">
        <v>15743</v>
      </c>
      <c r="C112" s="1064" t="s">
        <v>14818</v>
      </c>
      <c r="D112" s="1064" t="s">
        <v>14824</v>
      </c>
      <c r="E112" s="1064" t="s">
        <v>5015</v>
      </c>
      <c r="F112" s="1065" t="s">
        <v>9289</v>
      </c>
    </row>
    <row r="113" spans="1:6" ht="15">
      <c r="A113" s="1063">
        <v>197099</v>
      </c>
      <c r="B113" s="1063" t="s">
        <v>15744</v>
      </c>
      <c r="C113" s="1064" t="s">
        <v>14818</v>
      </c>
      <c r="D113" s="1064" t="s">
        <v>14824</v>
      </c>
      <c r="E113" s="1064" t="s">
        <v>5015</v>
      </c>
      <c r="F113" s="1065" t="s">
        <v>9289</v>
      </c>
    </row>
    <row r="114" spans="1:6" ht="15">
      <c r="A114" s="1063">
        <v>198099</v>
      </c>
      <c r="B114" s="1063" t="s">
        <v>15745</v>
      </c>
      <c r="C114" s="1064" t="s">
        <v>14818</v>
      </c>
      <c r="D114" s="1064" t="s">
        <v>14824</v>
      </c>
      <c r="E114" s="1064" t="s">
        <v>5015</v>
      </c>
      <c r="F114" s="1065" t="s">
        <v>9289</v>
      </c>
    </row>
    <row r="115" spans="1:6" ht="15">
      <c r="A115" s="1063">
        <v>199099</v>
      </c>
      <c r="B115" s="1063" t="s">
        <v>15746</v>
      </c>
      <c r="C115" s="1064" t="s">
        <v>14818</v>
      </c>
      <c r="D115" s="1064" t="s">
        <v>14824</v>
      </c>
      <c r="E115" s="1064" t="s">
        <v>5015</v>
      </c>
      <c r="F115" s="1065" t="s">
        <v>9289</v>
      </c>
    </row>
    <row r="116" spans="1:6" ht="15">
      <c r="A116" s="1063">
        <v>200099</v>
      </c>
      <c r="B116" s="1063" t="s">
        <v>15747</v>
      </c>
      <c r="C116" s="1064" t="s">
        <v>14818</v>
      </c>
      <c r="D116" s="1064" t="s">
        <v>14824</v>
      </c>
      <c r="E116" s="1064" t="s">
        <v>5015</v>
      </c>
      <c r="F116" s="1065" t="s">
        <v>9289</v>
      </c>
    </row>
    <row r="117" spans="1:6" ht="15">
      <c r="A117" s="1063">
        <v>201099</v>
      </c>
      <c r="B117" s="1063" t="s">
        <v>15748</v>
      </c>
      <c r="C117" s="1064" t="s">
        <v>14818</v>
      </c>
      <c r="D117" s="1064" t="s">
        <v>14824</v>
      </c>
      <c r="E117" s="1064" t="s">
        <v>5015</v>
      </c>
      <c r="F117" s="1065" t="s">
        <v>9289</v>
      </c>
    </row>
    <row r="118" spans="1:6" ht="15">
      <c r="A118" s="1063">
        <v>202099</v>
      </c>
      <c r="B118" s="1063" t="s">
        <v>15749</v>
      </c>
      <c r="C118" s="1064" t="s">
        <v>14818</v>
      </c>
      <c r="D118" s="1064" t="s">
        <v>14824</v>
      </c>
      <c r="E118" s="1064" t="s">
        <v>5015</v>
      </c>
      <c r="F118" s="1065" t="s">
        <v>9289</v>
      </c>
    </row>
    <row r="119" spans="1:6" ht="15">
      <c r="A119" s="1063">
        <v>203099</v>
      </c>
      <c r="B119" s="1063" t="s">
        <v>15750</v>
      </c>
      <c r="C119" s="1064" t="s">
        <v>14818</v>
      </c>
      <c r="D119" s="1064" t="s">
        <v>14824</v>
      </c>
      <c r="E119" s="1064" t="s">
        <v>5015</v>
      </c>
      <c r="F119" s="1065" t="s">
        <v>9289</v>
      </c>
    </row>
    <row r="120" spans="1:6" ht="15">
      <c r="A120" s="1063">
        <v>204099</v>
      </c>
      <c r="B120" s="1063" t="s">
        <v>15751</v>
      </c>
      <c r="C120" s="1064" t="s">
        <v>14818</v>
      </c>
      <c r="D120" s="1064" t="s">
        <v>14824</v>
      </c>
      <c r="E120" s="1064" t="s">
        <v>5015</v>
      </c>
      <c r="F120" s="1065" t="s">
        <v>9289</v>
      </c>
    </row>
    <row r="121" spans="1:6" ht="15">
      <c r="A121" s="1063">
        <v>205099</v>
      </c>
      <c r="B121" s="1063" t="s">
        <v>15752</v>
      </c>
      <c r="C121" s="1064" t="s">
        <v>14818</v>
      </c>
      <c r="D121" s="1064" t="s">
        <v>14824</v>
      </c>
      <c r="E121" s="1064" t="s">
        <v>5015</v>
      </c>
      <c r="F121" s="1065" t="s">
        <v>9289</v>
      </c>
    </row>
    <row r="122" spans="1:6" ht="15">
      <c r="A122" s="1063">
        <v>207099</v>
      </c>
      <c r="B122" s="1063" t="s">
        <v>15753</v>
      </c>
      <c r="C122" s="1064" t="s">
        <v>14818</v>
      </c>
      <c r="D122" s="1064" t="s">
        <v>14824</v>
      </c>
      <c r="E122" s="1064" t="s">
        <v>5015</v>
      </c>
      <c r="F122" s="1065" t="s">
        <v>9289</v>
      </c>
    </row>
    <row r="123" spans="1:6" ht="15">
      <c r="A123" s="1063">
        <v>208099</v>
      </c>
      <c r="B123" s="1063" t="s">
        <v>15754</v>
      </c>
      <c r="C123" s="1064" t="s">
        <v>14818</v>
      </c>
      <c r="D123" s="1064" t="s">
        <v>14824</v>
      </c>
      <c r="E123" s="1064" t="s">
        <v>5015</v>
      </c>
      <c r="F123" s="1065" t="s">
        <v>9289</v>
      </c>
    </row>
    <row r="124" spans="1:6" ht="15">
      <c r="A124" s="1063">
        <v>209099</v>
      </c>
      <c r="B124" s="1063" t="s">
        <v>15755</v>
      </c>
      <c r="C124" s="1064" t="s">
        <v>14818</v>
      </c>
      <c r="D124" s="1064" t="s">
        <v>14824</v>
      </c>
      <c r="E124" s="1064" t="s">
        <v>5015</v>
      </c>
      <c r="F124" s="1065" t="s">
        <v>9289</v>
      </c>
    </row>
    <row r="125" spans="1:6" ht="15">
      <c r="A125" s="1063">
        <v>210099</v>
      </c>
      <c r="B125" s="1063" t="s">
        <v>15756</v>
      </c>
      <c r="C125" s="1064" t="s">
        <v>14818</v>
      </c>
      <c r="D125" s="1064" t="s">
        <v>14824</v>
      </c>
      <c r="E125" s="1064" t="s">
        <v>5015</v>
      </c>
      <c r="F125" s="1065" t="s">
        <v>9289</v>
      </c>
    </row>
    <row r="126" spans="1:6" ht="15">
      <c r="A126" s="1063">
        <v>211099</v>
      </c>
      <c r="B126" s="1063" t="s">
        <v>15757</v>
      </c>
      <c r="C126" s="1064" t="s">
        <v>14818</v>
      </c>
      <c r="D126" s="1064" t="s">
        <v>14824</v>
      </c>
      <c r="E126" s="1064" t="s">
        <v>5015</v>
      </c>
      <c r="F126" s="1065" t="s">
        <v>9289</v>
      </c>
    </row>
    <row r="127" spans="1:6" ht="15">
      <c r="A127" s="1063">
        <v>212099</v>
      </c>
      <c r="B127" s="1063" t="s">
        <v>15758</v>
      </c>
      <c r="C127" s="1064" t="s">
        <v>14818</v>
      </c>
      <c r="D127" s="1064" t="s">
        <v>14824</v>
      </c>
      <c r="E127" s="1064" t="s">
        <v>5015</v>
      </c>
      <c r="F127" s="1065" t="s">
        <v>9289</v>
      </c>
    </row>
    <row r="128" spans="1:6" ht="15">
      <c r="A128" s="1063">
        <v>213099</v>
      </c>
      <c r="B128" s="1063" t="s">
        <v>15759</v>
      </c>
      <c r="C128" s="1064" t="s">
        <v>14818</v>
      </c>
      <c r="D128" s="1064" t="s">
        <v>14824</v>
      </c>
      <c r="E128" s="1064" t="s">
        <v>5015</v>
      </c>
      <c r="F128" s="1065" t="s">
        <v>9289</v>
      </c>
    </row>
    <row r="129" spans="1:6" ht="15">
      <c r="A129" s="1063">
        <v>214099</v>
      </c>
      <c r="B129" s="1063" t="s">
        <v>15760</v>
      </c>
      <c r="C129" s="1064" t="s">
        <v>14818</v>
      </c>
      <c r="D129" s="1064" t="s">
        <v>14824</v>
      </c>
      <c r="E129" s="1064" t="s">
        <v>5015</v>
      </c>
      <c r="F129" s="1065" t="s">
        <v>9289</v>
      </c>
    </row>
    <row r="130" spans="1:6" ht="15">
      <c r="A130" s="1063">
        <v>215099</v>
      </c>
      <c r="B130" s="1063" t="s">
        <v>15761</v>
      </c>
      <c r="C130" s="1064" t="s">
        <v>14818</v>
      </c>
      <c r="D130" s="1064" t="s">
        <v>14824</v>
      </c>
      <c r="E130" s="1064" t="s">
        <v>5015</v>
      </c>
      <c r="F130" s="1065" t="s">
        <v>9289</v>
      </c>
    </row>
    <row r="131" spans="1:6" ht="15">
      <c r="A131" s="1063">
        <v>216099</v>
      </c>
      <c r="B131" s="1063" t="s">
        <v>15762</v>
      </c>
      <c r="C131" s="1064" t="s">
        <v>14818</v>
      </c>
      <c r="D131" s="1064" t="s">
        <v>14824</v>
      </c>
      <c r="E131" s="1064" t="s">
        <v>5015</v>
      </c>
      <c r="F131" s="1065" t="s">
        <v>9289</v>
      </c>
    </row>
    <row r="132" spans="1:6" ht="15">
      <c r="A132" s="1063">
        <v>217099</v>
      </c>
      <c r="B132" s="1063" t="s">
        <v>15763</v>
      </c>
      <c r="C132" s="1064" t="s">
        <v>14818</v>
      </c>
      <c r="D132" s="1064" t="s">
        <v>14824</v>
      </c>
      <c r="E132" s="1064" t="s">
        <v>5015</v>
      </c>
      <c r="F132" s="1065" t="s">
        <v>9289</v>
      </c>
    </row>
    <row r="133" spans="1:6" ht="15">
      <c r="A133" s="1063">
        <v>218099</v>
      </c>
      <c r="B133" s="1063" t="s">
        <v>15764</v>
      </c>
      <c r="C133" s="1064" t="s">
        <v>14818</v>
      </c>
      <c r="D133" s="1064" t="s">
        <v>14824</v>
      </c>
      <c r="E133" s="1064" t="s">
        <v>5015</v>
      </c>
      <c r="F133" s="1065" t="s">
        <v>9289</v>
      </c>
    </row>
    <row r="134" spans="1:6" ht="15">
      <c r="A134" s="1063">
        <v>219099</v>
      </c>
      <c r="B134" s="1063" t="s">
        <v>15765</v>
      </c>
      <c r="C134" s="1064" t="s">
        <v>14818</v>
      </c>
      <c r="D134" s="1064" t="s">
        <v>14824</v>
      </c>
      <c r="E134" s="1064" t="s">
        <v>5015</v>
      </c>
      <c r="F134" s="1065" t="s">
        <v>9289</v>
      </c>
    </row>
    <row r="135" spans="1:6" ht="15">
      <c r="A135" s="1063">
        <v>220099</v>
      </c>
      <c r="B135" s="1063" t="s">
        <v>15766</v>
      </c>
      <c r="C135" s="1064" t="s">
        <v>14818</v>
      </c>
      <c r="D135" s="1064" t="s">
        <v>14824</v>
      </c>
      <c r="E135" s="1064" t="s">
        <v>5015</v>
      </c>
      <c r="F135" s="1065" t="s">
        <v>9289</v>
      </c>
    </row>
    <row r="136" spans="1:6" ht="15">
      <c r="A136" s="1063">
        <v>221099</v>
      </c>
      <c r="B136" s="1063" t="s">
        <v>15767</v>
      </c>
      <c r="C136" s="1064" t="s">
        <v>14818</v>
      </c>
      <c r="D136" s="1064" t="s">
        <v>14824</v>
      </c>
      <c r="E136" s="1064" t="s">
        <v>5015</v>
      </c>
      <c r="F136" s="1067" t="s">
        <v>9289</v>
      </c>
    </row>
    <row r="137" spans="1:6" ht="15">
      <c r="A137" s="1063" t="s">
        <v>9988</v>
      </c>
      <c r="B137" s="1063" t="s">
        <v>15768</v>
      </c>
      <c r="C137" s="1064" t="s">
        <v>14818</v>
      </c>
      <c r="D137" s="1064" t="s">
        <v>14823</v>
      </c>
      <c r="E137" s="1066" t="s">
        <v>5017</v>
      </c>
      <c r="F137" s="1067" t="s">
        <v>2057</v>
      </c>
    </row>
    <row r="138" spans="1:6" ht="15">
      <c r="A138" s="1063" t="s">
        <v>15522</v>
      </c>
      <c r="B138" s="1063" t="s">
        <v>15769</v>
      </c>
      <c r="C138" s="1064" t="s">
        <v>14818</v>
      </c>
      <c r="D138" s="1064" t="s">
        <v>14823</v>
      </c>
      <c r="E138" s="1066" t="s">
        <v>5017</v>
      </c>
      <c r="F138" s="1067" t="s">
        <v>2057</v>
      </c>
    </row>
    <row r="139" spans="1:6" ht="15">
      <c r="A139" s="1063" t="s">
        <v>15523</v>
      </c>
      <c r="B139" s="1063" t="s">
        <v>15770</v>
      </c>
      <c r="C139" s="1064" t="s">
        <v>14818</v>
      </c>
      <c r="D139" s="1064" t="s">
        <v>14823</v>
      </c>
      <c r="E139" s="1066" t="s">
        <v>5017</v>
      </c>
      <c r="F139" s="1067" t="s">
        <v>2057</v>
      </c>
    </row>
    <row r="140" spans="1:6" ht="15">
      <c r="A140" s="1063" t="s">
        <v>15524</v>
      </c>
      <c r="B140" s="1063" t="s">
        <v>15771</v>
      </c>
      <c r="C140" s="1064" t="s">
        <v>14818</v>
      </c>
      <c r="D140" s="1064" t="s">
        <v>14823</v>
      </c>
      <c r="E140" s="1066" t="s">
        <v>5017</v>
      </c>
      <c r="F140" s="1067" t="s">
        <v>2057</v>
      </c>
    </row>
    <row r="141" spans="1:6" ht="15">
      <c r="A141" s="1063" t="s">
        <v>15525</v>
      </c>
      <c r="B141" s="1063" t="s">
        <v>15772</v>
      </c>
      <c r="C141" s="1064" t="s">
        <v>14818</v>
      </c>
      <c r="D141" s="1064" t="s">
        <v>14823</v>
      </c>
      <c r="E141" s="1066" t="s">
        <v>5017</v>
      </c>
      <c r="F141" s="1067" t="s">
        <v>2057</v>
      </c>
    </row>
    <row r="142" spans="1:6" ht="15">
      <c r="A142" s="1063" t="s">
        <v>15526</v>
      </c>
      <c r="B142" s="1063" t="s">
        <v>15773</v>
      </c>
      <c r="C142" s="1064" t="s">
        <v>14818</v>
      </c>
      <c r="D142" s="1064" t="s">
        <v>14823</v>
      </c>
      <c r="E142" s="1066" t="s">
        <v>5017</v>
      </c>
      <c r="F142" s="1067" t="s">
        <v>2057</v>
      </c>
    </row>
    <row r="143" spans="1:6" ht="15">
      <c r="A143" s="1063" t="s">
        <v>15527</v>
      </c>
      <c r="B143" s="1063" t="s">
        <v>15774</v>
      </c>
      <c r="C143" s="1064" t="s">
        <v>14818</v>
      </c>
      <c r="D143" s="1064" t="s">
        <v>14823</v>
      </c>
      <c r="E143" s="1066" t="s">
        <v>5017</v>
      </c>
      <c r="F143" s="1067" t="s">
        <v>2057</v>
      </c>
    </row>
    <row r="144" spans="1:6" ht="15">
      <c r="A144" s="1063" t="s">
        <v>15528</v>
      </c>
      <c r="B144" s="1063" t="s">
        <v>15775</v>
      </c>
      <c r="C144" s="1064" t="s">
        <v>14818</v>
      </c>
      <c r="D144" s="1064" t="s">
        <v>14823</v>
      </c>
      <c r="E144" s="1066" t="s">
        <v>5017</v>
      </c>
      <c r="F144" s="1067" t="s">
        <v>2057</v>
      </c>
    </row>
    <row r="145" spans="1:6" ht="15">
      <c r="A145" s="1063" t="s">
        <v>15529</v>
      </c>
      <c r="B145" s="1063" t="s">
        <v>15776</v>
      </c>
      <c r="C145" s="1064" t="s">
        <v>14818</v>
      </c>
      <c r="D145" s="1064" t="s">
        <v>14823</v>
      </c>
      <c r="E145" s="1066" t="s">
        <v>5017</v>
      </c>
      <c r="F145" s="1067" t="s">
        <v>2057</v>
      </c>
    </row>
    <row r="146" spans="1:6" ht="15">
      <c r="A146" s="1063" t="s">
        <v>15530</v>
      </c>
      <c r="B146" s="1063" t="s">
        <v>15777</v>
      </c>
      <c r="C146" s="1064" t="s">
        <v>14818</v>
      </c>
      <c r="D146" s="1064" t="s">
        <v>14823</v>
      </c>
      <c r="E146" s="1066" t="s">
        <v>5017</v>
      </c>
      <c r="F146" s="1067" t="s">
        <v>2057</v>
      </c>
    </row>
    <row r="147" spans="1:6" ht="15">
      <c r="A147" s="1063" t="s">
        <v>15531</v>
      </c>
      <c r="B147" s="1063" t="s">
        <v>15778</v>
      </c>
      <c r="C147" s="1064" t="s">
        <v>14818</v>
      </c>
      <c r="D147" s="1064" t="s">
        <v>14823</v>
      </c>
      <c r="E147" s="1066" t="s">
        <v>5017</v>
      </c>
      <c r="F147" s="1067" t="s">
        <v>2057</v>
      </c>
    </row>
    <row r="148" spans="1:6" ht="15">
      <c r="A148" s="1063" t="s">
        <v>15532</v>
      </c>
      <c r="B148" s="1063" t="s">
        <v>15779</v>
      </c>
      <c r="C148" s="1064" t="s">
        <v>14818</v>
      </c>
      <c r="D148" s="1064" t="s">
        <v>14823</v>
      </c>
      <c r="E148" s="1066" t="s">
        <v>5017</v>
      </c>
      <c r="F148" s="1067" t="s">
        <v>2057</v>
      </c>
    </row>
    <row r="149" spans="1:6" ht="15">
      <c r="A149" s="1063" t="s">
        <v>15533</v>
      </c>
      <c r="B149" s="1063" t="s">
        <v>15780</v>
      </c>
      <c r="C149" s="1064" t="s">
        <v>14818</v>
      </c>
      <c r="D149" s="1064" t="s">
        <v>14823</v>
      </c>
      <c r="E149" s="1066" t="s">
        <v>5017</v>
      </c>
      <c r="F149" s="1067" t="s">
        <v>2057</v>
      </c>
    </row>
    <row r="150" spans="1:6" ht="15">
      <c r="A150" s="1063" t="s">
        <v>15534</v>
      </c>
      <c r="B150" s="1063" t="s">
        <v>15781</v>
      </c>
      <c r="C150" s="1064" t="s">
        <v>14818</v>
      </c>
      <c r="D150" s="1064" t="s">
        <v>14823</v>
      </c>
      <c r="E150" s="1066" t="s">
        <v>5017</v>
      </c>
      <c r="F150" s="1067" t="s">
        <v>2057</v>
      </c>
    </row>
    <row r="151" spans="1:6" ht="15">
      <c r="A151" s="1063" t="s">
        <v>15535</v>
      </c>
      <c r="B151" s="1063" t="s">
        <v>15782</v>
      </c>
      <c r="C151" s="1064" t="s">
        <v>14818</v>
      </c>
      <c r="D151" s="1064" t="s">
        <v>14823</v>
      </c>
      <c r="E151" s="1066" t="s">
        <v>5017</v>
      </c>
      <c r="F151" s="1067" t="s">
        <v>2057</v>
      </c>
    </row>
    <row r="152" spans="1:6" ht="15">
      <c r="A152" s="1063" t="s">
        <v>15536</v>
      </c>
      <c r="B152" s="1063" t="s">
        <v>15783</v>
      </c>
      <c r="C152" s="1064" t="s">
        <v>14818</v>
      </c>
      <c r="D152" s="1064" t="s">
        <v>14823</v>
      </c>
      <c r="E152" s="1066" t="s">
        <v>5017</v>
      </c>
      <c r="F152" s="1067" t="s">
        <v>2057</v>
      </c>
    </row>
    <row r="153" spans="1:6" ht="15">
      <c r="A153" s="1063" t="s">
        <v>15537</v>
      </c>
      <c r="B153" s="1063" t="s">
        <v>15784</v>
      </c>
      <c r="C153" s="1064" t="s">
        <v>14818</v>
      </c>
      <c r="D153" s="1064" t="s">
        <v>14823</v>
      </c>
      <c r="E153" s="1066" t="s">
        <v>5017</v>
      </c>
      <c r="F153" s="1067" t="s">
        <v>2057</v>
      </c>
    </row>
    <row r="154" spans="1:6" ht="15">
      <c r="A154" s="1063" t="s">
        <v>15538</v>
      </c>
      <c r="B154" s="1063" t="s">
        <v>15785</v>
      </c>
      <c r="C154" s="1064" t="s">
        <v>14818</v>
      </c>
      <c r="D154" s="1064" t="s">
        <v>14823</v>
      </c>
      <c r="E154" s="1066" t="s">
        <v>5017</v>
      </c>
      <c r="F154" s="1067" t="s">
        <v>2057</v>
      </c>
    </row>
    <row r="155" spans="1:6" ht="15">
      <c r="A155" s="1063" t="s">
        <v>15539</v>
      </c>
      <c r="B155" s="1063" t="s">
        <v>15786</v>
      </c>
      <c r="C155" s="1064" t="s">
        <v>14818</v>
      </c>
      <c r="D155" s="1064" t="s">
        <v>14823</v>
      </c>
      <c r="E155" s="1066" t="s">
        <v>5017</v>
      </c>
      <c r="F155" s="1067" t="s">
        <v>2057</v>
      </c>
    </row>
    <row r="156" spans="1:6" ht="15">
      <c r="A156" s="1063" t="s">
        <v>9923</v>
      </c>
      <c r="B156" s="1063" t="s">
        <v>15787</v>
      </c>
      <c r="C156" s="1064" t="s">
        <v>14818</v>
      </c>
      <c r="D156" s="1064" t="s">
        <v>14823</v>
      </c>
      <c r="E156" s="1066" t="s">
        <v>5017</v>
      </c>
      <c r="F156" s="1067" t="s">
        <v>2057</v>
      </c>
    </row>
    <row r="157" spans="1:6" ht="15">
      <c r="A157" s="1063" t="s">
        <v>9993</v>
      </c>
      <c r="B157" s="1063" t="s">
        <v>15788</v>
      </c>
      <c r="C157" s="1064" t="s">
        <v>14818</v>
      </c>
      <c r="D157" s="1064" t="s">
        <v>14823</v>
      </c>
      <c r="E157" s="1066" t="s">
        <v>5017</v>
      </c>
      <c r="F157" s="1067" t="s">
        <v>2057</v>
      </c>
    </row>
    <row r="158" spans="1:6" ht="15">
      <c r="A158" s="1063" t="s">
        <v>9995</v>
      </c>
      <c r="B158" s="1063" t="s">
        <v>15789</v>
      </c>
      <c r="C158" s="1064" t="s">
        <v>14818</v>
      </c>
      <c r="D158" s="1064" t="s">
        <v>14823</v>
      </c>
      <c r="E158" s="1066" t="s">
        <v>5017</v>
      </c>
      <c r="F158" s="1067" t="s">
        <v>2057</v>
      </c>
    </row>
    <row r="159" spans="1:6" ht="15">
      <c r="A159" s="1063" t="s">
        <v>15540</v>
      </c>
      <c r="B159" s="1063" t="s">
        <v>15790</v>
      </c>
      <c r="C159" s="1064" t="s">
        <v>14818</v>
      </c>
      <c r="D159" s="1064" t="s">
        <v>14823</v>
      </c>
      <c r="E159" s="1066" t="s">
        <v>5017</v>
      </c>
      <c r="F159" s="1067" t="s">
        <v>2057</v>
      </c>
    </row>
    <row r="160" spans="1:6" ht="15">
      <c r="A160" s="1063" t="s">
        <v>9990</v>
      </c>
      <c r="B160" s="1063" t="s">
        <v>15791</v>
      </c>
      <c r="C160" s="1064" t="s">
        <v>14818</v>
      </c>
      <c r="D160" s="1064" t="s">
        <v>14823</v>
      </c>
      <c r="E160" s="1066" t="s">
        <v>5017</v>
      </c>
      <c r="F160" s="1067" t="s">
        <v>2057</v>
      </c>
    </row>
    <row r="161" spans="1:6" ht="15">
      <c r="A161" s="1063" t="s">
        <v>15541</v>
      </c>
      <c r="B161" s="1063" t="s">
        <v>15792</v>
      </c>
      <c r="C161" s="1064" t="s">
        <v>14818</v>
      </c>
      <c r="D161" s="1064" t="s">
        <v>14823</v>
      </c>
      <c r="E161" s="1066" t="s">
        <v>5017</v>
      </c>
      <c r="F161" s="1067" t="s">
        <v>2057</v>
      </c>
    </row>
    <row r="162" spans="1:6" ht="15">
      <c r="A162" s="1063" t="s">
        <v>15542</v>
      </c>
      <c r="B162" s="1063" t="s">
        <v>15793</v>
      </c>
      <c r="C162" s="1064" t="s">
        <v>14818</v>
      </c>
      <c r="D162" s="1064" t="s">
        <v>14823</v>
      </c>
      <c r="E162" s="1066" t="s">
        <v>5017</v>
      </c>
      <c r="F162" s="1067" t="s">
        <v>2057</v>
      </c>
    </row>
    <row r="163" spans="1:6" ht="15">
      <c r="A163" s="1063" t="s">
        <v>15543</v>
      </c>
      <c r="B163" s="1063" t="s">
        <v>15794</v>
      </c>
      <c r="C163" s="1064" t="s">
        <v>14818</v>
      </c>
      <c r="D163" s="1064" t="s">
        <v>14823</v>
      </c>
      <c r="E163" s="1066" t="s">
        <v>5017</v>
      </c>
      <c r="F163" s="1067" t="s">
        <v>2057</v>
      </c>
    </row>
    <row r="164" spans="1:6" ht="15">
      <c r="A164" s="1063" t="s">
        <v>15544</v>
      </c>
      <c r="B164" s="1063" t="s">
        <v>15795</v>
      </c>
      <c r="C164" s="1064" t="s">
        <v>14818</v>
      </c>
      <c r="D164" s="1064" t="s">
        <v>14823</v>
      </c>
      <c r="E164" s="1066" t="s">
        <v>5017</v>
      </c>
      <c r="F164" s="1067" t="s">
        <v>2057</v>
      </c>
    </row>
    <row r="165" spans="1:6" ht="15">
      <c r="A165" s="1063" t="s">
        <v>15545</v>
      </c>
      <c r="B165" s="1063" t="s">
        <v>15796</v>
      </c>
      <c r="C165" s="1064" t="s">
        <v>14818</v>
      </c>
      <c r="D165" s="1064" t="s">
        <v>14823</v>
      </c>
      <c r="E165" s="1066" t="s">
        <v>5017</v>
      </c>
      <c r="F165" s="1067" t="s">
        <v>2057</v>
      </c>
    </row>
    <row r="166" spans="1:6" ht="15">
      <c r="A166" s="1063" t="s">
        <v>15546</v>
      </c>
      <c r="B166" s="1063" t="s">
        <v>15797</v>
      </c>
      <c r="C166" s="1064" t="s">
        <v>14818</v>
      </c>
      <c r="D166" s="1064" t="s">
        <v>14823</v>
      </c>
      <c r="E166" s="1066" t="s">
        <v>5017</v>
      </c>
      <c r="F166" s="1067" t="s">
        <v>2057</v>
      </c>
    </row>
    <row r="167" spans="1:6" ht="15">
      <c r="A167" s="1063" t="s">
        <v>15547</v>
      </c>
      <c r="B167" s="1063" t="s">
        <v>15798</v>
      </c>
      <c r="C167" s="1064" t="s">
        <v>14818</v>
      </c>
      <c r="D167" s="1064" t="s">
        <v>14823</v>
      </c>
      <c r="E167" s="1066" t="s">
        <v>5017</v>
      </c>
      <c r="F167" s="1067" t="s">
        <v>2057</v>
      </c>
    </row>
    <row r="168" spans="1:6" ht="15">
      <c r="A168" s="1063" t="s">
        <v>9966</v>
      </c>
      <c r="B168" s="1063" t="s">
        <v>15799</v>
      </c>
      <c r="C168" s="1064" t="s">
        <v>14818</v>
      </c>
      <c r="D168" s="1064" t="s">
        <v>14823</v>
      </c>
      <c r="E168" s="1066" t="s">
        <v>5017</v>
      </c>
      <c r="F168" s="1067" t="s">
        <v>2057</v>
      </c>
    </row>
    <row r="169" spans="1:6" ht="15">
      <c r="A169" s="1063" t="s">
        <v>15548</v>
      </c>
      <c r="B169" s="1063" t="s">
        <v>15800</v>
      </c>
      <c r="C169" s="1064" t="s">
        <v>14818</v>
      </c>
      <c r="D169" s="1064" t="s">
        <v>14823</v>
      </c>
      <c r="E169" s="1066" t="s">
        <v>5017</v>
      </c>
      <c r="F169" s="1067" t="s">
        <v>2057</v>
      </c>
    </row>
    <row r="170" spans="1:6" ht="15">
      <c r="A170" s="1063" t="s">
        <v>9968</v>
      </c>
      <c r="B170" s="1063" t="s">
        <v>15801</v>
      </c>
      <c r="C170" s="1064" t="s">
        <v>14818</v>
      </c>
      <c r="D170" s="1064" t="s">
        <v>14823</v>
      </c>
      <c r="E170" s="1066" t="s">
        <v>5017</v>
      </c>
      <c r="F170" s="1067" t="s">
        <v>2057</v>
      </c>
    </row>
    <row r="171" spans="1:6" ht="15">
      <c r="A171" s="1063" t="s">
        <v>15549</v>
      </c>
      <c r="B171" s="1063" t="s">
        <v>15802</v>
      </c>
      <c r="C171" s="1064" t="s">
        <v>14818</v>
      </c>
      <c r="D171" s="1064" t="s">
        <v>14823</v>
      </c>
      <c r="E171" s="1066" t="s">
        <v>5017</v>
      </c>
      <c r="F171" s="1067" t="s">
        <v>2057</v>
      </c>
    </row>
    <row r="172" spans="1:6" ht="15">
      <c r="A172" s="1063" t="s">
        <v>15550</v>
      </c>
      <c r="B172" s="1063" t="s">
        <v>15803</v>
      </c>
      <c r="C172" s="1064" t="s">
        <v>14818</v>
      </c>
      <c r="D172" s="1064" t="s">
        <v>14823</v>
      </c>
      <c r="E172" s="1066" t="s">
        <v>5017</v>
      </c>
      <c r="F172" s="1067" t="s">
        <v>2057</v>
      </c>
    </row>
    <row r="173" spans="1:6" ht="15">
      <c r="A173" s="1063" t="s">
        <v>9939</v>
      </c>
      <c r="B173" s="1063" t="s">
        <v>15804</v>
      </c>
      <c r="C173" s="1064" t="s">
        <v>14818</v>
      </c>
      <c r="D173" s="1064" t="s">
        <v>14823</v>
      </c>
      <c r="E173" s="1064" t="s">
        <v>5015</v>
      </c>
      <c r="F173" s="1067" t="s">
        <v>9289</v>
      </c>
    </row>
    <row r="174" spans="1:6" ht="15">
      <c r="A174" s="1063" t="s">
        <v>15551</v>
      </c>
      <c r="B174" s="1063" t="s">
        <v>15805</v>
      </c>
      <c r="C174" s="1064" t="s">
        <v>14818</v>
      </c>
      <c r="D174" s="1064" t="s">
        <v>14823</v>
      </c>
      <c r="E174" s="1066" t="s">
        <v>5017</v>
      </c>
      <c r="F174" s="1067" t="s">
        <v>2057</v>
      </c>
    </row>
    <row r="175" spans="1:6" ht="15">
      <c r="A175" s="1063" t="s">
        <v>15552</v>
      </c>
      <c r="B175" s="1063" t="s">
        <v>15806</v>
      </c>
      <c r="C175" s="1064" t="s">
        <v>14818</v>
      </c>
      <c r="D175" s="1064" t="s">
        <v>14823</v>
      </c>
      <c r="E175" s="1066" t="s">
        <v>5017</v>
      </c>
      <c r="F175" s="1067" t="s">
        <v>2057</v>
      </c>
    </row>
    <row r="176" spans="1:6" ht="15">
      <c r="A176" s="1063" t="s">
        <v>15553</v>
      </c>
      <c r="B176" s="1063" t="s">
        <v>15807</v>
      </c>
      <c r="C176" s="1064" t="s">
        <v>14818</v>
      </c>
      <c r="D176" s="1064" t="s">
        <v>14823</v>
      </c>
      <c r="E176" s="1066" t="s">
        <v>5017</v>
      </c>
      <c r="F176" s="1067" t="s">
        <v>2057</v>
      </c>
    </row>
    <row r="177" spans="1:6" ht="15">
      <c r="A177" s="1063" t="s">
        <v>15554</v>
      </c>
      <c r="B177" s="1063" t="s">
        <v>15808</v>
      </c>
      <c r="C177" s="1064" t="s">
        <v>14818</v>
      </c>
      <c r="D177" s="1064" t="s">
        <v>14823</v>
      </c>
      <c r="E177" s="1066" t="s">
        <v>5017</v>
      </c>
      <c r="F177" s="1067" t="s">
        <v>2057</v>
      </c>
    </row>
    <row r="178" spans="1:6" ht="15">
      <c r="A178" s="1063" t="s">
        <v>15555</v>
      </c>
      <c r="B178" s="1063" t="s">
        <v>15809</v>
      </c>
      <c r="C178" s="1064" t="s">
        <v>14818</v>
      </c>
      <c r="D178" s="1064" t="s">
        <v>14823</v>
      </c>
      <c r="E178" s="1066" t="s">
        <v>5017</v>
      </c>
      <c r="F178" s="1067" t="s">
        <v>2057</v>
      </c>
    </row>
    <row r="179" spans="1:6" ht="15">
      <c r="A179" s="1063" t="s">
        <v>15556</v>
      </c>
      <c r="B179" s="1063" t="s">
        <v>15810</v>
      </c>
      <c r="C179" s="1064" t="s">
        <v>14818</v>
      </c>
      <c r="D179" s="1064" t="s">
        <v>14823</v>
      </c>
      <c r="E179" s="1066" t="s">
        <v>5017</v>
      </c>
      <c r="F179" s="1067" t="s">
        <v>2057</v>
      </c>
    </row>
    <row r="180" spans="1:6" ht="15">
      <c r="A180" s="1063" t="s">
        <v>15557</v>
      </c>
      <c r="B180" s="1063" t="s">
        <v>15811</v>
      </c>
      <c r="C180" s="1064" t="s">
        <v>14818</v>
      </c>
      <c r="D180" s="1064" t="s">
        <v>14823</v>
      </c>
      <c r="E180" s="1066" t="s">
        <v>5017</v>
      </c>
      <c r="F180" s="1067" t="s">
        <v>2057</v>
      </c>
    </row>
    <row r="181" spans="1:6" ht="15">
      <c r="A181" s="1063" t="s">
        <v>15558</v>
      </c>
      <c r="B181" s="1063" t="s">
        <v>15812</v>
      </c>
      <c r="C181" s="1064" t="s">
        <v>14818</v>
      </c>
      <c r="D181" s="1064" t="s">
        <v>14823</v>
      </c>
      <c r="E181" s="1066" t="s">
        <v>5017</v>
      </c>
      <c r="F181" s="1067" t="s">
        <v>2057</v>
      </c>
    </row>
    <row r="182" spans="1:6" ht="15">
      <c r="A182" s="1063" t="s">
        <v>15559</v>
      </c>
      <c r="B182" s="1063" t="s">
        <v>15813</v>
      </c>
      <c r="C182" s="1064" t="s">
        <v>14818</v>
      </c>
      <c r="D182" s="1064" t="s">
        <v>14823</v>
      </c>
      <c r="E182" s="1066" t="s">
        <v>5017</v>
      </c>
      <c r="F182" s="1067" t="s">
        <v>2057</v>
      </c>
    </row>
    <row r="183" spans="1:6" ht="15">
      <c r="A183" s="1063" t="s">
        <v>15560</v>
      </c>
      <c r="B183" s="1063" t="s">
        <v>15814</v>
      </c>
      <c r="C183" s="1064" t="s">
        <v>14818</v>
      </c>
      <c r="D183" s="1064" t="s">
        <v>14823</v>
      </c>
      <c r="E183" s="1066" t="s">
        <v>5017</v>
      </c>
      <c r="F183" s="1067" t="s">
        <v>2057</v>
      </c>
    </row>
    <row r="184" spans="1:6" ht="15">
      <c r="A184" s="1063" t="s">
        <v>9925</v>
      </c>
      <c r="B184" s="1063" t="s">
        <v>15815</v>
      </c>
      <c r="C184" s="1064" t="s">
        <v>14818</v>
      </c>
      <c r="D184" s="1064" t="s">
        <v>14823</v>
      </c>
      <c r="E184" s="1066" t="s">
        <v>5017</v>
      </c>
      <c r="F184" s="1067" t="s">
        <v>2057</v>
      </c>
    </row>
    <row r="185" spans="1:6" ht="15">
      <c r="A185" s="1063" t="s">
        <v>9927</v>
      </c>
      <c r="B185" s="1063" t="s">
        <v>15816</v>
      </c>
      <c r="C185" s="1064" t="s">
        <v>14818</v>
      </c>
      <c r="D185" s="1064" t="s">
        <v>14823</v>
      </c>
      <c r="E185" s="1066" t="s">
        <v>5017</v>
      </c>
      <c r="F185" s="1067" t="s">
        <v>2057</v>
      </c>
    </row>
    <row r="186" spans="1:6" ht="15">
      <c r="A186" s="1063" t="s">
        <v>9929</v>
      </c>
      <c r="B186" s="1063" t="s">
        <v>15817</v>
      </c>
      <c r="C186" s="1064" t="s">
        <v>14818</v>
      </c>
      <c r="D186" s="1064" t="s">
        <v>14823</v>
      </c>
      <c r="E186" s="1066" t="s">
        <v>5017</v>
      </c>
      <c r="F186" s="1067" t="s">
        <v>2057</v>
      </c>
    </row>
    <row r="187" spans="1:6" ht="15">
      <c r="A187" s="1063" t="s">
        <v>15561</v>
      </c>
      <c r="B187" s="1063" t="s">
        <v>15818</v>
      </c>
      <c r="C187" s="1064" t="s">
        <v>14818</v>
      </c>
      <c r="D187" s="1064" t="s">
        <v>14823</v>
      </c>
      <c r="E187" s="1066" t="s">
        <v>5017</v>
      </c>
      <c r="F187" s="1067" t="s">
        <v>2057</v>
      </c>
    </row>
    <row r="188" spans="1:6" ht="15">
      <c r="A188" s="1063" t="s">
        <v>9931</v>
      </c>
      <c r="B188" s="1063" t="s">
        <v>15819</v>
      </c>
      <c r="C188" s="1064" t="s">
        <v>14818</v>
      </c>
      <c r="D188" s="1064" t="s">
        <v>14823</v>
      </c>
      <c r="E188" s="1066" t="s">
        <v>5017</v>
      </c>
      <c r="F188" s="1067" t="s">
        <v>2057</v>
      </c>
    </row>
    <row r="189" spans="1:6" ht="15">
      <c r="A189" s="1063" t="s">
        <v>15562</v>
      </c>
      <c r="B189" s="1063" t="s">
        <v>15820</v>
      </c>
      <c r="C189" s="1064" t="s">
        <v>14818</v>
      </c>
      <c r="D189" s="1064" t="s">
        <v>14823</v>
      </c>
      <c r="E189" s="1064" t="s">
        <v>5015</v>
      </c>
      <c r="F189" s="1067" t="s">
        <v>9289</v>
      </c>
    </row>
    <row r="190" spans="1:6" ht="15">
      <c r="A190" s="1063" t="s">
        <v>15563</v>
      </c>
      <c r="B190" s="1063" t="s">
        <v>15821</v>
      </c>
      <c r="C190" s="1064" t="s">
        <v>14818</v>
      </c>
      <c r="D190" s="1064" t="s">
        <v>14823</v>
      </c>
      <c r="E190" s="1066" t="s">
        <v>5017</v>
      </c>
      <c r="F190" s="1067" t="s">
        <v>2057</v>
      </c>
    </row>
    <row r="191" spans="1:6" ht="15">
      <c r="A191" s="1063" t="s">
        <v>15564</v>
      </c>
      <c r="B191" s="1063" t="s">
        <v>15822</v>
      </c>
      <c r="C191" s="1064" t="s">
        <v>14818</v>
      </c>
      <c r="D191" s="1064" t="s">
        <v>14823</v>
      </c>
      <c r="E191" s="1066" t="s">
        <v>5017</v>
      </c>
      <c r="F191" s="1067" t="s">
        <v>2057</v>
      </c>
    </row>
    <row r="192" spans="1:6" ht="15">
      <c r="A192" s="1063" t="s">
        <v>9932</v>
      </c>
      <c r="B192" s="1063" t="s">
        <v>15823</v>
      </c>
      <c r="C192" s="1064" t="s">
        <v>14818</v>
      </c>
      <c r="D192" s="1064" t="s">
        <v>14823</v>
      </c>
      <c r="E192" s="1066" t="s">
        <v>5017</v>
      </c>
      <c r="F192" s="1067" t="s">
        <v>2057</v>
      </c>
    </row>
    <row r="193" spans="1:7" ht="15">
      <c r="A193" s="1063" t="s">
        <v>9934</v>
      </c>
      <c r="B193" s="1063" t="s">
        <v>15824</v>
      </c>
      <c r="C193" s="1064" t="s">
        <v>14818</v>
      </c>
      <c r="D193" s="1064" t="s">
        <v>14823</v>
      </c>
      <c r="E193" s="1066" t="s">
        <v>5017</v>
      </c>
      <c r="F193" s="1067" t="s">
        <v>2057</v>
      </c>
    </row>
    <row r="194" spans="1:7" ht="15">
      <c r="A194" s="1063" t="s">
        <v>9984</v>
      </c>
      <c r="B194" s="1063" t="s">
        <v>15825</v>
      </c>
      <c r="C194" s="1064" t="s">
        <v>14818</v>
      </c>
      <c r="D194" s="1064" t="s">
        <v>14823</v>
      </c>
      <c r="E194" s="1066" t="s">
        <v>5017</v>
      </c>
      <c r="F194" s="1067" t="s">
        <v>2057</v>
      </c>
      <c r="G194" s="1058"/>
    </row>
    <row r="195" spans="1:7" ht="15">
      <c r="A195" s="1063" t="s">
        <v>15565</v>
      </c>
      <c r="B195" s="1063" t="s">
        <v>15826</v>
      </c>
      <c r="C195" s="1064" t="s">
        <v>14818</v>
      </c>
      <c r="D195" s="1064" t="s">
        <v>14823</v>
      </c>
      <c r="E195" s="1066" t="s">
        <v>5017</v>
      </c>
      <c r="F195" s="1067" t="s">
        <v>2057</v>
      </c>
      <c r="G195" s="1058"/>
    </row>
    <row r="196" spans="1:7" ht="15">
      <c r="A196" s="1063">
        <v>100099</v>
      </c>
      <c r="B196" s="1063" t="s">
        <v>15827</v>
      </c>
      <c r="C196" s="1064" t="s">
        <v>14818</v>
      </c>
      <c r="D196" s="1064" t="s">
        <v>14823</v>
      </c>
      <c r="E196" s="1066" t="s">
        <v>5017</v>
      </c>
      <c r="F196" s="1067" t="s">
        <v>2057</v>
      </c>
      <c r="G196" s="1058"/>
    </row>
    <row r="197" spans="1:7" ht="15">
      <c r="A197" s="1063" t="s">
        <v>10023</v>
      </c>
      <c r="B197" s="1063" t="s">
        <v>15828</v>
      </c>
      <c r="C197" s="1064" t="s">
        <v>14818</v>
      </c>
      <c r="D197" s="1064" t="s">
        <v>15566</v>
      </c>
      <c r="E197" s="1066" t="s">
        <v>9294</v>
      </c>
      <c r="F197" s="1067" t="s">
        <v>12292</v>
      </c>
      <c r="G197" s="1058"/>
    </row>
    <row r="198" spans="1:7" ht="15">
      <c r="A198" s="1063">
        <v>221599</v>
      </c>
      <c r="B198" s="1063" t="s">
        <v>15829</v>
      </c>
      <c r="C198" s="1064" t="s">
        <v>15567</v>
      </c>
      <c r="D198" s="1064" t="s">
        <v>15568</v>
      </c>
      <c r="E198" s="1064">
        <v>10400</v>
      </c>
      <c r="F198" s="1067" t="s">
        <v>15569</v>
      </c>
      <c r="G198" s="1058"/>
    </row>
    <row r="199" spans="1:7" ht="15">
      <c r="A199" s="1063" t="s">
        <v>10001</v>
      </c>
      <c r="B199" s="1063" t="s">
        <v>15830</v>
      </c>
      <c r="C199" s="1064" t="s">
        <v>14818</v>
      </c>
      <c r="D199" s="1064" t="s">
        <v>14821</v>
      </c>
      <c r="E199" s="1064" t="s">
        <v>12257</v>
      </c>
      <c r="F199" s="1067" t="s">
        <v>12258</v>
      </c>
      <c r="G199" s="1058"/>
    </row>
    <row r="200" spans="1:7" ht="15">
      <c r="A200" s="1063" t="s">
        <v>10003</v>
      </c>
      <c r="B200" s="1063" t="s">
        <v>15831</v>
      </c>
      <c r="C200" s="1064" t="s">
        <v>14818</v>
      </c>
      <c r="D200" s="1064" t="s">
        <v>14821</v>
      </c>
      <c r="E200" s="1064" t="s">
        <v>12257</v>
      </c>
      <c r="F200" s="1067" t="s">
        <v>12258</v>
      </c>
      <c r="G200" s="1058"/>
    </row>
    <row r="201" spans="1:7" ht="15">
      <c r="A201" s="1063" t="s">
        <v>10005</v>
      </c>
      <c r="B201" s="1063" t="s">
        <v>15832</v>
      </c>
      <c r="C201" s="1064" t="s">
        <v>14818</v>
      </c>
      <c r="D201" s="1064" t="s">
        <v>14821</v>
      </c>
      <c r="E201" s="1064" t="s">
        <v>12257</v>
      </c>
      <c r="F201" s="1067" t="s">
        <v>12258</v>
      </c>
      <c r="G201" s="1058"/>
    </row>
    <row r="202" spans="1:7" ht="15">
      <c r="A202" s="1063" t="s">
        <v>10007</v>
      </c>
      <c r="B202" s="1063" t="s">
        <v>15833</v>
      </c>
      <c r="C202" s="1064" t="s">
        <v>14818</v>
      </c>
      <c r="D202" s="1064" t="s">
        <v>14821</v>
      </c>
      <c r="E202" s="1064" t="s">
        <v>12257</v>
      </c>
      <c r="F202" s="1067" t="s">
        <v>12258</v>
      </c>
      <c r="G202" s="1058"/>
    </row>
    <row r="203" spans="1:7" ht="15">
      <c r="A203" s="1063" t="s">
        <v>10011</v>
      </c>
      <c r="B203" s="1063" t="s">
        <v>15834</v>
      </c>
      <c r="C203" s="1064" t="s">
        <v>14818</v>
      </c>
      <c r="D203" s="1064" t="s">
        <v>14821</v>
      </c>
      <c r="E203" s="1064" t="s">
        <v>12257</v>
      </c>
      <c r="F203" s="1067" t="s">
        <v>12258</v>
      </c>
      <c r="G203" s="1058"/>
    </row>
    <row r="204" spans="1:7" ht="15">
      <c r="A204" s="1063" t="s">
        <v>12544</v>
      </c>
      <c r="B204" s="1063" t="s">
        <v>15835</v>
      </c>
      <c r="C204" s="1064" t="s">
        <v>14818</v>
      </c>
      <c r="D204" s="1064" t="s">
        <v>14821</v>
      </c>
      <c r="E204" s="1064" t="s">
        <v>12257</v>
      </c>
      <c r="F204" s="1067" t="s">
        <v>12258</v>
      </c>
      <c r="G204" s="1058"/>
    </row>
    <row r="205" spans="1:7" ht="15">
      <c r="A205" s="1063" t="s">
        <v>10012</v>
      </c>
      <c r="B205" s="1063" t="s">
        <v>15836</v>
      </c>
      <c r="C205" s="1064" t="s">
        <v>14818</v>
      </c>
      <c r="D205" s="1064" t="s">
        <v>14821</v>
      </c>
      <c r="E205" s="1064" t="s">
        <v>12257</v>
      </c>
      <c r="F205" s="1067" t="s">
        <v>12258</v>
      </c>
      <c r="G205" s="1058"/>
    </row>
    <row r="206" spans="1:7" ht="15">
      <c r="A206" s="1063" t="s">
        <v>10013</v>
      </c>
      <c r="B206" s="1063" t="s">
        <v>15837</v>
      </c>
      <c r="C206" s="1064" t="s">
        <v>14818</v>
      </c>
      <c r="D206" s="1064" t="s">
        <v>14821</v>
      </c>
      <c r="E206" s="1064" t="s">
        <v>12257</v>
      </c>
      <c r="F206" s="1067" t="s">
        <v>12258</v>
      </c>
      <c r="G206" s="1058"/>
    </row>
    <row r="207" spans="1:7" ht="15">
      <c r="A207" s="1063" t="s">
        <v>10014</v>
      </c>
      <c r="B207" s="1063" t="s">
        <v>15838</v>
      </c>
      <c r="C207" s="1064" t="s">
        <v>14818</v>
      </c>
      <c r="D207" s="1064" t="s">
        <v>14821</v>
      </c>
      <c r="E207" s="1064" t="s">
        <v>12257</v>
      </c>
      <c r="F207" s="1067" t="s">
        <v>12258</v>
      </c>
      <c r="G207" s="1058"/>
    </row>
    <row r="208" spans="1:7" ht="15">
      <c r="A208" s="1063" t="s">
        <v>10015</v>
      </c>
      <c r="B208" s="1063" t="s">
        <v>15839</v>
      </c>
      <c r="C208" s="1064" t="s">
        <v>14818</v>
      </c>
      <c r="D208" s="1064" t="s">
        <v>14821</v>
      </c>
      <c r="E208" s="1064" t="s">
        <v>12257</v>
      </c>
      <c r="F208" s="1067" t="s">
        <v>12258</v>
      </c>
      <c r="G208" s="1058"/>
    </row>
    <row r="209" spans="1:7" ht="15">
      <c r="A209" s="1063" t="s">
        <v>10021</v>
      </c>
      <c r="B209" s="1063" t="s">
        <v>15840</v>
      </c>
      <c r="C209" s="1064" t="s">
        <v>14818</v>
      </c>
      <c r="D209" s="1064" t="s">
        <v>14819</v>
      </c>
      <c r="E209" s="1064" t="s">
        <v>6754</v>
      </c>
      <c r="F209" s="1067" t="s">
        <v>14575</v>
      </c>
      <c r="G209" s="1068"/>
    </row>
    <row r="210" spans="1:7" ht="15">
      <c r="A210" s="1063">
        <v>225099</v>
      </c>
      <c r="B210" s="1063" t="s">
        <v>15841</v>
      </c>
      <c r="C210" s="1064" t="s">
        <v>14826</v>
      </c>
      <c r="D210" s="1064" t="s">
        <v>14827</v>
      </c>
      <c r="E210" s="1064" t="s">
        <v>7187</v>
      </c>
      <c r="F210" s="1067" t="s">
        <v>8427</v>
      </c>
    </row>
    <row r="211" spans="1:7" ht="15">
      <c r="A211" s="1063">
        <v>226099</v>
      </c>
      <c r="B211" s="1063" t="s">
        <v>15842</v>
      </c>
      <c r="C211" s="1064" t="s">
        <v>14826</v>
      </c>
      <c r="D211" s="1064" t="s">
        <v>14828</v>
      </c>
      <c r="E211" s="1064" t="s">
        <v>883</v>
      </c>
      <c r="F211" s="1067" t="s">
        <v>8418</v>
      </c>
    </row>
    <row r="212" spans="1:7" ht="15">
      <c r="A212" s="1063">
        <v>233099</v>
      </c>
      <c r="B212" s="1063" t="s">
        <v>15843</v>
      </c>
      <c r="C212" s="1064" t="s">
        <v>14826</v>
      </c>
      <c r="D212" s="1064" t="s">
        <v>14831</v>
      </c>
      <c r="E212" s="1064" t="s">
        <v>884</v>
      </c>
      <c r="F212" s="1067" t="s">
        <v>8910</v>
      </c>
    </row>
    <row r="213" spans="1:7" ht="15">
      <c r="A213" s="1063" t="s">
        <v>9728</v>
      </c>
      <c r="B213" s="1063" t="s">
        <v>15844</v>
      </c>
      <c r="C213" s="1064" t="s">
        <v>14826</v>
      </c>
      <c r="D213" s="1064" t="s">
        <v>14825</v>
      </c>
      <c r="E213" s="1064" t="s">
        <v>884</v>
      </c>
      <c r="F213" s="1067" t="s">
        <v>8910</v>
      </c>
    </row>
    <row r="214" spans="1:7" ht="15">
      <c r="A214" s="1063">
        <v>234099</v>
      </c>
      <c r="B214" s="1063" t="s">
        <v>15845</v>
      </c>
      <c r="C214" s="1064" t="s">
        <v>14826</v>
      </c>
      <c r="D214" s="1064" t="s">
        <v>14832</v>
      </c>
      <c r="E214" s="1064" t="s">
        <v>885</v>
      </c>
      <c r="F214" s="1067" t="s">
        <v>2540</v>
      </c>
    </row>
    <row r="215" spans="1:7" ht="15">
      <c r="A215" s="1063">
        <v>235099</v>
      </c>
      <c r="B215" s="1063" t="s">
        <v>15846</v>
      </c>
      <c r="C215" s="1064" t="s">
        <v>14826</v>
      </c>
      <c r="D215" s="1064" t="s">
        <v>14833</v>
      </c>
      <c r="E215" s="1064" t="s">
        <v>12119</v>
      </c>
      <c r="F215" s="1067" t="s">
        <v>8914</v>
      </c>
    </row>
    <row r="216" spans="1:7" ht="15">
      <c r="A216" s="1063">
        <v>229099</v>
      </c>
      <c r="B216" s="1063" t="s">
        <v>15847</v>
      </c>
      <c r="C216" s="1064" t="s">
        <v>14826</v>
      </c>
      <c r="D216" s="1064" t="s">
        <v>15570</v>
      </c>
      <c r="E216" s="1064" t="s">
        <v>393</v>
      </c>
      <c r="F216" s="1067" t="s">
        <v>2543</v>
      </c>
    </row>
    <row r="217" spans="1:7" ht="15">
      <c r="A217" s="1063">
        <v>228099</v>
      </c>
      <c r="B217" s="1063" t="s">
        <v>15848</v>
      </c>
      <c r="C217" s="1064" t="s">
        <v>14826</v>
      </c>
      <c r="D217" s="1064" t="s">
        <v>14830</v>
      </c>
      <c r="E217" s="1064" t="s">
        <v>8907</v>
      </c>
      <c r="F217" s="1067" t="s">
        <v>8419</v>
      </c>
    </row>
    <row r="218" spans="1:7" ht="15">
      <c r="A218" s="1063">
        <v>227099</v>
      </c>
      <c r="B218" s="1063" t="s">
        <v>15849</v>
      </c>
      <c r="C218" s="1064" t="s">
        <v>14826</v>
      </c>
      <c r="D218" s="1064" t="s">
        <v>14829</v>
      </c>
      <c r="E218" s="1064" t="s">
        <v>8908</v>
      </c>
      <c r="F218" s="1067" t="s">
        <v>8916</v>
      </c>
    </row>
    <row r="219" spans="1:7" ht="15">
      <c r="A219" s="1063">
        <v>236099</v>
      </c>
      <c r="B219" s="1063" t="s">
        <v>15850</v>
      </c>
      <c r="C219" s="1064" t="s">
        <v>14826</v>
      </c>
      <c r="D219" s="1064" t="s">
        <v>14834</v>
      </c>
      <c r="E219" s="1064" t="s">
        <v>5020</v>
      </c>
      <c r="F219" s="1067" t="s">
        <v>12256</v>
      </c>
    </row>
    <row r="220" spans="1:7" ht="15">
      <c r="A220" s="1063">
        <v>250099</v>
      </c>
      <c r="B220" s="1063" t="s">
        <v>15851</v>
      </c>
      <c r="C220" s="1064" t="s">
        <v>14836</v>
      </c>
      <c r="D220" s="1064" t="s">
        <v>14835</v>
      </c>
      <c r="E220" s="1064" t="s">
        <v>7190</v>
      </c>
      <c r="F220" s="1067" t="s">
        <v>1741</v>
      </c>
    </row>
    <row r="221" spans="1:7" ht="15">
      <c r="A221" s="1063">
        <v>252099</v>
      </c>
      <c r="B221" s="1063" t="s">
        <v>15852</v>
      </c>
      <c r="C221" s="1064" t="s">
        <v>14836</v>
      </c>
      <c r="D221" s="1064" t="s">
        <v>14839</v>
      </c>
      <c r="E221" s="1064" t="s">
        <v>7190</v>
      </c>
      <c r="F221" s="1067" t="s">
        <v>1741</v>
      </c>
    </row>
    <row r="222" spans="1:7" ht="15">
      <c r="A222" s="1063">
        <v>268099</v>
      </c>
      <c r="B222" s="1063" t="s">
        <v>15853</v>
      </c>
      <c r="C222" s="1064" t="s">
        <v>14836</v>
      </c>
      <c r="D222" s="1064" t="s">
        <v>14842</v>
      </c>
      <c r="E222" s="1064" t="s">
        <v>7190</v>
      </c>
      <c r="F222" s="1067" t="s">
        <v>1741</v>
      </c>
    </row>
    <row r="223" spans="1:7" ht="15">
      <c r="A223" s="1063">
        <v>253099</v>
      </c>
      <c r="B223" s="1063" t="s">
        <v>15854</v>
      </c>
      <c r="C223" s="1064" t="s">
        <v>14836</v>
      </c>
      <c r="D223" s="1064" t="s">
        <v>14841</v>
      </c>
      <c r="E223" s="1064" t="s">
        <v>7190</v>
      </c>
      <c r="F223" s="1067" t="s">
        <v>1741</v>
      </c>
    </row>
    <row r="224" spans="1:7" ht="15">
      <c r="A224" s="1063">
        <v>251099</v>
      </c>
      <c r="B224" s="1063" t="s">
        <v>15855</v>
      </c>
      <c r="C224" s="1064" t="s">
        <v>14836</v>
      </c>
      <c r="D224" s="1064" t="s">
        <v>14837</v>
      </c>
      <c r="E224" s="1064" t="s">
        <v>7190</v>
      </c>
      <c r="F224" s="1067" t="s">
        <v>1741</v>
      </c>
    </row>
    <row r="225" spans="1:6" ht="15">
      <c r="A225" s="1063">
        <v>278099</v>
      </c>
      <c r="B225" s="1063" t="s">
        <v>15856</v>
      </c>
      <c r="C225" s="1064" t="s">
        <v>14836</v>
      </c>
      <c r="D225" s="1064" t="s">
        <v>14843</v>
      </c>
      <c r="E225" s="1064" t="s">
        <v>7190</v>
      </c>
      <c r="F225" s="1067" t="s">
        <v>1741</v>
      </c>
    </row>
    <row r="226" spans="1:6" ht="15">
      <c r="A226" s="1063">
        <v>251599</v>
      </c>
      <c r="B226" s="1063" t="s">
        <v>15857</v>
      </c>
      <c r="C226" s="1064" t="s">
        <v>14836</v>
      </c>
      <c r="D226" s="1064" t="s">
        <v>14838</v>
      </c>
      <c r="E226" s="1064" t="s">
        <v>7190</v>
      </c>
      <c r="F226" s="1067" t="s">
        <v>1741</v>
      </c>
    </row>
    <row r="227" spans="1:6" ht="15">
      <c r="A227" s="1063">
        <v>252599</v>
      </c>
      <c r="B227" s="1063" t="s">
        <v>15858</v>
      </c>
      <c r="C227" s="1064" t="s">
        <v>14836</v>
      </c>
      <c r="D227" s="1064" t="s">
        <v>14840</v>
      </c>
      <c r="E227" s="1064" t="s">
        <v>7190</v>
      </c>
      <c r="F227" s="1065" t="s">
        <v>1741</v>
      </c>
    </row>
    <row r="228" spans="1:6" ht="15">
      <c r="A228" s="1063">
        <v>240099</v>
      </c>
      <c r="B228" s="1063" t="s">
        <v>15859</v>
      </c>
      <c r="C228" s="1064" t="s">
        <v>14845</v>
      </c>
      <c r="D228" s="1064" t="s">
        <v>14844</v>
      </c>
      <c r="E228" s="1064">
        <v>10900</v>
      </c>
      <c r="F228" s="1065" t="s">
        <v>8454</v>
      </c>
    </row>
    <row r="229" spans="1:6" ht="15">
      <c r="A229" s="1063">
        <v>244099</v>
      </c>
      <c r="B229" s="1063" t="s">
        <v>15860</v>
      </c>
      <c r="C229" s="1064" t="s">
        <v>14845</v>
      </c>
      <c r="D229" s="1064" t="s">
        <v>15571</v>
      </c>
      <c r="E229" s="1064">
        <v>10120</v>
      </c>
      <c r="F229" s="1065" t="s">
        <v>8439</v>
      </c>
    </row>
    <row r="230" spans="1:6" ht="15">
      <c r="A230" s="1063">
        <v>243099</v>
      </c>
      <c r="B230" s="1063" t="s">
        <v>15861</v>
      </c>
      <c r="C230" s="1064" t="s">
        <v>14845</v>
      </c>
      <c r="D230" s="1064" t="s">
        <v>14847</v>
      </c>
      <c r="E230" s="1064">
        <v>10120</v>
      </c>
      <c r="F230" s="1065" t="s">
        <v>8439</v>
      </c>
    </row>
    <row r="231" spans="1:6" ht="15">
      <c r="A231" s="1063">
        <v>248099</v>
      </c>
      <c r="B231" s="1063" t="s">
        <v>15862</v>
      </c>
      <c r="C231" s="1064" t="s">
        <v>14845</v>
      </c>
      <c r="D231" s="1064" t="s">
        <v>14851</v>
      </c>
      <c r="E231" s="1064">
        <v>10120</v>
      </c>
      <c r="F231" s="1065" t="s">
        <v>8439</v>
      </c>
    </row>
    <row r="232" spans="1:6" ht="15">
      <c r="A232" s="1063">
        <v>245099</v>
      </c>
      <c r="B232" s="1063" t="s">
        <v>15863</v>
      </c>
      <c r="C232" s="1064" t="s">
        <v>14845</v>
      </c>
      <c r="D232" s="1064" t="s">
        <v>14848</v>
      </c>
      <c r="E232" s="1064">
        <v>10200</v>
      </c>
      <c r="F232" s="1065" t="s">
        <v>8442</v>
      </c>
    </row>
    <row r="233" spans="1:6" ht="15">
      <c r="A233" s="1063">
        <v>249599</v>
      </c>
      <c r="B233" s="1063" t="s">
        <v>15864</v>
      </c>
      <c r="C233" s="1064" t="s">
        <v>14845</v>
      </c>
      <c r="D233" s="1064" t="s">
        <v>14853</v>
      </c>
      <c r="E233" s="1064">
        <v>10400</v>
      </c>
      <c r="F233" s="1065" t="s">
        <v>15569</v>
      </c>
    </row>
    <row r="234" spans="1:6" ht="15">
      <c r="A234" s="1063">
        <v>247099</v>
      </c>
      <c r="B234" s="1063" t="s">
        <v>15865</v>
      </c>
      <c r="C234" s="1064" t="s">
        <v>14845</v>
      </c>
      <c r="D234" s="1064" t="s">
        <v>14850</v>
      </c>
      <c r="E234" s="1064">
        <v>10400</v>
      </c>
      <c r="F234" s="1065" t="s">
        <v>15569</v>
      </c>
    </row>
    <row r="235" spans="1:6" ht="15">
      <c r="A235" s="1063">
        <v>246099</v>
      </c>
      <c r="B235" s="1063" t="s">
        <v>15866</v>
      </c>
      <c r="C235" s="1064" t="s">
        <v>14845</v>
      </c>
      <c r="D235" s="1064" t="s">
        <v>14849</v>
      </c>
      <c r="E235" s="1064">
        <v>10400</v>
      </c>
      <c r="F235" s="1065" t="s">
        <v>15569</v>
      </c>
    </row>
    <row r="236" spans="1:6" ht="15">
      <c r="A236" s="1063">
        <v>249099</v>
      </c>
      <c r="B236" s="1063" t="s">
        <v>15867</v>
      </c>
      <c r="C236" s="1064" t="s">
        <v>14845</v>
      </c>
      <c r="D236" s="1064" t="s">
        <v>14852</v>
      </c>
      <c r="E236" s="1064">
        <v>10900</v>
      </c>
      <c r="F236" s="1065" t="s">
        <v>8454</v>
      </c>
    </row>
    <row r="237" spans="1:6" ht="15">
      <c r="A237" s="1063">
        <v>241099</v>
      </c>
      <c r="B237" s="1063" t="s">
        <v>15868</v>
      </c>
      <c r="C237" s="1064" t="s">
        <v>14845</v>
      </c>
      <c r="D237" s="1064" t="s">
        <v>14846</v>
      </c>
      <c r="E237" s="1064" t="s">
        <v>8501</v>
      </c>
      <c r="F237" s="1065" t="s">
        <v>8399</v>
      </c>
    </row>
    <row r="238" spans="1:6" ht="15">
      <c r="A238" s="1063">
        <v>238099</v>
      </c>
      <c r="B238" s="1063" t="s">
        <v>15869</v>
      </c>
      <c r="C238" s="1064" t="s">
        <v>15572</v>
      </c>
      <c r="D238" s="1064" t="s">
        <v>15573</v>
      </c>
      <c r="E238" s="1064" t="s">
        <v>3520</v>
      </c>
      <c r="F238" s="1065" t="s">
        <v>8386</v>
      </c>
    </row>
    <row r="239" spans="1:6" ht="15">
      <c r="A239" s="1063" t="s">
        <v>9756</v>
      </c>
      <c r="B239" s="1063" t="s">
        <v>15870</v>
      </c>
      <c r="C239" s="1064" t="s">
        <v>15574</v>
      </c>
      <c r="D239" s="1064" t="s">
        <v>15575</v>
      </c>
      <c r="E239" s="1064" t="s">
        <v>4202</v>
      </c>
      <c r="F239" s="1065" t="s">
        <v>8368</v>
      </c>
    </row>
    <row r="240" spans="1:6" ht="15">
      <c r="A240" s="1063"/>
      <c r="B240" s="1063"/>
      <c r="C240" s="1064"/>
      <c r="D240" s="1064"/>
      <c r="E240" s="1064"/>
      <c r="F240" s="1065"/>
    </row>
    <row r="241" spans="1:6" ht="15">
      <c r="A241" s="1063">
        <v>274501</v>
      </c>
      <c r="B241" s="1063" t="s">
        <v>15871</v>
      </c>
      <c r="C241" s="1064" t="s">
        <v>15574</v>
      </c>
      <c r="D241" s="1064" t="s">
        <v>15576</v>
      </c>
      <c r="E241" s="1064" t="s">
        <v>4088</v>
      </c>
      <c r="F241" s="1065" t="s">
        <v>8366</v>
      </c>
    </row>
    <row r="242" spans="1:6" ht="15">
      <c r="A242" s="1063">
        <v>274510</v>
      </c>
      <c r="B242" s="1063" t="s">
        <v>15871</v>
      </c>
      <c r="C242" s="1064" t="s">
        <v>15574</v>
      </c>
      <c r="D242" s="1064" t="s">
        <v>15577</v>
      </c>
      <c r="E242" s="1064" t="s">
        <v>4088</v>
      </c>
      <c r="F242" s="1065" t="s">
        <v>8366</v>
      </c>
    </row>
    <row r="243" spans="1:6" ht="15">
      <c r="A243" s="1063">
        <v>274520</v>
      </c>
      <c r="B243" s="1063" t="s">
        <v>15871</v>
      </c>
      <c r="C243" s="1064" t="s">
        <v>15574</v>
      </c>
      <c r="D243" s="1064" t="s">
        <v>15578</v>
      </c>
      <c r="E243" s="1064" t="s">
        <v>4088</v>
      </c>
      <c r="F243" s="1065" t="s">
        <v>8366</v>
      </c>
    </row>
    <row r="244" spans="1:6" ht="15">
      <c r="A244" s="1063">
        <v>274530</v>
      </c>
      <c r="B244" s="1063" t="s">
        <v>15871</v>
      </c>
      <c r="C244" s="1064" t="s">
        <v>15574</v>
      </c>
      <c r="D244" s="1064" t="s">
        <v>15579</v>
      </c>
      <c r="E244" s="1064" t="s">
        <v>4088</v>
      </c>
      <c r="F244" s="1065" t="s">
        <v>8366</v>
      </c>
    </row>
    <row r="245" spans="1:6" ht="15">
      <c r="A245" s="1063">
        <v>274540</v>
      </c>
      <c r="B245" s="1063" t="s">
        <v>15871</v>
      </c>
      <c r="C245" s="1064" t="s">
        <v>15574</v>
      </c>
      <c r="D245" s="1064" t="s">
        <v>15580</v>
      </c>
      <c r="E245" s="1064" t="s">
        <v>4088</v>
      </c>
      <c r="F245" s="1065" t="s">
        <v>8366</v>
      </c>
    </row>
    <row r="246" spans="1:6" ht="15">
      <c r="A246" s="1063">
        <v>274550</v>
      </c>
      <c r="B246" s="1063" t="s">
        <v>15871</v>
      </c>
      <c r="C246" s="1064" t="s">
        <v>15574</v>
      </c>
      <c r="D246" s="1064" t="s">
        <v>15581</v>
      </c>
      <c r="E246" s="1064" t="s">
        <v>4088</v>
      </c>
      <c r="F246" s="1065" t="s">
        <v>8366</v>
      </c>
    </row>
    <row r="247" spans="1:6" ht="15">
      <c r="A247" s="1063">
        <v>257099</v>
      </c>
      <c r="B247" s="1063" t="s">
        <v>15872</v>
      </c>
      <c r="C247" s="1064" t="s">
        <v>15582</v>
      </c>
      <c r="D247" s="1064" t="s">
        <v>15583</v>
      </c>
      <c r="E247" s="1064" t="s">
        <v>6826</v>
      </c>
      <c r="F247" s="1065" t="s">
        <v>8358</v>
      </c>
    </row>
    <row r="248" spans="1:6" ht="15">
      <c r="A248" s="1063">
        <v>222099</v>
      </c>
      <c r="B248" s="1063" t="s">
        <v>15873</v>
      </c>
      <c r="C248" s="1064" t="s">
        <v>15584</v>
      </c>
      <c r="D248" s="1064" t="s">
        <v>15585</v>
      </c>
      <c r="E248" s="1064" t="s">
        <v>6826</v>
      </c>
      <c r="F248" s="1065" t="s">
        <v>8358</v>
      </c>
    </row>
    <row r="249" spans="1:6" ht="15">
      <c r="A249" s="1063">
        <v>224099</v>
      </c>
      <c r="B249" s="1063" t="s">
        <v>15874</v>
      </c>
      <c r="C249" s="1064" t="s">
        <v>15584</v>
      </c>
      <c r="D249" s="1064" t="s">
        <v>15586</v>
      </c>
      <c r="E249" s="1064" t="s">
        <v>12170</v>
      </c>
      <c r="F249" s="1065" t="s">
        <v>12172</v>
      </c>
    </row>
    <row r="250" spans="1:6" ht="15">
      <c r="A250" s="1063">
        <v>258099</v>
      </c>
      <c r="B250" s="1063" t="s">
        <v>15875</v>
      </c>
      <c r="C250" s="1064" t="s">
        <v>15587</v>
      </c>
      <c r="D250" s="1064" t="s">
        <v>15588</v>
      </c>
      <c r="E250" s="1064" t="s">
        <v>6605</v>
      </c>
      <c r="F250" s="1065" t="s">
        <v>8384</v>
      </c>
    </row>
    <row r="251" spans="1:6" ht="15">
      <c r="A251" s="1063">
        <v>223099</v>
      </c>
      <c r="B251" s="1063" t="s">
        <v>15876</v>
      </c>
      <c r="C251" s="1064" t="s">
        <v>15587</v>
      </c>
      <c r="D251" s="1064" t="s">
        <v>15589</v>
      </c>
      <c r="E251" s="1064" t="s">
        <v>3075</v>
      </c>
      <c r="F251" s="1065" t="s">
        <v>8390</v>
      </c>
    </row>
    <row r="252" spans="1:6" ht="15">
      <c r="A252" s="1063">
        <v>256099</v>
      </c>
      <c r="B252" s="1063" t="s">
        <v>15877</v>
      </c>
      <c r="C252" s="1064" t="s">
        <v>15587</v>
      </c>
      <c r="D252" s="1064" t="s">
        <v>15590</v>
      </c>
      <c r="E252" s="1064" t="s">
        <v>27</v>
      </c>
      <c r="F252" s="1065" t="s">
        <v>8422</v>
      </c>
    </row>
    <row r="253" spans="1:6" ht="15">
      <c r="A253" s="1063">
        <v>285099</v>
      </c>
      <c r="B253" s="1063" t="s">
        <v>15878</v>
      </c>
      <c r="C253" s="1064" t="s">
        <v>15587</v>
      </c>
      <c r="D253" s="1064" t="s">
        <v>15591</v>
      </c>
      <c r="E253" s="1064" t="s">
        <v>5972</v>
      </c>
      <c r="F253" s="1065" t="s">
        <v>8353</v>
      </c>
    </row>
    <row r="254" spans="1:6" ht="15">
      <c r="A254" s="1063">
        <v>258599</v>
      </c>
      <c r="B254" s="1063" t="s">
        <v>8592</v>
      </c>
      <c r="C254" s="1064" t="s">
        <v>15587</v>
      </c>
      <c r="D254" s="1064" t="s">
        <v>15592</v>
      </c>
      <c r="E254" s="1064" t="s">
        <v>6827</v>
      </c>
      <c r="F254" s="1065" t="s">
        <v>8379</v>
      </c>
    </row>
    <row r="255" spans="1:6" ht="15">
      <c r="A255" s="1063">
        <v>255099</v>
      </c>
      <c r="B255" s="1063" t="s">
        <v>15879</v>
      </c>
      <c r="C255" s="1064" t="s">
        <v>15593</v>
      </c>
      <c r="D255" s="1064" t="s">
        <v>15594</v>
      </c>
      <c r="E255" s="1064" t="s">
        <v>3521</v>
      </c>
      <c r="F255" s="1065" t="s">
        <v>8378</v>
      </c>
    </row>
    <row r="256" spans="1:6" ht="15">
      <c r="A256" s="1063">
        <v>284099</v>
      </c>
      <c r="B256" s="1063" t="s">
        <v>15880</v>
      </c>
      <c r="C256" s="1064" t="s">
        <v>15595</v>
      </c>
      <c r="D256" s="1064" t="s">
        <v>15596</v>
      </c>
      <c r="E256" s="1064" t="s">
        <v>5012</v>
      </c>
      <c r="F256" s="1065" t="s">
        <v>8338</v>
      </c>
    </row>
    <row r="257" spans="1:6" ht="15">
      <c r="A257" s="1063">
        <v>260099</v>
      </c>
      <c r="B257" s="1063" t="s">
        <v>15881</v>
      </c>
      <c r="C257" s="1064" t="s">
        <v>15597</v>
      </c>
      <c r="D257" s="1064" t="s">
        <v>15598</v>
      </c>
      <c r="E257" s="1064" t="s">
        <v>5008</v>
      </c>
      <c r="F257" s="1065" t="s">
        <v>8311</v>
      </c>
    </row>
    <row r="258" spans="1:6" ht="15">
      <c r="A258" s="1063">
        <v>261099</v>
      </c>
      <c r="B258" s="1063" t="s">
        <v>15882</v>
      </c>
      <c r="C258" s="1064" t="s">
        <v>15597</v>
      </c>
      <c r="D258" s="1064" t="s">
        <v>15599</v>
      </c>
      <c r="E258" s="1064" t="s">
        <v>7188</v>
      </c>
      <c r="F258" s="1065" t="s">
        <v>8414</v>
      </c>
    </row>
    <row r="259" spans="1:6" ht="15">
      <c r="A259" s="1063">
        <v>262099</v>
      </c>
      <c r="B259" s="1063" t="s">
        <v>15883</v>
      </c>
      <c r="C259" s="1064" t="s">
        <v>15597</v>
      </c>
      <c r="D259" s="1064" t="s">
        <v>15600</v>
      </c>
      <c r="E259" s="1064">
        <v>10200</v>
      </c>
      <c r="F259" s="1065" t="s">
        <v>8442</v>
      </c>
    </row>
    <row r="260" spans="1:6" ht="15">
      <c r="A260" s="1063">
        <v>263099</v>
      </c>
      <c r="B260" s="1063" t="s">
        <v>15884</v>
      </c>
      <c r="C260" s="1064" t="s">
        <v>15601</v>
      </c>
      <c r="D260" s="1064" t="s">
        <v>15602</v>
      </c>
      <c r="E260" s="1064" t="s">
        <v>5008</v>
      </c>
      <c r="F260" s="1065" t="s">
        <v>8311</v>
      </c>
    </row>
    <row r="261" spans="1:6" ht="15">
      <c r="A261" s="1063">
        <v>264099</v>
      </c>
      <c r="B261" s="1063" t="s">
        <v>15885</v>
      </c>
      <c r="C261" s="1064" t="s">
        <v>15601</v>
      </c>
      <c r="D261" s="1064" t="s">
        <v>15603</v>
      </c>
      <c r="E261" s="1064">
        <v>10200</v>
      </c>
      <c r="F261" s="1065" t="s">
        <v>8442</v>
      </c>
    </row>
    <row r="262" spans="1:6" ht="15">
      <c r="A262" s="1063">
        <v>263599</v>
      </c>
      <c r="B262" s="1063" t="s">
        <v>15886</v>
      </c>
      <c r="C262" s="1064" t="s">
        <v>15601</v>
      </c>
      <c r="D262" s="1064" t="s">
        <v>15604</v>
      </c>
      <c r="E262" s="1064" t="s">
        <v>3075</v>
      </c>
      <c r="F262" s="1065" t="s">
        <v>8390</v>
      </c>
    </row>
    <row r="263" spans="1:6" ht="15">
      <c r="A263" s="1063">
        <v>264599</v>
      </c>
      <c r="B263" s="1063" t="s">
        <v>15887</v>
      </c>
      <c r="C263" s="1064" t="s">
        <v>15601</v>
      </c>
      <c r="D263" s="1064" t="s">
        <v>15605</v>
      </c>
      <c r="E263" s="1064" t="s">
        <v>7188</v>
      </c>
      <c r="F263" s="1065" t="s">
        <v>8414</v>
      </c>
    </row>
    <row r="264" spans="1:6" ht="15">
      <c r="A264" s="1063">
        <v>265099</v>
      </c>
      <c r="B264" s="1063" t="s">
        <v>15888</v>
      </c>
      <c r="C264" s="1064" t="s">
        <v>15606</v>
      </c>
      <c r="D264" s="1064" t="s">
        <v>15607</v>
      </c>
      <c r="E264" s="1064" t="s">
        <v>5008</v>
      </c>
      <c r="F264" s="1065" t="s">
        <v>8311</v>
      </c>
    </row>
    <row r="265" spans="1:6" ht="15">
      <c r="A265" s="1063">
        <v>266099</v>
      </c>
      <c r="B265" s="1063" t="s">
        <v>15889</v>
      </c>
      <c r="C265" s="1064" t="s">
        <v>15606</v>
      </c>
      <c r="D265" s="1064" t="s">
        <v>15608</v>
      </c>
      <c r="E265" s="1064" t="s">
        <v>7188</v>
      </c>
      <c r="F265" s="1065" t="s">
        <v>8414</v>
      </c>
    </row>
    <row r="266" spans="1:6" ht="15">
      <c r="A266" s="1063">
        <v>269099</v>
      </c>
      <c r="B266" s="1063" t="s">
        <v>15890</v>
      </c>
      <c r="C266" s="1064" t="s">
        <v>15567</v>
      </c>
      <c r="D266" s="1064" t="s">
        <v>15609</v>
      </c>
      <c r="E266" s="1064" t="s">
        <v>5008</v>
      </c>
      <c r="F266" s="1065" t="s">
        <v>8311</v>
      </c>
    </row>
    <row r="267" spans="1:6" ht="15">
      <c r="A267" s="1063">
        <v>237099</v>
      </c>
      <c r="B267" s="1063" t="s">
        <v>15891</v>
      </c>
      <c r="C267" s="1064" t="s">
        <v>15567</v>
      </c>
      <c r="D267" s="1064" t="s">
        <v>15610</v>
      </c>
      <c r="E267" s="1064" t="s">
        <v>884</v>
      </c>
      <c r="F267" s="1065" t="s">
        <v>8910</v>
      </c>
    </row>
    <row r="268" spans="1:6" ht="15">
      <c r="A268" s="1063">
        <v>270099</v>
      </c>
      <c r="B268" s="1063" t="s">
        <v>15892</v>
      </c>
      <c r="C268" s="1064" t="s">
        <v>15567</v>
      </c>
      <c r="D268" s="1064" t="s">
        <v>15611</v>
      </c>
      <c r="E268" s="1064" t="s">
        <v>7190</v>
      </c>
      <c r="F268" s="1065" t="s">
        <v>1741</v>
      </c>
    </row>
    <row r="269" spans="1:6" ht="15">
      <c r="A269" s="1063">
        <v>270599</v>
      </c>
      <c r="B269" s="1063" t="s">
        <v>15893</v>
      </c>
      <c r="C269" s="1064" t="s">
        <v>15567</v>
      </c>
      <c r="D269" s="1064" t="s">
        <v>15612</v>
      </c>
      <c r="E269" s="1064">
        <v>10200</v>
      </c>
      <c r="F269" s="1065" t="s">
        <v>8442</v>
      </c>
    </row>
    <row r="270" spans="1:6" ht="15">
      <c r="A270" s="1063">
        <v>269599</v>
      </c>
      <c r="B270" s="1063" t="s">
        <v>15894</v>
      </c>
      <c r="C270" s="1064" t="s">
        <v>15567</v>
      </c>
      <c r="D270" s="1064" t="s">
        <v>15613</v>
      </c>
      <c r="E270" s="1064" t="s">
        <v>7188</v>
      </c>
      <c r="F270" s="1065" t="s">
        <v>8414</v>
      </c>
    </row>
    <row r="271" spans="1:6" ht="15">
      <c r="A271" s="1063">
        <v>237599</v>
      </c>
      <c r="B271" s="1063" t="s">
        <v>15895</v>
      </c>
      <c r="C271" s="1064" t="s">
        <v>15567</v>
      </c>
      <c r="D271" s="1064" t="s">
        <v>15614</v>
      </c>
      <c r="E271" s="1064" t="s">
        <v>3075</v>
      </c>
      <c r="F271" s="1065" t="s">
        <v>8390</v>
      </c>
    </row>
    <row r="272" spans="1:6" ht="15">
      <c r="A272" s="1063">
        <v>271099</v>
      </c>
      <c r="B272" s="1063" t="s">
        <v>15896</v>
      </c>
      <c r="C272" s="1064" t="s">
        <v>15615</v>
      </c>
      <c r="D272" s="1064" t="s">
        <v>15616</v>
      </c>
      <c r="E272" s="1064" t="s">
        <v>5008</v>
      </c>
      <c r="F272" s="1065" t="s">
        <v>8311</v>
      </c>
    </row>
    <row r="273" spans="1:6" ht="15">
      <c r="A273" s="1063">
        <v>273099</v>
      </c>
      <c r="B273" s="1063" t="s">
        <v>15897</v>
      </c>
      <c r="C273" s="1064" t="s">
        <v>15615</v>
      </c>
      <c r="D273" s="1064" t="s">
        <v>15617</v>
      </c>
      <c r="E273" s="1064" t="s">
        <v>884</v>
      </c>
      <c r="F273" s="1065" t="s">
        <v>8910</v>
      </c>
    </row>
    <row r="274" spans="1:6" ht="15">
      <c r="A274" s="1063">
        <v>272099</v>
      </c>
      <c r="B274" s="1063" t="s">
        <v>15898</v>
      </c>
      <c r="C274" s="1064" t="s">
        <v>15615</v>
      </c>
      <c r="D274" s="1064" t="s">
        <v>15618</v>
      </c>
      <c r="E274" s="1064">
        <v>10200</v>
      </c>
      <c r="F274" s="1065" t="s">
        <v>8442</v>
      </c>
    </row>
    <row r="275" spans="1:6" ht="15">
      <c r="A275" s="1063">
        <v>274099</v>
      </c>
      <c r="B275" s="1063" t="s">
        <v>15899</v>
      </c>
      <c r="C275" s="1064" t="s">
        <v>15619</v>
      </c>
      <c r="D275" s="1064" t="s">
        <v>15620</v>
      </c>
      <c r="E275" s="1064" t="s">
        <v>5008</v>
      </c>
      <c r="F275" s="1065" t="s">
        <v>8311</v>
      </c>
    </row>
    <row r="276" spans="1:6" ht="15">
      <c r="A276" s="1063">
        <v>277099</v>
      </c>
      <c r="B276" s="1063" t="s">
        <v>15900</v>
      </c>
      <c r="C276" s="1064" t="s">
        <v>15619</v>
      </c>
      <c r="D276" s="1064" t="s">
        <v>15621</v>
      </c>
      <c r="E276" s="1064" t="s">
        <v>884</v>
      </c>
      <c r="F276" s="1065" t="s">
        <v>8910</v>
      </c>
    </row>
    <row r="277" spans="1:6" ht="15">
      <c r="A277" s="1063">
        <v>276099</v>
      </c>
      <c r="B277" s="1063" t="s">
        <v>15901</v>
      </c>
      <c r="C277" s="1064" t="s">
        <v>15619</v>
      </c>
      <c r="D277" s="1064" t="s">
        <v>15622</v>
      </c>
      <c r="E277" s="1064" t="s">
        <v>7188</v>
      </c>
      <c r="F277" s="1065" t="s">
        <v>8414</v>
      </c>
    </row>
    <row r="278" spans="1:6" ht="15">
      <c r="A278" s="1063">
        <v>275099</v>
      </c>
      <c r="B278" s="1063" t="s">
        <v>15902</v>
      </c>
      <c r="C278" s="1064" t="s">
        <v>15619</v>
      </c>
      <c r="D278" s="1064" t="s">
        <v>15623</v>
      </c>
      <c r="E278" s="1064">
        <v>10200</v>
      </c>
      <c r="F278" s="1065" t="s">
        <v>8442</v>
      </c>
    </row>
    <row r="279" spans="1:6" ht="15">
      <c r="A279" s="1063">
        <v>279099</v>
      </c>
      <c r="B279" s="1063" t="s">
        <v>15903</v>
      </c>
      <c r="C279" s="1064" t="s">
        <v>15624</v>
      </c>
      <c r="D279" s="1064" t="s">
        <v>15625</v>
      </c>
      <c r="E279" s="1064" t="s">
        <v>5008</v>
      </c>
      <c r="F279" s="1065" t="s">
        <v>8311</v>
      </c>
    </row>
    <row r="280" spans="1:6" ht="15">
      <c r="A280" s="1063">
        <v>280099</v>
      </c>
      <c r="B280" s="1063" t="s">
        <v>15904</v>
      </c>
      <c r="C280" s="1064" t="s">
        <v>15624</v>
      </c>
      <c r="D280" s="1064" t="s">
        <v>15626</v>
      </c>
      <c r="E280" s="1064" t="s">
        <v>7188</v>
      </c>
      <c r="F280" s="1065" t="s">
        <v>8414</v>
      </c>
    </row>
    <row r="281" spans="1:6" ht="15">
      <c r="A281" s="1063">
        <v>281099</v>
      </c>
      <c r="B281" s="1063" t="s">
        <v>15905</v>
      </c>
      <c r="C281" s="1064" t="s">
        <v>15627</v>
      </c>
      <c r="D281" s="1064" t="s">
        <v>15628</v>
      </c>
      <c r="E281" s="1064" t="s">
        <v>5008</v>
      </c>
      <c r="F281" s="1065" t="s">
        <v>8311</v>
      </c>
    </row>
    <row r="282" spans="1:6" ht="15">
      <c r="A282" s="1063">
        <v>230099</v>
      </c>
      <c r="B282" s="1063" t="s">
        <v>15906</v>
      </c>
      <c r="C282" s="1064" t="s">
        <v>15627</v>
      </c>
      <c r="D282" s="1064" t="s">
        <v>15629</v>
      </c>
      <c r="E282" s="1064" t="s">
        <v>884</v>
      </c>
      <c r="F282" s="1065" t="s">
        <v>8910</v>
      </c>
    </row>
    <row r="283" spans="1:6" ht="15">
      <c r="A283" s="1063">
        <v>282099</v>
      </c>
      <c r="B283" s="1063" t="s">
        <v>15907</v>
      </c>
      <c r="C283" s="1064" t="s">
        <v>15627</v>
      </c>
      <c r="D283" s="1064" t="s">
        <v>15630</v>
      </c>
      <c r="E283" s="1064">
        <v>10200</v>
      </c>
      <c r="F283" s="1065" t="s">
        <v>8442</v>
      </c>
    </row>
    <row r="284" spans="1:6" ht="15">
      <c r="A284" s="1063">
        <v>283099</v>
      </c>
      <c r="B284" s="1063" t="s">
        <v>15908</v>
      </c>
      <c r="C284" s="1064" t="s">
        <v>15627</v>
      </c>
      <c r="D284" s="1064" t="s">
        <v>15631</v>
      </c>
      <c r="E284" s="1064">
        <v>10201</v>
      </c>
      <c r="F284" s="1065" t="s">
        <v>8443</v>
      </c>
    </row>
    <row r="285" spans="1:6" ht="15">
      <c r="A285" s="1063">
        <v>281599</v>
      </c>
      <c r="B285" s="1063" t="s">
        <v>15909</v>
      </c>
      <c r="C285" s="1064" t="s">
        <v>15627</v>
      </c>
      <c r="D285" s="1064" t="s">
        <v>15632</v>
      </c>
      <c r="E285" s="1064" t="s">
        <v>7188</v>
      </c>
      <c r="F285" s="1065" t="s">
        <v>8414</v>
      </c>
    </row>
    <row r="286" spans="1:6" ht="15">
      <c r="A286" s="1063" t="s">
        <v>9698</v>
      </c>
      <c r="B286" s="1063" t="s">
        <v>15910</v>
      </c>
      <c r="C286" s="1064" t="s">
        <v>15633</v>
      </c>
      <c r="D286" s="1064" t="s">
        <v>14854</v>
      </c>
      <c r="E286" s="1064" t="s">
        <v>5008</v>
      </c>
      <c r="F286" s="1065" t="s">
        <v>8311</v>
      </c>
    </row>
    <row r="289" spans="1:6" ht="15">
      <c r="A289" s="1058"/>
      <c r="B289" s="1058"/>
      <c r="C289" s="1058"/>
      <c r="D289" s="1058"/>
      <c r="E289" s="1059"/>
      <c r="F289" s="1058"/>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316"/>
  <sheetViews>
    <sheetView topLeftCell="A305" workbookViewId="0">
      <selection activeCell="B340" sqref="B340"/>
    </sheetView>
  </sheetViews>
  <sheetFormatPr defaultColWidth="9.42578125" defaultRowHeight="15"/>
  <cols>
    <col min="1" max="1" width="7.5703125" style="954" customWidth="1"/>
    <col min="2" max="2" width="11.42578125" style="954" bestFit="1" customWidth="1"/>
    <col min="3" max="3" width="10.5703125" style="1154" bestFit="1" customWidth="1"/>
    <col min="4" max="4" width="46.42578125" style="954" bestFit="1" customWidth="1"/>
    <col min="5" max="5" width="38.5703125" style="954" bestFit="1" customWidth="1"/>
    <col min="6" max="6" width="14.42578125" style="954" bestFit="1" customWidth="1"/>
    <col min="7" max="16384" width="9.42578125" style="958"/>
  </cols>
  <sheetData>
    <row r="1" spans="1:6">
      <c r="A1" s="294" t="s">
        <v>14807</v>
      </c>
      <c r="B1" s="294" t="s">
        <v>16851</v>
      </c>
      <c r="C1" s="1150" t="s">
        <v>8716</v>
      </c>
      <c r="D1" s="294" t="s">
        <v>1475</v>
      </c>
      <c r="E1" s="294" t="s">
        <v>14808</v>
      </c>
      <c r="F1" s="954" t="s">
        <v>17093</v>
      </c>
    </row>
    <row r="2" spans="1:6">
      <c r="A2" s="955">
        <v>1</v>
      </c>
      <c r="B2" s="956">
        <v>10</v>
      </c>
      <c r="C2" s="1151">
        <v>1099</v>
      </c>
      <c r="D2" s="957" t="s">
        <v>14809</v>
      </c>
      <c r="E2" s="956" t="s">
        <v>14810</v>
      </c>
      <c r="F2" s="954" t="s">
        <v>17094</v>
      </c>
    </row>
    <row r="3" spans="1:6">
      <c r="A3" s="955">
        <v>2</v>
      </c>
      <c r="B3" s="956">
        <v>20</v>
      </c>
      <c r="C3" s="1151">
        <v>2098</v>
      </c>
      <c r="D3" s="957" t="s">
        <v>14811</v>
      </c>
      <c r="E3" s="956" t="s">
        <v>14812</v>
      </c>
      <c r="F3" s="954" t="s">
        <v>17094</v>
      </c>
    </row>
    <row r="4" spans="1:6">
      <c r="A4" s="955">
        <v>2</v>
      </c>
      <c r="B4" s="956">
        <v>2590</v>
      </c>
      <c r="C4" s="1151">
        <v>259099</v>
      </c>
      <c r="D4" s="957" t="s">
        <v>16794</v>
      </c>
      <c r="E4" s="956" t="s">
        <v>14812</v>
      </c>
      <c r="F4" s="954" t="s">
        <v>17095</v>
      </c>
    </row>
    <row r="5" spans="1:6">
      <c r="A5" s="955">
        <v>3</v>
      </c>
      <c r="B5" s="956">
        <v>50</v>
      </c>
      <c r="C5" s="1151">
        <v>5099</v>
      </c>
      <c r="D5" s="957" t="s">
        <v>16795</v>
      </c>
      <c r="E5" s="956" t="s">
        <v>16796</v>
      </c>
      <c r="F5" s="954" t="s">
        <v>17094</v>
      </c>
    </row>
    <row r="6" spans="1:6">
      <c r="A6" s="955">
        <v>3</v>
      </c>
      <c r="B6" s="956">
        <v>2745</v>
      </c>
      <c r="C6" s="1151">
        <v>274501</v>
      </c>
      <c r="D6" s="957" t="s">
        <v>16797</v>
      </c>
      <c r="E6" s="956" t="s">
        <v>16796</v>
      </c>
      <c r="F6" s="954" t="s">
        <v>17095</v>
      </c>
    </row>
    <row r="7" spans="1:6">
      <c r="A7" s="955">
        <v>3</v>
      </c>
      <c r="B7" s="956">
        <v>2745</v>
      </c>
      <c r="C7" s="1151">
        <v>274510</v>
      </c>
      <c r="D7" s="957" t="s">
        <v>16798</v>
      </c>
      <c r="E7" s="956" t="s">
        <v>16796</v>
      </c>
      <c r="F7" s="954" t="s">
        <v>17095</v>
      </c>
    </row>
    <row r="8" spans="1:6">
      <c r="A8" s="955">
        <v>3</v>
      </c>
      <c r="B8" s="956">
        <v>2745</v>
      </c>
      <c r="C8" s="1151">
        <v>274520</v>
      </c>
      <c r="D8" s="957" t="s">
        <v>16799</v>
      </c>
      <c r="E8" s="956" t="s">
        <v>16796</v>
      </c>
      <c r="F8" s="954" t="s">
        <v>17095</v>
      </c>
    </row>
    <row r="9" spans="1:6">
      <c r="A9" s="955">
        <v>3</v>
      </c>
      <c r="B9" s="956">
        <v>2745</v>
      </c>
      <c r="C9" s="1151">
        <v>274530</v>
      </c>
      <c r="D9" s="957" t="s">
        <v>16800</v>
      </c>
      <c r="E9" s="956" t="s">
        <v>16796</v>
      </c>
      <c r="F9" s="954" t="s">
        <v>17095</v>
      </c>
    </row>
    <row r="10" spans="1:6">
      <c r="A10" s="955">
        <v>3</v>
      </c>
      <c r="B10" s="956">
        <v>2745</v>
      </c>
      <c r="C10" s="1151">
        <v>274540</v>
      </c>
      <c r="D10" s="957" t="s">
        <v>16801</v>
      </c>
      <c r="E10" s="956" t="s">
        <v>16796</v>
      </c>
      <c r="F10" s="954" t="s">
        <v>17095</v>
      </c>
    </row>
    <row r="11" spans="1:6">
      <c r="A11" s="955">
        <v>3</v>
      </c>
      <c r="B11" s="956">
        <v>2745</v>
      </c>
      <c r="C11" s="1151">
        <v>274550</v>
      </c>
      <c r="D11" s="957" t="s">
        <v>16802</v>
      </c>
      <c r="E11" s="956" t="s">
        <v>16796</v>
      </c>
      <c r="F11" s="954" t="s">
        <v>17095</v>
      </c>
    </row>
    <row r="12" spans="1:6">
      <c r="A12" s="955">
        <v>3</v>
      </c>
      <c r="B12" s="956">
        <v>2585</v>
      </c>
      <c r="C12" s="1151">
        <v>258599</v>
      </c>
      <c r="D12" s="957" t="s">
        <v>16803</v>
      </c>
      <c r="E12" s="956" t="s">
        <v>16796</v>
      </c>
      <c r="F12" s="954" t="s">
        <v>17095</v>
      </c>
    </row>
    <row r="13" spans="1:6">
      <c r="A13" s="954">
        <v>26</v>
      </c>
      <c r="B13" s="954">
        <v>2585</v>
      </c>
      <c r="C13" s="1152">
        <v>258501</v>
      </c>
      <c r="D13" s="957" t="s">
        <v>16819</v>
      </c>
      <c r="E13" s="956" t="s">
        <v>16796</v>
      </c>
      <c r="F13" s="954" t="s">
        <v>17095</v>
      </c>
    </row>
    <row r="14" spans="1:6">
      <c r="A14" s="954">
        <v>27</v>
      </c>
      <c r="B14" s="954">
        <v>2585</v>
      </c>
      <c r="C14" s="1152">
        <v>258510</v>
      </c>
      <c r="D14" s="957" t="s">
        <v>16826</v>
      </c>
      <c r="E14" s="956" t="s">
        <v>16796</v>
      </c>
      <c r="F14" s="954" t="s">
        <v>17095</v>
      </c>
    </row>
    <row r="15" spans="1:6">
      <c r="A15" s="954">
        <v>28</v>
      </c>
      <c r="B15" s="954">
        <v>2585</v>
      </c>
      <c r="C15" s="1152">
        <v>258520</v>
      </c>
      <c r="D15" s="957" t="s">
        <v>16825</v>
      </c>
      <c r="E15" s="956" t="s">
        <v>16796</v>
      </c>
      <c r="F15" s="954" t="s">
        <v>17095</v>
      </c>
    </row>
    <row r="16" spans="1:6">
      <c r="A16" s="954">
        <v>29</v>
      </c>
      <c r="B16" s="954">
        <v>2585</v>
      </c>
      <c r="C16" s="1152">
        <v>258530</v>
      </c>
      <c r="D16" s="957" t="s">
        <v>16824</v>
      </c>
      <c r="E16" s="956" t="s">
        <v>16796</v>
      </c>
      <c r="F16" s="954" t="s">
        <v>17095</v>
      </c>
    </row>
    <row r="17" spans="1:6">
      <c r="A17" s="954">
        <v>30</v>
      </c>
      <c r="B17" s="954">
        <v>2585</v>
      </c>
      <c r="C17" s="1152">
        <v>258540</v>
      </c>
      <c r="D17" s="957" t="s">
        <v>16823</v>
      </c>
      <c r="E17" s="956" t="s">
        <v>16796</v>
      </c>
      <c r="F17" s="954" t="s">
        <v>17095</v>
      </c>
    </row>
    <row r="18" spans="1:6">
      <c r="A18" s="954">
        <v>31</v>
      </c>
      <c r="B18" s="954">
        <v>2585</v>
      </c>
      <c r="C18" s="1152">
        <v>258550</v>
      </c>
      <c r="D18" s="957" t="s">
        <v>16822</v>
      </c>
      <c r="E18" s="956" t="s">
        <v>16796</v>
      </c>
      <c r="F18" s="954" t="s">
        <v>17095</v>
      </c>
    </row>
    <row r="19" spans="1:6">
      <c r="A19" s="954">
        <v>32</v>
      </c>
      <c r="B19" s="954">
        <v>2585</v>
      </c>
      <c r="C19" s="1152">
        <v>258560</v>
      </c>
      <c r="D19" s="957" t="s">
        <v>16821</v>
      </c>
      <c r="E19" s="956" t="s">
        <v>16796</v>
      </c>
      <c r="F19" s="954" t="s">
        <v>17095</v>
      </c>
    </row>
    <row r="20" spans="1:6">
      <c r="A20" s="954">
        <v>33</v>
      </c>
      <c r="B20" s="954">
        <v>2585</v>
      </c>
      <c r="C20" s="1152">
        <v>258570</v>
      </c>
      <c r="D20" s="957" t="s">
        <v>16820</v>
      </c>
      <c r="E20" s="956" t="s">
        <v>16796</v>
      </c>
      <c r="F20" s="954" t="s">
        <v>17095</v>
      </c>
    </row>
    <row r="21" spans="1:6">
      <c r="B21" s="954">
        <v>2850</v>
      </c>
      <c r="C21" s="1158">
        <v>285099</v>
      </c>
      <c r="D21" s="957" t="s">
        <v>17064</v>
      </c>
      <c r="E21" s="956" t="s">
        <v>16796</v>
      </c>
      <c r="F21" s="954" t="s">
        <v>17095</v>
      </c>
    </row>
    <row r="22" spans="1:6">
      <c r="A22" s="955">
        <v>4</v>
      </c>
      <c r="B22" s="956">
        <v>2390</v>
      </c>
      <c r="C22" s="1151">
        <v>239099</v>
      </c>
      <c r="D22" s="957" t="s">
        <v>14815</v>
      </c>
      <c r="E22" s="956" t="s">
        <v>14816</v>
      </c>
      <c r="F22" s="954" t="s">
        <v>17094</v>
      </c>
    </row>
    <row r="23" spans="1:6">
      <c r="A23" s="955">
        <v>5</v>
      </c>
      <c r="B23" s="956">
        <v>60</v>
      </c>
      <c r="C23" s="1153">
        <v>6099</v>
      </c>
      <c r="D23" s="957" t="s">
        <v>14817</v>
      </c>
      <c r="E23" s="956" t="s">
        <v>14818</v>
      </c>
      <c r="F23" s="954" t="s">
        <v>17094</v>
      </c>
    </row>
    <row r="24" spans="1:6">
      <c r="A24" s="955">
        <v>5</v>
      </c>
      <c r="B24" s="956">
        <v>70</v>
      </c>
      <c r="C24" s="1153">
        <v>7099</v>
      </c>
      <c r="D24" s="957" t="s">
        <v>14819</v>
      </c>
      <c r="E24" s="956" t="s">
        <v>14818</v>
      </c>
      <c r="F24" s="954" t="s">
        <v>17095</v>
      </c>
    </row>
    <row r="25" spans="1:6">
      <c r="A25" s="955">
        <v>5</v>
      </c>
      <c r="B25" s="956">
        <v>75</v>
      </c>
      <c r="C25" s="1153">
        <v>7599</v>
      </c>
      <c r="D25" s="957" t="s">
        <v>14820</v>
      </c>
      <c r="E25" s="956" t="s">
        <v>14818</v>
      </c>
      <c r="F25" s="954" t="s">
        <v>17095</v>
      </c>
    </row>
    <row r="26" spans="1:6">
      <c r="A26" s="955">
        <v>5</v>
      </c>
      <c r="B26" s="956">
        <v>135</v>
      </c>
      <c r="C26" s="1153">
        <v>13599</v>
      </c>
      <c r="D26" s="957" t="s">
        <v>14821</v>
      </c>
      <c r="E26" s="956" t="s">
        <v>14818</v>
      </c>
      <c r="F26" s="954" t="s">
        <v>17095</v>
      </c>
    </row>
    <row r="27" spans="1:6">
      <c r="A27" s="955">
        <v>5</v>
      </c>
      <c r="B27" s="956">
        <v>90</v>
      </c>
      <c r="C27" s="1153">
        <v>9099</v>
      </c>
      <c r="D27" s="957" t="s">
        <v>14821</v>
      </c>
      <c r="E27" s="956" t="s">
        <v>14818</v>
      </c>
      <c r="F27" s="954" t="s">
        <v>17095</v>
      </c>
    </row>
    <row r="28" spans="1:6">
      <c r="A28" s="955">
        <v>5</v>
      </c>
      <c r="B28" s="956">
        <v>100</v>
      </c>
      <c r="C28" s="1153">
        <v>10099</v>
      </c>
      <c r="D28" s="957" t="s">
        <v>14821</v>
      </c>
      <c r="E28" s="956" t="s">
        <v>14818</v>
      </c>
      <c r="F28" s="954" t="s">
        <v>17095</v>
      </c>
    </row>
    <row r="29" spans="1:6">
      <c r="A29" s="955">
        <v>5</v>
      </c>
      <c r="B29" s="956">
        <v>110</v>
      </c>
      <c r="C29" s="1153">
        <v>11099</v>
      </c>
      <c r="D29" s="957" t="s">
        <v>14821</v>
      </c>
      <c r="E29" s="956" t="s">
        <v>14818</v>
      </c>
      <c r="F29" s="954" t="s">
        <v>17095</v>
      </c>
    </row>
    <row r="30" spans="1:6">
      <c r="A30" s="955">
        <v>5</v>
      </c>
      <c r="B30" s="956">
        <v>120</v>
      </c>
      <c r="C30" s="1153">
        <v>12099</v>
      </c>
      <c r="D30" s="957" t="s">
        <v>14821</v>
      </c>
      <c r="E30" s="956" t="s">
        <v>14818</v>
      </c>
      <c r="F30" s="954" t="s">
        <v>17095</v>
      </c>
    </row>
    <row r="31" spans="1:6">
      <c r="A31" s="955">
        <v>5</v>
      </c>
      <c r="B31" s="956">
        <v>130</v>
      </c>
      <c r="C31" s="1153">
        <v>13099</v>
      </c>
      <c r="D31" s="957" t="s">
        <v>14821</v>
      </c>
      <c r="E31" s="956" t="s">
        <v>14818</v>
      </c>
      <c r="F31" s="954" t="s">
        <v>17095</v>
      </c>
    </row>
    <row r="32" spans="1:6">
      <c r="A32" s="955">
        <v>5</v>
      </c>
      <c r="B32" s="956">
        <v>140</v>
      </c>
      <c r="C32" s="1153">
        <v>14099</v>
      </c>
      <c r="D32" s="957" t="s">
        <v>14821</v>
      </c>
      <c r="E32" s="956" t="s">
        <v>14818</v>
      </c>
      <c r="F32" s="954" t="s">
        <v>17095</v>
      </c>
    </row>
    <row r="33" spans="1:6">
      <c r="A33" s="955">
        <v>5</v>
      </c>
      <c r="B33" s="956">
        <v>150</v>
      </c>
      <c r="C33" s="1153">
        <v>15099</v>
      </c>
      <c r="D33" s="957" t="s">
        <v>14821</v>
      </c>
      <c r="E33" s="956" t="s">
        <v>14818</v>
      </c>
      <c r="F33" s="954" t="s">
        <v>17095</v>
      </c>
    </row>
    <row r="34" spans="1:6">
      <c r="A34" s="955">
        <v>5</v>
      </c>
      <c r="B34" s="956">
        <v>160</v>
      </c>
      <c r="C34" s="1153">
        <v>16099</v>
      </c>
      <c r="D34" s="957" t="s">
        <v>14821</v>
      </c>
      <c r="E34" s="956" t="s">
        <v>14818</v>
      </c>
      <c r="F34" s="954" t="s">
        <v>17095</v>
      </c>
    </row>
    <row r="35" spans="1:6">
      <c r="A35" s="955">
        <v>5</v>
      </c>
      <c r="B35" s="956">
        <v>170</v>
      </c>
      <c r="C35" s="1153">
        <v>17099</v>
      </c>
      <c r="D35" s="957" t="s">
        <v>14821</v>
      </c>
      <c r="E35" s="956" t="s">
        <v>14818</v>
      </c>
      <c r="F35" s="954" t="s">
        <v>17095</v>
      </c>
    </row>
    <row r="36" spans="1:6">
      <c r="A36" s="955">
        <v>5</v>
      </c>
      <c r="B36" s="956">
        <v>180</v>
      </c>
      <c r="C36" s="1153">
        <v>18099</v>
      </c>
      <c r="D36" s="957" t="s">
        <v>14822</v>
      </c>
      <c r="E36" s="956" t="s">
        <v>14818</v>
      </c>
      <c r="F36" s="954" t="s">
        <v>17095</v>
      </c>
    </row>
    <row r="37" spans="1:6">
      <c r="A37" s="955">
        <v>5</v>
      </c>
      <c r="B37" s="956">
        <v>190</v>
      </c>
      <c r="C37" s="1153">
        <v>19099</v>
      </c>
      <c r="D37" s="957" t="s">
        <v>14823</v>
      </c>
      <c r="E37" s="956" t="s">
        <v>14818</v>
      </c>
      <c r="F37" s="954" t="s">
        <v>17095</v>
      </c>
    </row>
    <row r="38" spans="1:6">
      <c r="A38" s="955">
        <v>5</v>
      </c>
      <c r="B38" s="956">
        <v>200</v>
      </c>
      <c r="C38" s="1153">
        <v>20099</v>
      </c>
      <c r="D38" s="957" t="s">
        <v>14823</v>
      </c>
      <c r="E38" s="956" t="s">
        <v>14818</v>
      </c>
      <c r="F38" s="954" t="s">
        <v>17095</v>
      </c>
    </row>
    <row r="39" spans="1:6">
      <c r="A39" s="955">
        <v>5</v>
      </c>
      <c r="B39" s="956">
        <v>210</v>
      </c>
      <c r="C39" s="1153">
        <v>21099</v>
      </c>
      <c r="D39" s="957" t="s">
        <v>14823</v>
      </c>
      <c r="E39" s="956" t="s">
        <v>14818</v>
      </c>
      <c r="F39" s="954" t="s">
        <v>17095</v>
      </c>
    </row>
    <row r="40" spans="1:6">
      <c r="A40" s="955">
        <v>5</v>
      </c>
      <c r="B40" s="956">
        <v>220</v>
      </c>
      <c r="C40" s="1153">
        <v>22099</v>
      </c>
      <c r="D40" s="957" t="s">
        <v>14823</v>
      </c>
      <c r="E40" s="956" t="s">
        <v>14818</v>
      </c>
      <c r="F40" s="954" t="s">
        <v>17095</v>
      </c>
    </row>
    <row r="41" spans="1:6">
      <c r="A41" s="955">
        <v>5</v>
      </c>
      <c r="B41" s="956">
        <v>230</v>
      </c>
      <c r="C41" s="1153">
        <v>23099</v>
      </c>
      <c r="D41" s="957" t="s">
        <v>14823</v>
      </c>
      <c r="E41" s="956" t="s">
        <v>14818</v>
      </c>
      <c r="F41" s="954" t="s">
        <v>17095</v>
      </c>
    </row>
    <row r="42" spans="1:6">
      <c r="A42" s="955">
        <v>5</v>
      </c>
      <c r="B42" s="956">
        <v>240</v>
      </c>
      <c r="C42" s="1153">
        <v>24099</v>
      </c>
      <c r="D42" s="957" t="s">
        <v>14823</v>
      </c>
      <c r="E42" s="956" t="s">
        <v>14818</v>
      </c>
      <c r="F42" s="954" t="s">
        <v>17095</v>
      </c>
    </row>
    <row r="43" spans="1:6">
      <c r="A43" s="955">
        <v>5</v>
      </c>
      <c r="B43" s="956">
        <v>250</v>
      </c>
      <c r="C43" s="1153">
        <v>25099</v>
      </c>
      <c r="D43" s="957" t="s">
        <v>14823</v>
      </c>
      <c r="E43" s="956" t="s">
        <v>14818</v>
      </c>
      <c r="F43" s="954" t="s">
        <v>17095</v>
      </c>
    </row>
    <row r="44" spans="1:6">
      <c r="A44" s="955">
        <v>5</v>
      </c>
      <c r="B44" s="956">
        <v>260</v>
      </c>
      <c r="C44" s="1153">
        <v>26099</v>
      </c>
      <c r="D44" s="957" t="s">
        <v>14823</v>
      </c>
      <c r="E44" s="956" t="s">
        <v>14818</v>
      </c>
      <c r="F44" s="954" t="s">
        <v>17095</v>
      </c>
    </row>
    <row r="45" spans="1:6">
      <c r="A45" s="955">
        <v>5</v>
      </c>
      <c r="B45" s="956">
        <v>270</v>
      </c>
      <c r="C45" s="1153">
        <v>27099</v>
      </c>
      <c r="D45" s="957" t="s">
        <v>14823</v>
      </c>
      <c r="E45" s="956" t="s">
        <v>14818</v>
      </c>
      <c r="F45" s="954" t="s">
        <v>17095</v>
      </c>
    </row>
    <row r="46" spans="1:6">
      <c r="A46" s="955">
        <v>5</v>
      </c>
      <c r="B46" s="956">
        <v>280</v>
      </c>
      <c r="C46" s="1153">
        <v>28099</v>
      </c>
      <c r="D46" s="957" t="s">
        <v>14823</v>
      </c>
      <c r="E46" s="956" t="s">
        <v>14818</v>
      </c>
      <c r="F46" s="954" t="s">
        <v>17095</v>
      </c>
    </row>
    <row r="47" spans="1:6">
      <c r="A47" s="955">
        <v>5</v>
      </c>
      <c r="B47" s="956">
        <v>290</v>
      </c>
      <c r="C47" s="1153">
        <v>29099</v>
      </c>
      <c r="D47" s="957" t="s">
        <v>14823</v>
      </c>
      <c r="E47" s="956" t="s">
        <v>14818</v>
      </c>
      <c r="F47" s="954" t="s">
        <v>17095</v>
      </c>
    </row>
    <row r="48" spans="1:6">
      <c r="A48" s="955">
        <v>5</v>
      </c>
      <c r="B48" s="956">
        <v>300</v>
      </c>
      <c r="C48" s="1153">
        <v>30099</v>
      </c>
      <c r="D48" s="957" t="s">
        <v>14823</v>
      </c>
      <c r="E48" s="956" t="s">
        <v>14818</v>
      </c>
      <c r="F48" s="954" t="s">
        <v>17095</v>
      </c>
    </row>
    <row r="49" spans="1:6">
      <c r="A49" s="955">
        <v>5</v>
      </c>
      <c r="B49" s="956">
        <v>310</v>
      </c>
      <c r="C49" s="1153">
        <v>31099</v>
      </c>
      <c r="D49" s="957" t="s">
        <v>14823</v>
      </c>
      <c r="E49" s="956" t="s">
        <v>14818</v>
      </c>
      <c r="F49" s="954" t="s">
        <v>17095</v>
      </c>
    </row>
    <row r="50" spans="1:6">
      <c r="A50" s="955">
        <v>5</v>
      </c>
      <c r="B50" s="956">
        <v>320</v>
      </c>
      <c r="C50" s="1153">
        <v>32099</v>
      </c>
      <c r="D50" s="957" t="s">
        <v>14823</v>
      </c>
      <c r="E50" s="956" t="s">
        <v>14818</v>
      </c>
      <c r="F50" s="954" t="s">
        <v>17095</v>
      </c>
    </row>
    <row r="51" spans="1:6">
      <c r="A51" s="955">
        <v>5</v>
      </c>
      <c r="B51" s="956">
        <v>330</v>
      </c>
      <c r="C51" s="1153">
        <v>33099</v>
      </c>
      <c r="D51" s="957" t="s">
        <v>14823</v>
      </c>
      <c r="E51" s="956" t="s">
        <v>14818</v>
      </c>
      <c r="F51" s="954" t="s">
        <v>17095</v>
      </c>
    </row>
    <row r="52" spans="1:6">
      <c r="A52" s="955">
        <v>5</v>
      </c>
      <c r="B52" s="956">
        <v>340</v>
      </c>
      <c r="C52" s="1153">
        <v>34099</v>
      </c>
      <c r="D52" s="957" t="s">
        <v>14823</v>
      </c>
      <c r="E52" s="956" t="s">
        <v>14818</v>
      </c>
      <c r="F52" s="954" t="s">
        <v>17095</v>
      </c>
    </row>
    <row r="53" spans="1:6">
      <c r="A53" s="955">
        <v>5</v>
      </c>
      <c r="B53" s="956">
        <v>350</v>
      </c>
      <c r="C53" s="1153">
        <v>35099</v>
      </c>
      <c r="D53" s="957" t="s">
        <v>14823</v>
      </c>
      <c r="E53" s="956" t="s">
        <v>14818</v>
      </c>
      <c r="F53" s="954" t="s">
        <v>17095</v>
      </c>
    </row>
    <row r="54" spans="1:6">
      <c r="A54" s="955">
        <v>5</v>
      </c>
      <c r="B54" s="956">
        <v>360</v>
      </c>
      <c r="C54" s="1153">
        <v>36099</v>
      </c>
      <c r="D54" s="957" t="s">
        <v>14823</v>
      </c>
      <c r="E54" s="956" t="s">
        <v>14818</v>
      </c>
      <c r="F54" s="954" t="s">
        <v>17095</v>
      </c>
    </row>
    <row r="55" spans="1:6">
      <c r="A55" s="955">
        <v>5</v>
      </c>
      <c r="B55" s="956">
        <v>370</v>
      </c>
      <c r="C55" s="1153">
        <v>37099</v>
      </c>
      <c r="D55" s="957" t="s">
        <v>14823</v>
      </c>
      <c r="E55" s="956" t="s">
        <v>14818</v>
      </c>
      <c r="F55" s="954" t="s">
        <v>17095</v>
      </c>
    </row>
    <row r="56" spans="1:6">
      <c r="A56" s="955">
        <v>5</v>
      </c>
      <c r="B56" s="956">
        <v>380</v>
      </c>
      <c r="C56" s="1153">
        <v>38099</v>
      </c>
      <c r="D56" s="957" t="s">
        <v>14823</v>
      </c>
      <c r="E56" s="956" t="s">
        <v>14818</v>
      </c>
      <c r="F56" s="954" t="s">
        <v>17095</v>
      </c>
    </row>
    <row r="57" spans="1:6">
      <c r="A57" s="955">
        <v>5</v>
      </c>
      <c r="B57" s="956">
        <v>390</v>
      </c>
      <c r="C57" s="1153">
        <v>39099</v>
      </c>
      <c r="D57" s="957" t="s">
        <v>14823</v>
      </c>
      <c r="E57" s="956" t="s">
        <v>14818</v>
      </c>
      <c r="F57" s="954" t="s">
        <v>17095</v>
      </c>
    </row>
    <row r="58" spans="1:6">
      <c r="A58" s="955">
        <v>5</v>
      </c>
      <c r="B58" s="956">
        <v>400</v>
      </c>
      <c r="C58" s="1153">
        <v>40099</v>
      </c>
      <c r="D58" s="957" t="s">
        <v>14823</v>
      </c>
      <c r="E58" s="956" t="s">
        <v>14818</v>
      </c>
      <c r="F58" s="954" t="s">
        <v>17095</v>
      </c>
    </row>
    <row r="59" spans="1:6">
      <c r="A59" s="955">
        <v>5</v>
      </c>
      <c r="B59" s="956">
        <v>410</v>
      </c>
      <c r="C59" s="1153">
        <v>41099</v>
      </c>
      <c r="D59" s="957" t="s">
        <v>14824</v>
      </c>
      <c r="E59" s="956" t="s">
        <v>14818</v>
      </c>
      <c r="F59" s="954" t="s">
        <v>17095</v>
      </c>
    </row>
    <row r="60" spans="1:6">
      <c r="A60" s="955">
        <v>5</v>
      </c>
      <c r="B60" s="956">
        <v>420</v>
      </c>
      <c r="C60" s="1153">
        <v>42099</v>
      </c>
      <c r="D60" s="957" t="s">
        <v>14823</v>
      </c>
      <c r="E60" s="956" t="s">
        <v>14818</v>
      </c>
      <c r="F60" s="954" t="s">
        <v>17095</v>
      </c>
    </row>
    <row r="61" spans="1:6">
      <c r="A61" s="955">
        <v>5</v>
      </c>
      <c r="B61" s="956">
        <v>430</v>
      </c>
      <c r="C61" s="1153">
        <v>43099</v>
      </c>
      <c r="D61" s="957" t="s">
        <v>14823</v>
      </c>
      <c r="E61" s="956" t="s">
        <v>14818</v>
      </c>
      <c r="F61" s="954" t="s">
        <v>17095</v>
      </c>
    </row>
    <row r="62" spans="1:6">
      <c r="A62" s="955">
        <v>5</v>
      </c>
      <c r="B62" s="956">
        <v>440</v>
      </c>
      <c r="C62" s="1153">
        <v>44099</v>
      </c>
      <c r="D62" s="957" t="s">
        <v>14823</v>
      </c>
      <c r="E62" s="956" t="s">
        <v>14818</v>
      </c>
      <c r="F62" s="954" t="s">
        <v>17095</v>
      </c>
    </row>
    <row r="63" spans="1:6">
      <c r="A63" s="955">
        <v>5</v>
      </c>
      <c r="B63" s="956">
        <v>450</v>
      </c>
      <c r="C63" s="1153">
        <v>45099</v>
      </c>
      <c r="D63" s="957" t="s">
        <v>14824</v>
      </c>
      <c r="E63" s="956" t="s">
        <v>14818</v>
      </c>
      <c r="F63" s="954" t="s">
        <v>17095</v>
      </c>
    </row>
    <row r="64" spans="1:6">
      <c r="A64" s="955">
        <v>5</v>
      </c>
      <c r="B64" s="956">
        <v>460</v>
      </c>
      <c r="C64" s="1153">
        <v>46099</v>
      </c>
      <c r="D64" s="957" t="s">
        <v>14824</v>
      </c>
      <c r="E64" s="956" t="s">
        <v>14818</v>
      </c>
      <c r="F64" s="954" t="s">
        <v>17095</v>
      </c>
    </row>
    <row r="65" spans="1:6">
      <c r="A65" s="955">
        <v>5</v>
      </c>
      <c r="B65" s="956">
        <v>470</v>
      </c>
      <c r="C65" s="1153">
        <v>47099</v>
      </c>
      <c r="D65" s="957" t="s">
        <v>14823</v>
      </c>
      <c r="E65" s="956" t="s">
        <v>14818</v>
      </c>
      <c r="F65" s="954" t="s">
        <v>17095</v>
      </c>
    </row>
    <row r="66" spans="1:6">
      <c r="A66" s="955">
        <v>5</v>
      </c>
      <c r="B66" s="956">
        <v>480</v>
      </c>
      <c r="C66" s="1153">
        <v>48099</v>
      </c>
      <c r="D66" s="957" t="s">
        <v>14823</v>
      </c>
      <c r="E66" s="956" t="s">
        <v>14818</v>
      </c>
      <c r="F66" s="954" t="s">
        <v>17095</v>
      </c>
    </row>
    <row r="67" spans="1:6">
      <c r="A67" s="955">
        <v>5</v>
      </c>
      <c r="B67" s="956">
        <v>490</v>
      </c>
      <c r="C67" s="1153">
        <v>49099</v>
      </c>
      <c r="D67" s="957" t="s">
        <v>14823</v>
      </c>
      <c r="E67" s="956" t="s">
        <v>14818</v>
      </c>
      <c r="F67" s="954" t="s">
        <v>17095</v>
      </c>
    </row>
    <row r="68" spans="1:6">
      <c r="A68" s="955">
        <v>5</v>
      </c>
      <c r="B68" s="956">
        <v>500</v>
      </c>
      <c r="C68" s="1153">
        <v>50099</v>
      </c>
      <c r="D68" s="957" t="s">
        <v>14823</v>
      </c>
      <c r="E68" s="956" t="s">
        <v>14818</v>
      </c>
      <c r="F68" s="954" t="s">
        <v>17095</v>
      </c>
    </row>
    <row r="69" spans="1:6">
      <c r="A69" s="955">
        <v>5</v>
      </c>
      <c r="B69" s="956">
        <v>510</v>
      </c>
      <c r="C69" s="1153">
        <v>51099</v>
      </c>
      <c r="D69" s="957" t="s">
        <v>14823</v>
      </c>
      <c r="E69" s="956" t="s">
        <v>14818</v>
      </c>
      <c r="F69" s="954" t="s">
        <v>17095</v>
      </c>
    </row>
    <row r="70" spans="1:6">
      <c r="A70" s="955">
        <v>5</v>
      </c>
      <c r="B70" s="956">
        <v>520</v>
      </c>
      <c r="C70" s="1153">
        <v>52099</v>
      </c>
      <c r="D70" s="957" t="s">
        <v>14823</v>
      </c>
      <c r="E70" s="956" t="s">
        <v>14818</v>
      </c>
      <c r="F70" s="954" t="s">
        <v>17095</v>
      </c>
    </row>
    <row r="71" spans="1:6">
      <c r="A71" s="955">
        <v>5</v>
      </c>
      <c r="B71" s="956">
        <v>530</v>
      </c>
      <c r="C71" s="1153">
        <v>53099</v>
      </c>
      <c r="D71" s="957" t="s">
        <v>14823</v>
      </c>
      <c r="E71" s="956" t="s">
        <v>14818</v>
      </c>
      <c r="F71" s="954" t="s">
        <v>17095</v>
      </c>
    </row>
    <row r="72" spans="1:6">
      <c r="A72" s="955">
        <v>5</v>
      </c>
      <c r="B72" s="956">
        <v>540</v>
      </c>
      <c r="C72" s="1153">
        <v>54099</v>
      </c>
      <c r="D72" s="957" t="s">
        <v>14823</v>
      </c>
      <c r="E72" s="956" t="s">
        <v>14818</v>
      </c>
      <c r="F72" s="954" t="s">
        <v>17095</v>
      </c>
    </row>
    <row r="73" spans="1:6">
      <c r="A73" s="955">
        <v>5</v>
      </c>
      <c r="B73" s="956">
        <v>550</v>
      </c>
      <c r="C73" s="1153">
        <v>55099</v>
      </c>
      <c r="D73" s="957" t="s">
        <v>14823</v>
      </c>
      <c r="E73" s="956" t="s">
        <v>14818</v>
      </c>
      <c r="F73" s="954" t="s">
        <v>17095</v>
      </c>
    </row>
    <row r="74" spans="1:6">
      <c r="A74" s="955">
        <v>5</v>
      </c>
      <c r="B74" s="956">
        <v>560</v>
      </c>
      <c r="C74" s="1153">
        <v>56099</v>
      </c>
      <c r="D74" s="957" t="s">
        <v>14823</v>
      </c>
      <c r="E74" s="956" t="s">
        <v>14818</v>
      </c>
      <c r="F74" s="954" t="s">
        <v>17095</v>
      </c>
    </row>
    <row r="75" spans="1:6">
      <c r="A75" s="955">
        <v>5</v>
      </c>
      <c r="B75" s="956">
        <v>570</v>
      </c>
      <c r="C75" s="1153">
        <v>57099</v>
      </c>
      <c r="D75" s="957" t="s">
        <v>14823</v>
      </c>
      <c r="E75" s="956" t="s">
        <v>14818</v>
      </c>
      <c r="F75" s="954" t="s">
        <v>17095</v>
      </c>
    </row>
    <row r="76" spans="1:6">
      <c r="A76" s="955">
        <v>5</v>
      </c>
      <c r="B76" s="956">
        <v>580</v>
      </c>
      <c r="C76" s="1153">
        <v>58099</v>
      </c>
      <c r="D76" s="957" t="s">
        <v>14823</v>
      </c>
      <c r="E76" s="956" t="s">
        <v>14818</v>
      </c>
      <c r="F76" s="954" t="s">
        <v>17095</v>
      </c>
    </row>
    <row r="77" spans="1:6">
      <c r="A77" s="955">
        <v>5</v>
      </c>
      <c r="B77" s="956">
        <v>590</v>
      </c>
      <c r="C77" s="1153">
        <v>59099</v>
      </c>
      <c r="D77" s="957" t="s">
        <v>14823</v>
      </c>
      <c r="E77" s="956" t="s">
        <v>14818</v>
      </c>
      <c r="F77" s="954" t="s">
        <v>17095</v>
      </c>
    </row>
    <row r="78" spans="1:6">
      <c r="A78" s="955">
        <v>5</v>
      </c>
      <c r="B78" s="956">
        <v>600</v>
      </c>
      <c r="C78" s="1153">
        <v>60099</v>
      </c>
      <c r="D78" s="957" t="s">
        <v>14823</v>
      </c>
      <c r="E78" s="956" t="s">
        <v>14818</v>
      </c>
      <c r="F78" s="954" t="s">
        <v>17095</v>
      </c>
    </row>
    <row r="79" spans="1:6" s="954" customFormat="1">
      <c r="A79" s="955">
        <v>5</v>
      </c>
      <c r="B79" s="956">
        <v>610</v>
      </c>
      <c r="C79" s="1153">
        <v>61099</v>
      </c>
      <c r="D79" s="957" t="s">
        <v>14823</v>
      </c>
      <c r="E79" s="956" t="s">
        <v>14818</v>
      </c>
      <c r="F79" s="954" t="s">
        <v>17095</v>
      </c>
    </row>
    <row r="80" spans="1:6">
      <c r="A80" s="955">
        <v>5</v>
      </c>
      <c r="B80" s="956">
        <v>620</v>
      </c>
      <c r="C80" s="1153">
        <v>62099</v>
      </c>
      <c r="D80" s="957" t="s">
        <v>14823</v>
      </c>
      <c r="E80" s="956" t="s">
        <v>14818</v>
      </c>
      <c r="F80" s="954" t="s">
        <v>17095</v>
      </c>
    </row>
    <row r="81" spans="1:6">
      <c r="A81" s="955">
        <v>5</v>
      </c>
      <c r="B81" s="956">
        <v>630</v>
      </c>
      <c r="C81" s="1153">
        <v>63099</v>
      </c>
      <c r="D81" s="957" t="s">
        <v>14823</v>
      </c>
      <c r="E81" s="956" t="s">
        <v>14818</v>
      </c>
      <c r="F81" s="954" t="s">
        <v>17095</v>
      </c>
    </row>
    <row r="82" spans="1:6">
      <c r="A82" s="955">
        <v>5</v>
      </c>
      <c r="B82" s="956">
        <v>640</v>
      </c>
      <c r="C82" s="1153">
        <v>64099</v>
      </c>
      <c r="D82" s="957" t="s">
        <v>14824</v>
      </c>
      <c r="E82" s="956" t="s">
        <v>14818</v>
      </c>
      <c r="F82" s="954" t="s">
        <v>17095</v>
      </c>
    </row>
    <row r="83" spans="1:6">
      <c r="A83" s="955">
        <v>5</v>
      </c>
      <c r="B83" s="956">
        <v>650</v>
      </c>
      <c r="C83" s="1153">
        <v>65099</v>
      </c>
      <c r="D83" s="957" t="s">
        <v>14824</v>
      </c>
      <c r="E83" s="956" t="s">
        <v>14818</v>
      </c>
      <c r="F83" s="954" t="s">
        <v>17095</v>
      </c>
    </row>
    <row r="84" spans="1:6">
      <c r="A84" s="955">
        <v>5</v>
      </c>
      <c r="B84" s="956">
        <v>660</v>
      </c>
      <c r="C84" s="1153">
        <v>66099</v>
      </c>
      <c r="D84" s="957" t="s">
        <v>14823</v>
      </c>
      <c r="E84" s="956" t="s">
        <v>14818</v>
      </c>
      <c r="F84" s="954" t="s">
        <v>17095</v>
      </c>
    </row>
    <row r="85" spans="1:6">
      <c r="A85" s="955">
        <v>5</v>
      </c>
      <c r="B85" s="956">
        <v>670</v>
      </c>
      <c r="C85" s="1153">
        <v>67099</v>
      </c>
      <c r="D85" s="957" t="s">
        <v>14824</v>
      </c>
      <c r="E85" s="956" t="s">
        <v>14818</v>
      </c>
      <c r="F85" s="954" t="s">
        <v>17095</v>
      </c>
    </row>
    <row r="86" spans="1:6">
      <c r="A86" s="955">
        <v>5</v>
      </c>
      <c r="B86" s="956">
        <v>680</v>
      </c>
      <c r="C86" s="1153">
        <v>68099</v>
      </c>
      <c r="D86" s="957" t="s">
        <v>14824</v>
      </c>
      <c r="E86" s="956" t="s">
        <v>14818</v>
      </c>
      <c r="F86" s="954" t="s">
        <v>17095</v>
      </c>
    </row>
    <row r="87" spans="1:6">
      <c r="A87" s="955">
        <v>5</v>
      </c>
      <c r="B87" s="956">
        <v>690</v>
      </c>
      <c r="C87" s="1153">
        <v>69099</v>
      </c>
      <c r="D87" s="957" t="s">
        <v>14824</v>
      </c>
      <c r="E87" s="956" t="s">
        <v>14818</v>
      </c>
      <c r="F87" s="954" t="s">
        <v>17095</v>
      </c>
    </row>
    <row r="88" spans="1:6">
      <c r="A88" s="955">
        <v>5</v>
      </c>
      <c r="B88" s="956">
        <v>107</v>
      </c>
      <c r="C88" s="1153">
        <v>107599</v>
      </c>
      <c r="D88" s="957" t="s">
        <v>14824</v>
      </c>
      <c r="E88" s="956" t="s">
        <v>14818</v>
      </c>
      <c r="F88" s="954" t="s">
        <v>17095</v>
      </c>
    </row>
    <row r="89" spans="1:6" s="954" customFormat="1">
      <c r="A89" s="955">
        <v>5</v>
      </c>
      <c r="B89" s="956">
        <v>700</v>
      </c>
      <c r="C89" s="1153">
        <v>70099</v>
      </c>
      <c r="D89" s="957" t="s">
        <v>14823</v>
      </c>
      <c r="E89" s="956" t="s">
        <v>14818</v>
      </c>
      <c r="F89" s="954" t="s">
        <v>17095</v>
      </c>
    </row>
    <row r="90" spans="1:6">
      <c r="A90" s="955">
        <v>5</v>
      </c>
      <c r="B90" s="956">
        <v>710</v>
      </c>
      <c r="C90" s="1153">
        <v>71099</v>
      </c>
      <c r="D90" s="957" t="s">
        <v>14823</v>
      </c>
      <c r="E90" s="956" t="s">
        <v>14818</v>
      </c>
      <c r="F90" s="954" t="s">
        <v>17095</v>
      </c>
    </row>
    <row r="91" spans="1:6">
      <c r="A91" s="955">
        <v>5</v>
      </c>
      <c r="B91" s="956">
        <v>720</v>
      </c>
      <c r="C91" s="1153">
        <v>72099</v>
      </c>
      <c r="D91" s="957" t="s">
        <v>14823</v>
      </c>
      <c r="E91" s="956" t="s">
        <v>14818</v>
      </c>
      <c r="F91" s="954" t="s">
        <v>17095</v>
      </c>
    </row>
    <row r="92" spans="1:6">
      <c r="A92" s="955">
        <v>5</v>
      </c>
      <c r="B92" s="956">
        <v>730</v>
      </c>
      <c r="C92" s="1153">
        <v>73099</v>
      </c>
      <c r="D92" s="957" t="s">
        <v>14823</v>
      </c>
      <c r="E92" s="956" t="s">
        <v>14818</v>
      </c>
      <c r="F92" s="954" t="s">
        <v>17095</v>
      </c>
    </row>
    <row r="93" spans="1:6">
      <c r="A93" s="955">
        <v>5</v>
      </c>
      <c r="B93" s="956">
        <v>740</v>
      </c>
      <c r="C93" s="1153">
        <v>74099</v>
      </c>
      <c r="D93" s="957" t="s">
        <v>14823</v>
      </c>
      <c r="E93" s="956" t="s">
        <v>14818</v>
      </c>
      <c r="F93" s="954" t="s">
        <v>17095</v>
      </c>
    </row>
    <row r="94" spans="1:6">
      <c r="A94" s="955">
        <v>5</v>
      </c>
      <c r="B94" s="956">
        <v>750</v>
      </c>
      <c r="C94" s="1153">
        <v>75099</v>
      </c>
      <c r="D94" s="957" t="s">
        <v>14823</v>
      </c>
      <c r="E94" s="956" t="s">
        <v>14818</v>
      </c>
      <c r="F94" s="954" t="s">
        <v>17095</v>
      </c>
    </row>
    <row r="95" spans="1:6">
      <c r="A95" s="955">
        <v>5</v>
      </c>
      <c r="B95" s="956">
        <v>760</v>
      </c>
      <c r="C95" s="1153">
        <v>76099</v>
      </c>
      <c r="D95" s="957" t="s">
        <v>14823</v>
      </c>
      <c r="E95" s="956" t="s">
        <v>14818</v>
      </c>
      <c r="F95" s="954" t="s">
        <v>17095</v>
      </c>
    </row>
    <row r="96" spans="1:6">
      <c r="A96" s="955">
        <v>5</v>
      </c>
      <c r="B96" s="956">
        <v>770</v>
      </c>
      <c r="C96" s="1153">
        <v>77099</v>
      </c>
      <c r="D96" s="957" t="s">
        <v>14823</v>
      </c>
      <c r="E96" s="956" t="s">
        <v>14818</v>
      </c>
      <c r="F96" s="954" t="s">
        <v>17095</v>
      </c>
    </row>
    <row r="97" spans="1:6">
      <c r="A97" s="955">
        <v>5</v>
      </c>
      <c r="B97" s="956">
        <v>780</v>
      </c>
      <c r="C97" s="1153">
        <v>78099</v>
      </c>
      <c r="D97" s="957" t="s">
        <v>14823</v>
      </c>
      <c r="E97" s="956" t="s">
        <v>14818</v>
      </c>
      <c r="F97" s="954" t="s">
        <v>17095</v>
      </c>
    </row>
    <row r="98" spans="1:6">
      <c r="A98" s="955">
        <v>5</v>
      </c>
      <c r="B98" s="956">
        <v>790</v>
      </c>
      <c r="C98" s="1153">
        <v>79099</v>
      </c>
      <c r="D98" s="957" t="s">
        <v>14823</v>
      </c>
      <c r="E98" s="956" t="s">
        <v>14818</v>
      </c>
      <c r="F98" s="954" t="s">
        <v>17095</v>
      </c>
    </row>
    <row r="99" spans="1:6">
      <c r="A99" s="955">
        <v>5</v>
      </c>
      <c r="B99" s="956">
        <v>800</v>
      </c>
      <c r="C99" s="1153">
        <v>80099</v>
      </c>
      <c r="D99" s="957" t="s">
        <v>14823</v>
      </c>
      <c r="E99" s="956" t="s">
        <v>14818</v>
      </c>
      <c r="F99" s="954" t="s">
        <v>17095</v>
      </c>
    </row>
    <row r="100" spans="1:6">
      <c r="A100" s="955">
        <v>5</v>
      </c>
      <c r="B100" s="956">
        <v>810</v>
      </c>
      <c r="C100" s="1153">
        <v>81099</v>
      </c>
      <c r="D100" s="957" t="s">
        <v>14823</v>
      </c>
      <c r="E100" s="956" t="s">
        <v>14818</v>
      </c>
      <c r="F100" s="954" t="s">
        <v>17095</v>
      </c>
    </row>
    <row r="101" spans="1:6">
      <c r="A101" s="955">
        <v>5</v>
      </c>
      <c r="B101" s="956">
        <v>820</v>
      </c>
      <c r="C101" s="1153">
        <v>82099</v>
      </c>
      <c r="D101" s="957" t="s">
        <v>14823</v>
      </c>
      <c r="E101" s="956" t="s">
        <v>14818</v>
      </c>
      <c r="F101" s="954" t="s">
        <v>17095</v>
      </c>
    </row>
    <row r="102" spans="1:6">
      <c r="A102" s="955">
        <v>5</v>
      </c>
      <c r="B102" s="956">
        <v>830</v>
      </c>
      <c r="C102" s="1153">
        <v>83099</v>
      </c>
      <c r="D102" s="957" t="s">
        <v>14823</v>
      </c>
      <c r="E102" s="956" t="s">
        <v>14818</v>
      </c>
      <c r="F102" s="954" t="s">
        <v>17095</v>
      </c>
    </row>
    <row r="103" spans="1:6">
      <c r="A103" s="955">
        <v>5</v>
      </c>
      <c r="B103" s="956">
        <v>840</v>
      </c>
      <c r="C103" s="1153">
        <v>84099</v>
      </c>
      <c r="D103" s="957" t="s">
        <v>14823</v>
      </c>
      <c r="E103" s="956" t="s">
        <v>14818</v>
      </c>
      <c r="F103" s="954" t="s">
        <v>17095</v>
      </c>
    </row>
    <row r="104" spans="1:6">
      <c r="A104" s="955">
        <v>5</v>
      </c>
      <c r="B104" s="956">
        <v>850</v>
      </c>
      <c r="C104" s="1153">
        <v>85099</v>
      </c>
      <c r="D104" s="957" t="s">
        <v>14823</v>
      </c>
      <c r="E104" s="956" t="s">
        <v>14818</v>
      </c>
      <c r="F104" s="954" t="s">
        <v>17095</v>
      </c>
    </row>
    <row r="105" spans="1:6">
      <c r="A105" s="955">
        <v>5</v>
      </c>
      <c r="B105" s="956">
        <v>860</v>
      </c>
      <c r="C105" s="1153">
        <v>86099</v>
      </c>
      <c r="D105" s="957" t="s">
        <v>14823</v>
      </c>
      <c r="E105" s="956" t="s">
        <v>14818</v>
      </c>
      <c r="F105" s="954" t="s">
        <v>17095</v>
      </c>
    </row>
    <row r="106" spans="1:6">
      <c r="A106" s="955">
        <v>5</v>
      </c>
      <c r="B106" s="956">
        <v>870</v>
      </c>
      <c r="C106" s="1153">
        <v>87099</v>
      </c>
      <c r="D106" s="957" t="s">
        <v>14823</v>
      </c>
      <c r="E106" s="956" t="s">
        <v>14818</v>
      </c>
      <c r="F106" s="954" t="s">
        <v>17095</v>
      </c>
    </row>
    <row r="107" spans="1:6">
      <c r="A107" s="955">
        <v>5</v>
      </c>
      <c r="B107" s="956">
        <v>880</v>
      </c>
      <c r="C107" s="1153">
        <v>88099</v>
      </c>
      <c r="D107" s="957" t="s">
        <v>14823</v>
      </c>
      <c r="E107" s="956" t="s">
        <v>14818</v>
      </c>
      <c r="F107" s="954" t="s">
        <v>17095</v>
      </c>
    </row>
    <row r="108" spans="1:6">
      <c r="A108" s="955">
        <v>5</v>
      </c>
      <c r="B108" s="956">
        <v>890</v>
      </c>
      <c r="C108" s="1153">
        <v>89099</v>
      </c>
      <c r="D108" s="957" t="s">
        <v>14823</v>
      </c>
      <c r="E108" s="956" t="s">
        <v>14818</v>
      </c>
      <c r="F108" s="954" t="s">
        <v>17095</v>
      </c>
    </row>
    <row r="109" spans="1:6">
      <c r="A109" s="955">
        <v>5</v>
      </c>
      <c r="B109" s="956">
        <v>900</v>
      </c>
      <c r="C109" s="1153">
        <v>90099</v>
      </c>
      <c r="D109" s="957" t="s">
        <v>14823</v>
      </c>
      <c r="E109" s="956" t="s">
        <v>14818</v>
      </c>
      <c r="F109" s="954" t="s">
        <v>17095</v>
      </c>
    </row>
    <row r="110" spans="1:6">
      <c r="A110" s="955">
        <v>5</v>
      </c>
      <c r="B110" s="956">
        <v>910</v>
      </c>
      <c r="C110" s="1153">
        <v>91099</v>
      </c>
      <c r="D110" s="957" t="s">
        <v>14823</v>
      </c>
      <c r="E110" s="956" t="s">
        <v>14818</v>
      </c>
      <c r="F110" s="954" t="s">
        <v>17095</v>
      </c>
    </row>
    <row r="111" spans="1:6">
      <c r="A111" s="955">
        <v>5</v>
      </c>
      <c r="B111" s="956">
        <v>920</v>
      </c>
      <c r="C111" s="1153">
        <v>92099</v>
      </c>
      <c r="D111" s="957" t="s">
        <v>14823</v>
      </c>
      <c r="E111" s="956" t="s">
        <v>14818</v>
      </c>
      <c r="F111" s="954" t="s">
        <v>17095</v>
      </c>
    </row>
    <row r="112" spans="1:6">
      <c r="A112" s="955">
        <v>5</v>
      </c>
      <c r="B112" s="956">
        <v>930</v>
      </c>
      <c r="C112" s="1153">
        <v>93099</v>
      </c>
      <c r="D112" s="957" t="s">
        <v>14823</v>
      </c>
      <c r="E112" s="956" t="s">
        <v>14818</v>
      </c>
      <c r="F112" s="954" t="s">
        <v>17095</v>
      </c>
    </row>
    <row r="113" spans="1:6">
      <c r="A113" s="955">
        <v>5</v>
      </c>
      <c r="B113" s="956">
        <v>940</v>
      </c>
      <c r="C113" s="1153">
        <v>94099</v>
      </c>
      <c r="D113" s="957" t="s">
        <v>14823</v>
      </c>
      <c r="E113" s="956" t="s">
        <v>14818</v>
      </c>
      <c r="F113" s="954" t="s">
        <v>17095</v>
      </c>
    </row>
    <row r="114" spans="1:6">
      <c r="A114" s="955">
        <v>5</v>
      </c>
      <c r="B114" s="956">
        <v>950</v>
      </c>
      <c r="C114" s="1153">
        <v>95099</v>
      </c>
      <c r="D114" s="957" t="s">
        <v>14823</v>
      </c>
      <c r="E114" s="956" t="s">
        <v>14818</v>
      </c>
      <c r="F114" s="954" t="s">
        <v>17095</v>
      </c>
    </row>
    <row r="115" spans="1:6">
      <c r="A115" s="955">
        <v>5</v>
      </c>
      <c r="B115" s="956">
        <v>960</v>
      </c>
      <c r="C115" s="1153">
        <v>96099</v>
      </c>
      <c r="D115" s="957" t="s">
        <v>14823</v>
      </c>
      <c r="E115" s="956" t="s">
        <v>14818</v>
      </c>
      <c r="F115" s="954" t="s">
        <v>17095</v>
      </c>
    </row>
    <row r="116" spans="1:6">
      <c r="A116" s="955">
        <v>5</v>
      </c>
      <c r="B116" s="956">
        <v>970</v>
      </c>
      <c r="C116" s="1153">
        <v>97099</v>
      </c>
      <c r="D116" s="957" t="s">
        <v>14823</v>
      </c>
      <c r="E116" s="956" t="s">
        <v>14818</v>
      </c>
      <c r="F116" s="954" t="s">
        <v>17095</v>
      </c>
    </row>
    <row r="117" spans="1:6">
      <c r="A117" s="955">
        <v>5</v>
      </c>
      <c r="B117" s="956">
        <v>980</v>
      </c>
      <c r="C117" s="1153">
        <v>98099</v>
      </c>
      <c r="D117" s="957" t="s">
        <v>14823</v>
      </c>
      <c r="E117" s="956" t="s">
        <v>14818</v>
      </c>
      <c r="F117" s="954" t="s">
        <v>17095</v>
      </c>
    </row>
    <row r="118" spans="1:6">
      <c r="A118" s="955">
        <v>5</v>
      </c>
      <c r="B118" s="956">
        <v>990</v>
      </c>
      <c r="C118" s="1153">
        <v>99099</v>
      </c>
      <c r="D118" s="957" t="s">
        <v>14823</v>
      </c>
      <c r="E118" s="956" t="s">
        <v>14818</v>
      </c>
      <c r="F118" s="954" t="s">
        <v>17095</v>
      </c>
    </row>
    <row r="119" spans="1:6">
      <c r="A119" s="955">
        <v>5</v>
      </c>
      <c r="B119" s="956">
        <v>1000</v>
      </c>
      <c r="C119" s="1153">
        <v>100099</v>
      </c>
      <c r="D119" s="957" t="s">
        <v>14823</v>
      </c>
      <c r="E119" s="956" t="s">
        <v>14818</v>
      </c>
      <c r="F119" s="954" t="s">
        <v>17095</v>
      </c>
    </row>
    <row r="120" spans="1:6">
      <c r="A120" s="955">
        <v>5</v>
      </c>
      <c r="B120" s="956">
        <v>1010</v>
      </c>
      <c r="C120" s="1153">
        <v>101099</v>
      </c>
      <c r="D120" s="957" t="s">
        <v>14824</v>
      </c>
      <c r="E120" s="956" t="s">
        <v>14818</v>
      </c>
      <c r="F120" s="954" t="s">
        <v>17095</v>
      </c>
    </row>
    <row r="121" spans="1:6">
      <c r="A121" s="955">
        <v>5</v>
      </c>
      <c r="B121" s="956">
        <v>1011</v>
      </c>
      <c r="C121" s="1153">
        <v>101199</v>
      </c>
      <c r="D121" s="957" t="s">
        <v>14824</v>
      </c>
      <c r="E121" s="956" t="s">
        <v>14818</v>
      </c>
      <c r="F121" s="954" t="s">
        <v>17095</v>
      </c>
    </row>
    <row r="122" spans="1:6">
      <c r="A122" s="955">
        <v>5</v>
      </c>
      <c r="B122" s="956">
        <v>1015</v>
      </c>
      <c r="C122" s="1153">
        <v>101599</v>
      </c>
      <c r="D122" s="957" t="s">
        <v>14824</v>
      </c>
      <c r="E122" s="956" t="s">
        <v>14818</v>
      </c>
      <c r="F122" s="954" t="s">
        <v>17095</v>
      </c>
    </row>
    <row r="123" spans="1:6">
      <c r="A123" s="955">
        <v>5</v>
      </c>
      <c r="B123" s="956">
        <v>1020</v>
      </c>
      <c r="C123" s="1153">
        <v>102099</v>
      </c>
      <c r="D123" s="957" t="s">
        <v>14824</v>
      </c>
      <c r="E123" s="956" t="s">
        <v>14818</v>
      </c>
      <c r="F123" s="954" t="s">
        <v>17095</v>
      </c>
    </row>
    <row r="124" spans="1:6">
      <c r="A124" s="955">
        <v>5</v>
      </c>
      <c r="B124" s="956">
        <v>1025</v>
      </c>
      <c r="C124" s="1153">
        <v>102599</v>
      </c>
      <c r="D124" s="957" t="s">
        <v>14824</v>
      </c>
      <c r="E124" s="956" t="s">
        <v>14818</v>
      </c>
      <c r="F124" s="954" t="s">
        <v>17095</v>
      </c>
    </row>
    <row r="125" spans="1:6">
      <c r="A125" s="955">
        <v>5</v>
      </c>
      <c r="B125" s="956">
        <v>1030</v>
      </c>
      <c r="C125" s="1153">
        <v>103099</v>
      </c>
      <c r="D125" s="957" t="s">
        <v>14824</v>
      </c>
      <c r="E125" s="956" t="s">
        <v>14818</v>
      </c>
      <c r="F125" s="954" t="s">
        <v>17095</v>
      </c>
    </row>
    <row r="126" spans="1:6">
      <c r="A126" s="955">
        <v>5</v>
      </c>
      <c r="B126" s="956">
        <v>1035</v>
      </c>
      <c r="C126" s="1153">
        <v>103599</v>
      </c>
      <c r="D126" s="957" t="s">
        <v>14824</v>
      </c>
      <c r="E126" s="956" t="s">
        <v>14818</v>
      </c>
      <c r="F126" s="954" t="s">
        <v>17095</v>
      </c>
    </row>
    <row r="127" spans="1:6">
      <c r="A127" s="955">
        <v>5</v>
      </c>
      <c r="B127" s="956">
        <v>1040</v>
      </c>
      <c r="C127" s="1153">
        <v>104099</v>
      </c>
      <c r="D127" s="957" t="s">
        <v>14824</v>
      </c>
      <c r="E127" s="956" t="s">
        <v>14818</v>
      </c>
      <c r="F127" s="954" t="s">
        <v>17095</v>
      </c>
    </row>
    <row r="128" spans="1:6">
      <c r="A128" s="955">
        <v>5</v>
      </c>
      <c r="B128" s="956">
        <v>1045</v>
      </c>
      <c r="C128" s="1153">
        <v>104599</v>
      </c>
      <c r="D128" s="957" t="s">
        <v>14824</v>
      </c>
      <c r="E128" s="956" t="s">
        <v>14818</v>
      </c>
      <c r="F128" s="954" t="s">
        <v>17095</v>
      </c>
    </row>
    <row r="129" spans="1:6">
      <c r="A129" s="955">
        <v>5</v>
      </c>
      <c r="B129" s="956">
        <v>1050</v>
      </c>
      <c r="C129" s="1153">
        <v>105099</v>
      </c>
      <c r="D129" s="957" t="s">
        <v>14824</v>
      </c>
      <c r="E129" s="956" t="s">
        <v>14818</v>
      </c>
      <c r="F129" s="954" t="s">
        <v>17095</v>
      </c>
    </row>
    <row r="130" spans="1:6">
      <c r="A130" s="955">
        <v>5</v>
      </c>
      <c r="B130" s="956">
        <v>1055</v>
      </c>
      <c r="C130" s="1153">
        <v>105599</v>
      </c>
      <c r="D130" s="957" t="s">
        <v>14824</v>
      </c>
      <c r="E130" s="956" t="s">
        <v>14818</v>
      </c>
      <c r="F130" s="954" t="s">
        <v>17095</v>
      </c>
    </row>
    <row r="131" spans="1:6">
      <c r="A131" s="955">
        <v>5</v>
      </c>
      <c r="B131" s="956">
        <v>1060</v>
      </c>
      <c r="C131" s="1153">
        <v>106099</v>
      </c>
      <c r="D131" s="957" t="s">
        <v>14824</v>
      </c>
      <c r="E131" s="956" t="s">
        <v>14818</v>
      </c>
      <c r="F131" s="954" t="s">
        <v>17095</v>
      </c>
    </row>
    <row r="132" spans="1:6">
      <c r="A132" s="955"/>
      <c r="B132" s="956">
        <v>1065</v>
      </c>
      <c r="C132" s="1153">
        <v>106599</v>
      </c>
      <c r="D132" s="957" t="s">
        <v>14824</v>
      </c>
      <c r="E132" s="956" t="s">
        <v>14818</v>
      </c>
      <c r="F132" s="954" t="s">
        <v>17095</v>
      </c>
    </row>
    <row r="133" spans="1:6">
      <c r="A133" s="955">
        <v>5</v>
      </c>
      <c r="B133" s="956">
        <v>1070</v>
      </c>
      <c r="C133" s="1153">
        <v>107099</v>
      </c>
      <c r="D133" s="957" t="s">
        <v>14824</v>
      </c>
      <c r="E133" s="956" t="s">
        <v>14818</v>
      </c>
      <c r="F133" s="954" t="s">
        <v>17095</v>
      </c>
    </row>
    <row r="134" spans="1:6">
      <c r="A134" s="955">
        <v>5</v>
      </c>
      <c r="B134" s="956">
        <v>1080</v>
      </c>
      <c r="C134" s="1153">
        <v>108099</v>
      </c>
      <c r="D134" s="957" t="s">
        <v>14824</v>
      </c>
      <c r="E134" s="956" t="s">
        <v>14818</v>
      </c>
      <c r="F134" s="954" t="s">
        <v>17095</v>
      </c>
    </row>
    <row r="135" spans="1:6">
      <c r="A135" s="955">
        <v>5</v>
      </c>
      <c r="B135" s="956">
        <v>1090</v>
      </c>
      <c r="C135" s="1153">
        <v>109099</v>
      </c>
      <c r="D135" s="957" t="s">
        <v>14824</v>
      </c>
      <c r="E135" s="956" t="s">
        <v>14818</v>
      </c>
      <c r="F135" s="954" t="s">
        <v>17095</v>
      </c>
    </row>
    <row r="136" spans="1:6">
      <c r="A136" s="955">
        <v>5</v>
      </c>
      <c r="B136" s="956">
        <v>1100</v>
      </c>
      <c r="C136" s="1153">
        <v>110099</v>
      </c>
      <c r="D136" s="957" t="s">
        <v>14824</v>
      </c>
      <c r="E136" s="956" t="s">
        <v>14818</v>
      </c>
      <c r="F136" s="954" t="s">
        <v>17095</v>
      </c>
    </row>
    <row r="137" spans="1:6">
      <c r="A137" s="955">
        <v>5</v>
      </c>
      <c r="B137" s="956">
        <v>1110</v>
      </c>
      <c r="C137" s="1153">
        <v>111099</v>
      </c>
      <c r="D137" s="957" t="s">
        <v>14824</v>
      </c>
      <c r="E137" s="956" t="s">
        <v>14818</v>
      </c>
      <c r="F137" s="954" t="s">
        <v>17095</v>
      </c>
    </row>
    <row r="138" spans="1:6">
      <c r="A138" s="955">
        <v>5</v>
      </c>
      <c r="B138" s="956">
        <v>1120</v>
      </c>
      <c r="C138" s="1153">
        <v>112099</v>
      </c>
      <c r="D138" s="957" t="s">
        <v>14824</v>
      </c>
      <c r="E138" s="956" t="s">
        <v>14818</v>
      </c>
      <c r="F138" s="954" t="s">
        <v>17095</v>
      </c>
    </row>
    <row r="139" spans="1:6">
      <c r="A139" s="955">
        <v>5</v>
      </c>
      <c r="B139" s="956">
        <v>1130</v>
      </c>
      <c r="C139" s="1153">
        <v>113099</v>
      </c>
      <c r="D139" s="957" t="s">
        <v>14824</v>
      </c>
      <c r="E139" s="956" t="s">
        <v>14818</v>
      </c>
      <c r="F139" s="954" t="s">
        <v>17095</v>
      </c>
    </row>
    <row r="140" spans="1:6">
      <c r="A140" s="955">
        <v>5</v>
      </c>
      <c r="B140" s="956">
        <v>1140</v>
      </c>
      <c r="C140" s="1153">
        <v>114099</v>
      </c>
      <c r="D140" s="957" t="s">
        <v>14824</v>
      </c>
      <c r="E140" s="956" t="s">
        <v>14818</v>
      </c>
      <c r="F140" s="954" t="s">
        <v>17095</v>
      </c>
    </row>
    <row r="141" spans="1:6">
      <c r="A141" s="955">
        <v>5</v>
      </c>
      <c r="B141" s="956">
        <v>1150</v>
      </c>
      <c r="C141" s="1153">
        <v>115099</v>
      </c>
      <c r="D141" s="957" t="s">
        <v>14824</v>
      </c>
      <c r="E141" s="956" t="s">
        <v>14818</v>
      </c>
      <c r="F141" s="954" t="s">
        <v>17095</v>
      </c>
    </row>
    <row r="142" spans="1:6">
      <c r="A142" s="955">
        <v>5</v>
      </c>
      <c r="B142" s="956">
        <v>1160</v>
      </c>
      <c r="C142" s="1153">
        <v>116099</v>
      </c>
      <c r="D142" s="957" t="s">
        <v>14824</v>
      </c>
      <c r="E142" s="956" t="s">
        <v>14818</v>
      </c>
      <c r="F142" s="954" t="s">
        <v>17095</v>
      </c>
    </row>
    <row r="143" spans="1:6">
      <c r="A143" s="955">
        <v>5</v>
      </c>
      <c r="B143" s="956">
        <v>1170</v>
      </c>
      <c r="C143" s="1153">
        <v>117099</v>
      </c>
      <c r="D143" s="957" t="s">
        <v>14824</v>
      </c>
      <c r="E143" s="956" t="s">
        <v>14818</v>
      </c>
      <c r="F143" s="954" t="s">
        <v>17095</v>
      </c>
    </row>
    <row r="144" spans="1:6">
      <c r="A144" s="955">
        <v>5</v>
      </c>
      <c r="B144" s="956">
        <v>1180</v>
      </c>
      <c r="C144" s="1153">
        <v>118099</v>
      </c>
      <c r="D144" s="957" t="s">
        <v>14824</v>
      </c>
      <c r="E144" s="956" t="s">
        <v>14818</v>
      </c>
      <c r="F144" s="954" t="s">
        <v>17095</v>
      </c>
    </row>
    <row r="145" spans="1:6">
      <c r="A145" s="955">
        <v>5</v>
      </c>
      <c r="B145" s="956">
        <v>1190</v>
      </c>
      <c r="C145" s="1153">
        <v>119099</v>
      </c>
      <c r="D145" s="957" t="s">
        <v>14824</v>
      </c>
      <c r="E145" s="956" t="s">
        <v>14818</v>
      </c>
      <c r="F145" s="954" t="s">
        <v>17095</v>
      </c>
    </row>
    <row r="146" spans="1:6">
      <c r="A146" s="955">
        <v>5</v>
      </c>
      <c r="B146" s="956">
        <v>1200</v>
      </c>
      <c r="C146" s="1153">
        <v>120099</v>
      </c>
      <c r="D146" s="957" t="s">
        <v>14824</v>
      </c>
      <c r="E146" s="956" t="s">
        <v>14818</v>
      </c>
      <c r="F146" s="954" t="s">
        <v>17095</v>
      </c>
    </row>
    <row r="147" spans="1:6">
      <c r="A147" s="955">
        <v>5</v>
      </c>
      <c r="B147" s="956">
        <v>1210</v>
      </c>
      <c r="C147" s="1153">
        <v>121099</v>
      </c>
      <c r="D147" s="957" t="s">
        <v>14824</v>
      </c>
      <c r="E147" s="956" t="s">
        <v>14818</v>
      </c>
      <c r="F147" s="954" t="s">
        <v>17095</v>
      </c>
    </row>
    <row r="148" spans="1:6">
      <c r="A148" s="955">
        <v>5</v>
      </c>
      <c r="B148" s="956">
        <v>1220</v>
      </c>
      <c r="C148" s="1153">
        <v>122099</v>
      </c>
      <c r="D148" s="957" t="s">
        <v>14824</v>
      </c>
      <c r="E148" s="956" t="s">
        <v>14818</v>
      </c>
      <c r="F148" s="954" t="s">
        <v>17095</v>
      </c>
    </row>
    <row r="149" spans="1:6">
      <c r="A149" s="955">
        <v>5</v>
      </c>
      <c r="B149" s="956">
        <v>1230</v>
      </c>
      <c r="C149" s="1153">
        <v>123099</v>
      </c>
      <c r="D149" s="957" t="s">
        <v>14824</v>
      </c>
      <c r="E149" s="956" t="s">
        <v>14818</v>
      </c>
      <c r="F149" s="954" t="s">
        <v>17095</v>
      </c>
    </row>
    <row r="150" spans="1:6">
      <c r="A150" s="955">
        <v>5</v>
      </c>
      <c r="B150" s="956">
        <v>1240</v>
      </c>
      <c r="C150" s="1153">
        <v>124099</v>
      </c>
      <c r="D150" s="957" t="s">
        <v>14824</v>
      </c>
      <c r="E150" s="956" t="s">
        <v>14818</v>
      </c>
      <c r="F150" s="954" t="s">
        <v>17095</v>
      </c>
    </row>
    <row r="151" spans="1:6">
      <c r="A151" s="955">
        <v>5</v>
      </c>
      <c r="B151" s="956">
        <v>1250</v>
      </c>
      <c r="C151" s="1153">
        <v>125099</v>
      </c>
      <c r="D151" s="957" t="s">
        <v>14824</v>
      </c>
      <c r="E151" s="956" t="s">
        <v>14818</v>
      </c>
      <c r="F151" s="954" t="s">
        <v>17095</v>
      </c>
    </row>
    <row r="152" spans="1:6">
      <c r="A152" s="955">
        <v>5</v>
      </c>
      <c r="B152" s="956">
        <v>1260</v>
      </c>
      <c r="C152" s="1153">
        <v>126099</v>
      </c>
      <c r="D152" s="957" t="s">
        <v>14824</v>
      </c>
      <c r="E152" s="956" t="s">
        <v>14818</v>
      </c>
      <c r="F152" s="954" t="s">
        <v>17095</v>
      </c>
    </row>
    <row r="153" spans="1:6">
      <c r="A153" s="955">
        <v>5</v>
      </c>
      <c r="B153" s="956">
        <v>1270</v>
      </c>
      <c r="C153" s="1153">
        <v>127099</v>
      </c>
      <c r="D153" s="957" t="s">
        <v>14824</v>
      </c>
      <c r="E153" s="956" t="s">
        <v>14818</v>
      </c>
      <c r="F153" s="954" t="s">
        <v>17095</v>
      </c>
    </row>
    <row r="154" spans="1:6">
      <c r="A154" s="955">
        <v>5</v>
      </c>
      <c r="B154" s="956">
        <v>1280</v>
      </c>
      <c r="C154" s="1153">
        <v>128099</v>
      </c>
      <c r="D154" s="957" t="s">
        <v>14824</v>
      </c>
      <c r="E154" s="956" t="s">
        <v>14818</v>
      </c>
      <c r="F154" s="954" t="s">
        <v>17095</v>
      </c>
    </row>
    <row r="155" spans="1:6">
      <c r="A155" s="955">
        <v>5</v>
      </c>
      <c r="B155" s="956">
        <v>1290</v>
      </c>
      <c r="C155" s="1153">
        <v>129099</v>
      </c>
      <c r="D155" s="957" t="s">
        <v>14824</v>
      </c>
      <c r="E155" s="956" t="s">
        <v>14818</v>
      </c>
      <c r="F155" s="954" t="s">
        <v>17095</v>
      </c>
    </row>
    <row r="156" spans="1:6">
      <c r="A156" s="955">
        <v>5</v>
      </c>
      <c r="B156" s="956">
        <v>1300</v>
      </c>
      <c r="C156" s="1153">
        <v>130099</v>
      </c>
      <c r="D156" s="957" t="s">
        <v>14824</v>
      </c>
      <c r="E156" s="956" t="s">
        <v>14818</v>
      </c>
      <c r="F156" s="954" t="s">
        <v>17095</v>
      </c>
    </row>
    <row r="157" spans="1:6">
      <c r="A157" s="955">
        <v>5</v>
      </c>
      <c r="B157" s="956">
        <v>1310</v>
      </c>
      <c r="C157" s="1153">
        <v>131099</v>
      </c>
      <c r="D157" s="957" t="s">
        <v>14824</v>
      </c>
      <c r="E157" s="956" t="s">
        <v>14818</v>
      </c>
      <c r="F157" s="954" t="s">
        <v>17095</v>
      </c>
    </row>
    <row r="158" spans="1:6">
      <c r="A158" s="955">
        <v>5</v>
      </c>
      <c r="B158" s="956">
        <v>1320</v>
      </c>
      <c r="C158" s="1153">
        <v>132099</v>
      </c>
      <c r="D158" s="957" t="s">
        <v>14824</v>
      </c>
      <c r="E158" s="956" t="s">
        <v>14818</v>
      </c>
      <c r="F158" s="954" t="s">
        <v>17095</v>
      </c>
    </row>
    <row r="159" spans="1:6">
      <c r="A159" s="955">
        <v>5</v>
      </c>
      <c r="B159" s="956">
        <v>1330</v>
      </c>
      <c r="C159" s="1153">
        <v>133099</v>
      </c>
      <c r="D159" s="957" t="s">
        <v>14824</v>
      </c>
      <c r="E159" s="956" t="s">
        <v>14818</v>
      </c>
      <c r="F159" s="954" t="s">
        <v>17095</v>
      </c>
    </row>
    <row r="160" spans="1:6">
      <c r="A160" s="955">
        <v>5</v>
      </c>
      <c r="B160" s="956">
        <v>1340</v>
      </c>
      <c r="C160" s="1153">
        <v>134099</v>
      </c>
      <c r="D160" s="957" t="s">
        <v>14824</v>
      </c>
      <c r="E160" s="956" t="s">
        <v>14818</v>
      </c>
      <c r="F160" s="954" t="s">
        <v>17095</v>
      </c>
    </row>
    <row r="161" spans="1:6">
      <c r="A161" s="955">
        <v>5</v>
      </c>
      <c r="B161" s="956">
        <v>1350</v>
      </c>
      <c r="C161" s="1153">
        <v>135099</v>
      </c>
      <c r="D161" s="957" t="s">
        <v>14824</v>
      </c>
      <c r="E161" s="956" t="s">
        <v>14818</v>
      </c>
      <c r="F161" s="954" t="s">
        <v>17095</v>
      </c>
    </row>
    <row r="162" spans="1:6">
      <c r="A162" s="955">
        <v>5</v>
      </c>
      <c r="B162" s="956">
        <v>1360</v>
      </c>
      <c r="C162" s="1153">
        <v>136099</v>
      </c>
      <c r="D162" s="957" t="s">
        <v>14824</v>
      </c>
      <c r="E162" s="956" t="s">
        <v>14818</v>
      </c>
      <c r="F162" s="954" t="s">
        <v>17095</v>
      </c>
    </row>
    <row r="163" spans="1:6">
      <c r="A163" s="955">
        <v>5</v>
      </c>
      <c r="B163" s="956">
        <v>1370</v>
      </c>
      <c r="C163" s="1153">
        <v>137099</v>
      </c>
      <c r="D163" s="957" t="s">
        <v>14824</v>
      </c>
      <c r="E163" s="956" t="s">
        <v>14818</v>
      </c>
      <c r="F163" s="954" t="s">
        <v>17095</v>
      </c>
    </row>
    <row r="164" spans="1:6">
      <c r="A164" s="955">
        <v>5</v>
      </c>
      <c r="B164" s="956">
        <v>1380</v>
      </c>
      <c r="C164" s="1153">
        <v>138099</v>
      </c>
      <c r="D164" s="957" t="s">
        <v>14824</v>
      </c>
      <c r="E164" s="956" t="s">
        <v>14818</v>
      </c>
      <c r="F164" s="954" t="s">
        <v>17095</v>
      </c>
    </row>
    <row r="165" spans="1:6">
      <c r="A165" s="955">
        <v>5</v>
      </c>
      <c r="B165" s="956">
        <v>1390</v>
      </c>
      <c r="C165" s="1153">
        <v>139099</v>
      </c>
      <c r="D165" s="957" t="s">
        <v>14824</v>
      </c>
      <c r="E165" s="956" t="s">
        <v>14818</v>
      </c>
      <c r="F165" s="954" t="s">
        <v>17095</v>
      </c>
    </row>
    <row r="166" spans="1:6">
      <c r="A166" s="955">
        <v>5</v>
      </c>
      <c r="B166" s="956">
        <v>1400</v>
      </c>
      <c r="C166" s="1153">
        <v>140099</v>
      </c>
      <c r="D166" s="957" t="s">
        <v>14824</v>
      </c>
      <c r="E166" s="956" t="s">
        <v>14818</v>
      </c>
      <c r="F166" s="954" t="s">
        <v>17095</v>
      </c>
    </row>
    <row r="167" spans="1:6">
      <c r="A167" s="955">
        <v>5</v>
      </c>
      <c r="B167" s="956">
        <v>1410</v>
      </c>
      <c r="C167" s="1153">
        <v>141099</v>
      </c>
      <c r="D167" s="957" t="s">
        <v>14824</v>
      </c>
      <c r="E167" s="956" t="s">
        <v>14818</v>
      </c>
      <c r="F167" s="954" t="s">
        <v>17095</v>
      </c>
    </row>
    <row r="168" spans="1:6">
      <c r="A168" s="955">
        <v>5</v>
      </c>
      <c r="B168" s="956">
        <v>1420</v>
      </c>
      <c r="C168" s="1153">
        <v>142099</v>
      </c>
      <c r="D168" s="957" t="s">
        <v>14824</v>
      </c>
      <c r="E168" s="956" t="s">
        <v>14818</v>
      </c>
      <c r="F168" s="954" t="s">
        <v>17095</v>
      </c>
    </row>
    <row r="169" spans="1:6">
      <c r="A169" s="955">
        <v>5</v>
      </c>
      <c r="B169" s="956">
        <v>1430</v>
      </c>
      <c r="C169" s="1153">
        <v>143099</v>
      </c>
      <c r="D169" s="957" t="s">
        <v>14824</v>
      </c>
      <c r="E169" s="956" t="s">
        <v>14818</v>
      </c>
      <c r="F169" s="954" t="s">
        <v>17095</v>
      </c>
    </row>
    <row r="170" spans="1:6">
      <c r="A170" s="955">
        <v>5</v>
      </c>
      <c r="B170" s="956">
        <v>1440</v>
      </c>
      <c r="C170" s="1153">
        <v>144099</v>
      </c>
      <c r="D170" s="957" t="s">
        <v>14824</v>
      </c>
      <c r="E170" s="956" t="s">
        <v>14818</v>
      </c>
      <c r="F170" s="954" t="s">
        <v>17095</v>
      </c>
    </row>
    <row r="171" spans="1:6">
      <c r="A171" s="955">
        <v>5</v>
      </c>
      <c r="B171" s="956">
        <v>1450</v>
      </c>
      <c r="C171" s="1153">
        <v>145099</v>
      </c>
      <c r="D171" s="957" t="s">
        <v>14824</v>
      </c>
      <c r="E171" s="956" t="s">
        <v>14818</v>
      </c>
      <c r="F171" s="954" t="s">
        <v>17095</v>
      </c>
    </row>
    <row r="172" spans="1:6">
      <c r="A172" s="955">
        <v>5</v>
      </c>
      <c r="B172" s="956">
        <v>1460</v>
      </c>
      <c r="C172" s="1153">
        <v>146099</v>
      </c>
      <c r="D172" s="957" t="s">
        <v>14824</v>
      </c>
      <c r="E172" s="956" t="s">
        <v>14818</v>
      </c>
      <c r="F172" s="954" t="s">
        <v>17095</v>
      </c>
    </row>
    <row r="173" spans="1:6">
      <c r="A173" s="955">
        <v>5</v>
      </c>
      <c r="B173" s="956">
        <v>1470</v>
      </c>
      <c r="C173" s="1153">
        <v>147099</v>
      </c>
      <c r="D173" s="957" t="s">
        <v>14824</v>
      </c>
      <c r="E173" s="956" t="s">
        <v>14818</v>
      </c>
      <c r="F173" s="954" t="s">
        <v>17095</v>
      </c>
    </row>
    <row r="174" spans="1:6">
      <c r="A174" s="955">
        <v>5</v>
      </c>
      <c r="B174" s="956">
        <v>1480</v>
      </c>
      <c r="C174" s="1153">
        <v>148099</v>
      </c>
      <c r="D174" s="957" t="s">
        <v>14824</v>
      </c>
      <c r="E174" s="956" t="s">
        <v>14818</v>
      </c>
      <c r="F174" s="954" t="s">
        <v>17095</v>
      </c>
    </row>
    <row r="175" spans="1:6">
      <c r="A175" s="955">
        <v>5</v>
      </c>
      <c r="B175" s="956">
        <v>1490</v>
      </c>
      <c r="C175" s="1153">
        <v>149099</v>
      </c>
      <c r="D175" s="957" t="s">
        <v>14824</v>
      </c>
      <c r="E175" s="956" t="s">
        <v>14818</v>
      </c>
      <c r="F175" s="954" t="s">
        <v>17095</v>
      </c>
    </row>
    <row r="176" spans="1:6">
      <c r="A176" s="955">
        <v>5</v>
      </c>
      <c r="B176" s="956">
        <v>1500</v>
      </c>
      <c r="C176" s="1153">
        <v>150099</v>
      </c>
      <c r="D176" s="957" t="s">
        <v>14824</v>
      </c>
      <c r="E176" s="956" t="s">
        <v>14818</v>
      </c>
      <c r="F176" s="954" t="s">
        <v>17095</v>
      </c>
    </row>
    <row r="177" spans="1:6">
      <c r="A177" s="955">
        <v>5</v>
      </c>
      <c r="B177" s="956">
        <v>1510</v>
      </c>
      <c r="C177" s="1153">
        <v>151099</v>
      </c>
      <c r="D177" s="957" t="s">
        <v>14824</v>
      </c>
      <c r="E177" s="956" t="s">
        <v>14818</v>
      </c>
      <c r="F177" s="954" t="s">
        <v>17095</v>
      </c>
    </row>
    <row r="178" spans="1:6">
      <c r="A178" s="955">
        <v>5</v>
      </c>
      <c r="B178" s="956">
        <v>1520</v>
      </c>
      <c r="C178" s="1153">
        <v>152099</v>
      </c>
      <c r="D178" s="957" t="s">
        <v>14824</v>
      </c>
      <c r="E178" s="956" t="s">
        <v>14818</v>
      </c>
      <c r="F178" s="954" t="s">
        <v>17095</v>
      </c>
    </row>
    <row r="179" spans="1:6">
      <c r="A179" s="955">
        <v>5</v>
      </c>
      <c r="B179" s="956">
        <v>1530</v>
      </c>
      <c r="C179" s="1153">
        <v>153099</v>
      </c>
      <c r="D179" s="957" t="s">
        <v>14824</v>
      </c>
      <c r="E179" s="956" t="s">
        <v>14818</v>
      </c>
      <c r="F179" s="954" t="s">
        <v>17095</v>
      </c>
    </row>
    <row r="180" spans="1:6">
      <c r="A180" s="955">
        <v>5</v>
      </c>
      <c r="B180" s="956">
        <v>1540</v>
      </c>
      <c r="C180" s="1153">
        <v>154099</v>
      </c>
      <c r="D180" s="957" t="s">
        <v>14824</v>
      </c>
      <c r="E180" s="956" t="s">
        <v>14818</v>
      </c>
      <c r="F180" s="954" t="s">
        <v>17095</v>
      </c>
    </row>
    <row r="181" spans="1:6">
      <c r="A181" s="955">
        <v>5</v>
      </c>
      <c r="B181" s="956">
        <v>1550</v>
      </c>
      <c r="C181" s="1153">
        <v>155099</v>
      </c>
      <c r="D181" s="957" t="s">
        <v>14824</v>
      </c>
      <c r="E181" s="956" t="s">
        <v>14818</v>
      </c>
      <c r="F181" s="954" t="s">
        <v>17095</v>
      </c>
    </row>
    <row r="182" spans="1:6">
      <c r="A182" s="955">
        <v>5</v>
      </c>
      <c r="B182" s="956">
        <v>1560</v>
      </c>
      <c r="C182" s="1153">
        <v>156099</v>
      </c>
      <c r="D182" s="957" t="s">
        <v>14824</v>
      </c>
      <c r="E182" s="956" t="s">
        <v>14818</v>
      </c>
      <c r="F182" s="954" t="s">
        <v>17095</v>
      </c>
    </row>
    <row r="183" spans="1:6">
      <c r="A183" s="955">
        <v>5</v>
      </c>
      <c r="B183" s="956">
        <v>1570</v>
      </c>
      <c r="C183" s="1153">
        <v>157099</v>
      </c>
      <c r="D183" s="957" t="s">
        <v>14824</v>
      </c>
      <c r="E183" s="956" t="s">
        <v>14818</v>
      </c>
      <c r="F183" s="954" t="s">
        <v>17095</v>
      </c>
    </row>
    <row r="184" spans="1:6">
      <c r="A184" s="955">
        <v>5</v>
      </c>
      <c r="B184" s="956">
        <v>1580</v>
      </c>
      <c r="C184" s="1153">
        <v>158099</v>
      </c>
      <c r="D184" s="957" t="s">
        <v>14824</v>
      </c>
      <c r="E184" s="956" t="s">
        <v>14818</v>
      </c>
      <c r="F184" s="954" t="s">
        <v>17095</v>
      </c>
    </row>
    <row r="185" spans="1:6">
      <c r="A185" s="955">
        <v>5</v>
      </c>
      <c r="B185" s="956">
        <v>1590</v>
      </c>
      <c r="C185" s="1153">
        <v>159099</v>
      </c>
      <c r="D185" s="957" t="s">
        <v>14824</v>
      </c>
      <c r="E185" s="956" t="s">
        <v>14818</v>
      </c>
      <c r="F185" s="954" t="s">
        <v>17095</v>
      </c>
    </row>
    <row r="186" spans="1:6">
      <c r="A186" s="955">
        <v>5</v>
      </c>
      <c r="B186" s="956">
        <v>1600</v>
      </c>
      <c r="C186" s="1153">
        <v>160099</v>
      </c>
      <c r="D186" s="957" t="s">
        <v>14824</v>
      </c>
      <c r="E186" s="956" t="s">
        <v>14818</v>
      </c>
      <c r="F186" s="954" t="s">
        <v>17095</v>
      </c>
    </row>
    <row r="187" spans="1:6">
      <c r="A187" s="955">
        <v>5</v>
      </c>
      <c r="B187" s="956">
        <v>1610</v>
      </c>
      <c r="C187" s="1153">
        <v>161099</v>
      </c>
      <c r="D187" s="957" t="s">
        <v>14824</v>
      </c>
      <c r="E187" s="956" t="s">
        <v>14818</v>
      </c>
      <c r="F187" s="954" t="s">
        <v>17095</v>
      </c>
    </row>
    <row r="188" spans="1:6">
      <c r="A188" s="955">
        <v>5</v>
      </c>
      <c r="B188" s="956">
        <v>1620</v>
      </c>
      <c r="C188" s="1153">
        <v>162099</v>
      </c>
      <c r="D188" s="957" t="s">
        <v>14824</v>
      </c>
      <c r="E188" s="956" t="s">
        <v>14818</v>
      </c>
      <c r="F188" s="954" t="s">
        <v>17095</v>
      </c>
    </row>
    <row r="189" spans="1:6">
      <c r="A189" s="955">
        <v>5</v>
      </c>
      <c r="B189" s="956">
        <v>1630</v>
      </c>
      <c r="C189" s="1153">
        <v>163099</v>
      </c>
      <c r="D189" s="957" t="s">
        <v>14824</v>
      </c>
      <c r="E189" s="956" t="s">
        <v>14818</v>
      </c>
      <c r="F189" s="954" t="s">
        <v>17095</v>
      </c>
    </row>
    <row r="190" spans="1:6">
      <c r="A190" s="955">
        <v>5</v>
      </c>
      <c r="B190" s="956">
        <v>1640</v>
      </c>
      <c r="C190" s="1153">
        <v>164099</v>
      </c>
      <c r="D190" s="957" t="s">
        <v>14824</v>
      </c>
      <c r="E190" s="956" t="s">
        <v>14818</v>
      </c>
      <c r="F190" s="954" t="s">
        <v>17095</v>
      </c>
    </row>
    <row r="191" spans="1:6">
      <c r="A191" s="955">
        <v>5</v>
      </c>
      <c r="B191" s="956">
        <v>1650</v>
      </c>
      <c r="C191" s="1153">
        <v>165099</v>
      </c>
      <c r="D191" s="957" t="s">
        <v>14824</v>
      </c>
      <c r="E191" s="956" t="s">
        <v>14818</v>
      </c>
      <c r="F191" s="954" t="s">
        <v>17095</v>
      </c>
    </row>
    <row r="192" spans="1:6">
      <c r="A192" s="955">
        <v>5</v>
      </c>
      <c r="B192" s="956">
        <v>1660</v>
      </c>
      <c r="C192" s="1153">
        <v>166099</v>
      </c>
      <c r="D192" s="957" t="s">
        <v>14824</v>
      </c>
      <c r="E192" s="956" t="s">
        <v>14818</v>
      </c>
      <c r="F192" s="954" t="s">
        <v>17095</v>
      </c>
    </row>
    <row r="193" spans="1:6">
      <c r="A193" s="955">
        <v>5</v>
      </c>
      <c r="B193" s="956">
        <v>1670</v>
      </c>
      <c r="C193" s="1153">
        <v>167099</v>
      </c>
      <c r="D193" s="957" t="s">
        <v>14824</v>
      </c>
      <c r="E193" s="956" t="s">
        <v>14818</v>
      </c>
      <c r="F193" s="954" t="s">
        <v>17095</v>
      </c>
    </row>
    <row r="194" spans="1:6">
      <c r="A194" s="955">
        <v>5</v>
      </c>
      <c r="B194" s="956">
        <v>1680</v>
      </c>
      <c r="C194" s="1153">
        <v>168099</v>
      </c>
      <c r="D194" s="957" t="s">
        <v>14824</v>
      </c>
      <c r="E194" s="956" t="s">
        <v>14818</v>
      </c>
      <c r="F194" s="954" t="s">
        <v>17095</v>
      </c>
    </row>
    <row r="195" spans="1:6">
      <c r="A195" s="955">
        <v>5</v>
      </c>
      <c r="B195" s="956">
        <v>1690</v>
      </c>
      <c r="C195" s="1153">
        <v>169099</v>
      </c>
      <c r="D195" s="957" t="s">
        <v>14824</v>
      </c>
      <c r="E195" s="956" t="s">
        <v>14818</v>
      </c>
      <c r="F195" s="954" t="s">
        <v>17095</v>
      </c>
    </row>
    <row r="196" spans="1:6">
      <c r="A196" s="955">
        <v>5</v>
      </c>
      <c r="B196" s="956">
        <v>1700</v>
      </c>
      <c r="C196" s="1153">
        <v>170099</v>
      </c>
      <c r="D196" s="957" t="s">
        <v>14824</v>
      </c>
      <c r="E196" s="956" t="s">
        <v>14818</v>
      </c>
      <c r="F196" s="954" t="s">
        <v>17095</v>
      </c>
    </row>
    <row r="197" spans="1:6">
      <c r="A197" s="955">
        <v>5</v>
      </c>
      <c r="B197" s="956">
        <v>1710</v>
      </c>
      <c r="C197" s="1153">
        <v>171099</v>
      </c>
      <c r="D197" s="957" t="s">
        <v>14824</v>
      </c>
      <c r="E197" s="956" t="s">
        <v>14818</v>
      </c>
      <c r="F197" s="954" t="s">
        <v>17095</v>
      </c>
    </row>
    <row r="198" spans="1:6">
      <c r="A198" s="955">
        <v>5</v>
      </c>
      <c r="B198" s="956">
        <v>1720</v>
      </c>
      <c r="C198" s="1153">
        <v>172099</v>
      </c>
      <c r="D198" s="957" t="s">
        <v>14824</v>
      </c>
      <c r="E198" s="956" t="s">
        <v>14818</v>
      </c>
      <c r="F198" s="954" t="s">
        <v>17095</v>
      </c>
    </row>
    <row r="199" spans="1:6">
      <c r="A199" s="955">
        <v>5</v>
      </c>
      <c r="B199" s="956">
        <v>1730</v>
      </c>
      <c r="C199" s="1153">
        <v>173099</v>
      </c>
      <c r="D199" s="957" t="s">
        <v>14824</v>
      </c>
      <c r="E199" s="956" t="s">
        <v>14818</v>
      </c>
      <c r="F199" s="954" t="s">
        <v>17095</v>
      </c>
    </row>
    <row r="200" spans="1:6">
      <c r="A200" s="955">
        <v>5</v>
      </c>
      <c r="B200" s="956">
        <v>1740</v>
      </c>
      <c r="C200" s="1153">
        <v>174099</v>
      </c>
      <c r="D200" s="957" t="s">
        <v>14824</v>
      </c>
      <c r="E200" s="956" t="s">
        <v>14818</v>
      </c>
      <c r="F200" s="954" t="s">
        <v>17095</v>
      </c>
    </row>
    <row r="201" spans="1:6">
      <c r="A201" s="955">
        <v>5</v>
      </c>
      <c r="B201" s="956">
        <v>1750</v>
      </c>
      <c r="C201" s="1153">
        <v>175099</v>
      </c>
      <c r="D201" s="957" t="s">
        <v>14824</v>
      </c>
      <c r="E201" s="956" t="s">
        <v>14818</v>
      </c>
      <c r="F201" s="954" t="s">
        <v>17095</v>
      </c>
    </row>
    <row r="202" spans="1:6">
      <c r="A202" s="955">
        <v>5</v>
      </c>
      <c r="B202" s="956">
        <v>1760</v>
      </c>
      <c r="C202" s="1153">
        <v>176099</v>
      </c>
      <c r="D202" s="957" t="s">
        <v>14824</v>
      </c>
      <c r="E202" s="956" t="s">
        <v>14818</v>
      </c>
      <c r="F202" s="954" t="s">
        <v>17095</v>
      </c>
    </row>
    <row r="203" spans="1:6">
      <c r="A203" s="955">
        <v>5</v>
      </c>
      <c r="B203" s="956">
        <v>1770</v>
      </c>
      <c r="C203" s="1153">
        <v>177099</v>
      </c>
      <c r="D203" s="957" t="s">
        <v>14824</v>
      </c>
      <c r="E203" s="956" t="s">
        <v>14818</v>
      </c>
      <c r="F203" s="954" t="s">
        <v>17095</v>
      </c>
    </row>
    <row r="204" spans="1:6">
      <c r="A204" s="955">
        <v>5</v>
      </c>
      <c r="B204" s="956">
        <v>1780</v>
      </c>
      <c r="C204" s="1153">
        <v>178099</v>
      </c>
      <c r="D204" s="957" t="s">
        <v>14824</v>
      </c>
      <c r="E204" s="956" t="s">
        <v>14818</v>
      </c>
      <c r="F204" s="954" t="s">
        <v>17095</v>
      </c>
    </row>
    <row r="205" spans="1:6">
      <c r="A205" s="955">
        <v>5</v>
      </c>
      <c r="B205" s="956">
        <v>1790</v>
      </c>
      <c r="C205" s="1153">
        <v>179099</v>
      </c>
      <c r="D205" s="957" t="s">
        <v>14824</v>
      </c>
      <c r="E205" s="956" t="s">
        <v>14818</v>
      </c>
      <c r="F205" s="954" t="s">
        <v>17095</v>
      </c>
    </row>
    <row r="206" spans="1:6">
      <c r="A206" s="955">
        <v>5</v>
      </c>
      <c r="B206" s="956">
        <v>1800</v>
      </c>
      <c r="C206" s="1153">
        <v>180099</v>
      </c>
      <c r="D206" s="957" t="s">
        <v>14824</v>
      </c>
      <c r="E206" s="956" t="s">
        <v>14818</v>
      </c>
      <c r="F206" s="954" t="s">
        <v>17095</v>
      </c>
    </row>
    <row r="207" spans="1:6">
      <c r="A207" s="955">
        <v>5</v>
      </c>
      <c r="B207" s="956">
        <v>1810</v>
      </c>
      <c r="C207" s="1153">
        <v>181099</v>
      </c>
      <c r="D207" s="957" t="s">
        <v>14824</v>
      </c>
      <c r="E207" s="956" t="s">
        <v>14818</v>
      </c>
      <c r="F207" s="954" t="s">
        <v>17095</v>
      </c>
    </row>
    <row r="208" spans="1:6">
      <c r="A208" s="955">
        <v>5</v>
      </c>
      <c r="B208" s="956">
        <v>1820</v>
      </c>
      <c r="C208" s="1153">
        <v>182099</v>
      </c>
      <c r="D208" s="957" t="s">
        <v>14824</v>
      </c>
      <c r="E208" s="956" t="s">
        <v>14818</v>
      </c>
      <c r="F208" s="954" t="s">
        <v>17095</v>
      </c>
    </row>
    <row r="209" spans="1:6">
      <c r="A209" s="955">
        <v>5</v>
      </c>
      <c r="B209" s="956">
        <v>1830</v>
      </c>
      <c r="C209" s="1153">
        <v>183099</v>
      </c>
      <c r="D209" s="957" t="s">
        <v>14824</v>
      </c>
      <c r="E209" s="956" t="s">
        <v>14818</v>
      </c>
      <c r="F209" s="954" t="s">
        <v>17095</v>
      </c>
    </row>
    <row r="210" spans="1:6">
      <c r="A210" s="955">
        <v>5</v>
      </c>
      <c r="B210" s="956">
        <v>1840</v>
      </c>
      <c r="C210" s="1153">
        <v>184099</v>
      </c>
      <c r="D210" s="957" t="s">
        <v>14824</v>
      </c>
      <c r="E210" s="956" t="s">
        <v>14818</v>
      </c>
      <c r="F210" s="954" t="s">
        <v>17095</v>
      </c>
    </row>
    <row r="211" spans="1:6">
      <c r="A211" s="955">
        <v>5</v>
      </c>
      <c r="B211" s="956">
        <v>1850</v>
      </c>
      <c r="C211" s="1153">
        <v>185099</v>
      </c>
      <c r="D211" s="957" t="s">
        <v>14824</v>
      </c>
      <c r="E211" s="956" t="s">
        <v>14818</v>
      </c>
      <c r="F211" s="954" t="s">
        <v>17095</v>
      </c>
    </row>
    <row r="212" spans="1:6">
      <c r="A212" s="955">
        <v>5</v>
      </c>
      <c r="B212" s="956">
        <v>1860</v>
      </c>
      <c r="C212" s="1153">
        <v>186099</v>
      </c>
      <c r="D212" s="957" t="s">
        <v>14824</v>
      </c>
      <c r="E212" s="956" t="s">
        <v>14818</v>
      </c>
      <c r="F212" s="954" t="s">
        <v>17095</v>
      </c>
    </row>
    <row r="213" spans="1:6">
      <c r="A213" s="955">
        <v>5</v>
      </c>
      <c r="B213" s="956">
        <v>1870</v>
      </c>
      <c r="C213" s="1153">
        <v>187099</v>
      </c>
      <c r="D213" s="957" t="s">
        <v>14824</v>
      </c>
      <c r="E213" s="956" t="s">
        <v>14818</v>
      </c>
      <c r="F213" s="954" t="s">
        <v>17095</v>
      </c>
    </row>
    <row r="214" spans="1:6">
      <c r="A214" s="955">
        <v>5</v>
      </c>
      <c r="B214" s="956">
        <v>1880</v>
      </c>
      <c r="C214" s="1153">
        <v>188099</v>
      </c>
      <c r="D214" s="957" t="s">
        <v>14824</v>
      </c>
      <c r="E214" s="956" t="s">
        <v>14818</v>
      </c>
      <c r="F214" s="954" t="s">
        <v>17095</v>
      </c>
    </row>
    <row r="215" spans="1:6">
      <c r="A215" s="955">
        <v>5</v>
      </c>
      <c r="B215" s="956">
        <v>1890</v>
      </c>
      <c r="C215" s="1153">
        <v>189099</v>
      </c>
      <c r="D215" s="957" t="s">
        <v>14824</v>
      </c>
      <c r="E215" s="956" t="s">
        <v>14818</v>
      </c>
      <c r="F215" s="954" t="s">
        <v>17095</v>
      </c>
    </row>
    <row r="216" spans="1:6">
      <c r="A216" s="955">
        <v>5</v>
      </c>
      <c r="B216" s="956">
        <v>1900</v>
      </c>
      <c r="C216" s="1153">
        <v>190099</v>
      </c>
      <c r="D216" s="957" t="s">
        <v>14824</v>
      </c>
      <c r="E216" s="956" t="s">
        <v>14818</v>
      </c>
      <c r="F216" s="954" t="s">
        <v>17095</v>
      </c>
    </row>
    <row r="217" spans="1:6">
      <c r="A217" s="955">
        <v>5</v>
      </c>
      <c r="B217" s="956">
        <v>1910</v>
      </c>
      <c r="C217" s="1153">
        <v>191099</v>
      </c>
      <c r="D217" s="957" t="s">
        <v>14824</v>
      </c>
      <c r="E217" s="956" t="s">
        <v>14818</v>
      </c>
      <c r="F217" s="954" t="s">
        <v>17095</v>
      </c>
    </row>
    <row r="218" spans="1:6">
      <c r="A218" s="955">
        <v>5</v>
      </c>
      <c r="B218" s="956">
        <v>1920</v>
      </c>
      <c r="C218" s="1153">
        <v>192099</v>
      </c>
      <c r="D218" s="957" t="s">
        <v>14824</v>
      </c>
      <c r="E218" s="956" t="s">
        <v>14818</v>
      </c>
      <c r="F218" s="954" t="s">
        <v>17095</v>
      </c>
    </row>
    <row r="219" spans="1:6">
      <c r="A219" s="955">
        <v>5</v>
      </c>
      <c r="B219" s="956">
        <v>1930</v>
      </c>
      <c r="C219" s="1153">
        <v>193099</v>
      </c>
      <c r="D219" s="957" t="s">
        <v>14824</v>
      </c>
      <c r="E219" s="956" t="s">
        <v>14818</v>
      </c>
      <c r="F219" s="954" t="s">
        <v>17095</v>
      </c>
    </row>
    <row r="220" spans="1:6">
      <c r="A220" s="955">
        <v>5</v>
      </c>
      <c r="B220" s="956">
        <v>1940</v>
      </c>
      <c r="C220" s="1153">
        <v>194099</v>
      </c>
      <c r="D220" s="957" t="s">
        <v>14824</v>
      </c>
      <c r="E220" s="956" t="s">
        <v>14818</v>
      </c>
      <c r="F220" s="954" t="s">
        <v>17095</v>
      </c>
    </row>
    <row r="221" spans="1:6">
      <c r="A221" s="955">
        <v>5</v>
      </c>
      <c r="B221" s="956">
        <v>1950</v>
      </c>
      <c r="C221" s="1153">
        <v>195099</v>
      </c>
      <c r="D221" s="957" t="s">
        <v>14824</v>
      </c>
      <c r="E221" s="956" t="s">
        <v>14818</v>
      </c>
      <c r="F221" s="954" t="s">
        <v>17095</v>
      </c>
    </row>
    <row r="222" spans="1:6">
      <c r="A222" s="955">
        <v>5</v>
      </c>
      <c r="B222" s="956">
        <v>1960</v>
      </c>
      <c r="C222" s="1153">
        <v>196099</v>
      </c>
      <c r="D222" s="957" t="s">
        <v>14824</v>
      </c>
      <c r="E222" s="956" t="s">
        <v>14818</v>
      </c>
      <c r="F222" s="954" t="s">
        <v>17095</v>
      </c>
    </row>
    <row r="223" spans="1:6">
      <c r="A223" s="955">
        <v>5</v>
      </c>
      <c r="B223" s="956">
        <v>1970</v>
      </c>
      <c r="C223" s="1153">
        <v>197099</v>
      </c>
      <c r="D223" s="957" t="s">
        <v>14824</v>
      </c>
      <c r="E223" s="956" t="s">
        <v>14818</v>
      </c>
      <c r="F223" s="954" t="s">
        <v>17095</v>
      </c>
    </row>
    <row r="224" spans="1:6">
      <c r="A224" s="955">
        <v>5</v>
      </c>
      <c r="B224" s="956">
        <v>1980</v>
      </c>
      <c r="C224" s="1153">
        <v>198099</v>
      </c>
      <c r="D224" s="957" t="s">
        <v>14824</v>
      </c>
      <c r="E224" s="956" t="s">
        <v>14818</v>
      </c>
      <c r="F224" s="954" t="s">
        <v>17095</v>
      </c>
    </row>
    <row r="225" spans="1:6">
      <c r="A225" s="955">
        <v>5</v>
      </c>
      <c r="B225" s="956">
        <v>1990</v>
      </c>
      <c r="C225" s="1153">
        <v>199099</v>
      </c>
      <c r="D225" s="957" t="s">
        <v>14824</v>
      </c>
      <c r="E225" s="956" t="s">
        <v>14818</v>
      </c>
      <c r="F225" s="954" t="s">
        <v>17095</v>
      </c>
    </row>
    <row r="226" spans="1:6">
      <c r="A226" s="955">
        <v>5</v>
      </c>
      <c r="B226" s="956">
        <v>2000</v>
      </c>
      <c r="C226" s="1153">
        <v>200099</v>
      </c>
      <c r="D226" s="957" t="s">
        <v>14824</v>
      </c>
      <c r="E226" s="956" t="s">
        <v>14818</v>
      </c>
      <c r="F226" s="954" t="s">
        <v>17095</v>
      </c>
    </row>
    <row r="227" spans="1:6">
      <c r="A227" s="955">
        <v>5</v>
      </c>
      <c r="B227" s="956">
        <v>2010</v>
      </c>
      <c r="C227" s="1153">
        <v>201099</v>
      </c>
      <c r="D227" s="957" t="s">
        <v>14824</v>
      </c>
      <c r="E227" s="956" t="s">
        <v>14818</v>
      </c>
      <c r="F227" s="954" t="s">
        <v>17095</v>
      </c>
    </row>
    <row r="228" spans="1:6">
      <c r="A228" s="955">
        <v>5</v>
      </c>
      <c r="B228" s="956">
        <v>2020</v>
      </c>
      <c r="C228" s="1153">
        <v>202099</v>
      </c>
      <c r="D228" s="957" t="s">
        <v>14824</v>
      </c>
      <c r="E228" s="956" t="s">
        <v>14818</v>
      </c>
      <c r="F228" s="954" t="s">
        <v>17095</v>
      </c>
    </row>
    <row r="229" spans="1:6">
      <c r="A229" s="955">
        <v>5</v>
      </c>
      <c r="B229" s="956">
        <v>2030</v>
      </c>
      <c r="C229" s="1153">
        <v>203099</v>
      </c>
      <c r="D229" s="957" t="s">
        <v>14824</v>
      </c>
      <c r="E229" s="956" t="s">
        <v>14818</v>
      </c>
      <c r="F229" s="954" t="s">
        <v>17095</v>
      </c>
    </row>
    <row r="230" spans="1:6">
      <c r="A230" s="955">
        <v>5</v>
      </c>
      <c r="B230" s="956">
        <v>2040</v>
      </c>
      <c r="C230" s="1153">
        <v>204099</v>
      </c>
      <c r="D230" s="957" t="s">
        <v>14824</v>
      </c>
      <c r="E230" s="956" t="s">
        <v>14818</v>
      </c>
      <c r="F230" s="954" t="s">
        <v>17095</v>
      </c>
    </row>
    <row r="231" spans="1:6">
      <c r="A231" s="955">
        <v>5</v>
      </c>
      <c r="B231" s="956">
        <v>2050</v>
      </c>
      <c r="C231" s="1153">
        <v>205099</v>
      </c>
      <c r="D231" s="957" t="s">
        <v>14824</v>
      </c>
      <c r="E231" s="956" t="s">
        <v>14818</v>
      </c>
      <c r="F231" s="954" t="s">
        <v>17095</v>
      </c>
    </row>
    <row r="232" spans="1:6">
      <c r="A232" s="955">
        <v>5</v>
      </c>
      <c r="B232" s="956">
        <v>2060</v>
      </c>
      <c r="C232" s="1153">
        <v>206099</v>
      </c>
      <c r="D232" s="957" t="s">
        <v>14824</v>
      </c>
      <c r="E232" s="956" t="s">
        <v>14818</v>
      </c>
      <c r="F232" s="954" t="s">
        <v>17095</v>
      </c>
    </row>
    <row r="233" spans="1:6">
      <c r="A233" s="955">
        <v>5</v>
      </c>
      <c r="B233" s="956">
        <v>2070</v>
      </c>
      <c r="C233" s="1153">
        <v>207099</v>
      </c>
      <c r="D233" s="957" t="s">
        <v>14824</v>
      </c>
      <c r="E233" s="956" t="s">
        <v>14818</v>
      </c>
      <c r="F233" s="954" t="s">
        <v>17095</v>
      </c>
    </row>
    <row r="234" spans="1:6">
      <c r="A234" s="955">
        <v>5</v>
      </c>
      <c r="B234" s="956">
        <v>2080</v>
      </c>
      <c r="C234" s="1153">
        <v>208099</v>
      </c>
      <c r="D234" s="957" t="s">
        <v>14824</v>
      </c>
      <c r="E234" s="956" t="s">
        <v>14818</v>
      </c>
      <c r="F234" s="954" t="s">
        <v>17095</v>
      </c>
    </row>
    <row r="235" spans="1:6">
      <c r="A235" s="955">
        <v>5</v>
      </c>
      <c r="B235" s="956">
        <v>2090</v>
      </c>
      <c r="C235" s="1153">
        <v>209099</v>
      </c>
      <c r="D235" s="957" t="s">
        <v>14824</v>
      </c>
      <c r="E235" s="956" t="s">
        <v>14818</v>
      </c>
      <c r="F235" s="954" t="s">
        <v>17095</v>
      </c>
    </row>
    <row r="236" spans="1:6">
      <c r="A236" s="955">
        <v>5</v>
      </c>
      <c r="B236" s="956">
        <v>2100</v>
      </c>
      <c r="C236" s="1153">
        <v>210099</v>
      </c>
      <c r="D236" s="957" t="s">
        <v>14824</v>
      </c>
      <c r="E236" s="956" t="s">
        <v>14818</v>
      </c>
      <c r="F236" s="954" t="s">
        <v>17095</v>
      </c>
    </row>
    <row r="237" spans="1:6">
      <c r="A237" s="955">
        <v>5</v>
      </c>
      <c r="B237" s="956">
        <v>2110</v>
      </c>
      <c r="C237" s="1153">
        <v>211099</v>
      </c>
      <c r="D237" s="957" t="s">
        <v>14824</v>
      </c>
      <c r="E237" s="956" t="s">
        <v>14818</v>
      </c>
      <c r="F237" s="954" t="s">
        <v>17095</v>
      </c>
    </row>
    <row r="238" spans="1:6">
      <c r="A238" s="955">
        <v>5</v>
      </c>
      <c r="B238" s="956">
        <v>2120</v>
      </c>
      <c r="C238" s="1153">
        <v>212099</v>
      </c>
      <c r="D238" s="957" t="s">
        <v>14824</v>
      </c>
      <c r="E238" s="956" t="s">
        <v>14818</v>
      </c>
      <c r="F238" s="954" t="s">
        <v>17095</v>
      </c>
    </row>
    <row r="239" spans="1:6">
      <c r="A239" s="955">
        <v>5</v>
      </c>
      <c r="B239" s="956">
        <v>2130</v>
      </c>
      <c r="C239" s="1153">
        <v>213099</v>
      </c>
      <c r="D239" s="957" t="s">
        <v>14824</v>
      </c>
      <c r="E239" s="956" t="s">
        <v>14818</v>
      </c>
      <c r="F239" s="954" t="s">
        <v>17095</v>
      </c>
    </row>
    <row r="240" spans="1:6">
      <c r="A240" s="955">
        <v>5</v>
      </c>
      <c r="B240" s="956">
        <v>2140</v>
      </c>
      <c r="C240" s="1153">
        <v>214099</v>
      </c>
      <c r="D240" s="957" t="s">
        <v>14824</v>
      </c>
      <c r="E240" s="956" t="s">
        <v>14818</v>
      </c>
      <c r="F240" s="954" t="s">
        <v>17095</v>
      </c>
    </row>
    <row r="241" spans="1:16384">
      <c r="A241" s="955">
        <v>5</v>
      </c>
      <c r="B241" s="956">
        <v>2150</v>
      </c>
      <c r="C241" s="1153">
        <v>215099</v>
      </c>
      <c r="D241" s="957" t="s">
        <v>14824</v>
      </c>
      <c r="E241" s="956" t="s">
        <v>14818</v>
      </c>
      <c r="F241" s="954" t="s">
        <v>17095</v>
      </c>
    </row>
    <row r="242" spans="1:16384">
      <c r="A242" s="955">
        <v>5</v>
      </c>
      <c r="B242" s="956">
        <v>2160</v>
      </c>
      <c r="C242" s="1153">
        <v>216099</v>
      </c>
      <c r="D242" s="957" t="s">
        <v>14824</v>
      </c>
      <c r="E242" s="956" t="s">
        <v>14818</v>
      </c>
      <c r="F242" s="954" t="s">
        <v>17095</v>
      </c>
    </row>
    <row r="243" spans="1:16384">
      <c r="A243" s="955">
        <v>5</v>
      </c>
      <c r="B243" s="956">
        <v>2170</v>
      </c>
      <c r="C243" s="1153">
        <v>217099</v>
      </c>
      <c r="D243" s="957" t="s">
        <v>14824</v>
      </c>
      <c r="E243" s="956" t="s">
        <v>14818</v>
      </c>
      <c r="F243" s="954" t="s">
        <v>17095</v>
      </c>
    </row>
    <row r="244" spans="1:16384">
      <c r="A244" s="955">
        <v>5</v>
      </c>
      <c r="B244" s="956">
        <v>2180</v>
      </c>
      <c r="C244" s="1153">
        <v>218099</v>
      </c>
      <c r="D244" s="957" t="s">
        <v>14824</v>
      </c>
      <c r="E244" s="956" t="s">
        <v>14818</v>
      </c>
      <c r="F244" s="954" t="s">
        <v>17095</v>
      </c>
    </row>
    <row r="245" spans="1:16384">
      <c r="A245" s="955">
        <v>5</v>
      </c>
      <c r="B245" s="956">
        <v>2190</v>
      </c>
      <c r="C245" s="1153">
        <v>219099</v>
      </c>
      <c r="D245" s="957" t="s">
        <v>14824</v>
      </c>
      <c r="E245" s="956" t="s">
        <v>14818</v>
      </c>
      <c r="F245" s="954" t="s">
        <v>17095</v>
      </c>
    </row>
    <row r="246" spans="1:16384">
      <c r="A246" s="955">
        <v>5</v>
      </c>
      <c r="B246" s="956">
        <v>2200</v>
      </c>
      <c r="C246" s="1153">
        <v>220099</v>
      </c>
      <c r="D246" s="957" t="s">
        <v>14824</v>
      </c>
      <c r="E246" s="956" t="s">
        <v>14818</v>
      </c>
      <c r="F246" s="954" t="s">
        <v>17095</v>
      </c>
    </row>
    <row r="247" spans="1:16384">
      <c r="A247" s="955">
        <v>5</v>
      </c>
      <c r="B247" s="956">
        <v>2210</v>
      </c>
      <c r="C247" s="1153">
        <v>221099</v>
      </c>
      <c r="D247" s="957" t="s">
        <v>14824</v>
      </c>
      <c r="E247" s="956" t="s">
        <v>14818</v>
      </c>
      <c r="F247" s="954" t="s">
        <v>17095</v>
      </c>
    </row>
    <row r="248" spans="1:16384">
      <c r="A248" s="955">
        <v>6</v>
      </c>
      <c r="B248" s="956">
        <v>2900</v>
      </c>
      <c r="C248" s="1151">
        <v>290099</v>
      </c>
      <c r="D248" s="957" t="s">
        <v>16804</v>
      </c>
      <c r="E248" s="956" t="s">
        <v>16805</v>
      </c>
      <c r="F248" s="954" t="s">
        <v>17094</v>
      </c>
    </row>
    <row r="249" spans="1:16384">
      <c r="A249" s="955">
        <v>6</v>
      </c>
      <c r="B249" s="956">
        <v>2250</v>
      </c>
      <c r="C249" s="1151">
        <v>225099</v>
      </c>
      <c r="D249" s="957" t="s">
        <v>17060</v>
      </c>
      <c r="E249" s="956" t="s">
        <v>16805</v>
      </c>
    </row>
    <row r="250" spans="1:16384">
      <c r="A250" s="1157">
        <v>6</v>
      </c>
      <c r="B250" s="1157">
        <v>2500</v>
      </c>
      <c r="C250" s="1157">
        <v>250099</v>
      </c>
      <c r="D250" s="1157" t="s">
        <v>17061</v>
      </c>
      <c r="E250" s="956" t="s">
        <v>16805</v>
      </c>
      <c r="G250" s="1157"/>
      <c r="H250" s="1157"/>
      <c r="I250" s="1157"/>
      <c r="J250" s="1157"/>
      <c r="K250" s="1157"/>
      <c r="L250" s="1157"/>
      <c r="M250" s="1157"/>
      <c r="N250" s="1157"/>
      <c r="O250" s="1157"/>
      <c r="P250" s="1157"/>
      <c r="Q250" s="1157"/>
      <c r="R250" s="1157"/>
      <c r="S250" s="1157"/>
      <c r="T250" s="1157"/>
      <c r="U250" s="1157"/>
      <c r="V250" s="1157"/>
      <c r="W250" s="1157"/>
      <c r="X250" s="1157"/>
      <c r="Y250" s="1157"/>
      <c r="Z250" s="1157"/>
      <c r="AA250" s="1157"/>
      <c r="AB250" s="1157"/>
      <c r="AC250" s="1157"/>
      <c r="AD250" s="1157"/>
      <c r="AE250" s="1157"/>
      <c r="AF250" s="1157"/>
      <c r="AG250" s="1157"/>
      <c r="AH250" s="1157"/>
      <c r="AI250" s="1157"/>
      <c r="AJ250" s="1157"/>
      <c r="AK250" s="1157"/>
      <c r="AL250" s="1157"/>
      <c r="AM250" s="1157"/>
      <c r="AN250" s="1157"/>
      <c r="AO250" s="1157"/>
      <c r="AP250" s="1157"/>
      <c r="AQ250" s="1157"/>
      <c r="AR250" s="1157"/>
      <c r="AS250" s="1157"/>
      <c r="AT250" s="1157"/>
      <c r="AU250" s="1157"/>
      <c r="AV250" s="1157"/>
      <c r="AW250" s="1157"/>
      <c r="AX250" s="1157"/>
      <c r="AY250" s="1157"/>
      <c r="AZ250" s="1157"/>
      <c r="BA250" s="1157"/>
      <c r="BB250" s="1157"/>
      <c r="BC250" s="1157"/>
      <c r="BD250" s="1157"/>
      <c r="BE250" s="1157"/>
      <c r="BF250" s="1157"/>
      <c r="BG250" s="1157"/>
      <c r="BH250" s="1157"/>
      <c r="BI250" s="1157"/>
      <c r="BJ250" s="1157"/>
      <c r="BK250" s="1157"/>
      <c r="BL250" s="1157"/>
      <c r="BM250" s="1157"/>
      <c r="BN250" s="1157"/>
      <c r="BO250" s="1157"/>
      <c r="BP250" s="1157"/>
      <c r="BQ250" s="1157"/>
      <c r="BR250" s="1157"/>
      <c r="BS250" s="1157"/>
      <c r="BT250" s="1157"/>
      <c r="BU250" s="1157"/>
      <c r="BV250" s="1157"/>
      <c r="BW250" s="1157"/>
      <c r="BX250" s="1157"/>
      <c r="BY250" s="1157"/>
      <c r="BZ250" s="1157"/>
      <c r="CA250" s="1157"/>
      <c r="CB250" s="1157"/>
      <c r="CC250" s="1157"/>
      <c r="CD250" s="1157"/>
      <c r="CE250" s="1157"/>
      <c r="CF250" s="1157"/>
      <c r="CG250" s="1157"/>
      <c r="CH250" s="1157"/>
      <c r="CI250" s="1157"/>
      <c r="CJ250" s="1157"/>
      <c r="CK250" s="1157"/>
      <c r="CL250" s="1157"/>
      <c r="CM250" s="1157"/>
      <c r="CN250" s="1157"/>
      <c r="CO250" s="1157"/>
      <c r="CP250" s="1157"/>
      <c r="CQ250" s="1157"/>
      <c r="CR250" s="1157"/>
      <c r="CS250" s="1157"/>
      <c r="CT250" s="1157"/>
      <c r="CU250" s="1157"/>
      <c r="CV250" s="1157"/>
      <c r="CW250" s="1157"/>
      <c r="CX250" s="1157"/>
      <c r="CY250" s="1157"/>
      <c r="CZ250" s="1157"/>
      <c r="DA250" s="1157"/>
      <c r="DB250" s="1157"/>
      <c r="DC250" s="1157"/>
      <c r="DD250" s="1157"/>
      <c r="DE250" s="1157"/>
      <c r="DF250" s="1157"/>
      <c r="DG250" s="1157"/>
      <c r="DH250" s="1157"/>
      <c r="DI250" s="1157"/>
      <c r="DJ250" s="1157"/>
      <c r="DK250" s="1157"/>
      <c r="DL250" s="1157"/>
      <c r="DM250" s="1157"/>
      <c r="DN250" s="1157"/>
      <c r="DO250" s="1157"/>
      <c r="DP250" s="1157"/>
      <c r="DQ250" s="1157"/>
      <c r="DR250" s="1157"/>
      <c r="DS250" s="1157"/>
      <c r="DT250" s="1157"/>
      <c r="DU250" s="1157"/>
      <c r="DV250" s="1157"/>
      <c r="DW250" s="1157"/>
      <c r="DX250" s="1157"/>
      <c r="DY250" s="1157"/>
      <c r="DZ250" s="1157"/>
      <c r="EA250" s="1157"/>
      <c r="EB250" s="1157"/>
      <c r="EC250" s="1157"/>
      <c r="ED250" s="1157"/>
      <c r="EE250" s="1157"/>
      <c r="EF250" s="1157"/>
      <c r="EG250" s="1157"/>
      <c r="EH250" s="1157"/>
      <c r="EI250" s="1157"/>
      <c r="EJ250" s="1157"/>
      <c r="EK250" s="1157"/>
      <c r="EL250" s="1157"/>
      <c r="EM250" s="1157"/>
      <c r="EN250" s="1157"/>
      <c r="EO250" s="1157"/>
      <c r="EP250" s="1157"/>
      <c r="EQ250" s="1157"/>
      <c r="ER250" s="1157"/>
      <c r="ES250" s="1157"/>
      <c r="ET250" s="1157"/>
      <c r="EU250" s="1157"/>
      <c r="EV250" s="1157"/>
      <c r="EW250" s="1157"/>
      <c r="EX250" s="1157"/>
      <c r="EY250" s="1157"/>
      <c r="EZ250" s="1157"/>
      <c r="FA250" s="1157"/>
      <c r="FB250" s="1157"/>
      <c r="FC250" s="1157"/>
      <c r="FD250" s="1157"/>
      <c r="FE250" s="1157"/>
      <c r="FF250" s="1157"/>
      <c r="FG250" s="1157"/>
      <c r="FH250" s="1157"/>
      <c r="FI250" s="1157"/>
      <c r="FJ250" s="1157"/>
      <c r="FK250" s="1157"/>
      <c r="FL250" s="1157"/>
      <c r="FM250" s="1157"/>
      <c r="FN250" s="1157"/>
      <c r="FO250" s="1157"/>
      <c r="FP250" s="1157"/>
      <c r="FQ250" s="1157"/>
      <c r="FR250" s="1157"/>
      <c r="FS250" s="1157"/>
      <c r="FT250" s="1157"/>
      <c r="FU250" s="1157"/>
      <c r="FV250" s="1157"/>
      <c r="FW250" s="1157"/>
      <c r="FX250" s="1157"/>
      <c r="FY250" s="1157"/>
      <c r="FZ250" s="1157"/>
      <c r="GA250" s="1157"/>
      <c r="GB250" s="1157"/>
      <c r="GC250" s="1157"/>
      <c r="GD250" s="1157"/>
      <c r="GE250" s="1157"/>
      <c r="GF250" s="1157"/>
      <c r="GG250" s="1157"/>
      <c r="GH250" s="1157"/>
      <c r="GI250" s="1157"/>
      <c r="GJ250" s="1157"/>
      <c r="GK250" s="1157"/>
      <c r="GL250" s="1157"/>
      <c r="GM250" s="1157"/>
      <c r="GN250" s="1157"/>
      <c r="GO250" s="1157"/>
      <c r="GP250" s="1157"/>
      <c r="GQ250" s="1157"/>
      <c r="GR250" s="1157"/>
      <c r="GS250" s="1157"/>
      <c r="GT250" s="1157"/>
      <c r="GU250" s="1157"/>
      <c r="GV250" s="1157"/>
      <c r="GW250" s="1157"/>
      <c r="GX250" s="1157"/>
      <c r="GY250" s="1157"/>
      <c r="GZ250" s="1157"/>
      <c r="HA250" s="1157"/>
      <c r="HB250" s="1157"/>
      <c r="HC250" s="1157"/>
      <c r="HD250" s="1157"/>
      <c r="HE250" s="1157"/>
      <c r="HF250" s="1157"/>
      <c r="HG250" s="1157"/>
      <c r="HH250" s="1157"/>
      <c r="HI250" s="1157"/>
      <c r="HJ250" s="1157"/>
      <c r="HK250" s="1157"/>
      <c r="HL250" s="1157"/>
      <c r="HM250" s="1157"/>
      <c r="HN250" s="1157"/>
      <c r="HO250" s="1157"/>
      <c r="HP250" s="1157"/>
      <c r="HQ250" s="1157"/>
      <c r="HR250" s="1157"/>
      <c r="HS250" s="1157"/>
      <c r="HT250" s="1157"/>
      <c r="HU250" s="1157"/>
      <c r="HV250" s="1157"/>
      <c r="HW250" s="1157"/>
      <c r="HX250" s="1157"/>
      <c r="HY250" s="1157"/>
      <c r="HZ250" s="1157"/>
      <c r="IA250" s="1157"/>
      <c r="IB250" s="1157"/>
      <c r="IC250" s="1157"/>
      <c r="ID250" s="1157"/>
      <c r="IE250" s="1157"/>
      <c r="IF250" s="1157"/>
      <c r="IG250" s="1157"/>
      <c r="IH250" s="1157"/>
      <c r="II250" s="1157"/>
      <c r="IJ250" s="1157"/>
      <c r="IK250" s="1157"/>
      <c r="IL250" s="1157"/>
      <c r="IM250" s="1157"/>
      <c r="IN250" s="1157"/>
      <c r="IO250" s="1157"/>
      <c r="IP250" s="1157"/>
      <c r="IQ250" s="1157"/>
      <c r="IR250" s="1157"/>
      <c r="IS250" s="1157"/>
      <c r="IT250" s="1157"/>
      <c r="IU250" s="1157"/>
      <c r="IV250" s="1157"/>
      <c r="IW250" s="1157"/>
      <c r="IX250" s="1157"/>
      <c r="IY250" s="1157"/>
      <c r="IZ250" s="1157"/>
      <c r="JA250" s="1157"/>
      <c r="JB250" s="1157"/>
      <c r="JC250" s="1157"/>
      <c r="JD250" s="1157"/>
      <c r="JE250" s="1157"/>
      <c r="JF250" s="1157"/>
      <c r="JG250" s="1157"/>
      <c r="JH250" s="1157"/>
      <c r="JI250" s="1157"/>
      <c r="JJ250" s="1157"/>
      <c r="JK250" s="1157"/>
      <c r="JL250" s="1157"/>
      <c r="JM250" s="1157"/>
      <c r="JN250" s="1157"/>
      <c r="JO250" s="1157"/>
      <c r="JP250" s="1157"/>
      <c r="JQ250" s="1157"/>
      <c r="JR250" s="1157"/>
      <c r="JS250" s="1157"/>
      <c r="JT250" s="1157"/>
      <c r="JU250" s="1157"/>
      <c r="JV250" s="1157"/>
      <c r="JW250" s="1157"/>
      <c r="JX250" s="1157"/>
      <c r="JY250" s="1157"/>
      <c r="JZ250" s="1157"/>
      <c r="KA250" s="1157"/>
      <c r="KB250" s="1157"/>
      <c r="KC250" s="1157"/>
      <c r="KD250" s="1157"/>
      <c r="KE250" s="1157"/>
      <c r="KF250" s="1157"/>
      <c r="KG250" s="1157"/>
      <c r="KH250" s="1157"/>
      <c r="KI250" s="1157"/>
      <c r="KJ250" s="1157"/>
      <c r="KK250" s="1157"/>
      <c r="KL250" s="1157"/>
      <c r="KM250" s="1157"/>
      <c r="KN250" s="1157"/>
      <c r="KO250" s="1157"/>
      <c r="KP250" s="1157"/>
      <c r="KQ250" s="1157"/>
      <c r="KR250" s="1157"/>
      <c r="KS250" s="1157"/>
      <c r="KT250" s="1157"/>
      <c r="KU250" s="1157"/>
      <c r="KV250" s="1157"/>
      <c r="KW250" s="1157"/>
      <c r="KX250" s="1157"/>
      <c r="KY250" s="1157"/>
      <c r="KZ250" s="1157"/>
      <c r="LA250" s="1157"/>
      <c r="LB250" s="1157"/>
      <c r="LC250" s="1157"/>
      <c r="LD250" s="1157"/>
      <c r="LE250" s="1157"/>
      <c r="LF250" s="1157"/>
      <c r="LG250" s="1157"/>
      <c r="LH250" s="1157"/>
      <c r="LI250" s="1157"/>
      <c r="LJ250" s="1157"/>
      <c r="LK250" s="1157"/>
      <c r="LL250" s="1157"/>
      <c r="LM250" s="1157"/>
      <c r="LN250" s="1157"/>
      <c r="LO250" s="1157"/>
      <c r="LP250" s="1157"/>
      <c r="LQ250" s="1157"/>
      <c r="LR250" s="1157"/>
      <c r="LS250" s="1157"/>
      <c r="LT250" s="1157"/>
      <c r="LU250" s="1157"/>
      <c r="LV250" s="1157"/>
      <c r="LW250" s="1157"/>
      <c r="LX250" s="1157"/>
      <c r="LY250" s="1157"/>
      <c r="LZ250" s="1157"/>
      <c r="MA250" s="1157"/>
      <c r="MB250" s="1157"/>
      <c r="MC250" s="1157"/>
      <c r="MD250" s="1157"/>
      <c r="ME250" s="1157"/>
      <c r="MF250" s="1157"/>
      <c r="MG250" s="1157"/>
      <c r="MH250" s="1157"/>
      <c r="MI250" s="1157"/>
      <c r="MJ250" s="1157"/>
      <c r="MK250" s="1157"/>
      <c r="ML250" s="1157"/>
      <c r="MM250" s="1157"/>
      <c r="MN250" s="1157"/>
      <c r="MO250" s="1157"/>
      <c r="MP250" s="1157"/>
      <c r="MQ250" s="1157"/>
      <c r="MR250" s="1157"/>
      <c r="MS250" s="1157"/>
      <c r="MT250" s="1157"/>
      <c r="MU250" s="1157"/>
      <c r="MV250" s="1157"/>
      <c r="MW250" s="1157"/>
      <c r="MX250" s="1157"/>
      <c r="MY250" s="1157"/>
      <c r="MZ250" s="1157"/>
      <c r="NA250" s="1157"/>
      <c r="NB250" s="1157"/>
      <c r="NC250" s="1157"/>
      <c r="ND250" s="1157"/>
      <c r="NE250" s="1157"/>
      <c r="NF250" s="1157"/>
      <c r="NG250" s="1157"/>
      <c r="NH250" s="1157"/>
      <c r="NI250" s="1157"/>
      <c r="NJ250" s="1157"/>
      <c r="NK250" s="1157"/>
      <c r="NL250" s="1157"/>
      <c r="NM250" s="1157"/>
      <c r="NN250" s="1157"/>
      <c r="NO250" s="1157"/>
      <c r="NP250" s="1157"/>
      <c r="NQ250" s="1157"/>
      <c r="NR250" s="1157"/>
      <c r="NS250" s="1157"/>
      <c r="NT250" s="1157"/>
      <c r="NU250" s="1157"/>
      <c r="NV250" s="1157"/>
      <c r="NW250" s="1157"/>
      <c r="NX250" s="1157"/>
      <c r="NY250" s="1157"/>
      <c r="NZ250" s="1157"/>
      <c r="OA250" s="1157"/>
      <c r="OB250" s="1157"/>
      <c r="OC250" s="1157"/>
      <c r="OD250" s="1157"/>
      <c r="OE250" s="1157"/>
      <c r="OF250" s="1157"/>
      <c r="OG250" s="1157"/>
      <c r="OH250" s="1157"/>
      <c r="OI250" s="1157"/>
      <c r="OJ250" s="1157"/>
      <c r="OK250" s="1157"/>
      <c r="OL250" s="1157"/>
      <c r="OM250" s="1157"/>
      <c r="ON250" s="1157"/>
      <c r="OO250" s="1157"/>
      <c r="OP250" s="1157"/>
      <c r="OQ250" s="1157"/>
      <c r="OR250" s="1157"/>
      <c r="OS250" s="1157"/>
      <c r="OT250" s="1157"/>
      <c r="OU250" s="1157"/>
      <c r="OV250" s="1157"/>
      <c r="OW250" s="1157"/>
      <c r="OX250" s="1157"/>
      <c r="OY250" s="1157"/>
      <c r="OZ250" s="1157"/>
      <c r="PA250" s="1157"/>
      <c r="PB250" s="1157"/>
      <c r="PC250" s="1157"/>
      <c r="PD250" s="1157"/>
      <c r="PE250" s="1157"/>
      <c r="PF250" s="1157"/>
      <c r="PG250" s="1157"/>
      <c r="PH250" s="1157"/>
      <c r="PI250" s="1157"/>
      <c r="PJ250" s="1157"/>
      <c r="PK250" s="1157"/>
      <c r="PL250" s="1157"/>
      <c r="PM250" s="1157"/>
      <c r="PN250" s="1157"/>
      <c r="PO250" s="1157"/>
      <c r="PP250" s="1157"/>
      <c r="PQ250" s="1157"/>
      <c r="PR250" s="1157"/>
      <c r="PS250" s="1157"/>
      <c r="PT250" s="1157"/>
      <c r="PU250" s="1157"/>
      <c r="PV250" s="1157"/>
      <c r="PW250" s="1157"/>
      <c r="PX250" s="1157"/>
      <c r="PY250" s="1157"/>
      <c r="PZ250" s="1157"/>
      <c r="QA250" s="1157"/>
      <c r="QB250" s="1157"/>
      <c r="QC250" s="1157"/>
      <c r="QD250" s="1157"/>
      <c r="QE250" s="1157"/>
      <c r="QF250" s="1157"/>
      <c r="QG250" s="1157"/>
      <c r="QH250" s="1157"/>
      <c r="QI250" s="1157"/>
      <c r="QJ250" s="1157"/>
      <c r="QK250" s="1157"/>
      <c r="QL250" s="1157"/>
      <c r="QM250" s="1157"/>
      <c r="QN250" s="1157"/>
      <c r="QO250" s="1157"/>
      <c r="QP250" s="1157"/>
      <c r="QQ250" s="1157"/>
      <c r="QR250" s="1157"/>
      <c r="QS250" s="1157"/>
      <c r="QT250" s="1157"/>
      <c r="QU250" s="1157"/>
      <c r="QV250" s="1157"/>
      <c r="QW250" s="1157"/>
      <c r="QX250" s="1157"/>
      <c r="QY250" s="1157"/>
      <c r="QZ250" s="1157"/>
      <c r="RA250" s="1157"/>
      <c r="RB250" s="1157"/>
      <c r="RC250" s="1157"/>
      <c r="RD250" s="1157"/>
      <c r="RE250" s="1157"/>
      <c r="RF250" s="1157"/>
      <c r="RG250" s="1157"/>
      <c r="RH250" s="1157"/>
      <c r="RI250" s="1157"/>
      <c r="RJ250" s="1157"/>
      <c r="RK250" s="1157"/>
      <c r="RL250" s="1157"/>
      <c r="RM250" s="1157"/>
      <c r="RN250" s="1157"/>
      <c r="RO250" s="1157"/>
      <c r="RP250" s="1157"/>
      <c r="RQ250" s="1157"/>
      <c r="RR250" s="1157"/>
      <c r="RS250" s="1157"/>
      <c r="RT250" s="1157"/>
      <c r="RU250" s="1157"/>
      <c r="RV250" s="1157"/>
      <c r="RW250" s="1157"/>
      <c r="RX250" s="1157"/>
      <c r="RY250" s="1157"/>
      <c r="RZ250" s="1157"/>
      <c r="SA250" s="1157"/>
      <c r="SB250" s="1157"/>
      <c r="SC250" s="1157"/>
      <c r="SD250" s="1157"/>
      <c r="SE250" s="1157"/>
      <c r="SF250" s="1157"/>
      <c r="SG250" s="1157"/>
      <c r="SH250" s="1157"/>
      <c r="SI250" s="1157"/>
      <c r="SJ250" s="1157"/>
      <c r="SK250" s="1157"/>
      <c r="SL250" s="1157"/>
      <c r="SM250" s="1157"/>
      <c r="SN250" s="1157"/>
      <c r="SO250" s="1157"/>
      <c r="SP250" s="1157"/>
      <c r="SQ250" s="1157"/>
      <c r="SR250" s="1157"/>
      <c r="SS250" s="1157"/>
      <c r="ST250" s="1157"/>
      <c r="SU250" s="1157"/>
      <c r="SV250" s="1157"/>
      <c r="SW250" s="1157"/>
      <c r="SX250" s="1157"/>
      <c r="SY250" s="1157"/>
      <c r="SZ250" s="1157"/>
      <c r="TA250" s="1157"/>
      <c r="TB250" s="1157"/>
      <c r="TC250" s="1157"/>
      <c r="TD250" s="1157"/>
      <c r="TE250" s="1157"/>
      <c r="TF250" s="1157"/>
      <c r="TG250" s="1157"/>
      <c r="TH250" s="1157"/>
      <c r="TI250" s="1157"/>
      <c r="TJ250" s="1157"/>
      <c r="TK250" s="1157"/>
      <c r="TL250" s="1157"/>
      <c r="TM250" s="1157"/>
      <c r="TN250" s="1157"/>
      <c r="TO250" s="1157"/>
      <c r="TP250" s="1157"/>
      <c r="TQ250" s="1157"/>
      <c r="TR250" s="1157"/>
      <c r="TS250" s="1157"/>
      <c r="TT250" s="1157"/>
      <c r="TU250" s="1157"/>
      <c r="TV250" s="1157"/>
      <c r="TW250" s="1157"/>
      <c r="TX250" s="1157"/>
      <c r="TY250" s="1157"/>
      <c r="TZ250" s="1157"/>
      <c r="UA250" s="1157"/>
      <c r="UB250" s="1157"/>
      <c r="UC250" s="1157"/>
      <c r="UD250" s="1157"/>
      <c r="UE250" s="1157"/>
      <c r="UF250" s="1157"/>
      <c r="UG250" s="1157"/>
      <c r="UH250" s="1157"/>
      <c r="UI250" s="1157"/>
      <c r="UJ250" s="1157"/>
      <c r="UK250" s="1157"/>
      <c r="UL250" s="1157"/>
      <c r="UM250" s="1157"/>
      <c r="UN250" s="1157"/>
      <c r="UO250" s="1157"/>
      <c r="UP250" s="1157"/>
      <c r="UQ250" s="1157"/>
      <c r="UR250" s="1157"/>
      <c r="US250" s="1157"/>
      <c r="UT250" s="1157"/>
      <c r="UU250" s="1157"/>
      <c r="UV250" s="1157"/>
      <c r="UW250" s="1157"/>
      <c r="UX250" s="1157"/>
      <c r="UY250" s="1157"/>
      <c r="UZ250" s="1157"/>
      <c r="VA250" s="1157"/>
      <c r="VB250" s="1157"/>
      <c r="VC250" s="1157"/>
      <c r="VD250" s="1157"/>
      <c r="VE250" s="1157"/>
      <c r="VF250" s="1157"/>
      <c r="VG250" s="1157"/>
      <c r="VH250" s="1157"/>
      <c r="VI250" s="1157"/>
      <c r="VJ250" s="1157"/>
      <c r="VK250" s="1157"/>
      <c r="VL250" s="1157"/>
      <c r="VM250" s="1157"/>
      <c r="VN250" s="1157"/>
      <c r="VO250" s="1157"/>
      <c r="VP250" s="1157"/>
      <c r="VQ250" s="1157"/>
      <c r="VR250" s="1157"/>
      <c r="VS250" s="1157"/>
      <c r="VT250" s="1157"/>
      <c r="VU250" s="1157"/>
      <c r="VV250" s="1157"/>
      <c r="VW250" s="1157"/>
      <c r="VX250" s="1157"/>
      <c r="VY250" s="1157"/>
      <c r="VZ250" s="1157"/>
      <c r="WA250" s="1157"/>
      <c r="WB250" s="1157"/>
      <c r="WC250" s="1157"/>
      <c r="WD250" s="1157"/>
      <c r="WE250" s="1157"/>
      <c r="WF250" s="1157"/>
      <c r="WG250" s="1157"/>
      <c r="WH250" s="1157"/>
      <c r="WI250" s="1157"/>
      <c r="WJ250" s="1157"/>
      <c r="WK250" s="1157"/>
      <c r="WL250" s="1157"/>
      <c r="WM250" s="1157"/>
      <c r="WN250" s="1157"/>
      <c r="WO250" s="1157"/>
      <c r="WP250" s="1157"/>
      <c r="WQ250" s="1157"/>
      <c r="WR250" s="1157"/>
      <c r="WS250" s="1157"/>
      <c r="WT250" s="1157"/>
      <c r="WU250" s="1157"/>
      <c r="WV250" s="1157"/>
      <c r="WW250" s="1157"/>
      <c r="WX250" s="1157"/>
      <c r="WY250" s="1157"/>
      <c r="WZ250" s="1157"/>
      <c r="XA250" s="1157"/>
      <c r="XB250" s="1157"/>
      <c r="XC250" s="1157"/>
      <c r="XD250" s="1157"/>
      <c r="XE250" s="1157"/>
      <c r="XF250" s="1157"/>
      <c r="XG250" s="1157"/>
      <c r="XH250" s="1157"/>
      <c r="XI250" s="1157"/>
      <c r="XJ250" s="1157"/>
      <c r="XK250" s="1157"/>
      <c r="XL250" s="1157"/>
      <c r="XM250" s="1157"/>
      <c r="XN250" s="1157"/>
      <c r="XO250" s="1157"/>
      <c r="XP250" s="1157"/>
      <c r="XQ250" s="1157"/>
      <c r="XR250" s="1157"/>
      <c r="XS250" s="1157"/>
      <c r="XT250" s="1157"/>
      <c r="XU250" s="1157"/>
      <c r="XV250" s="1157"/>
      <c r="XW250" s="1157"/>
      <c r="XX250" s="1157"/>
      <c r="XY250" s="1157"/>
      <c r="XZ250" s="1157"/>
      <c r="YA250" s="1157"/>
      <c r="YB250" s="1157"/>
      <c r="YC250" s="1157"/>
      <c r="YD250" s="1157"/>
      <c r="YE250" s="1157"/>
      <c r="YF250" s="1157"/>
      <c r="YG250" s="1157"/>
      <c r="YH250" s="1157"/>
      <c r="YI250" s="1157"/>
      <c r="YJ250" s="1157"/>
      <c r="YK250" s="1157"/>
      <c r="YL250" s="1157"/>
      <c r="YM250" s="1157"/>
      <c r="YN250" s="1157"/>
      <c r="YO250" s="1157"/>
      <c r="YP250" s="1157"/>
      <c r="YQ250" s="1157"/>
      <c r="YR250" s="1157"/>
      <c r="YS250" s="1157"/>
      <c r="YT250" s="1157"/>
      <c r="YU250" s="1157"/>
      <c r="YV250" s="1157"/>
      <c r="YW250" s="1157"/>
      <c r="YX250" s="1157"/>
      <c r="YY250" s="1157"/>
      <c r="YZ250" s="1157"/>
      <c r="ZA250" s="1157"/>
      <c r="ZB250" s="1157"/>
      <c r="ZC250" s="1157"/>
      <c r="ZD250" s="1157"/>
      <c r="ZE250" s="1157"/>
      <c r="ZF250" s="1157"/>
      <c r="ZG250" s="1157"/>
      <c r="ZH250" s="1157"/>
      <c r="ZI250" s="1157"/>
      <c r="ZJ250" s="1157"/>
      <c r="ZK250" s="1157"/>
      <c r="ZL250" s="1157"/>
      <c r="ZM250" s="1157"/>
      <c r="ZN250" s="1157"/>
      <c r="ZO250" s="1157"/>
      <c r="ZP250" s="1157"/>
      <c r="ZQ250" s="1157"/>
      <c r="ZR250" s="1157"/>
      <c r="ZS250" s="1157"/>
      <c r="ZT250" s="1157"/>
      <c r="ZU250" s="1157"/>
      <c r="ZV250" s="1157"/>
      <c r="ZW250" s="1157"/>
      <c r="ZX250" s="1157"/>
      <c r="ZY250" s="1157"/>
      <c r="ZZ250" s="1157"/>
      <c r="AAA250" s="1157"/>
      <c r="AAB250" s="1157"/>
      <c r="AAC250" s="1157"/>
      <c r="AAD250" s="1157"/>
      <c r="AAE250" s="1157"/>
      <c r="AAF250" s="1157"/>
      <c r="AAG250" s="1157"/>
      <c r="AAH250" s="1157"/>
      <c r="AAI250" s="1157"/>
      <c r="AAJ250" s="1157"/>
      <c r="AAK250" s="1157"/>
      <c r="AAL250" s="1157"/>
      <c r="AAM250" s="1157"/>
      <c r="AAN250" s="1157"/>
      <c r="AAO250" s="1157"/>
      <c r="AAP250" s="1157"/>
      <c r="AAQ250" s="1157"/>
      <c r="AAR250" s="1157"/>
      <c r="AAS250" s="1157"/>
      <c r="AAT250" s="1157"/>
      <c r="AAU250" s="1157"/>
      <c r="AAV250" s="1157"/>
      <c r="AAW250" s="1157"/>
      <c r="AAX250" s="1157"/>
      <c r="AAY250" s="1157"/>
      <c r="AAZ250" s="1157"/>
      <c r="ABA250" s="1157"/>
      <c r="ABB250" s="1157"/>
      <c r="ABC250" s="1157"/>
      <c r="ABD250" s="1157"/>
      <c r="ABE250" s="1157"/>
      <c r="ABF250" s="1157"/>
      <c r="ABG250" s="1157"/>
      <c r="ABH250" s="1157"/>
      <c r="ABI250" s="1157"/>
      <c r="ABJ250" s="1157"/>
      <c r="ABK250" s="1157"/>
      <c r="ABL250" s="1157"/>
      <c r="ABM250" s="1157"/>
      <c r="ABN250" s="1157"/>
      <c r="ABO250" s="1157"/>
      <c r="ABP250" s="1157"/>
      <c r="ABQ250" s="1157"/>
      <c r="ABR250" s="1157"/>
      <c r="ABS250" s="1157"/>
      <c r="ABT250" s="1157"/>
      <c r="ABU250" s="1157"/>
      <c r="ABV250" s="1157"/>
      <c r="ABW250" s="1157"/>
      <c r="ABX250" s="1157"/>
      <c r="ABY250" s="1157"/>
      <c r="ABZ250" s="1157"/>
      <c r="ACA250" s="1157"/>
      <c r="ACB250" s="1157"/>
      <c r="ACC250" s="1157"/>
      <c r="ACD250" s="1157"/>
      <c r="ACE250" s="1157"/>
      <c r="ACF250" s="1157"/>
      <c r="ACG250" s="1157"/>
      <c r="ACH250" s="1157"/>
      <c r="ACI250" s="1157"/>
      <c r="ACJ250" s="1157"/>
      <c r="ACK250" s="1157"/>
      <c r="ACL250" s="1157"/>
      <c r="ACM250" s="1157"/>
      <c r="ACN250" s="1157"/>
      <c r="ACO250" s="1157"/>
      <c r="ACP250" s="1157"/>
      <c r="ACQ250" s="1157"/>
      <c r="ACR250" s="1157"/>
      <c r="ACS250" s="1157"/>
      <c r="ACT250" s="1157"/>
      <c r="ACU250" s="1157"/>
      <c r="ACV250" s="1157"/>
      <c r="ACW250" s="1157"/>
      <c r="ACX250" s="1157"/>
      <c r="ACY250" s="1157"/>
      <c r="ACZ250" s="1157"/>
      <c r="ADA250" s="1157"/>
      <c r="ADB250" s="1157"/>
      <c r="ADC250" s="1157"/>
      <c r="ADD250" s="1157"/>
      <c r="ADE250" s="1157"/>
      <c r="ADF250" s="1157"/>
      <c r="ADG250" s="1157"/>
      <c r="ADH250" s="1157"/>
      <c r="ADI250" s="1157"/>
      <c r="ADJ250" s="1157"/>
      <c r="ADK250" s="1157"/>
      <c r="ADL250" s="1157"/>
      <c r="ADM250" s="1157"/>
      <c r="ADN250" s="1157"/>
      <c r="ADO250" s="1157"/>
      <c r="ADP250" s="1157"/>
      <c r="ADQ250" s="1157"/>
      <c r="ADR250" s="1157"/>
      <c r="ADS250" s="1157"/>
      <c r="ADT250" s="1157"/>
      <c r="ADU250" s="1157"/>
      <c r="ADV250" s="1157"/>
      <c r="ADW250" s="1157"/>
      <c r="ADX250" s="1157"/>
      <c r="ADY250" s="1157"/>
      <c r="ADZ250" s="1157"/>
      <c r="AEA250" s="1157"/>
      <c r="AEB250" s="1157"/>
      <c r="AEC250" s="1157"/>
      <c r="AED250" s="1157"/>
      <c r="AEE250" s="1157"/>
      <c r="AEF250" s="1157"/>
      <c r="AEG250" s="1157"/>
      <c r="AEH250" s="1157"/>
      <c r="AEI250" s="1157"/>
      <c r="AEJ250" s="1157"/>
      <c r="AEK250" s="1157"/>
      <c r="AEL250" s="1157"/>
      <c r="AEM250" s="1157"/>
      <c r="AEN250" s="1157"/>
      <c r="AEO250" s="1157"/>
      <c r="AEP250" s="1157"/>
      <c r="AEQ250" s="1157"/>
      <c r="AER250" s="1157"/>
      <c r="AES250" s="1157"/>
      <c r="AET250" s="1157"/>
      <c r="AEU250" s="1157"/>
      <c r="AEV250" s="1157"/>
      <c r="AEW250" s="1157"/>
      <c r="AEX250" s="1157"/>
      <c r="AEY250" s="1157"/>
      <c r="AEZ250" s="1157"/>
      <c r="AFA250" s="1157"/>
      <c r="AFB250" s="1157"/>
      <c r="AFC250" s="1157"/>
      <c r="AFD250" s="1157"/>
      <c r="AFE250" s="1157"/>
      <c r="AFF250" s="1157"/>
      <c r="AFG250" s="1157"/>
      <c r="AFH250" s="1157"/>
      <c r="AFI250" s="1157"/>
      <c r="AFJ250" s="1157"/>
      <c r="AFK250" s="1157"/>
      <c r="AFL250" s="1157"/>
      <c r="AFM250" s="1157"/>
      <c r="AFN250" s="1157"/>
      <c r="AFO250" s="1157"/>
      <c r="AFP250" s="1157"/>
      <c r="AFQ250" s="1157"/>
      <c r="AFR250" s="1157"/>
      <c r="AFS250" s="1157"/>
      <c r="AFT250" s="1157"/>
      <c r="AFU250" s="1157"/>
      <c r="AFV250" s="1157"/>
      <c r="AFW250" s="1157"/>
      <c r="AFX250" s="1157"/>
      <c r="AFY250" s="1157"/>
      <c r="AFZ250" s="1157"/>
      <c r="AGA250" s="1157"/>
      <c r="AGB250" s="1157"/>
      <c r="AGC250" s="1157"/>
      <c r="AGD250" s="1157"/>
      <c r="AGE250" s="1157"/>
      <c r="AGF250" s="1157"/>
      <c r="AGG250" s="1157"/>
      <c r="AGH250" s="1157"/>
      <c r="AGI250" s="1157"/>
      <c r="AGJ250" s="1157"/>
      <c r="AGK250" s="1157"/>
      <c r="AGL250" s="1157"/>
      <c r="AGM250" s="1157"/>
      <c r="AGN250" s="1157"/>
      <c r="AGO250" s="1157"/>
      <c r="AGP250" s="1157"/>
      <c r="AGQ250" s="1157"/>
      <c r="AGR250" s="1157"/>
      <c r="AGS250" s="1157"/>
      <c r="AGT250" s="1157"/>
      <c r="AGU250" s="1157"/>
      <c r="AGV250" s="1157"/>
      <c r="AGW250" s="1157"/>
      <c r="AGX250" s="1157"/>
      <c r="AGY250" s="1157"/>
      <c r="AGZ250" s="1157"/>
      <c r="AHA250" s="1157"/>
      <c r="AHB250" s="1157"/>
      <c r="AHC250" s="1157"/>
      <c r="AHD250" s="1157"/>
      <c r="AHE250" s="1157"/>
      <c r="AHF250" s="1157"/>
      <c r="AHG250" s="1157"/>
      <c r="AHH250" s="1157"/>
      <c r="AHI250" s="1157"/>
      <c r="AHJ250" s="1157"/>
      <c r="AHK250" s="1157"/>
      <c r="AHL250" s="1157"/>
      <c r="AHM250" s="1157"/>
      <c r="AHN250" s="1157"/>
      <c r="AHO250" s="1157"/>
      <c r="AHP250" s="1157"/>
      <c r="AHQ250" s="1157"/>
      <c r="AHR250" s="1157"/>
      <c r="AHS250" s="1157"/>
      <c r="AHT250" s="1157"/>
      <c r="AHU250" s="1157"/>
      <c r="AHV250" s="1157"/>
      <c r="AHW250" s="1157"/>
      <c r="AHX250" s="1157"/>
      <c r="AHY250" s="1157"/>
      <c r="AHZ250" s="1157"/>
      <c r="AIA250" s="1157"/>
      <c r="AIB250" s="1157"/>
      <c r="AIC250" s="1157"/>
      <c r="AID250" s="1157"/>
      <c r="AIE250" s="1157"/>
      <c r="AIF250" s="1157"/>
      <c r="AIG250" s="1157"/>
      <c r="AIH250" s="1157"/>
      <c r="AII250" s="1157"/>
      <c r="AIJ250" s="1157"/>
      <c r="AIK250" s="1157"/>
      <c r="AIL250" s="1157"/>
      <c r="AIM250" s="1157"/>
      <c r="AIN250" s="1157"/>
      <c r="AIO250" s="1157"/>
      <c r="AIP250" s="1157"/>
      <c r="AIQ250" s="1157"/>
      <c r="AIR250" s="1157"/>
      <c r="AIS250" s="1157"/>
      <c r="AIT250" s="1157"/>
      <c r="AIU250" s="1157"/>
      <c r="AIV250" s="1157"/>
      <c r="AIW250" s="1157"/>
      <c r="AIX250" s="1157"/>
      <c r="AIY250" s="1157"/>
      <c r="AIZ250" s="1157"/>
      <c r="AJA250" s="1157"/>
      <c r="AJB250" s="1157"/>
      <c r="AJC250" s="1157"/>
      <c r="AJD250" s="1157"/>
      <c r="AJE250" s="1157"/>
      <c r="AJF250" s="1157"/>
      <c r="AJG250" s="1157"/>
      <c r="AJH250" s="1157"/>
      <c r="AJI250" s="1157"/>
      <c r="AJJ250" s="1157"/>
      <c r="AJK250" s="1157"/>
      <c r="AJL250" s="1157"/>
      <c r="AJM250" s="1157"/>
      <c r="AJN250" s="1157"/>
      <c r="AJO250" s="1157"/>
      <c r="AJP250" s="1157"/>
      <c r="AJQ250" s="1157"/>
      <c r="AJR250" s="1157"/>
      <c r="AJS250" s="1157"/>
      <c r="AJT250" s="1157"/>
      <c r="AJU250" s="1157"/>
      <c r="AJV250" s="1157"/>
      <c r="AJW250" s="1157"/>
      <c r="AJX250" s="1157"/>
      <c r="AJY250" s="1157"/>
      <c r="AJZ250" s="1157"/>
      <c r="AKA250" s="1157"/>
      <c r="AKB250" s="1157"/>
      <c r="AKC250" s="1157"/>
      <c r="AKD250" s="1157"/>
      <c r="AKE250" s="1157"/>
      <c r="AKF250" s="1157"/>
      <c r="AKG250" s="1157"/>
      <c r="AKH250" s="1157"/>
      <c r="AKI250" s="1157"/>
      <c r="AKJ250" s="1157"/>
      <c r="AKK250" s="1157"/>
      <c r="AKL250" s="1157"/>
      <c r="AKM250" s="1157"/>
      <c r="AKN250" s="1157"/>
      <c r="AKO250" s="1157"/>
      <c r="AKP250" s="1157"/>
      <c r="AKQ250" s="1157"/>
      <c r="AKR250" s="1157"/>
      <c r="AKS250" s="1157"/>
      <c r="AKT250" s="1157"/>
      <c r="AKU250" s="1157"/>
      <c r="AKV250" s="1157"/>
      <c r="AKW250" s="1157"/>
      <c r="AKX250" s="1157"/>
      <c r="AKY250" s="1157"/>
      <c r="AKZ250" s="1157"/>
      <c r="ALA250" s="1157"/>
      <c r="ALB250" s="1157"/>
      <c r="ALC250" s="1157"/>
      <c r="ALD250" s="1157"/>
      <c r="ALE250" s="1157"/>
      <c r="ALF250" s="1157"/>
      <c r="ALG250" s="1157"/>
      <c r="ALH250" s="1157"/>
      <c r="ALI250" s="1157"/>
      <c r="ALJ250" s="1157"/>
      <c r="ALK250" s="1157"/>
      <c r="ALL250" s="1157"/>
      <c r="ALM250" s="1157"/>
      <c r="ALN250" s="1157"/>
      <c r="ALO250" s="1157"/>
      <c r="ALP250" s="1157"/>
      <c r="ALQ250" s="1157"/>
      <c r="ALR250" s="1157"/>
      <c r="ALS250" s="1157"/>
      <c r="ALT250" s="1157"/>
      <c r="ALU250" s="1157"/>
      <c r="ALV250" s="1157"/>
      <c r="ALW250" s="1157"/>
      <c r="ALX250" s="1157"/>
      <c r="ALY250" s="1157"/>
      <c r="ALZ250" s="1157"/>
      <c r="AMA250" s="1157"/>
      <c r="AMB250" s="1157"/>
      <c r="AMC250" s="1157"/>
      <c r="AMD250" s="1157"/>
      <c r="AME250" s="1157"/>
      <c r="AMF250" s="1157"/>
      <c r="AMG250" s="1157"/>
      <c r="AMH250" s="1157"/>
      <c r="AMI250" s="1157"/>
      <c r="AMJ250" s="1157"/>
      <c r="AMK250" s="1157"/>
      <c r="AML250" s="1157"/>
      <c r="AMM250" s="1157"/>
      <c r="AMN250" s="1157"/>
      <c r="AMO250" s="1157"/>
      <c r="AMP250" s="1157"/>
      <c r="AMQ250" s="1157"/>
      <c r="AMR250" s="1157"/>
      <c r="AMS250" s="1157"/>
      <c r="AMT250" s="1157"/>
      <c r="AMU250" s="1157"/>
      <c r="AMV250" s="1157"/>
      <c r="AMW250" s="1157"/>
      <c r="AMX250" s="1157"/>
      <c r="AMY250" s="1157"/>
      <c r="AMZ250" s="1157"/>
      <c r="ANA250" s="1157"/>
      <c r="ANB250" s="1157"/>
      <c r="ANC250" s="1157"/>
      <c r="AND250" s="1157"/>
      <c r="ANE250" s="1157"/>
      <c r="ANF250" s="1157"/>
      <c r="ANG250" s="1157"/>
      <c r="ANH250" s="1157"/>
      <c r="ANI250" s="1157"/>
      <c r="ANJ250" s="1157"/>
      <c r="ANK250" s="1157"/>
      <c r="ANL250" s="1157"/>
      <c r="ANM250" s="1157"/>
      <c r="ANN250" s="1157"/>
      <c r="ANO250" s="1157"/>
      <c r="ANP250" s="1157"/>
      <c r="ANQ250" s="1157"/>
      <c r="ANR250" s="1157"/>
      <c r="ANS250" s="1157"/>
      <c r="ANT250" s="1157"/>
      <c r="ANU250" s="1157"/>
      <c r="ANV250" s="1157"/>
      <c r="ANW250" s="1157"/>
      <c r="ANX250" s="1157"/>
      <c r="ANY250" s="1157"/>
      <c r="ANZ250" s="1157"/>
      <c r="AOA250" s="1157"/>
      <c r="AOB250" s="1157"/>
      <c r="AOC250" s="1157"/>
      <c r="AOD250" s="1157"/>
      <c r="AOE250" s="1157"/>
      <c r="AOF250" s="1157"/>
      <c r="AOG250" s="1157"/>
      <c r="AOH250" s="1157"/>
      <c r="AOI250" s="1157"/>
      <c r="AOJ250" s="1157"/>
      <c r="AOK250" s="1157"/>
      <c r="AOL250" s="1157"/>
      <c r="AOM250" s="1157"/>
      <c r="AON250" s="1157"/>
      <c r="AOO250" s="1157"/>
      <c r="AOP250" s="1157"/>
      <c r="AOQ250" s="1157"/>
      <c r="AOR250" s="1157"/>
      <c r="AOS250" s="1157"/>
      <c r="AOT250" s="1157"/>
      <c r="AOU250" s="1157"/>
      <c r="AOV250" s="1157"/>
      <c r="AOW250" s="1157"/>
      <c r="AOX250" s="1157"/>
      <c r="AOY250" s="1157"/>
      <c r="AOZ250" s="1157"/>
      <c r="APA250" s="1157"/>
      <c r="APB250" s="1157"/>
      <c r="APC250" s="1157"/>
      <c r="APD250" s="1157"/>
      <c r="APE250" s="1157"/>
      <c r="APF250" s="1157"/>
      <c r="APG250" s="1157"/>
      <c r="APH250" s="1157"/>
      <c r="API250" s="1157"/>
      <c r="APJ250" s="1157"/>
      <c r="APK250" s="1157"/>
      <c r="APL250" s="1157"/>
      <c r="APM250" s="1157"/>
      <c r="APN250" s="1157"/>
      <c r="APO250" s="1157"/>
      <c r="APP250" s="1157"/>
      <c r="APQ250" s="1157"/>
      <c r="APR250" s="1157"/>
      <c r="APS250" s="1157"/>
      <c r="APT250" s="1157"/>
      <c r="APU250" s="1157"/>
      <c r="APV250" s="1157"/>
      <c r="APW250" s="1157"/>
      <c r="APX250" s="1157"/>
      <c r="APY250" s="1157"/>
      <c r="APZ250" s="1157"/>
      <c r="AQA250" s="1157"/>
      <c r="AQB250" s="1157"/>
      <c r="AQC250" s="1157"/>
      <c r="AQD250" s="1157"/>
      <c r="AQE250" s="1157"/>
      <c r="AQF250" s="1157"/>
      <c r="AQG250" s="1157"/>
      <c r="AQH250" s="1157"/>
      <c r="AQI250" s="1157"/>
      <c r="AQJ250" s="1157"/>
      <c r="AQK250" s="1157"/>
      <c r="AQL250" s="1157"/>
      <c r="AQM250" s="1157"/>
      <c r="AQN250" s="1157"/>
      <c r="AQO250" s="1157"/>
      <c r="AQP250" s="1157"/>
      <c r="AQQ250" s="1157"/>
      <c r="AQR250" s="1157"/>
      <c r="AQS250" s="1157"/>
      <c r="AQT250" s="1157"/>
      <c r="AQU250" s="1157"/>
      <c r="AQV250" s="1157"/>
      <c r="AQW250" s="1157"/>
      <c r="AQX250" s="1157"/>
      <c r="AQY250" s="1157"/>
      <c r="AQZ250" s="1157"/>
      <c r="ARA250" s="1157"/>
      <c r="ARB250" s="1157"/>
      <c r="ARC250" s="1157"/>
      <c r="ARD250" s="1157"/>
      <c r="ARE250" s="1157"/>
      <c r="ARF250" s="1157"/>
      <c r="ARG250" s="1157"/>
      <c r="ARH250" s="1157"/>
      <c r="ARI250" s="1157"/>
      <c r="ARJ250" s="1157"/>
      <c r="ARK250" s="1157"/>
      <c r="ARL250" s="1157"/>
      <c r="ARM250" s="1157"/>
      <c r="ARN250" s="1157"/>
      <c r="ARO250" s="1157"/>
      <c r="ARP250" s="1157"/>
      <c r="ARQ250" s="1157"/>
      <c r="ARR250" s="1157"/>
      <c r="ARS250" s="1157"/>
      <c r="ART250" s="1157"/>
      <c r="ARU250" s="1157"/>
      <c r="ARV250" s="1157"/>
      <c r="ARW250" s="1157"/>
      <c r="ARX250" s="1157"/>
      <c r="ARY250" s="1157"/>
      <c r="ARZ250" s="1157"/>
      <c r="ASA250" s="1157"/>
      <c r="ASB250" s="1157"/>
      <c r="ASC250" s="1157"/>
      <c r="ASD250" s="1157"/>
      <c r="ASE250" s="1157"/>
      <c r="ASF250" s="1157"/>
      <c r="ASG250" s="1157"/>
      <c r="ASH250" s="1157"/>
      <c r="ASI250" s="1157"/>
      <c r="ASJ250" s="1157"/>
      <c r="ASK250" s="1157"/>
      <c r="ASL250" s="1157"/>
      <c r="ASM250" s="1157"/>
      <c r="ASN250" s="1157"/>
      <c r="ASO250" s="1157"/>
      <c r="ASP250" s="1157"/>
      <c r="ASQ250" s="1157"/>
      <c r="ASR250" s="1157"/>
      <c r="ASS250" s="1157"/>
      <c r="AST250" s="1157"/>
      <c r="ASU250" s="1157"/>
      <c r="ASV250" s="1157"/>
      <c r="ASW250" s="1157"/>
      <c r="ASX250" s="1157"/>
      <c r="ASY250" s="1157"/>
      <c r="ASZ250" s="1157"/>
      <c r="ATA250" s="1157"/>
      <c r="ATB250" s="1157"/>
      <c r="ATC250" s="1157"/>
      <c r="ATD250" s="1157"/>
      <c r="ATE250" s="1157"/>
      <c r="ATF250" s="1157"/>
      <c r="ATG250" s="1157"/>
      <c r="ATH250" s="1157"/>
      <c r="ATI250" s="1157"/>
      <c r="ATJ250" s="1157"/>
      <c r="ATK250" s="1157"/>
      <c r="ATL250" s="1157"/>
      <c r="ATM250" s="1157"/>
      <c r="ATN250" s="1157"/>
      <c r="ATO250" s="1157"/>
      <c r="ATP250" s="1157"/>
      <c r="ATQ250" s="1157"/>
      <c r="ATR250" s="1157"/>
      <c r="ATS250" s="1157"/>
      <c r="ATT250" s="1157"/>
      <c r="ATU250" s="1157"/>
      <c r="ATV250" s="1157"/>
      <c r="ATW250" s="1157"/>
      <c r="ATX250" s="1157"/>
      <c r="ATY250" s="1157"/>
      <c r="ATZ250" s="1157"/>
      <c r="AUA250" s="1157"/>
      <c r="AUB250" s="1157"/>
      <c r="AUC250" s="1157"/>
      <c r="AUD250" s="1157"/>
      <c r="AUE250" s="1157"/>
      <c r="AUF250" s="1157"/>
      <c r="AUG250" s="1157"/>
      <c r="AUH250" s="1157"/>
      <c r="AUI250" s="1157"/>
      <c r="AUJ250" s="1157"/>
      <c r="AUK250" s="1157"/>
      <c r="AUL250" s="1157"/>
      <c r="AUM250" s="1157"/>
      <c r="AUN250" s="1157"/>
      <c r="AUO250" s="1157"/>
      <c r="AUP250" s="1157"/>
      <c r="AUQ250" s="1157"/>
      <c r="AUR250" s="1157"/>
      <c r="AUS250" s="1157"/>
      <c r="AUT250" s="1157"/>
      <c r="AUU250" s="1157"/>
      <c r="AUV250" s="1157"/>
      <c r="AUW250" s="1157"/>
      <c r="AUX250" s="1157"/>
      <c r="AUY250" s="1157"/>
      <c r="AUZ250" s="1157"/>
      <c r="AVA250" s="1157"/>
      <c r="AVB250" s="1157"/>
      <c r="AVC250" s="1157"/>
      <c r="AVD250" s="1157"/>
      <c r="AVE250" s="1157"/>
      <c r="AVF250" s="1157"/>
      <c r="AVG250" s="1157"/>
      <c r="AVH250" s="1157"/>
      <c r="AVI250" s="1157"/>
      <c r="AVJ250" s="1157"/>
      <c r="AVK250" s="1157"/>
      <c r="AVL250" s="1157"/>
      <c r="AVM250" s="1157"/>
      <c r="AVN250" s="1157"/>
      <c r="AVO250" s="1157"/>
      <c r="AVP250" s="1157"/>
      <c r="AVQ250" s="1157"/>
      <c r="AVR250" s="1157"/>
      <c r="AVS250" s="1157"/>
      <c r="AVT250" s="1157"/>
      <c r="AVU250" s="1157"/>
      <c r="AVV250" s="1157"/>
      <c r="AVW250" s="1157"/>
      <c r="AVX250" s="1157"/>
      <c r="AVY250" s="1157"/>
      <c r="AVZ250" s="1157"/>
      <c r="AWA250" s="1157"/>
      <c r="AWB250" s="1157"/>
      <c r="AWC250" s="1157"/>
      <c r="AWD250" s="1157"/>
      <c r="AWE250" s="1157"/>
      <c r="AWF250" s="1157"/>
      <c r="AWG250" s="1157"/>
      <c r="AWH250" s="1157"/>
      <c r="AWI250" s="1157"/>
      <c r="AWJ250" s="1157"/>
      <c r="AWK250" s="1157"/>
      <c r="AWL250" s="1157"/>
      <c r="AWM250" s="1157"/>
      <c r="AWN250" s="1157"/>
      <c r="AWO250" s="1157"/>
      <c r="AWP250" s="1157"/>
      <c r="AWQ250" s="1157"/>
      <c r="AWR250" s="1157"/>
      <c r="AWS250" s="1157"/>
      <c r="AWT250" s="1157"/>
      <c r="AWU250" s="1157"/>
      <c r="AWV250" s="1157"/>
      <c r="AWW250" s="1157"/>
      <c r="AWX250" s="1157"/>
      <c r="AWY250" s="1157"/>
      <c r="AWZ250" s="1157"/>
      <c r="AXA250" s="1157"/>
      <c r="AXB250" s="1157"/>
      <c r="AXC250" s="1157"/>
      <c r="AXD250" s="1157"/>
      <c r="AXE250" s="1157"/>
      <c r="AXF250" s="1157"/>
      <c r="AXG250" s="1157"/>
      <c r="AXH250" s="1157"/>
      <c r="AXI250" s="1157"/>
      <c r="AXJ250" s="1157"/>
      <c r="AXK250" s="1157"/>
      <c r="AXL250" s="1157"/>
      <c r="AXM250" s="1157"/>
      <c r="AXN250" s="1157"/>
      <c r="AXO250" s="1157"/>
      <c r="AXP250" s="1157"/>
      <c r="AXQ250" s="1157"/>
      <c r="AXR250" s="1157"/>
      <c r="AXS250" s="1157"/>
      <c r="AXT250" s="1157"/>
      <c r="AXU250" s="1157"/>
      <c r="AXV250" s="1157"/>
      <c r="AXW250" s="1157"/>
      <c r="AXX250" s="1157"/>
      <c r="AXY250" s="1157"/>
      <c r="AXZ250" s="1157"/>
      <c r="AYA250" s="1157"/>
      <c r="AYB250" s="1157"/>
      <c r="AYC250" s="1157"/>
      <c r="AYD250" s="1157"/>
      <c r="AYE250" s="1157"/>
      <c r="AYF250" s="1157"/>
      <c r="AYG250" s="1157"/>
      <c r="AYH250" s="1157"/>
      <c r="AYI250" s="1157"/>
      <c r="AYJ250" s="1157"/>
      <c r="AYK250" s="1157"/>
      <c r="AYL250" s="1157"/>
      <c r="AYM250" s="1157"/>
      <c r="AYN250" s="1157"/>
      <c r="AYO250" s="1157"/>
      <c r="AYP250" s="1157"/>
      <c r="AYQ250" s="1157"/>
      <c r="AYR250" s="1157"/>
      <c r="AYS250" s="1157"/>
      <c r="AYT250" s="1157"/>
      <c r="AYU250" s="1157"/>
      <c r="AYV250" s="1157"/>
      <c r="AYW250" s="1157"/>
      <c r="AYX250" s="1157"/>
      <c r="AYY250" s="1157"/>
      <c r="AYZ250" s="1157"/>
      <c r="AZA250" s="1157"/>
      <c r="AZB250" s="1157"/>
      <c r="AZC250" s="1157"/>
      <c r="AZD250" s="1157"/>
      <c r="AZE250" s="1157"/>
      <c r="AZF250" s="1157"/>
      <c r="AZG250" s="1157"/>
      <c r="AZH250" s="1157"/>
      <c r="AZI250" s="1157"/>
      <c r="AZJ250" s="1157"/>
      <c r="AZK250" s="1157"/>
      <c r="AZL250" s="1157"/>
      <c r="AZM250" s="1157"/>
      <c r="AZN250" s="1157"/>
      <c r="AZO250" s="1157"/>
      <c r="AZP250" s="1157"/>
      <c r="AZQ250" s="1157"/>
      <c r="AZR250" s="1157"/>
      <c r="AZS250" s="1157"/>
      <c r="AZT250" s="1157"/>
      <c r="AZU250" s="1157"/>
      <c r="AZV250" s="1157"/>
      <c r="AZW250" s="1157"/>
      <c r="AZX250" s="1157"/>
      <c r="AZY250" s="1157"/>
      <c r="AZZ250" s="1157"/>
      <c r="BAA250" s="1157"/>
      <c r="BAB250" s="1157"/>
      <c r="BAC250" s="1157"/>
      <c r="BAD250" s="1157"/>
      <c r="BAE250" s="1157"/>
      <c r="BAF250" s="1157"/>
      <c r="BAG250" s="1157"/>
      <c r="BAH250" s="1157"/>
      <c r="BAI250" s="1157"/>
      <c r="BAJ250" s="1157"/>
      <c r="BAK250" s="1157"/>
      <c r="BAL250" s="1157"/>
      <c r="BAM250" s="1157"/>
      <c r="BAN250" s="1157"/>
      <c r="BAO250" s="1157"/>
      <c r="BAP250" s="1157"/>
      <c r="BAQ250" s="1157"/>
      <c r="BAR250" s="1157"/>
      <c r="BAS250" s="1157"/>
      <c r="BAT250" s="1157"/>
      <c r="BAU250" s="1157"/>
      <c r="BAV250" s="1157"/>
      <c r="BAW250" s="1157"/>
      <c r="BAX250" s="1157"/>
      <c r="BAY250" s="1157"/>
      <c r="BAZ250" s="1157"/>
      <c r="BBA250" s="1157"/>
      <c r="BBB250" s="1157"/>
      <c r="BBC250" s="1157"/>
      <c r="BBD250" s="1157"/>
      <c r="BBE250" s="1157"/>
      <c r="BBF250" s="1157"/>
      <c r="BBG250" s="1157"/>
      <c r="BBH250" s="1157"/>
      <c r="BBI250" s="1157"/>
      <c r="BBJ250" s="1157"/>
      <c r="BBK250" s="1157"/>
      <c r="BBL250" s="1157"/>
      <c r="BBM250" s="1157"/>
      <c r="BBN250" s="1157"/>
      <c r="BBO250" s="1157"/>
      <c r="BBP250" s="1157"/>
      <c r="BBQ250" s="1157"/>
      <c r="BBR250" s="1157"/>
      <c r="BBS250" s="1157"/>
      <c r="BBT250" s="1157"/>
      <c r="BBU250" s="1157"/>
      <c r="BBV250" s="1157"/>
      <c r="BBW250" s="1157"/>
      <c r="BBX250" s="1157"/>
      <c r="BBY250" s="1157"/>
      <c r="BBZ250" s="1157"/>
      <c r="BCA250" s="1157"/>
      <c r="BCB250" s="1157"/>
      <c r="BCC250" s="1157"/>
      <c r="BCD250" s="1157"/>
      <c r="BCE250" s="1157"/>
      <c r="BCF250" s="1157"/>
      <c r="BCG250" s="1157"/>
      <c r="BCH250" s="1157"/>
      <c r="BCI250" s="1157"/>
      <c r="BCJ250" s="1157"/>
      <c r="BCK250" s="1157"/>
      <c r="BCL250" s="1157"/>
      <c r="BCM250" s="1157"/>
      <c r="BCN250" s="1157"/>
      <c r="BCO250" s="1157"/>
      <c r="BCP250" s="1157"/>
      <c r="BCQ250" s="1157"/>
      <c r="BCR250" s="1157"/>
      <c r="BCS250" s="1157"/>
      <c r="BCT250" s="1157"/>
      <c r="BCU250" s="1157"/>
      <c r="BCV250" s="1157"/>
      <c r="BCW250" s="1157"/>
      <c r="BCX250" s="1157"/>
      <c r="BCY250" s="1157"/>
      <c r="BCZ250" s="1157"/>
      <c r="BDA250" s="1157"/>
      <c r="BDB250" s="1157"/>
      <c r="BDC250" s="1157"/>
      <c r="BDD250" s="1157"/>
      <c r="BDE250" s="1157"/>
      <c r="BDF250" s="1157"/>
      <c r="BDG250" s="1157"/>
      <c r="BDH250" s="1157"/>
      <c r="BDI250" s="1157"/>
      <c r="BDJ250" s="1157"/>
      <c r="BDK250" s="1157"/>
      <c r="BDL250" s="1157"/>
      <c r="BDM250" s="1157"/>
      <c r="BDN250" s="1157"/>
      <c r="BDO250" s="1157"/>
      <c r="BDP250" s="1157"/>
      <c r="BDQ250" s="1157"/>
      <c r="BDR250" s="1157"/>
      <c r="BDS250" s="1157"/>
      <c r="BDT250" s="1157"/>
      <c r="BDU250" s="1157"/>
      <c r="BDV250" s="1157"/>
      <c r="BDW250" s="1157"/>
      <c r="BDX250" s="1157"/>
      <c r="BDY250" s="1157"/>
      <c r="BDZ250" s="1157"/>
      <c r="BEA250" s="1157"/>
      <c r="BEB250" s="1157"/>
      <c r="BEC250" s="1157"/>
      <c r="BED250" s="1157"/>
      <c r="BEE250" s="1157"/>
      <c r="BEF250" s="1157"/>
      <c r="BEG250" s="1157"/>
      <c r="BEH250" s="1157"/>
      <c r="BEI250" s="1157"/>
      <c r="BEJ250" s="1157"/>
      <c r="BEK250" s="1157"/>
      <c r="BEL250" s="1157"/>
      <c r="BEM250" s="1157"/>
      <c r="BEN250" s="1157"/>
      <c r="BEO250" s="1157"/>
      <c r="BEP250" s="1157"/>
      <c r="BEQ250" s="1157"/>
      <c r="BER250" s="1157"/>
      <c r="BES250" s="1157"/>
      <c r="BET250" s="1157"/>
      <c r="BEU250" s="1157"/>
      <c r="BEV250" s="1157"/>
      <c r="BEW250" s="1157"/>
      <c r="BEX250" s="1157"/>
      <c r="BEY250" s="1157"/>
      <c r="BEZ250" s="1157"/>
      <c r="BFA250" s="1157"/>
      <c r="BFB250" s="1157"/>
      <c r="BFC250" s="1157"/>
      <c r="BFD250" s="1157"/>
      <c r="BFE250" s="1157"/>
      <c r="BFF250" s="1157"/>
      <c r="BFG250" s="1157"/>
      <c r="BFH250" s="1157"/>
      <c r="BFI250" s="1157"/>
      <c r="BFJ250" s="1157"/>
      <c r="BFK250" s="1157"/>
      <c r="BFL250" s="1157"/>
      <c r="BFM250" s="1157"/>
      <c r="BFN250" s="1157"/>
      <c r="BFO250" s="1157"/>
      <c r="BFP250" s="1157"/>
      <c r="BFQ250" s="1157"/>
      <c r="BFR250" s="1157"/>
      <c r="BFS250" s="1157"/>
      <c r="BFT250" s="1157"/>
      <c r="BFU250" s="1157"/>
      <c r="BFV250" s="1157"/>
      <c r="BFW250" s="1157"/>
      <c r="BFX250" s="1157"/>
      <c r="BFY250" s="1157"/>
      <c r="BFZ250" s="1157"/>
      <c r="BGA250" s="1157"/>
      <c r="BGB250" s="1157"/>
      <c r="BGC250" s="1157"/>
      <c r="BGD250" s="1157"/>
      <c r="BGE250" s="1157"/>
      <c r="BGF250" s="1157"/>
      <c r="BGG250" s="1157"/>
      <c r="BGH250" s="1157"/>
      <c r="BGI250" s="1157"/>
      <c r="BGJ250" s="1157"/>
      <c r="BGK250" s="1157"/>
      <c r="BGL250" s="1157"/>
      <c r="BGM250" s="1157"/>
      <c r="BGN250" s="1157"/>
      <c r="BGO250" s="1157"/>
      <c r="BGP250" s="1157"/>
      <c r="BGQ250" s="1157"/>
      <c r="BGR250" s="1157"/>
      <c r="BGS250" s="1157"/>
      <c r="BGT250" s="1157"/>
      <c r="BGU250" s="1157"/>
      <c r="BGV250" s="1157"/>
      <c r="BGW250" s="1157"/>
      <c r="BGX250" s="1157"/>
      <c r="BGY250" s="1157"/>
      <c r="BGZ250" s="1157"/>
      <c r="BHA250" s="1157"/>
      <c r="BHB250" s="1157"/>
      <c r="BHC250" s="1157"/>
      <c r="BHD250" s="1157"/>
      <c r="BHE250" s="1157"/>
      <c r="BHF250" s="1157"/>
      <c r="BHG250" s="1157"/>
      <c r="BHH250" s="1157"/>
      <c r="BHI250" s="1157"/>
      <c r="BHJ250" s="1157"/>
      <c r="BHK250" s="1157"/>
      <c r="BHL250" s="1157"/>
      <c r="BHM250" s="1157"/>
      <c r="BHN250" s="1157"/>
      <c r="BHO250" s="1157"/>
      <c r="BHP250" s="1157"/>
      <c r="BHQ250" s="1157"/>
      <c r="BHR250" s="1157"/>
      <c r="BHS250" s="1157"/>
      <c r="BHT250" s="1157"/>
      <c r="BHU250" s="1157"/>
      <c r="BHV250" s="1157"/>
      <c r="BHW250" s="1157"/>
      <c r="BHX250" s="1157"/>
      <c r="BHY250" s="1157"/>
      <c r="BHZ250" s="1157"/>
      <c r="BIA250" s="1157"/>
      <c r="BIB250" s="1157"/>
      <c r="BIC250" s="1157"/>
      <c r="BID250" s="1157"/>
      <c r="BIE250" s="1157"/>
      <c r="BIF250" s="1157"/>
      <c r="BIG250" s="1157"/>
      <c r="BIH250" s="1157"/>
      <c r="BII250" s="1157"/>
      <c r="BIJ250" s="1157"/>
      <c r="BIK250" s="1157"/>
      <c r="BIL250" s="1157"/>
      <c r="BIM250" s="1157"/>
      <c r="BIN250" s="1157"/>
      <c r="BIO250" s="1157"/>
      <c r="BIP250" s="1157"/>
      <c r="BIQ250" s="1157"/>
      <c r="BIR250" s="1157"/>
      <c r="BIS250" s="1157"/>
      <c r="BIT250" s="1157"/>
      <c r="BIU250" s="1157"/>
      <c r="BIV250" s="1157"/>
      <c r="BIW250" s="1157"/>
      <c r="BIX250" s="1157"/>
      <c r="BIY250" s="1157"/>
      <c r="BIZ250" s="1157"/>
      <c r="BJA250" s="1157"/>
      <c r="BJB250" s="1157"/>
      <c r="BJC250" s="1157"/>
      <c r="BJD250" s="1157"/>
      <c r="BJE250" s="1157"/>
      <c r="BJF250" s="1157"/>
      <c r="BJG250" s="1157"/>
      <c r="BJH250" s="1157"/>
      <c r="BJI250" s="1157"/>
      <c r="BJJ250" s="1157"/>
      <c r="BJK250" s="1157"/>
      <c r="BJL250" s="1157"/>
      <c r="BJM250" s="1157"/>
      <c r="BJN250" s="1157"/>
      <c r="BJO250" s="1157"/>
      <c r="BJP250" s="1157"/>
      <c r="BJQ250" s="1157"/>
      <c r="BJR250" s="1157"/>
      <c r="BJS250" s="1157"/>
      <c r="BJT250" s="1157"/>
      <c r="BJU250" s="1157"/>
      <c r="BJV250" s="1157"/>
      <c r="BJW250" s="1157"/>
      <c r="BJX250" s="1157"/>
      <c r="BJY250" s="1157"/>
      <c r="BJZ250" s="1157"/>
      <c r="BKA250" s="1157"/>
      <c r="BKB250" s="1157"/>
      <c r="BKC250" s="1157"/>
      <c r="BKD250" s="1157"/>
      <c r="BKE250" s="1157"/>
      <c r="BKF250" s="1157"/>
      <c r="BKG250" s="1157"/>
      <c r="BKH250" s="1157"/>
      <c r="BKI250" s="1157"/>
      <c r="BKJ250" s="1157"/>
      <c r="BKK250" s="1157"/>
      <c r="BKL250" s="1157"/>
      <c r="BKM250" s="1157"/>
      <c r="BKN250" s="1157"/>
      <c r="BKO250" s="1157"/>
      <c r="BKP250" s="1157"/>
      <c r="BKQ250" s="1157"/>
      <c r="BKR250" s="1157"/>
      <c r="BKS250" s="1157"/>
      <c r="BKT250" s="1157"/>
      <c r="BKU250" s="1157"/>
      <c r="BKV250" s="1157"/>
      <c r="BKW250" s="1157"/>
      <c r="BKX250" s="1157"/>
      <c r="BKY250" s="1157"/>
      <c r="BKZ250" s="1157"/>
      <c r="BLA250" s="1157"/>
      <c r="BLB250" s="1157"/>
      <c r="BLC250" s="1157"/>
      <c r="BLD250" s="1157"/>
      <c r="BLE250" s="1157"/>
      <c r="BLF250" s="1157"/>
      <c r="BLG250" s="1157"/>
      <c r="BLH250" s="1157"/>
      <c r="BLI250" s="1157"/>
      <c r="BLJ250" s="1157"/>
      <c r="BLK250" s="1157"/>
      <c r="BLL250" s="1157"/>
      <c r="BLM250" s="1157"/>
      <c r="BLN250" s="1157"/>
      <c r="BLO250" s="1157"/>
      <c r="BLP250" s="1157"/>
      <c r="BLQ250" s="1157"/>
      <c r="BLR250" s="1157"/>
      <c r="BLS250" s="1157"/>
      <c r="BLT250" s="1157"/>
      <c r="BLU250" s="1157"/>
      <c r="BLV250" s="1157"/>
      <c r="BLW250" s="1157"/>
      <c r="BLX250" s="1157"/>
      <c r="BLY250" s="1157"/>
      <c r="BLZ250" s="1157"/>
      <c r="BMA250" s="1157"/>
      <c r="BMB250" s="1157"/>
      <c r="BMC250" s="1157"/>
      <c r="BMD250" s="1157"/>
      <c r="BME250" s="1157"/>
      <c r="BMF250" s="1157"/>
      <c r="BMG250" s="1157"/>
      <c r="BMH250" s="1157"/>
      <c r="BMI250" s="1157"/>
      <c r="BMJ250" s="1157"/>
      <c r="BMK250" s="1157"/>
      <c r="BML250" s="1157"/>
      <c r="BMM250" s="1157"/>
      <c r="BMN250" s="1157"/>
      <c r="BMO250" s="1157"/>
      <c r="BMP250" s="1157"/>
      <c r="BMQ250" s="1157"/>
      <c r="BMR250" s="1157"/>
      <c r="BMS250" s="1157"/>
      <c r="BMT250" s="1157"/>
      <c r="BMU250" s="1157"/>
      <c r="BMV250" s="1157"/>
      <c r="BMW250" s="1157"/>
      <c r="BMX250" s="1157"/>
      <c r="BMY250" s="1157"/>
      <c r="BMZ250" s="1157"/>
      <c r="BNA250" s="1157"/>
      <c r="BNB250" s="1157"/>
      <c r="BNC250" s="1157"/>
      <c r="BND250" s="1157"/>
      <c r="BNE250" s="1157"/>
      <c r="BNF250" s="1157"/>
      <c r="BNG250" s="1157"/>
      <c r="BNH250" s="1157"/>
      <c r="BNI250" s="1157"/>
      <c r="BNJ250" s="1157"/>
      <c r="BNK250" s="1157"/>
      <c r="BNL250" s="1157"/>
      <c r="BNM250" s="1157"/>
      <c r="BNN250" s="1157"/>
      <c r="BNO250" s="1157"/>
      <c r="BNP250" s="1157"/>
      <c r="BNQ250" s="1157"/>
      <c r="BNR250" s="1157"/>
      <c r="BNS250" s="1157"/>
      <c r="BNT250" s="1157"/>
      <c r="BNU250" s="1157"/>
      <c r="BNV250" s="1157"/>
      <c r="BNW250" s="1157"/>
      <c r="BNX250" s="1157"/>
      <c r="BNY250" s="1157"/>
      <c r="BNZ250" s="1157"/>
      <c r="BOA250" s="1157"/>
      <c r="BOB250" s="1157"/>
      <c r="BOC250" s="1157"/>
      <c r="BOD250" s="1157"/>
      <c r="BOE250" s="1157"/>
      <c r="BOF250" s="1157"/>
      <c r="BOG250" s="1157"/>
      <c r="BOH250" s="1157"/>
      <c r="BOI250" s="1157"/>
      <c r="BOJ250" s="1157"/>
      <c r="BOK250" s="1157"/>
      <c r="BOL250" s="1157"/>
      <c r="BOM250" s="1157"/>
      <c r="BON250" s="1157"/>
      <c r="BOO250" s="1157"/>
      <c r="BOP250" s="1157"/>
      <c r="BOQ250" s="1157"/>
      <c r="BOR250" s="1157"/>
      <c r="BOS250" s="1157"/>
      <c r="BOT250" s="1157"/>
      <c r="BOU250" s="1157"/>
      <c r="BOV250" s="1157"/>
      <c r="BOW250" s="1157"/>
      <c r="BOX250" s="1157"/>
      <c r="BOY250" s="1157"/>
      <c r="BOZ250" s="1157"/>
      <c r="BPA250" s="1157"/>
      <c r="BPB250" s="1157"/>
      <c r="BPC250" s="1157"/>
      <c r="BPD250" s="1157"/>
      <c r="BPE250" s="1157"/>
      <c r="BPF250" s="1157"/>
      <c r="BPG250" s="1157"/>
      <c r="BPH250" s="1157"/>
      <c r="BPI250" s="1157"/>
      <c r="BPJ250" s="1157"/>
      <c r="BPK250" s="1157"/>
      <c r="BPL250" s="1157"/>
      <c r="BPM250" s="1157"/>
      <c r="BPN250" s="1157"/>
      <c r="BPO250" s="1157"/>
      <c r="BPP250" s="1157"/>
      <c r="BPQ250" s="1157"/>
      <c r="BPR250" s="1157"/>
      <c r="BPS250" s="1157"/>
      <c r="BPT250" s="1157"/>
      <c r="BPU250" s="1157"/>
      <c r="BPV250" s="1157"/>
      <c r="BPW250" s="1157"/>
      <c r="BPX250" s="1157"/>
      <c r="BPY250" s="1157"/>
      <c r="BPZ250" s="1157"/>
      <c r="BQA250" s="1157"/>
      <c r="BQB250" s="1157"/>
      <c r="BQC250" s="1157"/>
      <c r="BQD250" s="1157"/>
      <c r="BQE250" s="1157"/>
      <c r="BQF250" s="1157"/>
      <c r="BQG250" s="1157"/>
      <c r="BQH250" s="1157"/>
      <c r="BQI250" s="1157"/>
      <c r="BQJ250" s="1157"/>
      <c r="BQK250" s="1157"/>
      <c r="BQL250" s="1157"/>
      <c r="BQM250" s="1157"/>
      <c r="BQN250" s="1157"/>
      <c r="BQO250" s="1157"/>
      <c r="BQP250" s="1157"/>
      <c r="BQQ250" s="1157"/>
      <c r="BQR250" s="1157"/>
      <c r="BQS250" s="1157"/>
      <c r="BQT250" s="1157"/>
      <c r="BQU250" s="1157"/>
      <c r="BQV250" s="1157"/>
      <c r="BQW250" s="1157"/>
      <c r="BQX250" s="1157"/>
      <c r="BQY250" s="1157"/>
      <c r="BQZ250" s="1157"/>
      <c r="BRA250" s="1157"/>
      <c r="BRB250" s="1157"/>
      <c r="BRC250" s="1157"/>
      <c r="BRD250" s="1157"/>
      <c r="BRE250" s="1157"/>
      <c r="BRF250" s="1157"/>
      <c r="BRG250" s="1157"/>
      <c r="BRH250" s="1157"/>
      <c r="BRI250" s="1157"/>
      <c r="BRJ250" s="1157"/>
      <c r="BRK250" s="1157"/>
      <c r="BRL250" s="1157"/>
      <c r="BRM250" s="1157"/>
      <c r="BRN250" s="1157"/>
      <c r="BRO250" s="1157"/>
      <c r="BRP250" s="1157"/>
      <c r="BRQ250" s="1157"/>
      <c r="BRR250" s="1157"/>
      <c r="BRS250" s="1157"/>
      <c r="BRT250" s="1157"/>
      <c r="BRU250" s="1157"/>
      <c r="BRV250" s="1157"/>
      <c r="BRW250" s="1157"/>
      <c r="BRX250" s="1157"/>
      <c r="BRY250" s="1157"/>
      <c r="BRZ250" s="1157"/>
      <c r="BSA250" s="1157"/>
      <c r="BSB250" s="1157"/>
      <c r="BSC250" s="1157"/>
      <c r="BSD250" s="1157"/>
      <c r="BSE250" s="1157"/>
      <c r="BSF250" s="1157"/>
      <c r="BSG250" s="1157"/>
      <c r="BSH250" s="1157"/>
      <c r="BSI250" s="1157"/>
      <c r="BSJ250" s="1157"/>
      <c r="BSK250" s="1157"/>
      <c r="BSL250" s="1157"/>
      <c r="BSM250" s="1157"/>
      <c r="BSN250" s="1157"/>
      <c r="BSO250" s="1157"/>
      <c r="BSP250" s="1157"/>
      <c r="BSQ250" s="1157"/>
      <c r="BSR250" s="1157"/>
      <c r="BSS250" s="1157"/>
      <c r="BST250" s="1157"/>
      <c r="BSU250" s="1157"/>
      <c r="BSV250" s="1157"/>
      <c r="BSW250" s="1157"/>
      <c r="BSX250" s="1157"/>
      <c r="BSY250" s="1157"/>
      <c r="BSZ250" s="1157"/>
      <c r="BTA250" s="1157"/>
      <c r="BTB250" s="1157"/>
      <c r="BTC250" s="1157"/>
      <c r="BTD250" s="1157"/>
      <c r="BTE250" s="1157"/>
      <c r="BTF250" s="1157"/>
      <c r="BTG250" s="1157"/>
      <c r="BTH250" s="1157"/>
      <c r="BTI250" s="1157"/>
      <c r="BTJ250" s="1157"/>
      <c r="BTK250" s="1157"/>
      <c r="BTL250" s="1157"/>
      <c r="BTM250" s="1157"/>
      <c r="BTN250" s="1157"/>
      <c r="BTO250" s="1157"/>
      <c r="BTP250" s="1157"/>
      <c r="BTQ250" s="1157"/>
      <c r="BTR250" s="1157"/>
      <c r="BTS250" s="1157"/>
      <c r="BTT250" s="1157"/>
      <c r="BTU250" s="1157"/>
      <c r="BTV250" s="1157"/>
      <c r="BTW250" s="1157"/>
      <c r="BTX250" s="1157"/>
      <c r="BTY250" s="1157"/>
      <c r="BTZ250" s="1157"/>
      <c r="BUA250" s="1157"/>
      <c r="BUB250" s="1157"/>
      <c r="BUC250" s="1157"/>
      <c r="BUD250" s="1157"/>
      <c r="BUE250" s="1157"/>
      <c r="BUF250" s="1157"/>
      <c r="BUG250" s="1157"/>
      <c r="BUH250" s="1157"/>
      <c r="BUI250" s="1157"/>
      <c r="BUJ250" s="1157"/>
      <c r="BUK250" s="1157"/>
      <c r="BUL250" s="1157"/>
      <c r="BUM250" s="1157"/>
      <c r="BUN250" s="1157"/>
      <c r="BUO250" s="1157"/>
      <c r="BUP250" s="1157"/>
      <c r="BUQ250" s="1157"/>
      <c r="BUR250" s="1157"/>
      <c r="BUS250" s="1157"/>
      <c r="BUT250" s="1157"/>
      <c r="BUU250" s="1157"/>
      <c r="BUV250" s="1157"/>
      <c r="BUW250" s="1157"/>
      <c r="BUX250" s="1157"/>
      <c r="BUY250" s="1157"/>
      <c r="BUZ250" s="1157"/>
      <c r="BVA250" s="1157"/>
      <c r="BVB250" s="1157"/>
      <c r="BVC250" s="1157"/>
      <c r="BVD250" s="1157"/>
      <c r="BVE250" s="1157"/>
      <c r="BVF250" s="1157"/>
      <c r="BVG250" s="1157"/>
      <c r="BVH250" s="1157"/>
      <c r="BVI250" s="1157"/>
      <c r="BVJ250" s="1157"/>
      <c r="BVK250" s="1157"/>
      <c r="BVL250" s="1157"/>
      <c r="BVM250" s="1157"/>
      <c r="BVN250" s="1157"/>
      <c r="BVO250" s="1157"/>
      <c r="BVP250" s="1157"/>
      <c r="BVQ250" s="1157"/>
      <c r="BVR250" s="1157"/>
      <c r="BVS250" s="1157"/>
      <c r="BVT250" s="1157"/>
      <c r="BVU250" s="1157"/>
      <c r="BVV250" s="1157"/>
      <c r="BVW250" s="1157"/>
      <c r="BVX250" s="1157"/>
      <c r="BVY250" s="1157"/>
      <c r="BVZ250" s="1157"/>
      <c r="BWA250" s="1157"/>
      <c r="BWB250" s="1157"/>
      <c r="BWC250" s="1157"/>
      <c r="BWD250" s="1157"/>
      <c r="BWE250" s="1157"/>
      <c r="BWF250" s="1157"/>
      <c r="BWG250" s="1157"/>
      <c r="BWH250" s="1157"/>
      <c r="BWI250" s="1157"/>
      <c r="BWJ250" s="1157"/>
      <c r="BWK250" s="1157"/>
      <c r="BWL250" s="1157"/>
      <c r="BWM250" s="1157"/>
      <c r="BWN250" s="1157"/>
      <c r="BWO250" s="1157"/>
      <c r="BWP250" s="1157"/>
      <c r="BWQ250" s="1157"/>
      <c r="BWR250" s="1157"/>
      <c r="BWS250" s="1157"/>
      <c r="BWT250" s="1157"/>
      <c r="BWU250" s="1157"/>
      <c r="BWV250" s="1157"/>
      <c r="BWW250" s="1157"/>
      <c r="BWX250" s="1157"/>
      <c r="BWY250" s="1157"/>
      <c r="BWZ250" s="1157"/>
      <c r="BXA250" s="1157"/>
      <c r="BXB250" s="1157"/>
      <c r="BXC250" s="1157"/>
      <c r="BXD250" s="1157"/>
      <c r="BXE250" s="1157"/>
      <c r="BXF250" s="1157"/>
      <c r="BXG250" s="1157"/>
      <c r="BXH250" s="1157"/>
      <c r="BXI250" s="1157"/>
      <c r="BXJ250" s="1157"/>
      <c r="BXK250" s="1157"/>
      <c r="BXL250" s="1157"/>
      <c r="BXM250" s="1157"/>
      <c r="BXN250" s="1157"/>
      <c r="BXO250" s="1157"/>
      <c r="BXP250" s="1157"/>
      <c r="BXQ250" s="1157"/>
      <c r="BXR250" s="1157"/>
      <c r="BXS250" s="1157"/>
      <c r="BXT250" s="1157"/>
      <c r="BXU250" s="1157"/>
      <c r="BXV250" s="1157"/>
      <c r="BXW250" s="1157"/>
      <c r="BXX250" s="1157"/>
      <c r="BXY250" s="1157"/>
      <c r="BXZ250" s="1157"/>
      <c r="BYA250" s="1157"/>
      <c r="BYB250" s="1157"/>
      <c r="BYC250" s="1157"/>
      <c r="BYD250" s="1157"/>
      <c r="BYE250" s="1157"/>
      <c r="BYF250" s="1157"/>
      <c r="BYG250" s="1157"/>
      <c r="BYH250" s="1157"/>
      <c r="BYI250" s="1157"/>
      <c r="BYJ250" s="1157"/>
      <c r="BYK250" s="1157"/>
      <c r="BYL250" s="1157"/>
      <c r="BYM250" s="1157"/>
      <c r="BYN250" s="1157"/>
      <c r="BYO250" s="1157"/>
      <c r="BYP250" s="1157"/>
      <c r="BYQ250" s="1157"/>
      <c r="BYR250" s="1157"/>
      <c r="BYS250" s="1157"/>
      <c r="BYT250" s="1157"/>
      <c r="BYU250" s="1157"/>
      <c r="BYV250" s="1157"/>
      <c r="BYW250" s="1157"/>
      <c r="BYX250" s="1157"/>
      <c r="BYY250" s="1157"/>
      <c r="BYZ250" s="1157"/>
      <c r="BZA250" s="1157"/>
      <c r="BZB250" s="1157"/>
      <c r="BZC250" s="1157"/>
      <c r="BZD250" s="1157"/>
      <c r="BZE250" s="1157"/>
      <c r="BZF250" s="1157"/>
      <c r="BZG250" s="1157"/>
      <c r="BZH250" s="1157"/>
      <c r="BZI250" s="1157"/>
      <c r="BZJ250" s="1157"/>
      <c r="BZK250" s="1157"/>
      <c r="BZL250" s="1157"/>
      <c r="BZM250" s="1157"/>
      <c r="BZN250" s="1157"/>
      <c r="BZO250" s="1157"/>
      <c r="BZP250" s="1157"/>
      <c r="BZQ250" s="1157"/>
      <c r="BZR250" s="1157"/>
      <c r="BZS250" s="1157"/>
      <c r="BZT250" s="1157"/>
      <c r="BZU250" s="1157"/>
      <c r="BZV250" s="1157"/>
      <c r="BZW250" s="1157"/>
      <c r="BZX250" s="1157"/>
      <c r="BZY250" s="1157"/>
      <c r="BZZ250" s="1157"/>
      <c r="CAA250" s="1157"/>
      <c r="CAB250" s="1157"/>
      <c r="CAC250" s="1157"/>
      <c r="CAD250" s="1157"/>
      <c r="CAE250" s="1157"/>
      <c r="CAF250" s="1157"/>
      <c r="CAG250" s="1157"/>
      <c r="CAH250" s="1157"/>
      <c r="CAI250" s="1157"/>
      <c r="CAJ250" s="1157"/>
      <c r="CAK250" s="1157"/>
      <c r="CAL250" s="1157"/>
      <c r="CAM250" s="1157"/>
      <c r="CAN250" s="1157"/>
      <c r="CAO250" s="1157"/>
      <c r="CAP250" s="1157"/>
      <c r="CAQ250" s="1157"/>
      <c r="CAR250" s="1157"/>
      <c r="CAS250" s="1157"/>
      <c r="CAT250" s="1157"/>
      <c r="CAU250" s="1157"/>
      <c r="CAV250" s="1157"/>
      <c r="CAW250" s="1157"/>
      <c r="CAX250" s="1157"/>
      <c r="CAY250" s="1157"/>
      <c r="CAZ250" s="1157"/>
      <c r="CBA250" s="1157"/>
      <c r="CBB250" s="1157"/>
      <c r="CBC250" s="1157"/>
      <c r="CBD250" s="1157"/>
      <c r="CBE250" s="1157"/>
      <c r="CBF250" s="1157"/>
      <c r="CBG250" s="1157"/>
      <c r="CBH250" s="1157"/>
      <c r="CBI250" s="1157"/>
      <c r="CBJ250" s="1157"/>
      <c r="CBK250" s="1157"/>
      <c r="CBL250" s="1157"/>
      <c r="CBM250" s="1157"/>
      <c r="CBN250" s="1157"/>
      <c r="CBO250" s="1157"/>
      <c r="CBP250" s="1157"/>
      <c r="CBQ250" s="1157"/>
      <c r="CBR250" s="1157"/>
      <c r="CBS250" s="1157"/>
      <c r="CBT250" s="1157"/>
      <c r="CBU250" s="1157"/>
      <c r="CBV250" s="1157"/>
      <c r="CBW250" s="1157"/>
      <c r="CBX250" s="1157"/>
      <c r="CBY250" s="1157"/>
      <c r="CBZ250" s="1157"/>
      <c r="CCA250" s="1157"/>
      <c r="CCB250" s="1157"/>
      <c r="CCC250" s="1157"/>
      <c r="CCD250" s="1157"/>
      <c r="CCE250" s="1157"/>
      <c r="CCF250" s="1157"/>
      <c r="CCG250" s="1157"/>
      <c r="CCH250" s="1157"/>
      <c r="CCI250" s="1157"/>
      <c r="CCJ250" s="1157"/>
      <c r="CCK250" s="1157"/>
      <c r="CCL250" s="1157"/>
      <c r="CCM250" s="1157"/>
      <c r="CCN250" s="1157"/>
      <c r="CCO250" s="1157"/>
      <c r="CCP250" s="1157"/>
      <c r="CCQ250" s="1157"/>
      <c r="CCR250" s="1157"/>
      <c r="CCS250" s="1157"/>
      <c r="CCT250" s="1157"/>
      <c r="CCU250" s="1157"/>
      <c r="CCV250" s="1157"/>
      <c r="CCW250" s="1157"/>
      <c r="CCX250" s="1157"/>
      <c r="CCY250" s="1157"/>
      <c r="CCZ250" s="1157"/>
      <c r="CDA250" s="1157"/>
      <c r="CDB250" s="1157"/>
      <c r="CDC250" s="1157"/>
      <c r="CDD250" s="1157"/>
      <c r="CDE250" s="1157"/>
      <c r="CDF250" s="1157"/>
      <c r="CDG250" s="1157"/>
      <c r="CDH250" s="1157"/>
      <c r="CDI250" s="1157"/>
      <c r="CDJ250" s="1157"/>
      <c r="CDK250" s="1157"/>
      <c r="CDL250" s="1157"/>
      <c r="CDM250" s="1157"/>
      <c r="CDN250" s="1157"/>
      <c r="CDO250" s="1157"/>
      <c r="CDP250" s="1157"/>
      <c r="CDQ250" s="1157"/>
      <c r="CDR250" s="1157"/>
      <c r="CDS250" s="1157"/>
      <c r="CDT250" s="1157"/>
      <c r="CDU250" s="1157"/>
      <c r="CDV250" s="1157"/>
      <c r="CDW250" s="1157"/>
      <c r="CDX250" s="1157"/>
      <c r="CDY250" s="1157"/>
      <c r="CDZ250" s="1157"/>
      <c r="CEA250" s="1157"/>
      <c r="CEB250" s="1157"/>
      <c r="CEC250" s="1157"/>
      <c r="CED250" s="1157"/>
      <c r="CEE250" s="1157"/>
      <c r="CEF250" s="1157"/>
      <c r="CEG250" s="1157"/>
      <c r="CEH250" s="1157"/>
      <c r="CEI250" s="1157"/>
      <c r="CEJ250" s="1157"/>
      <c r="CEK250" s="1157"/>
      <c r="CEL250" s="1157"/>
      <c r="CEM250" s="1157"/>
      <c r="CEN250" s="1157"/>
      <c r="CEO250" s="1157"/>
      <c r="CEP250" s="1157"/>
      <c r="CEQ250" s="1157"/>
      <c r="CER250" s="1157"/>
      <c r="CES250" s="1157"/>
      <c r="CET250" s="1157"/>
      <c r="CEU250" s="1157"/>
      <c r="CEV250" s="1157"/>
      <c r="CEW250" s="1157"/>
      <c r="CEX250" s="1157"/>
      <c r="CEY250" s="1157"/>
      <c r="CEZ250" s="1157"/>
      <c r="CFA250" s="1157"/>
      <c r="CFB250" s="1157"/>
      <c r="CFC250" s="1157"/>
      <c r="CFD250" s="1157"/>
      <c r="CFE250" s="1157"/>
      <c r="CFF250" s="1157"/>
      <c r="CFG250" s="1157"/>
      <c r="CFH250" s="1157"/>
      <c r="CFI250" s="1157"/>
      <c r="CFJ250" s="1157"/>
      <c r="CFK250" s="1157"/>
      <c r="CFL250" s="1157"/>
      <c r="CFM250" s="1157"/>
      <c r="CFN250" s="1157"/>
      <c r="CFO250" s="1157"/>
      <c r="CFP250" s="1157"/>
      <c r="CFQ250" s="1157"/>
      <c r="CFR250" s="1157"/>
      <c r="CFS250" s="1157"/>
      <c r="CFT250" s="1157"/>
      <c r="CFU250" s="1157"/>
      <c r="CFV250" s="1157"/>
      <c r="CFW250" s="1157"/>
      <c r="CFX250" s="1157"/>
      <c r="CFY250" s="1157"/>
      <c r="CFZ250" s="1157"/>
      <c r="CGA250" s="1157"/>
      <c r="CGB250" s="1157"/>
      <c r="CGC250" s="1157"/>
      <c r="CGD250" s="1157"/>
      <c r="CGE250" s="1157"/>
      <c r="CGF250" s="1157"/>
      <c r="CGG250" s="1157"/>
      <c r="CGH250" s="1157"/>
      <c r="CGI250" s="1157"/>
      <c r="CGJ250" s="1157"/>
      <c r="CGK250" s="1157"/>
      <c r="CGL250" s="1157"/>
      <c r="CGM250" s="1157"/>
      <c r="CGN250" s="1157"/>
      <c r="CGO250" s="1157"/>
      <c r="CGP250" s="1157"/>
      <c r="CGQ250" s="1157"/>
      <c r="CGR250" s="1157"/>
      <c r="CGS250" s="1157"/>
      <c r="CGT250" s="1157"/>
      <c r="CGU250" s="1157"/>
      <c r="CGV250" s="1157"/>
      <c r="CGW250" s="1157"/>
      <c r="CGX250" s="1157"/>
      <c r="CGY250" s="1157"/>
      <c r="CGZ250" s="1157"/>
      <c r="CHA250" s="1157"/>
      <c r="CHB250" s="1157"/>
      <c r="CHC250" s="1157"/>
      <c r="CHD250" s="1157"/>
      <c r="CHE250" s="1157"/>
      <c r="CHF250" s="1157"/>
      <c r="CHG250" s="1157"/>
      <c r="CHH250" s="1157"/>
      <c r="CHI250" s="1157"/>
      <c r="CHJ250" s="1157"/>
      <c r="CHK250" s="1157"/>
      <c r="CHL250" s="1157"/>
      <c r="CHM250" s="1157"/>
      <c r="CHN250" s="1157"/>
      <c r="CHO250" s="1157"/>
      <c r="CHP250" s="1157"/>
      <c r="CHQ250" s="1157"/>
      <c r="CHR250" s="1157"/>
      <c r="CHS250" s="1157"/>
      <c r="CHT250" s="1157"/>
      <c r="CHU250" s="1157"/>
      <c r="CHV250" s="1157"/>
      <c r="CHW250" s="1157"/>
      <c r="CHX250" s="1157"/>
      <c r="CHY250" s="1157"/>
      <c r="CHZ250" s="1157"/>
      <c r="CIA250" s="1157"/>
      <c r="CIB250" s="1157"/>
      <c r="CIC250" s="1157"/>
      <c r="CID250" s="1157"/>
      <c r="CIE250" s="1157"/>
      <c r="CIF250" s="1157"/>
      <c r="CIG250" s="1157"/>
      <c r="CIH250" s="1157"/>
      <c r="CII250" s="1157"/>
      <c r="CIJ250" s="1157"/>
      <c r="CIK250" s="1157"/>
      <c r="CIL250" s="1157"/>
      <c r="CIM250" s="1157"/>
      <c r="CIN250" s="1157"/>
      <c r="CIO250" s="1157"/>
      <c r="CIP250" s="1157"/>
      <c r="CIQ250" s="1157"/>
      <c r="CIR250" s="1157"/>
      <c r="CIS250" s="1157"/>
      <c r="CIT250" s="1157"/>
      <c r="CIU250" s="1157"/>
      <c r="CIV250" s="1157"/>
      <c r="CIW250" s="1157"/>
      <c r="CIX250" s="1157"/>
      <c r="CIY250" s="1157"/>
      <c r="CIZ250" s="1157"/>
      <c r="CJA250" s="1157"/>
      <c r="CJB250" s="1157"/>
      <c r="CJC250" s="1157"/>
      <c r="CJD250" s="1157"/>
      <c r="CJE250" s="1157"/>
      <c r="CJF250" s="1157"/>
      <c r="CJG250" s="1157"/>
      <c r="CJH250" s="1157"/>
      <c r="CJI250" s="1157"/>
      <c r="CJJ250" s="1157"/>
      <c r="CJK250" s="1157"/>
      <c r="CJL250" s="1157"/>
      <c r="CJM250" s="1157"/>
      <c r="CJN250" s="1157"/>
      <c r="CJO250" s="1157"/>
      <c r="CJP250" s="1157"/>
      <c r="CJQ250" s="1157"/>
      <c r="CJR250" s="1157"/>
      <c r="CJS250" s="1157"/>
      <c r="CJT250" s="1157"/>
      <c r="CJU250" s="1157"/>
      <c r="CJV250" s="1157"/>
      <c r="CJW250" s="1157"/>
      <c r="CJX250" s="1157"/>
      <c r="CJY250" s="1157"/>
      <c r="CJZ250" s="1157"/>
      <c r="CKA250" s="1157"/>
      <c r="CKB250" s="1157"/>
      <c r="CKC250" s="1157"/>
      <c r="CKD250" s="1157"/>
      <c r="CKE250" s="1157"/>
      <c r="CKF250" s="1157"/>
      <c r="CKG250" s="1157"/>
      <c r="CKH250" s="1157"/>
      <c r="CKI250" s="1157"/>
      <c r="CKJ250" s="1157"/>
      <c r="CKK250" s="1157"/>
      <c r="CKL250" s="1157"/>
      <c r="CKM250" s="1157"/>
      <c r="CKN250" s="1157"/>
      <c r="CKO250" s="1157"/>
      <c r="CKP250" s="1157"/>
      <c r="CKQ250" s="1157"/>
      <c r="CKR250" s="1157"/>
      <c r="CKS250" s="1157"/>
      <c r="CKT250" s="1157"/>
      <c r="CKU250" s="1157"/>
      <c r="CKV250" s="1157"/>
      <c r="CKW250" s="1157"/>
      <c r="CKX250" s="1157"/>
      <c r="CKY250" s="1157"/>
      <c r="CKZ250" s="1157"/>
      <c r="CLA250" s="1157"/>
      <c r="CLB250" s="1157"/>
      <c r="CLC250" s="1157"/>
      <c r="CLD250" s="1157"/>
      <c r="CLE250" s="1157"/>
      <c r="CLF250" s="1157"/>
      <c r="CLG250" s="1157"/>
      <c r="CLH250" s="1157"/>
      <c r="CLI250" s="1157"/>
      <c r="CLJ250" s="1157"/>
      <c r="CLK250" s="1157"/>
      <c r="CLL250" s="1157"/>
      <c r="CLM250" s="1157"/>
      <c r="CLN250" s="1157"/>
      <c r="CLO250" s="1157"/>
      <c r="CLP250" s="1157"/>
      <c r="CLQ250" s="1157"/>
      <c r="CLR250" s="1157"/>
      <c r="CLS250" s="1157"/>
      <c r="CLT250" s="1157"/>
      <c r="CLU250" s="1157"/>
      <c r="CLV250" s="1157"/>
      <c r="CLW250" s="1157"/>
      <c r="CLX250" s="1157"/>
      <c r="CLY250" s="1157"/>
      <c r="CLZ250" s="1157"/>
      <c r="CMA250" s="1157"/>
      <c r="CMB250" s="1157"/>
      <c r="CMC250" s="1157"/>
      <c r="CMD250" s="1157"/>
      <c r="CME250" s="1157"/>
      <c r="CMF250" s="1157"/>
      <c r="CMG250" s="1157"/>
      <c r="CMH250" s="1157"/>
      <c r="CMI250" s="1157"/>
      <c r="CMJ250" s="1157"/>
      <c r="CMK250" s="1157"/>
      <c r="CML250" s="1157"/>
      <c r="CMM250" s="1157"/>
      <c r="CMN250" s="1157"/>
      <c r="CMO250" s="1157"/>
      <c r="CMP250" s="1157"/>
      <c r="CMQ250" s="1157"/>
      <c r="CMR250" s="1157"/>
      <c r="CMS250" s="1157"/>
      <c r="CMT250" s="1157"/>
      <c r="CMU250" s="1157"/>
      <c r="CMV250" s="1157"/>
      <c r="CMW250" s="1157"/>
      <c r="CMX250" s="1157"/>
      <c r="CMY250" s="1157"/>
      <c r="CMZ250" s="1157"/>
      <c r="CNA250" s="1157"/>
      <c r="CNB250" s="1157"/>
      <c r="CNC250" s="1157"/>
      <c r="CND250" s="1157"/>
      <c r="CNE250" s="1157"/>
      <c r="CNF250" s="1157"/>
      <c r="CNG250" s="1157"/>
      <c r="CNH250" s="1157"/>
      <c r="CNI250" s="1157"/>
      <c r="CNJ250" s="1157"/>
      <c r="CNK250" s="1157"/>
      <c r="CNL250" s="1157"/>
      <c r="CNM250" s="1157"/>
      <c r="CNN250" s="1157"/>
      <c r="CNO250" s="1157"/>
      <c r="CNP250" s="1157"/>
      <c r="CNQ250" s="1157"/>
      <c r="CNR250" s="1157"/>
      <c r="CNS250" s="1157"/>
      <c r="CNT250" s="1157"/>
      <c r="CNU250" s="1157"/>
      <c r="CNV250" s="1157"/>
      <c r="CNW250" s="1157"/>
      <c r="CNX250" s="1157"/>
      <c r="CNY250" s="1157"/>
      <c r="CNZ250" s="1157"/>
      <c r="COA250" s="1157"/>
      <c r="COB250" s="1157"/>
      <c r="COC250" s="1157"/>
      <c r="COD250" s="1157"/>
      <c r="COE250" s="1157"/>
      <c r="COF250" s="1157"/>
      <c r="COG250" s="1157"/>
      <c r="COH250" s="1157"/>
      <c r="COI250" s="1157"/>
      <c r="COJ250" s="1157"/>
      <c r="COK250" s="1157"/>
      <c r="COL250" s="1157"/>
      <c r="COM250" s="1157"/>
      <c r="CON250" s="1157"/>
      <c r="COO250" s="1157"/>
      <c r="COP250" s="1157"/>
      <c r="COQ250" s="1157"/>
      <c r="COR250" s="1157"/>
      <c r="COS250" s="1157"/>
      <c r="COT250" s="1157"/>
      <c r="COU250" s="1157"/>
      <c r="COV250" s="1157"/>
      <c r="COW250" s="1157"/>
      <c r="COX250" s="1157"/>
      <c r="COY250" s="1157"/>
      <c r="COZ250" s="1157"/>
      <c r="CPA250" s="1157"/>
      <c r="CPB250" s="1157"/>
      <c r="CPC250" s="1157"/>
      <c r="CPD250" s="1157"/>
      <c r="CPE250" s="1157"/>
      <c r="CPF250" s="1157"/>
      <c r="CPG250" s="1157"/>
      <c r="CPH250" s="1157"/>
      <c r="CPI250" s="1157"/>
      <c r="CPJ250" s="1157"/>
      <c r="CPK250" s="1157"/>
      <c r="CPL250" s="1157"/>
      <c r="CPM250" s="1157"/>
      <c r="CPN250" s="1157"/>
      <c r="CPO250" s="1157"/>
      <c r="CPP250" s="1157"/>
      <c r="CPQ250" s="1157"/>
      <c r="CPR250" s="1157"/>
      <c r="CPS250" s="1157"/>
      <c r="CPT250" s="1157"/>
      <c r="CPU250" s="1157"/>
      <c r="CPV250" s="1157"/>
      <c r="CPW250" s="1157"/>
      <c r="CPX250" s="1157"/>
      <c r="CPY250" s="1157"/>
      <c r="CPZ250" s="1157"/>
      <c r="CQA250" s="1157"/>
      <c r="CQB250" s="1157"/>
      <c r="CQC250" s="1157"/>
      <c r="CQD250" s="1157"/>
      <c r="CQE250" s="1157"/>
      <c r="CQF250" s="1157"/>
      <c r="CQG250" s="1157"/>
      <c r="CQH250" s="1157"/>
      <c r="CQI250" s="1157"/>
      <c r="CQJ250" s="1157"/>
      <c r="CQK250" s="1157"/>
      <c r="CQL250" s="1157"/>
      <c r="CQM250" s="1157"/>
      <c r="CQN250" s="1157"/>
      <c r="CQO250" s="1157"/>
      <c r="CQP250" s="1157"/>
      <c r="CQQ250" s="1157"/>
      <c r="CQR250" s="1157"/>
      <c r="CQS250" s="1157"/>
      <c r="CQT250" s="1157"/>
      <c r="CQU250" s="1157"/>
      <c r="CQV250" s="1157"/>
      <c r="CQW250" s="1157"/>
      <c r="CQX250" s="1157"/>
      <c r="CQY250" s="1157"/>
      <c r="CQZ250" s="1157"/>
      <c r="CRA250" s="1157"/>
      <c r="CRB250" s="1157"/>
      <c r="CRC250" s="1157"/>
      <c r="CRD250" s="1157"/>
      <c r="CRE250" s="1157"/>
      <c r="CRF250" s="1157"/>
      <c r="CRG250" s="1157"/>
      <c r="CRH250" s="1157"/>
      <c r="CRI250" s="1157"/>
      <c r="CRJ250" s="1157"/>
      <c r="CRK250" s="1157"/>
      <c r="CRL250" s="1157"/>
      <c r="CRM250" s="1157"/>
      <c r="CRN250" s="1157"/>
      <c r="CRO250" s="1157"/>
      <c r="CRP250" s="1157"/>
      <c r="CRQ250" s="1157"/>
      <c r="CRR250" s="1157"/>
      <c r="CRS250" s="1157"/>
      <c r="CRT250" s="1157"/>
      <c r="CRU250" s="1157"/>
      <c r="CRV250" s="1157"/>
      <c r="CRW250" s="1157"/>
      <c r="CRX250" s="1157"/>
      <c r="CRY250" s="1157"/>
      <c r="CRZ250" s="1157"/>
      <c r="CSA250" s="1157"/>
      <c r="CSB250" s="1157"/>
      <c r="CSC250" s="1157"/>
      <c r="CSD250" s="1157"/>
      <c r="CSE250" s="1157"/>
      <c r="CSF250" s="1157"/>
      <c r="CSG250" s="1157"/>
      <c r="CSH250" s="1157"/>
      <c r="CSI250" s="1157"/>
      <c r="CSJ250" s="1157"/>
      <c r="CSK250" s="1157"/>
      <c r="CSL250" s="1157"/>
      <c r="CSM250" s="1157"/>
      <c r="CSN250" s="1157"/>
      <c r="CSO250" s="1157"/>
      <c r="CSP250" s="1157"/>
      <c r="CSQ250" s="1157"/>
      <c r="CSR250" s="1157"/>
      <c r="CSS250" s="1157"/>
      <c r="CST250" s="1157"/>
      <c r="CSU250" s="1157"/>
      <c r="CSV250" s="1157"/>
      <c r="CSW250" s="1157"/>
      <c r="CSX250" s="1157"/>
      <c r="CSY250" s="1157"/>
      <c r="CSZ250" s="1157"/>
      <c r="CTA250" s="1157"/>
      <c r="CTB250" s="1157"/>
      <c r="CTC250" s="1157"/>
      <c r="CTD250" s="1157"/>
      <c r="CTE250" s="1157"/>
      <c r="CTF250" s="1157"/>
      <c r="CTG250" s="1157"/>
      <c r="CTH250" s="1157"/>
      <c r="CTI250" s="1157"/>
      <c r="CTJ250" s="1157"/>
      <c r="CTK250" s="1157"/>
      <c r="CTL250" s="1157"/>
      <c r="CTM250" s="1157"/>
      <c r="CTN250" s="1157"/>
      <c r="CTO250" s="1157"/>
      <c r="CTP250" s="1157"/>
      <c r="CTQ250" s="1157"/>
      <c r="CTR250" s="1157"/>
      <c r="CTS250" s="1157"/>
      <c r="CTT250" s="1157"/>
      <c r="CTU250" s="1157"/>
      <c r="CTV250" s="1157"/>
      <c r="CTW250" s="1157"/>
      <c r="CTX250" s="1157"/>
      <c r="CTY250" s="1157"/>
      <c r="CTZ250" s="1157"/>
      <c r="CUA250" s="1157"/>
      <c r="CUB250" s="1157"/>
      <c r="CUC250" s="1157"/>
      <c r="CUD250" s="1157"/>
      <c r="CUE250" s="1157"/>
      <c r="CUF250" s="1157"/>
      <c r="CUG250" s="1157"/>
      <c r="CUH250" s="1157"/>
      <c r="CUI250" s="1157"/>
      <c r="CUJ250" s="1157"/>
      <c r="CUK250" s="1157"/>
      <c r="CUL250" s="1157"/>
      <c r="CUM250" s="1157"/>
      <c r="CUN250" s="1157"/>
      <c r="CUO250" s="1157"/>
      <c r="CUP250" s="1157"/>
      <c r="CUQ250" s="1157"/>
      <c r="CUR250" s="1157"/>
      <c r="CUS250" s="1157"/>
      <c r="CUT250" s="1157"/>
      <c r="CUU250" s="1157"/>
      <c r="CUV250" s="1157"/>
      <c r="CUW250" s="1157"/>
      <c r="CUX250" s="1157"/>
      <c r="CUY250" s="1157"/>
      <c r="CUZ250" s="1157"/>
      <c r="CVA250" s="1157"/>
      <c r="CVB250" s="1157"/>
      <c r="CVC250" s="1157"/>
      <c r="CVD250" s="1157"/>
      <c r="CVE250" s="1157"/>
      <c r="CVF250" s="1157"/>
      <c r="CVG250" s="1157"/>
      <c r="CVH250" s="1157"/>
      <c r="CVI250" s="1157"/>
      <c r="CVJ250" s="1157"/>
      <c r="CVK250" s="1157"/>
      <c r="CVL250" s="1157"/>
      <c r="CVM250" s="1157"/>
      <c r="CVN250" s="1157"/>
      <c r="CVO250" s="1157"/>
      <c r="CVP250" s="1157"/>
      <c r="CVQ250" s="1157"/>
      <c r="CVR250" s="1157"/>
      <c r="CVS250" s="1157"/>
      <c r="CVT250" s="1157"/>
      <c r="CVU250" s="1157"/>
      <c r="CVV250" s="1157"/>
      <c r="CVW250" s="1157"/>
      <c r="CVX250" s="1157"/>
      <c r="CVY250" s="1157"/>
      <c r="CVZ250" s="1157"/>
      <c r="CWA250" s="1157"/>
      <c r="CWB250" s="1157"/>
      <c r="CWC250" s="1157"/>
      <c r="CWD250" s="1157"/>
      <c r="CWE250" s="1157"/>
      <c r="CWF250" s="1157"/>
      <c r="CWG250" s="1157"/>
      <c r="CWH250" s="1157"/>
      <c r="CWI250" s="1157"/>
      <c r="CWJ250" s="1157"/>
      <c r="CWK250" s="1157"/>
      <c r="CWL250" s="1157"/>
      <c r="CWM250" s="1157"/>
      <c r="CWN250" s="1157"/>
      <c r="CWO250" s="1157"/>
      <c r="CWP250" s="1157"/>
      <c r="CWQ250" s="1157"/>
      <c r="CWR250" s="1157"/>
      <c r="CWS250" s="1157"/>
      <c r="CWT250" s="1157"/>
      <c r="CWU250" s="1157"/>
      <c r="CWV250" s="1157"/>
      <c r="CWW250" s="1157"/>
      <c r="CWX250" s="1157"/>
      <c r="CWY250" s="1157"/>
      <c r="CWZ250" s="1157"/>
      <c r="CXA250" s="1157"/>
      <c r="CXB250" s="1157"/>
      <c r="CXC250" s="1157"/>
      <c r="CXD250" s="1157"/>
      <c r="CXE250" s="1157"/>
      <c r="CXF250" s="1157"/>
      <c r="CXG250" s="1157"/>
      <c r="CXH250" s="1157"/>
      <c r="CXI250" s="1157"/>
      <c r="CXJ250" s="1157"/>
      <c r="CXK250" s="1157"/>
      <c r="CXL250" s="1157"/>
      <c r="CXM250" s="1157"/>
      <c r="CXN250" s="1157"/>
      <c r="CXO250" s="1157"/>
      <c r="CXP250" s="1157"/>
      <c r="CXQ250" s="1157"/>
      <c r="CXR250" s="1157"/>
      <c r="CXS250" s="1157"/>
      <c r="CXT250" s="1157"/>
      <c r="CXU250" s="1157"/>
      <c r="CXV250" s="1157"/>
      <c r="CXW250" s="1157"/>
      <c r="CXX250" s="1157"/>
      <c r="CXY250" s="1157"/>
      <c r="CXZ250" s="1157"/>
      <c r="CYA250" s="1157"/>
      <c r="CYB250" s="1157"/>
      <c r="CYC250" s="1157"/>
      <c r="CYD250" s="1157"/>
      <c r="CYE250" s="1157"/>
      <c r="CYF250" s="1157"/>
      <c r="CYG250" s="1157"/>
      <c r="CYH250" s="1157"/>
      <c r="CYI250" s="1157"/>
      <c r="CYJ250" s="1157"/>
      <c r="CYK250" s="1157"/>
      <c r="CYL250" s="1157"/>
      <c r="CYM250" s="1157"/>
      <c r="CYN250" s="1157"/>
      <c r="CYO250" s="1157"/>
      <c r="CYP250" s="1157"/>
      <c r="CYQ250" s="1157"/>
      <c r="CYR250" s="1157"/>
      <c r="CYS250" s="1157"/>
      <c r="CYT250" s="1157"/>
      <c r="CYU250" s="1157"/>
      <c r="CYV250" s="1157"/>
      <c r="CYW250" s="1157"/>
      <c r="CYX250" s="1157"/>
      <c r="CYY250" s="1157"/>
      <c r="CYZ250" s="1157"/>
      <c r="CZA250" s="1157"/>
      <c r="CZB250" s="1157"/>
      <c r="CZC250" s="1157"/>
      <c r="CZD250" s="1157"/>
      <c r="CZE250" s="1157"/>
      <c r="CZF250" s="1157"/>
      <c r="CZG250" s="1157"/>
      <c r="CZH250" s="1157"/>
      <c r="CZI250" s="1157"/>
      <c r="CZJ250" s="1157"/>
      <c r="CZK250" s="1157"/>
      <c r="CZL250" s="1157"/>
      <c r="CZM250" s="1157"/>
      <c r="CZN250" s="1157"/>
      <c r="CZO250" s="1157"/>
      <c r="CZP250" s="1157"/>
      <c r="CZQ250" s="1157"/>
      <c r="CZR250" s="1157"/>
      <c r="CZS250" s="1157"/>
      <c r="CZT250" s="1157"/>
      <c r="CZU250" s="1157"/>
      <c r="CZV250" s="1157"/>
      <c r="CZW250" s="1157"/>
      <c r="CZX250" s="1157"/>
      <c r="CZY250" s="1157"/>
      <c r="CZZ250" s="1157"/>
      <c r="DAA250" s="1157"/>
      <c r="DAB250" s="1157"/>
      <c r="DAC250" s="1157"/>
      <c r="DAD250" s="1157"/>
      <c r="DAE250" s="1157"/>
      <c r="DAF250" s="1157"/>
      <c r="DAG250" s="1157"/>
      <c r="DAH250" s="1157"/>
      <c r="DAI250" s="1157"/>
      <c r="DAJ250" s="1157"/>
      <c r="DAK250" s="1157"/>
      <c r="DAL250" s="1157"/>
      <c r="DAM250" s="1157"/>
      <c r="DAN250" s="1157"/>
      <c r="DAO250" s="1157"/>
      <c r="DAP250" s="1157"/>
      <c r="DAQ250" s="1157"/>
      <c r="DAR250" s="1157"/>
      <c r="DAS250" s="1157"/>
      <c r="DAT250" s="1157"/>
      <c r="DAU250" s="1157"/>
      <c r="DAV250" s="1157"/>
      <c r="DAW250" s="1157"/>
      <c r="DAX250" s="1157"/>
      <c r="DAY250" s="1157"/>
      <c r="DAZ250" s="1157"/>
      <c r="DBA250" s="1157"/>
      <c r="DBB250" s="1157"/>
      <c r="DBC250" s="1157"/>
      <c r="DBD250" s="1157"/>
      <c r="DBE250" s="1157"/>
      <c r="DBF250" s="1157"/>
      <c r="DBG250" s="1157"/>
      <c r="DBH250" s="1157"/>
      <c r="DBI250" s="1157"/>
      <c r="DBJ250" s="1157"/>
      <c r="DBK250" s="1157"/>
      <c r="DBL250" s="1157"/>
      <c r="DBM250" s="1157"/>
      <c r="DBN250" s="1157"/>
      <c r="DBO250" s="1157"/>
      <c r="DBP250" s="1157"/>
      <c r="DBQ250" s="1157"/>
      <c r="DBR250" s="1157"/>
      <c r="DBS250" s="1157"/>
      <c r="DBT250" s="1157"/>
      <c r="DBU250" s="1157"/>
      <c r="DBV250" s="1157"/>
      <c r="DBW250" s="1157"/>
      <c r="DBX250" s="1157"/>
      <c r="DBY250" s="1157"/>
      <c r="DBZ250" s="1157"/>
      <c r="DCA250" s="1157"/>
      <c r="DCB250" s="1157"/>
      <c r="DCC250" s="1157"/>
      <c r="DCD250" s="1157"/>
      <c r="DCE250" s="1157"/>
      <c r="DCF250" s="1157"/>
      <c r="DCG250" s="1157"/>
      <c r="DCH250" s="1157"/>
      <c r="DCI250" s="1157"/>
      <c r="DCJ250" s="1157"/>
      <c r="DCK250" s="1157"/>
      <c r="DCL250" s="1157"/>
      <c r="DCM250" s="1157"/>
      <c r="DCN250" s="1157"/>
      <c r="DCO250" s="1157"/>
      <c r="DCP250" s="1157"/>
      <c r="DCQ250" s="1157"/>
      <c r="DCR250" s="1157"/>
      <c r="DCS250" s="1157"/>
      <c r="DCT250" s="1157"/>
      <c r="DCU250" s="1157"/>
      <c r="DCV250" s="1157"/>
      <c r="DCW250" s="1157"/>
      <c r="DCX250" s="1157"/>
      <c r="DCY250" s="1157"/>
      <c r="DCZ250" s="1157"/>
      <c r="DDA250" s="1157"/>
      <c r="DDB250" s="1157"/>
      <c r="DDC250" s="1157"/>
      <c r="DDD250" s="1157"/>
      <c r="DDE250" s="1157"/>
      <c r="DDF250" s="1157"/>
      <c r="DDG250" s="1157"/>
      <c r="DDH250" s="1157"/>
      <c r="DDI250" s="1157"/>
      <c r="DDJ250" s="1157"/>
      <c r="DDK250" s="1157"/>
      <c r="DDL250" s="1157"/>
      <c r="DDM250" s="1157"/>
      <c r="DDN250" s="1157"/>
      <c r="DDO250" s="1157"/>
      <c r="DDP250" s="1157"/>
      <c r="DDQ250" s="1157"/>
      <c r="DDR250" s="1157"/>
      <c r="DDS250" s="1157"/>
      <c r="DDT250" s="1157"/>
      <c r="DDU250" s="1157"/>
      <c r="DDV250" s="1157"/>
      <c r="DDW250" s="1157"/>
      <c r="DDX250" s="1157"/>
      <c r="DDY250" s="1157"/>
      <c r="DDZ250" s="1157"/>
      <c r="DEA250" s="1157"/>
      <c r="DEB250" s="1157"/>
      <c r="DEC250" s="1157"/>
      <c r="DED250" s="1157"/>
      <c r="DEE250" s="1157"/>
      <c r="DEF250" s="1157"/>
      <c r="DEG250" s="1157"/>
      <c r="DEH250" s="1157"/>
      <c r="DEI250" s="1157"/>
      <c r="DEJ250" s="1157"/>
      <c r="DEK250" s="1157"/>
      <c r="DEL250" s="1157"/>
      <c r="DEM250" s="1157"/>
      <c r="DEN250" s="1157"/>
      <c r="DEO250" s="1157"/>
      <c r="DEP250" s="1157"/>
      <c r="DEQ250" s="1157"/>
      <c r="DER250" s="1157"/>
      <c r="DES250" s="1157"/>
      <c r="DET250" s="1157"/>
      <c r="DEU250" s="1157"/>
      <c r="DEV250" s="1157"/>
      <c r="DEW250" s="1157"/>
      <c r="DEX250" s="1157"/>
      <c r="DEY250" s="1157"/>
      <c r="DEZ250" s="1157"/>
      <c r="DFA250" s="1157"/>
      <c r="DFB250" s="1157"/>
      <c r="DFC250" s="1157"/>
      <c r="DFD250" s="1157"/>
      <c r="DFE250" s="1157"/>
      <c r="DFF250" s="1157"/>
      <c r="DFG250" s="1157"/>
      <c r="DFH250" s="1157"/>
      <c r="DFI250" s="1157"/>
      <c r="DFJ250" s="1157"/>
      <c r="DFK250" s="1157"/>
      <c r="DFL250" s="1157"/>
      <c r="DFM250" s="1157"/>
      <c r="DFN250" s="1157"/>
      <c r="DFO250" s="1157"/>
      <c r="DFP250" s="1157"/>
      <c r="DFQ250" s="1157"/>
      <c r="DFR250" s="1157"/>
      <c r="DFS250" s="1157"/>
      <c r="DFT250" s="1157"/>
      <c r="DFU250" s="1157"/>
      <c r="DFV250" s="1157"/>
      <c r="DFW250" s="1157"/>
      <c r="DFX250" s="1157"/>
      <c r="DFY250" s="1157"/>
      <c r="DFZ250" s="1157"/>
      <c r="DGA250" s="1157"/>
      <c r="DGB250" s="1157"/>
      <c r="DGC250" s="1157"/>
      <c r="DGD250" s="1157"/>
      <c r="DGE250" s="1157"/>
      <c r="DGF250" s="1157"/>
      <c r="DGG250" s="1157"/>
      <c r="DGH250" s="1157"/>
      <c r="DGI250" s="1157"/>
      <c r="DGJ250" s="1157"/>
      <c r="DGK250" s="1157"/>
      <c r="DGL250" s="1157"/>
      <c r="DGM250" s="1157"/>
      <c r="DGN250" s="1157"/>
      <c r="DGO250" s="1157"/>
      <c r="DGP250" s="1157"/>
      <c r="DGQ250" s="1157"/>
      <c r="DGR250" s="1157"/>
      <c r="DGS250" s="1157"/>
      <c r="DGT250" s="1157"/>
      <c r="DGU250" s="1157"/>
      <c r="DGV250" s="1157"/>
      <c r="DGW250" s="1157"/>
      <c r="DGX250" s="1157"/>
      <c r="DGY250" s="1157"/>
      <c r="DGZ250" s="1157"/>
      <c r="DHA250" s="1157"/>
      <c r="DHB250" s="1157"/>
      <c r="DHC250" s="1157"/>
      <c r="DHD250" s="1157"/>
      <c r="DHE250" s="1157"/>
      <c r="DHF250" s="1157"/>
      <c r="DHG250" s="1157"/>
      <c r="DHH250" s="1157"/>
      <c r="DHI250" s="1157"/>
      <c r="DHJ250" s="1157"/>
      <c r="DHK250" s="1157"/>
      <c r="DHL250" s="1157"/>
      <c r="DHM250" s="1157"/>
      <c r="DHN250" s="1157"/>
      <c r="DHO250" s="1157"/>
      <c r="DHP250" s="1157"/>
      <c r="DHQ250" s="1157"/>
      <c r="DHR250" s="1157"/>
      <c r="DHS250" s="1157"/>
      <c r="DHT250" s="1157"/>
      <c r="DHU250" s="1157"/>
      <c r="DHV250" s="1157"/>
      <c r="DHW250" s="1157"/>
      <c r="DHX250" s="1157"/>
      <c r="DHY250" s="1157"/>
      <c r="DHZ250" s="1157"/>
      <c r="DIA250" s="1157"/>
      <c r="DIB250" s="1157"/>
      <c r="DIC250" s="1157"/>
      <c r="DID250" s="1157"/>
      <c r="DIE250" s="1157"/>
      <c r="DIF250" s="1157"/>
      <c r="DIG250" s="1157"/>
      <c r="DIH250" s="1157"/>
      <c r="DII250" s="1157"/>
      <c r="DIJ250" s="1157"/>
      <c r="DIK250" s="1157"/>
      <c r="DIL250" s="1157"/>
      <c r="DIM250" s="1157"/>
      <c r="DIN250" s="1157"/>
      <c r="DIO250" s="1157"/>
      <c r="DIP250" s="1157"/>
      <c r="DIQ250" s="1157"/>
      <c r="DIR250" s="1157"/>
      <c r="DIS250" s="1157"/>
      <c r="DIT250" s="1157"/>
      <c r="DIU250" s="1157"/>
      <c r="DIV250" s="1157"/>
      <c r="DIW250" s="1157"/>
      <c r="DIX250" s="1157"/>
      <c r="DIY250" s="1157"/>
      <c r="DIZ250" s="1157"/>
      <c r="DJA250" s="1157"/>
      <c r="DJB250" s="1157"/>
      <c r="DJC250" s="1157"/>
      <c r="DJD250" s="1157"/>
      <c r="DJE250" s="1157"/>
      <c r="DJF250" s="1157"/>
      <c r="DJG250" s="1157"/>
      <c r="DJH250" s="1157"/>
      <c r="DJI250" s="1157"/>
      <c r="DJJ250" s="1157"/>
      <c r="DJK250" s="1157"/>
      <c r="DJL250" s="1157"/>
      <c r="DJM250" s="1157"/>
      <c r="DJN250" s="1157"/>
      <c r="DJO250" s="1157"/>
      <c r="DJP250" s="1157"/>
      <c r="DJQ250" s="1157"/>
      <c r="DJR250" s="1157"/>
      <c r="DJS250" s="1157"/>
      <c r="DJT250" s="1157"/>
      <c r="DJU250" s="1157"/>
      <c r="DJV250" s="1157"/>
      <c r="DJW250" s="1157"/>
      <c r="DJX250" s="1157"/>
      <c r="DJY250" s="1157"/>
      <c r="DJZ250" s="1157"/>
      <c r="DKA250" s="1157"/>
      <c r="DKB250" s="1157"/>
      <c r="DKC250" s="1157"/>
      <c r="DKD250" s="1157"/>
      <c r="DKE250" s="1157"/>
      <c r="DKF250" s="1157"/>
      <c r="DKG250" s="1157"/>
      <c r="DKH250" s="1157"/>
      <c r="DKI250" s="1157"/>
      <c r="DKJ250" s="1157"/>
      <c r="DKK250" s="1157"/>
      <c r="DKL250" s="1157"/>
      <c r="DKM250" s="1157"/>
      <c r="DKN250" s="1157"/>
      <c r="DKO250" s="1157"/>
      <c r="DKP250" s="1157"/>
      <c r="DKQ250" s="1157"/>
      <c r="DKR250" s="1157"/>
      <c r="DKS250" s="1157"/>
      <c r="DKT250" s="1157"/>
      <c r="DKU250" s="1157"/>
      <c r="DKV250" s="1157"/>
      <c r="DKW250" s="1157"/>
      <c r="DKX250" s="1157"/>
      <c r="DKY250" s="1157"/>
      <c r="DKZ250" s="1157"/>
      <c r="DLA250" s="1157"/>
      <c r="DLB250" s="1157"/>
      <c r="DLC250" s="1157"/>
      <c r="DLD250" s="1157"/>
      <c r="DLE250" s="1157"/>
      <c r="DLF250" s="1157"/>
      <c r="DLG250" s="1157"/>
      <c r="DLH250" s="1157"/>
      <c r="DLI250" s="1157"/>
      <c r="DLJ250" s="1157"/>
      <c r="DLK250" s="1157"/>
      <c r="DLL250" s="1157"/>
      <c r="DLM250" s="1157"/>
      <c r="DLN250" s="1157"/>
      <c r="DLO250" s="1157"/>
      <c r="DLP250" s="1157"/>
      <c r="DLQ250" s="1157"/>
      <c r="DLR250" s="1157"/>
      <c r="DLS250" s="1157"/>
      <c r="DLT250" s="1157"/>
      <c r="DLU250" s="1157"/>
      <c r="DLV250" s="1157"/>
      <c r="DLW250" s="1157"/>
      <c r="DLX250" s="1157"/>
      <c r="DLY250" s="1157"/>
      <c r="DLZ250" s="1157"/>
      <c r="DMA250" s="1157"/>
      <c r="DMB250" s="1157"/>
      <c r="DMC250" s="1157"/>
      <c r="DMD250" s="1157"/>
      <c r="DME250" s="1157"/>
      <c r="DMF250" s="1157"/>
      <c r="DMG250" s="1157"/>
      <c r="DMH250" s="1157"/>
      <c r="DMI250" s="1157"/>
      <c r="DMJ250" s="1157"/>
      <c r="DMK250" s="1157"/>
      <c r="DML250" s="1157"/>
      <c r="DMM250" s="1157"/>
      <c r="DMN250" s="1157"/>
      <c r="DMO250" s="1157"/>
      <c r="DMP250" s="1157"/>
      <c r="DMQ250" s="1157"/>
      <c r="DMR250" s="1157"/>
      <c r="DMS250" s="1157"/>
      <c r="DMT250" s="1157"/>
      <c r="DMU250" s="1157"/>
      <c r="DMV250" s="1157"/>
      <c r="DMW250" s="1157"/>
      <c r="DMX250" s="1157"/>
      <c r="DMY250" s="1157"/>
      <c r="DMZ250" s="1157"/>
      <c r="DNA250" s="1157"/>
      <c r="DNB250" s="1157"/>
      <c r="DNC250" s="1157"/>
      <c r="DND250" s="1157"/>
      <c r="DNE250" s="1157"/>
      <c r="DNF250" s="1157"/>
      <c r="DNG250" s="1157"/>
      <c r="DNH250" s="1157"/>
      <c r="DNI250" s="1157"/>
      <c r="DNJ250" s="1157"/>
      <c r="DNK250" s="1157"/>
      <c r="DNL250" s="1157"/>
      <c r="DNM250" s="1157"/>
      <c r="DNN250" s="1157"/>
      <c r="DNO250" s="1157"/>
      <c r="DNP250" s="1157"/>
      <c r="DNQ250" s="1157"/>
      <c r="DNR250" s="1157"/>
      <c r="DNS250" s="1157"/>
      <c r="DNT250" s="1157"/>
      <c r="DNU250" s="1157"/>
      <c r="DNV250" s="1157"/>
      <c r="DNW250" s="1157"/>
      <c r="DNX250" s="1157"/>
      <c r="DNY250" s="1157"/>
      <c r="DNZ250" s="1157"/>
      <c r="DOA250" s="1157"/>
      <c r="DOB250" s="1157"/>
      <c r="DOC250" s="1157"/>
      <c r="DOD250" s="1157"/>
      <c r="DOE250" s="1157"/>
      <c r="DOF250" s="1157"/>
      <c r="DOG250" s="1157"/>
      <c r="DOH250" s="1157"/>
      <c r="DOI250" s="1157"/>
      <c r="DOJ250" s="1157"/>
      <c r="DOK250" s="1157"/>
      <c r="DOL250" s="1157"/>
      <c r="DOM250" s="1157"/>
      <c r="DON250" s="1157"/>
      <c r="DOO250" s="1157"/>
      <c r="DOP250" s="1157"/>
      <c r="DOQ250" s="1157"/>
      <c r="DOR250" s="1157"/>
      <c r="DOS250" s="1157"/>
      <c r="DOT250" s="1157"/>
      <c r="DOU250" s="1157"/>
      <c r="DOV250" s="1157"/>
      <c r="DOW250" s="1157"/>
      <c r="DOX250" s="1157"/>
      <c r="DOY250" s="1157"/>
      <c r="DOZ250" s="1157"/>
      <c r="DPA250" s="1157"/>
      <c r="DPB250" s="1157"/>
      <c r="DPC250" s="1157"/>
      <c r="DPD250" s="1157"/>
      <c r="DPE250" s="1157"/>
      <c r="DPF250" s="1157"/>
      <c r="DPG250" s="1157"/>
      <c r="DPH250" s="1157"/>
      <c r="DPI250" s="1157"/>
      <c r="DPJ250" s="1157"/>
      <c r="DPK250" s="1157"/>
      <c r="DPL250" s="1157"/>
      <c r="DPM250" s="1157"/>
      <c r="DPN250" s="1157"/>
      <c r="DPO250" s="1157"/>
      <c r="DPP250" s="1157"/>
      <c r="DPQ250" s="1157"/>
      <c r="DPR250" s="1157"/>
      <c r="DPS250" s="1157"/>
      <c r="DPT250" s="1157"/>
      <c r="DPU250" s="1157"/>
      <c r="DPV250" s="1157"/>
      <c r="DPW250" s="1157"/>
      <c r="DPX250" s="1157"/>
      <c r="DPY250" s="1157"/>
      <c r="DPZ250" s="1157"/>
      <c r="DQA250" s="1157"/>
      <c r="DQB250" s="1157"/>
      <c r="DQC250" s="1157"/>
      <c r="DQD250" s="1157"/>
      <c r="DQE250" s="1157"/>
      <c r="DQF250" s="1157"/>
      <c r="DQG250" s="1157"/>
      <c r="DQH250" s="1157"/>
      <c r="DQI250" s="1157"/>
      <c r="DQJ250" s="1157"/>
      <c r="DQK250" s="1157"/>
      <c r="DQL250" s="1157"/>
      <c r="DQM250" s="1157"/>
      <c r="DQN250" s="1157"/>
      <c r="DQO250" s="1157"/>
      <c r="DQP250" s="1157"/>
      <c r="DQQ250" s="1157"/>
      <c r="DQR250" s="1157"/>
      <c r="DQS250" s="1157"/>
      <c r="DQT250" s="1157"/>
      <c r="DQU250" s="1157"/>
      <c r="DQV250" s="1157"/>
      <c r="DQW250" s="1157"/>
      <c r="DQX250" s="1157"/>
      <c r="DQY250" s="1157"/>
      <c r="DQZ250" s="1157"/>
      <c r="DRA250" s="1157"/>
      <c r="DRB250" s="1157"/>
      <c r="DRC250" s="1157"/>
      <c r="DRD250" s="1157"/>
      <c r="DRE250" s="1157"/>
      <c r="DRF250" s="1157"/>
      <c r="DRG250" s="1157"/>
      <c r="DRH250" s="1157"/>
      <c r="DRI250" s="1157"/>
      <c r="DRJ250" s="1157"/>
      <c r="DRK250" s="1157"/>
      <c r="DRL250" s="1157"/>
      <c r="DRM250" s="1157"/>
      <c r="DRN250" s="1157"/>
      <c r="DRO250" s="1157"/>
      <c r="DRP250" s="1157"/>
      <c r="DRQ250" s="1157"/>
      <c r="DRR250" s="1157"/>
      <c r="DRS250" s="1157"/>
      <c r="DRT250" s="1157"/>
      <c r="DRU250" s="1157"/>
      <c r="DRV250" s="1157"/>
      <c r="DRW250" s="1157"/>
      <c r="DRX250" s="1157"/>
      <c r="DRY250" s="1157"/>
      <c r="DRZ250" s="1157"/>
      <c r="DSA250" s="1157"/>
      <c r="DSB250" s="1157"/>
      <c r="DSC250" s="1157"/>
      <c r="DSD250" s="1157"/>
      <c r="DSE250" s="1157"/>
      <c r="DSF250" s="1157"/>
      <c r="DSG250" s="1157"/>
      <c r="DSH250" s="1157"/>
      <c r="DSI250" s="1157"/>
      <c r="DSJ250" s="1157"/>
      <c r="DSK250" s="1157"/>
      <c r="DSL250" s="1157"/>
      <c r="DSM250" s="1157"/>
      <c r="DSN250" s="1157"/>
      <c r="DSO250" s="1157"/>
      <c r="DSP250" s="1157"/>
      <c r="DSQ250" s="1157"/>
      <c r="DSR250" s="1157"/>
      <c r="DSS250" s="1157"/>
      <c r="DST250" s="1157"/>
      <c r="DSU250" s="1157"/>
      <c r="DSV250" s="1157"/>
      <c r="DSW250" s="1157"/>
      <c r="DSX250" s="1157"/>
      <c r="DSY250" s="1157"/>
      <c r="DSZ250" s="1157"/>
      <c r="DTA250" s="1157"/>
      <c r="DTB250" s="1157"/>
      <c r="DTC250" s="1157"/>
      <c r="DTD250" s="1157"/>
      <c r="DTE250" s="1157"/>
      <c r="DTF250" s="1157"/>
      <c r="DTG250" s="1157"/>
      <c r="DTH250" s="1157"/>
      <c r="DTI250" s="1157"/>
      <c r="DTJ250" s="1157"/>
      <c r="DTK250" s="1157"/>
      <c r="DTL250" s="1157"/>
      <c r="DTM250" s="1157"/>
      <c r="DTN250" s="1157"/>
      <c r="DTO250" s="1157"/>
      <c r="DTP250" s="1157"/>
      <c r="DTQ250" s="1157"/>
      <c r="DTR250" s="1157"/>
      <c r="DTS250" s="1157"/>
      <c r="DTT250" s="1157"/>
      <c r="DTU250" s="1157"/>
      <c r="DTV250" s="1157"/>
      <c r="DTW250" s="1157"/>
      <c r="DTX250" s="1157"/>
      <c r="DTY250" s="1157"/>
      <c r="DTZ250" s="1157"/>
      <c r="DUA250" s="1157"/>
      <c r="DUB250" s="1157"/>
      <c r="DUC250" s="1157"/>
      <c r="DUD250" s="1157"/>
      <c r="DUE250" s="1157"/>
      <c r="DUF250" s="1157"/>
      <c r="DUG250" s="1157"/>
      <c r="DUH250" s="1157"/>
      <c r="DUI250" s="1157"/>
      <c r="DUJ250" s="1157"/>
      <c r="DUK250" s="1157"/>
      <c r="DUL250" s="1157"/>
      <c r="DUM250" s="1157"/>
      <c r="DUN250" s="1157"/>
      <c r="DUO250" s="1157"/>
      <c r="DUP250" s="1157"/>
      <c r="DUQ250" s="1157"/>
      <c r="DUR250" s="1157"/>
      <c r="DUS250" s="1157"/>
      <c r="DUT250" s="1157"/>
      <c r="DUU250" s="1157"/>
      <c r="DUV250" s="1157"/>
      <c r="DUW250" s="1157"/>
      <c r="DUX250" s="1157"/>
      <c r="DUY250" s="1157"/>
      <c r="DUZ250" s="1157"/>
      <c r="DVA250" s="1157"/>
      <c r="DVB250" s="1157"/>
      <c r="DVC250" s="1157"/>
      <c r="DVD250" s="1157"/>
      <c r="DVE250" s="1157"/>
      <c r="DVF250" s="1157"/>
      <c r="DVG250" s="1157"/>
      <c r="DVH250" s="1157"/>
      <c r="DVI250" s="1157"/>
      <c r="DVJ250" s="1157"/>
      <c r="DVK250" s="1157"/>
      <c r="DVL250" s="1157"/>
      <c r="DVM250" s="1157"/>
      <c r="DVN250" s="1157"/>
      <c r="DVO250" s="1157"/>
      <c r="DVP250" s="1157"/>
      <c r="DVQ250" s="1157"/>
      <c r="DVR250" s="1157"/>
      <c r="DVS250" s="1157"/>
      <c r="DVT250" s="1157"/>
      <c r="DVU250" s="1157"/>
      <c r="DVV250" s="1157"/>
      <c r="DVW250" s="1157"/>
      <c r="DVX250" s="1157"/>
      <c r="DVY250" s="1157"/>
      <c r="DVZ250" s="1157"/>
      <c r="DWA250" s="1157"/>
      <c r="DWB250" s="1157"/>
      <c r="DWC250" s="1157"/>
      <c r="DWD250" s="1157"/>
      <c r="DWE250" s="1157"/>
      <c r="DWF250" s="1157"/>
      <c r="DWG250" s="1157"/>
      <c r="DWH250" s="1157"/>
      <c r="DWI250" s="1157"/>
      <c r="DWJ250" s="1157"/>
      <c r="DWK250" s="1157"/>
      <c r="DWL250" s="1157"/>
      <c r="DWM250" s="1157"/>
      <c r="DWN250" s="1157"/>
      <c r="DWO250" s="1157"/>
      <c r="DWP250" s="1157"/>
      <c r="DWQ250" s="1157"/>
      <c r="DWR250" s="1157"/>
      <c r="DWS250" s="1157"/>
      <c r="DWT250" s="1157"/>
      <c r="DWU250" s="1157"/>
      <c r="DWV250" s="1157"/>
      <c r="DWW250" s="1157"/>
      <c r="DWX250" s="1157"/>
      <c r="DWY250" s="1157"/>
      <c r="DWZ250" s="1157"/>
      <c r="DXA250" s="1157"/>
      <c r="DXB250" s="1157"/>
      <c r="DXC250" s="1157"/>
      <c r="DXD250" s="1157"/>
      <c r="DXE250" s="1157"/>
      <c r="DXF250" s="1157"/>
      <c r="DXG250" s="1157"/>
      <c r="DXH250" s="1157"/>
      <c r="DXI250" s="1157"/>
      <c r="DXJ250" s="1157"/>
      <c r="DXK250" s="1157"/>
      <c r="DXL250" s="1157"/>
      <c r="DXM250" s="1157"/>
      <c r="DXN250" s="1157"/>
      <c r="DXO250" s="1157"/>
      <c r="DXP250" s="1157"/>
      <c r="DXQ250" s="1157"/>
      <c r="DXR250" s="1157"/>
      <c r="DXS250" s="1157"/>
      <c r="DXT250" s="1157"/>
      <c r="DXU250" s="1157"/>
      <c r="DXV250" s="1157"/>
      <c r="DXW250" s="1157"/>
      <c r="DXX250" s="1157"/>
      <c r="DXY250" s="1157"/>
      <c r="DXZ250" s="1157"/>
      <c r="DYA250" s="1157"/>
      <c r="DYB250" s="1157"/>
      <c r="DYC250" s="1157"/>
      <c r="DYD250" s="1157"/>
      <c r="DYE250" s="1157"/>
      <c r="DYF250" s="1157"/>
      <c r="DYG250" s="1157"/>
      <c r="DYH250" s="1157"/>
      <c r="DYI250" s="1157"/>
      <c r="DYJ250" s="1157"/>
      <c r="DYK250" s="1157"/>
      <c r="DYL250" s="1157"/>
      <c r="DYM250" s="1157"/>
      <c r="DYN250" s="1157"/>
      <c r="DYO250" s="1157"/>
      <c r="DYP250" s="1157"/>
      <c r="DYQ250" s="1157"/>
      <c r="DYR250" s="1157"/>
      <c r="DYS250" s="1157"/>
      <c r="DYT250" s="1157"/>
      <c r="DYU250" s="1157"/>
      <c r="DYV250" s="1157"/>
      <c r="DYW250" s="1157"/>
      <c r="DYX250" s="1157"/>
      <c r="DYY250" s="1157"/>
      <c r="DYZ250" s="1157"/>
      <c r="DZA250" s="1157"/>
      <c r="DZB250" s="1157"/>
      <c r="DZC250" s="1157"/>
      <c r="DZD250" s="1157"/>
      <c r="DZE250" s="1157"/>
      <c r="DZF250" s="1157"/>
      <c r="DZG250" s="1157"/>
      <c r="DZH250" s="1157"/>
      <c r="DZI250" s="1157"/>
      <c r="DZJ250" s="1157"/>
      <c r="DZK250" s="1157"/>
      <c r="DZL250" s="1157"/>
      <c r="DZM250" s="1157"/>
      <c r="DZN250" s="1157"/>
      <c r="DZO250" s="1157"/>
      <c r="DZP250" s="1157"/>
      <c r="DZQ250" s="1157"/>
      <c r="DZR250" s="1157"/>
      <c r="DZS250" s="1157"/>
      <c r="DZT250" s="1157"/>
      <c r="DZU250" s="1157"/>
      <c r="DZV250" s="1157"/>
      <c r="DZW250" s="1157"/>
      <c r="DZX250" s="1157"/>
      <c r="DZY250" s="1157"/>
      <c r="DZZ250" s="1157"/>
      <c r="EAA250" s="1157"/>
      <c r="EAB250" s="1157"/>
      <c r="EAC250" s="1157"/>
      <c r="EAD250" s="1157"/>
      <c r="EAE250" s="1157"/>
      <c r="EAF250" s="1157"/>
      <c r="EAG250" s="1157"/>
      <c r="EAH250" s="1157"/>
      <c r="EAI250" s="1157"/>
      <c r="EAJ250" s="1157"/>
      <c r="EAK250" s="1157"/>
      <c r="EAL250" s="1157"/>
      <c r="EAM250" s="1157"/>
      <c r="EAN250" s="1157"/>
      <c r="EAO250" s="1157"/>
      <c r="EAP250" s="1157"/>
      <c r="EAQ250" s="1157"/>
      <c r="EAR250" s="1157"/>
      <c r="EAS250" s="1157"/>
      <c r="EAT250" s="1157"/>
      <c r="EAU250" s="1157"/>
      <c r="EAV250" s="1157"/>
      <c r="EAW250" s="1157"/>
      <c r="EAX250" s="1157"/>
      <c r="EAY250" s="1157"/>
      <c r="EAZ250" s="1157"/>
      <c r="EBA250" s="1157"/>
      <c r="EBB250" s="1157"/>
      <c r="EBC250" s="1157"/>
      <c r="EBD250" s="1157"/>
      <c r="EBE250" s="1157"/>
      <c r="EBF250" s="1157"/>
      <c r="EBG250" s="1157"/>
      <c r="EBH250" s="1157"/>
      <c r="EBI250" s="1157"/>
      <c r="EBJ250" s="1157"/>
      <c r="EBK250" s="1157"/>
      <c r="EBL250" s="1157"/>
      <c r="EBM250" s="1157"/>
      <c r="EBN250" s="1157"/>
      <c r="EBO250" s="1157"/>
      <c r="EBP250" s="1157"/>
      <c r="EBQ250" s="1157"/>
      <c r="EBR250" s="1157"/>
      <c r="EBS250" s="1157"/>
      <c r="EBT250" s="1157"/>
      <c r="EBU250" s="1157"/>
      <c r="EBV250" s="1157"/>
      <c r="EBW250" s="1157"/>
      <c r="EBX250" s="1157"/>
      <c r="EBY250" s="1157"/>
      <c r="EBZ250" s="1157"/>
      <c r="ECA250" s="1157"/>
      <c r="ECB250" s="1157"/>
      <c r="ECC250" s="1157"/>
      <c r="ECD250" s="1157"/>
      <c r="ECE250" s="1157"/>
      <c r="ECF250" s="1157"/>
      <c r="ECG250" s="1157"/>
      <c r="ECH250" s="1157"/>
      <c r="ECI250" s="1157"/>
      <c r="ECJ250" s="1157"/>
      <c r="ECK250" s="1157"/>
      <c r="ECL250" s="1157"/>
      <c r="ECM250" s="1157"/>
      <c r="ECN250" s="1157"/>
      <c r="ECO250" s="1157"/>
      <c r="ECP250" s="1157"/>
      <c r="ECQ250" s="1157"/>
      <c r="ECR250" s="1157"/>
      <c r="ECS250" s="1157"/>
      <c r="ECT250" s="1157"/>
      <c r="ECU250" s="1157"/>
      <c r="ECV250" s="1157"/>
      <c r="ECW250" s="1157"/>
      <c r="ECX250" s="1157"/>
      <c r="ECY250" s="1157"/>
      <c r="ECZ250" s="1157"/>
      <c r="EDA250" s="1157"/>
      <c r="EDB250" s="1157"/>
      <c r="EDC250" s="1157"/>
      <c r="EDD250" s="1157"/>
      <c r="EDE250" s="1157"/>
      <c r="EDF250" s="1157"/>
      <c r="EDG250" s="1157"/>
      <c r="EDH250" s="1157"/>
      <c r="EDI250" s="1157"/>
      <c r="EDJ250" s="1157"/>
      <c r="EDK250" s="1157"/>
      <c r="EDL250" s="1157"/>
      <c r="EDM250" s="1157"/>
      <c r="EDN250" s="1157"/>
      <c r="EDO250" s="1157"/>
      <c r="EDP250" s="1157"/>
      <c r="EDQ250" s="1157"/>
      <c r="EDR250" s="1157"/>
      <c r="EDS250" s="1157"/>
      <c r="EDT250" s="1157"/>
      <c r="EDU250" s="1157"/>
      <c r="EDV250" s="1157"/>
      <c r="EDW250" s="1157"/>
      <c r="EDX250" s="1157"/>
      <c r="EDY250" s="1157"/>
      <c r="EDZ250" s="1157"/>
      <c r="EEA250" s="1157"/>
      <c r="EEB250" s="1157"/>
      <c r="EEC250" s="1157"/>
      <c r="EED250" s="1157"/>
      <c r="EEE250" s="1157"/>
      <c r="EEF250" s="1157"/>
      <c r="EEG250" s="1157"/>
      <c r="EEH250" s="1157"/>
      <c r="EEI250" s="1157"/>
      <c r="EEJ250" s="1157"/>
      <c r="EEK250" s="1157"/>
      <c r="EEL250" s="1157"/>
      <c r="EEM250" s="1157"/>
      <c r="EEN250" s="1157"/>
      <c r="EEO250" s="1157"/>
      <c r="EEP250" s="1157"/>
      <c r="EEQ250" s="1157"/>
      <c r="EER250" s="1157"/>
      <c r="EES250" s="1157"/>
      <c r="EET250" s="1157"/>
      <c r="EEU250" s="1157"/>
      <c r="EEV250" s="1157"/>
      <c r="EEW250" s="1157"/>
      <c r="EEX250" s="1157"/>
      <c r="EEY250" s="1157"/>
      <c r="EEZ250" s="1157"/>
      <c r="EFA250" s="1157"/>
      <c r="EFB250" s="1157"/>
      <c r="EFC250" s="1157"/>
      <c r="EFD250" s="1157"/>
      <c r="EFE250" s="1157"/>
      <c r="EFF250" s="1157"/>
      <c r="EFG250" s="1157"/>
      <c r="EFH250" s="1157"/>
      <c r="EFI250" s="1157"/>
      <c r="EFJ250" s="1157"/>
      <c r="EFK250" s="1157"/>
      <c r="EFL250" s="1157"/>
      <c r="EFM250" s="1157"/>
      <c r="EFN250" s="1157"/>
      <c r="EFO250" s="1157"/>
      <c r="EFP250" s="1157"/>
      <c r="EFQ250" s="1157"/>
      <c r="EFR250" s="1157"/>
      <c r="EFS250" s="1157"/>
      <c r="EFT250" s="1157"/>
      <c r="EFU250" s="1157"/>
      <c r="EFV250" s="1157"/>
      <c r="EFW250" s="1157"/>
      <c r="EFX250" s="1157"/>
      <c r="EFY250" s="1157"/>
      <c r="EFZ250" s="1157"/>
      <c r="EGA250" s="1157"/>
      <c r="EGB250" s="1157"/>
      <c r="EGC250" s="1157"/>
      <c r="EGD250" s="1157"/>
      <c r="EGE250" s="1157"/>
      <c r="EGF250" s="1157"/>
      <c r="EGG250" s="1157"/>
      <c r="EGH250" s="1157"/>
      <c r="EGI250" s="1157"/>
      <c r="EGJ250" s="1157"/>
      <c r="EGK250" s="1157"/>
      <c r="EGL250" s="1157"/>
      <c r="EGM250" s="1157"/>
      <c r="EGN250" s="1157"/>
      <c r="EGO250" s="1157"/>
      <c r="EGP250" s="1157"/>
      <c r="EGQ250" s="1157"/>
      <c r="EGR250" s="1157"/>
      <c r="EGS250" s="1157"/>
      <c r="EGT250" s="1157"/>
      <c r="EGU250" s="1157"/>
      <c r="EGV250" s="1157"/>
      <c r="EGW250" s="1157"/>
      <c r="EGX250" s="1157"/>
      <c r="EGY250" s="1157"/>
      <c r="EGZ250" s="1157"/>
      <c r="EHA250" s="1157"/>
      <c r="EHB250" s="1157"/>
      <c r="EHC250" s="1157"/>
      <c r="EHD250" s="1157"/>
      <c r="EHE250" s="1157"/>
      <c r="EHF250" s="1157"/>
      <c r="EHG250" s="1157"/>
      <c r="EHH250" s="1157"/>
      <c r="EHI250" s="1157"/>
      <c r="EHJ250" s="1157"/>
      <c r="EHK250" s="1157"/>
      <c r="EHL250" s="1157"/>
      <c r="EHM250" s="1157"/>
      <c r="EHN250" s="1157"/>
      <c r="EHO250" s="1157"/>
      <c r="EHP250" s="1157"/>
      <c r="EHQ250" s="1157"/>
      <c r="EHR250" s="1157"/>
      <c r="EHS250" s="1157"/>
      <c r="EHT250" s="1157"/>
      <c r="EHU250" s="1157"/>
      <c r="EHV250" s="1157"/>
      <c r="EHW250" s="1157"/>
      <c r="EHX250" s="1157"/>
      <c r="EHY250" s="1157"/>
      <c r="EHZ250" s="1157"/>
      <c r="EIA250" s="1157"/>
      <c r="EIB250" s="1157"/>
      <c r="EIC250" s="1157"/>
      <c r="EID250" s="1157"/>
      <c r="EIE250" s="1157"/>
      <c r="EIF250" s="1157"/>
      <c r="EIG250" s="1157"/>
      <c r="EIH250" s="1157"/>
      <c r="EII250" s="1157"/>
      <c r="EIJ250" s="1157"/>
      <c r="EIK250" s="1157"/>
      <c r="EIL250" s="1157"/>
      <c r="EIM250" s="1157"/>
      <c r="EIN250" s="1157"/>
      <c r="EIO250" s="1157"/>
      <c r="EIP250" s="1157"/>
      <c r="EIQ250" s="1157"/>
      <c r="EIR250" s="1157"/>
      <c r="EIS250" s="1157"/>
      <c r="EIT250" s="1157"/>
      <c r="EIU250" s="1157"/>
      <c r="EIV250" s="1157"/>
      <c r="EIW250" s="1157"/>
      <c r="EIX250" s="1157"/>
      <c r="EIY250" s="1157"/>
      <c r="EIZ250" s="1157"/>
      <c r="EJA250" s="1157"/>
      <c r="EJB250" s="1157"/>
      <c r="EJC250" s="1157"/>
      <c r="EJD250" s="1157"/>
      <c r="EJE250" s="1157"/>
      <c r="EJF250" s="1157"/>
      <c r="EJG250" s="1157"/>
      <c r="EJH250" s="1157"/>
      <c r="EJI250" s="1157"/>
      <c r="EJJ250" s="1157"/>
      <c r="EJK250" s="1157"/>
      <c r="EJL250" s="1157"/>
      <c r="EJM250" s="1157"/>
      <c r="EJN250" s="1157"/>
      <c r="EJO250" s="1157"/>
      <c r="EJP250" s="1157"/>
      <c r="EJQ250" s="1157"/>
      <c r="EJR250" s="1157"/>
      <c r="EJS250" s="1157"/>
      <c r="EJT250" s="1157"/>
      <c r="EJU250" s="1157"/>
      <c r="EJV250" s="1157"/>
      <c r="EJW250" s="1157"/>
      <c r="EJX250" s="1157"/>
      <c r="EJY250" s="1157"/>
      <c r="EJZ250" s="1157"/>
      <c r="EKA250" s="1157"/>
      <c r="EKB250" s="1157"/>
      <c r="EKC250" s="1157"/>
      <c r="EKD250" s="1157"/>
      <c r="EKE250" s="1157"/>
      <c r="EKF250" s="1157"/>
      <c r="EKG250" s="1157"/>
      <c r="EKH250" s="1157"/>
      <c r="EKI250" s="1157"/>
      <c r="EKJ250" s="1157"/>
      <c r="EKK250" s="1157"/>
      <c r="EKL250" s="1157"/>
      <c r="EKM250" s="1157"/>
      <c r="EKN250" s="1157"/>
      <c r="EKO250" s="1157"/>
      <c r="EKP250" s="1157"/>
      <c r="EKQ250" s="1157"/>
      <c r="EKR250" s="1157"/>
      <c r="EKS250" s="1157"/>
      <c r="EKT250" s="1157"/>
      <c r="EKU250" s="1157"/>
      <c r="EKV250" s="1157"/>
      <c r="EKW250" s="1157"/>
      <c r="EKX250" s="1157"/>
      <c r="EKY250" s="1157"/>
      <c r="EKZ250" s="1157"/>
      <c r="ELA250" s="1157"/>
      <c r="ELB250" s="1157"/>
      <c r="ELC250" s="1157"/>
      <c r="ELD250" s="1157"/>
      <c r="ELE250" s="1157"/>
      <c r="ELF250" s="1157"/>
      <c r="ELG250" s="1157"/>
      <c r="ELH250" s="1157"/>
      <c r="ELI250" s="1157"/>
      <c r="ELJ250" s="1157"/>
      <c r="ELK250" s="1157"/>
      <c r="ELL250" s="1157"/>
      <c r="ELM250" s="1157"/>
      <c r="ELN250" s="1157"/>
      <c r="ELO250" s="1157"/>
      <c r="ELP250" s="1157"/>
      <c r="ELQ250" s="1157"/>
      <c r="ELR250" s="1157"/>
      <c r="ELS250" s="1157"/>
      <c r="ELT250" s="1157"/>
      <c r="ELU250" s="1157"/>
      <c r="ELV250" s="1157"/>
      <c r="ELW250" s="1157"/>
      <c r="ELX250" s="1157"/>
      <c r="ELY250" s="1157"/>
      <c r="ELZ250" s="1157"/>
      <c r="EMA250" s="1157"/>
      <c r="EMB250" s="1157"/>
      <c r="EMC250" s="1157"/>
      <c r="EMD250" s="1157"/>
      <c r="EME250" s="1157"/>
      <c r="EMF250" s="1157"/>
      <c r="EMG250" s="1157"/>
      <c r="EMH250" s="1157"/>
      <c r="EMI250" s="1157"/>
      <c r="EMJ250" s="1157"/>
      <c r="EMK250" s="1157"/>
      <c r="EML250" s="1157"/>
      <c r="EMM250" s="1157"/>
      <c r="EMN250" s="1157"/>
      <c r="EMO250" s="1157"/>
      <c r="EMP250" s="1157"/>
      <c r="EMQ250" s="1157"/>
      <c r="EMR250" s="1157"/>
      <c r="EMS250" s="1157"/>
      <c r="EMT250" s="1157"/>
      <c r="EMU250" s="1157"/>
      <c r="EMV250" s="1157"/>
      <c r="EMW250" s="1157"/>
      <c r="EMX250" s="1157"/>
      <c r="EMY250" s="1157"/>
      <c r="EMZ250" s="1157"/>
      <c r="ENA250" s="1157"/>
      <c r="ENB250" s="1157"/>
      <c r="ENC250" s="1157"/>
      <c r="END250" s="1157"/>
      <c r="ENE250" s="1157"/>
      <c r="ENF250" s="1157"/>
      <c r="ENG250" s="1157"/>
      <c r="ENH250" s="1157"/>
      <c r="ENI250" s="1157"/>
      <c r="ENJ250" s="1157"/>
      <c r="ENK250" s="1157"/>
      <c r="ENL250" s="1157"/>
      <c r="ENM250" s="1157"/>
      <c r="ENN250" s="1157"/>
      <c r="ENO250" s="1157"/>
      <c r="ENP250" s="1157"/>
      <c r="ENQ250" s="1157"/>
      <c r="ENR250" s="1157"/>
      <c r="ENS250" s="1157"/>
      <c r="ENT250" s="1157"/>
      <c r="ENU250" s="1157"/>
      <c r="ENV250" s="1157"/>
      <c r="ENW250" s="1157"/>
      <c r="ENX250" s="1157"/>
      <c r="ENY250" s="1157"/>
      <c r="ENZ250" s="1157"/>
      <c r="EOA250" s="1157"/>
      <c r="EOB250" s="1157"/>
      <c r="EOC250" s="1157"/>
      <c r="EOD250" s="1157"/>
      <c r="EOE250" s="1157"/>
      <c r="EOF250" s="1157"/>
      <c r="EOG250" s="1157"/>
      <c r="EOH250" s="1157"/>
      <c r="EOI250" s="1157"/>
      <c r="EOJ250" s="1157"/>
      <c r="EOK250" s="1157"/>
      <c r="EOL250" s="1157"/>
      <c r="EOM250" s="1157"/>
      <c r="EON250" s="1157"/>
      <c r="EOO250" s="1157"/>
      <c r="EOP250" s="1157"/>
      <c r="EOQ250" s="1157"/>
      <c r="EOR250" s="1157"/>
      <c r="EOS250" s="1157"/>
      <c r="EOT250" s="1157"/>
      <c r="EOU250" s="1157"/>
      <c r="EOV250" s="1157"/>
      <c r="EOW250" s="1157"/>
      <c r="EOX250" s="1157"/>
      <c r="EOY250" s="1157"/>
      <c r="EOZ250" s="1157"/>
      <c r="EPA250" s="1157"/>
      <c r="EPB250" s="1157"/>
      <c r="EPC250" s="1157"/>
      <c r="EPD250" s="1157"/>
      <c r="EPE250" s="1157"/>
      <c r="EPF250" s="1157"/>
      <c r="EPG250" s="1157"/>
      <c r="EPH250" s="1157"/>
      <c r="EPI250" s="1157"/>
      <c r="EPJ250" s="1157"/>
      <c r="EPK250" s="1157"/>
      <c r="EPL250" s="1157"/>
      <c r="EPM250" s="1157"/>
      <c r="EPN250" s="1157"/>
      <c r="EPO250" s="1157"/>
      <c r="EPP250" s="1157"/>
      <c r="EPQ250" s="1157"/>
      <c r="EPR250" s="1157"/>
      <c r="EPS250" s="1157"/>
      <c r="EPT250" s="1157"/>
      <c r="EPU250" s="1157"/>
      <c r="EPV250" s="1157"/>
      <c r="EPW250" s="1157"/>
      <c r="EPX250" s="1157"/>
      <c r="EPY250" s="1157"/>
      <c r="EPZ250" s="1157"/>
      <c r="EQA250" s="1157"/>
      <c r="EQB250" s="1157"/>
      <c r="EQC250" s="1157"/>
      <c r="EQD250" s="1157"/>
      <c r="EQE250" s="1157"/>
      <c r="EQF250" s="1157"/>
      <c r="EQG250" s="1157"/>
      <c r="EQH250" s="1157"/>
      <c r="EQI250" s="1157"/>
      <c r="EQJ250" s="1157"/>
      <c r="EQK250" s="1157"/>
      <c r="EQL250" s="1157"/>
      <c r="EQM250" s="1157"/>
      <c r="EQN250" s="1157"/>
      <c r="EQO250" s="1157"/>
      <c r="EQP250" s="1157"/>
      <c r="EQQ250" s="1157"/>
      <c r="EQR250" s="1157"/>
      <c r="EQS250" s="1157"/>
      <c r="EQT250" s="1157"/>
      <c r="EQU250" s="1157"/>
      <c r="EQV250" s="1157"/>
      <c r="EQW250" s="1157"/>
      <c r="EQX250" s="1157"/>
      <c r="EQY250" s="1157"/>
      <c r="EQZ250" s="1157"/>
      <c r="ERA250" s="1157"/>
      <c r="ERB250" s="1157"/>
      <c r="ERC250" s="1157"/>
      <c r="ERD250" s="1157"/>
      <c r="ERE250" s="1157"/>
      <c r="ERF250" s="1157"/>
      <c r="ERG250" s="1157"/>
      <c r="ERH250" s="1157"/>
      <c r="ERI250" s="1157"/>
      <c r="ERJ250" s="1157"/>
      <c r="ERK250" s="1157"/>
      <c r="ERL250" s="1157"/>
      <c r="ERM250" s="1157"/>
      <c r="ERN250" s="1157"/>
      <c r="ERO250" s="1157"/>
      <c r="ERP250" s="1157"/>
      <c r="ERQ250" s="1157"/>
      <c r="ERR250" s="1157"/>
      <c r="ERS250" s="1157"/>
      <c r="ERT250" s="1157"/>
      <c r="ERU250" s="1157"/>
      <c r="ERV250" s="1157"/>
      <c r="ERW250" s="1157"/>
      <c r="ERX250" s="1157"/>
      <c r="ERY250" s="1157"/>
      <c r="ERZ250" s="1157"/>
      <c r="ESA250" s="1157"/>
      <c r="ESB250" s="1157"/>
      <c r="ESC250" s="1157"/>
      <c r="ESD250" s="1157"/>
      <c r="ESE250" s="1157"/>
      <c r="ESF250" s="1157"/>
      <c r="ESG250" s="1157"/>
      <c r="ESH250" s="1157"/>
      <c r="ESI250" s="1157"/>
      <c r="ESJ250" s="1157"/>
      <c r="ESK250" s="1157"/>
      <c r="ESL250" s="1157"/>
      <c r="ESM250" s="1157"/>
      <c r="ESN250" s="1157"/>
      <c r="ESO250" s="1157"/>
      <c r="ESP250" s="1157"/>
      <c r="ESQ250" s="1157"/>
      <c r="ESR250" s="1157"/>
      <c r="ESS250" s="1157"/>
      <c r="EST250" s="1157"/>
      <c r="ESU250" s="1157"/>
      <c r="ESV250" s="1157"/>
      <c r="ESW250" s="1157"/>
      <c r="ESX250" s="1157"/>
      <c r="ESY250" s="1157"/>
      <c r="ESZ250" s="1157"/>
      <c r="ETA250" s="1157"/>
      <c r="ETB250" s="1157"/>
      <c r="ETC250" s="1157"/>
      <c r="ETD250" s="1157"/>
      <c r="ETE250" s="1157"/>
      <c r="ETF250" s="1157"/>
      <c r="ETG250" s="1157"/>
      <c r="ETH250" s="1157"/>
      <c r="ETI250" s="1157"/>
      <c r="ETJ250" s="1157"/>
      <c r="ETK250" s="1157"/>
      <c r="ETL250" s="1157"/>
      <c r="ETM250" s="1157"/>
      <c r="ETN250" s="1157"/>
      <c r="ETO250" s="1157"/>
      <c r="ETP250" s="1157"/>
      <c r="ETQ250" s="1157"/>
      <c r="ETR250" s="1157"/>
      <c r="ETS250" s="1157"/>
      <c r="ETT250" s="1157"/>
      <c r="ETU250" s="1157"/>
      <c r="ETV250" s="1157"/>
      <c r="ETW250" s="1157"/>
      <c r="ETX250" s="1157"/>
      <c r="ETY250" s="1157"/>
      <c r="ETZ250" s="1157"/>
      <c r="EUA250" s="1157"/>
      <c r="EUB250" s="1157"/>
      <c r="EUC250" s="1157"/>
      <c r="EUD250" s="1157"/>
      <c r="EUE250" s="1157"/>
      <c r="EUF250" s="1157"/>
      <c r="EUG250" s="1157"/>
      <c r="EUH250" s="1157"/>
      <c r="EUI250" s="1157"/>
      <c r="EUJ250" s="1157"/>
      <c r="EUK250" s="1157"/>
      <c r="EUL250" s="1157"/>
      <c r="EUM250" s="1157"/>
      <c r="EUN250" s="1157"/>
      <c r="EUO250" s="1157"/>
      <c r="EUP250" s="1157"/>
      <c r="EUQ250" s="1157"/>
      <c r="EUR250" s="1157"/>
      <c r="EUS250" s="1157"/>
      <c r="EUT250" s="1157"/>
      <c r="EUU250" s="1157"/>
      <c r="EUV250" s="1157"/>
      <c r="EUW250" s="1157"/>
      <c r="EUX250" s="1157"/>
      <c r="EUY250" s="1157"/>
      <c r="EUZ250" s="1157"/>
      <c r="EVA250" s="1157"/>
      <c r="EVB250" s="1157"/>
      <c r="EVC250" s="1157"/>
      <c r="EVD250" s="1157"/>
      <c r="EVE250" s="1157"/>
      <c r="EVF250" s="1157"/>
      <c r="EVG250" s="1157"/>
      <c r="EVH250" s="1157"/>
      <c r="EVI250" s="1157"/>
      <c r="EVJ250" s="1157"/>
      <c r="EVK250" s="1157"/>
      <c r="EVL250" s="1157"/>
      <c r="EVM250" s="1157"/>
      <c r="EVN250" s="1157"/>
      <c r="EVO250" s="1157"/>
      <c r="EVP250" s="1157"/>
      <c r="EVQ250" s="1157"/>
      <c r="EVR250" s="1157"/>
      <c r="EVS250" s="1157"/>
      <c r="EVT250" s="1157"/>
      <c r="EVU250" s="1157"/>
      <c r="EVV250" s="1157"/>
      <c r="EVW250" s="1157"/>
      <c r="EVX250" s="1157"/>
      <c r="EVY250" s="1157"/>
      <c r="EVZ250" s="1157"/>
      <c r="EWA250" s="1157"/>
      <c r="EWB250" s="1157"/>
      <c r="EWC250" s="1157"/>
      <c r="EWD250" s="1157"/>
      <c r="EWE250" s="1157"/>
      <c r="EWF250" s="1157"/>
      <c r="EWG250" s="1157"/>
      <c r="EWH250" s="1157"/>
      <c r="EWI250" s="1157"/>
      <c r="EWJ250" s="1157"/>
      <c r="EWK250" s="1157"/>
      <c r="EWL250" s="1157"/>
      <c r="EWM250" s="1157"/>
      <c r="EWN250" s="1157"/>
      <c r="EWO250" s="1157"/>
      <c r="EWP250" s="1157"/>
      <c r="EWQ250" s="1157"/>
      <c r="EWR250" s="1157"/>
      <c r="EWS250" s="1157"/>
      <c r="EWT250" s="1157"/>
      <c r="EWU250" s="1157"/>
      <c r="EWV250" s="1157"/>
      <c r="EWW250" s="1157"/>
      <c r="EWX250" s="1157"/>
      <c r="EWY250" s="1157"/>
      <c r="EWZ250" s="1157"/>
      <c r="EXA250" s="1157"/>
      <c r="EXB250" s="1157"/>
      <c r="EXC250" s="1157"/>
      <c r="EXD250" s="1157"/>
      <c r="EXE250" s="1157"/>
      <c r="EXF250" s="1157"/>
      <c r="EXG250" s="1157"/>
      <c r="EXH250" s="1157"/>
      <c r="EXI250" s="1157"/>
      <c r="EXJ250" s="1157"/>
      <c r="EXK250" s="1157"/>
      <c r="EXL250" s="1157"/>
      <c r="EXM250" s="1157"/>
      <c r="EXN250" s="1157"/>
      <c r="EXO250" s="1157"/>
      <c r="EXP250" s="1157"/>
      <c r="EXQ250" s="1157"/>
      <c r="EXR250" s="1157"/>
      <c r="EXS250" s="1157"/>
      <c r="EXT250" s="1157"/>
      <c r="EXU250" s="1157"/>
      <c r="EXV250" s="1157"/>
      <c r="EXW250" s="1157"/>
      <c r="EXX250" s="1157"/>
      <c r="EXY250" s="1157"/>
      <c r="EXZ250" s="1157"/>
      <c r="EYA250" s="1157"/>
      <c r="EYB250" s="1157"/>
      <c r="EYC250" s="1157"/>
      <c r="EYD250" s="1157"/>
      <c r="EYE250" s="1157"/>
      <c r="EYF250" s="1157"/>
      <c r="EYG250" s="1157"/>
      <c r="EYH250" s="1157"/>
      <c r="EYI250" s="1157"/>
      <c r="EYJ250" s="1157"/>
      <c r="EYK250" s="1157"/>
      <c r="EYL250" s="1157"/>
      <c r="EYM250" s="1157"/>
      <c r="EYN250" s="1157"/>
      <c r="EYO250" s="1157"/>
      <c r="EYP250" s="1157"/>
      <c r="EYQ250" s="1157"/>
      <c r="EYR250" s="1157"/>
      <c r="EYS250" s="1157"/>
      <c r="EYT250" s="1157"/>
      <c r="EYU250" s="1157"/>
      <c r="EYV250" s="1157"/>
      <c r="EYW250" s="1157"/>
      <c r="EYX250" s="1157"/>
      <c r="EYY250" s="1157"/>
      <c r="EYZ250" s="1157"/>
      <c r="EZA250" s="1157"/>
      <c r="EZB250" s="1157"/>
      <c r="EZC250" s="1157"/>
      <c r="EZD250" s="1157"/>
      <c r="EZE250" s="1157"/>
      <c r="EZF250" s="1157"/>
      <c r="EZG250" s="1157"/>
      <c r="EZH250" s="1157"/>
      <c r="EZI250" s="1157"/>
      <c r="EZJ250" s="1157"/>
      <c r="EZK250" s="1157"/>
      <c r="EZL250" s="1157"/>
      <c r="EZM250" s="1157"/>
      <c r="EZN250" s="1157"/>
      <c r="EZO250" s="1157"/>
      <c r="EZP250" s="1157"/>
      <c r="EZQ250" s="1157"/>
      <c r="EZR250" s="1157"/>
      <c r="EZS250" s="1157"/>
      <c r="EZT250" s="1157"/>
      <c r="EZU250" s="1157"/>
      <c r="EZV250" s="1157"/>
      <c r="EZW250" s="1157"/>
      <c r="EZX250" s="1157"/>
      <c r="EZY250" s="1157"/>
      <c r="EZZ250" s="1157"/>
      <c r="FAA250" s="1157"/>
      <c r="FAB250" s="1157"/>
      <c r="FAC250" s="1157"/>
      <c r="FAD250" s="1157"/>
      <c r="FAE250" s="1157"/>
      <c r="FAF250" s="1157"/>
      <c r="FAG250" s="1157"/>
      <c r="FAH250" s="1157"/>
      <c r="FAI250" s="1157"/>
      <c r="FAJ250" s="1157"/>
      <c r="FAK250" s="1157"/>
      <c r="FAL250" s="1157"/>
      <c r="FAM250" s="1157"/>
      <c r="FAN250" s="1157"/>
      <c r="FAO250" s="1157"/>
      <c r="FAP250" s="1157"/>
      <c r="FAQ250" s="1157"/>
      <c r="FAR250" s="1157"/>
      <c r="FAS250" s="1157"/>
      <c r="FAT250" s="1157"/>
      <c r="FAU250" s="1157"/>
      <c r="FAV250" s="1157"/>
      <c r="FAW250" s="1157"/>
      <c r="FAX250" s="1157"/>
      <c r="FAY250" s="1157"/>
      <c r="FAZ250" s="1157"/>
      <c r="FBA250" s="1157"/>
      <c r="FBB250" s="1157"/>
      <c r="FBC250" s="1157"/>
      <c r="FBD250" s="1157"/>
      <c r="FBE250" s="1157"/>
      <c r="FBF250" s="1157"/>
      <c r="FBG250" s="1157"/>
      <c r="FBH250" s="1157"/>
      <c r="FBI250" s="1157"/>
      <c r="FBJ250" s="1157"/>
      <c r="FBK250" s="1157"/>
      <c r="FBL250" s="1157"/>
      <c r="FBM250" s="1157"/>
      <c r="FBN250" s="1157"/>
      <c r="FBO250" s="1157"/>
      <c r="FBP250" s="1157"/>
      <c r="FBQ250" s="1157"/>
      <c r="FBR250" s="1157"/>
      <c r="FBS250" s="1157"/>
      <c r="FBT250" s="1157"/>
      <c r="FBU250" s="1157"/>
      <c r="FBV250" s="1157"/>
      <c r="FBW250" s="1157"/>
      <c r="FBX250" s="1157"/>
      <c r="FBY250" s="1157"/>
      <c r="FBZ250" s="1157"/>
      <c r="FCA250" s="1157"/>
      <c r="FCB250" s="1157"/>
      <c r="FCC250" s="1157"/>
      <c r="FCD250" s="1157"/>
      <c r="FCE250" s="1157"/>
      <c r="FCF250" s="1157"/>
      <c r="FCG250" s="1157"/>
      <c r="FCH250" s="1157"/>
      <c r="FCI250" s="1157"/>
      <c r="FCJ250" s="1157"/>
      <c r="FCK250" s="1157"/>
      <c r="FCL250" s="1157"/>
      <c r="FCM250" s="1157"/>
      <c r="FCN250" s="1157"/>
      <c r="FCO250" s="1157"/>
      <c r="FCP250" s="1157"/>
      <c r="FCQ250" s="1157"/>
      <c r="FCR250" s="1157"/>
      <c r="FCS250" s="1157"/>
      <c r="FCT250" s="1157"/>
      <c r="FCU250" s="1157"/>
      <c r="FCV250" s="1157"/>
      <c r="FCW250" s="1157"/>
      <c r="FCX250" s="1157"/>
      <c r="FCY250" s="1157"/>
      <c r="FCZ250" s="1157"/>
      <c r="FDA250" s="1157"/>
      <c r="FDB250" s="1157"/>
      <c r="FDC250" s="1157"/>
      <c r="FDD250" s="1157"/>
      <c r="FDE250" s="1157"/>
      <c r="FDF250" s="1157"/>
      <c r="FDG250" s="1157"/>
      <c r="FDH250" s="1157"/>
      <c r="FDI250" s="1157"/>
      <c r="FDJ250" s="1157"/>
      <c r="FDK250" s="1157"/>
      <c r="FDL250" s="1157"/>
      <c r="FDM250" s="1157"/>
      <c r="FDN250" s="1157"/>
      <c r="FDO250" s="1157"/>
      <c r="FDP250" s="1157"/>
      <c r="FDQ250" s="1157"/>
      <c r="FDR250" s="1157"/>
      <c r="FDS250" s="1157"/>
      <c r="FDT250" s="1157"/>
      <c r="FDU250" s="1157"/>
      <c r="FDV250" s="1157"/>
      <c r="FDW250" s="1157"/>
      <c r="FDX250" s="1157"/>
      <c r="FDY250" s="1157"/>
      <c r="FDZ250" s="1157"/>
      <c r="FEA250" s="1157"/>
      <c r="FEB250" s="1157"/>
      <c r="FEC250" s="1157"/>
      <c r="FED250" s="1157"/>
      <c r="FEE250" s="1157"/>
      <c r="FEF250" s="1157"/>
      <c r="FEG250" s="1157"/>
      <c r="FEH250" s="1157"/>
      <c r="FEI250" s="1157"/>
      <c r="FEJ250" s="1157"/>
      <c r="FEK250" s="1157"/>
      <c r="FEL250" s="1157"/>
      <c r="FEM250" s="1157"/>
      <c r="FEN250" s="1157"/>
      <c r="FEO250" s="1157"/>
      <c r="FEP250" s="1157"/>
      <c r="FEQ250" s="1157"/>
      <c r="FER250" s="1157"/>
      <c r="FES250" s="1157"/>
      <c r="FET250" s="1157"/>
      <c r="FEU250" s="1157"/>
      <c r="FEV250" s="1157"/>
      <c r="FEW250" s="1157"/>
      <c r="FEX250" s="1157"/>
      <c r="FEY250" s="1157"/>
      <c r="FEZ250" s="1157"/>
      <c r="FFA250" s="1157"/>
      <c r="FFB250" s="1157"/>
      <c r="FFC250" s="1157"/>
      <c r="FFD250" s="1157"/>
      <c r="FFE250" s="1157"/>
      <c r="FFF250" s="1157"/>
      <c r="FFG250" s="1157"/>
      <c r="FFH250" s="1157"/>
      <c r="FFI250" s="1157"/>
      <c r="FFJ250" s="1157"/>
      <c r="FFK250" s="1157"/>
      <c r="FFL250" s="1157"/>
      <c r="FFM250" s="1157"/>
      <c r="FFN250" s="1157"/>
      <c r="FFO250" s="1157"/>
      <c r="FFP250" s="1157"/>
      <c r="FFQ250" s="1157"/>
      <c r="FFR250" s="1157"/>
      <c r="FFS250" s="1157"/>
      <c r="FFT250" s="1157"/>
      <c r="FFU250" s="1157"/>
      <c r="FFV250" s="1157"/>
      <c r="FFW250" s="1157"/>
      <c r="FFX250" s="1157"/>
      <c r="FFY250" s="1157"/>
      <c r="FFZ250" s="1157"/>
      <c r="FGA250" s="1157"/>
      <c r="FGB250" s="1157"/>
      <c r="FGC250" s="1157"/>
      <c r="FGD250" s="1157"/>
      <c r="FGE250" s="1157"/>
      <c r="FGF250" s="1157"/>
      <c r="FGG250" s="1157"/>
      <c r="FGH250" s="1157"/>
      <c r="FGI250" s="1157"/>
      <c r="FGJ250" s="1157"/>
      <c r="FGK250" s="1157"/>
      <c r="FGL250" s="1157"/>
      <c r="FGM250" s="1157"/>
      <c r="FGN250" s="1157"/>
      <c r="FGO250" s="1157"/>
      <c r="FGP250" s="1157"/>
      <c r="FGQ250" s="1157"/>
      <c r="FGR250" s="1157"/>
      <c r="FGS250" s="1157"/>
      <c r="FGT250" s="1157"/>
      <c r="FGU250" s="1157"/>
      <c r="FGV250" s="1157"/>
      <c r="FGW250" s="1157"/>
      <c r="FGX250" s="1157"/>
      <c r="FGY250" s="1157"/>
      <c r="FGZ250" s="1157"/>
      <c r="FHA250" s="1157"/>
      <c r="FHB250" s="1157"/>
      <c r="FHC250" s="1157"/>
      <c r="FHD250" s="1157"/>
      <c r="FHE250" s="1157"/>
      <c r="FHF250" s="1157"/>
      <c r="FHG250" s="1157"/>
      <c r="FHH250" s="1157"/>
      <c r="FHI250" s="1157"/>
      <c r="FHJ250" s="1157"/>
      <c r="FHK250" s="1157"/>
      <c r="FHL250" s="1157"/>
      <c r="FHM250" s="1157"/>
      <c r="FHN250" s="1157"/>
      <c r="FHO250" s="1157"/>
      <c r="FHP250" s="1157"/>
      <c r="FHQ250" s="1157"/>
      <c r="FHR250" s="1157"/>
      <c r="FHS250" s="1157"/>
      <c r="FHT250" s="1157"/>
      <c r="FHU250" s="1157"/>
      <c r="FHV250" s="1157"/>
      <c r="FHW250" s="1157"/>
      <c r="FHX250" s="1157"/>
      <c r="FHY250" s="1157"/>
      <c r="FHZ250" s="1157"/>
      <c r="FIA250" s="1157"/>
      <c r="FIB250" s="1157"/>
      <c r="FIC250" s="1157"/>
      <c r="FID250" s="1157"/>
      <c r="FIE250" s="1157"/>
      <c r="FIF250" s="1157"/>
      <c r="FIG250" s="1157"/>
      <c r="FIH250" s="1157"/>
      <c r="FII250" s="1157"/>
      <c r="FIJ250" s="1157"/>
      <c r="FIK250" s="1157"/>
      <c r="FIL250" s="1157"/>
      <c r="FIM250" s="1157"/>
      <c r="FIN250" s="1157"/>
      <c r="FIO250" s="1157"/>
      <c r="FIP250" s="1157"/>
      <c r="FIQ250" s="1157"/>
      <c r="FIR250" s="1157"/>
      <c r="FIS250" s="1157"/>
      <c r="FIT250" s="1157"/>
      <c r="FIU250" s="1157"/>
      <c r="FIV250" s="1157"/>
      <c r="FIW250" s="1157"/>
      <c r="FIX250" s="1157"/>
      <c r="FIY250" s="1157"/>
      <c r="FIZ250" s="1157"/>
      <c r="FJA250" s="1157"/>
      <c r="FJB250" s="1157"/>
      <c r="FJC250" s="1157"/>
      <c r="FJD250" s="1157"/>
      <c r="FJE250" s="1157"/>
      <c r="FJF250" s="1157"/>
      <c r="FJG250" s="1157"/>
      <c r="FJH250" s="1157"/>
      <c r="FJI250" s="1157"/>
      <c r="FJJ250" s="1157"/>
      <c r="FJK250" s="1157"/>
      <c r="FJL250" s="1157"/>
      <c r="FJM250" s="1157"/>
      <c r="FJN250" s="1157"/>
      <c r="FJO250" s="1157"/>
      <c r="FJP250" s="1157"/>
      <c r="FJQ250" s="1157"/>
      <c r="FJR250" s="1157"/>
      <c r="FJS250" s="1157"/>
      <c r="FJT250" s="1157"/>
      <c r="FJU250" s="1157"/>
      <c r="FJV250" s="1157"/>
      <c r="FJW250" s="1157"/>
      <c r="FJX250" s="1157"/>
      <c r="FJY250" s="1157"/>
      <c r="FJZ250" s="1157"/>
      <c r="FKA250" s="1157"/>
      <c r="FKB250" s="1157"/>
      <c r="FKC250" s="1157"/>
      <c r="FKD250" s="1157"/>
      <c r="FKE250" s="1157"/>
      <c r="FKF250" s="1157"/>
      <c r="FKG250" s="1157"/>
      <c r="FKH250" s="1157"/>
      <c r="FKI250" s="1157"/>
      <c r="FKJ250" s="1157"/>
      <c r="FKK250" s="1157"/>
      <c r="FKL250" s="1157"/>
      <c r="FKM250" s="1157"/>
      <c r="FKN250" s="1157"/>
      <c r="FKO250" s="1157"/>
      <c r="FKP250" s="1157"/>
      <c r="FKQ250" s="1157"/>
      <c r="FKR250" s="1157"/>
      <c r="FKS250" s="1157"/>
      <c r="FKT250" s="1157"/>
      <c r="FKU250" s="1157"/>
      <c r="FKV250" s="1157"/>
      <c r="FKW250" s="1157"/>
      <c r="FKX250" s="1157"/>
      <c r="FKY250" s="1157"/>
      <c r="FKZ250" s="1157"/>
      <c r="FLA250" s="1157"/>
      <c r="FLB250" s="1157"/>
      <c r="FLC250" s="1157"/>
      <c r="FLD250" s="1157"/>
      <c r="FLE250" s="1157"/>
      <c r="FLF250" s="1157"/>
      <c r="FLG250" s="1157"/>
      <c r="FLH250" s="1157"/>
      <c r="FLI250" s="1157"/>
      <c r="FLJ250" s="1157"/>
      <c r="FLK250" s="1157"/>
      <c r="FLL250" s="1157"/>
      <c r="FLM250" s="1157"/>
      <c r="FLN250" s="1157"/>
      <c r="FLO250" s="1157"/>
      <c r="FLP250" s="1157"/>
      <c r="FLQ250" s="1157"/>
      <c r="FLR250" s="1157"/>
      <c r="FLS250" s="1157"/>
      <c r="FLT250" s="1157"/>
      <c r="FLU250" s="1157"/>
      <c r="FLV250" s="1157"/>
      <c r="FLW250" s="1157"/>
      <c r="FLX250" s="1157"/>
      <c r="FLY250" s="1157"/>
      <c r="FLZ250" s="1157"/>
      <c r="FMA250" s="1157"/>
      <c r="FMB250" s="1157"/>
      <c r="FMC250" s="1157"/>
      <c r="FMD250" s="1157"/>
      <c r="FME250" s="1157"/>
      <c r="FMF250" s="1157"/>
      <c r="FMG250" s="1157"/>
      <c r="FMH250" s="1157"/>
      <c r="FMI250" s="1157"/>
      <c r="FMJ250" s="1157"/>
      <c r="FMK250" s="1157"/>
      <c r="FML250" s="1157"/>
      <c r="FMM250" s="1157"/>
      <c r="FMN250" s="1157"/>
      <c r="FMO250" s="1157"/>
      <c r="FMP250" s="1157"/>
      <c r="FMQ250" s="1157"/>
      <c r="FMR250" s="1157"/>
      <c r="FMS250" s="1157"/>
      <c r="FMT250" s="1157"/>
      <c r="FMU250" s="1157"/>
      <c r="FMV250" s="1157"/>
      <c r="FMW250" s="1157"/>
      <c r="FMX250" s="1157"/>
      <c r="FMY250" s="1157"/>
      <c r="FMZ250" s="1157"/>
      <c r="FNA250" s="1157"/>
      <c r="FNB250" s="1157"/>
      <c r="FNC250" s="1157"/>
      <c r="FND250" s="1157"/>
      <c r="FNE250" s="1157"/>
      <c r="FNF250" s="1157"/>
      <c r="FNG250" s="1157"/>
      <c r="FNH250" s="1157"/>
      <c r="FNI250" s="1157"/>
      <c r="FNJ250" s="1157"/>
      <c r="FNK250" s="1157"/>
      <c r="FNL250" s="1157"/>
      <c r="FNM250" s="1157"/>
      <c r="FNN250" s="1157"/>
      <c r="FNO250" s="1157"/>
      <c r="FNP250" s="1157"/>
      <c r="FNQ250" s="1157"/>
      <c r="FNR250" s="1157"/>
      <c r="FNS250" s="1157"/>
      <c r="FNT250" s="1157"/>
      <c r="FNU250" s="1157"/>
      <c r="FNV250" s="1157"/>
      <c r="FNW250" s="1157"/>
      <c r="FNX250" s="1157"/>
      <c r="FNY250" s="1157"/>
      <c r="FNZ250" s="1157"/>
      <c r="FOA250" s="1157"/>
      <c r="FOB250" s="1157"/>
      <c r="FOC250" s="1157"/>
      <c r="FOD250" s="1157"/>
      <c r="FOE250" s="1157"/>
      <c r="FOF250" s="1157"/>
      <c r="FOG250" s="1157"/>
      <c r="FOH250" s="1157"/>
      <c r="FOI250" s="1157"/>
      <c r="FOJ250" s="1157"/>
      <c r="FOK250" s="1157"/>
      <c r="FOL250" s="1157"/>
      <c r="FOM250" s="1157"/>
      <c r="FON250" s="1157"/>
      <c r="FOO250" s="1157"/>
      <c r="FOP250" s="1157"/>
      <c r="FOQ250" s="1157"/>
      <c r="FOR250" s="1157"/>
      <c r="FOS250" s="1157"/>
      <c r="FOT250" s="1157"/>
      <c r="FOU250" s="1157"/>
      <c r="FOV250" s="1157"/>
      <c r="FOW250" s="1157"/>
      <c r="FOX250" s="1157"/>
      <c r="FOY250" s="1157"/>
      <c r="FOZ250" s="1157"/>
      <c r="FPA250" s="1157"/>
      <c r="FPB250" s="1157"/>
      <c r="FPC250" s="1157"/>
      <c r="FPD250" s="1157"/>
      <c r="FPE250" s="1157"/>
      <c r="FPF250" s="1157"/>
      <c r="FPG250" s="1157"/>
      <c r="FPH250" s="1157"/>
      <c r="FPI250" s="1157"/>
      <c r="FPJ250" s="1157"/>
      <c r="FPK250" s="1157"/>
      <c r="FPL250" s="1157"/>
      <c r="FPM250" s="1157"/>
      <c r="FPN250" s="1157"/>
      <c r="FPO250" s="1157"/>
      <c r="FPP250" s="1157"/>
      <c r="FPQ250" s="1157"/>
      <c r="FPR250" s="1157"/>
      <c r="FPS250" s="1157"/>
      <c r="FPT250" s="1157"/>
      <c r="FPU250" s="1157"/>
      <c r="FPV250" s="1157"/>
      <c r="FPW250" s="1157"/>
      <c r="FPX250" s="1157"/>
      <c r="FPY250" s="1157"/>
      <c r="FPZ250" s="1157"/>
      <c r="FQA250" s="1157"/>
      <c r="FQB250" s="1157"/>
      <c r="FQC250" s="1157"/>
      <c r="FQD250" s="1157"/>
      <c r="FQE250" s="1157"/>
      <c r="FQF250" s="1157"/>
      <c r="FQG250" s="1157"/>
      <c r="FQH250" s="1157"/>
      <c r="FQI250" s="1157"/>
      <c r="FQJ250" s="1157"/>
      <c r="FQK250" s="1157"/>
      <c r="FQL250" s="1157"/>
      <c r="FQM250" s="1157"/>
      <c r="FQN250" s="1157"/>
      <c r="FQO250" s="1157"/>
      <c r="FQP250" s="1157"/>
      <c r="FQQ250" s="1157"/>
      <c r="FQR250" s="1157"/>
      <c r="FQS250" s="1157"/>
      <c r="FQT250" s="1157"/>
      <c r="FQU250" s="1157"/>
      <c r="FQV250" s="1157"/>
      <c r="FQW250" s="1157"/>
      <c r="FQX250" s="1157"/>
      <c r="FQY250" s="1157"/>
      <c r="FQZ250" s="1157"/>
      <c r="FRA250" s="1157"/>
      <c r="FRB250" s="1157"/>
      <c r="FRC250" s="1157"/>
      <c r="FRD250" s="1157"/>
      <c r="FRE250" s="1157"/>
      <c r="FRF250" s="1157"/>
      <c r="FRG250" s="1157"/>
      <c r="FRH250" s="1157"/>
      <c r="FRI250" s="1157"/>
      <c r="FRJ250" s="1157"/>
      <c r="FRK250" s="1157"/>
      <c r="FRL250" s="1157"/>
      <c r="FRM250" s="1157"/>
      <c r="FRN250" s="1157"/>
      <c r="FRO250" s="1157"/>
      <c r="FRP250" s="1157"/>
      <c r="FRQ250" s="1157"/>
      <c r="FRR250" s="1157"/>
      <c r="FRS250" s="1157"/>
      <c r="FRT250" s="1157"/>
      <c r="FRU250" s="1157"/>
      <c r="FRV250" s="1157"/>
      <c r="FRW250" s="1157"/>
      <c r="FRX250" s="1157"/>
      <c r="FRY250" s="1157"/>
      <c r="FRZ250" s="1157"/>
      <c r="FSA250" s="1157"/>
      <c r="FSB250" s="1157"/>
      <c r="FSC250" s="1157"/>
      <c r="FSD250" s="1157"/>
      <c r="FSE250" s="1157"/>
      <c r="FSF250" s="1157"/>
      <c r="FSG250" s="1157"/>
      <c r="FSH250" s="1157"/>
      <c r="FSI250" s="1157"/>
      <c r="FSJ250" s="1157"/>
      <c r="FSK250" s="1157"/>
      <c r="FSL250" s="1157"/>
      <c r="FSM250" s="1157"/>
      <c r="FSN250" s="1157"/>
      <c r="FSO250" s="1157"/>
      <c r="FSP250" s="1157"/>
      <c r="FSQ250" s="1157"/>
      <c r="FSR250" s="1157"/>
      <c r="FSS250" s="1157"/>
      <c r="FST250" s="1157"/>
      <c r="FSU250" s="1157"/>
      <c r="FSV250" s="1157"/>
      <c r="FSW250" s="1157"/>
      <c r="FSX250" s="1157"/>
      <c r="FSY250" s="1157"/>
      <c r="FSZ250" s="1157"/>
      <c r="FTA250" s="1157"/>
      <c r="FTB250" s="1157"/>
      <c r="FTC250" s="1157"/>
      <c r="FTD250" s="1157"/>
      <c r="FTE250" s="1157"/>
      <c r="FTF250" s="1157"/>
      <c r="FTG250" s="1157"/>
      <c r="FTH250" s="1157"/>
      <c r="FTI250" s="1157"/>
      <c r="FTJ250" s="1157"/>
      <c r="FTK250" s="1157"/>
      <c r="FTL250" s="1157"/>
      <c r="FTM250" s="1157"/>
      <c r="FTN250" s="1157"/>
      <c r="FTO250" s="1157"/>
      <c r="FTP250" s="1157"/>
      <c r="FTQ250" s="1157"/>
      <c r="FTR250" s="1157"/>
      <c r="FTS250" s="1157"/>
      <c r="FTT250" s="1157"/>
      <c r="FTU250" s="1157"/>
      <c r="FTV250" s="1157"/>
      <c r="FTW250" s="1157"/>
      <c r="FTX250" s="1157"/>
      <c r="FTY250" s="1157"/>
      <c r="FTZ250" s="1157"/>
      <c r="FUA250" s="1157"/>
      <c r="FUB250" s="1157"/>
      <c r="FUC250" s="1157"/>
      <c r="FUD250" s="1157"/>
      <c r="FUE250" s="1157"/>
      <c r="FUF250" s="1157"/>
      <c r="FUG250" s="1157"/>
      <c r="FUH250" s="1157"/>
      <c r="FUI250" s="1157"/>
      <c r="FUJ250" s="1157"/>
      <c r="FUK250" s="1157"/>
      <c r="FUL250" s="1157"/>
      <c r="FUM250" s="1157"/>
      <c r="FUN250" s="1157"/>
      <c r="FUO250" s="1157"/>
      <c r="FUP250" s="1157"/>
      <c r="FUQ250" s="1157"/>
      <c r="FUR250" s="1157"/>
      <c r="FUS250" s="1157"/>
      <c r="FUT250" s="1157"/>
      <c r="FUU250" s="1157"/>
      <c r="FUV250" s="1157"/>
      <c r="FUW250" s="1157"/>
      <c r="FUX250" s="1157"/>
      <c r="FUY250" s="1157"/>
      <c r="FUZ250" s="1157"/>
      <c r="FVA250" s="1157"/>
      <c r="FVB250" s="1157"/>
      <c r="FVC250" s="1157"/>
      <c r="FVD250" s="1157"/>
      <c r="FVE250" s="1157"/>
      <c r="FVF250" s="1157"/>
      <c r="FVG250" s="1157"/>
      <c r="FVH250" s="1157"/>
      <c r="FVI250" s="1157"/>
      <c r="FVJ250" s="1157"/>
      <c r="FVK250" s="1157"/>
      <c r="FVL250" s="1157"/>
      <c r="FVM250" s="1157"/>
      <c r="FVN250" s="1157"/>
      <c r="FVO250" s="1157"/>
      <c r="FVP250" s="1157"/>
      <c r="FVQ250" s="1157"/>
      <c r="FVR250" s="1157"/>
      <c r="FVS250" s="1157"/>
      <c r="FVT250" s="1157"/>
      <c r="FVU250" s="1157"/>
      <c r="FVV250" s="1157"/>
      <c r="FVW250" s="1157"/>
      <c r="FVX250" s="1157"/>
      <c r="FVY250" s="1157"/>
      <c r="FVZ250" s="1157"/>
      <c r="FWA250" s="1157"/>
      <c r="FWB250" s="1157"/>
      <c r="FWC250" s="1157"/>
      <c r="FWD250" s="1157"/>
      <c r="FWE250" s="1157"/>
      <c r="FWF250" s="1157"/>
      <c r="FWG250" s="1157"/>
      <c r="FWH250" s="1157"/>
      <c r="FWI250" s="1157"/>
      <c r="FWJ250" s="1157"/>
      <c r="FWK250" s="1157"/>
      <c r="FWL250" s="1157"/>
      <c r="FWM250" s="1157"/>
      <c r="FWN250" s="1157"/>
      <c r="FWO250" s="1157"/>
      <c r="FWP250" s="1157"/>
      <c r="FWQ250" s="1157"/>
      <c r="FWR250" s="1157"/>
      <c r="FWS250" s="1157"/>
      <c r="FWT250" s="1157"/>
      <c r="FWU250" s="1157"/>
      <c r="FWV250" s="1157"/>
      <c r="FWW250" s="1157"/>
      <c r="FWX250" s="1157"/>
      <c r="FWY250" s="1157"/>
      <c r="FWZ250" s="1157"/>
      <c r="FXA250" s="1157"/>
      <c r="FXB250" s="1157"/>
      <c r="FXC250" s="1157"/>
      <c r="FXD250" s="1157"/>
      <c r="FXE250" s="1157"/>
      <c r="FXF250" s="1157"/>
      <c r="FXG250" s="1157"/>
      <c r="FXH250" s="1157"/>
      <c r="FXI250" s="1157"/>
      <c r="FXJ250" s="1157"/>
      <c r="FXK250" s="1157"/>
      <c r="FXL250" s="1157"/>
      <c r="FXM250" s="1157"/>
      <c r="FXN250" s="1157"/>
      <c r="FXO250" s="1157"/>
      <c r="FXP250" s="1157"/>
      <c r="FXQ250" s="1157"/>
      <c r="FXR250" s="1157"/>
      <c r="FXS250" s="1157"/>
      <c r="FXT250" s="1157"/>
      <c r="FXU250" s="1157"/>
      <c r="FXV250" s="1157"/>
      <c r="FXW250" s="1157"/>
      <c r="FXX250" s="1157"/>
      <c r="FXY250" s="1157"/>
      <c r="FXZ250" s="1157"/>
      <c r="FYA250" s="1157"/>
      <c r="FYB250" s="1157"/>
      <c r="FYC250" s="1157"/>
      <c r="FYD250" s="1157"/>
      <c r="FYE250" s="1157"/>
      <c r="FYF250" s="1157"/>
      <c r="FYG250" s="1157"/>
      <c r="FYH250" s="1157"/>
      <c r="FYI250" s="1157"/>
      <c r="FYJ250" s="1157"/>
      <c r="FYK250" s="1157"/>
      <c r="FYL250" s="1157"/>
      <c r="FYM250" s="1157"/>
      <c r="FYN250" s="1157"/>
      <c r="FYO250" s="1157"/>
      <c r="FYP250" s="1157"/>
      <c r="FYQ250" s="1157"/>
      <c r="FYR250" s="1157"/>
      <c r="FYS250" s="1157"/>
      <c r="FYT250" s="1157"/>
      <c r="FYU250" s="1157"/>
      <c r="FYV250" s="1157"/>
      <c r="FYW250" s="1157"/>
      <c r="FYX250" s="1157"/>
      <c r="FYY250" s="1157"/>
      <c r="FYZ250" s="1157"/>
      <c r="FZA250" s="1157"/>
      <c r="FZB250" s="1157"/>
      <c r="FZC250" s="1157"/>
      <c r="FZD250" s="1157"/>
      <c r="FZE250" s="1157"/>
      <c r="FZF250" s="1157"/>
      <c r="FZG250" s="1157"/>
      <c r="FZH250" s="1157"/>
      <c r="FZI250" s="1157"/>
      <c r="FZJ250" s="1157"/>
      <c r="FZK250" s="1157"/>
      <c r="FZL250" s="1157"/>
      <c r="FZM250" s="1157"/>
      <c r="FZN250" s="1157"/>
      <c r="FZO250" s="1157"/>
      <c r="FZP250" s="1157"/>
      <c r="FZQ250" s="1157"/>
      <c r="FZR250" s="1157"/>
      <c r="FZS250" s="1157"/>
      <c r="FZT250" s="1157"/>
      <c r="FZU250" s="1157"/>
      <c r="FZV250" s="1157"/>
      <c r="FZW250" s="1157"/>
      <c r="FZX250" s="1157"/>
      <c r="FZY250" s="1157"/>
      <c r="FZZ250" s="1157"/>
      <c r="GAA250" s="1157"/>
      <c r="GAB250" s="1157"/>
      <c r="GAC250" s="1157"/>
      <c r="GAD250" s="1157"/>
      <c r="GAE250" s="1157"/>
      <c r="GAF250" s="1157"/>
      <c r="GAG250" s="1157"/>
      <c r="GAH250" s="1157"/>
      <c r="GAI250" s="1157"/>
      <c r="GAJ250" s="1157"/>
      <c r="GAK250" s="1157"/>
      <c r="GAL250" s="1157"/>
      <c r="GAM250" s="1157"/>
      <c r="GAN250" s="1157"/>
      <c r="GAO250" s="1157"/>
      <c r="GAP250" s="1157"/>
      <c r="GAQ250" s="1157"/>
      <c r="GAR250" s="1157"/>
      <c r="GAS250" s="1157"/>
      <c r="GAT250" s="1157"/>
      <c r="GAU250" s="1157"/>
      <c r="GAV250" s="1157"/>
      <c r="GAW250" s="1157"/>
      <c r="GAX250" s="1157"/>
      <c r="GAY250" s="1157"/>
      <c r="GAZ250" s="1157"/>
      <c r="GBA250" s="1157"/>
      <c r="GBB250" s="1157"/>
      <c r="GBC250" s="1157"/>
      <c r="GBD250" s="1157"/>
      <c r="GBE250" s="1157"/>
      <c r="GBF250" s="1157"/>
      <c r="GBG250" s="1157"/>
      <c r="GBH250" s="1157"/>
      <c r="GBI250" s="1157"/>
      <c r="GBJ250" s="1157"/>
      <c r="GBK250" s="1157"/>
      <c r="GBL250" s="1157"/>
      <c r="GBM250" s="1157"/>
      <c r="GBN250" s="1157"/>
      <c r="GBO250" s="1157"/>
      <c r="GBP250" s="1157"/>
      <c r="GBQ250" s="1157"/>
      <c r="GBR250" s="1157"/>
      <c r="GBS250" s="1157"/>
      <c r="GBT250" s="1157"/>
      <c r="GBU250" s="1157"/>
      <c r="GBV250" s="1157"/>
      <c r="GBW250" s="1157"/>
      <c r="GBX250" s="1157"/>
      <c r="GBY250" s="1157"/>
      <c r="GBZ250" s="1157"/>
      <c r="GCA250" s="1157"/>
      <c r="GCB250" s="1157"/>
      <c r="GCC250" s="1157"/>
      <c r="GCD250" s="1157"/>
      <c r="GCE250" s="1157"/>
      <c r="GCF250" s="1157"/>
      <c r="GCG250" s="1157"/>
      <c r="GCH250" s="1157"/>
      <c r="GCI250" s="1157"/>
      <c r="GCJ250" s="1157"/>
      <c r="GCK250" s="1157"/>
      <c r="GCL250" s="1157"/>
      <c r="GCM250" s="1157"/>
      <c r="GCN250" s="1157"/>
      <c r="GCO250" s="1157"/>
      <c r="GCP250" s="1157"/>
      <c r="GCQ250" s="1157"/>
      <c r="GCR250" s="1157"/>
      <c r="GCS250" s="1157"/>
      <c r="GCT250" s="1157"/>
      <c r="GCU250" s="1157"/>
      <c r="GCV250" s="1157"/>
      <c r="GCW250" s="1157"/>
      <c r="GCX250" s="1157"/>
      <c r="GCY250" s="1157"/>
      <c r="GCZ250" s="1157"/>
      <c r="GDA250" s="1157"/>
      <c r="GDB250" s="1157"/>
      <c r="GDC250" s="1157"/>
      <c r="GDD250" s="1157"/>
      <c r="GDE250" s="1157"/>
      <c r="GDF250" s="1157"/>
      <c r="GDG250" s="1157"/>
      <c r="GDH250" s="1157"/>
      <c r="GDI250" s="1157"/>
      <c r="GDJ250" s="1157"/>
      <c r="GDK250" s="1157"/>
      <c r="GDL250" s="1157"/>
      <c r="GDM250" s="1157"/>
      <c r="GDN250" s="1157"/>
      <c r="GDO250" s="1157"/>
      <c r="GDP250" s="1157"/>
      <c r="GDQ250" s="1157"/>
      <c r="GDR250" s="1157"/>
      <c r="GDS250" s="1157"/>
      <c r="GDT250" s="1157"/>
      <c r="GDU250" s="1157"/>
      <c r="GDV250" s="1157"/>
      <c r="GDW250" s="1157"/>
      <c r="GDX250" s="1157"/>
      <c r="GDY250" s="1157"/>
      <c r="GDZ250" s="1157"/>
      <c r="GEA250" s="1157"/>
      <c r="GEB250" s="1157"/>
      <c r="GEC250" s="1157"/>
      <c r="GED250" s="1157"/>
      <c r="GEE250" s="1157"/>
      <c r="GEF250" s="1157"/>
      <c r="GEG250" s="1157"/>
      <c r="GEH250" s="1157"/>
      <c r="GEI250" s="1157"/>
      <c r="GEJ250" s="1157"/>
      <c r="GEK250" s="1157"/>
      <c r="GEL250" s="1157"/>
      <c r="GEM250" s="1157"/>
      <c r="GEN250" s="1157"/>
      <c r="GEO250" s="1157"/>
      <c r="GEP250" s="1157"/>
      <c r="GEQ250" s="1157"/>
      <c r="GER250" s="1157"/>
      <c r="GES250" s="1157"/>
      <c r="GET250" s="1157"/>
      <c r="GEU250" s="1157"/>
      <c r="GEV250" s="1157"/>
      <c r="GEW250" s="1157"/>
      <c r="GEX250" s="1157"/>
      <c r="GEY250" s="1157"/>
      <c r="GEZ250" s="1157"/>
      <c r="GFA250" s="1157"/>
      <c r="GFB250" s="1157"/>
      <c r="GFC250" s="1157"/>
      <c r="GFD250" s="1157"/>
      <c r="GFE250" s="1157"/>
      <c r="GFF250" s="1157"/>
      <c r="GFG250" s="1157"/>
      <c r="GFH250" s="1157"/>
      <c r="GFI250" s="1157"/>
      <c r="GFJ250" s="1157"/>
      <c r="GFK250" s="1157"/>
      <c r="GFL250" s="1157"/>
      <c r="GFM250" s="1157"/>
      <c r="GFN250" s="1157"/>
      <c r="GFO250" s="1157"/>
      <c r="GFP250" s="1157"/>
      <c r="GFQ250" s="1157"/>
      <c r="GFR250" s="1157"/>
      <c r="GFS250" s="1157"/>
      <c r="GFT250" s="1157"/>
      <c r="GFU250" s="1157"/>
      <c r="GFV250" s="1157"/>
      <c r="GFW250" s="1157"/>
      <c r="GFX250" s="1157"/>
      <c r="GFY250" s="1157"/>
      <c r="GFZ250" s="1157"/>
      <c r="GGA250" s="1157"/>
      <c r="GGB250" s="1157"/>
      <c r="GGC250" s="1157"/>
      <c r="GGD250" s="1157"/>
      <c r="GGE250" s="1157"/>
      <c r="GGF250" s="1157"/>
      <c r="GGG250" s="1157"/>
      <c r="GGH250" s="1157"/>
      <c r="GGI250" s="1157"/>
      <c r="GGJ250" s="1157"/>
      <c r="GGK250" s="1157"/>
      <c r="GGL250" s="1157"/>
      <c r="GGM250" s="1157"/>
      <c r="GGN250" s="1157"/>
      <c r="GGO250" s="1157"/>
      <c r="GGP250" s="1157"/>
      <c r="GGQ250" s="1157"/>
      <c r="GGR250" s="1157"/>
      <c r="GGS250" s="1157"/>
      <c r="GGT250" s="1157"/>
      <c r="GGU250" s="1157"/>
      <c r="GGV250" s="1157"/>
      <c r="GGW250" s="1157"/>
      <c r="GGX250" s="1157"/>
      <c r="GGY250" s="1157"/>
      <c r="GGZ250" s="1157"/>
      <c r="GHA250" s="1157"/>
      <c r="GHB250" s="1157"/>
      <c r="GHC250" s="1157"/>
      <c r="GHD250" s="1157"/>
      <c r="GHE250" s="1157"/>
      <c r="GHF250" s="1157"/>
      <c r="GHG250" s="1157"/>
      <c r="GHH250" s="1157"/>
      <c r="GHI250" s="1157"/>
      <c r="GHJ250" s="1157"/>
      <c r="GHK250" s="1157"/>
      <c r="GHL250" s="1157"/>
      <c r="GHM250" s="1157"/>
      <c r="GHN250" s="1157"/>
      <c r="GHO250" s="1157"/>
      <c r="GHP250" s="1157"/>
      <c r="GHQ250" s="1157"/>
      <c r="GHR250" s="1157"/>
      <c r="GHS250" s="1157"/>
      <c r="GHT250" s="1157"/>
      <c r="GHU250" s="1157"/>
      <c r="GHV250" s="1157"/>
      <c r="GHW250" s="1157"/>
      <c r="GHX250" s="1157"/>
      <c r="GHY250" s="1157"/>
      <c r="GHZ250" s="1157"/>
      <c r="GIA250" s="1157"/>
      <c r="GIB250" s="1157"/>
      <c r="GIC250" s="1157"/>
      <c r="GID250" s="1157"/>
      <c r="GIE250" s="1157"/>
      <c r="GIF250" s="1157"/>
      <c r="GIG250" s="1157"/>
      <c r="GIH250" s="1157"/>
      <c r="GII250" s="1157"/>
      <c r="GIJ250" s="1157"/>
      <c r="GIK250" s="1157"/>
      <c r="GIL250" s="1157"/>
      <c r="GIM250" s="1157"/>
      <c r="GIN250" s="1157"/>
      <c r="GIO250" s="1157"/>
      <c r="GIP250" s="1157"/>
      <c r="GIQ250" s="1157"/>
      <c r="GIR250" s="1157"/>
      <c r="GIS250" s="1157"/>
      <c r="GIT250" s="1157"/>
      <c r="GIU250" s="1157"/>
      <c r="GIV250" s="1157"/>
      <c r="GIW250" s="1157"/>
      <c r="GIX250" s="1157"/>
      <c r="GIY250" s="1157"/>
      <c r="GIZ250" s="1157"/>
      <c r="GJA250" s="1157"/>
      <c r="GJB250" s="1157"/>
      <c r="GJC250" s="1157"/>
      <c r="GJD250" s="1157"/>
      <c r="GJE250" s="1157"/>
      <c r="GJF250" s="1157"/>
      <c r="GJG250" s="1157"/>
      <c r="GJH250" s="1157"/>
      <c r="GJI250" s="1157"/>
      <c r="GJJ250" s="1157"/>
      <c r="GJK250" s="1157"/>
      <c r="GJL250" s="1157"/>
      <c r="GJM250" s="1157"/>
      <c r="GJN250" s="1157"/>
      <c r="GJO250" s="1157"/>
      <c r="GJP250" s="1157"/>
      <c r="GJQ250" s="1157"/>
      <c r="GJR250" s="1157"/>
      <c r="GJS250" s="1157"/>
      <c r="GJT250" s="1157"/>
      <c r="GJU250" s="1157"/>
      <c r="GJV250" s="1157"/>
      <c r="GJW250" s="1157"/>
      <c r="GJX250" s="1157"/>
      <c r="GJY250" s="1157"/>
      <c r="GJZ250" s="1157"/>
      <c r="GKA250" s="1157"/>
      <c r="GKB250" s="1157"/>
      <c r="GKC250" s="1157"/>
      <c r="GKD250" s="1157"/>
      <c r="GKE250" s="1157"/>
      <c r="GKF250" s="1157"/>
      <c r="GKG250" s="1157"/>
      <c r="GKH250" s="1157"/>
      <c r="GKI250" s="1157"/>
      <c r="GKJ250" s="1157"/>
      <c r="GKK250" s="1157"/>
      <c r="GKL250" s="1157"/>
      <c r="GKM250" s="1157"/>
      <c r="GKN250" s="1157"/>
      <c r="GKO250" s="1157"/>
      <c r="GKP250" s="1157"/>
      <c r="GKQ250" s="1157"/>
      <c r="GKR250" s="1157"/>
      <c r="GKS250" s="1157"/>
      <c r="GKT250" s="1157"/>
      <c r="GKU250" s="1157"/>
      <c r="GKV250" s="1157"/>
      <c r="GKW250" s="1157"/>
      <c r="GKX250" s="1157"/>
      <c r="GKY250" s="1157"/>
      <c r="GKZ250" s="1157"/>
      <c r="GLA250" s="1157"/>
      <c r="GLB250" s="1157"/>
      <c r="GLC250" s="1157"/>
      <c r="GLD250" s="1157"/>
      <c r="GLE250" s="1157"/>
      <c r="GLF250" s="1157"/>
      <c r="GLG250" s="1157"/>
      <c r="GLH250" s="1157"/>
      <c r="GLI250" s="1157"/>
      <c r="GLJ250" s="1157"/>
      <c r="GLK250" s="1157"/>
      <c r="GLL250" s="1157"/>
      <c r="GLM250" s="1157"/>
      <c r="GLN250" s="1157"/>
      <c r="GLO250" s="1157"/>
      <c r="GLP250" s="1157"/>
      <c r="GLQ250" s="1157"/>
      <c r="GLR250" s="1157"/>
      <c r="GLS250" s="1157"/>
      <c r="GLT250" s="1157"/>
      <c r="GLU250" s="1157"/>
      <c r="GLV250" s="1157"/>
      <c r="GLW250" s="1157"/>
      <c r="GLX250" s="1157"/>
      <c r="GLY250" s="1157"/>
      <c r="GLZ250" s="1157"/>
      <c r="GMA250" s="1157"/>
      <c r="GMB250" s="1157"/>
      <c r="GMC250" s="1157"/>
      <c r="GMD250" s="1157"/>
      <c r="GME250" s="1157"/>
      <c r="GMF250" s="1157"/>
      <c r="GMG250" s="1157"/>
      <c r="GMH250" s="1157"/>
      <c r="GMI250" s="1157"/>
      <c r="GMJ250" s="1157"/>
      <c r="GMK250" s="1157"/>
      <c r="GML250" s="1157"/>
      <c r="GMM250" s="1157"/>
      <c r="GMN250" s="1157"/>
      <c r="GMO250" s="1157"/>
      <c r="GMP250" s="1157"/>
      <c r="GMQ250" s="1157"/>
      <c r="GMR250" s="1157"/>
      <c r="GMS250" s="1157"/>
      <c r="GMT250" s="1157"/>
      <c r="GMU250" s="1157"/>
      <c r="GMV250" s="1157"/>
      <c r="GMW250" s="1157"/>
      <c r="GMX250" s="1157"/>
      <c r="GMY250" s="1157"/>
      <c r="GMZ250" s="1157"/>
      <c r="GNA250" s="1157"/>
      <c r="GNB250" s="1157"/>
      <c r="GNC250" s="1157"/>
      <c r="GND250" s="1157"/>
      <c r="GNE250" s="1157"/>
      <c r="GNF250" s="1157"/>
      <c r="GNG250" s="1157"/>
      <c r="GNH250" s="1157"/>
      <c r="GNI250" s="1157"/>
      <c r="GNJ250" s="1157"/>
      <c r="GNK250" s="1157"/>
      <c r="GNL250" s="1157"/>
      <c r="GNM250" s="1157"/>
      <c r="GNN250" s="1157"/>
      <c r="GNO250" s="1157"/>
      <c r="GNP250" s="1157"/>
      <c r="GNQ250" s="1157"/>
      <c r="GNR250" s="1157"/>
      <c r="GNS250" s="1157"/>
      <c r="GNT250" s="1157"/>
      <c r="GNU250" s="1157"/>
      <c r="GNV250" s="1157"/>
      <c r="GNW250" s="1157"/>
      <c r="GNX250" s="1157"/>
      <c r="GNY250" s="1157"/>
      <c r="GNZ250" s="1157"/>
      <c r="GOA250" s="1157"/>
      <c r="GOB250" s="1157"/>
      <c r="GOC250" s="1157"/>
      <c r="GOD250" s="1157"/>
      <c r="GOE250" s="1157"/>
      <c r="GOF250" s="1157"/>
      <c r="GOG250" s="1157"/>
      <c r="GOH250" s="1157"/>
      <c r="GOI250" s="1157"/>
      <c r="GOJ250" s="1157"/>
      <c r="GOK250" s="1157"/>
      <c r="GOL250" s="1157"/>
      <c r="GOM250" s="1157"/>
      <c r="GON250" s="1157"/>
      <c r="GOO250" s="1157"/>
      <c r="GOP250" s="1157"/>
      <c r="GOQ250" s="1157"/>
      <c r="GOR250" s="1157"/>
      <c r="GOS250" s="1157"/>
      <c r="GOT250" s="1157"/>
      <c r="GOU250" s="1157"/>
      <c r="GOV250" s="1157"/>
      <c r="GOW250" s="1157"/>
      <c r="GOX250" s="1157"/>
      <c r="GOY250" s="1157"/>
      <c r="GOZ250" s="1157"/>
      <c r="GPA250" s="1157"/>
      <c r="GPB250" s="1157"/>
      <c r="GPC250" s="1157"/>
      <c r="GPD250" s="1157"/>
      <c r="GPE250" s="1157"/>
      <c r="GPF250" s="1157"/>
      <c r="GPG250" s="1157"/>
      <c r="GPH250" s="1157"/>
      <c r="GPI250" s="1157"/>
      <c r="GPJ250" s="1157"/>
      <c r="GPK250" s="1157"/>
      <c r="GPL250" s="1157"/>
      <c r="GPM250" s="1157"/>
      <c r="GPN250" s="1157"/>
      <c r="GPO250" s="1157"/>
      <c r="GPP250" s="1157"/>
      <c r="GPQ250" s="1157"/>
      <c r="GPR250" s="1157"/>
      <c r="GPS250" s="1157"/>
      <c r="GPT250" s="1157"/>
      <c r="GPU250" s="1157"/>
      <c r="GPV250" s="1157"/>
      <c r="GPW250" s="1157"/>
      <c r="GPX250" s="1157"/>
      <c r="GPY250" s="1157"/>
      <c r="GPZ250" s="1157"/>
      <c r="GQA250" s="1157"/>
      <c r="GQB250" s="1157"/>
      <c r="GQC250" s="1157"/>
      <c r="GQD250" s="1157"/>
      <c r="GQE250" s="1157"/>
      <c r="GQF250" s="1157"/>
      <c r="GQG250" s="1157"/>
      <c r="GQH250" s="1157"/>
      <c r="GQI250" s="1157"/>
      <c r="GQJ250" s="1157"/>
      <c r="GQK250" s="1157"/>
      <c r="GQL250" s="1157"/>
      <c r="GQM250" s="1157"/>
      <c r="GQN250" s="1157"/>
      <c r="GQO250" s="1157"/>
      <c r="GQP250" s="1157"/>
      <c r="GQQ250" s="1157"/>
      <c r="GQR250" s="1157"/>
      <c r="GQS250" s="1157"/>
      <c r="GQT250" s="1157"/>
      <c r="GQU250" s="1157"/>
      <c r="GQV250" s="1157"/>
      <c r="GQW250" s="1157"/>
      <c r="GQX250" s="1157"/>
      <c r="GQY250" s="1157"/>
      <c r="GQZ250" s="1157"/>
      <c r="GRA250" s="1157"/>
      <c r="GRB250" s="1157"/>
      <c r="GRC250" s="1157"/>
      <c r="GRD250" s="1157"/>
      <c r="GRE250" s="1157"/>
      <c r="GRF250" s="1157"/>
      <c r="GRG250" s="1157"/>
      <c r="GRH250" s="1157"/>
      <c r="GRI250" s="1157"/>
      <c r="GRJ250" s="1157"/>
      <c r="GRK250" s="1157"/>
      <c r="GRL250" s="1157"/>
      <c r="GRM250" s="1157"/>
      <c r="GRN250" s="1157"/>
      <c r="GRO250" s="1157"/>
      <c r="GRP250" s="1157"/>
      <c r="GRQ250" s="1157"/>
      <c r="GRR250" s="1157"/>
      <c r="GRS250" s="1157"/>
      <c r="GRT250" s="1157"/>
      <c r="GRU250" s="1157"/>
      <c r="GRV250" s="1157"/>
      <c r="GRW250" s="1157"/>
      <c r="GRX250" s="1157"/>
      <c r="GRY250" s="1157"/>
      <c r="GRZ250" s="1157"/>
      <c r="GSA250" s="1157"/>
      <c r="GSB250" s="1157"/>
      <c r="GSC250" s="1157"/>
      <c r="GSD250" s="1157"/>
      <c r="GSE250" s="1157"/>
      <c r="GSF250" s="1157"/>
      <c r="GSG250" s="1157"/>
      <c r="GSH250" s="1157"/>
      <c r="GSI250" s="1157"/>
      <c r="GSJ250" s="1157"/>
      <c r="GSK250" s="1157"/>
      <c r="GSL250" s="1157"/>
      <c r="GSM250" s="1157"/>
      <c r="GSN250" s="1157"/>
      <c r="GSO250" s="1157"/>
      <c r="GSP250" s="1157"/>
      <c r="GSQ250" s="1157"/>
      <c r="GSR250" s="1157"/>
      <c r="GSS250" s="1157"/>
      <c r="GST250" s="1157"/>
      <c r="GSU250" s="1157"/>
      <c r="GSV250" s="1157"/>
      <c r="GSW250" s="1157"/>
      <c r="GSX250" s="1157"/>
      <c r="GSY250" s="1157"/>
      <c r="GSZ250" s="1157"/>
      <c r="GTA250" s="1157"/>
      <c r="GTB250" s="1157"/>
      <c r="GTC250" s="1157"/>
      <c r="GTD250" s="1157"/>
      <c r="GTE250" s="1157"/>
      <c r="GTF250" s="1157"/>
      <c r="GTG250" s="1157"/>
      <c r="GTH250" s="1157"/>
      <c r="GTI250" s="1157"/>
      <c r="GTJ250" s="1157"/>
      <c r="GTK250" s="1157"/>
      <c r="GTL250" s="1157"/>
      <c r="GTM250" s="1157"/>
      <c r="GTN250" s="1157"/>
      <c r="GTO250" s="1157"/>
      <c r="GTP250" s="1157"/>
      <c r="GTQ250" s="1157"/>
      <c r="GTR250" s="1157"/>
      <c r="GTS250" s="1157"/>
      <c r="GTT250" s="1157"/>
      <c r="GTU250" s="1157"/>
      <c r="GTV250" s="1157"/>
      <c r="GTW250" s="1157"/>
      <c r="GTX250" s="1157"/>
      <c r="GTY250" s="1157"/>
      <c r="GTZ250" s="1157"/>
      <c r="GUA250" s="1157"/>
      <c r="GUB250" s="1157"/>
      <c r="GUC250" s="1157"/>
      <c r="GUD250" s="1157"/>
      <c r="GUE250" s="1157"/>
      <c r="GUF250" s="1157"/>
      <c r="GUG250" s="1157"/>
      <c r="GUH250" s="1157"/>
      <c r="GUI250" s="1157"/>
      <c r="GUJ250" s="1157"/>
      <c r="GUK250" s="1157"/>
      <c r="GUL250" s="1157"/>
      <c r="GUM250" s="1157"/>
      <c r="GUN250" s="1157"/>
      <c r="GUO250" s="1157"/>
      <c r="GUP250" s="1157"/>
      <c r="GUQ250" s="1157"/>
      <c r="GUR250" s="1157"/>
      <c r="GUS250" s="1157"/>
      <c r="GUT250" s="1157"/>
      <c r="GUU250" s="1157"/>
      <c r="GUV250" s="1157"/>
      <c r="GUW250" s="1157"/>
      <c r="GUX250" s="1157"/>
      <c r="GUY250" s="1157"/>
      <c r="GUZ250" s="1157"/>
      <c r="GVA250" s="1157"/>
      <c r="GVB250" s="1157"/>
      <c r="GVC250" s="1157"/>
      <c r="GVD250" s="1157"/>
      <c r="GVE250" s="1157"/>
      <c r="GVF250" s="1157"/>
      <c r="GVG250" s="1157"/>
      <c r="GVH250" s="1157"/>
      <c r="GVI250" s="1157"/>
      <c r="GVJ250" s="1157"/>
      <c r="GVK250" s="1157"/>
      <c r="GVL250" s="1157"/>
      <c r="GVM250" s="1157"/>
      <c r="GVN250" s="1157"/>
      <c r="GVO250" s="1157"/>
      <c r="GVP250" s="1157"/>
      <c r="GVQ250" s="1157"/>
      <c r="GVR250" s="1157"/>
      <c r="GVS250" s="1157"/>
      <c r="GVT250" s="1157"/>
      <c r="GVU250" s="1157"/>
      <c r="GVV250" s="1157"/>
      <c r="GVW250" s="1157"/>
      <c r="GVX250" s="1157"/>
      <c r="GVY250" s="1157"/>
      <c r="GVZ250" s="1157"/>
      <c r="GWA250" s="1157"/>
      <c r="GWB250" s="1157"/>
      <c r="GWC250" s="1157"/>
      <c r="GWD250" s="1157"/>
      <c r="GWE250" s="1157"/>
      <c r="GWF250" s="1157"/>
      <c r="GWG250" s="1157"/>
      <c r="GWH250" s="1157"/>
      <c r="GWI250" s="1157"/>
      <c r="GWJ250" s="1157"/>
      <c r="GWK250" s="1157"/>
      <c r="GWL250" s="1157"/>
      <c r="GWM250" s="1157"/>
      <c r="GWN250" s="1157"/>
      <c r="GWO250" s="1157"/>
      <c r="GWP250" s="1157"/>
      <c r="GWQ250" s="1157"/>
      <c r="GWR250" s="1157"/>
      <c r="GWS250" s="1157"/>
      <c r="GWT250" s="1157"/>
      <c r="GWU250" s="1157"/>
      <c r="GWV250" s="1157"/>
      <c r="GWW250" s="1157"/>
      <c r="GWX250" s="1157"/>
      <c r="GWY250" s="1157"/>
      <c r="GWZ250" s="1157"/>
      <c r="GXA250" s="1157"/>
      <c r="GXB250" s="1157"/>
      <c r="GXC250" s="1157"/>
      <c r="GXD250" s="1157"/>
      <c r="GXE250" s="1157"/>
      <c r="GXF250" s="1157"/>
      <c r="GXG250" s="1157"/>
      <c r="GXH250" s="1157"/>
      <c r="GXI250" s="1157"/>
      <c r="GXJ250" s="1157"/>
      <c r="GXK250" s="1157"/>
      <c r="GXL250" s="1157"/>
      <c r="GXM250" s="1157"/>
      <c r="GXN250" s="1157"/>
      <c r="GXO250" s="1157"/>
      <c r="GXP250" s="1157"/>
      <c r="GXQ250" s="1157"/>
      <c r="GXR250" s="1157"/>
      <c r="GXS250" s="1157"/>
      <c r="GXT250" s="1157"/>
      <c r="GXU250" s="1157"/>
      <c r="GXV250" s="1157"/>
      <c r="GXW250" s="1157"/>
      <c r="GXX250" s="1157"/>
      <c r="GXY250" s="1157"/>
      <c r="GXZ250" s="1157"/>
      <c r="GYA250" s="1157"/>
      <c r="GYB250" s="1157"/>
      <c r="GYC250" s="1157"/>
      <c r="GYD250" s="1157"/>
      <c r="GYE250" s="1157"/>
      <c r="GYF250" s="1157"/>
      <c r="GYG250" s="1157"/>
      <c r="GYH250" s="1157"/>
      <c r="GYI250" s="1157"/>
      <c r="GYJ250" s="1157"/>
      <c r="GYK250" s="1157"/>
      <c r="GYL250" s="1157"/>
      <c r="GYM250" s="1157"/>
      <c r="GYN250" s="1157"/>
      <c r="GYO250" s="1157"/>
      <c r="GYP250" s="1157"/>
      <c r="GYQ250" s="1157"/>
      <c r="GYR250" s="1157"/>
      <c r="GYS250" s="1157"/>
      <c r="GYT250" s="1157"/>
      <c r="GYU250" s="1157"/>
      <c r="GYV250" s="1157"/>
      <c r="GYW250" s="1157"/>
      <c r="GYX250" s="1157"/>
      <c r="GYY250" s="1157"/>
      <c r="GYZ250" s="1157"/>
      <c r="GZA250" s="1157"/>
      <c r="GZB250" s="1157"/>
      <c r="GZC250" s="1157"/>
      <c r="GZD250" s="1157"/>
      <c r="GZE250" s="1157"/>
      <c r="GZF250" s="1157"/>
      <c r="GZG250" s="1157"/>
      <c r="GZH250" s="1157"/>
      <c r="GZI250" s="1157"/>
      <c r="GZJ250" s="1157"/>
      <c r="GZK250" s="1157"/>
      <c r="GZL250" s="1157"/>
      <c r="GZM250" s="1157"/>
      <c r="GZN250" s="1157"/>
      <c r="GZO250" s="1157"/>
      <c r="GZP250" s="1157"/>
      <c r="GZQ250" s="1157"/>
      <c r="GZR250" s="1157"/>
      <c r="GZS250" s="1157"/>
      <c r="GZT250" s="1157"/>
      <c r="GZU250" s="1157"/>
      <c r="GZV250" s="1157"/>
      <c r="GZW250" s="1157"/>
      <c r="GZX250" s="1157"/>
      <c r="GZY250" s="1157"/>
      <c r="GZZ250" s="1157"/>
      <c r="HAA250" s="1157"/>
      <c r="HAB250" s="1157"/>
      <c r="HAC250" s="1157"/>
      <c r="HAD250" s="1157"/>
      <c r="HAE250" s="1157"/>
      <c r="HAF250" s="1157"/>
      <c r="HAG250" s="1157"/>
      <c r="HAH250" s="1157"/>
      <c r="HAI250" s="1157"/>
      <c r="HAJ250" s="1157"/>
      <c r="HAK250" s="1157"/>
      <c r="HAL250" s="1157"/>
      <c r="HAM250" s="1157"/>
      <c r="HAN250" s="1157"/>
      <c r="HAO250" s="1157"/>
      <c r="HAP250" s="1157"/>
      <c r="HAQ250" s="1157"/>
      <c r="HAR250" s="1157"/>
      <c r="HAS250" s="1157"/>
      <c r="HAT250" s="1157"/>
      <c r="HAU250" s="1157"/>
      <c r="HAV250" s="1157"/>
      <c r="HAW250" s="1157"/>
      <c r="HAX250" s="1157"/>
      <c r="HAY250" s="1157"/>
      <c r="HAZ250" s="1157"/>
      <c r="HBA250" s="1157"/>
      <c r="HBB250" s="1157"/>
      <c r="HBC250" s="1157"/>
      <c r="HBD250" s="1157"/>
      <c r="HBE250" s="1157"/>
      <c r="HBF250" s="1157"/>
      <c r="HBG250" s="1157"/>
      <c r="HBH250" s="1157"/>
      <c r="HBI250" s="1157"/>
      <c r="HBJ250" s="1157"/>
      <c r="HBK250" s="1157"/>
      <c r="HBL250" s="1157"/>
      <c r="HBM250" s="1157"/>
      <c r="HBN250" s="1157"/>
      <c r="HBO250" s="1157"/>
      <c r="HBP250" s="1157"/>
      <c r="HBQ250" s="1157"/>
      <c r="HBR250" s="1157"/>
      <c r="HBS250" s="1157"/>
      <c r="HBT250" s="1157"/>
      <c r="HBU250" s="1157"/>
      <c r="HBV250" s="1157"/>
      <c r="HBW250" s="1157"/>
      <c r="HBX250" s="1157"/>
      <c r="HBY250" s="1157"/>
      <c r="HBZ250" s="1157"/>
      <c r="HCA250" s="1157"/>
      <c r="HCB250" s="1157"/>
      <c r="HCC250" s="1157"/>
      <c r="HCD250" s="1157"/>
      <c r="HCE250" s="1157"/>
      <c r="HCF250" s="1157"/>
      <c r="HCG250" s="1157"/>
      <c r="HCH250" s="1157"/>
      <c r="HCI250" s="1157"/>
      <c r="HCJ250" s="1157"/>
      <c r="HCK250" s="1157"/>
      <c r="HCL250" s="1157"/>
      <c r="HCM250" s="1157"/>
      <c r="HCN250" s="1157"/>
      <c r="HCO250" s="1157"/>
      <c r="HCP250" s="1157"/>
      <c r="HCQ250" s="1157"/>
      <c r="HCR250" s="1157"/>
      <c r="HCS250" s="1157"/>
      <c r="HCT250" s="1157"/>
      <c r="HCU250" s="1157"/>
      <c r="HCV250" s="1157"/>
      <c r="HCW250" s="1157"/>
      <c r="HCX250" s="1157"/>
      <c r="HCY250" s="1157"/>
      <c r="HCZ250" s="1157"/>
      <c r="HDA250" s="1157"/>
      <c r="HDB250" s="1157"/>
      <c r="HDC250" s="1157"/>
      <c r="HDD250" s="1157"/>
      <c r="HDE250" s="1157"/>
      <c r="HDF250" s="1157"/>
      <c r="HDG250" s="1157"/>
      <c r="HDH250" s="1157"/>
      <c r="HDI250" s="1157"/>
      <c r="HDJ250" s="1157"/>
      <c r="HDK250" s="1157"/>
      <c r="HDL250" s="1157"/>
      <c r="HDM250" s="1157"/>
      <c r="HDN250" s="1157"/>
      <c r="HDO250" s="1157"/>
      <c r="HDP250" s="1157"/>
      <c r="HDQ250" s="1157"/>
      <c r="HDR250" s="1157"/>
      <c r="HDS250" s="1157"/>
      <c r="HDT250" s="1157"/>
      <c r="HDU250" s="1157"/>
      <c r="HDV250" s="1157"/>
      <c r="HDW250" s="1157"/>
      <c r="HDX250" s="1157"/>
      <c r="HDY250" s="1157"/>
      <c r="HDZ250" s="1157"/>
      <c r="HEA250" s="1157"/>
      <c r="HEB250" s="1157"/>
      <c r="HEC250" s="1157"/>
      <c r="HED250" s="1157"/>
      <c r="HEE250" s="1157"/>
      <c r="HEF250" s="1157"/>
      <c r="HEG250" s="1157"/>
      <c r="HEH250" s="1157"/>
      <c r="HEI250" s="1157"/>
      <c r="HEJ250" s="1157"/>
      <c r="HEK250" s="1157"/>
      <c r="HEL250" s="1157"/>
      <c r="HEM250" s="1157"/>
      <c r="HEN250" s="1157"/>
      <c r="HEO250" s="1157"/>
      <c r="HEP250" s="1157"/>
      <c r="HEQ250" s="1157"/>
      <c r="HER250" s="1157"/>
      <c r="HES250" s="1157"/>
      <c r="HET250" s="1157"/>
      <c r="HEU250" s="1157"/>
      <c r="HEV250" s="1157"/>
      <c r="HEW250" s="1157"/>
      <c r="HEX250" s="1157"/>
      <c r="HEY250" s="1157"/>
      <c r="HEZ250" s="1157"/>
      <c r="HFA250" s="1157"/>
      <c r="HFB250" s="1157"/>
      <c r="HFC250" s="1157"/>
      <c r="HFD250" s="1157"/>
      <c r="HFE250" s="1157"/>
      <c r="HFF250" s="1157"/>
      <c r="HFG250" s="1157"/>
      <c r="HFH250" s="1157"/>
      <c r="HFI250" s="1157"/>
      <c r="HFJ250" s="1157"/>
      <c r="HFK250" s="1157"/>
      <c r="HFL250" s="1157"/>
      <c r="HFM250" s="1157"/>
      <c r="HFN250" s="1157"/>
      <c r="HFO250" s="1157"/>
      <c r="HFP250" s="1157"/>
      <c r="HFQ250" s="1157"/>
      <c r="HFR250" s="1157"/>
      <c r="HFS250" s="1157"/>
      <c r="HFT250" s="1157"/>
      <c r="HFU250" s="1157"/>
      <c r="HFV250" s="1157"/>
      <c r="HFW250" s="1157"/>
      <c r="HFX250" s="1157"/>
      <c r="HFY250" s="1157"/>
      <c r="HFZ250" s="1157"/>
      <c r="HGA250" s="1157"/>
      <c r="HGB250" s="1157"/>
      <c r="HGC250" s="1157"/>
      <c r="HGD250" s="1157"/>
      <c r="HGE250" s="1157"/>
      <c r="HGF250" s="1157"/>
      <c r="HGG250" s="1157"/>
      <c r="HGH250" s="1157"/>
      <c r="HGI250" s="1157"/>
      <c r="HGJ250" s="1157"/>
      <c r="HGK250" s="1157"/>
      <c r="HGL250" s="1157"/>
      <c r="HGM250" s="1157"/>
      <c r="HGN250" s="1157"/>
      <c r="HGO250" s="1157"/>
      <c r="HGP250" s="1157"/>
      <c r="HGQ250" s="1157"/>
      <c r="HGR250" s="1157"/>
      <c r="HGS250" s="1157"/>
      <c r="HGT250" s="1157"/>
      <c r="HGU250" s="1157"/>
      <c r="HGV250" s="1157"/>
      <c r="HGW250" s="1157"/>
      <c r="HGX250" s="1157"/>
      <c r="HGY250" s="1157"/>
      <c r="HGZ250" s="1157"/>
      <c r="HHA250" s="1157"/>
      <c r="HHB250" s="1157"/>
      <c r="HHC250" s="1157"/>
      <c r="HHD250" s="1157"/>
      <c r="HHE250" s="1157"/>
      <c r="HHF250" s="1157"/>
      <c r="HHG250" s="1157"/>
      <c r="HHH250" s="1157"/>
      <c r="HHI250" s="1157"/>
      <c r="HHJ250" s="1157"/>
      <c r="HHK250" s="1157"/>
      <c r="HHL250" s="1157"/>
      <c r="HHM250" s="1157"/>
      <c r="HHN250" s="1157"/>
      <c r="HHO250" s="1157"/>
      <c r="HHP250" s="1157"/>
      <c r="HHQ250" s="1157"/>
      <c r="HHR250" s="1157"/>
      <c r="HHS250" s="1157"/>
      <c r="HHT250" s="1157"/>
      <c r="HHU250" s="1157"/>
      <c r="HHV250" s="1157"/>
      <c r="HHW250" s="1157"/>
      <c r="HHX250" s="1157"/>
      <c r="HHY250" s="1157"/>
      <c r="HHZ250" s="1157"/>
      <c r="HIA250" s="1157"/>
      <c r="HIB250" s="1157"/>
      <c r="HIC250" s="1157"/>
      <c r="HID250" s="1157"/>
      <c r="HIE250" s="1157"/>
      <c r="HIF250" s="1157"/>
      <c r="HIG250" s="1157"/>
      <c r="HIH250" s="1157"/>
      <c r="HII250" s="1157"/>
      <c r="HIJ250" s="1157"/>
      <c r="HIK250" s="1157"/>
      <c r="HIL250" s="1157"/>
      <c r="HIM250" s="1157"/>
      <c r="HIN250" s="1157"/>
      <c r="HIO250" s="1157"/>
      <c r="HIP250" s="1157"/>
      <c r="HIQ250" s="1157"/>
      <c r="HIR250" s="1157"/>
      <c r="HIS250" s="1157"/>
      <c r="HIT250" s="1157"/>
      <c r="HIU250" s="1157"/>
      <c r="HIV250" s="1157"/>
      <c r="HIW250" s="1157"/>
      <c r="HIX250" s="1157"/>
      <c r="HIY250" s="1157"/>
      <c r="HIZ250" s="1157"/>
      <c r="HJA250" s="1157"/>
      <c r="HJB250" s="1157"/>
      <c r="HJC250" s="1157"/>
      <c r="HJD250" s="1157"/>
      <c r="HJE250" s="1157"/>
      <c r="HJF250" s="1157"/>
      <c r="HJG250" s="1157"/>
      <c r="HJH250" s="1157"/>
      <c r="HJI250" s="1157"/>
      <c r="HJJ250" s="1157"/>
      <c r="HJK250" s="1157"/>
      <c r="HJL250" s="1157"/>
      <c r="HJM250" s="1157"/>
      <c r="HJN250" s="1157"/>
      <c r="HJO250" s="1157"/>
      <c r="HJP250" s="1157"/>
      <c r="HJQ250" s="1157"/>
      <c r="HJR250" s="1157"/>
      <c r="HJS250" s="1157"/>
      <c r="HJT250" s="1157"/>
      <c r="HJU250" s="1157"/>
      <c r="HJV250" s="1157"/>
      <c r="HJW250" s="1157"/>
      <c r="HJX250" s="1157"/>
      <c r="HJY250" s="1157"/>
      <c r="HJZ250" s="1157"/>
      <c r="HKA250" s="1157"/>
      <c r="HKB250" s="1157"/>
      <c r="HKC250" s="1157"/>
      <c r="HKD250" s="1157"/>
      <c r="HKE250" s="1157"/>
      <c r="HKF250" s="1157"/>
      <c r="HKG250" s="1157"/>
      <c r="HKH250" s="1157"/>
      <c r="HKI250" s="1157"/>
      <c r="HKJ250" s="1157"/>
      <c r="HKK250" s="1157"/>
      <c r="HKL250" s="1157"/>
      <c r="HKM250" s="1157"/>
      <c r="HKN250" s="1157"/>
      <c r="HKO250" s="1157"/>
      <c r="HKP250" s="1157"/>
      <c r="HKQ250" s="1157"/>
      <c r="HKR250" s="1157"/>
      <c r="HKS250" s="1157"/>
      <c r="HKT250" s="1157"/>
      <c r="HKU250" s="1157"/>
      <c r="HKV250" s="1157"/>
      <c r="HKW250" s="1157"/>
      <c r="HKX250" s="1157"/>
      <c r="HKY250" s="1157"/>
      <c r="HKZ250" s="1157"/>
      <c r="HLA250" s="1157"/>
      <c r="HLB250" s="1157"/>
      <c r="HLC250" s="1157"/>
      <c r="HLD250" s="1157"/>
      <c r="HLE250" s="1157"/>
      <c r="HLF250" s="1157"/>
      <c r="HLG250" s="1157"/>
      <c r="HLH250" s="1157"/>
      <c r="HLI250" s="1157"/>
      <c r="HLJ250" s="1157"/>
      <c r="HLK250" s="1157"/>
      <c r="HLL250" s="1157"/>
      <c r="HLM250" s="1157"/>
      <c r="HLN250" s="1157"/>
      <c r="HLO250" s="1157"/>
      <c r="HLP250" s="1157"/>
      <c r="HLQ250" s="1157"/>
      <c r="HLR250" s="1157"/>
      <c r="HLS250" s="1157"/>
      <c r="HLT250" s="1157"/>
      <c r="HLU250" s="1157"/>
      <c r="HLV250" s="1157"/>
      <c r="HLW250" s="1157"/>
      <c r="HLX250" s="1157"/>
      <c r="HLY250" s="1157"/>
      <c r="HLZ250" s="1157"/>
      <c r="HMA250" s="1157"/>
      <c r="HMB250" s="1157"/>
      <c r="HMC250" s="1157"/>
      <c r="HMD250" s="1157"/>
      <c r="HME250" s="1157"/>
      <c r="HMF250" s="1157"/>
      <c r="HMG250" s="1157"/>
      <c r="HMH250" s="1157"/>
      <c r="HMI250" s="1157"/>
      <c r="HMJ250" s="1157"/>
      <c r="HMK250" s="1157"/>
      <c r="HML250" s="1157"/>
      <c r="HMM250" s="1157"/>
      <c r="HMN250" s="1157"/>
      <c r="HMO250" s="1157"/>
      <c r="HMP250" s="1157"/>
      <c r="HMQ250" s="1157"/>
      <c r="HMR250" s="1157"/>
      <c r="HMS250" s="1157"/>
      <c r="HMT250" s="1157"/>
      <c r="HMU250" s="1157"/>
      <c r="HMV250" s="1157"/>
      <c r="HMW250" s="1157"/>
      <c r="HMX250" s="1157"/>
      <c r="HMY250" s="1157"/>
      <c r="HMZ250" s="1157"/>
      <c r="HNA250" s="1157"/>
      <c r="HNB250" s="1157"/>
      <c r="HNC250" s="1157"/>
      <c r="HND250" s="1157"/>
      <c r="HNE250" s="1157"/>
      <c r="HNF250" s="1157"/>
      <c r="HNG250" s="1157"/>
      <c r="HNH250" s="1157"/>
      <c r="HNI250" s="1157"/>
      <c r="HNJ250" s="1157"/>
      <c r="HNK250" s="1157"/>
      <c r="HNL250" s="1157"/>
      <c r="HNM250" s="1157"/>
      <c r="HNN250" s="1157"/>
      <c r="HNO250" s="1157"/>
      <c r="HNP250" s="1157"/>
      <c r="HNQ250" s="1157"/>
      <c r="HNR250" s="1157"/>
      <c r="HNS250" s="1157"/>
      <c r="HNT250" s="1157"/>
      <c r="HNU250" s="1157"/>
      <c r="HNV250" s="1157"/>
      <c r="HNW250" s="1157"/>
      <c r="HNX250" s="1157"/>
      <c r="HNY250" s="1157"/>
      <c r="HNZ250" s="1157"/>
      <c r="HOA250" s="1157"/>
      <c r="HOB250" s="1157"/>
      <c r="HOC250" s="1157"/>
      <c r="HOD250" s="1157"/>
      <c r="HOE250" s="1157"/>
      <c r="HOF250" s="1157"/>
      <c r="HOG250" s="1157"/>
      <c r="HOH250" s="1157"/>
      <c r="HOI250" s="1157"/>
      <c r="HOJ250" s="1157"/>
      <c r="HOK250" s="1157"/>
      <c r="HOL250" s="1157"/>
      <c r="HOM250" s="1157"/>
      <c r="HON250" s="1157"/>
      <c r="HOO250" s="1157"/>
      <c r="HOP250" s="1157"/>
      <c r="HOQ250" s="1157"/>
      <c r="HOR250" s="1157"/>
      <c r="HOS250" s="1157"/>
      <c r="HOT250" s="1157"/>
      <c r="HOU250" s="1157"/>
      <c r="HOV250" s="1157"/>
      <c r="HOW250" s="1157"/>
      <c r="HOX250" s="1157"/>
      <c r="HOY250" s="1157"/>
      <c r="HOZ250" s="1157"/>
      <c r="HPA250" s="1157"/>
      <c r="HPB250" s="1157"/>
      <c r="HPC250" s="1157"/>
      <c r="HPD250" s="1157"/>
      <c r="HPE250" s="1157"/>
      <c r="HPF250" s="1157"/>
      <c r="HPG250" s="1157"/>
      <c r="HPH250" s="1157"/>
      <c r="HPI250" s="1157"/>
      <c r="HPJ250" s="1157"/>
      <c r="HPK250" s="1157"/>
      <c r="HPL250" s="1157"/>
      <c r="HPM250" s="1157"/>
      <c r="HPN250" s="1157"/>
      <c r="HPO250" s="1157"/>
      <c r="HPP250" s="1157"/>
      <c r="HPQ250" s="1157"/>
      <c r="HPR250" s="1157"/>
      <c r="HPS250" s="1157"/>
      <c r="HPT250" s="1157"/>
      <c r="HPU250" s="1157"/>
      <c r="HPV250" s="1157"/>
      <c r="HPW250" s="1157"/>
      <c r="HPX250" s="1157"/>
      <c r="HPY250" s="1157"/>
      <c r="HPZ250" s="1157"/>
      <c r="HQA250" s="1157"/>
      <c r="HQB250" s="1157"/>
      <c r="HQC250" s="1157"/>
      <c r="HQD250" s="1157"/>
      <c r="HQE250" s="1157"/>
      <c r="HQF250" s="1157"/>
      <c r="HQG250" s="1157"/>
      <c r="HQH250" s="1157"/>
      <c r="HQI250" s="1157"/>
      <c r="HQJ250" s="1157"/>
      <c r="HQK250" s="1157"/>
      <c r="HQL250" s="1157"/>
      <c r="HQM250" s="1157"/>
      <c r="HQN250" s="1157"/>
      <c r="HQO250" s="1157"/>
      <c r="HQP250" s="1157"/>
      <c r="HQQ250" s="1157"/>
      <c r="HQR250" s="1157"/>
      <c r="HQS250" s="1157"/>
      <c r="HQT250" s="1157"/>
      <c r="HQU250" s="1157"/>
      <c r="HQV250" s="1157"/>
      <c r="HQW250" s="1157"/>
      <c r="HQX250" s="1157"/>
      <c r="HQY250" s="1157"/>
      <c r="HQZ250" s="1157"/>
      <c r="HRA250" s="1157"/>
      <c r="HRB250" s="1157"/>
      <c r="HRC250" s="1157"/>
      <c r="HRD250" s="1157"/>
      <c r="HRE250" s="1157"/>
      <c r="HRF250" s="1157"/>
      <c r="HRG250" s="1157"/>
      <c r="HRH250" s="1157"/>
      <c r="HRI250" s="1157"/>
      <c r="HRJ250" s="1157"/>
      <c r="HRK250" s="1157"/>
      <c r="HRL250" s="1157"/>
      <c r="HRM250" s="1157"/>
      <c r="HRN250" s="1157"/>
      <c r="HRO250" s="1157"/>
      <c r="HRP250" s="1157"/>
      <c r="HRQ250" s="1157"/>
      <c r="HRR250" s="1157"/>
      <c r="HRS250" s="1157"/>
      <c r="HRT250" s="1157"/>
      <c r="HRU250" s="1157"/>
      <c r="HRV250" s="1157"/>
      <c r="HRW250" s="1157"/>
      <c r="HRX250" s="1157"/>
      <c r="HRY250" s="1157"/>
      <c r="HRZ250" s="1157"/>
      <c r="HSA250" s="1157"/>
      <c r="HSB250" s="1157"/>
      <c r="HSC250" s="1157"/>
      <c r="HSD250" s="1157"/>
      <c r="HSE250" s="1157"/>
      <c r="HSF250" s="1157"/>
      <c r="HSG250" s="1157"/>
      <c r="HSH250" s="1157"/>
      <c r="HSI250" s="1157"/>
      <c r="HSJ250" s="1157"/>
      <c r="HSK250" s="1157"/>
      <c r="HSL250" s="1157"/>
      <c r="HSM250" s="1157"/>
      <c r="HSN250" s="1157"/>
      <c r="HSO250" s="1157"/>
      <c r="HSP250" s="1157"/>
      <c r="HSQ250" s="1157"/>
      <c r="HSR250" s="1157"/>
      <c r="HSS250" s="1157"/>
      <c r="HST250" s="1157"/>
      <c r="HSU250" s="1157"/>
      <c r="HSV250" s="1157"/>
      <c r="HSW250" s="1157"/>
      <c r="HSX250" s="1157"/>
      <c r="HSY250" s="1157"/>
      <c r="HSZ250" s="1157"/>
      <c r="HTA250" s="1157"/>
      <c r="HTB250" s="1157"/>
      <c r="HTC250" s="1157"/>
      <c r="HTD250" s="1157"/>
      <c r="HTE250" s="1157"/>
      <c r="HTF250" s="1157"/>
      <c r="HTG250" s="1157"/>
      <c r="HTH250" s="1157"/>
      <c r="HTI250" s="1157"/>
      <c r="HTJ250" s="1157"/>
      <c r="HTK250" s="1157"/>
      <c r="HTL250" s="1157"/>
      <c r="HTM250" s="1157"/>
      <c r="HTN250" s="1157"/>
      <c r="HTO250" s="1157"/>
      <c r="HTP250" s="1157"/>
      <c r="HTQ250" s="1157"/>
      <c r="HTR250" s="1157"/>
      <c r="HTS250" s="1157"/>
      <c r="HTT250" s="1157"/>
      <c r="HTU250" s="1157"/>
      <c r="HTV250" s="1157"/>
      <c r="HTW250" s="1157"/>
      <c r="HTX250" s="1157"/>
      <c r="HTY250" s="1157"/>
      <c r="HTZ250" s="1157"/>
      <c r="HUA250" s="1157"/>
      <c r="HUB250" s="1157"/>
      <c r="HUC250" s="1157"/>
      <c r="HUD250" s="1157"/>
      <c r="HUE250" s="1157"/>
      <c r="HUF250" s="1157"/>
      <c r="HUG250" s="1157"/>
      <c r="HUH250" s="1157"/>
      <c r="HUI250" s="1157"/>
      <c r="HUJ250" s="1157"/>
      <c r="HUK250" s="1157"/>
      <c r="HUL250" s="1157"/>
      <c r="HUM250" s="1157"/>
      <c r="HUN250" s="1157"/>
      <c r="HUO250" s="1157"/>
      <c r="HUP250" s="1157"/>
      <c r="HUQ250" s="1157"/>
      <c r="HUR250" s="1157"/>
      <c r="HUS250" s="1157"/>
      <c r="HUT250" s="1157"/>
      <c r="HUU250" s="1157"/>
      <c r="HUV250" s="1157"/>
      <c r="HUW250" s="1157"/>
      <c r="HUX250" s="1157"/>
      <c r="HUY250" s="1157"/>
      <c r="HUZ250" s="1157"/>
      <c r="HVA250" s="1157"/>
      <c r="HVB250" s="1157"/>
      <c r="HVC250" s="1157"/>
      <c r="HVD250" s="1157"/>
      <c r="HVE250" s="1157"/>
      <c r="HVF250" s="1157"/>
      <c r="HVG250" s="1157"/>
      <c r="HVH250" s="1157"/>
      <c r="HVI250" s="1157"/>
      <c r="HVJ250" s="1157"/>
      <c r="HVK250" s="1157"/>
      <c r="HVL250" s="1157"/>
      <c r="HVM250" s="1157"/>
      <c r="HVN250" s="1157"/>
      <c r="HVO250" s="1157"/>
      <c r="HVP250" s="1157"/>
      <c r="HVQ250" s="1157"/>
      <c r="HVR250" s="1157"/>
      <c r="HVS250" s="1157"/>
      <c r="HVT250" s="1157"/>
      <c r="HVU250" s="1157"/>
      <c r="HVV250" s="1157"/>
      <c r="HVW250" s="1157"/>
      <c r="HVX250" s="1157"/>
      <c r="HVY250" s="1157"/>
      <c r="HVZ250" s="1157"/>
      <c r="HWA250" s="1157"/>
      <c r="HWB250" s="1157"/>
      <c r="HWC250" s="1157"/>
      <c r="HWD250" s="1157"/>
      <c r="HWE250" s="1157"/>
      <c r="HWF250" s="1157"/>
      <c r="HWG250" s="1157"/>
      <c r="HWH250" s="1157"/>
      <c r="HWI250" s="1157"/>
      <c r="HWJ250" s="1157"/>
      <c r="HWK250" s="1157"/>
      <c r="HWL250" s="1157"/>
      <c r="HWM250" s="1157"/>
      <c r="HWN250" s="1157"/>
      <c r="HWO250" s="1157"/>
      <c r="HWP250" s="1157"/>
      <c r="HWQ250" s="1157"/>
      <c r="HWR250" s="1157"/>
      <c r="HWS250" s="1157"/>
      <c r="HWT250" s="1157"/>
      <c r="HWU250" s="1157"/>
      <c r="HWV250" s="1157"/>
      <c r="HWW250" s="1157"/>
      <c r="HWX250" s="1157"/>
      <c r="HWY250" s="1157"/>
      <c r="HWZ250" s="1157"/>
      <c r="HXA250" s="1157"/>
      <c r="HXB250" s="1157"/>
      <c r="HXC250" s="1157"/>
      <c r="HXD250" s="1157"/>
      <c r="HXE250" s="1157"/>
      <c r="HXF250" s="1157"/>
      <c r="HXG250" s="1157"/>
      <c r="HXH250" s="1157"/>
      <c r="HXI250" s="1157"/>
      <c r="HXJ250" s="1157"/>
      <c r="HXK250" s="1157"/>
      <c r="HXL250" s="1157"/>
      <c r="HXM250" s="1157"/>
      <c r="HXN250" s="1157"/>
      <c r="HXO250" s="1157"/>
      <c r="HXP250" s="1157"/>
      <c r="HXQ250" s="1157"/>
      <c r="HXR250" s="1157"/>
      <c r="HXS250" s="1157"/>
      <c r="HXT250" s="1157"/>
      <c r="HXU250" s="1157"/>
      <c r="HXV250" s="1157"/>
      <c r="HXW250" s="1157"/>
      <c r="HXX250" s="1157"/>
      <c r="HXY250" s="1157"/>
      <c r="HXZ250" s="1157"/>
      <c r="HYA250" s="1157"/>
      <c r="HYB250" s="1157"/>
      <c r="HYC250" s="1157"/>
      <c r="HYD250" s="1157"/>
      <c r="HYE250" s="1157"/>
      <c r="HYF250" s="1157"/>
      <c r="HYG250" s="1157"/>
      <c r="HYH250" s="1157"/>
      <c r="HYI250" s="1157"/>
      <c r="HYJ250" s="1157"/>
      <c r="HYK250" s="1157"/>
      <c r="HYL250" s="1157"/>
      <c r="HYM250" s="1157"/>
      <c r="HYN250" s="1157"/>
      <c r="HYO250" s="1157"/>
      <c r="HYP250" s="1157"/>
      <c r="HYQ250" s="1157"/>
      <c r="HYR250" s="1157"/>
      <c r="HYS250" s="1157"/>
      <c r="HYT250" s="1157"/>
      <c r="HYU250" s="1157"/>
      <c r="HYV250" s="1157"/>
      <c r="HYW250" s="1157"/>
      <c r="HYX250" s="1157"/>
      <c r="HYY250" s="1157"/>
      <c r="HYZ250" s="1157"/>
      <c r="HZA250" s="1157"/>
      <c r="HZB250" s="1157"/>
      <c r="HZC250" s="1157"/>
      <c r="HZD250" s="1157"/>
      <c r="HZE250" s="1157"/>
      <c r="HZF250" s="1157"/>
      <c r="HZG250" s="1157"/>
      <c r="HZH250" s="1157"/>
      <c r="HZI250" s="1157"/>
      <c r="HZJ250" s="1157"/>
      <c r="HZK250" s="1157"/>
      <c r="HZL250" s="1157"/>
      <c r="HZM250" s="1157"/>
      <c r="HZN250" s="1157"/>
      <c r="HZO250" s="1157"/>
      <c r="HZP250" s="1157"/>
      <c r="HZQ250" s="1157"/>
      <c r="HZR250" s="1157"/>
      <c r="HZS250" s="1157"/>
      <c r="HZT250" s="1157"/>
      <c r="HZU250" s="1157"/>
      <c r="HZV250" s="1157"/>
      <c r="HZW250" s="1157"/>
      <c r="HZX250" s="1157"/>
      <c r="HZY250" s="1157"/>
      <c r="HZZ250" s="1157"/>
      <c r="IAA250" s="1157"/>
      <c r="IAB250" s="1157"/>
      <c r="IAC250" s="1157"/>
      <c r="IAD250" s="1157"/>
      <c r="IAE250" s="1157"/>
      <c r="IAF250" s="1157"/>
      <c r="IAG250" s="1157"/>
      <c r="IAH250" s="1157"/>
      <c r="IAI250" s="1157"/>
      <c r="IAJ250" s="1157"/>
      <c r="IAK250" s="1157"/>
      <c r="IAL250" s="1157"/>
      <c r="IAM250" s="1157"/>
      <c r="IAN250" s="1157"/>
      <c r="IAO250" s="1157"/>
      <c r="IAP250" s="1157"/>
      <c r="IAQ250" s="1157"/>
      <c r="IAR250" s="1157"/>
      <c r="IAS250" s="1157"/>
      <c r="IAT250" s="1157"/>
      <c r="IAU250" s="1157"/>
      <c r="IAV250" s="1157"/>
      <c r="IAW250" s="1157"/>
      <c r="IAX250" s="1157"/>
      <c r="IAY250" s="1157"/>
      <c r="IAZ250" s="1157"/>
      <c r="IBA250" s="1157"/>
      <c r="IBB250" s="1157"/>
      <c r="IBC250" s="1157"/>
      <c r="IBD250" s="1157"/>
      <c r="IBE250" s="1157"/>
      <c r="IBF250" s="1157"/>
      <c r="IBG250" s="1157"/>
      <c r="IBH250" s="1157"/>
      <c r="IBI250" s="1157"/>
      <c r="IBJ250" s="1157"/>
      <c r="IBK250" s="1157"/>
      <c r="IBL250" s="1157"/>
      <c r="IBM250" s="1157"/>
      <c r="IBN250" s="1157"/>
      <c r="IBO250" s="1157"/>
      <c r="IBP250" s="1157"/>
      <c r="IBQ250" s="1157"/>
      <c r="IBR250" s="1157"/>
      <c r="IBS250" s="1157"/>
      <c r="IBT250" s="1157"/>
      <c r="IBU250" s="1157"/>
      <c r="IBV250" s="1157"/>
      <c r="IBW250" s="1157"/>
      <c r="IBX250" s="1157"/>
      <c r="IBY250" s="1157"/>
      <c r="IBZ250" s="1157"/>
      <c r="ICA250" s="1157"/>
      <c r="ICB250" s="1157"/>
      <c r="ICC250" s="1157"/>
      <c r="ICD250" s="1157"/>
      <c r="ICE250" s="1157"/>
      <c r="ICF250" s="1157"/>
      <c r="ICG250" s="1157"/>
      <c r="ICH250" s="1157"/>
      <c r="ICI250" s="1157"/>
      <c r="ICJ250" s="1157"/>
      <c r="ICK250" s="1157"/>
      <c r="ICL250" s="1157"/>
      <c r="ICM250" s="1157"/>
      <c r="ICN250" s="1157"/>
      <c r="ICO250" s="1157"/>
      <c r="ICP250" s="1157"/>
      <c r="ICQ250" s="1157"/>
      <c r="ICR250" s="1157"/>
      <c r="ICS250" s="1157"/>
      <c r="ICT250" s="1157"/>
      <c r="ICU250" s="1157"/>
      <c r="ICV250" s="1157"/>
      <c r="ICW250" s="1157"/>
      <c r="ICX250" s="1157"/>
      <c r="ICY250" s="1157"/>
      <c r="ICZ250" s="1157"/>
      <c r="IDA250" s="1157"/>
      <c r="IDB250" s="1157"/>
      <c r="IDC250" s="1157"/>
      <c r="IDD250" s="1157"/>
      <c r="IDE250" s="1157"/>
      <c r="IDF250" s="1157"/>
      <c r="IDG250" s="1157"/>
      <c r="IDH250" s="1157"/>
      <c r="IDI250" s="1157"/>
      <c r="IDJ250" s="1157"/>
      <c r="IDK250" s="1157"/>
      <c r="IDL250" s="1157"/>
      <c r="IDM250" s="1157"/>
      <c r="IDN250" s="1157"/>
      <c r="IDO250" s="1157"/>
      <c r="IDP250" s="1157"/>
      <c r="IDQ250" s="1157"/>
      <c r="IDR250" s="1157"/>
      <c r="IDS250" s="1157"/>
      <c r="IDT250" s="1157"/>
      <c r="IDU250" s="1157"/>
      <c r="IDV250" s="1157"/>
      <c r="IDW250" s="1157"/>
      <c r="IDX250" s="1157"/>
      <c r="IDY250" s="1157"/>
      <c r="IDZ250" s="1157"/>
      <c r="IEA250" s="1157"/>
      <c r="IEB250" s="1157"/>
      <c r="IEC250" s="1157"/>
      <c r="IED250" s="1157"/>
      <c r="IEE250" s="1157"/>
      <c r="IEF250" s="1157"/>
      <c r="IEG250" s="1157"/>
      <c r="IEH250" s="1157"/>
      <c r="IEI250" s="1157"/>
      <c r="IEJ250" s="1157"/>
      <c r="IEK250" s="1157"/>
      <c r="IEL250" s="1157"/>
      <c r="IEM250" s="1157"/>
      <c r="IEN250" s="1157"/>
      <c r="IEO250" s="1157"/>
      <c r="IEP250" s="1157"/>
      <c r="IEQ250" s="1157"/>
      <c r="IER250" s="1157"/>
      <c r="IES250" s="1157"/>
      <c r="IET250" s="1157"/>
      <c r="IEU250" s="1157"/>
      <c r="IEV250" s="1157"/>
      <c r="IEW250" s="1157"/>
      <c r="IEX250" s="1157"/>
      <c r="IEY250" s="1157"/>
      <c r="IEZ250" s="1157"/>
      <c r="IFA250" s="1157"/>
      <c r="IFB250" s="1157"/>
      <c r="IFC250" s="1157"/>
      <c r="IFD250" s="1157"/>
      <c r="IFE250" s="1157"/>
      <c r="IFF250" s="1157"/>
      <c r="IFG250" s="1157"/>
      <c r="IFH250" s="1157"/>
      <c r="IFI250" s="1157"/>
      <c r="IFJ250" s="1157"/>
      <c r="IFK250" s="1157"/>
      <c r="IFL250" s="1157"/>
      <c r="IFM250" s="1157"/>
      <c r="IFN250" s="1157"/>
      <c r="IFO250" s="1157"/>
      <c r="IFP250" s="1157"/>
      <c r="IFQ250" s="1157"/>
      <c r="IFR250" s="1157"/>
      <c r="IFS250" s="1157"/>
      <c r="IFT250" s="1157"/>
      <c r="IFU250" s="1157"/>
      <c r="IFV250" s="1157"/>
      <c r="IFW250" s="1157"/>
      <c r="IFX250" s="1157"/>
      <c r="IFY250" s="1157"/>
      <c r="IFZ250" s="1157"/>
      <c r="IGA250" s="1157"/>
      <c r="IGB250" s="1157"/>
      <c r="IGC250" s="1157"/>
      <c r="IGD250" s="1157"/>
      <c r="IGE250" s="1157"/>
      <c r="IGF250" s="1157"/>
      <c r="IGG250" s="1157"/>
      <c r="IGH250" s="1157"/>
      <c r="IGI250" s="1157"/>
      <c r="IGJ250" s="1157"/>
      <c r="IGK250" s="1157"/>
      <c r="IGL250" s="1157"/>
      <c r="IGM250" s="1157"/>
      <c r="IGN250" s="1157"/>
      <c r="IGO250" s="1157"/>
      <c r="IGP250" s="1157"/>
      <c r="IGQ250" s="1157"/>
      <c r="IGR250" s="1157"/>
      <c r="IGS250" s="1157"/>
      <c r="IGT250" s="1157"/>
      <c r="IGU250" s="1157"/>
      <c r="IGV250" s="1157"/>
      <c r="IGW250" s="1157"/>
      <c r="IGX250" s="1157"/>
      <c r="IGY250" s="1157"/>
      <c r="IGZ250" s="1157"/>
      <c r="IHA250" s="1157"/>
      <c r="IHB250" s="1157"/>
      <c r="IHC250" s="1157"/>
      <c r="IHD250" s="1157"/>
      <c r="IHE250" s="1157"/>
      <c r="IHF250" s="1157"/>
      <c r="IHG250" s="1157"/>
      <c r="IHH250" s="1157"/>
      <c r="IHI250" s="1157"/>
      <c r="IHJ250" s="1157"/>
      <c r="IHK250" s="1157"/>
      <c r="IHL250" s="1157"/>
      <c r="IHM250" s="1157"/>
      <c r="IHN250" s="1157"/>
      <c r="IHO250" s="1157"/>
      <c r="IHP250" s="1157"/>
      <c r="IHQ250" s="1157"/>
      <c r="IHR250" s="1157"/>
      <c r="IHS250" s="1157"/>
      <c r="IHT250" s="1157"/>
      <c r="IHU250" s="1157"/>
      <c r="IHV250" s="1157"/>
      <c r="IHW250" s="1157"/>
      <c r="IHX250" s="1157"/>
      <c r="IHY250" s="1157"/>
      <c r="IHZ250" s="1157"/>
      <c r="IIA250" s="1157"/>
      <c r="IIB250" s="1157"/>
      <c r="IIC250" s="1157"/>
      <c r="IID250" s="1157"/>
      <c r="IIE250" s="1157"/>
      <c r="IIF250" s="1157"/>
      <c r="IIG250" s="1157"/>
      <c r="IIH250" s="1157"/>
      <c r="III250" s="1157"/>
      <c r="IIJ250" s="1157"/>
      <c r="IIK250" s="1157"/>
      <c r="IIL250" s="1157"/>
      <c r="IIM250" s="1157"/>
      <c r="IIN250" s="1157"/>
      <c r="IIO250" s="1157"/>
      <c r="IIP250" s="1157"/>
      <c r="IIQ250" s="1157"/>
      <c r="IIR250" s="1157"/>
      <c r="IIS250" s="1157"/>
      <c r="IIT250" s="1157"/>
      <c r="IIU250" s="1157"/>
      <c r="IIV250" s="1157"/>
      <c r="IIW250" s="1157"/>
      <c r="IIX250" s="1157"/>
      <c r="IIY250" s="1157"/>
      <c r="IIZ250" s="1157"/>
      <c r="IJA250" s="1157"/>
      <c r="IJB250" s="1157"/>
      <c r="IJC250" s="1157"/>
      <c r="IJD250" s="1157"/>
      <c r="IJE250" s="1157"/>
      <c r="IJF250" s="1157"/>
      <c r="IJG250" s="1157"/>
      <c r="IJH250" s="1157"/>
      <c r="IJI250" s="1157"/>
      <c r="IJJ250" s="1157"/>
      <c r="IJK250" s="1157"/>
      <c r="IJL250" s="1157"/>
      <c r="IJM250" s="1157"/>
      <c r="IJN250" s="1157"/>
      <c r="IJO250" s="1157"/>
      <c r="IJP250" s="1157"/>
      <c r="IJQ250" s="1157"/>
      <c r="IJR250" s="1157"/>
      <c r="IJS250" s="1157"/>
      <c r="IJT250" s="1157"/>
      <c r="IJU250" s="1157"/>
      <c r="IJV250" s="1157"/>
      <c r="IJW250" s="1157"/>
      <c r="IJX250" s="1157"/>
      <c r="IJY250" s="1157"/>
      <c r="IJZ250" s="1157"/>
      <c r="IKA250" s="1157"/>
      <c r="IKB250" s="1157"/>
      <c r="IKC250" s="1157"/>
      <c r="IKD250" s="1157"/>
      <c r="IKE250" s="1157"/>
      <c r="IKF250" s="1157"/>
      <c r="IKG250" s="1157"/>
      <c r="IKH250" s="1157"/>
      <c r="IKI250" s="1157"/>
      <c r="IKJ250" s="1157"/>
      <c r="IKK250" s="1157"/>
      <c r="IKL250" s="1157"/>
      <c r="IKM250" s="1157"/>
      <c r="IKN250" s="1157"/>
      <c r="IKO250" s="1157"/>
      <c r="IKP250" s="1157"/>
      <c r="IKQ250" s="1157"/>
      <c r="IKR250" s="1157"/>
      <c r="IKS250" s="1157"/>
      <c r="IKT250" s="1157"/>
      <c r="IKU250" s="1157"/>
      <c r="IKV250" s="1157"/>
      <c r="IKW250" s="1157"/>
      <c r="IKX250" s="1157"/>
      <c r="IKY250" s="1157"/>
      <c r="IKZ250" s="1157"/>
      <c r="ILA250" s="1157"/>
      <c r="ILB250" s="1157"/>
      <c r="ILC250" s="1157"/>
      <c r="ILD250" s="1157"/>
      <c r="ILE250" s="1157"/>
      <c r="ILF250" s="1157"/>
      <c r="ILG250" s="1157"/>
      <c r="ILH250" s="1157"/>
      <c r="ILI250" s="1157"/>
      <c r="ILJ250" s="1157"/>
      <c r="ILK250" s="1157"/>
      <c r="ILL250" s="1157"/>
      <c r="ILM250" s="1157"/>
      <c r="ILN250" s="1157"/>
      <c r="ILO250" s="1157"/>
      <c r="ILP250" s="1157"/>
      <c r="ILQ250" s="1157"/>
      <c r="ILR250" s="1157"/>
      <c r="ILS250" s="1157"/>
      <c r="ILT250" s="1157"/>
      <c r="ILU250" s="1157"/>
      <c r="ILV250" s="1157"/>
      <c r="ILW250" s="1157"/>
      <c r="ILX250" s="1157"/>
      <c r="ILY250" s="1157"/>
      <c r="ILZ250" s="1157"/>
      <c r="IMA250" s="1157"/>
      <c r="IMB250" s="1157"/>
      <c r="IMC250" s="1157"/>
      <c r="IMD250" s="1157"/>
      <c r="IME250" s="1157"/>
      <c r="IMF250" s="1157"/>
      <c r="IMG250" s="1157"/>
      <c r="IMH250" s="1157"/>
      <c r="IMI250" s="1157"/>
      <c r="IMJ250" s="1157"/>
      <c r="IMK250" s="1157"/>
      <c r="IML250" s="1157"/>
      <c r="IMM250" s="1157"/>
      <c r="IMN250" s="1157"/>
      <c r="IMO250" s="1157"/>
      <c r="IMP250" s="1157"/>
      <c r="IMQ250" s="1157"/>
      <c r="IMR250" s="1157"/>
      <c r="IMS250" s="1157"/>
      <c r="IMT250" s="1157"/>
      <c r="IMU250" s="1157"/>
      <c r="IMV250" s="1157"/>
      <c r="IMW250" s="1157"/>
      <c r="IMX250" s="1157"/>
      <c r="IMY250" s="1157"/>
      <c r="IMZ250" s="1157"/>
      <c r="INA250" s="1157"/>
      <c r="INB250" s="1157"/>
      <c r="INC250" s="1157"/>
      <c r="IND250" s="1157"/>
      <c r="INE250" s="1157"/>
      <c r="INF250" s="1157"/>
      <c r="ING250" s="1157"/>
      <c r="INH250" s="1157"/>
      <c r="INI250" s="1157"/>
      <c r="INJ250" s="1157"/>
      <c r="INK250" s="1157"/>
      <c r="INL250" s="1157"/>
      <c r="INM250" s="1157"/>
      <c r="INN250" s="1157"/>
      <c r="INO250" s="1157"/>
      <c r="INP250" s="1157"/>
      <c r="INQ250" s="1157"/>
      <c r="INR250" s="1157"/>
      <c r="INS250" s="1157"/>
      <c r="INT250" s="1157"/>
      <c r="INU250" s="1157"/>
      <c r="INV250" s="1157"/>
      <c r="INW250" s="1157"/>
      <c r="INX250" s="1157"/>
      <c r="INY250" s="1157"/>
      <c r="INZ250" s="1157"/>
      <c r="IOA250" s="1157"/>
      <c r="IOB250" s="1157"/>
      <c r="IOC250" s="1157"/>
      <c r="IOD250" s="1157"/>
      <c r="IOE250" s="1157"/>
      <c r="IOF250" s="1157"/>
      <c r="IOG250" s="1157"/>
      <c r="IOH250" s="1157"/>
      <c r="IOI250" s="1157"/>
      <c r="IOJ250" s="1157"/>
      <c r="IOK250" s="1157"/>
      <c r="IOL250" s="1157"/>
      <c r="IOM250" s="1157"/>
      <c r="ION250" s="1157"/>
      <c r="IOO250" s="1157"/>
      <c r="IOP250" s="1157"/>
      <c r="IOQ250" s="1157"/>
      <c r="IOR250" s="1157"/>
      <c r="IOS250" s="1157"/>
      <c r="IOT250" s="1157"/>
      <c r="IOU250" s="1157"/>
      <c r="IOV250" s="1157"/>
      <c r="IOW250" s="1157"/>
      <c r="IOX250" s="1157"/>
      <c r="IOY250" s="1157"/>
      <c r="IOZ250" s="1157"/>
      <c r="IPA250" s="1157"/>
      <c r="IPB250" s="1157"/>
      <c r="IPC250" s="1157"/>
      <c r="IPD250" s="1157"/>
      <c r="IPE250" s="1157"/>
      <c r="IPF250" s="1157"/>
      <c r="IPG250" s="1157"/>
      <c r="IPH250" s="1157"/>
      <c r="IPI250" s="1157"/>
      <c r="IPJ250" s="1157"/>
      <c r="IPK250" s="1157"/>
      <c r="IPL250" s="1157"/>
      <c r="IPM250" s="1157"/>
      <c r="IPN250" s="1157"/>
      <c r="IPO250" s="1157"/>
      <c r="IPP250" s="1157"/>
      <c r="IPQ250" s="1157"/>
      <c r="IPR250" s="1157"/>
      <c r="IPS250" s="1157"/>
      <c r="IPT250" s="1157"/>
      <c r="IPU250" s="1157"/>
      <c r="IPV250" s="1157"/>
      <c r="IPW250" s="1157"/>
      <c r="IPX250" s="1157"/>
      <c r="IPY250" s="1157"/>
      <c r="IPZ250" s="1157"/>
      <c r="IQA250" s="1157"/>
      <c r="IQB250" s="1157"/>
      <c r="IQC250" s="1157"/>
      <c r="IQD250" s="1157"/>
      <c r="IQE250" s="1157"/>
      <c r="IQF250" s="1157"/>
      <c r="IQG250" s="1157"/>
      <c r="IQH250" s="1157"/>
      <c r="IQI250" s="1157"/>
      <c r="IQJ250" s="1157"/>
      <c r="IQK250" s="1157"/>
      <c r="IQL250" s="1157"/>
      <c r="IQM250" s="1157"/>
      <c r="IQN250" s="1157"/>
      <c r="IQO250" s="1157"/>
      <c r="IQP250" s="1157"/>
      <c r="IQQ250" s="1157"/>
      <c r="IQR250" s="1157"/>
      <c r="IQS250" s="1157"/>
      <c r="IQT250" s="1157"/>
      <c r="IQU250" s="1157"/>
      <c r="IQV250" s="1157"/>
      <c r="IQW250" s="1157"/>
      <c r="IQX250" s="1157"/>
      <c r="IQY250" s="1157"/>
      <c r="IQZ250" s="1157"/>
      <c r="IRA250" s="1157"/>
      <c r="IRB250" s="1157"/>
      <c r="IRC250" s="1157"/>
      <c r="IRD250" s="1157"/>
      <c r="IRE250" s="1157"/>
      <c r="IRF250" s="1157"/>
      <c r="IRG250" s="1157"/>
      <c r="IRH250" s="1157"/>
      <c r="IRI250" s="1157"/>
      <c r="IRJ250" s="1157"/>
      <c r="IRK250" s="1157"/>
      <c r="IRL250" s="1157"/>
      <c r="IRM250" s="1157"/>
      <c r="IRN250" s="1157"/>
      <c r="IRO250" s="1157"/>
      <c r="IRP250" s="1157"/>
      <c r="IRQ250" s="1157"/>
      <c r="IRR250" s="1157"/>
      <c r="IRS250" s="1157"/>
      <c r="IRT250" s="1157"/>
      <c r="IRU250" s="1157"/>
      <c r="IRV250" s="1157"/>
      <c r="IRW250" s="1157"/>
      <c r="IRX250" s="1157"/>
      <c r="IRY250" s="1157"/>
      <c r="IRZ250" s="1157"/>
      <c r="ISA250" s="1157"/>
      <c r="ISB250" s="1157"/>
      <c r="ISC250" s="1157"/>
      <c r="ISD250" s="1157"/>
      <c r="ISE250" s="1157"/>
      <c r="ISF250" s="1157"/>
      <c r="ISG250" s="1157"/>
      <c r="ISH250" s="1157"/>
      <c r="ISI250" s="1157"/>
      <c r="ISJ250" s="1157"/>
      <c r="ISK250" s="1157"/>
      <c r="ISL250" s="1157"/>
      <c r="ISM250" s="1157"/>
      <c r="ISN250" s="1157"/>
      <c r="ISO250" s="1157"/>
      <c r="ISP250" s="1157"/>
      <c r="ISQ250" s="1157"/>
      <c r="ISR250" s="1157"/>
      <c r="ISS250" s="1157"/>
      <c r="IST250" s="1157"/>
      <c r="ISU250" s="1157"/>
      <c r="ISV250" s="1157"/>
      <c r="ISW250" s="1157"/>
      <c r="ISX250" s="1157"/>
      <c r="ISY250" s="1157"/>
      <c r="ISZ250" s="1157"/>
      <c r="ITA250" s="1157"/>
      <c r="ITB250" s="1157"/>
      <c r="ITC250" s="1157"/>
      <c r="ITD250" s="1157"/>
      <c r="ITE250" s="1157"/>
      <c r="ITF250" s="1157"/>
      <c r="ITG250" s="1157"/>
      <c r="ITH250" s="1157"/>
      <c r="ITI250" s="1157"/>
      <c r="ITJ250" s="1157"/>
      <c r="ITK250" s="1157"/>
      <c r="ITL250" s="1157"/>
      <c r="ITM250" s="1157"/>
      <c r="ITN250" s="1157"/>
      <c r="ITO250" s="1157"/>
      <c r="ITP250" s="1157"/>
      <c r="ITQ250" s="1157"/>
      <c r="ITR250" s="1157"/>
      <c r="ITS250" s="1157"/>
      <c r="ITT250" s="1157"/>
      <c r="ITU250" s="1157"/>
      <c r="ITV250" s="1157"/>
      <c r="ITW250" s="1157"/>
      <c r="ITX250" s="1157"/>
      <c r="ITY250" s="1157"/>
      <c r="ITZ250" s="1157"/>
      <c r="IUA250" s="1157"/>
      <c r="IUB250" s="1157"/>
      <c r="IUC250" s="1157"/>
      <c r="IUD250" s="1157"/>
      <c r="IUE250" s="1157"/>
      <c r="IUF250" s="1157"/>
      <c r="IUG250" s="1157"/>
      <c r="IUH250" s="1157"/>
      <c r="IUI250" s="1157"/>
      <c r="IUJ250" s="1157"/>
      <c r="IUK250" s="1157"/>
      <c r="IUL250" s="1157"/>
      <c r="IUM250" s="1157"/>
      <c r="IUN250" s="1157"/>
      <c r="IUO250" s="1157"/>
      <c r="IUP250" s="1157"/>
      <c r="IUQ250" s="1157"/>
      <c r="IUR250" s="1157"/>
      <c r="IUS250" s="1157"/>
      <c r="IUT250" s="1157"/>
      <c r="IUU250" s="1157"/>
      <c r="IUV250" s="1157"/>
      <c r="IUW250" s="1157"/>
      <c r="IUX250" s="1157"/>
      <c r="IUY250" s="1157"/>
      <c r="IUZ250" s="1157"/>
      <c r="IVA250" s="1157"/>
      <c r="IVB250" s="1157"/>
      <c r="IVC250" s="1157"/>
      <c r="IVD250" s="1157"/>
      <c r="IVE250" s="1157"/>
      <c r="IVF250" s="1157"/>
      <c r="IVG250" s="1157"/>
      <c r="IVH250" s="1157"/>
      <c r="IVI250" s="1157"/>
      <c r="IVJ250" s="1157"/>
      <c r="IVK250" s="1157"/>
      <c r="IVL250" s="1157"/>
      <c r="IVM250" s="1157"/>
      <c r="IVN250" s="1157"/>
      <c r="IVO250" s="1157"/>
      <c r="IVP250" s="1157"/>
      <c r="IVQ250" s="1157"/>
      <c r="IVR250" s="1157"/>
      <c r="IVS250" s="1157"/>
      <c r="IVT250" s="1157"/>
      <c r="IVU250" s="1157"/>
      <c r="IVV250" s="1157"/>
      <c r="IVW250" s="1157"/>
      <c r="IVX250" s="1157"/>
      <c r="IVY250" s="1157"/>
      <c r="IVZ250" s="1157"/>
      <c r="IWA250" s="1157"/>
      <c r="IWB250" s="1157"/>
      <c r="IWC250" s="1157"/>
      <c r="IWD250" s="1157"/>
      <c r="IWE250" s="1157"/>
      <c r="IWF250" s="1157"/>
      <c r="IWG250" s="1157"/>
      <c r="IWH250" s="1157"/>
      <c r="IWI250" s="1157"/>
      <c r="IWJ250" s="1157"/>
      <c r="IWK250" s="1157"/>
      <c r="IWL250" s="1157"/>
      <c r="IWM250" s="1157"/>
      <c r="IWN250" s="1157"/>
      <c r="IWO250" s="1157"/>
      <c r="IWP250" s="1157"/>
      <c r="IWQ250" s="1157"/>
      <c r="IWR250" s="1157"/>
      <c r="IWS250" s="1157"/>
      <c r="IWT250" s="1157"/>
      <c r="IWU250" s="1157"/>
      <c r="IWV250" s="1157"/>
      <c r="IWW250" s="1157"/>
      <c r="IWX250" s="1157"/>
      <c r="IWY250" s="1157"/>
      <c r="IWZ250" s="1157"/>
      <c r="IXA250" s="1157"/>
      <c r="IXB250" s="1157"/>
      <c r="IXC250" s="1157"/>
      <c r="IXD250" s="1157"/>
      <c r="IXE250" s="1157"/>
      <c r="IXF250" s="1157"/>
      <c r="IXG250" s="1157"/>
      <c r="IXH250" s="1157"/>
      <c r="IXI250" s="1157"/>
      <c r="IXJ250" s="1157"/>
      <c r="IXK250" s="1157"/>
      <c r="IXL250" s="1157"/>
      <c r="IXM250" s="1157"/>
      <c r="IXN250" s="1157"/>
      <c r="IXO250" s="1157"/>
      <c r="IXP250" s="1157"/>
      <c r="IXQ250" s="1157"/>
      <c r="IXR250" s="1157"/>
      <c r="IXS250" s="1157"/>
      <c r="IXT250" s="1157"/>
      <c r="IXU250" s="1157"/>
      <c r="IXV250" s="1157"/>
      <c r="IXW250" s="1157"/>
      <c r="IXX250" s="1157"/>
      <c r="IXY250" s="1157"/>
      <c r="IXZ250" s="1157"/>
      <c r="IYA250" s="1157"/>
      <c r="IYB250" s="1157"/>
      <c r="IYC250" s="1157"/>
      <c r="IYD250" s="1157"/>
      <c r="IYE250" s="1157"/>
      <c r="IYF250" s="1157"/>
      <c r="IYG250" s="1157"/>
      <c r="IYH250" s="1157"/>
      <c r="IYI250" s="1157"/>
      <c r="IYJ250" s="1157"/>
      <c r="IYK250" s="1157"/>
      <c r="IYL250" s="1157"/>
      <c r="IYM250" s="1157"/>
      <c r="IYN250" s="1157"/>
      <c r="IYO250" s="1157"/>
      <c r="IYP250" s="1157"/>
      <c r="IYQ250" s="1157"/>
      <c r="IYR250" s="1157"/>
      <c r="IYS250" s="1157"/>
      <c r="IYT250" s="1157"/>
      <c r="IYU250" s="1157"/>
      <c r="IYV250" s="1157"/>
      <c r="IYW250" s="1157"/>
      <c r="IYX250" s="1157"/>
      <c r="IYY250" s="1157"/>
      <c r="IYZ250" s="1157"/>
      <c r="IZA250" s="1157"/>
      <c r="IZB250" s="1157"/>
      <c r="IZC250" s="1157"/>
      <c r="IZD250" s="1157"/>
      <c r="IZE250" s="1157"/>
      <c r="IZF250" s="1157"/>
      <c r="IZG250" s="1157"/>
      <c r="IZH250" s="1157"/>
      <c r="IZI250" s="1157"/>
      <c r="IZJ250" s="1157"/>
      <c r="IZK250" s="1157"/>
      <c r="IZL250" s="1157"/>
      <c r="IZM250" s="1157"/>
      <c r="IZN250" s="1157"/>
      <c r="IZO250" s="1157"/>
      <c r="IZP250" s="1157"/>
      <c r="IZQ250" s="1157"/>
      <c r="IZR250" s="1157"/>
      <c r="IZS250" s="1157"/>
      <c r="IZT250" s="1157"/>
      <c r="IZU250" s="1157"/>
      <c r="IZV250" s="1157"/>
      <c r="IZW250" s="1157"/>
      <c r="IZX250" s="1157"/>
      <c r="IZY250" s="1157"/>
      <c r="IZZ250" s="1157"/>
      <c r="JAA250" s="1157"/>
      <c r="JAB250" s="1157"/>
      <c r="JAC250" s="1157"/>
      <c r="JAD250" s="1157"/>
      <c r="JAE250" s="1157"/>
      <c r="JAF250" s="1157"/>
      <c r="JAG250" s="1157"/>
      <c r="JAH250" s="1157"/>
      <c r="JAI250" s="1157"/>
      <c r="JAJ250" s="1157"/>
      <c r="JAK250" s="1157"/>
      <c r="JAL250" s="1157"/>
      <c r="JAM250" s="1157"/>
      <c r="JAN250" s="1157"/>
      <c r="JAO250" s="1157"/>
      <c r="JAP250" s="1157"/>
      <c r="JAQ250" s="1157"/>
      <c r="JAR250" s="1157"/>
      <c r="JAS250" s="1157"/>
      <c r="JAT250" s="1157"/>
      <c r="JAU250" s="1157"/>
      <c r="JAV250" s="1157"/>
      <c r="JAW250" s="1157"/>
      <c r="JAX250" s="1157"/>
      <c r="JAY250" s="1157"/>
      <c r="JAZ250" s="1157"/>
      <c r="JBA250" s="1157"/>
      <c r="JBB250" s="1157"/>
      <c r="JBC250" s="1157"/>
      <c r="JBD250" s="1157"/>
      <c r="JBE250" s="1157"/>
      <c r="JBF250" s="1157"/>
      <c r="JBG250" s="1157"/>
      <c r="JBH250" s="1157"/>
      <c r="JBI250" s="1157"/>
      <c r="JBJ250" s="1157"/>
      <c r="JBK250" s="1157"/>
      <c r="JBL250" s="1157"/>
      <c r="JBM250" s="1157"/>
      <c r="JBN250" s="1157"/>
      <c r="JBO250" s="1157"/>
      <c r="JBP250" s="1157"/>
      <c r="JBQ250" s="1157"/>
      <c r="JBR250" s="1157"/>
      <c r="JBS250" s="1157"/>
      <c r="JBT250" s="1157"/>
      <c r="JBU250" s="1157"/>
      <c r="JBV250" s="1157"/>
      <c r="JBW250" s="1157"/>
      <c r="JBX250" s="1157"/>
      <c r="JBY250" s="1157"/>
      <c r="JBZ250" s="1157"/>
      <c r="JCA250" s="1157"/>
      <c r="JCB250" s="1157"/>
      <c r="JCC250" s="1157"/>
      <c r="JCD250" s="1157"/>
      <c r="JCE250" s="1157"/>
      <c r="JCF250" s="1157"/>
      <c r="JCG250" s="1157"/>
      <c r="JCH250" s="1157"/>
      <c r="JCI250" s="1157"/>
      <c r="JCJ250" s="1157"/>
      <c r="JCK250" s="1157"/>
      <c r="JCL250" s="1157"/>
      <c r="JCM250" s="1157"/>
      <c r="JCN250" s="1157"/>
      <c r="JCO250" s="1157"/>
      <c r="JCP250" s="1157"/>
      <c r="JCQ250" s="1157"/>
      <c r="JCR250" s="1157"/>
      <c r="JCS250" s="1157"/>
      <c r="JCT250" s="1157"/>
      <c r="JCU250" s="1157"/>
      <c r="JCV250" s="1157"/>
      <c r="JCW250" s="1157"/>
      <c r="JCX250" s="1157"/>
      <c r="JCY250" s="1157"/>
      <c r="JCZ250" s="1157"/>
      <c r="JDA250" s="1157"/>
      <c r="JDB250" s="1157"/>
      <c r="JDC250" s="1157"/>
      <c r="JDD250" s="1157"/>
      <c r="JDE250" s="1157"/>
      <c r="JDF250" s="1157"/>
      <c r="JDG250" s="1157"/>
      <c r="JDH250" s="1157"/>
      <c r="JDI250" s="1157"/>
      <c r="JDJ250" s="1157"/>
      <c r="JDK250" s="1157"/>
      <c r="JDL250" s="1157"/>
      <c r="JDM250" s="1157"/>
      <c r="JDN250" s="1157"/>
      <c r="JDO250" s="1157"/>
      <c r="JDP250" s="1157"/>
      <c r="JDQ250" s="1157"/>
      <c r="JDR250" s="1157"/>
      <c r="JDS250" s="1157"/>
      <c r="JDT250" s="1157"/>
      <c r="JDU250" s="1157"/>
      <c r="JDV250" s="1157"/>
      <c r="JDW250" s="1157"/>
      <c r="JDX250" s="1157"/>
      <c r="JDY250" s="1157"/>
      <c r="JDZ250" s="1157"/>
      <c r="JEA250" s="1157"/>
      <c r="JEB250" s="1157"/>
      <c r="JEC250" s="1157"/>
      <c r="JED250" s="1157"/>
      <c r="JEE250" s="1157"/>
      <c r="JEF250" s="1157"/>
      <c r="JEG250" s="1157"/>
      <c r="JEH250" s="1157"/>
      <c r="JEI250" s="1157"/>
      <c r="JEJ250" s="1157"/>
      <c r="JEK250" s="1157"/>
      <c r="JEL250" s="1157"/>
      <c r="JEM250" s="1157"/>
      <c r="JEN250" s="1157"/>
      <c r="JEO250" s="1157"/>
      <c r="JEP250" s="1157"/>
      <c r="JEQ250" s="1157"/>
      <c r="JER250" s="1157"/>
      <c r="JES250" s="1157"/>
      <c r="JET250" s="1157"/>
      <c r="JEU250" s="1157"/>
      <c r="JEV250" s="1157"/>
      <c r="JEW250" s="1157"/>
      <c r="JEX250" s="1157"/>
      <c r="JEY250" s="1157"/>
      <c r="JEZ250" s="1157"/>
      <c r="JFA250" s="1157"/>
      <c r="JFB250" s="1157"/>
      <c r="JFC250" s="1157"/>
      <c r="JFD250" s="1157"/>
      <c r="JFE250" s="1157"/>
      <c r="JFF250" s="1157"/>
      <c r="JFG250" s="1157"/>
      <c r="JFH250" s="1157"/>
      <c r="JFI250" s="1157"/>
      <c r="JFJ250" s="1157"/>
      <c r="JFK250" s="1157"/>
      <c r="JFL250" s="1157"/>
      <c r="JFM250" s="1157"/>
      <c r="JFN250" s="1157"/>
      <c r="JFO250" s="1157"/>
      <c r="JFP250" s="1157"/>
      <c r="JFQ250" s="1157"/>
      <c r="JFR250" s="1157"/>
      <c r="JFS250" s="1157"/>
      <c r="JFT250" s="1157"/>
      <c r="JFU250" s="1157"/>
      <c r="JFV250" s="1157"/>
      <c r="JFW250" s="1157"/>
      <c r="JFX250" s="1157"/>
      <c r="JFY250" s="1157"/>
      <c r="JFZ250" s="1157"/>
      <c r="JGA250" s="1157"/>
      <c r="JGB250" s="1157"/>
      <c r="JGC250" s="1157"/>
      <c r="JGD250" s="1157"/>
      <c r="JGE250" s="1157"/>
      <c r="JGF250" s="1157"/>
      <c r="JGG250" s="1157"/>
      <c r="JGH250" s="1157"/>
      <c r="JGI250" s="1157"/>
      <c r="JGJ250" s="1157"/>
      <c r="JGK250" s="1157"/>
      <c r="JGL250" s="1157"/>
      <c r="JGM250" s="1157"/>
      <c r="JGN250" s="1157"/>
      <c r="JGO250" s="1157"/>
      <c r="JGP250" s="1157"/>
      <c r="JGQ250" s="1157"/>
      <c r="JGR250" s="1157"/>
      <c r="JGS250" s="1157"/>
      <c r="JGT250" s="1157"/>
      <c r="JGU250" s="1157"/>
      <c r="JGV250" s="1157"/>
      <c r="JGW250" s="1157"/>
      <c r="JGX250" s="1157"/>
      <c r="JGY250" s="1157"/>
      <c r="JGZ250" s="1157"/>
      <c r="JHA250" s="1157"/>
      <c r="JHB250" s="1157"/>
      <c r="JHC250" s="1157"/>
      <c r="JHD250" s="1157"/>
      <c r="JHE250" s="1157"/>
      <c r="JHF250" s="1157"/>
      <c r="JHG250" s="1157"/>
      <c r="JHH250" s="1157"/>
      <c r="JHI250" s="1157"/>
      <c r="JHJ250" s="1157"/>
      <c r="JHK250" s="1157"/>
      <c r="JHL250" s="1157"/>
      <c r="JHM250" s="1157"/>
      <c r="JHN250" s="1157"/>
      <c r="JHO250" s="1157"/>
      <c r="JHP250" s="1157"/>
      <c r="JHQ250" s="1157"/>
      <c r="JHR250" s="1157"/>
      <c r="JHS250" s="1157"/>
      <c r="JHT250" s="1157"/>
      <c r="JHU250" s="1157"/>
      <c r="JHV250" s="1157"/>
      <c r="JHW250" s="1157"/>
      <c r="JHX250" s="1157"/>
      <c r="JHY250" s="1157"/>
      <c r="JHZ250" s="1157"/>
      <c r="JIA250" s="1157"/>
      <c r="JIB250" s="1157"/>
      <c r="JIC250" s="1157"/>
      <c r="JID250" s="1157"/>
      <c r="JIE250" s="1157"/>
      <c r="JIF250" s="1157"/>
      <c r="JIG250" s="1157"/>
      <c r="JIH250" s="1157"/>
      <c r="JII250" s="1157"/>
      <c r="JIJ250" s="1157"/>
      <c r="JIK250" s="1157"/>
      <c r="JIL250" s="1157"/>
      <c r="JIM250" s="1157"/>
      <c r="JIN250" s="1157"/>
      <c r="JIO250" s="1157"/>
      <c r="JIP250" s="1157"/>
      <c r="JIQ250" s="1157"/>
      <c r="JIR250" s="1157"/>
      <c r="JIS250" s="1157"/>
      <c r="JIT250" s="1157"/>
      <c r="JIU250" s="1157"/>
      <c r="JIV250" s="1157"/>
      <c r="JIW250" s="1157"/>
      <c r="JIX250" s="1157"/>
      <c r="JIY250" s="1157"/>
      <c r="JIZ250" s="1157"/>
      <c r="JJA250" s="1157"/>
      <c r="JJB250" s="1157"/>
      <c r="JJC250" s="1157"/>
      <c r="JJD250" s="1157"/>
      <c r="JJE250" s="1157"/>
      <c r="JJF250" s="1157"/>
      <c r="JJG250" s="1157"/>
      <c r="JJH250" s="1157"/>
      <c r="JJI250" s="1157"/>
      <c r="JJJ250" s="1157"/>
      <c r="JJK250" s="1157"/>
      <c r="JJL250" s="1157"/>
      <c r="JJM250" s="1157"/>
      <c r="JJN250" s="1157"/>
      <c r="JJO250" s="1157"/>
      <c r="JJP250" s="1157"/>
      <c r="JJQ250" s="1157"/>
      <c r="JJR250" s="1157"/>
      <c r="JJS250" s="1157"/>
      <c r="JJT250" s="1157"/>
      <c r="JJU250" s="1157"/>
      <c r="JJV250" s="1157"/>
      <c r="JJW250" s="1157"/>
      <c r="JJX250" s="1157"/>
      <c r="JJY250" s="1157"/>
      <c r="JJZ250" s="1157"/>
      <c r="JKA250" s="1157"/>
      <c r="JKB250" s="1157"/>
      <c r="JKC250" s="1157"/>
      <c r="JKD250" s="1157"/>
      <c r="JKE250" s="1157"/>
      <c r="JKF250" s="1157"/>
      <c r="JKG250" s="1157"/>
      <c r="JKH250" s="1157"/>
      <c r="JKI250" s="1157"/>
      <c r="JKJ250" s="1157"/>
      <c r="JKK250" s="1157"/>
      <c r="JKL250" s="1157"/>
      <c r="JKM250" s="1157"/>
      <c r="JKN250" s="1157"/>
      <c r="JKO250" s="1157"/>
      <c r="JKP250" s="1157"/>
      <c r="JKQ250" s="1157"/>
      <c r="JKR250" s="1157"/>
      <c r="JKS250" s="1157"/>
      <c r="JKT250" s="1157"/>
      <c r="JKU250" s="1157"/>
      <c r="JKV250" s="1157"/>
      <c r="JKW250" s="1157"/>
      <c r="JKX250" s="1157"/>
      <c r="JKY250" s="1157"/>
      <c r="JKZ250" s="1157"/>
      <c r="JLA250" s="1157"/>
      <c r="JLB250" s="1157"/>
      <c r="JLC250" s="1157"/>
      <c r="JLD250" s="1157"/>
      <c r="JLE250" s="1157"/>
      <c r="JLF250" s="1157"/>
      <c r="JLG250" s="1157"/>
      <c r="JLH250" s="1157"/>
      <c r="JLI250" s="1157"/>
      <c r="JLJ250" s="1157"/>
      <c r="JLK250" s="1157"/>
      <c r="JLL250" s="1157"/>
      <c r="JLM250" s="1157"/>
      <c r="JLN250" s="1157"/>
      <c r="JLO250" s="1157"/>
      <c r="JLP250" s="1157"/>
      <c r="JLQ250" s="1157"/>
      <c r="JLR250" s="1157"/>
      <c r="JLS250" s="1157"/>
      <c r="JLT250" s="1157"/>
      <c r="JLU250" s="1157"/>
      <c r="JLV250" s="1157"/>
      <c r="JLW250" s="1157"/>
      <c r="JLX250" s="1157"/>
      <c r="JLY250" s="1157"/>
      <c r="JLZ250" s="1157"/>
      <c r="JMA250" s="1157"/>
      <c r="JMB250" s="1157"/>
      <c r="JMC250" s="1157"/>
      <c r="JMD250" s="1157"/>
      <c r="JME250" s="1157"/>
      <c r="JMF250" s="1157"/>
      <c r="JMG250" s="1157"/>
      <c r="JMH250" s="1157"/>
      <c r="JMI250" s="1157"/>
      <c r="JMJ250" s="1157"/>
      <c r="JMK250" s="1157"/>
      <c r="JML250" s="1157"/>
      <c r="JMM250" s="1157"/>
      <c r="JMN250" s="1157"/>
      <c r="JMO250" s="1157"/>
      <c r="JMP250" s="1157"/>
      <c r="JMQ250" s="1157"/>
      <c r="JMR250" s="1157"/>
      <c r="JMS250" s="1157"/>
      <c r="JMT250" s="1157"/>
      <c r="JMU250" s="1157"/>
      <c r="JMV250" s="1157"/>
      <c r="JMW250" s="1157"/>
      <c r="JMX250" s="1157"/>
      <c r="JMY250" s="1157"/>
      <c r="JMZ250" s="1157"/>
      <c r="JNA250" s="1157"/>
      <c r="JNB250" s="1157"/>
      <c r="JNC250" s="1157"/>
      <c r="JND250" s="1157"/>
      <c r="JNE250" s="1157"/>
      <c r="JNF250" s="1157"/>
      <c r="JNG250" s="1157"/>
      <c r="JNH250" s="1157"/>
      <c r="JNI250" s="1157"/>
      <c r="JNJ250" s="1157"/>
      <c r="JNK250" s="1157"/>
      <c r="JNL250" s="1157"/>
      <c r="JNM250" s="1157"/>
      <c r="JNN250" s="1157"/>
      <c r="JNO250" s="1157"/>
      <c r="JNP250" s="1157"/>
      <c r="JNQ250" s="1157"/>
      <c r="JNR250" s="1157"/>
      <c r="JNS250" s="1157"/>
      <c r="JNT250" s="1157"/>
      <c r="JNU250" s="1157"/>
      <c r="JNV250" s="1157"/>
      <c r="JNW250" s="1157"/>
      <c r="JNX250" s="1157"/>
      <c r="JNY250" s="1157"/>
      <c r="JNZ250" s="1157"/>
      <c r="JOA250" s="1157"/>
      <c r="JOB250" s="1157"/>
      <c r="JOC250" s="1157"/>
      <c r="JOD250" s="1157"/>
      <c r="JOE250" s="1157"/>
      <c r="JOF250" s="1157"/>
      <c r="JOG250" s="1157"/>
      <c r="JOH250" s="1157"/>
      <c r="JOI250" s="1157"/>
      <c r="JOJ250" s="1157"/>
      <c r="JOK250" s="1157"/>
      <c r="JOL250" s="1157"/>
      <c r="JOM250" s="1157"/>
      <c r="JON250" s="1157"/>
      <c r="JOO250" s="1157"/>
      <c r="JOP250" s="1157"/>
      <c r="JOQ250" s="1157"/>
      <c r="JOR250" s="1157"/>
      <c r="JOS250" s="1157"/>
      <c r="JOT250" s="1157"/>
      <c r="JOU250" s="1157"/>
      <c r="JOV250" s="1157"/>
      <c r="JOW250" s="1157"/>
      <c r="JOX250" s="1157"/>
      <c r="JOY250" s="1157"/>
      <c r="JOZ250" s="1157"/>
      <c r="JPA250" s="1157"/>
      <c r="JPB250" s="1157"/>
      <c r="JPC250" s="1157"/>
      <c r="JPD250" s="1157"/>
      <c r="JPE250" s="1157"/>
      <c r="JPF250" s="1157"/>
      <c r="JPG250" s="1157"/>
      <c r="JPH250" s="1157"/>
      <c r="JPI250" s="1157"/>
      <c r="JPJ250" s="1157"/>
      <c r="JPK250" s="1157"/>
      <c r="JPL250" s="1157"/>
      <c r="JPM250" s="1157"/>
      <c r="JPN250" s="1157"/>
      <c r="JPO250" s="1157"/>
      <c r="JPP250" s="1157"/>
      <c r="JPQ250" s="1157"/>
      <c r="JPR250" s="1157"/>
      <c r="JPS250" s="1157"/>
      <c r="JPT250" s="1157"/>
      <c r="JPU250" s="1157"/>
      <c r="JPV250" s="1157"/>
      <c r="JPW250" s="1157"/>
      <c r="JPX250" s="1157"/>
      <c r="JPY250" s="1157"/>
      <c r="JPZ250" s="1157"/>
      <c r="JQA250" s="1157"/>
      <c r="JQB250" s="1157"/>
      <c r="JQC250" s="1157"/>
      <c r="JQD250" s="1157"/>
      <c r="JQE250" s="1157"/>
      <c r="JQF250" s="1157"/>
      <c r="JQG250" s="1157"/>
      <c r="JQH250" s="1157"/>
      <c r="JQI250" s="1157"/>
      <c r="JQJ250" s="1157"/>
      <c r="JQK250" s="1157"/>
      <c r="JQL250" s="1157"/>
      <c r="JQM250" s="1157"/>
      <c r="JQN250" s="1157"/>
      <c r="JQO250" s="1157"/>
      <c r="JQP250" s="1157"/>
      <c r="JQQ250" s="1157"/>
      <c r="JQR250" s="1157"/>
      <c r="JQS250" s="1157"/>
      <c r="JQT250" s="1157"/>
      <c r="JQU250" s="1157"/>
      <c r="JQV250" s="1157"/>
      <c r="JQW250" s="1157"/>
      <c r="JQX250" s="1157"/>
      <c r="JQY250" s="1157"/>
      <c r="JQZ250" s="1157"/>
      <c r="JRA250" s="1157"/>
      <c r="JRB250" s="1157"/>
      <c r="JRC250" s="1157"/>
      <c r="JRD250" s="1157"/>
      <c r="JRE250" s="1157"/>
      <c r="JRF250" s="1157"/>
      <c r="JRG250" s="1157"/>
      <c r="JRH250" s="1157"/>
      <c r="JRI250" s="1157"/>
      <c r="JRJ250" s="1157"/>
      <c r="JRK250" s="1157"/>
      <c r="JRL250" s="1157"/>
      <c r="JRM250" s="1157"/>
      <c r="JRN250" s="1157"/>
      <c r="JRO250" s="1157"/>
      <c r="JRP250" s="1157"/>
      <c r="JRQ250" s="1157"/>
      <c r="JRR250" s="1157"/>
      <c r="JRS250" s="1157"/>
      <c r="JRT250" s="1157"/>
      <c r="JRU250" s="1157"/>
      <c r="JRV250" s="1157"/>
      <c r="JRW250" s="1157"/>
      <c r="JRX250" s="1157"/>
      <c r="JRY250" s="1157"/>
      <c r="JRZ250" s="1157"/>
      <c r="JSA250" s="1157"/>
      <c r="JSB250" s="1157"/>
      <c r="JSC250" s="1157"/>
      <c r="JSD250" s="1157"/>
      <c r="JSE250" s="1157"/>
      <c r="JSF250" s="1157"/>
      <c r="JSG250" s="1157"/>
      <c r="JSH250" s="1157"/>
      <c r="JSI250" s="1157"/>
      <c r="JSJ250" s="1157"/>
      <c r="JSK250" s="1157"/>
      <c r="JSL250" s="1157"/>
      <c r="JSM250" s="1157"/>
      <c r="JSN250" s="1157"/>
      <c r="JSO250" s="1157"/>
      <c r="JSP250" s="1157"/>
      <c r="JSQ250" s="1157"/>
      <c r="JSR250" s="1157"/>
      <c r="JSS250" s="1157"/>
      <c r="JST250" s="1157"/>
      <c r="JSU250" s="1157"/>
      <c r="JSV250" s="1157"/>
      <c r="JSW250" s="1157"/>
      <c r="JSX250" s="1157"/>
      <c r="JSY250" s="1157"/>
      <c r="JSZ250" s="1157"/>
      <c r="JTA250" s="1157"/>
      <c r="JTB250" s="1157"/>
      <c r="JTC250" s="1157"/>
      <c r="JTD250" s="1157"/>
      <c r="JTE250" s="1157"/>
      <c r="JTF250" s="1157"/>
      <c r="JTG250" s="1157"/>
      <c r="JTH250" s="1157"/>
      <c r="JTI250" s="1157"/>
      <c r="JTJ250" s="1157"/>
      <c r="JTK250" s="1157"/>
      <c r="JTL250" s="1157"/>
      <c r="JTM250" s="1157"/>
      <c r="JTN250" s="1157"/>
      <c r="JTO250" s="1157"/>
      <c r="JTP250" s="1157"/>
      <c r="JTQ250" s="1157"/>
      <c r="JTR250" s="1157"/>
      <c r="JTS250" s="1157"/>
      <c r="JTT250" s="1157"/>
      <c r="JTU250" s="1157"/>
      <c r="JTV250" s="1157"/>
      <c r="JTW250" s="1157"/>
      <c r="JTX250" s="1157"/>
      <c r="JTY250" s="1157"/>
      <c r="JTZ250" s="1157"/>
      <c r="JUA250" s="1157"/>
      <c r="JUB250" s="1157"/>
      <c r="JUC250" s="1157"/>
      <c r="JUD250" s="1157"/>
      <c r="JUE250" s="1157"/>
      <c r="JUF250" s="1157"/>
      <c r="JUG250" s="1157"/>
      <c r="JUH250" s="1157"/>
      <c r="JUI250" s="1157"/>
      <c r="JUJ250" s="1157"/>
      <c r="JUK250" s="1157"/>
      <c r="JUL250" s="1157"/>
      <c r="JUM250" s="1157"/>
      <c r="JUN250" s="1157"/>
      <c r="JUO250" s="1157"/>
      <c r="JUP250" s="1157"/>
      <c r="JUQ250" s="1157"/>
      <c r="JUR250" s="1157"/>
      <c r="JUS250" s="1157"/>
      <c r="JUT250" s="1157"/>
      <c r="JUU250" s="1157"/>
      <c r="JUV250" s="1157"/>
      <c r="JUW250" s="1157"/>
      <c r="JUX250" s="1157"/>
      <c r="JUY250" s="1157"/>
      <c r="JUZ250" s="1157"/>
      <c r="JVA250" s="1157"/>
      <c r="JVB250" s="1157"/>
      <c r="JVC250" s="1157"/>
      <c r="JVD250" s="1157"/>
      <c r="JVE250" s="1157"/>
      <c r="JVF250" s="1157"/>
      <c r="JVG250" s="1157"/>
      <c r="JVH250" s="1157"/>
      <c r="JVI250" s="1157"/>
      <c r="JVJ250" s="1157"/>
      <c r="JVK250" s="1157"/>
      <c r="JVL250" s="1157"/>
      <c r="JVM250" s="1157"/>
      <c r="JVN250" s="1157"/>
      <c r="JVO250" s="1157"/>
      <c r="JVP250" s="1157"/>
      <c r="JVQ250" s="1157"/>
      <c r="JVR250" s="1157"/>
      <c r="JVS250" s="1157"/>
      <c r="JVT250" s="1157"/>
      <c r="JVU250" s="1157"/>
      <c r="JVV250" s="1157"/>
      <c r="JVW250" s="1157"/>
      <c r="JVX250" s="1157"/>
      <c r="JVY250" s="1157"/>
      <c r="JVZ250" s="1157"/>
      <c r="JWA250" s="1157"/>
      <c r="JWB250" s="1157"/>
      <c r="JWC250" s="1157"/>
      <c r="JWD250" s="1157"/>
      <c r="JWE250" s="1157"/>
      <c r="JWF250" s="1157"/>
      <c r="JWG250" s="1157"/>
      <c r="JWH250" s="1157"/>
      <c r="JWI250" s="1157"/>
      <c r="JWJ250" s="1157"/>
      <c r="JWK250" s="1157"/>
      <c r="JWL250" s="1157"/>
      <c r="JWM250" s="1157"/>
      <c r="JWN250" s="1157"/>
      <c r="JWO250" s="1157"/>
      <c r="JWP250" s="1157"/>
      <c r="JWQ250" s="1157"/>
      <c r="JWR250" s="1157"/>
      <c r="JWS250" s="1157"/>
      <c r="JWT250" s="1157"/>
      <c r="JWU250" s="1157"/>
      <c r="JWV250" s="1157"/>
      <c r="JWW250" s="1157"/>
      <c r="JWX250" s="1157"/>
      <c r="JWY250" s="1157"/>
      <c r="JWZ250" s="1157"/>
      <c r="JXA250" s="1157"/>
      <c r="JXB250" s="1157"/>
      <c r="JXC250" s="1157"/>
      <c r="JXD250" s="1157"/>
      <c r="JXE250" s="1157"/>
      <c r="JXF250" s="1157"/>
      <c r="JXG250" s="1157"/>
      <c r="JXH250" s="1157"/>
      <c r="JXI250" s="1157"/>
      <c r="JXJ250" s="1157"/>
      <c r="JXK250" s="1157"/>
      <c r="JXL250" s="1157"/>
      <c r="JXM250" s="1157"/>
      <c r="JXN250" s="1157"/>
      <c r="JXO250" s="1157"/>
      <c r="JXP250" s="1157"/>
      <c r="JXQ250" s="1157"/>
      <c r="JXR250" s="1157"/>
      <c r="JXS250" s="1157"/>
      <c r="JXT250" s="1157"/>
      <c r="JXU250" s="1157"/>
      <c r="JXV250" s="1157"/>
      <c r="JXW250" s="1157"/>
      <c r="JXX250" s="1157"/>
      <c r="JXY250" s="1157"/>
      <c r="JXZ250" s="1157"/>
      <c r="JYA250" s="1157"/>
      <c r="JYB250" s="1157"/>
      <c r="JYC250" s="1157"/>
      <c r="JYD250" s="1157"/>
      <c r="JYE250" s="1157"/>
      <c r="JYF250" s="1157"/>
      <c r="JYG250" s="1157"/>
      <c r="JYH250" s="1157"/>
      <c r="JYI250" s="1157"/>
      <c r="JYJ250" s="1157"/>
      <c r="JYK250" s="1157"/>
      <c r="JYL250" s="1157"/>
      <c r="JYM250" s="1157"/>
      <c r="JYN250" s="1157"/>
      <c r="JYO250" s="1157"/>
      <c r="JYP250" s="1157"/>
      <c r="JYQ250" s="1157"/>
      <c r="JYR250" s="1157"/>
      <c r="JYS250" s="1157"/>
      <c r="JYT250" s="1157"/>
      <c r="JYU250" s="1157"/>
      <c r="JYV250" s="1157"/>
      <c r="JYW250" s="1157"/>
      <c r="JYX250" s="1157"/>
      <c r="JYY250" s="1157"/>
      <c r="JYZ250" s="1157"/>
      <c r="JZA250" s="1157"/>
      <c r="JZB250" s="1157"/>
      <c r="JZC250" s="1157"/>
      <c r="JZD250" s="1157"/>
      <c r="JZE250" s="1157"/>
      <c r="JZF250" s="1157"/>
      <c r="JZG250" s="1157"/>
      <c r="JZH250" s="1157"/>
      <c r="JZI250" s="1157"/>
      <c r="JZJ250" s="1157"/>
      <c r="JZK250" s="1157"/>
      <c r="JZL250" s="1157"/>
      <c r="JZM250" s="1157"/>
      <c r="JZN250" s="1157"/>
      <c r="JZO250" s="1157"/>
      <c r="JZP250" s="1157"/>
      <c r="JZQ250" s="1157"/>
      <c r="JZR250" s="1157"/>
      <c r="JZS250" s="1157"/>
      <c r="JZT250" s="1157"/>
      <c r="JZU250" s="1157"/>
      <c r="JZV250" s="1157"/>
      <c r="JZW250" s="1157"/>
      <c r="JZX250" s="1157"/>
      <c r="JZY250" s="1157"/>
      <c r="JZZ250" s="1157"/>
      <c r="KAA250" s="1157"/>
      <c r="KAB250" s="1157"/>
      <c r="KAC250" s="1157"/>
      <c r="KAD250" s="1157"/>
      <c r="KAE250" s="1157"/>
      <c r="KAF250" s="1157"/>
      <c r="KAG250" s="1157"/>
      <c r="KAH250" s="1157"/>
      <c r="KAI250" s="1157"/>
      <c r="KAJ250" s="1157"/>
      <c r="KAK250" s="1157"/>
      <c r="KAL250" s="1157"/>
      <c r="KAM250" s="1157"/>
      <c r="KAN250" s="1157"/>
      <c r="KAO250" s="1157"/>
      <c r="KAP250" s="1157"/>
      <c r="KAQ250" s="1157"/>
      <c r="KAR250" s="1157"/>
      <c r="KAS250" s="1157"/>
      <c r="KAT250" s="1157"/>
      <c r="KAU250" s="1157"/>
      <c r="KAV250" s="1157"/>
      <c r="KAW250" s="1157"/>
      <c r="KAX250" s="1157"/>
      <c r="KAY250" s="1157"/>
      <c r="KAZ250" s="1157"/>
      <c r="KBA250" s="1157"/>
      <c r="KBB250" s="1157"/>
      <c r="KBC250" s="1157"/>
      <c r="KBD250" s="1157"/>
      <c r="KBE250" s="1157"/>
      <c r="KBF250" s="1157"/>
      <c r="KBG250" s="1157"/>
      <c r="KBH250" s="1157"/>
      <c r="KBI250" s="1157"/>
      <c r="KBJ250" s="1157"/>
      <c r="KBK250" s="1157"/>
      <c r="KBL250" s="1157"/>
      <c r="KBM250" s="1157"/>
      <c r="KBN250" s="1157"/>
      <c r="KBO250" s="1157"/>
      <c r="KBP250" s="1157"/>
      <c r="KBQ250" s="1157"/>
      <c r="KBR250" s="1157"/>
      <c r="KBS250" s="1157"/>
      <c r="KBT250" s="1157"/>
      <c r="KBU250" s="1157"/>
      <c r="KBV250" s="1157"/>
      <c r="KBW250" s="1157"/>
      <c r="KBX250" s="1157"/>
      <c r="KBY250" s="1157"/>
      <c r="KBZ250" s="1157"/>
      <c r="KCA250" s="1157"/>
      <c r="KCB250" s="1157"/>
      <c r="KCC250" s="1157"/>
      <c r="KCD250" s="1157"/>
      <c r="KCE250" s="1157"/>
      <c r="KCF250" s="1157"/>
      <c r="KCG250" s="1157"/>
      <c r="KCH250" s="1157"/>
      <c r="KCI250" s="1157"/>
      <c r="KCJ250" s="1157"/>
      <c r="KCK250" s="1157"/>
      <c r="KCL250" s="1157"/>
      <c r="KCM250" s="1157"/>
      <c r="KCN250" s="1157"/>
      <c r="KCO250" s="1157"/>
      <c r="KCP250" s="1157"/>
      <c r="KCQ250" s="1157"/>
      <c r="KCR250" s="1157"/>
      <c r="KCS250" s="1157"/>
      <c r="KCT250" s="1157"/>
      <c r="KCU250" s="1157"/>
      <c r="KCV250" s="1157"/>
      <c r="KCW250" s="1157"/>
      <c r="KCX250" s="1157"/>
      <c r="KCY250" s="1157"/>
      <c r="KCZ250" s="1157"/>
      <c r="KDA250" s="1157"/>
      <c r="KDB250" s="1157"/>
      <c r="KDC250" s="1157"/>
      <c r="KDD250" s="1157"/>
      <c r="KDE250" s="1157"/>
      <c r="KDF250" s="1157"/>
      <c r="KDG250" s="1157"/>
      <c r="KDH250" s="1157"/>
      <c r="KDI250" s="1157"/>
      <c r="KDJ250" s="1157"/>
      <c r="KDK250" s="1157"/>
      <c r="KDL250" s="1157"/>
      <c r="KDM250" s="1157"/>
      <c r="KDN250" s="1157"/>
      <c r="KDO250" s="1157"/>
      <c r="KDP250" s="1157"/>
      <c r="KDQ250" s="1157"/>
      <c r="KDR250" s="1157"/>
      <c r="KDS250" s="1157"/>
      <c r="KDT250" s="1157"/>
      <c r="KDU250" s="1157"/>
      <c r="KDV250" s="1157"/>
      <c r="KDW250" s="1157"/>
      <c r="KDX250" s="1157"/>
      <c r="KDY250" s="1157"/>
      <c r="KDZ250" s="1157"/>
      <c r="KEA250" s="1157"/>
      <c r="KEB250" s="1157"/>
      <c r="KEC250" s="1157"/>
      <c r="KED250" s="1157"/>
      <c r="KEE250" s="1157"/>
      <c r="KEF250" s="1157"/>
      <c r="KEG250" s="1157"/>
      <c r="KEH250" s="1157"/>
      <c r="KEI250" s="1157"/>
      <c r="KEJ250" s="1157"/>
      <c r="KEK250" s="1157"/>
      <c r="KEL250" s="1157"/>
      <c r="KEM250" s="1157"/>
      <c r="KEN250" s="1157"/>
      <c r="KEO250" s="1157"/>
      <c r="KEP250" s="1157"/>
      <c r="KEQ250" s="1157"/>
      <c r="KER250" s="1157"/>
      <c r="KES250" s="1157"/>
      <c r="KET250" s="1157"/>
      <c r="KEU250" s="1157"/>
      <c r="KEV250" s="1157"/>
      <c r="KEW250" s="1157"/>
      <c r="KEX250" s="1157"/>
      <c r="KEY250" s="1157"/>
      <c r="KEZ250" s="1157"/>
      <c r="KFA250" s="1157"/>
      <c r="KFB250" s="1157"/>
      <c r="KFC250" s="1157"/>
      <c r="KFD250" s="1157"/>
      <c r="KFE250" s="1157"/>
      <c r="KFF250" s="1157"/>
      <c r="KFG250" s="1157"/>
      <c r="KFH250" s="1157"/>
      <c r="KFI250" s="1157"/>
      <c r="KFJ250" s="1157"/>
      <c r="KFK250" s="1157"/>
      <c r="KFL250" s="1157"/>
      <c r="KFM250" s="1157"/>
      <c r="KFN250" s="1157"/>
      <c r="KFO250" s="1157"/>
      <c r="KFP250" s="1157"/>
      <c r="KFQ250" s="1157"/>
      <c r="KFR250" s="1157"/>
      <c r="KFS250" s="1157"/>
      <c r="KFT250" s="1157"/>
      <c r="KFU250" s="1157"/>
      <c r="KFV250" s="1157"/>
      <c r="KFW250" s="1157"/>
      <c r="KFX250" s="1157"/>
      <c r="KFY250" s="1157"/>
      <c r="KFZ250" s="1157"/>
      <c r="KGA250" s="1157"/>
      <c r="KGB250" s="1157"/>
      <c r="KGC250" s="1157"/>
      <c r="KGD250" s="1157"/>
      <c r="KGE250" s="1157"/>
      <c r="KGF250" s="1157"/>
      <c r="KGG250" s="1157"/>
      <c r="KGH250" s="1157"/>
      <c r="KGI250" s="1157"/>
      <c r="KGJ250" s="1157"/>
      <c r="KGK250" s="1157"/>
      <c r="KGL250" s="1157"/>
      <c r="KGM250" s="1157"/>
      <c r="KGN250" s="1157"/>
      <c r="KGO250" s="1157"/>
      <c r="KGP250" s="1157"/>
      <c r="KGQ250" s="1157"/>
      <c r="KGR250" s="1157"/>
      <c r="KGS250" s="1157"/>
      <c r="KGT250" s="1157"/>
      <c r="KGU250" s="1157"/>
      <c r="KGV250" s="1157"/>
      <c r="KGW250" s="1157"/>
      <c r="KGX250" s="1157"/>
      <c r="KGY250" s="1157"/>
      <c r="KGZ250" s="1157"/>
      <c r="KHA250" s="1157"/>
      <c r="KHB250" s="1157"/>
      <c r="KHC250" s="1157"/>
      <c r="KHD250" s="1157"/>
      <c r="KHE250" s="1157"/>
      <c r="KHF250" s="1157"/>
      <c r="KHG250" s="1157"/>
      <c r="KHH250" s="1157"/>
      <c r="KHI250" s="1157"/>
      <c r="KHJ250" s="1157"/>
      <c r="KHK250" s="1157"/>
      <c r="KHL250" s="1157"/>
      <c r="KHM250" s="1157"/>
      <c r="KHN250" s="1157"/>
      <c r="KHO250" s="1157"/>
      <c r="KHP250" s="1157"/>
      <c r="KHQ250" s="1157"/>
      <c r="KHR250" s="1157"/>
      <c r="KHS250" s="1157"/>
      <c r="KHT250" s="1157"/>
      <c r="KHU250" s="1157"/>
      <c r="KHV250" s="1157"/>
      <c r="KHW250" s="1157"/>
      <c r="KHX250" s="1157"/>
      <c r="KHY250" s="1157"/>
      <c r="KHZ250" s="1157"/>
      <c r="KIA250" s="1157"/>
      <c r="KIB250" s="1157"/>
      <c r="KIC250" s="1157"/>
      <c r="KID250" s="1157"/>
      <c r="KIE250" s="1157"/>
      <c r="KIF250" s="1157"/>
      <c r="KIG250" s="1157"/>
      <c r="KIH250" s="1157"/>
      <c r="KII250" s="1157"/>
      <c r="KIJ250" s="1157"/>
      <c r="KIK250" s="1157"/>
      <c r="KIL250" s="1157"/>
      <c r="KIM250" s="1157"/>
      <c r="KIN250" s="1157"/>
      <c r="KIO250" s="1157"/>
      <c r="KIP250" s="1157"/>
      <c r="KIQ250" s="1157"/>
      <c r="KIR250" s="1157"/>
      <c r="KIS250" s="1157"/>
      <c r="KIT250" s="1157"/>
      <c r="KIU250" s="1157"/>
      <c r="KIV250" s="1157"/>
      <c r="KIW250" s="1157"/>
      <c r="KIX250" s="1157"/>
      <c r="KIY250" s="1157"/>
      <c r="KIZ250" s="1157"/>
      <c r="KJA250" s="1157"/>
      <c r="KJB250" s="1157"/>
      <c r="KJC250" s="1157"/>
      <c r="KJD250" s="1157"/>
      <c r="KJE250" s="1157"/>
      <c r="KJF250" s="1157"/>
      <c r="KJG250" s="1157"/>
      <c r="KJH250" s="1157"/>
      <c r="KJI250" s="1157"/>
      <c r="KJJ250" s="1157"/>
      <c r="KJK250" s="1157"/>
      <c r="KJL250" s="1157"/>
      <c r="KJM250" s="1157"/>
      <c r="KJN250" s="1157"/>
      <c r="KJO250" s="1157"/>
      <c r="KJP250" s="1157"/>
      <c r="KJQ250" s="1157"/>
      <c r="KJR250" s="1157"/>
      <c r="KJS250" s="1157"/>
      <c r="KJT250" s="1157"/>
      <c r="KJU250" s="1157"/>
      <c r="KJV250" s="1157"/>
      <c r="KJW250" s="1157"/>
      <c r="KJX250" s="1157"/>
      <c r="KJY250" s="1157"/>
      <c r="KJZ250" s="1157"/>
      <c r="KKA250" s="1157"/>
      <c r="KKB250" s="1157"/>
      <c r="KKC250" s="1157"/>
      <c r="KKD250" s="1157"/>
      <c r="KKE250" s="1157"/>
      <c r="KKF250" s="1157"/>
      <c r="KKG250" s="1157"/>
      <c r="KKH250" s="1157"/>
      <c r="KKI250" s="1157"/>
      <c r="KKJ250" s="1157"/>
      <c r="KKK250" s="1157"/>
      <c r="KKL250" s="1157"/>
      <c r="KKM250" s="1157"/>
      <c r="KKN250" s="1157"/>
      <c r="KKO250" s="1157"/>
      <c r="KKP250" s="1157"/>
      <c r="KKQ250" s="1157"/>
      <c r="KKR250" s="1157"/>
      <c r="KKS250" s="1157"/>
      <c r="KKT250" s="1157"/>
      <c r="KKU250" s="1157"/>
      <c r="KKV250" s="1157"/>
      <c r="KKW250" s="1157"/>
      <c r="KKX250" s="1157"/>
      <c r="KKY250" s="1157"/>
      <c r="KKZ250" s="1157"/>
      <c r="KLA250" s="1157"/>
      <c r="KLB250" s="1157"/>
      <c r="KLC250" s="1157"/>
      <c r="KLD250" s="1157"/>
      <c r="KLE250" s="1157"/>
      <c r="KLF250" s="1157"/>
      <c r="KLG250" s="1157"/>
      <c r="KLH250" s="1157"/>
      <c r="KLI250" s="1157"/>
      <c r="KLJ250" s="1157"/>
      <c r="KLK250" s="1157"/>
      <c r="KLL250" s="1157"/>
      <c r="KLM250" s="1157"/>
      <c r="KLN250" s="1157"/>
      <c r="KLO250" s="1157"/>
      <c r="KLP250" s="1157"/>
      <c r="KLQ250" s="1157"/>
      <c r="KLR250" s="1157"/>
      <c r="KLS250" s="1157"/>
      <c r="KLT250" s="1157"/>
      <c r="KLU250" s="1157"/>
      <c r="KLV250" s="1157"/>
      <c r="KLW250" s="1157"/>
      <c r="KLX250" s="1157"/>
      <c r="KLY250" s="1157"/>
      <c r="KLZ250" s="1157"/>
      <c r="KMA250" s="1157"/>
      <c r="KMB250" s="1157"/>
      <c r="KMC250" s="1157"/>
      <c r="KMD250" s="1157"/>
      <c r="KME250" s="1157"/>
      <c r="KMF250" s="1157"/>
      <c r="KMG250" s="1157"/>
      <c r="KMH250" s="1157"/>
      <c r="KMI250" s="1157"/>
      <c r="KMJ250" s="1157"/>
      <c r="KMK250" s="1157"/>
      <c r="KML250" s="1157"/>
      <c r="KMM250" s="1157"/>
      <c r="KMN250" s="1157"/>
      <c r="KMO250" s="1157"/>
      <c r="KMP250" s="1157"/>
      <c r="KMQ250" s="1157"/>
      <c r="KMR250" s="1157"/>
      <c r="KMS250" s="1157"/>
      <c r="KMT250" s="1157"/>
      <c r="KMU250" s="1157"/>
      <c r="KMV250" s="1157"/>
      <c r="KMW250" s="1157"/>
      <c r="KMX250" s="1157"/>
      <c r="KMY250" s="1157"/>
      <c r="KMZ250" s="1157"/>
      <c r="KNA250" s="1157"/>
      <c r="KNB250" s="1157"/>
      <c r="KNC250" s="1157"/>
      <c r="KND250" s="1157"/>
      <c r="KNE250" s="1157"/>
      <c r="KNF250" s="1157"/>
      <c r="KNG250" s="1157"/>
      <c r="KNH250" s="1157"/>
      <c r="KNI250" s="1157"/>
      <c r="KNJ250" s="1157"/>
      <c r="KNK250" s="1157"/>
      <c r="KNL250" s="1157"/>
      <c r="KNM250" s="1157"/>
      <c r="KNN250" s="1157"/>
      <c r="KNO250" s="1157"/>
      <c r="KNP250" s="1157"/>
      <c r="KNQ250" s="1157"/>
      <c r="KNR250" s="1157"/>
      <c r="KNS250" s="1157"/>
      <c r="KNT250" s="1157"/>
      <c r="KNU250" s="1157"/>
      <c r="KNV250" s="1157"/>
      <c r="KNW250" s="1157"/>
      <c r="KNX250" s="1157"/>
      <c r="KNY250" s="1157"/>
      <c r="KNZ250" s="1157"/>
      <c r="KOA250" s="1157"/>
      <c r="KOB250" s="1157"/>
      <c r="KOC250" s="1157"/>
      <c r="KOD250" s="1157"/>
      <c r="KOE250" s="1157"/>
      <c r="KOF250" s="1157"/>
      <c r="KOG250" s="1157"/>
      <c r="KOH250" s="1157"/>
      <c r="KOI250" s="1157"/>
      <c r="KOJ250" s="1157"/>
      <c r="KOK250" s="1157"/>
      <c r="KOL250" s="1157"/>
      <c r="KOM250" s="1157"/>
      <c r="KON250" s="1157"/>
      <c r="KOO250" s="1157"/>
      <c r="KOP250" s="1157"/>
      <c r="KOQ250" s="1157"/>
      <c r="KOR250" s="1157"/>
      <c r="KOS250" s="1157"/>
      <c r="KOT250" s="1157"/>
      <c r="KOU250" s="1157"/>
      <c r="KOV250" s="1157"/>
      <c r="KOW250" s="1157"/>
      <c r="KOX250" s="1157"/>
      <c r="KOY250" s="1157"/>
      <c r="KOZ250" s="1157"/>
      <c r="KPA250" s="1157"/>
      <c r="KPB250" s="1157"/>
      <c r="KPC250" s="1157"/>
      <c r="KPD250" s="1157"/>
      <c r="KPE250" s="1157"/>
      <c r="KPF250" s="1157"/>
      <c r="KPG250" s="1157"/>
      <c r="KPH250" s="1157"/>
      <c r="KPI250" s="1157"/>
      <c r="KPJ250" s="1157"/>
      <c r="KPK250" s="1157"/>
      <c r="KPL250" s="1157"/>
      <c r="KPM250" s="1157"/>
      <c r="KPN250" s="1157"/>
      <c r="KPO250" s="1157"/>
      <c r="KPP250" s="1157"/>
      <c r="KPQ250" s="1157"/>
      <c r="KPR250" s="1157"/>
      <c r="KPS250" s="1157"/>
      <c r="KPT250" s="1157"/>
      <c r="KPU250" s="1157"/>
      <c r="KPV250" s="1157"/>
      <c r="KPW250" s="1157"/>
      <c r="KPX250" s="1157"/>
      <c r="KPY250" s="1157"/>
      <c r="KPZ250" s="1157"/>
      <c r="KQA250" s="1157"/>
      <c r="KQB250" s="1157"/>
      <c r="KQC250" s="1157"/>
      <c r="KQD250" s="1157"/>
      <c r="KQE250" s="1157"/>
      <c r="KQF250" s="1157"/>
      <c r="KQG250" s="1157"/>
      <c r="KQH250" s="1157"/>
      <c r="KQI250" s="1157"/>
      <c r="KQJ250" s="1157"/>
      <c r="KQK250" s="1157"/>
      <c r="KQL250" s="1157"/>
      <c r="KQM250" s="1157"/>
      <c r="KQN250" s="1157"/>
      <c r="KQO250" s="1157"/>
      <c r="KQP250" s="1157"/>
      <c r="KQQ250" s="1157"/>
      <c r="KQR250" s="1157"/>
      <c r="KQS250" s="1157"/>
      <c r="KQT250" s="1157"/>
      <c r="KQU250" s="1157"/>
      <c r="KQV250" s="1157"/>
      <c r="KQW250" s="1157"/>
      <c r="KQX250" s="1157"/>
      <c r="KQY250" s="1157"/>
      <c r="KQZ250" s="1157"/>
      <c r="KRA250" s="1157"/>
      <c r="KRB250" s="1157"/>
      <c r="KRC250" s="1157"/>
      <c r="KRD250" s="1157"/>
      <c r="KRE250" s="1157"/>
      <c r="KRF250" s="1157"/>
      <c r="KRG250" s="1157"/>
      <c r="KRH250" s="1157"/>
      <c r="KRI250" s="1157"/>
      <c r="KRJ250" s="1157"/>
      <c r="KRK250" s="1157"/>
      <c r="KRL250" s="1157"/>
      <c r="KRM250" s="1157"/>
      <c r="KRN250" s="1157"/>
      <c r="KRO250" s="1157"/>
      <c r="KRP250" s="1157"/>
      <c r="KRQ250" s="1157"/>
      <c r="KRR250" s="1157"/>
      <c r="KRS250" s="1157"/>
      <c r="KRT250" s="1157"/>
      <c r="KRU250" s="1157"/>
      <c r="KRV250" s="1157"/>
      <c r="KRW250" s="1157"/>
      <c r="KRX250" s="1157"/>
      <c r="KRY250" s="1157"/>
      <c r="KRZ250" s="1157"/>
      <c r="KSA250" s="1157"/>
      <c r="KSB250" s="1157"/>
      <c r="KSC250" s="1157"/>
      <c r="KSD250" s="1157"/>
      <c r="KSE250" s="1157"/>
      <c r="KSF250" s="1157"/>
      <c r="KSG250" s="1157"/>
      <c r="KSH250" s="1157"/>
      <c r="KSI250" s="1157"/>
      <c r="KSJ250" s="1157"/>
      <c r="KSK250" s="1157"/>
      <c r="KSL250" s="1157"/>
      <c r="KSM250" s="1157"/>
      <c r="KSN250" s="1157"/>
      <c r="KSO250" s="1157"/>
      <c r="KSP250" s="1157"/>
      <c r="KSQ250" s="1157"/>
      <c r="KSR250" s="1157"/>
      <c r="KSS250" s="1157"/>
      <c r="KST250" s="1157"/>
      <c r="KSU250" s="1157"/>
      <c r="KSV250" s="1157"/>
      <c r="KSW250" s="1157"/>
      <c r="KSX250" s="1157"/>
      <c r="KSY250" s="1157"/>
      <c r="KSZ250" s="1157"/>
      <c r="KTA250" s="1157"/>
      <c r="KTB250" s="1157"/>
      <c r="KTC250" s="1157"/>
      <c r="KTD250" s="1157"/>
      <c r="KTE250" s="1157"/>
      <c r="KTF250" s="1157"/>
      <c r="KTG250" s="1157"/>
      <c r="KTH250" s="1157"/>
      <c r="KTI250" s="1157"/>
      <c r="KTJ250" s="1157"/>
      <c r="KTK250" s="1157"/>
      <c r="KTL250" s="1157"/>
      <c r="KTM250" s="1157"/>
      <c r="KTN250" s="1157"/>
      <c r="KTO250" s="1157"/>
      <c r="KTP250" s="1157"/>
      <c r="KTQ250" s="1157"/>
      <c r="KTR250" s="1157"/>
      <c r="KTS250" s="1157"/>
      <c r="KTT250" s="1157"/>
      <c r="KTU250" s="1157"/>
      <c r="KTV250" s="1157"/>
      <c r="KTW250" s="1157"/>
      <c r="KTX250" s="1157"/>
      <c r="KTY250" s="1157"/>
      <c r="KTZ250" s="1157"/>
      <c r="KUA250" s="1157"/>
      <c r="KUB250" s="1157"/>
      <c r="KUC250" s="1157"/>
      <c r="KUD250" s="1157"/>
      <c r="KUE250" s="1157"/>
      <c r="KUF250" s="1157"/>
      <c r="KUG250" s="1157"/>
      <c r="KUH250" s="1157"/>
      <c r="KUI250" s="1157"/>
      <c r="KUJ250" s="1157"/>
      <c r="KUK250" s="1157"/>
      <c r="KUL250" s="1157"/>
      <c r="KUM250" s="1157"/>
      <c r="KUN250" s="1157"/>
      <c r="KUO250" s="1157"/>
      <c r="KUP250" s="1157"/>
      <c r="KUQ250" s="1157"/>
      <c r="KUR250" s="1157"/>
      <c r="KUS250" s="1157"/>
      <c r="KUT250" s="1157"/>
      <c r="KUU250" s="1157"/>
      <c r="KUV250" s="1157"/>
      <c r="KUW250" s="1157"/>
      <c r="KUX250" s="1157"/>
      <c r="KUY250" s="1157"/>
      <c r="KUZ250" s="1157"/>
      <c r="KVA250" s="1157"/>
      <c r="KVB250" s="1157"/>
      <c r="KVC250" s="1157"/>
      <c r="KVD250" s="1157"/>
      <c r="KVE250" s="1157"/>
      <c r="KVF250" s="1157"/>
      <c r="KVG250" s="1157"/>
      <c r="KVH250" s="1157"/>
      <c r="KVI250" s="1157"/>
      <c r="KVJ250" s="1157"/>
      <c r="KVK250" s="1157"/>
      <c r="KVL250" s="1157"/>
      <c r="KVM250" s="1157"/>
      <c r="KVN250" s="1157"/>
      <c r="KVO250" s="1157"/>
      <c r="KVP250" s="1157"/>
      <c r="KVQ250" s="1157"/>
      <c r="KVR250" s="1157"/>
      <c r="KVS250" s="1157"/>
      <c r="KVT250" s="1157"/>
      <c r="KVU250" s="1157"/>
      <c r="KVV250" s="1157"/>
      <c r="KVW250" s="1157"/>
      <c r="KVX250" s="1157"/>
      <c r="KVY250" s="1157"/>
      <c r="KVZ250" s="1157"/>
      <c r="KWA250" s="1157"/>
      <c r="KWB250" s="1157"/>
      <c r="KWC250" s="1157"/>
      <c r="KWD250" s="1157"/>
      <c r="KWE250" s="1157"/>
      <c r="KWF250" s="1157"/>
      <c r="KWG250" s="1157"/>
      <c r="KWH250" s="1157"/>
      <c r="KWI250" s="1157"/>
      <c r="KWJ250" s="1157"/>
      <c r="KWK250" s="1157"/>
      <c r="KWL250" s="1157"/>
      <c r="KWM250" s="1157"/>
      <c r="KWN250" s="1157"/>
      <c r="KWO250" s="1157"/>
      <c r="KWP250" s="1157"/>
      <c r="KWQ250" s="1157"/>
      <c r="KWR250" s="1157"/>
      <c r="KWS250" s="1157"/>
      <c r="KWT250" s="1157"/>
      <c r="KWU250" s="1157"/>
      <c r="KWV250" s="1157"/>
      <c r="KWW250" s="1157"/>
      <c r="KWX250" s="1157"/>
      <c r="KWY250" s="1157"/>
      <c r="KWZ250" s="1157"/>
      <c r="KXA250" s="1157"/>
      <c r="KXB250" s="1157"/>
      <c r="KXC250" s="1157"/>
      <c r="KXD250" s="1157"/>
      <c r="KXE250" s="1157"/>
      <c r="KXF250" s="1157"/>
      <c r="KXG250" s="1157"/>
      <c r="KXH250" s="1157"/>
      <c r="KXI250" s="1157"/>
      <c r="KXJ250" s="1157"/>
      <c r="KXK250" s="1157"/>
      <c r="KXL250" s="1157"/>
      <c r="KXM250" s="1157"/>
      <c r="KXN250" s="1157"/>
      <c r="KXO250" s="1157"/>
      <c r="KXP250" s="1157"/>
      <c r="KXQ250" s="1157"/>
      <c r="KXR250" s="1157"/>
      <c r="KXS250" s="1157"/>
      <c r="KXT250" s="1157"/>
      <c r="KXU250" s="1157"/>
      <c r="KXV250" s="1157"/>
      <c r="KXW250" s="1157"/>
      <c r="KXX250" s="1157"/>
      <c r="KXY250" s="1157"/>
      <c r="KXZ250" s="1157"/>
      <c r="KYA250" s="1157"/>
      <c r="KYB250" s="1157"/>
      <c r="KYC250" s="1157"/>
      <c r="KYD250" s="1157"/>
      <c r="KYE250" s="1157"/>
      <c r="KYF250" s="1157"/>
      <c r="KYG250" s="1157"/>
      <c r="KYH250" s="1157"/>
      <c r="KYI250" s="1157"/>
      <c r="KYJ250" s="1157"/>
      <c r="KYK250" s="1157"/>
      <c r="KYL250" s="1157"/>
      <c r="KYM250" s="1157"/>
      <c r="KYN250" s="1157"/>
      <c r="KYO250" s="1157"/>
      <c r="KYP250" s="1157"/>
      <c r="KYQ250" s="1157"/>
      <c r="KYR250" s="1157"/>
      <c r="KYS250" s="1157"/>
      <c r="KYT250" s="1157"/>
      <c r="KYU250" s="1157"/>
      <c r="KYV250" s="1157"/>
      <c r="KYW250" s="1157"/>
      <c r="KYX250" s="1157"/>
      <c r="KYY250" s="1157"/>
      <c r="KYZ250" s="1157"/>
      <c r="KZA250" s="1157"/>
      <c r="KZB250" s="1157"/>
      <c r="KZC250" s="1157"/>
      <c r="KZD250" s="1157"/>
      <c r="KZE250" s="1157"/>
      <c r="KZF250" s="1157"/>
      <c r="KZG250" s="1157"/>
      <c r="KZH250" s="1157"/>
      <c r="KZI250" s="1157"/>
      <c r="KZJ250" s="1157"/>
      <c r="KZK250" s="1157"/>
      <c r="KZL250" s="1157"/>
      <c r="KZM250" s="1157"/>
      <c r="KZN250" s="1157"/>
      <c r="KZO250" s="1157"/>
      <c r="KZP250" s="1157"/>
      <c r="KZQ250" s="1157"/>
      <c r="KZR250" s="1157"/>
      <c r="KZS250" s="1157"/>
      <c r="KZT250" s="1157"/>
      <c r="KZU250" s="1157"/>
      <c r="KZV250" s="1157"/>
      <c r="KZW250" s="1157"/>
      <c r="KZX250" s="1157"/>
      <c r="KZY250" s="1157"/>
      <c r="KZZ250" s="1157"/>
      <c r="LAA250" s="1157"/>
      <c r="LAB250" s="1157"/>
      <c r="LAC250" s="1157"/>
      <c r="LAD250" s="1157"/>
      <c r="LAE250" s="1157"/>
      <c r="LAF250" s="1157"/>
      <c r="LAG250" s="1157"/>
      <c r="LAH250" s="1157"/>
      <c r="LAI250" s="1157"/>
      <c r="LAJ250" s="1157"/>
      <c r="LAK250" s="1157"/>
      <c r="LAL250" s="1157"/>
      <c r="LAM250" s="1157"/>
      <c r="LAN250" s="1157"/>
      <c r="LAO250" s="1157"/>
      <c r="LAP250" s="1157"/>
      <c r="LAQ250" s="1157"/>
      <c r="LAR250" s="1157"/>
      <c r="LAS250" s="1157"/>
      <c r="LAT250" s="1157"/>
      <c r="LAU250" s="1157"/>
      <c r="LAV250" s="1157"/>
      <c r="LAW250" s="1157"/>
      <c r="LAX250" s="1157"/>
      <c r="LAY250" s="1157"/>
      <c r="LAZ250" s="1157"/>
      <c r="LBA250" s="1157"/>
      <c r="LBB250" s="1157"/>
      <c r="LBC250" s="1157"/>
      <c r="LBD250" s="1157"/>
      <c r="LBE250" s="1157"/>
      <c r="LBF250" s="1157"/>
      <c r="LBG250" s="1157"/>
      <c r="LBH250" s="1157"/>
      <c r="LBI250" s="1157"/>
      <c r="LBJ250" s="1157"/>
      <c r="LBK250" s="1157"/>
      <c r="LBL250" s="1157"/>
      <c r="LBM250" s="1157"/>
      <c r="LBN250" s="1157"/>
      <c r="LBO250" s="1157"/>
      <c r="LBP250" s="1157"/>
      <c r="LBQ250" s="1157"/>
      <c r="LBR250" s="1157"/>
      <c r="LBS250" s="1157"/>
      <c r="LBT250" s="1157"/>
      <c r="LBU250" s="1157"/>
      <c r="LBV250" s="1157"/>
      <c r="LBW250" s="1157"/>
      <c r="LBX250" s="1157"/>
      <c r="LBY250" s="1157"/>
      <c r="LBZ250" s="1157"/>
      <c r="LCA250" s="1157"/>
      <c r="LCB250" s="1157"/>
      <c r="LCC250" s="1157"/>
      <c r="LCD250" s="1157"/>
      <c r="LCE250" s="1157"/>
      <c r="LCF250" s="1157"/>
      <c r="LCG250" s="1157"/>
      <c r="LCH250" s="1157"/>
      <c r="LCI250" s="1157"/>
      <c r="LCJ250" s="1157"/>
      <c r="LCK250" s="1157"/>
      <c r="LCL250" s="1157"/>
      <c r="LCM250" s="1157"/>
      <c r="LCN250" s="1157"/>
      <c r="LCO250" s="1157"/>
      <c r="LCP250" s="1157"/>
      <c r="LCQ250" s="1157"/>
      <c r="LCR250" s="1157"/>
      <c r="LCS250" s="1157"/>
      <c r="LCT250" s="1157"/>
      <c r="LCU250" s="1157"/>
      <c r="LCV250" s="1157"/>
      <c r="LCW250" s="1157"/>
      <c r="LCX250" s="1157"/>
      <c r="LCY250" s="1157"/>
      <c r="LCZ250" s="1157"/>
      <c r="LDA250" s="1157"/>
      <c r="LDB250" s="1157"/>
      <c r="LDC250" s="1157"/>
      <c r="LDD250" s="1157"/>
      <c r="LDE250" s="1157"/>
      <c r="LDF250" s="1157"/>
      <c r="LDG250" s="1157"/>
      <c r="LDH250" s="1157"/>
      <c r="LDI250" s="1157"/>
      <c r="LDJ250" s="1157"/>
      <c r="LDK250" s="1157"/>
      <c r="LDL250" s="1157"/>
      <c r="LDM250" s="1157"/>
      <c r="LDN250" s="1157"/>
      <c r="LDO250" s="1157"/>
      <c r="LDP250" s="1157"/>
      <c r="LDQ250" s="1157"/>
      <c r="LDR250" s="1157"/>
      <c r="LDS250" s="1157"/>
      <c r="LDT250" s="1157"/>
      <c r="LDU250" s="1157"/>
      <c r="LDV250" s="1157"/>
      <c r="LDW250" s="1157"/>
      <c r="LDX250" s="1157"/>
      <c r="LDY250" s="1157"/>
      <c r="LDZ250" s="1157"/>
      <c r="LEA250" s="1157"/>
      <c r="LEB250" s="1157"/>
      <c r="LEC250" s="1157"/>
      <c r="LED250" s="1157"/>
      <c r="LEE250" s="1157"/>
      <c r="LEF250" s="1157"/>
      <c r="LEG250" s="1157"/>
      <c r="LEH250" s="1157"/>
      <c r="LEI250" s="1157"/>
      <c r="LEJ250" s="1157"/>
      <c r="LEK250" s="1157"/>
      <c r="LEL250" s="1157"/>
      <c r="LEM250" s="1157"/>
      <c r="LEN250" s="1157"/>
      <c r="LEO250" s="1157"/>
      <c r="LEP250" s="1157"/>
      <c r="LEQ250" s="1157"/>
      <c r="LER250" s="1157"/>
      <c r="LES250" s="1157"/>
      <c r="LET250" s="1157"/>
      <c r="LEU250" s="1157"/>
      <c r="LEV250" s="1157"/>
      <c r="LEW250" s="1157"/>
      <c r="LEX250" s="1157"/>
      <c r="LEY250" s="1157"/>
      <c r="LEZ250" s="1157"/>
      <c r="LFA250" s="1157"/>
      <c r="LFB250" s="1157"/>
      <c r="LFC250" s="1157"/>
      <c r="LFD250" s="1157"/>
      <c r="LFE250" s="1157"/>
      <c r="LFF250" s="1157"/>
      <c r="LFG250" s="1157"/>
      <c r="LFH250" s="1157"/>
      <c r="LFI250" s="1157"/>
      <c r="LFJ250" s="1157"/>
      <c r="LFK250" s="1157"/>
      <c r="LFL250" s="1157"/>
      <c r="LFM250" s="1157"/>
      <c r="LFN250" s="1157"/>
      <c r="LFO250" s="1157"/>
      <c r="LFP250" s="1157"/>
      <c r="LFQ250" s="1157"/>
      <c r="LFR250" s="1157"/>
      <c r="LFS250" s="1157"/>
      <c r="LFT250" s="1157"/>
      <c r="LFU250" s="1157"/>
      <c r="LFV250" s="1157"/>
      <c r="LFW250" s="1157"/>
      <c r="LFX250" s="1157"/>
      <c r="LFY250" s="1157"/>
      <c r="LFZ250" s="1157"/>
      <c r="LGA250" s="1157"/>
      <c r="LGB250" s="1157"/>
      <c r="LGC250" s="1157"/>
      <c r="LGD250" s="1157"/>
      <c r="LGE250" s="1157"/>
      <c r="LGF250" s="1157"/>
      <c r="LGG250" s="1157"/>
      <c r="LGH250" s="1157"/>
      <c r="LGI250" s="1157"/>
      <c r="LGJ250" s="1157"/>
      <c r="LGK250" s="1157"/>
      <c r="LGL250" s="1157"/>
      <c r="LGM250" s="1157"/>
      <c r="LGN250" s="1157"/>
      <c r="LGO250" s="1157"/>
      <c r="LGP250" s="1157"/>
      <c r="LGQ250" s="1157"/>
      <c r="LGR250" s="1157"/>
      <c r="LGS250" s="1157"/>
      <c r="LGT250" s="1157"/>
      <c r="LGU250" s="1157"/>
      <c r="LGV250" s="1157"/>
      <c r="LGW250" s="1157"/>
      <c r="LGX250" s="1157"/>
      <c r="LGY250" s="1157"/>
      <c r="LGZ250" s="1157"/>
      <c r="LHA250" s="1157"/>
      <c r="LHB250" s="1157"/>
      <c r="LHC250" s="1157"/>
      <c r="LHD250" s="1157"/>
      <c r="LHE250" s="1157"/>
      <c r="LHF250" s="1157"/>
      <c r="LHG250" s="1157"/>
      <c r="LHH250" s="1157"/>
      <c r="LHI250" s="1157"/>
      <c r="LHJ250" s="1157"/>
      <c r="LHK250" s="1157"/>
      <c r="LHL250" s="1157"/>
      <c r="LHM250" s="1157"/>
      <c r="LHN250" s="1157"/>
      <c r="LHO250" s="1157"/>
      <c r="LHP250" s="1157"/>
      <c r="LHQ250" s="1157"/>
      <c r="LHR250" s="1157"/>
      <c r="LHS250" s="1157"/>
      <c r="LHT250" s="1157"/>
      <c r="LHU250" s="1157"/>
      <c r="LHV250" s="1157"/>
      <c r="LHW250" s="1157"/>
      <c r="LHX250" s="1157"/>
      <c r="LHY250" s="1157"/>
      <c r="LHZ250" s="1157"/>
      <c r="LIA250" s="1157"/>
      <c r="LIB250" s="1157"/>
      <c r="LIC250" s="1157"/>
      <c r="LID250" s="1157"/>
      <c r="LIE250" s="1157"/>
      <c r="LIF250" s="1157"/>
      <c r="LIG250" s="1157"/>
      <c r="LIH250" s="1157"/>
      <c r="LII250" s="1157"/>
      <c r="LIJ250" s="1157"/>
      <c r="LIK250" s="1157"/>
      <c r="LIL250" s="1157"/>
      <c r="LIM250" s="1157"/>
      <c r="LIN250" s="1157"/>
      <c r="LIO250" s="1157"/>
      <c r="LIP250" s="1157"/>
      <c r="LIQ250" s="1157"/>
      <c r="LIR250" s="1157"/>
      <c r="LIS250" s="1157"/>
      <c r="LIT250" s="1157"/>
      <c r="LIU250" s="1157"/>
      <c r="LIV250" s="1157"/>
      <c r="LIW250" s="1157"/>
      <c r="LIX250" s="1157"/>
      <c r="LIY250" s="1157"/>
      <c r="LIZ250" s="1157"/>
      <c r="LJA250" s="1157"/>
      <c r="LJB250" s="1157"/>
      <c r="LJC250" s="1157"/>
      <c r="LJD250" s="1157"/>
      <c r="LJE250" s="1157"/>
      <c r="LJF250" s="1157"/>
      <c r="LJG250" s="1157"/>
      <c r="LJH250" s="1157"/>
      <c r="LJI250" s="1157"/>
      <c r="LJJ250" s="1157"/>
      <c r="LJK250" s="1157"/>
      <c r="LJL250" s="1157"/>
      <c r="LJM250" s="1157"/>
      <c r="LJN250" s="1157"/>
      <c r="LJO250" s="1157"/>
      <c r="LJP250" s="1157"/>
      <c r="LJQ250" s="1157"/>
      <c r="LJR250" s="1157"/>
      <c r="LJS250" s="1157"/>
      <c r="LJT250" s="1157"/>
      <c r="LJU250" s="1157"/>
      <c r="LJV250" s="1157"/>
      <c r="LJW250" s="1157"/>
      <c r="LJX250" s="1157"/>
      <c r="LJY250" s="1157"/>
      <c r="LJZ250" s="1157"/>
      <c r="LKA250" s="1157"/>
      <c r="LKB250" s="1157"/>
      <c r="LKC250" s="1157"/>
      <c r="LKD250" s="1157"/>
      <c r="LKE250" s="1157"/>
      <c r="LKF250" s="1157"/>
      <c r="LKG250" s="1157"/>
      <c r="LKH250" s="1157"/>
      <c r="LKI250" s="1157"/>
      <c r="LKJ250" s="1157"/>
      <c r="LKK250" s="1157"/>
      <c r="LKL250" s="1157"/>
      <c r="LKM250" s="1157"/>
      <c r="LKN250" s="1157"/>
      <c r="LKO250" s="1157"/>
      <c r="LKP250" s="1157"/>
      <c r="LKQ250" s="1157"/>
      <c r="LKR250" s="1157"/>
      <c r="LKS250" s="1157"/>
      <c r="LKT250" s="1157"/>
      <c r="LKU250" s="1157"/>
      <c r="LKV250" s="1157"/>
      <c r="LKW250" s="1157"/>
      <c r="LKX250" s="1157"/>
      <c r="LKY250" s="1157"/>
      <c r="LKZ250" s="1157"/>
      <c r="LLA250" s="1157"/>
      <c r="LLB250" s="1157"/>
      <c r="LLC250" s="1157"/>
      <c r="LLD250" s="1157"/>
      <c r="LLE250" s="1157"/>
      <c r="LLF250" s="1157"/>
      <c r="LLG250" s="1157"/>
      <c r="LLH250" s="1157"/>
      <c r="LLI250" s="1157"/>
      <c r="LLJ250" s="1157"/>
      <c r="LLK250" s="1157"/>
      <c r="LLL250" s="1157"/>
      <c r="LLM250" s="1157"/>
      <c r="LLN250" s="1157"/>
      <c r="LLO250" s="1157"/>
      <c r="LLP250" s="1157"/>
      <c r="LLQ250" s="1157"/>
      <c r="LLR250" s="1157"/>
      <c r="LLS250" s="1157"/>
      <c r="LLT250" s="1157"/>
      <c r="LLU250" s="1157"/>
      <c r="LLV250" s="1157"/>
      <c r="LLW250" s="1157"/>
      <c r="LLX250" s="1157"/>
      <c r="LLY250" s="1157"/>
      <c r="LLZ250" s="1157"/>
      <c r="LMA250" s="1157"/>
      <c r="LMB250" s="1157"/>
      <c r="LMC250" s="1157"/>
      <c r="LMD250" s="1157"/>
      <c r="LME250" s="1157"/>
      <c r="LMF250" s="1157"/>
      <c r="LMG250" s="1157"/>
      <c r="LMH250" s="1157"/>
      <c r="LMI250" s="1157"/>
      <c r="LMJ250" s="1157"/>
      <c r="LMK250" s="1157"/>
      <c r="LML250" s="1157"/>
      <c r="LMM250" s="1157"/>
      <c r="LMN250" s="1157"/>
      <c r="LMO250" s="1157"/>
      <c r="LMP250" s="1157"/>
      <c r="LMQ250" s="1157"/>
      <c r="LMR250" s="1157"/>
      <c r="LMS250" s="1157"/>
      <c r="LMT250" s="1157"/>
      <c r="LMU250" s="1157"/>
      <c r="LMV250" s="1157"/>
      <c r="LMW250" s="1157"/>
      <c r="LMX250" s="1157"/>
      <c r="LMY250" s="1157"/>
      <c r="LMZ250" s="1157"/>
      <c r="LNA250" s="1157"/>
      <c r="LNB250" s="1157"/>
      <c r="LNC250" s="1157"/>
      <c r="LND250" s="1157"/>
      <c r="LNE250" s="1157"/>
      <c r="LNF250" s="1157"/>
      <c r="LNG250" s="1157"/>
      <c r="LNH250" s="1157"/>
      <c r="LNI250" s="1157"/>
      <c r="LNJ250" s="1157"/>
      <c r="LNK250" s="1157"/>
      <c r="LNL250" s="1157"/>
      <c r="LNM250" s="1157"/>
      <c r="LNN250" s="1157"/>
      <c r="LNO250" s="1157"/>
      <c r="LNP250" s="1157"/>
      <c r="LNQ250" s="1157"/>
      <c r="LNR250" s="1157"/>
      <c r="LNS250" s="1157"/>
      <c r="LNT250" s="1157"/>
      <c r="LNU250" s="1157"/>
      <c r="LNV250" s="1157"/>
      <c r="LNW250" s="1157"/>
      <c r="LNX250" s="1157"/>
      <c r="LNY250" s="1157"/>
      <c r="LNZ250" s="1157"/>
      <c r="LOA250" s="1157"/>
      <c r="LOB250" s="1157"/>
      <c r="LOC250" s="1157"/>
      <c r="LOD250" s="1157"/>
      <c r="LOE250" s="1157"/>
      <c r="LOF250" s="1157"/>
      <c r="LOG250" s="1157"/>
      <c r="LOH250" s="1157"/>
      <c r="LOI250" s="1157"/>
      <c r="LOJ250" s="1157"/>
      <c r="LOK250" s="1157"/>
      <c r="LOL250" s="1157"/>
      <c r="LOM250" s="1157"/>
      <c r="LON250" s="1157"/>
      <c r="LOO250" s="1157"/>
      <c r="LOP250" s="1157"/>
      <c r="LOQ250" s="1157"/>
      <c r="LOR250" s="1157"/>
      <c r="LOS250" s="1157"/>
      <c r="LOT250" s="1157"/>
      <c r="LOU250" s="1157"/>
      <c r="LOV250" s="1157"/>
      <c r="LOW250" s="1157"/>
      <c r="LOX250" s="1157"/>
      <c r="LOY250" s="1157"/>
      <c r="LOZ250" s="1157"/>
      <c r="LPA250" s="1157"/>
      <c r="LPB250" s="1157"/>
      <c r="LPC250" s="1157"/>
      <c r="LPD250" s="1157"/>
      <c r="LPE250" s="1157"/>
      <c r="LPF250" s="1157"/>
      <c r="LPG250" s="1157"/>
      <c r="LPH250" s="1157"/>
      <c r="LPI250" s="1157"/>
      <c r="LPJ250" s="1157"/>
      <c r="LPK250" s="1157"/>
      <c r="LPL250" s="1157"/>
      <c r="LPM250" s="1157"/>
      <c r="LPN250" s="1157"/>
      <c r="LPO250" s="1157"/>
      <c r="LPP250" s="1157"/>
      <c r="LPQ250" s="1157"/>
      <c r="LPR250" s="1157"/>
      <c r="LPS250" s="1157"/>
      <c r="LPT250" s="1157"/>
      <c r="LPU250" s="1157"/>
      <c r="LPV250" s="1157"/>
      <c r="LPW250" s="1157"/>
      <c r="LPX250" s="1157"/>
      <c r="LPY250" s="1157"/>
      <c r="LPZ250" s="1157"/>
      <c r="LQA250" s="1157"/>
      <c r="LQB250" s="1157"/>
      <c r="LQC250" s="1157"/>
      <c r="LQD250" s="1157"/>
      <c r="LQE250" s="1157"/>
      <c r="LQF250" s="1157"/>
      <c r="LQG250" s="1157"/>
      <c r="LQH250" s="1157"/>
      <c r="LQI250" s="1157"/>
      <c r="LQJ250" s="1157"/>
      <c r="LQK250" s="1157"/>
      <c r="LQL250" s="1157"/>
      <c r="LQM250" s="1157"/>
      <c r="LQN250" s="1157"/>
      <c r="LQO250" s="1157"/>
      <c r="LQP250" s="1157"/>
      <c r="LQQ250" s="1157"/>
      <c r="LQR250" s="1157"/>
      <c r="LQS250" s="1157"/>
      <c r="LQT250" s="1157"/>
      <c r="LQU250" s="1157"/>
      <c r="LQV250" s="1157"/>
      <c r="LQW250" s="1157"/>
      <c r="LQX250" s="1157"/>
      <c r="LQY250" s="1157"/>
      <c r="LQZ250" s="1157"/>
      <c r="LRA250" s="1157"/>
      <c r="LRB250" s="1157"/>
      <c r="LRC250" s="1157"/>
      <c r="LRD250" s="1157"/>
      <c r="LRE250" s="1157"/>
      <c r="LRF250" s="1157"/>
      <c r="LRG250" s="1157"/>
      <c r="LRH250" s="1157"/>
      <c r="LRI250" s="1157"/>
      <c r="LRJ250" s="1157"/>
      <c r="LRK250" s="1157"/>
      <c r="LRL250" s="1157"/>
      <c r="LRM250" s="1157"/>
      <c r="LRN250" s="1157"/>
      <c r="LRO250" s="1157"/>
      <c r="LRP250" s="1157"/>
      <c r="LRQ250" s="1157"/>
      <c r="LRR250" s="1157"/>
      <c r="LRS250" s="1157"/>
      <c r="LRT250" s="1157"/>
      <c r="LRU250" s="1157"/>
      <c r="LRV250" s="1157"/>
      <c r="LRW250" s="1157"/>
      <c r="LRX250" s="1157"/>
      <c r="LRY250" s="1157"/>
      <c r="LRZ250" s="1157"/>
      <c r="LSA250" s="1157"/>
      <c r="LSB250" s="1157"/>
      <c r="LSC250" s="1157"/>
      <c r="LSD250" s="1157"/>
      <c r="LSE250" s="1157"/>
      <c r="LSF250" s="1157"/>
      <c r="LSG250" s="1157"/>
      <c r="LSH250" s="1157"/>
      <c r="LSI250" s="1157"/>
      <c r="LSJ250" s="1157"/>
      <c r="LSK250" s="1157"/>
      <c r="LSL250" s="1157"/>
      <c r="LSM250" s="1157"/>
      <c r="LSN250" s="1157"/>
      <c r="LSO250" s="1157"/>
      <c r="LSP250" s="1157"/>
      <c r="LSQ250" s="1157"/>
      <c r="LSR250" s="1157"/>
      <c r="LSS250" s="1157"/>
      <c r="LST250" s="1157"/>
      <c r="LSU250" s="1157"/>
      <c r="LSV250" s="1157"/>
      <c r="LSW250" s="1157"/>
      <c r="LSX250" s="1157"/>
      <c r="LSY250" s="1157"/>
      <c r="LSZ250" s="1157"/>
      <c r="LTA250" s="1157"/>
      <c r="LTB250" s="1157"/>
      <c r="LTC250" s="1157"/>
      <c r="LTD250" s="1157"/>
      <c r="LTE250" s="1157"/>
      <c r="LTF250" s="1157"/>
      <c r="LTG250" s="1157"/>
      <c r="LTH250" s="1157"/>
      <c r="LTI250" s="1157"/>
      <c r="LTJ250" s="1157"/>
      <c r="LTK250" s="1157"/>
      <c r="LTL250" s="1157"/>
      <c r="LTM250" s="1157"/>
      <c r="LTN250" s="1157"/>
      <c r="LTO250" s="1157"/>
      <c r="LTP250" s="1157"/>
      <c r="LTQ250" s="1157"/>
      <c r="LTR250" s="1157"/>
      <c r="LTS250" s="1157"/>
      <c r="LTT250" s="1157"/>
      <c r="LTU250" s="1157"/>
      <c r="LTV250" s="1157"/>
      <c r="LTW250" s="1157"/>
      <c r="LTX250" s="1157"/>
      <c r="LTY250" s="1157"/>
      <c r="LTZ250" s="1157"/>
      <c r="LUA250" s="1157"/>
      <c r="LUB250" s="1157"/>
      <c r="LUC250" s="1157"/>
      <c r="LUD250" s="1157"/>
      <c r="LUE250" s="1157"/>
      <c r="LUF250" s="1157"/>
      <c r="LUG250" s="1157"/>
      <c r="LUH250" s="1157"/>
      <c r="LUI250" s="1157"/>
      <c r="LUJ250" s="1157"/>
      <c r="LUK250" s="1157"/>
      <c r="LUL250" s="1157"/>
      <c r="LUM250" s="1157"/>
      <c r="LUN250" s="1157"/>
      <c r="LUO250" s="1157"/>
      <c r="LUP250" s="1157"/>
      <c r="LUQ250" s="1157"/>
      <c r="LUR250" s="1157"/>
      <c r="LUS250" s="1157"/>
      <c r="LUT250" s="1157"/>
      <c r="LUU250" s="1157"/>
      <c r="LUV250" s="1157"/>
      <c r="LUW250" s="1157"/>
      <c r="LUX250" s="1157"/>
      <c r="LUY250" s="1157"/>
      <c r="LUZ250" s="1157"/>
      <c r="LVA250" s="1157"/>
      <c r="LVB250" s="1157"/>
      <c r="LVC250" s="1157"/>
      <c r="LVD250" s="1157"/>
      <c r="LVE250" s="1157"/>
      <c r="LVF250" s="1157"/>
      <c r="LVG250" s="1157"/>
      <c r="LVH250" s="1157"/>
      <c r="LVI250" s="1157"/>
      <c r="LVJ250" s="1157"/>
      <c r="LVK250" s="1157"/>
      <c r="LVL250" s="1157"/>
      <c r="LVM250" s="1157"/>
      <c r="LVN250" s="1157"/>
      <c r="LVO250" s="1157"/>
      <c r="LVP250" s="1157"/>
      <c r="LVQ250" s="1157"/>
      <c r="LVR250" s="1157"/>
      <c r="LVS250" s="1157"/>
      <c r="LVT250" s="1157"/>
      <c r="LVU250" s="1157"/>
      <c r="LVV250" s="1157"/>
      <c r="LVW250" s="1157"/>
      <c r="LVX250" s="1157"/>
      <c r="LVY250" s="1157"/>
      <c r="LVZ250" s="1157"/>
      <c r="LWA250" s="1157"/>
      <c r="LWB250" s="1157"/>
      <c r="LWC250" s="1157"/>
      <c r="LWD250" s="1157"/>
      <c r="LWE250" s="1157"/>
      <c r="LWF250" s="1157"/>
      <c r="LWG250" s="1157"/>
      <c r="LWH250" s="1157"/>
      <c r="LWI250" s="1157"/>
      <c r="LWJ250" s="1157"/>
      <c r="LWK250" s="1157"/>
      <c r="LWL250" s="1157"/>
      <c r="LWM250" s="1157"/>
      <c r="LWN250" s="1157"/>
      <c r="LWO250" s="1157"/>
      <c r="LWP250" s="1157"/>
      <c r="LWQ250" s="1157"/>
      <c r="LWR250" s="1157"/>
      <c r="LWS250" s="1157"/>
      <c r="LWT250" s="1157"/>
      <c r="LWU250" s="1157"/>
      <c r="LWV250" s="1157"/>
      <c r="LWW250" s="1157"/>
      <c r="LWX250" s="1157"/>
      <c r="LWY250" s="1157"/>
      <c r="LWZ250" s="1157"/>
      <c r="LXA250" s="1157"/>
      <c r="LXB250" s="1157"/>
      <c r="LXC250" s="1157"/>
      <c r="LXD250" s="1157"/>
      <c r="LXE250" s="1157"/>
      <c r="LXF250" s="1157"/>
      <c r="LXG250" s="1157"/>
      <c r="LXH250" s="1157"/>
      <c r="LXI250" s="1157"/>
      <c r="LXJ250" s="1157"/>
      <c r="LXK250" s="1157"/>
      <c r="LXL250" s="1157"/>
      <c r="LXM250" s="1157"/>
      <c r="LXN250" s="1157"/>
      <c r="LXO250" s="1157"/>
      <c r="LXP250" s="1157"/>
      <c r="LXQ250" s="1157"/>
      <c r="LXR250" s="1157"/>
      <c r="LXS250" s="1157"/>
      <c r="LXT250" s="1157"/>
      <c r="LXU250" s="1157"/>
      <c r="LXV250" s="1157"/>
      <c r="LXW250" s="1157"/>
      <c r="LXX250" s="1157"/>
      <c r="LXY250" s="1157"/>
      <c r="LXZ250" s="1157"/>
      <c r="LYA250" s="1157"/>
      <c r="LYB250" s="1157"/>
      <c r="LYC250" s="1157"/>
      <c r="LYD250" s="1157"/>
      <c r="LYE250" s="1157"/>
      <c r="LYF250" s="1157"/>
      <c r="LYG250" s="1157"/>
      <c r="LYH250" s="1157"/>
      <c r="LYI250" s="1157"/>
      <c r="LYJ250" s="1157"/>
      <c r="LYK250" s="1157"/>
      <c r="LYL250" s="1157"/>
      <c r="LYM250" s="1157"/>
      <c r="LYN250" s="1157"/>
      <c r="LYO250" s="1157"/>
      <c r="LYP250" s="1157"/>
      <c r="LYQ250" s="1157"/>
      <c r="LYR250" s="1157"/>
      <c r="LYS250" s="1157"/>
      <c r="LYT250" s="1157"/>
      <c r="LYU250" s="1157"/>
      <c r="LYV250" s="1157"/>
      <c r="LYW250" s="1157"/>
      <c r="LYX250" s="1157"/>
      <c r="LYY250" s="1157"/>
      <c r="LYZ250" s="1157"/>
      <c r="LZA250" s="1157"/>
      <c r="LZB250" s="1157"/>
      <c r="LZC250" s="1157"/>
      <c r="LZD250" s="1157"/>
      <c r="LZE250" s="1157"/>
      <c r="LZF250" s="1157"/>
      <c r="LZG250" s="1157"/>
      <c r="LZH250" s="1157"/>
      <c r="LZI250" s="1157"/>
      <c r="LZJ250" s="1157"/>
      <c r="LZK250" s="1157"/>
      <c r="LZL250" s="1157"/>
      <c r="LZM250" s="1157"/>
      <c r="LZN250" s="1157"/>
      <c r="LZO250" s="1157"/>
      <c r="LZP250" s="1157"/>
      <c r="LZQ250" s="1157"/>
      <c r="LZR250" s="1157"/>
      <c r="LZS250" s="1157"/>
      <c r="LZT250" s="1157"/>
      <c r="LZU250" s="1157"/>
      <c r="LZV250" s="1157"/>
      <c r="LZW250" s="1157"/>
      <c r="LZX250" s="1157"/>
      <c r="LZY250" s="1157"/>
      <c r="LZZ250" s="1157"/>
      <c r="MAA250" s="1157"/>
      <c r="MAB250" s="1157"/>
      <c r="MAC250" s="1157"/>
      <c r="MAD250" s="1157"/>
      <c r="MAE250" s="1157"/>
      <c r="MAF250" s="1157"/>
      <c r="MAG250" s="1157"/>
      <c r="MAH250" s="1157"/>
      <c r="MAI250" s="1157"/>
      <c r="MAJ250" s="1157"/>
      <c r="MAK250" s="1157"/>
      <c r="MAL250" s="1157"/>
      <c r="MAM250" s="1157"/>
      <c r="MAN250" s="1157"/>
      <c r="MAO250" s="1157"/>
      <c r="MAP250" s="1157"/>
      <c r="MAQ250" s="1157"/>
      <c r="MAR250" s="1157"/>
      <c r="MAS250" s="1157"/>
      <c r="MAT250" s="1157"/>
      <c r="MAU250" s="1157"/>
      <c r="MAV250" s="1157"/>
      <c r="MAW250" s="1157"/>
      <c r="MAX250" s="1157"/>
      <c r="MAY250" s="1157"/>
      <c r="MAZ250" s="1157"/>
      <c r="MBA250" s="1157"/>
      <c r="MBB250" s="1157"/>
      <c r="MBC250" s="1157"/>
      <c r="MBD250" s="1157"/>
      <c r="MBE250" s="1157"/>
      <c r="MBF250" s="1157"/>
      <c r="MBG250" s="1157"/>
      <c r="MBH250" s="1157"/>
      <c r="MBI250" s="1157"/>
      <c r="MBJ250" s="1157"/>
      <c r="MBK250" s="1157"/>
      <c r="MBL250" s="1157"/>
      <c r="MBM250" s="1157"/>
      <c r="MBN250" s="1157"/>
      <c r="MBO250" s="1157"/>
      <c r="MBP250" s="1157"/>
      <c r="MBQ250" s="1157"/>
      <c r="MBR250" s="1157"/>
      <c r="MBS250" s="1157"/>
      <c r="MBT250" s="1157"/>
      <c r="MBU250" s="1157"/>
      <c r="MBV250" s="1157"/>
      <c r="MBW250" s="1157"/>
      <c r="MBX250" s="1157"/>
      <c r="MBY250" s="1157"/>
      <c r="MBZ250" s="1157"/>
      <c r="MCA250" s="1157"/>
      <c r="MCB250" s="1157"/>
      <c r="MCC250" s="1157"/>
      <c r="MCD250" s="1157"/>
      <c r="MCE250" s="1157"/>
      <c r="MCF250" s="1157"/>
      <c r="MCG250" s="1157"/>
      <c r="MCH250" s="1157"/>
      <c r="MCI250" s="1157"/>
      <c r="MCJ250" s="1157"/>
      <c r="MCK250" s="1157"/>
      <c r="MCL250" s="1157"/>
      <c r="MCM250" s="1157"/>
      <c r="MCN250" s="1157"/>
      <c r="MCO250" s="1157"/>
      <c r="MCP250" s="1157"/>
      <c r="MCQ250" s="1157"/>
      <c r="MCR250" s="1157"/>
      <c r="MCS250" s="1157"/>
      <c r="MCT250" s="1157"/>
      <c r="MCU250" s="1157"/>
      <c r="MCV250" s="1157"/>
      <c r="MCW250" s="1157"/>
      <c r="MCX250" s="1157"/>
      <c r="MCY250" s="1157"/>
      <c r="MCZ250" s="1157"/>
      <c r="MDA250" s="1157"/>
      <c r="MDB250" s="1157"/>
      <c r="MDC250" s="1157"/>
      <c r="MDD250" s="1157"/>
      <c r="MDE250" s="1157"/>
      <c r="MDF250" s="1157"/>
      <c r="MDG250" s="1157"/>
      <c r="MDH250" s="1157"/>
      <c r="MDI250" s="1157"/>
      <c r="MDJ250" s="1157"/>
      <c r="MDK250" s="1157"/>
      <c r="MDL250" s="1157"/>
      <c r="MDM250" s="1157"/>
      <c r="MDN250" s="1157"/>
      <c r="MDO250" s="1157"/>
      <c r="MDP250" s="1157"/>
      <c r="MDQ250" s="1157"/>
      <c r="MDR250" s="1157"/>
      <c r="MDS250" s="1157"/>
      <c r="MDT250" s="1157"/>
      <c r="MDU250" s="1157"/>
      <c r="MDV250" s="1157"/>
      <c r="MDW250" s="1157"/>
      <c r="MDX250" s="1157"/>
      <c r="MDY250" s="1157"/>
      <c r="MDZ250" s="1157"/>
      <c r="MEA250" s="1157"/>
      <c r="MEB250" s="1157"/>
      <c r="MEC250" s="1157"/>
      <c r="MED250" s="1157"/>
      <c r="MEE250" s="1157"/>
      <c r="MEF250" s="1157"/>
      <c r="MEG250" s="1157"/>
      <c r="MEH250" s="1157"/>
      <c r="MEI250" s="1157"/>
      <c r="MEJ250" s="1157"/>
      <c r="MEK250" s="1157"/>
      <c r="MEL250" s="1157"/>
      <c r="MEM250" s="1157"/>
      <c r="MEN250" s="1157"/>
      <c r="MEO250" s="1157"/>
      <c r="MEP250" s="1157"/>
      <c r="MEQ250" s="1157"/>
      <c r="MER250" s="1157"/>
      <c r="MES250" s="1157"/>
      <c r="MET250" s="1157"/>
      <c r="MEU250" s="1157"/>
      <c r="MEV250" s="1157"/>
      <c r="MEW250" s="1157"/>
      <c r="MEX250" s="1157"/>
      <c r="MEY250" s="1157"/>
      <c r="MEZ250" s="1157"/>
      <c r="MFA250" s="1157"/>
      <c r="MFB250" s="1157"/>
      <c r="MFC250" s="1157"/>
      <c r="MFD250" s="1157"/>
      <c r="MFE250" s="1157"/>
      <c r="MFF250" s="1157"/>
      <c r="MFG250" s="1157"/>
      <c r="MFH250" s="1157"/>
      <c r="MFI250" s="1157"/>
      <c r="MFJ250" s="1157"/>
      <c r="MFK250" s="1157"/>
      <c r="MFL250" s="1157"/>
      <c r="MFM250" s="1157"/>
      <c r="MFN250" s="1157"/>
      <c r="MFO250" s="1157"/>
      <c r="MFP250" s="1157"/>
      <c r="MFQ250" s="1157"/>
      <c r="MFR250" s="1157"/>
      <c r="MFS250" s="1157"/>
      <c r="MFT250" s="1157"/>
      <c r="MFU250" s="1157"/>
      <c r="MFV250" s="1157"/>
      <c r="MFW250" s="1157"/>
      <c r="MFX250" s="1157"/>
      <c r="MFY250" s="1157"/>
      <c r="MFZ250" s="1157"/>
      <c r="MGA250" s="1157"/>
      <c r="MGB250" s="1157"/>
      <c r="MGC250" s="1157"/>
      <c r="MGD250" s="1157"/>
      <c r="MGE250" s="1157"/>
      <c r="MGF250" s="1157"/>
      <c r="MGG250" s="1157"/>
      <c r="MGH250" s="1157"/>
      <c r="MGI250" s="1157"/>
      <c r="MGJ250" s="1157"/>
      <c r="MGK250" s="1157"/>
      <c r="MGL250" s="1157"/>
      <c r="MGM250" s="1157"/>
      <c r="MGN250" s="1157"/>
      <c r="MGO250" s="1157"/>
      <c r="MGP250" s="1157"/>
      <c r="MGQ250" s="1157"/>
      <c r="MGR250" s="1157"/>
      <c r="MGS250" s="1157"/>
      <c r="MGT250" s="1157"/>
      <c r="MGU250" s="1157"/>
      <c r="MGV250" s="1157"/>
      <c r="MGW250" s="1157"/>
      <c r="MGX250" s="1157"/>
      <c r="MGY250" s="1157"/>
      <c r="MGZ250" s="1157"/>
      <c r="MHA250" s="1157"/>
      <c r="MHB250" s="1157"/>
      <c r="MHC250" s="1157"/>
      <c r="MHD250" s="1157"/>
      <c r="MHE250" s="1157"/>
      <c r="MHF250" s="1157"/>
      <c r="MHG250" s="1157"/>
      <c r="MHH250" s="1157"/>
      <c r="MHI250" s="1157"/>
      <c r="MHJ250" s="1157"/>
      <c r="MHK250" s="1157"/>
      <c r="MHL250" s="1157"/>
      <c r="MHM250" s="1157"/>
      <c r="MHN250" s="1157"/>
      <c r="MHO250" s="1157"/>
      <c r="MHP250" s="1157"/>
      <c r="MHQ250" s="1157"/>
      <c r="MHR250" s="1157"/>
      <c r="MHS250" s="1157"/>
      <c r="MHT250" s="1157"/>
      <c r="MHU250" s="1157"/>
      <c r="MHV250" s="1157"/>
      <c r="MHW250" s="1157"/>
      <c r="MHX250" s="1157"/>
      <c r="MHY250" s="1157"/>
      <c r="MHZ250" s="1157"/>
      <c r="MIA250" s="1157"/>
      <c r="MIB250" s="1157"/>
      <c r="MIC250" s="1157"/>
      <c r="MID250" s="1157"/>
      <c r="MIE250" s="1157"/>
      <c r="MIF250" s="1157"/>
      <c r="MIG250" s="1157"/>
      <c r="MIH250" s="1157"/>
      <c r="MII250" s="1157"/>
      <c r="MIJ250" s="1157"/>
      <c r="MIK250" s="1157"/>
      <c r="MIL250" s="1157"/>
      <c r="MIM250" s="1157"/>
      <c r="MIN250" s="1157"/>
      <c r="MIO250" s="1157"/>
      <c r="MIP250" s="1157"/>
      <c r="MIQ250" s="1157"/>
      <c r="MIR250" s="1157"/>
      <c r="MIS250" s="1157"/>
      <c r="MIT250" s="1157"/>
      <c r="MIU250" s="1157"/>
      <c r="MIV250" s="1157"/>
      <c r="MIW250" s="1157"/>
      <c r="MIX250" s="1157"/>
      <c r="MIY250" s="1157"/>
      <c r="MIZ250" s="1157"/>
      <c r="MJA250" s="1157"/>
      <c r="MJB250" s="1157"/>
      <c r="MJC250" s="1157"/>
      <c r="MJD250" s="1157"/>
      <c r="MJE250" s="1157"/>
      <c r="MJF250" s="1157"/>
      <c r="MJG250" s="1157"/>
      <c r="MJH250" s="1157"/>
      <c r="MJI250" s="1157"/>
      <c r="MJJ250" s="1157"/>
      <c r="MJK250" s="1157"/>
      <c r="MJL250" s="1157"/>
      <c r="MJM250" s="1157"/>
      <c r="MJN250" s="1157"/>
      <c r="MJO250" s="1157"/>
      <c r="MJP250" s="1157"/>
      <c r="MJQ250" s="1157"/>
      <c r="MJR250" s="1157"/>
      <c r="MJS250" s="1157"/>
      <c r="MJT250" s="1157"/>
      <c r="MJU250" s="1157"/>
      <c r="MJV250" s="1157"/>
      <c r="MJW250" s="1157"/>
      <c r="MJX250" s="1157"/>
      <c r="MJY250" s="1157"/>
      <c r="MJZ250" s="1157"/>
      <c r="MKA250" s="1157"/>
      <c r="MKB250" s="1157"/>
      <c r="MKC250" s="1157"/>
      <c r="MKD250" s="1157"/>
      <c r="MKE250" s="1157"/>
      <c r="MKF250" s="1157"/>
      <c r="MKG250" s="1157"/>
      <c r="MKH250" s="1157"/>
      <c r="MKI250" s="1157"/>
      <c r="MKJ250" s="1157"/>
      <c r="MKK250" s="1157"/>
      <c r="MKL250" s="1157"/>
      <c r="MKM250" s="1157"/>
      <c r="MKN250" s="1157"/>
      <c r="MKO250" s="1157"/>
      <c r="MKP250" s="1157"/>
      <c r="MKQ250" s="1157"/>
      <c r="MKR250" s="1157"/>
      <c r="MKS250" s="1157"/>
      <c r="MKT250" s="1157"/>
      <c r="MKU250" s="1157"/>
      <c r="MKV250" s="1157"/>
      <c r="MKW250" s="1157"/>
      <c r="MKX250" s="1157"/>
      <c r="MKY250" s="1157"/>
      <c r="MKZ250" s="1157"/>
      <c r="MLA250" s="1157"/>
      <c r="MLB250" s="1157"/>
      <c r="MLC250" s="1157"/>
      <c r="MLD250" s="1157"/>
      <c r="MLE250" s="1157"/>
      <c r="MLF250" s="1157"/>
      <c r="MLG250" s="1157"/>
      <c r="MLH250" s="1157"/>
      <c r="MLI250" s="1157"/>
      <c r="MLJ250" s="1157"/>
      <c r="MLK250" s="1157"/>
      <c r="MLL250" s="1157"/>
      <c r="MLM250" s="1157"/>
      <c r="MLN250" s="1157"/>
      <c r="MLO250" s="1157"/>
      <c r="MLP250" s="1157"/>
      <c r="MLQ250" s="1157"/>
      <c r="MLR250" s="1157"/>
      <c r="MLS250" s="1157"/>
      <c r="MLT250" s="1157"/>
      <c r="MLU250" s="1157"/>
      <c r="MLV250" s="1157"/>
      <c r="MLW250" s="1157"/>
      <c r="MLX250" s="1157"/>
      <c r="MLY250" s="1157"/>
      <c r="MLZ250" s="1157"/>
      <c r="MMA250" s="1157"/>
      <c r="MMB250" s="1157"/>
      <c r="MMC250" s="1157"/>
      <c r="MMD250" s="1157"/>
      <c r="MME250" s="1157"/>
      <c r="MMF250" s="1157"/>
      <c r="MMG250" s="1157"/>
      <c r="MMH250" s="1157"/>
      <c r="MMI250" s="1157"/>
      <c r="MMJ250" s="1157"/>
      <c r="MMK250" s="1157"/>
      <c r="MML250" s="1157"/>
      <c r="MMM250" s="1157"/>
      <c r="MMN250" s="1157"/>
      <c r="MMO250" s="1157"/>
      <c r="MMP250" s="1157"/>
      <c r="MMQ250" s="1157"/>
      <c r="MMR250" s="1157"/>
      <c r="MMS250" s="1157"/>
      <c r="MMT250" s="1157"/>
      <c r="MMU250" s="1157"/>
      <c r="MMV250" s="1157"/>
      <c r="MMW250" s="1157"/>
      <c r="MMX250" s="1157"/>
      <c r="MMY250" s="1157"/>
      <c r="MMZ250" s="1157"/>
      <c r="MNA250" s="1157"/>
      <c r="MNB250" s="1157"/>
      <c r="MNC250" s="1157"/>
      <c r="MND250" s="1157"/>
      <c r="MNE250" s="1157"/>
      <c r="MNF250" s="1157"/>
      <c r="MNG250" s="1157"/>
      <c r="MNH250" s="1157"/>
      <c r="MNI250" s="1157"/>
      <c r="MNJ250" s="1157"/>
      <c r="MNK250" s="1157"/>
      <c r="MNL250" s="1157"/>
      <c r="MNM250" s="1157"/>
      <c r="MNN250" s="1157"/>
      <c r="MNO250" s="1157"/>
      <c r="MNP250" s="1157"/>
      <c r="MNQ250" s="1157"/>
      <c r="MNR250" s="1157"/>
      <c r="MNS250" s="1157"/>
      <c r="MNT250" s="1157"/>
      <c r="MNU250" s="1157"/>
      <c r="MNV250" s="1157"/>
      <c r="MNW250" s="1157"/>
      <c r="MNX250" s="1157"/>
      <c r="MNY250" s="1157"/>
      <c r="MNZ250" s="1157"/>
      <c r="MOA250" s="1157"/>
      <c r="MOB250" s="1157"/>
      <c r="MOC250" s="1157"/>
      <c r="MOD250" s="1157"/>
      <c r="MOE250" s="1157"/>
      <c r="MOF250" s="1157"/>
      <c r="MOG250" s="1157"/>
      <c r="MOH250" s="1157"/>
      <c r="MOI250" s="1157"/>
      <c r="MOJ250" s="1157"/>
      <c r="MOK250" s="1157"/>
      <c r="MOL250" s="1157"/>
      <c r="MOM250" s="1157"/>
      <c r="MON250" s="1157"/>
      <c r="MOO250" s="1157"/>
      <c r="MOP250" s="1157"/>
      <c r="MOQ250" s="1157"/>
      <c r="MOR250" s="1157"/>
      <c r="MOS250" s="1157"/>
      <c r="MOT250" s="1157"/>
      <c r="MOU250" s="1157"/>
      <c r="MOV250" s="1157"/>
      <c r="MOW250" s="1157"/>
      <c r="MOX250" s="1157"/>
      <c r="MOY250" s="1157"/>
      <c r="MOZ250" s="1157"/>
      <c r="MPA250" s="1157"/>
      <c r="MPB250" s="1157"/>
      <c r="MPC250" s="1157"/>
      <c r="MPD250" s="1157"/>
      <c r="MPE250" s="1157"/>
      <c r="MPF250" s="1157"/>
      <c r="MPG250" s="1157"/>
      <c r="MPH250" s="1157"/>
      <c r="MPI250" s="1157"/>
      <c r="MPJ250" s="1157"/>
      <c r="MPK250" s="1157"/>
      <c r="MPL250" s="1157"/>
      <c r="MPM250" s="1157"/>
      <c r="MPN250" s="1157"/>
      <c r="MPO250" s="1157"/>
      <c r="MPP250" s="1157"/>
      <c r="MPQ250" s="1157"/>
      <c r="MPR250" s="1157"/>
      <c r="MPS250" s="1157"/>
      <c r="MPT250" s="1157"/>
      <c r="MPU250" s="1157"/>
      <c r="MPV250" s="1157"/>
      <c r="MPW250" s="1157"/>
      <c r="MPX250" s="1157"/>
      <c r="MPY250" s="1157"/>
      <c r="MPZ250" s="1157"/>
      <c r="MQA250" s="1157"/>
      <c r="MQB250" s="1157"/>
      <c r="MQC250" s="1157"/>
      <c r="MQD250" s="1157"/>
      <c r="MQE250" s="1157"/>
      <c r="MQF250" s="1157"/>
      <c r="MQG250" s="1157"/>
      <c r="MQH250" s="1157"/>
      <c r="MQI250" s="1157"/>
      <c r="MQJ250" s="1157"/>
      <c r="MQK250" s="1157"/>
      <c r="MQL250" s="1157"/>
      <c r="MQM250" s="1157"/>
      <c r="MQN250" s="1157"/>
      <c r="MQO250" s="1157"/>
      <c r="MQP250" s="1157"/>
      <c r="MQQ250" s="1157"/>
      <c r="MQR250" s="1157"/>
      <c r="MQS250" s="1157"/>
      <c r="MQT250" s="1157"/>
      <c r="MQU250" s="1157"/>
      <c r="MQV250" s="1157"/>
      <c r="MQW250" s="1157"/>
      <c r="MQX250" s="1157"/>
      <c r="MQY250" s="1157"/>
      <c r="MQZ250" s="1157"/>
      <c r="MRA250" s="1157"/>
      <c r="MRB250" s="1157"/>
      <c r="MRC250" s="1157"/>
      <c r="MRD250" s="1157"/>
      <c r="MRE250" s="1157"/>
      <c r="MRF250" s="1157"/>
      <c r="MRG250" s="1157"/>
      <c r="MRH250" s="1157"/>
      <c r="MRI250" s="1157"/>
      <c r="MRJ250" s="1157"/>
      <c r="MRK250" s="1157"/>
      <c r="MRL250" s="1157"/>
      <c r="MRM250" s="1157"/>
      <c r="MRN250" s="1157"/>
      <c r="MRO250" s="1157"/>
      <c r="MRP250" s="1157"/>
      <c r="MRQ250" s="1157"/>
      <c r="MRR250" s="1157"/>
      <c r="MRS250" s="1157"/>
      <c r="MRT250" s="1157"/>
      <c r="MRU250" s="1157"/>
      <c r="MRV250" s="1157"/>
      <c r="MRW250" s="1157"/>
      <c r="MRX250" s="1157"/>
      <c r="MRY250" s="1157"/>
      <c r="MRZ250" s="1157"/>
      <c r="MSA250" s="1157"/>
      <c r="MSB250" s="1157"/>
      <c r="MSC250" s="1157"/>
      <c r="MSD250" s="1157"/>
      <c r="MSE250" s="1157"/>
      <c r="MSF250" s="1157"/>
      <c r="MSG250" s="1157"/>
      <c r="MSH250" s="1157"/>
      <c r="MSI250" s="1157"/>
      <c r="MSJ250" s="1157"/>
      <c r="MSK250" s="1157"/>
      <c r="MSL250" s="1157"/>
      <c r="MSM250" s="1157"/>
      <c r="MSN250" s="1157"/>
      <c r="MSO250" s="1157"/>
      <c r="MSP250" s="1157"/>
      <c r="MSQ250" s="1157"/>
      <c r="MSR250" s="1157"/>
      <c r="MSS250" s="1157"/>
      <c r="MST250" s="1157"/>
      <c r="MSU250" s="1157"/>
      <c r="MSV250" s="1157"/>
      <c r="MSW250" s="1157"/>
      <c r="MSX250" s="1157"/>
      <c r="MSY250" s="1157"/>
      <c r="MSZ250" s="1157"/>
      <c r="MTA250" s="1157"/>
      <c r="MTB250" s="1157"/>
      <c r="MTC250" s="1157"/>
      <c r="MTD250" s="1157"/>
      <c r="MTE250" s="1157"/>
      <c r="MTF250" s="1157"/>
      <c r="MTG250" s="1157"/>
      <c r="MTH250" s="1157"/>
      <c r="MTI250" s="1157"/>
      <c r="MTJ250" s="1157"/>
      <c r="MTK250" s="1157"/>
      <c r="MTL250" s="1157"/>
      <c r="MTM250" s="1157"/>
      <c r="MTN250" s="1157"/>
      <c r="MTO250" s="1157"/>
      <c r="MTP250" s="1157"/>
      <c r="MTQ250" s="1157"/>
      <c r="MTR250" s="1157"/>
      <c r="MTS250" s="1157"/>
      <c r="MTT250" s="1157"/>
      <c r="MTU250" s="1157"/>
      <c r="MTV250" s="1157"/>
      <c r="MTW250" s="1157"/>
      <c r="MTX250" s="1157"/>
      <c r="MTY250" s="1157"/>
      <c r="MTZ250" s="1157"/>
      <c r="MUA250" s="1157"/>
      <c r="MUB250" s="1157"/>
      <c r="MUC250" s="1157"/>
      <c r="MUD250" s="1157"/>
      <c r="MUE250" s="1157"/>
      <c r="MUF250" s="1157"/>
      <c r="MUG250" s="1157"/>
      <c r="MUH250" s="1157"/>
      <c r="MUI250" s="1157"/>
      <c r="MUJ250" s="1157"/>
      <c r="MUK250" s="1157"/>
      <c r="MUL250" s="1157"/>
      <c r="MUM250" s="1157"/>
      <c r="MUN250" s="1157"/>
      <c r="MUO250" s="1157"/>
      <c r="MUP250" s="1157"/>
      <c r="MUQ250" s="1157"/>
      <c r="MUR250" s="1157"/>
      <c r="MUS250" s="1157"/>
      <c r="MUT250" s="1157"/>
      <c r="MUU250" s="1157"/>
      <c r="MUV250" s="1157"/>
      <c r="MUW250" s="1157"/>
      <c r="MUX250" s="1157"/>
      <c r="MUY250" s="1157"/>
      <c r="MUZ250" s="1157"/>
      <c r="MVA250" s="1157"/>
      <c r="MVB250" s="1157"/>
      <c r="MVC250" s="1157"/>
      <c r="MVD250" s="1157"/>
      <c r="MVE250" s="1157"/>
      <c r="MVF250" s="1157"/>
      <c r="MVG250" s="1157"/>
      <c r="MVH250" s="1157"/>
      <c r="MVI250" s="1157"/>
      <c r="MVJ250" s="1157"/>
      <c r="MVK250" s="1157"/>
      <c r="MVL250" s="1157"/>
      <c r="MVM250" s="1157"/>
      <c r="MVN250" s="1157"/>
      <c r="MVO250" s="1157"/>
      <c r="MVP250" s="1157"/>
      <c r="MVQ250" s="1157"/>
      <c r="MVR250" s="1157"/>
      <c r="MVS250" s="1157"/>
      <c r="MVT250" s="1157"/>
      <c r="MVU250" s="1157"/>
      <c r="MVV250" s="1157"/>
      <c r="MVW250" s="1157"/>
      <c r="MVX250" s="1157"/>
      <c r="MVY250" s="1157"/>
      <c r="MVZ250" s="1157"/>
      <c r="MWA250" s="1157"/>
      <c r="MWB250" s="1157"/>
      <c r="MWC250" s="1157"/>
      <c r="MWD250" s="1157"/>
      <c r="MWE250" s="1157"/>
      <c r="MWF250" s="1157"/>
      <c r="MWG250" s="1157"/>
      <c r="MWH250" s="1157"/>
      <c r="MWI250" s="1157"/>
      <c r="MWJ250" s="1157"/>
      <c r="MWK250" s="1157"/>
      <c r="MWL250" s="1157"/>
      <c r="MWM250" s="1157"/>
      <c r="MWN250" s="1157"/>
      <c r="MWO250" s="1157"/>
      <c r="MWP250" s="1157"/>
      <c r="MWQ250" s="1157"/>
      <c r="MWR250" s="1157"/>
      <c r="MWS250" s="1157"/>
      <c r="MWT250" s="1157"/>
      <c r="MWU250" s="1157"/>
      <c r="MWV250" s="1157"/>
      <c r="MWW250" s="1157"/>
      <c r="MWX250" s="1157"/>
      <c r="MWY250" s="1157"/>
      <c r="MWZ250" s="1157"/>
      <c r="MXA250" s="1157"/>
      <c r="MXB250" s="1157"/>
      <c r="MXC250" s="1157"/>
      <c r="MXD250" s="1157"/>
      <c r="MXE250" s="1157"/>
      <c r="MXF250" s="1157"/>
      <c r="MXG250" s="1157"/>
      <c r="MXH250" s="1157"/>
      <c r="MXI250" s="1157"/>
      <c r="MXJ250" s="1157"/>
      <c r="MXK250" s="1157"/>
      <c r="MXL250" s="1157"/>
      <c r="MXM250" s="1157"/>
      <c r="MXN250" s="1157"/>
      <c r="MXO250" s="1157"/>
      <c r="MXP250" s="1157"/>
      <c r="MXQ250" s="1157"/>
      <c r="MXR250" s="1157"/>
      <c r="MXS250" s="1157"/>
      <c r="MXT250" s="1157"/>
      <c r="MXU250" s="1157"/>
      <c r="MXV250" s="1157"/>
      <c r="MXW250" s="1157"/>
      <c r="MXX250" s="1157"/>
      <c r="MXY250" s="1157"/>
      <c r="MXZ250" s="1157"/>
      <c r="MYA250" s="1157"/>
      <c r="MYB250" s="1157"/>
      <c r="MYC250" s="1157"/>
      <c r="MYD250" s="1157"/>
      <c r="MYE250" s="1157"/>
      <c r="MYF250" s="1157"/>
      <c r="MYG250" s="1157"/>
      <c r="MYH250" s="1157"/>
      <c r="MYI250" s="1157"/>
      <c r="MYJ250" s="1157"/>
      <c r="MYK250" s="1157"/>
      <c r="MYL250" s="1157"/>
      <c r="MYM250" s="1157"/>
      <c r="MYN250" s="1157"/>
      <c r="MYO250" s="1157"/>
      <c r="MYP250" s="1157"/>
      <c r="MYQ250" s="1157"/>
      <c r="MYR250" s="1157"/>
      <c r="MYS250" s="1157"/>
      <c r="MYT250" s="1157"/>
      <c r="MYU250" s="1157"/>
      <c r="MYV250" s="1157"/>
      <c r="MYW250" s="1157"/>
      <c r="MYX250" s="1157"/>
      <c r="MYY250" s="1157"/>
      <c r="MYZ250" s="1157"/>
      <c r="MZA250" s="1157"/>
      <c r="MZB250" s="1157"/>
      <c r="MZC250" s="1157"/>
      <c r="MZD250" s="1157"/>
      <c r="MZE250" s="1157"/>
      <c r="MZF250" s="1157"/>
      <c r="MZG250" s="1157"/>
      <c r="MZH250" s="1157"/>
      <c r="MZI250" s="1157"/>
      <c r="MZJ250" s="1157"/>
      <c r="MZK250" s="1157"/>
      <c r="MZL250" s="1157"/>
      <c r="MZM250" s="1157"/>
      <c r="MZN250" s="1157"/>
      <c r="MZO250" s="1157"/>
      <c r="MZP250" s="1157"/>
      <c r="MZQ250" s="1157"/>
      <c r="MZR250" s="1157"/>
      <c r="MZS250" s="1157"/>
      <c r="MZT250" s="1157"/>
      <c r="MZU250" s="1157"/>
      <c r="MZV250" s="1157"/>
      <c r="MZW250" s="1157"/>
      <c r="MZX250" s="1157"/>
      <c r="MZY250" s="1157"/>
      <c r="MZZ250" s="1157"/>
      <c r="NAA250" s="1157"/>
      <c r="NAB250" s="1157"/>
      <c r="NAC250" s="1157"/>
      <c r="NAD250" s="1157"/>
      <c r="NAE250" s="1157"/>
      <c r="NAF250" s="1157"/>
      <c r="NAG250" s="1157"/>
      <c r="NAH250" s="1157"/>
      <c r="NAI250" s="1157"/>
      <c r="NAJ250" s="1157"/>
      <c r="NAK250" s="1157"/>
      <c r="NAL250" s="1157"/>
      <c r="NAM250" s="1157"/>
      <c r="NAN250" s="1157"/>
      <c r="NAO250" s="1157"/>
      <c r="NAP250" s="1157"/>
      <c r="NAQ250" s="1157"/>
      <c r="NAR250" s="1157"/>
      <c r="NAS250" s="1157"/>
      <c r="NAT250" s="1157"/>
      <c r="NAU250" s="1157"/>
      <c r="NAV250" s="1157"/>
      <c r="NAW250" s="1157"/>
      <c r="NAX250" s="1157"/>
      <c r="NAY250" s="1157"/>
      <c r="NAZ250" s="1157"/>
      <c r="NBA250" s="1157"/>
      <c r="NBB250" s="1157"/>
      <c r="NBC250" s="1157"/>
      <c r="NBD250" s="1157"/>
      <c r="NBE250" s="1157"/>
      <c r="NBF250" s="1157"/>
      <c r="NBG250" s="1157"/>
      <c r="NBH250" s="1157"/>
      <c r="NBI250" s="1157"/>
      <c r="NBJ250" s="1157"/>
      <c r="NBK250" s="1157"/>
      <c r="NBL250" s="1157"/>
      <c r="NBM250" s="1157"/>
      <c r="NBN250" s="1157"/>
      <c r="NBO250" s="1157"/>
      <c r="NBP250" s="1157"/>
      <c r="NBQ250" s="1157"/>
      <c r="NBR250" s="1157"/>
      <c r="NBS250" s="1157"/>
      <c r="NBT250" s="1157"/>
      <c r="NBU250" s="1157"/>
      <c r="NBV250" s="1157"/>
      <c r="NBW250" s="1157"/>
      <c r="NBX250" s="1157"/>
      <c r="NBY250" s="1157"/>
      <c r="NBZ250" s="1157"/>
      <c r="NCA250" s="1157"/>
      <c r="NCB250" s="1157"/>
      <c r="NCC250" s="1157"/>
      <c r="NCD250" s="1157"/>
      <c r="NCE250" s="1157"/>
      <c r="NCF250" s="1157"/>
      <c r="NCG250" s="1157"/>
      <c r="NCH250" s="1157"/>
      <c r="NCI250" s="1157"/>
      <c r="NCJ250" s="1157"/>
      <c r="NCK250" s="1157"/>
      <c r="NCL250" s="1157"/>
      <c r="NCM250" s="1157"/>
      <c r="NCN250" s="1157"/>
      <c r="NCO250" s="1157"/>
      <c r="NCP250" s="1157"/>
      <c r="NCQ250" s="1157"/>
      <c r="NCR250" s="1157"/>
      <c r="NCS250" s="1157"/>
      <c r="NCT250" s="1157"/>
      <c r="NCU250" s="1157"/>
      <c r="NCV250" s="1157"/>
      <c r="NCW250" s="1157"/>
      <c r="NCX250" s="1157"/>
      <c r="NCY250" s="1157"/>
      <c r="NCZ250" s="1157"/>
      <c r="NDA250" s="1157"/>
      <c r="NDB250" s="1157"/>
      <c r="NDC250" s="1157"/>
      <c r="NDD250" s="1157"/>
      <c r="NDE250" s="1157"/>
      <c r="NDF250" s="1157"/>
      <c r="NDG250" s="1157"/>
      <c r="NDH250" s="1157"/>
      <c r="NDI250" s="1157"/>
      <c r="NDJ250" s="1157"/>
      <c r="NDK250" s="1157"/>
      <c r="NDL250" s="1157"/>
      <c r="NDM250" s="1157"/>
      <c r="NDN250" s="1157"/>
      <c r="NDO250" s="1157"/>
      <c r="NDP250" s="1157"/>
      <c r="NDQ250" s="1157"/>
      <c r="NDR250" s="1157"/>
      <c r="NDS250" s="1157"/>
      <c r="NDT250" s="1157"/>
      <c r="NDU250" s="1157"/>
      <c r="NDV250" s="1157"/>
      <c r="NDW250" s="1157"/>
      <c r="NDX250" s="1157"/>
      <c r="NDY250" s="1157"/>
      <c r="NDZ250" s="1157"/>
      <c r="NEA250" s="1157"/>
      <c r="NEB250" s="1157"/>
      <c r="NEC250" s="1157"/>
      <c r="NED250" s="1157"/>
      <c r="NEE250" s="1157"/>
      <c r="NEF250" s="1157"/>
      <c r="NEG250" s="1157"/>
      <c r="NEH250" s="1157"/>
      <c r="NEI250" s="1157"/>
      <c r="NEJ250" s="1157"/>
      <c r="NEK250" s="1157"/>
      <c r="NEL250" s="1157"/>
      <c r="NEM250" s="1157"/>
      <c r="NEN250" s="1157"/>
      <c r="NEO250" s="1157"/>
      <c r="NEP250" s="1157"/>
      <c r="NEQ250" s="1157"/>
      <c r="NER250" s="1157"/>
      <c r="NES250" s="1157"/>
      <c r="NET250" s="1157"/>
      <c r="NEU250" s="1157"/>
      <c r="NEV250" s="1157"/>
      <c r="NEW250" s="1157"/>
      <c r="NEX250" s="1157"/>
      <c r="NEY250" s="1157"/>
      <c r="NEZ250" s="1157"/>
      <c r="NFA250" s="1157"/>
      <c r="NFB250" s="1157"/>
      <c r="NFC250" s="1157"/>
      <c r="NFD250" s="1157"/>
      <c r="NFE250" s="1157"/>
      <c r="NFF250" s="1157"/>
      <c r="NFG250" s="1157"/>
      <c r="NFH250" s="1157"/>
      <c r="NFI250" s="1157"/>
      <c r="NFJ250" s="1157"/>
      <c r="NFK250" s="1157"/>
      <c r="NFL250" s="1157"/>
      <c r="NFM250" s="1157"/>
      <c r="NFN250" s="1157"/>
      <c r="NFO250" s="1157"/>
      <c r="NFP250" s="1157"/>
      <c r="NFQ250" s="1157"/>
      <c r="NFR250" s="1157"/>
      <c r="NFS250" s="1157"/>
      <c r="NFT250" s="1157"/>
      <c r="NFU250" s="1157"/>
      <c r="NFV250" s="1157"/>
      <c r="NFW250" s="1157"/>
      <c r="NFX250" s="1157"/>
      <c r="NFY250" s="1157"/>
      <c r="NFZ250" s="1157"/>
      <c r="NGA250" s="1157"/>
      <c r="NGB250" s="1157"/>
      <c r="NGC250" s="1157"/>
      <c r="NGD250" s="1157"/>
      <c r="NGE250" s="1157"/>
      <c r="NGF250" s="1157"/>
      <c r="NGG250" s="1157"/>
      <c r="NGH250" s="1157"/>
      <c r="NGI250" s="1157"/>
      <c r="NGJ250" s="1157"/>
      <c r="NGK250" s="1157"/>
      <c r="NGL250" s="1157"/>
      <c r="NGM250" s="1157"/>
      <c r="NGN250" s="1157"/>
      <c r="NGO250" s="1157"/>
      <c r="NGP250" s="1157"/>
      <c r="NGQ250" s="1157"/>
      <c r="NGR250" s="1157"/>
      <c r="NGS250" s="1157"/>
      <c r="NGT250" s="1157"/>
      <c r="NGU250" s="1157"/>
      <c r="NGV250" s="1157"/>
      <c r="NGW250" s="1157"/>
      <c r="NGX250" s="1157"/>
      <c r="NGY250" s="1157"/>
      <c r="NGZ250" s="1157"/>
      <c r="NHA250" s="1157"/>
      <c r="NHB250" s="1157"/>
      <c r="NHC250" s="1157"/>
      <c r="NHD250" s="1157"/>
      <c r="NHE250" s="1157"/>
      <c r="NHF250" s="1157"/>
      <c r="NHG250" s="1157"/>
      <c r="NHH250" s="1157"/>
      <c r="NHI250" s="1157"/>
      <c r="NHJ250" s="1157"/>
      <c r="NHK250" s="1157"/>
      <c r="NHL250" s="1157"/>
      <c r="NHM250" s="1157"/>
      <c r="NHN250" s="1157"/>
      <c r="NHO250" s="1157"/>
      <c r="NHP250" s="1157"/>
      <c r="NHQ250" s="1157"/>
      <c r="NHR250" s="1157"/>
      <c r="NHS250" s="1157"/>
      <c r="NHT250" s="1157"/>
      <c r="NHU250" s="1157"/>
      <c r="NHV250" s="1157"/>
      <c r="NHW250" s="1157"/>
      <c r="NHX250" s="1157"/>
      <c r="NHY250" s="1157"/>
      <c r="NHZ250" s="1157"/>
      <c r="NIA250" s="1157"/>
      <c r="NIB250" s="1157"/>
      <c r="NIC250" s="1157"/>
      <c r="NID250" s="1157"/>
      <c r="NIE250" s="1157"/>
      <c r="NIF250" s="1157"/>
      <c r="NIG250" s="1157"/>
      <c r="NIH250" s="1157"/>
      <c r="NII250" s="1157"/>
      <c r="NIJ250" s="1157"/>
      <c r="NIK250" s="1157"/>
      <c r="NIL250" s="1157"/>
      <c r="NIM250" s="1157"/>
      <c r="NIN250" s="1157"/>
      <c r="NIO250" s="1157"/>
      <c r="NIP250" s="1157"/>
      <c r="NIQ250" s="1157"/>
      <c r="NIR250" s="1157"/>
      <c r="NIS250" s="1157"/>
      <c r="NIT250" s="1157"/>
      <c r="NIU250" s="1157"/>
      <c r="NIV250" s="1157"/>
      <c r="NIW250" s="1157"/>
      <c r="NIX250" s="1157"/>
      <c r="NIY250" s="1157"/>
      <c r="NIZ250" s="1157"/>
      <c r="NJA250" s="1157"/>
      <c r="NJB250" s="1157"/>
      <c r="NJC250" s="1157"/>
      <c r="NJD250" s="1157"/>
      <c r="NJE250" s="1157"/>
      <c r="NJF250" s="1157"/>
      <c r="NJG250" s="1157"/>
      <c r="NJH250" s="1157"/>
      <c r="NJI250" s="1157"/>
      <c r="NJJ250" s="1157"/>
      <c r="NJK250" s="1157"/>
      <c r="NJL250" s="1157"/>
      <c r="NJM250" s="1157"/>
      <c r="NJN250" s="1157"/>
      <c r="NJO250" s="1157"/>
      <c r="NJP250" s="1157"/>
      <c r="NJQ250" s="1157"/>
      <c r="NJR250" s="1157"/>
      <c r="NJS250" s="1157"/>
      <c r="NJT250" s="1157"/>
      <c r="NJU250" s="1157"/>
      <c r="NJV250" s="1157"/>
      <c r="NJW250" s="1157"/>
      <c r="NJX250" s="1157"/>
      <c r="NJY250" s="1157"/>
      <c r="NJZ250" s="1157"/>
      <c r="NKA250" s="1157"/>
      <c r="NKB250" s="1157"/>
      <c r="NKC250" s="1157"/>
      <c r="NKD250" s="1157"/>
      <c r="NKE250" s="1157"/>
      <c r="NKF250" s="1157"/>
      <c r="NKG250" s="1157"/>
      <c r="NKH250" s="1157"/>
      <c r="NKI250" s="1157"/>
      <c r="NKJ250" s="1157"/>
      <c r="NKK250" s="1157"/>
      <c r="NKL250" s="1157"/>
      <c r="NKM250" s="1157"/>
      <c r="NKN250" s="1157"/>
      <c r="NKO250" s="1157"/>
      <c r="NKP250" s="1157"/>
      <c r="NKQ250" s="1157"/>
      <c r="NKR250" s="1157"/>
      <c r="NKS250" s="1157"/>
      <c r="NKT250" s="1157"/>
      <c r="NKU250" s="1157"/>
      <c r="NKV250" s="1157"/>
      <c r="NKW250" s="1157"/>
      <c r="NKX250" s="1157"/>
      <c r="NKY250" s="1157"/>
      <c r="NKZ250" s="1157"/>
      <c r="NLA250" s="1157"/>
      <c r="NLB250" s="1157"/>
      <c r="NLC250" s="1157"/>
      <c r="NLD250" s="1157"/>
      <c r="NLE250" s="1157"/>
      <c r="NLF250" s="1157"/>
      <c r="NLG250" s="1157"/>
      <c r="NLH250" s="1157"/>
      <c r="NLI250" s="1157"/>
      <c r="NLJ250" s="1157"/>
      <c r="NLK250" s="1157"/>
      <c r="NLL250" s="1157"/>
      <c r="NLM250" s="1157"/>
      <c r="NLN250" s="1157"/>
      <c r="NLO250" s="1157"/>
      <c r="NLP250" s="1157"/>
      <c r="NLQ250" s="1157"/>
      <c r="NLR250" s="1157"/>
      <c r="NLS250" s="1157"/>
      <c r="NLT250" s="1157"/>
      <c r="NLU250" s="1157"/>
      <c r="NLV250" s="1157"/>
      <c r="NLW250" s="1157"/>
      <c r="NLX250" s="1157"/>
      <c r="NLY250" s="1157"/>
      <c r="NLZ250" s="1157"/>
      <c r="NMA250" s="1157"/>
      <c r="NMB250" s="1157"/>
      <c r="NMC250" s="1157"/>
      <c r="NMD250" s="1157"/>
      <c r="NME250" s="1157"/>
      <c r="NMF250" s="1157"/>
      <c r="NMG250" s="1157"/>
      <c r="NMH250" s="1157"/>
      <c r="NMI250" s="1157"/>
      <c r="NMJ250" s="1157"/>
      <c r="NMK250" s="1157"/>
      <c r="NML250" s="1157"/>
      <c r="NMM250" s="1157"/>
      <c r="NMN250" s="1157"/>
      <c r="NMO250" s="1157"/>
      <c r="NMP250" s="1157"/>
      <c r="NMQ250" s="1157"/>
      <c r="NMR250" s="1157"/>
      <c r="NMS250" s="1157"/>
      <c r="NMT250" s="1157"/>
      <c r="NMU250" s="1157"/>
      <c r="NMV250" s="1157"/>
      <c r="NMW250" s="1157"/>
      <c r="NMX250" s="1157"/>
      <c r="NMY250" s="1157"/>
      <c r="NMZ250" s="1157"/>
      <c r="NNA250" s="1157"/>
      <c r="NNB250" s="1157"/>
      <c r="NNC250" s="1157"/>
      <c r="NND250" s="1157"/>
      <c r="NNE250" s="1157"/>
      <c r="NNF250" s="1157"/>
      <c r="NNG250" s="1157"/>
      <c r="NNH250" s="1157"/>
      <c r="NNI250" s="1157"/>
      <c r="NNJ250" s="1157"/>
      <c r="NNK250" s="1157"/>
      <c r="NNL250" s="1157"/>
      <c r="NNM250" s="1157"/>
      <c r="NNN250" s="1157"/>
      <c r="NNO250" s="1157"/>
      <c r="NNP250" s="1157"/>
      <c r="NNQ250" s="1157"/>
      <c r="NNR250" s="1157"/>
      <c r="NNS250" s="1157"/>
      <c r="NNT250" s="1157"/>
      <c r="NNU250" s="1157"/>
      <c r="NNV250" s="1157"/>
      <c r="NNW250" s="1157"/>
      <c r="NNX250" s="1157"/>
      <c r="NNY250" s="1157"/>
      <c r="NNZ250" s="1157"/>
      <c r="NOA250" s="1157"/>
      <c r="NOB250" s="1157"/>
      <c r="NOC250" s="1157"/>
      <c r="NOD250" s="1157"/>
      <c r="NOE250" s="1157"/>
      <c r="NOF250" s="1157"/>
      <c r="NOG250" s="1157"/>
      <c r="NOH250" s="1157"/>
      <c r="NOI250" s="1157"/>
      <c r="NOJ250" s="1157"/>
      <c r="NOK250" s="1157"/>
      <c r="NOL250" s="1157"/>
      <c r="NOM250" s="1157"/>
      <c r="NON250" s="1157"/>
      <c r="NOO250" s="1157"/>
      <c r="NOP250" s="1157"/>
      <c r="NOQ250" s="1157"/>
      <c r="NOR250" s="1157"/>
      <c r="NOS250" s="1157"/>
      <c r="NOT250" s="1157"/>
      <c r="NOU250" s="1157"/>
      <c r="NOV250" s="1157"/>
      <c r="NOW250" s="1157"/>
      <c r="NOX250" s="1157"/>
      <c r="NOY250" s="1157"/>
      <c r="NOZ250" s="1157"/>
      <c r="NPA250" s="1157"/>
      <c r="NPB250" s="1157"/>
      <c r="NPC250" s="1157"/>
      <c r="NPD250" s="1157"/>
      <c r="NPE250" s="1157"/>
      <c r="NPF250" s="1157"/>
      <c r="NPG250" s="1157"/>
      <c r="NPH250" s="1157"/>
      <c r="NPI250" s="1157"/>
      <c r="NPJ250" s="1157"/>
      <c r="NPK250" s="1157"/>
      <c r="NPL250" s="1157"/>
      <c r="NPM250" s="1157"/>
      <c r="NPN250" s="1157"/>
      <c r="NPO250" s="1157"/>
      <c r="NPP250" s="1157"/>
      <c r="NPQ250" s="1157"/>
      <c r="NPR250" s="1157"/>
      <c r="NPS250" s="1157"/>
      <c r="NPT250" s="1157"/>
      <c r="NPU250" s="1157"/>
      <c r="NPV250" s="1157"/>
      <c r="NPW250" s="1157"/>
      <c r="NPX250" s="1157"/>
      <c r="NPY250" s="1157"/>
      <c r="NPZ250" s="1157"/>
      <c r="NQA250" s="1157"/>
      <c r="NQB250" s="1157"/>
      <c r="NQC250" s="1157"/>
      <c r="NQD250" s="1157"/>
      <c r="NQE250" s="1157"/>
      <c r="NQF250" s="1157"/>
      <c r="NQG250" s="1157"/>
      <c r="NQH250" s="1157"/>
      <c r="NQI250" s="1157"/>
      <c r="NQJ250" s="1157"/>
      <c r="NQK250" s="1157"/>
      <c r="NQL250" s="1157"/>
      <c r="NQM250" s="1157"/>
      <c r="NQN250" s="1157"/>
      <c r="NQO250" s="1157"/>
      <c r="NQP250" s="1157"/>
      <c r="NQQ250" s="1157"/>
      <c r="NQR250" s="1157"/>
      <c r="NQS250" s="1157"/>
      <c r="NQT250" s="1157"/>
      <c r="NQU250" s="1157"/>
      <c r="NQV250" s="1157"/>
      <c r="NQW250" s="1157"/>
      <c r="NQX250" s="1157"/>
      <c r="NQY250" s="1157"/>
      <c r="NQZ250" s="1157"/>
      <c r="NRA250" s="1157"/>
      <c r="NRB250" s="1157"/>
      <c r="NRC250" s="1157"/>
      <c r="NRD250" s="1157"/>
      <c r="NRE250" s="1157"/>
      <c r="NRF250" s="1157"/>
      <c r="NRG250" s="1157"/>
      <c r="NRH250" s="1157"/>
      <c r="NRI250" s="1157"/>
      <c r="NRJ250" s="1157"/>
      <c r="NRK250" s="1157"/>
      <c r="NRL250" s="1157"/>
      <c r="NRM250" s="1157"/>
      <c r="NRN250" s="1157"/>
      <c r="NRO250" s="1157"/>
      <c r="NRP250" s="1157"/>
      <c r="NRQ250" s="1157"/>
      <c r="NRR250" s="1157"/>
      <c r="NRS250" s="1157"/>
      <c r="NRT250" s="1157"/>
      <c r="NRU250" s="1157"/>
      <c r="NRV250" s="1157"/>
      <c r="NRW250" s="1157"/>
      <c r="NRX250" s="1157"/>
      <c r="NRY250" s="1157"/>
      <c r="NRZ250" s="1157"/>
      <c r="NSA250" s="1157"/>
      <c r="NSB250" s="1157"/>
      <c r="NSC250" s="1157"/>
      <c r="NSD250" s="1157"/>
      <c r="NSE250" s="1157"/>
      <c r="NSF250" s="1157"/>
      <c r="NSG250" s="1157"/>
      <c r="NSH250" s="1157"/>
      <c r="NSI250" s="1157"/>
      <c r="NSJ250" s="1157"/>
      <c r="NSK250" s="1157"/>
      <c r="NSL250" s="1157"/>
      <c r="NSM250" s="1157"/>
      <c r="NSN250" s="1157"/>
      <c r="NSO250" s="1157"/>
      <c r="NSP250" s="1157"/>
      <c r="NSQ250" s="1157"/>
      <c r="NSR250" s="1157"/>
      <c r="NSS250" s="1157"/>
      <c r="NST250" s="1157"/>
      <c r="NSU250" s="1157"/>
      <c r="NSV250" s="1157"/>
      <c r="NSW250" s="1157"/>
      <c r="NSX250" s="1157"/>
      <c r="NSY250" s="1157"/>
      <c r="NSZ250" s="1157"/>
      <c r="NTA250" s="1157"/>
      <c r="NTB250" s="1157"/>
      <c r="NTC250" s="1157"/>
      <c r="NTD250" s="1157"/>
      <c r="NTE250" s="1157"/>
      <c r="NTF250" s="1157"/>
      <c r="NTG250" s="1157"/>
      <c r="NTH250" s="1157"/>
      <c r="NTI250" s="1157"/>
      <c r="NTJ250" s="1157"/>
      <c r="NTK250" s="1157"/>
      <c r="NTL250" s="1157"/>
      <c r="NTM250" s="1157"/>
      <c r="NTN250" s="1157"/>
      <c r="NTO250" s="1157"/>
      <c r="NTP250" s="1157"/>
      <c r="NTQ250" s="1157"/>
      <c r="NTR250" s="1157"/>
      <c r="NTS250" s="1157"/>
      <c r="NTT250" s="1157"/>
      <c r="NTU250" s="1157"/>
      <c r="NTV250" s="1157"/>
      <c r="NTW250" s="1157"/>
      <c r="NTX250" s="1157"/>
      <c r="NTY250" s="1157"/>
      <c r="NTZ250" s="1157"/>
      <c r="NUA250" s="1157"/>
      <c r="NUB250" s="1157"/>
      <c r="NUC250" s="1157"/>
      <c r="NUD250" s="1157"/>
      <c r="NUE250" s="1157"/>
      <c r="NUF250" s="1157"/>
      <c r="NUG250" s="1157"/>
      <c r="NUH250" s="1157"/>
      <c r="NUI250" s="1157"/>
      <c r="NUJ250" s="1157"/>
      <c r="NUK250" s="1157"/>
      <c r="NUL250" s="1157"/>
      <c r="NUM250" s="1157"/>
      <c r="NUN250" s="1157"/>
      <c r="NUO250" s="1157"/>
      <c r="NUP250" s="1157"/>
      <c r="NUQ250" s="1157"/>
      <c r="NUR250" s="1157"/>
      <c r="NUS250" s="1157"/>
      <c r="NUT250" s="1157"/>
      <c r="NUU250" s="1157"/>
      <c r="NUV250" s="1157"/>
      <c r="NUW250" s="1157"/>
      <c r="NUX250" s="1157"/>
      <c r="NUY250" s="1157"/>
      <c r="NUZ250" s="1157"/>
      <c r="NVA250" s="1157"/>
      <c r="NVB250" s="1157"/>
      <c r="NVC250" s="1157"/>
      <c r="NVD250" s="1157"/>
      <c r="NVE250" s="1157"/>
      <c r="NVF250" s="1157"/>
      <c r="NVG250" s="1157"/>
      <c r="NVH250" s="1157"/>
      <c r="NVI250" s="1157"/>
      <c r="NVJ250" s="1157"/>
      <c r="NVK250" s="1157"/>
      <c r="NVL250" s="1157"/>
      <c r="NVM250" s="1157"/>
      <c r="NVN250" s="1157"/>
      <c r="NVO250" s="1157"/>
      <c r="NVP250" s="1157"/>
      <c r="NVQ250" s="1157"/>
      <c r="NVR250" s="1157"/>
      <c r="NVS250" s="1157"/>
      <c r="NVT250" s="1157"/>
      <c r="NVU250" s="1157"/>
      <c r="NVV250" s="1157"/>
      <c r="NVW250" s="1157"/>
      <c r="NVX250" s="1157"/>
      <c r="NVY250" s="1157"/>
      <c r="NVZ250" s="1157"/>
      <c r="NWA250" s="1157"/>
      <c r="NWB250" s="1157"/>
      <c r="NWC250" s="1157"/>
      <c r="NWD250" s="1157"/>
      <c r="NWE250" s="1157"/>
      <c r="NWF250" s="1157"/>
      <c r="NWG250" s="1157"/>
      <c r="NWH250" s="1157"/>
      <c r="NWI250" s="1157"/>
      <c r="NWJ250" s="1157"/>
      <c r="NWK250" s="1157"/>
      <c r="NWL250" s="1157"/>
      <c r="NWM250" s="1157"/>
      <c r="NWN250" s="1157"/>
      <c r="NWO250" s="1157"/>
      <c r="NWP250" s="1157"/>
      <c r="NWQ250" s="1157"/>
      <c r="NWR250" s="1157"/>
      <c r="NWS250" s="1157"/>
      <c r="NWT250" s="1157"/>
      <c r="NWU250" s="1157"/>
      <c r="NWV250" s="1157"/>
      <c r="NWW250" s="1157"/>
      <c r="NWX250" s="1157"/>
      <c r="NWY250" s="1157"/>
      <c r="NWZ250" s="1157"/>
      <c r="NXA250" s="1157"/>
      <c r="NXB250" s="1157"/>
      <c r="NXC250" s="1157"/>
      <c r="NXD250" s="1157"/>
      <c r="NXE250" s="1157"/>
      <c r="NXF250" s="1157"/>
      <c r="NXG250" s="1157"/>
      <c r="NXH250" s="1157"/>
      <c r="NXI250" s="1157"/>
      <c r="NXJ250" s="1157"/>
      <c r="NXK250" s="1157"/>
      <c r="NXL250" s="1157"/>
      <c r="NXM250" s="1157"/>
      <c r="NXN250" s="1157"/>
      <c r="NXO250" s="1157"/>
      <c r="NXP250" s="1157"/>
      <c r="NXQ250" s="1157"/>
      <c r="NXR250" s="1157"/>
      <c r="NXS250" s="1157"/>
      <c r="NXT250" s="1157"/>
      <c r="NXU250" s="1157"/>
      <c r="NXV250" s="1157"/>
      <c r="NXW250" s="1157"/>
      <c r="NXX250" s="1157"/>
      <c r="NXY250" s="1157"/>
      <c r="NXZ250" s="1157"/>
      <c r="NYA250" s="1157"/>
      <c r="NYB250" s="1157"/>
      <c r="NYC250" s="1157"/>
      <c r="NYD250" s="1157"/>
      <c r="NYE250" s="1157"/>
      <c r="NYF250" s="1157"/>
      <c r="NYG250" s="1157"/>
      <c r="NYH250" s="1157"/>
      <c r="NYI250" s="1157"/>
      <c r="NYJ250" s="1157"/>
      <c r="NYK250" s="1157"/>
      <c r="NYL250" s="1157"/>
      <c r="NYM250" s="1157"/>
      <c r="NYN250" s="1157"/>
      <c r="NYO250" s="1157"/>
      <c r="NYP250" s="1157"/>
      <c r="NYQ250" s="1157"/>
      <c r="NYR250" s="1157"/>
      <c r="NYS250" s="1157"/>
      <c r="NYT250" s="1157"/>
      <c r="NYU250" s="1157"/>
      <c r="NYV250" s="1157"/>
      <c r="NYW250" s="1157"/>
      <c r="NYX250" s="1157"/>
      <c r="NYY250" s="1157"/>
      <c r="NYZ250" s="1157"/>
      <c r="NZA250" s="1157"/>
      <c r="NZB250" s="1157"/>
      <c r="NZC250" s="1157"/>
      <c r="NZD250" s="1157"/>
      <c r="NZE250" s="1157"/>
      <c r="NZF250" s="1157"/>
      <c r="NZG250" s="1157"/>
      <c r="NZH250" s="1157"/>
      <c r="NZI250" s="1157"/>
      <c r="NZJ250" s="1157"/>
      <c r="NZK250" s="1157"/>
      <c r="NZL250" s="1157"/>
      <c r="NZM250" s="1157"/>
      <c r="NZN250" s="1157"/>
      <c r="NZO250" s="1157"/>
      <c r="NZP250" s="1157"/>
      <c r="NZQ250" s="1157"/>
      <c r="NZR250" s="1157"/>
      <c r="NZS250" s="1157"/>
      <c r="NZT250" s="1157"/>
      <c r="NZU250" s="1157"/>
      <c r="NZV250" s="1157"/>
      <c r="NZW250" s="1157"/>
      <c r="NZX250" s="1157"/>
      <c r="NZY250" s="1157"/>
      <c r="NZZ250" s="1157"/>
      <c r="OAA250" s="1157"/>
      <c r="OAB250" s="1157"/>
      <c r="OAC250" s="1157"/>
      <c r="OAD250" s="1157"/>
      <c r="OAE250" s="1157"/>
      <c r="OAF250" s="1157"/>
      <c r="OAG250" s="1157"/>
      <c r="OAH250" s="1157"/>
      <c r="OAI250" s="1157"/>
      <c r="OAJ250" s="1157"/>
      <c r="OAK250" s="1157"/>
      <c r="OAL250" s="1157"/>
      <c r="OAM250" s="1157"/>
      <c r="OAN250" s="1157"/>
      <c r="OAO250" s="1157"/>
      <c r="OAP250" s="1157"/>
      <c r="OAQ250" s="1157"/>
      <c r="OAR250" s="1157"/>
      <c r="OAS250" s="1157"/>
      <c r="OAT250" s="1157"/>
      <c r="OAU250" s="1157"/>
      <c r="OAV250" s="1157"/>
      <c r="OAW250" s="1157"/>
      <c r="OAX250" s="1157"/>
      <c r="OAY250" s="1157"/>
      <c r="OAZ250" s="1157"/>
      <c r="OBA250" s="1157"/>
      <c r="OBB250" s="1157"/>
      <c r="OBC250" s="1157"/>
      <c r="OBD250" s="1157"/>
      <c r="OBE250" s="1157"/>
      <c r="OBF250" s="1157"/>
      <c r="OBG250" s="1157"/>
      <c r="OBH250" s="1157"/>
      <c r="OBI250" s="1157"/>
      <c r="OBJ250" s="1157"/>
      <c r="OBK250" s="1157"/>
      <c r="OBL250" s="1157"/>
      <c r="OBM250" s="1157"/>
      <c r="OBN250" s="1157"/>
      <c r="OBO250" s="1157"/>
      <c r="OBP250" s="1157"/>
      <c r="OBQ250" s="1157"/>
      <c r="OBR250" s="1157"/>
      <c r="OBS250" s="1157"/>
      <c r="OBT250" s="1157"/>
      <c r="OBU250" s="1157"/>
      <c r="OBV250" s="1157"/>
      <c r="OBW250" s="1157"/>
      <c r="OBX250" s="1157"/>
      <c r="OBY250" s="1157"/>
      <c r="OBZ250" s="1157"/>
      <c r="OCA250" s="1157"/>
      <c r="OCB250" s="1157"/>
      <c r="OCC250" s="1157"/>
      <c r="OCD250" s="1157"/>
      <c r="OCE250" s="1157"/>
      <c r="OCF250" s="1157"/>
      <c r="OCG250" s="1157"/>
      <c r="OCH250" s="1157"/>
      <c r="OCI250" s="1157"/>
      <c r="OCJ250" s="1157"/>
      <c r="OCK250" s="1157"/>
      <c r="OCL250" s="1157"/>
      <c r="OCM250" s="1157"/>
      <c r="OCN250" s="1157"/>
      <c r="OCO250" s="1157"/>
      <c r="OCP250" s="1157"/>
      <c r="OCQ250" s="1157"/>
      <c r="OCR250" s="1157"/>
      <c r="OCS250" s="1157"/>
      <c r="OCT250" s="1157"/>
      <c r="OCU250" s="1157"/>
      <c r="OCV250" s="1157"/>
      <c r="OCW250" s="1157"/>
      <c r="OCX250" s="1157"/>
      <c r="OCY250" s="1157"/>
      <c r="OCZ250" s="1157"/>
      <c r="ODA250" s="1157"/>
      <c r="ODB250" s="1157"/>
      <c r="ODC250" s="1157"/>
      <c r="ODD250" s="1157"/>
      <c r="ODE250" s="1157"/>
      <c r="ODF250" s="1157"/>
      <c r="ODG250" s="1157"/>
      <c r="ODH250" s="1157"/>
      <c r="ODI250" s="1157"/>
      <c r="ODJ250" s="1157"/>
      <c r="ODK250" s="1157"/>
      <c r="ODL250" s="1157"/>
      <c r="ODM250" s="1157"/>
      <c r="ODN250" s="1157"/>
      <c r="ODO250" s="1157"/>
      <c r="ODP250" s="1157"/>
      <c r="ODQ250" s="1157"/>
      <c r="ODR250" s="1157"/>
      <c r="ODS250" s="1157"/>
      <c r="ODT250" s="1157"/>
      <c r="ODU250" s="1157"/>
      <c r="ODV250" s="1157"/>
      <c r="ODW250" s="1157"/>
      <c r="ODX250" s="1157"/>
      <c r="ODY250" s="1157"/>
      <c r="ODZ250" s="1157"/>
      <c r="OEA250" s="1157"/>
      <c r="OEB250" s="1157"/>
      <c r="OEC250" s="1157"/>
      <c r="OED250" s="1157"/>
      <c r="OEE250" s="1157"/>
      <c r="OEF250" s="1157"/>
      <c r="OEG250" s="1157"/>
      <c r="OEH250" s="1157"/>
      <c r="OEI250" s="1157"/>
      <c r="OEJ250" s="1157"/>
      <c r="OEK250" s="1157"/>
      <c r="OEL250" s="1157"/>
      <c r="OEM250" s="1157"/>
      <c r="OEN250" s="1157"/>
      <c r="OEO250" s="1157"/>
      <c r="OEP250" s="1157"/>
      <c r="OEQ250" s="1157"/>
      <c r="OER250" s="1157"/>
      <c r="OES250" s="1157"/>
      <c r="OET250" s="1157"/>
      <c r="OEU250" s="1157"/>
      <c r="OEV250" s="1157"/>
      <c r="OEW250" s="1157"/>
      <c r="OEX250" s="1157"/>
      <c r="OEY250" s="1157"/>
      <c r="OEZ250" s="1157"/>
      <c r="OFA250" s="1157"/>
      <c r="OFB250" s="1157"/>
      <c r="OFC250" s="1157"/>
      <c r="OFD250" s="1157"/>
      <c r="OFE250" s="1157"/>
      <c r="OFF250" s="1157"/>
      <c r="OFG250" s="1157"/>
      <c r="OFH250" s="1157"/>
      <c r="OFI250" s="1157"/>
      <c r="OFJ250" s="1157"/>
      <c r="OFK250" s="1157"/>
      <c r="OFL250" s="1157"/>
      <c r="OFM250" s="1157"/>
      <c r="OFN250" s="1157"/>
      <c r="OFO250" s="1157"/>
      <c r="OFP250" s="1157"/>
      <c r="OFQ250" s="1157"/>
      <c r="OFR250" s="1157"/>
      <c r="OFS250" s="1157"/>
      <c r="OFT250" s="1157"/>
      <c r="OFU250" s="1157"/>
      <c r="OFV250" s="1157"/>
      <c r="OFW250" s="1157"/>
      <c r="OFX250" s="1157"/>
      <c r="OFY250" s="1157"/>
      <c r="OFZ250" s="1157"/>
      <c r="OGA250" s="1157"/>
      <c r="OGB250" s="1157"/>
      <c r="OGC250" s="1157"/>
      <c r="OGD250" s="1157"/>
      <c r="OGE250" s="1157"/>
      <c r="OGF250" s="1157"/>
      <c r="OGG250" s="1157"/>
      <c r="OGH250" s="1157"/>
      <c r="OGI250" s="1157"/>
      <c r="OGJ250" s="1157"/>
      <c r="OGK250" s="1157"/>
      <c r="OGL250" s="1157"/>
      <c r="OGM250" s="1157"/>
      <c r="OGN250" s="1157"/>
      <c r="OGO250" s="1157"/>
      <c r="OGP250" s="1157"/>
      <c r="OGQ250" s="1157"/>
      <c r="OGR250" s="1157"/>
      <c r="OGS250" s="1157"/>
      <c r="OGT250" s="1157"/>
      <c r="OGU250" s="1157"/>
      <c r="OGV250" s="1157"/>
      <c r="OGW250" s="1157"/>
      <c r="OGX250" s="1157"/>
      <c r="OGY250" s="1157"/>
      <c r="OGZ250" s="1157"/>
      <c r="OHA250" s="1157"/>
      <c r="OHB250" s="1157"/>
      <c r="OHC250" s="1157"/>
      <c r="OHD250" s="1157"/>
      <c r="OHE250" s="1157"/>
      <c r="OHF250" s="1157"/>
      <c r="OHG250" s="1157"/>
      <c r="OHH250" s="1157"/>
      <c r="OHI250" s="1157"/>
      <c r="OHJ250" s="1157"/>
      <c r="OHK250" s="1157"/>
      <c r="OHL250" s="1157"/>
      <c r="OHM250" s="1157"/>
      <c r="OHN250" s="1157"/>
      <c r="OHO250" s="1157"/>
      <c r="OHP250" s="1157"/>
      <c r="OHQ250" s="1157"/>
      <c r="OHR250" s="1157"/>
      <c r="OHS250" s="1157"/>
      <c r="OHT250" s="1157"/>
      <c r="OHU250" s="1157"/>
      <c r="OHV250" s="1157"/>
      <c r="OHW250" s="1157"/>
      <c r="OHX250" s="1157"/>
      <c r="OHY250" s="1157"/>
      <c r="OHZ250" s="1157"/>
      <c r="OIA250" s="1157"/>
      <c r="OIB250" s="1157"/>
      <c r="OIC250" s="1157"/>
      <c r="OID250" s="1157"/>
      <c r="OIE250" s="1157"/>
      <c r="OIF250" s="1157"/>
      <c r="OIG250" s="1157"/>
      <c r="OIH250" s="1157"/>
      <c r="OII250" s="1157"/>
      <c r="OIJ250" s="1157"/>
      <c r="OIK250" s="1157"/>
      <c r="OIL250" s="1157"/>
      <c r="OIM250" s="1157"/>
      <c r="OIN250" s="1157"/>
      <c r="OIO250" s="1157"/>
      <c r="OIP250" s="1157"/>
      <c r="OIQ250" s="1157"/>
      <c r="OIR250" s="1157"/>
      <c r="OIS250" s="1157"/>
      <c r="OIT250" s="1157"/>
      <c r="OIU250" s="1157"/>
      <c r="OIV250" s="1157"/>
      <c r="OIW250" s="1157"/>
      <c r="OIX250" s="1157"/>
      <c r="OIY250" s="1157"/>
      <c r="OIZ250" s="1157"/>
      <c r="OJA250" s="1157"/>
      <c r="OJB250" s="1157"/>
      <c r="OJC250" s="1157"/>
      <c r="OJD250" s="1157"/>
      <c r="OJE250" s="1157"/>
      <c r="OJF250" s="1157"/>
      <c r="OJG250" s="1157"/>
      <c r="OJH250" s="1157"/>
      <c r="OJI250" s="1157"/>
      <c r="OJJ250" s="1157"/>
      <c r="OJK250" s="1157"/>
      <c r="OJL250" s="1157"/>
      <c r="OJM250" s="1157"/>
      <c r="OJN250" s="1157"/>
      <c r="OJO250" s="1157"/>
      <c r="OJP250" s="1157"/>
      <c r="OJQ250" s="1157"/>
      <c r="OJR250" s="1157"/>
      <c r="OJS250" s="1157"/>
      <c r="OJT250" s="1157"/>
      <c r="OJU250" s="1157"/>
      <c r="OJV250" s="1157"/>
      <c r="OJW250" s="1157"/>
      <c r="OJX250" s="1157"/>
      <c r="OJY250" s="1157"/>
      <c r="OJZ250" s="1157"/>
      <c r="OKA250" s="1157"/>
      <c r="OKB250" s="1157"/>
      <c r="OKC250" s="1157"/>
      <c r="OKD250" s="1157"/>
      <c r="OKE250" s="1157"/>
      <c r="OKF250" s="1157"/>
      <c r="OKG250" s="1157"/>
      <c r="OKH250" s="1157"/>
      <c r="OKI250" s="1157"/>
      <c r="OKJ250" s="1157"/>
      <c r="OKK250" s="1157"/>
      <c r="OKL250" s="1157"/>
      <c r="OKM250" s="1157"/>
      <c r="OKN250" s="1157"/>
      <c r="OKO250" s="1157"/>
      <c r="OKP250" s="1157"/>
      <c r="OKQ250" s="1157"/>
      <c r="OKR250" s="1157"/>
      <c r="OKS250" s="1157"/>
      <c r="OKT250" s="1157"/>
      <c r="OKU250" s="1157"/>
      <c r="OKV250" s="1157"/>
      <c r="OKW250" s="1157"/>
      <c r="OKX250" s="1157"/>
      <c r="OKY250" s="1157"/>
      <c r="OKZ250" s="1157"/>
      <c r="OLA250" s="1157"/>
      <c r="OLB250" s="1157"/>
      <c r="OLC250" s="1157"/>
      <c r="OLD250" s="1157"/>
      <c r="OLE250" s="1157"/>
      <c r="OLF250" s="1157"/>
      <c r="OLG250" s="1157"/>
      <c r="OLH250" s="1157"/>
      <c r="OLI250" s="1157"/>
      <c r="OLJ250" s="1157"/>
      <c r="OLK250" s="1157"/>
      <c r="OLL250" s="1157"/>
      <c r="OLM250" s="1157"/>
      <c r="OLN250" s="1157"/>
      <c r="OLO250" s="1157"/>
      <c r="OLP250" s="1157"/>
      <c r="OLQ250" s="1157"/>
      <c r="OLR250" s="1157"/>
      <c r="OLS250" s="1157"/>
      <c r="OLT250" s="1157"/>
      <c r="OLU250" s="1157"/>
      <c r="OLV250" s="1157"/>
      <c r="OLW250" s="1157"/>
      <c r="OLX250" s="1157"/>
      <c r="OLY250" s="1157"/>
      <c r="OLZ250" s="1157"/>
      <c r="OMA250" s="1157"/>
      <c r="OMB250" s="1157"/>
      <c r="OMC250" s="1157"/>
      <c r="OMD250" s="1157"/>
      <c r="OME250" s="1157"/>
      <c r="OMF250" s="1157"/>
      <c r="OMG250" s="1157"/>
      <c r="OMH250" s="1157"/>
      <c r="OMI250" s="1157"/>
      <c r="OMJ250" s="1157"/>
      <c r="OMK250" s="1157"/>
      <c r="OML250" s="1157"/>
      <c r="OMM250" s="1157"/>
      <c r="OMN250" s="1157"/>
      <c r="OMO250" s="1157"/>
      <c r="OMP250" s="1157"/>
      <c r="OMQ250" s="1157"/>
      <c r="OMR250" s="1157"/>
      <c r="OMS250" s="1157"/>
      <c r="OMT250" s="1157"/>
      <c r="OMU250" s="1157"/>
      <c r="OMV250" s="1157"/>
      <c r="OMW250" s="1157"/>
      <c r="OMX250" s="1157"/>
      <c r="OMY250" s="1157"/>
      <c r="OMZ250" s="1157"/>
      <c r="ONA250" s="1157"/>
      <c r="ONB250" s="1157"/>
      <c r="ONC250" s="1157"/>
      <c r="OND250" s="1157"/>
      <c r="ONE250" s="1157"/>
      <c r="ONF250" s="1157"/>
      <c r="ONG250" s="1157"/>
      <c r="ONH250" s="1157"/>
      <c r="ONI250" s="1157"/>
      <c r="ONJ250" s="1157"/>
      <c r="ONK250" s="1157"/>
      <c r="ONL250" s="1157"/>
      <c r="ONM250" s="1157"/>
      <c r="ONN250" s="1157"/>
      <c r="ONO250" s="1157"/>
      <c r="ONP250" s="1157"/>
      <c r="ONQ250" s="1157"/>
      <c r="ONR250" s="1157"/>
      <c r="ONS250" s="1157"/>
      <c r="ONT250" s="1157"/>
      <c r="ONU250" s="1157"/>
      <c r="ONV250" s="1157"/>
      <c r="ONW250" s="1157"/>
      <c r="ONX250" s="1157"/>
      <c r="ONY250" s="1157"/>
      <c r="ONZ250" s="1157"/>
      <c r="OOA250" s="1157"/>
      <c r="OOB250" s="1157"/>
      <c r="OOC250" s="1157"/>
      <c r="OOD250" s="1157"/>
      <c r="OOE250" s="1157"/>
      <c r="OOF250" s="1157"/>
      <c r="OOG250" s="1157"/>
      <c r="OOH250" s="1157"/>
      <c r="OOI250" s="1157"/>
      <c r="OOJ250" s="1157"/>
      <c r="OOK250" s="1157"/>
      <c r="OOL250" s="1157"/>
      <c r="OOM250" s="1157"/>
      <c r="OON250" s="1157"/>
      <c r="OOO250" s="1157"/>
      <c r="OOP250" s="1157"/>
      <c r="OOQ250" s="1157"/>
      <c r="OOR250" s="1157"/>
      <c r="OOS250" s="1157"/>
      <c r="OOT250" s="1157"/>
      <c r="OOU250" s="1157"/>
      <c r="OOV250" s="1157"/>
      <c r="OOW250" s="1157"/>
      <c r="OOX250" s="1157"/>
      <c r="OOY250" s="1157"/>
      <c r="OOZ250" s="1157"/>
      <c r="OPA250" s="1157"/>
      <c r="OPB250" s="1157"/>
      <c r="OPC250" s="1157"/>
      <c r="OPD250" s="1157"/>
      <c r="OPE250" s="1157"/>
      <c r="OPF250" s="1157"/>
      <c r="OPG250" s="1157"/>
      <c r="OPH250" s="1157"/>
      <c r="OPI250" s="1157"/>
      <c r="OPJ250" s="1157"/>
      <c r="OPK250" s="1157"/>
      <c r="OPL250" s="1157"/>
      <c r="OPM250" s="1157"/>
      <c r="OPN250" s="1157"/>
      <c r="OPO250" s="1157"/>
      <c r="OPP250" s="1157"/>
      <c r="OPQ250" s="1157"/>
      <c r="OPR250" s="1157"/>
      <c r="OPS250" s="1157"/>
      <c r="OPT250" s="1157"/>
      <c r="OPU250" s="1157"/>
      <c r="OPV250" s="1157"/>
      <c r="OPW250" s="1157"/>
      <c r="OPX250" s="1157"/>
      <c r="OPY250" s="1157"/>
      <c r="OPZ250" s="1157"/>
      <c r="OQA250" s="1157"/>
      <c r="OQB250" s="1157"/>
      <c r="OQC250" s="1157"/>
      <c r="OQD250" s="1157"/>
      <c r="OQE250" s="1157"/>
      <c r="OQF250" s="1157"/>
      <c r="OQG250" s="1157"/>
      <c r="OQH250" s="1157"/>
      <c r="OQI250" s="1157"/>
      <c r="OQJ250" s="1157"/>
      <c r="OQK250" s="1157"/>
      <c r="OQL250" s="1157"/>
      <c r="OQM250" s="1157"/>
      <c r="OQN250" s="1157"/>
      <c r="OQO250" s="1157"/>
      <c r="OQP250" s="1157"/>
      <c r="OQQ250" s="1157"/>
      <c r="OQR250" s="1157"/>
      <c r="OQS250" s="1157"/>
      <c r="OQT250" s="1157"/>
      <c r="OQU250" s="1157"/>
      <c r="OQV250" s="1157"/>
      <c r="OQW250" s="1157"/>
      <c r="OQX250" s="1157"/>
      <c r="OQY250" s="1157"/>
      <c r="OQZ250" s="1157"/>
      <c r="ORA250" s="1157"/>
      <c r="ORB250" s="1157"/>
      <c r="ORC250" s="1157"/>
      <c r="ORD250" s="1157"/>
      <c r="ORE250" s="1157"/>
      <c r="ORF250" s="1157"/>
      <c r="ORG250" s="1157"/>
      <c r="ORH250" s="1157"/>
      <c r="ORI250" s="1157"/>
      <c r="ORJ250" s="1157"/>
      <c r="ORK250" s="1157"/>
      <c r="ORL250" s="1157"/>
      <c r="ORM250" s="1157"/>
      <c r="ORN250" s="1157"/>
      <c r="ORO250" s="1157"/>
      <c r="ORP250" s="1157"/>
      <c r="ORQ250" s="1157"/>
      <c r="ORR250" s="1157"/>
      <c r="ORS250" s="1157"/>
      <c r="ORT250" s="1157"/>
      <c r="ORU250" s="1157"/>
      <c r="ORV250" s="1157"/>
      <c r="ORW250" s="1157"/>
      <c r="ORX250" s="1157"/>
      <c r="ORY250" s="1157"/>
      <c r="ORZ250" s="1157"/>
      <c r="OSA250" s="1157"/>
      <c r="OSB250" s="1157"/>
      <c r="OSC250" s="1157"/>
      <c r="OSD250" s="1157"/>
      <c r="OSE250" s="1157"/>
      <c r="OSF250" s="1157"/>
      <c r="OSG250" s="1157"/>
      <c r="OSH250" s="1157"/>
      <c r="OSI250" s="1157"/>
      <c r="OSJ250" s="1157"/>
      <c r="OSK250" s="1157"/>
      <c r="OSL250" s="1157"/>
      <c r="OSM250" s="1157"/>
      <c r="OSN250" s="1157"/>
      <c r="OSO250" s="1157"/>
      <c r="OSP250" s="1157"/>
      <c r="OSQ250" s="1157"/>
      <c r="OSR250" s="1157"/>
      <c r="OSS250" s="1157"/>
      <c r="OST250" s="1157"/>
      <c r="OSU250" s="1157"/>
      <c r="OSV250" s="1157"/>
      <c r="OSW250" s="1157"/>
      <c r="OSX250" s="1157"/>
      <c r="OSY250" s="1157"/>
      <c r="OSZ250" s="1157"/>
      <c r="OTA250" s="1157"/>
      <c r="OTB250" s="1157"/>
      <c r="OTC250" s="1157"/>
      <c r="OTD250" s="1157"/>
      <c r="OTE250" s="1157"/>
      <c r="OTF250" s="1157"/>
      <c r="OTG250" s="1157"/>
      <c r="OTH250" s="1157"/>
      <c r="OTI250" s="1157"/>
      <c r="OTJ250" s="1157"/>
      <c r="OTK250" s="1157"/>
      <c r="OTL250" s="1157"/>
      <c r="OTM250" s="1157"/>
      <c r="OTN250" s="1157"/>
      <c r="OTO250" s="1157"/>
      <c r="OTP250" s="1157"/>
      <c r="OTQ250" s="1157"/>
      <c r="OTR250" s="1157"/>
      <c r="OTS250" s="1157"/>
      <c r="OTT250" s="1157"/>
      <c r="OTU250" s="1157"/>
      <c r="OTV250" s="1157"/>
      <c r="OTW250" s="1157"/>
      <c r="OTX250" s="1157"/>
      <c r="OTY250" s="1157"/>
      <c r="OTZ250" s="1157"/>
      <c r="OUA250" s="1157"/>
      <c r="OUB250" s="1157"/>
      <c r="OUC250" s="1157"/>
      <c r="OUD250" s="1157"/>
      <c r="OUE250" s="1157"/>
      <c r="OUF250" s="1157"/>
      <c r="OUG250" s="1157"/>
      <c r="OUH250" s="1157"/>
      <c r="OUI250" s="1157"/>
      <c r="OUJ250" s="1157"/>
      <c r="OUK250" s="1157"/>
      <c r="OUL250" s="1157"/>
      <c r="OUM250" s="1157"/>
      <c r="OUN250" s="1157"/>
      <c r="OUO250" s="1157"/>
      <c r="OUP250" s="1157"/>
      <c r="OUQ250" s="1157"/>
      <c r="OUR250" s="1157"/>
      <c r="OUS250" s="1157"/>
      <c r="OUT250" s="1157"/>
      <c r="OUU250" s="1157"/>
      <c r="OUV250" s="1157"/>
      <c r="OUW250" s="1157"/>
      <c r="OUX250" s="1157"/>
      <c r="OUY250" s="1157"/>
      <c r="OUZ250" s="1157"/>
      <c r="OVA250" s="1157"/>
      <c r="OVB250" s="1157"/>
      <c r="OVC250" s="1157"/>
      <c r="OVD250" s="1157"/>
      <c r="OVE250" s="1157"/>
      <c r="OVF250" s="1157"/>
      <c r="OVG250" s="1157"/>
      <c r="OVH250" s="1157"/>
      <c r="OVI250" s="1157"/>
      <c r="OVJ250" s="1157"/>
      <c r="OVK250" s="1157"/>
      <c r="OVL250" s="1157"/>
      <c r="OVM250" s="1157"/>
      <c r="OVN250" s="1157"/>
      <c r="OVO250" s="1157"/>
      <c r="OVP250" s="1157"/>
      <c r="OVQ250" s="1157"/>
      <c r="OVR250" s="1157"/>
      <c r="OVS250" s="1157"/>
      <c r="OVT250" s="1157"/>
      <c r="OVU250" s="1157"/>
      <c r="OVV250" s="1157"/>
      <c r="OVW250" s="1157"/>
      <c r="OVX250" s="1157"/>
      <c r="OVY250" s="1157"/>
      <c r="OVZ250" s="1157"/>
      <c r="OWA250" s="1157"/>
      <c r="OWB250" s="1157"/>
      <c r="OWC250" s="1157"/>
      <c r="OWD250" s="1157"/>
      <c r="OWE250" s="1157"/>
      <c r="OWF250" s="1157"/>
      <c r="OWG250" s="1157"/>
      <c r="OWH250" s="1157"/>
      <c r="OWI250" s="1157"/>
      <c r="OWJ250" s="1157"/>
      <c r="OWK250" s="1157"/>
      <c r="OWL250" s="1157"/>
      <c r="OWM250" s="1157"/>
      <c r="OWN250" s="1157"/>
      <c r="OWO250" s="1157"/>
      <c r="OWP250" s="1157"/>
      <c r="OWQ250" s="1157"/>
      <c r="OWR250" s="1157"/>
      <c r="OWS250" s="1157"/>
      <c r="OWT250" s="1157"/>
      <c r="OWU250" s="1157"/>
      <c r="OWV250" s="1157"/>
      <c r="OWW250" s="1157"/>
      <c r="OWX250" s="1157"/>
      <c r="OWY250" s="1157"/>
      <c r="OWZ250" s="1157"/>
      <c r="OXA250" s="1157"/>
      <c r="OXB250" s="1157"/>
      <c r="OXC250" s="1157"/>
      <c r="OXD250" s="1157"/>
      <c r="OXE250" s="1157"/>
      <c r="OXF250" s="1157"/>
      <c r="OXG250" s="1157"/>
      <c r="OXH250" s="1157"/>
      <c r="OXI250" s="1157"/>
      <c r="OXJ250" s="1157"/>
      <c r="OXK250" s="1157"/>
      <c r="OXL250" s="1157"/>
      <c r="OXM250" s="1157"/>
      <c r="OXN250" s="1157"/>
      <c r="OXO250" s="1157"/>
      <c r="OXP250" s="1157"/>
      <c r="OXQ250" s="1157"/>
      <c r="OXR250" s="1157"/>
      <c r="OXS250" s="1157"/>
      <c r="OXT250" s="1157"/>
      <c r="OXU250" s="1157"/>
      <c r="OXV250" s="1157"/>
      <c r="OXW250" s="1157"/>
      <c r="OXX250" s="1157"/>
      <c r="OXY250" s="1157"/>
      <c r="OXZ250" s="1157"/>
      <c r="OYA250" s="1157"/>
      <c r="OYB250" s="1157"/>
      <c r="OYC250" s="1157"/>
      <c r="OYD250" s="1157"/>
      <c r="OYE250" s="1157"/>
      <c r="OYF250" s="1157"/>
      <c r="OYG250" s="1157"/>
      <c r="OYH250" s="1157"/>
      <c r="OYI250" s="1157"/>
      <c r="OYJ250" s="1157"/>
      <c r="OYK250" s="1157"/>
      <c r="OYL250" s="1157"/>
      <c r="OYM250" s="1157"/>
      <c r="OYN250" s="1157"/>
      <c r="OYO250" s="1157"/>
      <c r="OYP250" s="1157"/>
      <c r="OYQ250" s="1157"/>
      <c r="OYR250" s="1157"/>
      <c r="OYS250" s="1157"/>
      <c r="OYT250" s="1157"/>
      <c r="OYU250" s="1157"/>
      <c r="OYV250" s="1157"/>
      <c r="OYW250" s="1157"/>
      <c r="OYX250" s="1157"/>
      <c r="OYY250" s="1157"/>
      <c r="OYZ250" s="1157"/>
      <c r="OZA250" s="1157"/>
      <c r="OZB250" s="1157"/>
      <c r="OZC250" s="1157"/>
      <c r="OZD250" s="1157"/>
      <c r="OZE250" s="1157"/>
      <c r="OZF250" s="1157"/>
      <c r="OZG250" s="1157"/>
      <c r="OZH250" s="1157"/>
      <c r="OZI250" s="1157"/>
      <c r="OZJ250" s="1157"/>
      <c r="OZK250" s="1157"/>
      <c r="OZL250" s="1157"/>
      <c r="OZM250" s="1157"/>
      <c r="OZN250" s="1157"/>
      <c r="OZO250" s="1157"/>
      <c r="OZP250" s="1157"/>
      <c r="OZQ250" s="1157"/>
      <c r="OZR250" s="1157"/>
      <c r="OZS250" s="1157"/>
      <c r="OZT250" s="1157"/>
      <c r="OZU250" s="1157"/>
      <c r="OZV250" s="1157"/>
      <c r="OZW250" s="1157"/>
      <c r="OZX250" s="1157"/>
      <c r="OZY250" s="1157"/>
      <c r="OZZ250" s="1157"/>
      <c r="PAA250" s="1157"/>
      <c r="PAB250" s="1157"/>
      <c r="PAC250" s="1157"/>
      <c r="PAD250" s="1157"/>
      <c r="PAE250" s="1157"/>
      <c r="PAF250" s="1157"/>
      <c r="PAG250" s="1157"/>
      <c r="PAH250" s="1157"/>
      <c r="PAI250" s="1157"/>
      <c r="PAJ250" s="1157"/>
      <c r="PAK250" s="1157"/>
      <c r="PAL250" s="1157"/>
      <c r="PAM250" s="1157"/>
      <c r="PAN250" s="1157"/>
      <c r="PAO250" s="1157"/>
      <c r="PAP250" s="1157"/>
      <c r="PAQ250" s="1157"/>
      <c r="PAR250" s="1157"/>
      <c r="PAS250" s="1157"/>
      <c r="PAT250" s="1157"/>
      <c r="PAU250" s="1157"/>
      <c r="PAV250" s="1157"/>
      <c r="PAW250" s="1157"/>
      <c r="PAX250" s="1157"/>
      <c r="PAY250" s="1157"/>
      <c r="PAZ250" s="1157"/>
      <c r="PBA250" s="1157"/>
      <c r="PBB250" s="1157"/>
      <c r="PBC250" s="1157"/>
      <c r="PBD250" s="1157"/>
      <c r="PBE250" s="1157"/>
      <c r="PBF250" s="1157"/>
      <c r="PBG250" s="1157"/>
      <c r="PBH250" s="1157"/>
      <c r="PBI250" s="1157"/>
      <c r="PBJ250" s="1157"/>
      <c r="PBK250" s="1157"/>
      <c r="PBL250" s="1157"/>
      <c r="PBM250" s="1157"/>
      <c r="PBN250" s="1157"/>
      <c r="PBO250" s="1157"/>
      <c r="PBP250" s="1157"/>
      <c r="PBQ250" s="1157"/>
      <c r="PBR250" s="1157"/>
      <c r="PBS250" s="1157"/>
      <c r="PBT250" s="1157"/>
      <c r="PBU250" s="1157"/>
      <c r="PBV250" s="1157"/>
      <c r="PBW250" s="1157"/>
      <c r="PBX250" s="1157"/>
      <c r="PBY250" s="1157"/>
      <c r="PBZ250" s="1157"/>
      <c r="PCA250" s="1157"/>
      <c r="PCB250" s="1157"/>
      <c r="PCC250" s="1157"/>
      <c r="PCD250" s="1157"/>
      <c r="PCE250" s="1157"/>
      <c r="PCF250" s="1157"/>
      <c r="PCG250" s="1157"/>
      <c r="PCH250" s="1157"/>
      <c r="PCI250" s="1157"/>
      <c r="PCJ250" s="1157"/>
      <c r="PCK250" s="1157"/>
      <c r="PCL250" s="1157"/>
      <c r="PCM250" s="1157"/>
      <c r="PCN250" s="1157"/>
      <c r="PCO250" s="1157"/>
      <c r="PCP250" s="1157"/>
      <c r="PCQ250" s="1157"/>
      <c r="PCR250" s="1157"/>
      <c r="PCS250" s="1157"/>
      <c r="PCT250" s="1157"/>
      <c r="PCU250" s="1157"/>
      <c r="PCV250" s="1157"/>
      <c r="PCW250" s="1157"/>
      <c r="PCX250" s="1157"/>
      <c r="PCY250" s="1157"/>
      <c r="PCZ250" s="1157"/>
      <c r="PDA250" s="1157"/>
      <c r="PDB250" s="1157"/>
      <c r="PDC250" s="1157"/>
      <c r="PDD250" s="1157"/>
      <c r="PDE250" s="1157"/>
      <c r="PDF250" s="1157"/>
      <c r="PDG250" s="1157"/>
      <c r="PDH250" s="1157"/>
      <c r="PDI250" s="1157"/>
      <c r="PDJ250" s="1157"/>
      <c r="PDK250" s="1157"/>
      <c r="PDL250" s="1157"/>
      <c r="PDM250" s="1157"/>
      <c r="PDN250" s="1157"/>
      <c r="PDO250" s="1157"/>
      <c r="PDP250" s="1157"/>
      <c r="PDQ250" s="1157"/>
      <c r="PDR250" s="1157"/>
      <c r="PDS250" s="1157"/>
      <c r="PDT250" s="1157"/>
      <c r="PDU250" s="1157"/>
      <c r="PDV250" s="1157"/>
      <c r="PDW250" s="1157"/>
      <c r="PDX250" s="1157"/>
      <c r="PDY250" s="1157"/>
      <c r="PDZ250" s="1157"/>
      <c r="PEA250" s="1157"/>
      <c r="PEB250" s="1157"/>
      <c r="PEC250" s="1157"/>
      <c r="PED250" s="1157"/>
      <c r="PEE250" s="1157"/>
      <c r="PEF250" s="1157"/>
      <c r="PEG250" s="1157"/>
      <c r="PEH250" s="1157"/>
      <c r="PEI250" s="1157"/>
      <c r="PEJ250" s="1157"/>
      <c r="PEK250" s="1157"/>
      <c r="PEL250" s="1157"/>
      <c r="PEM250" s="1157"/>
      <c r="PEN250" s="1157"/>
      <c r="PEO250" s="1157"/>
      <c r="PEP250" s="1157"/>
      <c r="PEQ250" s="1157"/>
      <c r="PER250" s="1157"/>
      <c r="PES250" s="1157"/>
      <c r="PET250" s="1157"/>
      <c r="PEU250" s="1157"/>
      <c r="PEV250" s="1157"/>
      <c r="PEW250" s="1157"/>
      <c r="PEX250" s="1157"/>
      <c r="PEY250" s="1157"/>
      <c r="PEZ250" s="1157"/>
      <c r="PFA250" s="1157"/>
      <c r="PFB250" s="1157"/>
      <c r="PFC250" s="1157"/>
      <c r="PFD250" s="1157"/>
      <c r="PFE250" s="1157"/>
      <c r="PFF250" s="1157"/>
      <c r="PFG250" s="1157"/>
      <c r="PFH250" s="1157"/>
      <c r="PFI250" s="1157"/>
      <c r="PFJ250" s="1157"/>
      <c r="PFK250" s="1157"/>
      <c r="PFL250" s="1157"/>
      <c r="PFM250" s="1157"/>
      <c r="PFN250" s="1157"/>
      <c r="PFO250" s="1157"/>
      <c r="PFP250" s="1157"/>
      <c r="PFQ250" s="1157"/>
      <c r="PFR250" s="1157"/>
      <c r="PFS250" s="1157"/>
      <c r="PFT250" s="1157"/>
      <c r="PFU250" s="1157"/>
      <c r="PFV250" s="1157"/>
      <c r="PFW250" s="1157"/>
      <c r="PFX250" s="1157"/>
      <c r="PFY250" s="1157"/>
      <c r="PFZ250" s="1157"/>
      <c r="PGA250" s="1157"/>
      <c r="PGB250" s="1157"/>
      <c r="PGC250" s="1157"/>
      <c r="PGD250" s="1157"/>
      <c r="PGE250" s="1157"/>
      <c r="PGF250" s="1157"/>
      <c r="PGG250" s="1157"/>
      <c r="PGH250" s="1157"/>
      <c r="PGI250" s="1157"/>
      <c r="PGJ250" s="1157"/>
      <c r="PGK250" s="1157"/>
      <c r="PGL250" s="1157"/>
      <c r="PGM250" s="1157"/>
      <c r="PGN250" s="1157"/>
      <c r="PGO250" s="1157"/>
      <c r="PGP250" s="1157"/>
      <c r="PGQ250" s="1157"/>
      <c r="PGR250" s="1157"/>
      <c r="PGS250" s="1157"/>
      <c r="PGT250" s="1157"/>
      <c r="PGU250" s="1157"/>
      <c r="PGV250" s="1157"/>
      <c r="PGW250" s="1157"/>
      <c r="PGX250" s="1157"/>
      <c r="PGY250" s="1157"/>
      <c r="PGZ250" s="1157"/>
      <c r="PHA250" s="1157"/>
      <c r="PHB250" s="1157"/>
      <c r="PHC250" s="1157"/>
      <c r="PHD250" s="1157"/>
      <c r="PHE250" s="1157"/>
      <c r="PHF250" s="1157"/>
      <c r="PHG250" s="1157"/>
      <c r="PHH250" s="1157"/>
      <c r="PHI250" s="1157"/>
      <c r="PHJ250" s="1157"/>
      <c r="PHK250" s="1157"/>
      <c r="PHL250" s="1157"/>
      <c r="PHM250" s="1157"/>
      <c r="PHN250" s="1157"/>
      <c r="PHO250" s="1157"/>
      <c r="PHP250" s="1157"/>
      <c r="PHQ250" s="1157"/>
      <c r="PHR250" s="1157"/>
      <c r="PHS250" s="1157"/>
      <c r="PHT250" s="1157"/>
      <c r="PHU250" s="1157"/>
      <c r="PHV250" s="1157"/>
      <c r="PHW250" s="1157"/>
      <c r="PHX250" s="1157"/>
      <c r="PHY250" s="1157"/>
      <c r="PHZ250" s="1157"/>
      <c r="PIA250" s="1157"/>
      <c r="PIB250" s="1157"/>
      <c r="PIC250" s="1157"/>
      <c r="PID250" s="1157"/>
      <c r="PIE250" s="1157"/>
      <c r="PIF250" s="1157"/>
      <c r="PIG250" s="1157"/>
      <c r="PIH250" s="1157"/>
      <c r="PII250" s="1157"/>
      <c r="PIJ250" s="1157"/>
      <c r="PIK250" s="1157"/>
      <c r="PIL250" s="1157"/>
      <c r="PIM250" s="1157"/>
      <c r="PIN250" s="1157"/>
      <c r="PIO250" s="1157"/>
      <c r="PIP250" s="1157"/>
      <c r="PIQ250" s="1157"/>
      <c r="PIR250" s="1157"/>
      <c r="PIS250" s="1157"/>
      <c r="PIT250" s="1157"/>
      <c r="PIU250" s="1157"/>
      <c r="PIV250" s="1157"/>
      <c r="PIW250" s="1157"/>
      <c r="PIX250" s="1157"/>
      <c r="PIY250" s="1157"/>
      <c r="PIZ250" s="1157"/>
      <c r="PJA250" s="1157"/>
      <c r="PJB250" s="1157"/>
      <c r="PJC250" s="1157"/>
      <c r="PJD250" s="1157"/>
      <c r="PJE250" s="1157"/>
      <c r="PJF250" s="1157"/>
      <c r="PJG250" s="1157"/>
      <c r="PJH250" s="1157"/>
      <c r="PJI250" s="1157"/>
      <c r="PJJ250" s="1157"/>
      <c r="PJK250" s="1157"/>
      <c r="PJL250" s="1157"/>
      <c r="PJM250" s="1157"/>
      <c r="PJN250" s="1157"/>
      <c r="PJO250" s="1157"/>
      <c r="PJP250" s="1157"/>
      <c r="PJQ250" s="1157"/>
      <c r="PJR250" s="1157"/>
      <c r="PJS250" s="1157"/>
      <c r="PJT250" s="1157"/>
      <c r="PJU250" s="1157"/>
      <c r="PJV250" s="1157"/>
      <c r="PJW250" s="1157"/>
      <c r="PJX250" s="1157"/>
      <c r="PJY250" s="1157"/>
      <c r="PJZ250" s="1157"/>
      <c r="PKA250" s="1157"/>
      <c r="PKB250" s="1157"/>
      <c r="PKC250" s="1157"/>
      <c r="PKD250" s="1157"/>
      <c r="PKE250" s="1157"/>
      <c r="PKF250" s="1157"/>
      <c r="PKG250" s="1157"/>
      <c r="PKH250" s="1157"/>
      <c r="PKI250" s="1157"/>
      <c r="PKJ250" s="1157"/>
      <c r="PKK250" s="1157"/>
      <c r="PKL250" s="1157"/>
      <c r="PKM250" s="1157"/>
      <c r="PKN250" s="1157"/>
      <c r="PKO250" s="1157"/>
      <c r="PKP250" s="1157"/>
      <c r="PKQ250" s="1157"/>
      <c r="PKR250" s="1157"/>
      <c r="PKS250" s="1157"/>
      <c r="PKT250" s="1157"/>
      <c r="PKU250" s="1157"/>
      <c r="PKV250" s="1157"/>
      <c r="PKW250" s="1157"/>
      <c r="PKX250" s="1157"/>
      <c r="PKY250" s="1157"/>
      <c r="PKZ250" s="1157"/>
      <c r="PLA250" s="1157"/>
      <c r="PLB250" s="1157"/>
      <c r="PLC250" s="1157"/>
      <c r="PLD250" s="1157"/>
      <c r="PLE250" s="1157"/>
      <c r="PLF250" s="1157"/>
      <c r="PLG250" s="1157"/>
      <c r="PLH250" s="1157"/>
      <c r="PLI250" s="1157"/>
      <c r="PLJ250" s="1157"/>
      <c r="PLK250" s="1157"/>
      <c r="PLL250" s="1157"/>
      <c r="PLM250" s="1157"/>
      <c r="PLN250" s="1157"/>
      <c r="PLO250" s="1157"/>
      <c r="PLP250" s="1157"/>
      <c r="PLQ250" s="1157"/>
      <c r="PLR250" s="1157"/>
      <c r="PLS250" s="1157"/>
      <c r="PLT250" s="1157"/>
      <c r="PLU250" s="1157"/>
      <c r="PLV250" s="1157"/>
      <c r="PLW250" s="1157"/>
      <c r="PLX250" s="1157"/>
      <c r="PLY250" s="1157"/>
      <c r="PLZ250" s="1157"/>
      <c r="PMA250" s="1157"/>
      <c r="PMB250" s="1157"/>
      <c r="PMC250" s="1157"/>
      <c r="PMD250" s="1157"/>
      <c r="PME250" s="1157"/>
      <c r="PMF250" s="1157"/>
      <c r="PMG250" s="1157"/>
      <c r="PMH250" s="1157"/>
      <c r="PMI250" s="1157"/>
      <c r="PMJ250" s="1157"/>
      <c r="PMK250" s="1157"/>
      <c r="PML250" s="1157"/>
      <c r="PMM250" s="1157"/>
      <c r="PMN250" s="1157"/>
      <c r="PMO250" s="1157"/>
      <c r="PMP250" s="1157"/>
      <c r="PMQ250" s="1157"/>
      <c r="PMR250" s="1157"/>
      <c r="PMS250" s="1157"/>
      <c r="PMT250" s="1157"/>
      <c r="PMU250" s="1157"/>
      <c r="PMV250" s="1157"/>
      <c r="PMW250" s="1157"/>
      <c r="PMX250" s="1157"/>
      <c r="PMY250" s="1157"/>
      <c r="PMZ250" s="1157"/>
      <c r="PNA250" s="1157"/>
      <c r="PNB250" s="1157"/>
      <c r="PNC250" s="1157"/>
      <c r="PND250" s="1157"/>
      <c r="PNE250" s="1157"/>
      <c r="PNF250" s="1157"/>
      <c r="PNG250" s="1157"/>
      <c r="PNH250" s="1157"/>
      <c r="PNI250" s="1157"/>
      <c r="PNJ250" s="1157"/>
      <c r="PNK250" s="1157"/>
      <c r="PNL250" s="1157"/>
      <c r="PNM250" s="1157"/>
      <c r="PNN250" s="1157"/>
      <c r="PNO250" s="1157"/>
      <c r="PNP250" s="1157"/>
      <c r="PNQ250" s="1157"/>
      <c r="PNR250" s="1157"/>
      <c r="PNS250" s="1157"/>
      <c r="PNT250" s="1157"/>
      <c r="PNU250" s="1157"/>
      <c r="PNV250" s="1157"/>
      <c r="PNW250" s="1157"/>
      <c r="PNX250" s="1157"/>
      <c r="PNY250" s="1157"/>
      <c r="PNZ250" s="1157"/>
      <c r="POA250" s="1157"/>
      <c r="POB250" s="1157"/>
      <c r="POC250" s="1157"/>
      <c r="POD250" s="1157"/>
      <c r="POE250" s="1157"/>
      <c r="POF250" s="1157"/>
      <c r="POG250" s="1157"/>
      <c r="POH250" s="1157"/>
      <c r="POI250" s="1157"/>
      <c r="POJ250" s="1157"/>
      <c r="POK250" s="1157"/>
      <c r="POL250" s="1157"/>
      <c r="POM250" s="1157"/>
      <c r="PON250" s="1157"/>
      <c r="POO250" s="1157"/>
      <c r="POP250" s="1157"/>
      <c r="POQ250" s="1157"/>
      <c r="POR250" s="1157"/>
      <c r="POS250" s="1157"/>
      <c r="POT250" s="1157"/>
      <c r="POU250" s="1157"/>
      <c r="POV250" s="1157"/>
      <c r="POW250" s="1157"/>
      <c r="POX250" s="1157"/>
      <c r="POY250" s="1157"/>
      <c r="POZ250" s="1157"/>
      <c r="PPA250" s="1157"/>
      <c r="PPB250" s="1157"/>
      <c r="PPC250" s="1157"/>
      <c r="PPD250" s="1157"/>
      <c r="PPE250" s="1157"/>
      <c r="PPF250" s="1157"/>
      <c r="PPG250" s="1157"/>
      <c r="PPH250" s="1157"/>
      <c r="PPI250" s="1157"/>
      <c r="PPJ250" s="1157"/>
      <c r="PPK250" s="1157"/>
      <c r="PPL250" s="1157"/>
      <c r="PPM250" s="1157"/>
      <c r="PPN250" s="1157"/>
      <c r="PPO250" s="1157"/>
      <c r="PPP250" s="1157"/>
      <c r="PPQ250" s="1157"/>
      <c r="PPR250" s="1157"/>
      <c r="PPS250" s="1157"/>
      <c r="PPT250" s="1157"/>
      <c r="PPU250" s="1157"/>
      <c r="PPV250" s="1157"/>
      <c r="PPW250" s="1157"/>
      <c r="PPX250" s="1157"/>
      <c r="PPY250" s="1157"/>
      <c r="PPZ250" s="1157"/>
      <c r="PQA250" s="1157"/>
      <c r="PQB250" s="1157"/>
      <c r="PQC250" s="1157"/>
      <c r="PQD250" s="1157"/>
      <c r="PQE250" s="1157"/>
      <c r="PQF250" s="1157"/>
      <c r="PQG250" s="1157"/>
      <c r="PQH250" s="1157"/>
      <c r="PQI250" s="1157"/>
      <c r="PQJ250" s="1157"/>
      <c r="PQK250" s="1157"/>
      <c r="PQL250" s="1157"/>
      <c r="PQM250" s="1157"/>
      <c r="PQN250" s="1157"/>
      <c r="PQO250" s="1157"/>
      <c r="PQP250" s="1157"/>
      <c r="PQQ250" s="1157"/>
      <c r="PQR250" s="1157"/>
      <c r="PQS250" s="1157"/>
      <c r="PQT250" s="1157"/>
      <c r="PQU250" s="1157"/>
      <c r="PQV250" s="1157"/>
      <c r="PQW250" s="1157"/>
      <c r="PQX250" s="1157"/>
      <c r="PQY250" s="1157"/>
      <c r="PQZ250" s="1157"/>
      <c r="PRA250" s="1157"/>
      <c r="PRB250" s="1157"/>
      <c r="PRC250" s="1157"/>
      <c r="PRD250" s="1157"/>
      <c r="PRE250" s="1157"/>
      <c r="PRF250" s="1157"/>
      <c r="PRG250" s="1157"/>
      <c r="PRH250" s="1157"/>
      <c r="PRI250" s="1157"/>
      <c r="PRJ250" s="1157"/>
      <c r="PRK250" s="1157"/>
      <c r="PRL250" s="1157"/>
      <c r="PRM250" s="1157"/>
      <c r="PRN250" s="1157"/>
      <c r="PRO250" s="1157"/>
      <c r="PRP250" s="1157"/>
      <c r="PRQ250" s="1157"/>
      <c r="PRR250" s="1157"/>
      <c r="PRS250" s="1157"/>
      <c r="PRT250" s="1157"/>
      <c r="PRU250" s="1157"/>
      <c r="PRV250" s="1157"/>
      <c r="PRW250" s="1157"/>
      <c r="PRX250" s="1157"/>
      <c r="PRY250" s="1157"/>
      <c r="PRZ250" s="1157"/>
      <c r="PSA250" s="1157"/>
      <c r="PSB250" s="1157"/>
      <c r="PSC250" s="1157"/>
      <c r="PSD250" s="1157"/>
      <c r="PSE250" s="1157"/>
      <c r="PSF250" s="1157"/>
      <c r="PSG250" s="1157"/>
      <c r="PSH250" s="1157"/>
      <c r="PSI250" s="1157"/>
      <c r="PSJ250" s="1157"/>
      <c r="PSK250" s="1157"/>
      <c r="PSL250" s="1157"/>
      <c r="PSM250" s="1157"/>
      <c r="PSN250" s="1157"/>
      <c r="PSO250" s="1157"/>
      <c r="PSP250" s="1157"/>
      <c r="PSQ250" s="1157"/>
      <c r="PSR250" s="1157"/>
      <c r="PSS250" s="1157"/>
      <c r="PST250" s="1157"/>
      <c r="PSU250" s="1157"/>
      <c r="PSV250" s="1157"/>
      <c r="PSW250" s="1157"/>
      <c r="PSX250" s="1157"/>
      <c r="PSY250" s="1157"/>
      <c r="PSZ250" s="1157"/>
      <c r="PTA250" s="1157"/>
      <c r="PTB250" s="1157"/>
      <c r="PTC250" s="1157"/>
      <c r="PTD250" s="1157"/>
      <c r="PTE250" s="1157"/>
      <c r="PTF250" s="1157"/>
      <c r="PTG250" s="1157"/>
      <c r="PTH250" s="1157"/>
      <c r="PTI250" s="1157"/>
      <c r="PTJ250" s="1157"/>
      <c r="PTK250" s="1157"/>
      <c r="PTL250" s="1157"/>
      <c r="PTM250" s="1157"/>
      <c r="PTN250" s="1157"/>
      <c r="PTO250" s="1157"/>
      <c r="PTP250" s="1157"/>
      <c r="PTQ250" s="1157"/>
      <c r="PTR250" s="1157"/>
      <c r="PTS250" s="1157"/>
      <c r="PTT250" s="1157"/>
      <c r="PTU250" s="1157"/>
      <c r="PTV250" s="1157"/>
      <c r="PTW250" s="1157"/>
      <c r="PTX250" s="1157"/>
      <c r="PTY250" s="1157"/>
      <c r="PTZ250" s="1157"/>
      <c r="PUA250" s="1157"/>
      <c r="PUB250" s="1157"/>
      <c r="PUC250" s="1157"/>
      <c r="PUD250" s="1157"/>
      <c r="PUE250" s="1157"/>
      <c r="PUF250" s="1157"/>
      <c r="PUG250" s="1157"/>
      <c r="PUH250" s="1157"/>
      <c r="PUI250" s="1157"/>
      <c r="PUJ250" s="1157"/>
      <c r="PUK250" s="1157"/>
      <c r="PUL250" s="1157"/>
      <c r="PUM250" s="1157"/>
      <c r="PUN250" s="1157"/>
      <c r="PUO250" s="1157"/>
      <c r="PUP250" s="1157"/>
      <c r="PUQ250" s="1157"/>
      <c r="PUR250" s="1157"/>
      <c r="PUS250" s="1157"/>
      <c r="PUT250" s="1157"/>
      <c r="PUU250" s="1157"/>
      <c r="PUV250" s="1157"/>
      <c r="PUW250" s="1157"/>
      <c r="PUX250" s="1157"/>
      <c r="PUY250" s="1157"/>
      <c r="PUZ250" s="1157"/>
      <c r="PVA250" s="1157"/>
      <c r="PVB250" s="1157"/>
      <c r="PVC250" s="1157"/>
      <c r="PVD250" s="1157"/>
      <c r="PVE250" s="1157"/>
      <c r="PVF250" s="1157"/>
      <c r="PVG250" s="1157"/>
      <c r="PVH250" s="1157"/>
      <c r="PVI250" s="1157"/>
      <c r="PVJ250" s="1157"/>
      <c r="PVK250" s="1157"/>
      <c r="PVL250" s="1157"/>
      <c r="PVM250" s="1157"/>
      <c r="PVN250" s="1157"/>
      <c r="PVO250" s="1157"/>
      <c r="PVP250" s="1157"/>
      <c r="PVQ250" s="1157"/>
      <c r="PVR250" s="1157"/>
      <c r="PVS250" s="1157"/>
      <c r="PVT250" s="1157"/>
      <c r="PVU250" s="1157"/>
      <c r="PVV250" s="1157"/>
      <c r="PVW250" s="1157"/>
      <c r="PVX250" s="1157"/>
      <c r="PVY250" s="1157"/>
      <c r="PVZ250" s="1157"/>
      <c r="PWA250" s="1157"/>
      <c r="PWB250" s="1157"/>
      <c r="PWC250" s="1157"/>
      <c r="PWD250" s="1157"/>
      <c r="PWE250" s="1157"/>
      <c r="PWF250" s="1157"/>
      <c r="PWG250" s="1157"/>
      <c r="PWH250" s="1157"/>
      <c r="PWI250" s="1157"/>
      <c r="PWJ250" s="1157"/>
      <c r="PWK250" s="1157"/>
      <c r="PWL250" s="1157"/>
      <c r="PWM250" s="1157"/>
      <c r="PWN250" s="1157"/>
      <c r="PWO250" s="1157"/>
      <c r="PWP250" s="1157"/>
      <c r="PWQ250" s="1157"/>
      <c r="PWR250" s="1157"/>
      <c r="PWS250" s="1157"/>
      <c r="PWT250" s="1157"/>
      <c r="PWU250" s="1157"/>
      <c r="PWV250" s="1157"/>
      <c r="PWW250" s="1157"/>
      <c r="PWX250" s="1157"/>
      <c r="PWY250" s="1157"/>
      <c r="PWZ250" s="1157"/>
      <c r="PXA250" s="1157"/>
      <c r="PXB250" s="1157"/>
      <c r="PXC250" s="1157"/>
      <c r="PXD250" s="1157"/>
      <c r="PXE250" s="1157"/>
      <c r="PXF250" s="1157"/>
      <c r="PXG250" s="1157"/>
      <c r="PXH250" s="1157"/>
      <c r="PXI250" s="1157"/>
      <c r="PXJ250" s="1157"/>
      <c r="PXK250" s="1157"/>
      <c r="PXL250" s="1157"/>
      <c r="PXM250" s="1157"/>
      <c r="PXN250" s="1157"/>
      <c r="PXO250" s="1157"/>
      <c r="PXP250" s="1157"/>
      <c r="PXQ250" s="1157"/>
      <c r="PXR250" s="1157"/>
      <c r="PXS250" s="1157"/>
      <c r="PXT250" s="1157"/>
      <c r="PXU250" s="1157"/>
      <c r="PXV250" s="1157"/>
      <c r="PXW250" s="1157"/>
      <c r="PXX250" s="1157"/>
      <c r="PXY250" s="1157"/>
      <c r="PXZ250" s="1157"/>
      <c r="PYA250" s="1157"/>
      <c r="PYB250" s="1157"/>
      <c r="PYC250" s="1157"/>
      <c r="PYD250" s="1157"/>
      <c r="PYE250" s="1157"/>
      <c r="PYF250" s="1157"/>
      <c r="PYG250" s="1157"/>
      <c r="PYH250" s="1157"/>
      <c r="PYI250" s="1157"/>
      <c r="PYJ250" s="1157"/>
      <c r="PYK250" s="1157"/>
      <c r="PYL250" s="1157"/>
      <c r="PYM250" s="1157"/>
      <c r="PYN250" s="1157"/>
      <c r="PYO250" s="1157"/>
      <c r="PYP250" s="1157"/>
      <c r="PYQ250" s="1157"/>
      <c r="PYR250" s="1157"/>
      <c r="PYS250" s="1157"/>
      <c r="PYT250" s="1157"/>
      <c r="PYU250" s="1157"/>
      <c r="PYV250" s="1157"/>
      <c r="PYW250" s="1157"/>
      <c r="PYX250" s="1157"/>
      <c r="PYY250" s="1157"/>
      <c r="PYZ250" s="1157"/>
      <c r="PZA250" s="1157"/>
      <c r="PZB250" s="1157"/>
      <c r="PZC250" s="1157"/>
      <c r="PZD250" s="1157"/>
      <c r="PZE250" s="1157"/>
      <c r="PZF250" s="1157"/>
      <c r="PZG250" s="1157"/>
      <c r="PZH250" s="1157"/>
      <c r="PZI250" s="1157"/>
      <c r="PZJ250" s="1157"/>
      <c r="PZK250" s="1157"/>
      <c r="PZL250" s="1157"/>
      <c r="PZM250" s="1157"/>
      <c r="PZN250" s="1157"/>
      <c r="PZO250" s="1157"/>
      <c r="PZP250" s="1157"/>
      <c r="PZQ250" s="1157"/>
      <c r="PZR250" s="1157"/>
      <c r="PZS250" s="1157"/>
      <c r="PZT250" s="1157"/>
      <c r="PZU250" s="1157"/>
      <c r="PZV250" s="1157"/>
      <c r="PZW250" s="1157"/>
      <c r="PZX250" s="1157"/>
      <c r="PZY250" s="1157"/>
      <c r="PZZ250" s="1157"/>
      <c r="QAA250" s="1157"/>
      <c r="QAB250" s="1157"/>
      <c r="QAC250" s="1157"/>
      <c r="QAD250" s="1157"/>
      <c r="QAE250" s="1157"/>
      <c r="QAF250" s="1157"/>
      <c r="QAG250" s="1157"/>
      <c r="QAH250" s="1157"/>
      <c r="QAI250" s="1157"/>
      <c r="QAJ250" s="1157"/>
      <c r="QAK250" s="1157"/>
      <c r="QAL250" s="1157"/>
      <c r="QAM250" s="1157"/>
      <c r="QAN250" s="1157"/>
      <c r="QAO250" s="1157"/>
      <c r="QAP250" s="1157"/>
      <c r="QAQ250" s="1157"/>
      <c r="QAR250" s="1157"/>
      <c r="QAS250" s="1157"/>
      <c r="QAT250" s="1157"/>
      <c r="QAU250" s="1157"/>
      <c r="QAV250" s="1157"/>
      <c r="QAW250" s="1157"/>
      <c r="QAX250" s="1157"/>
      <c r="QAY250" s="1157"/>
      <c r="QAZ250" s="1157"/>
      <c r="QBA250" s="1157"/>
      <c r="QBB250" s="1157"/>
      <c r="QBC250" s="1157"/>
      <c r="QBD250" s="1157"/>
      <c r="QBE250" s="1157"/>
      <c r="QBF250" s="1157"/>
      <c r="QBG250" s="1157"/>
      <c r="QBH250" s="1157"/>
      <c r="QBI250" s="1157"/>
      <c r="QBJ250" s="1157"/>
      <c r="QBK250" s="1157"/>
      <c r="QBL250" s="1157"/>
      <c r="QBM250" s="1157"/>
      <c r="QBN250" s="1157"/>
      <c r="QBO250" s="1157"/>
      <c r="QBP250" s="1157"/>
      <c r="QBQ250" s="1157"/>
      <c r="QBR250" s="1157"/>
      <c r="QBS250" s="1157"/>
      <c r="QBT250" s="1157"/>
      <c r="QBU250" s="1157"/>
      <c r="QBV250" s="1157"/>
      <c r="QBW250" s="1157"/>
      <c r="QBX250" s="1157"/>
      <c r="QBY250" s="1157"/>
      <c r="QBZ250" s="1157"/>
      <c r="QCA250" s="1157"/>
      <c r="QCB250" s="1157"/>
      <c r="QCC250" s="1157"/>
      <c r="QCD250" s="1157"/>
      <c r="QCE250" s="1157"/>
      <c r="QCF250" s="1157"/>
      <c r="QCG250" s="1157"/>
      <c r="QCH250" s="1157"/>
      <c r="QCI250" s="1157"/>
      <c r="QCJ250" s="1157"/>
      <c r="QCK250" s="1157"/>
      <c r="QCL250" s="1157"/>
      <c r="QCM250" s="1157"/>
      <c r="QCN250" s="1157"/>
      <c r="QCO250" s="1157"/>
      <c r="QCP250" s="1157"/>
      <c r="QCQ250" s="1157"/>
      <c r="QCR250" s="1157"/>
      <c r="QCS250" s="1157"/>
      <c r="QCT250" s="1157"/>
      <c r="QCU250" s="1157"/>
      <c r="QCV250" s="1157"/>
      <c r="QCW250" s="1157"/>
      <c r="QCX250" s="1157"/>
      <c r="QCY250" s="1157"/>
      <c r="QCZ250" s="1157"/>
      <c r="QDA250" s="1157"/>
      <c r="QDB250" s="1157"/>
      <c r="QDC250" s="1157"/>
      <c r="QDD250" s="1157"/>
      <c r="QDE250" s="1157"/>
      <c r="QDF250" s="1157"/>
      <c r="QDG250" s="1157"/>
      <c r="QDH250" s="1157"/>
      <c r="QDI250" s="1157"/>
      <c r="QDJ250" s="1157"/>
      <c r="QDK250" s="1157"/>
      <c r="QDL250" s="1157"/>
      <c r="QDM250" s="1157"/>
      <c r="QDN250" s="1157"/>
      <c r="QDO250" s="1157"/>
      <c r="QDP250" s="1157"/>
      <c r="QDQ250" s="1157"/>
      <c r="QDR250" s="1157"/>
      <c r="QDS250" s="1157"/>
      <c r="QDT250" s="1157"/>
      <c r="QDU250" s="1157"/>
      <c r="QDV250" s="1157"/>
      <c r="QDW250" s="1157"/>
      <c r="QDX250" s="1157"/>
      <c r="QDY250" s="1157"/>
      <c r="QDZ250" s="1157"/>
      <c r="QEA250" s="1157"/>
      <c r="QEB250" s="1157"/>
      <c r="QEC250" s="1157"/>
      <c r="QED250" s="1157"/>
      <c r="QEE250" s="1157"/>
      <c r="QEF250" s="1157"/>
      <c r="QEG250" s="1157"/>
      <c r="QEH250" s="1157"/>
      <c r="QEI250" s="1157"/>
      <c r="QEJ250" s="1157"/>
      <c r="QEK250" s="1157"/>
      <c r="QEL250" s="1157"/>
      <c r="QEM250" s="1157"/>
      <c r="QEN250" s="1157"/>
      <c r="QEO250" s="1157"/>
      <c r="QEP250" s="1157"/>
      <c r="QEQ250" s="1157"/>
      <c r="QER250" s="1157"/>
      <c r="QES250" s="1157"/>
      <c r="QET250" s="1157"/>
      <c r="QEU250" s="1157"/>
      <c r="QEV250" s="1157"/>
      <c r="QEW250" s="1157"/>
      <c r="QEX250" s="1157"/>
      <c r="QEY250" s="1157"/>
      <c r="QEZ250" s="1157"/>
      <c r="QFA250" s="1157"/>
      <c r="QFB250" s="1157"/>
      <c r="QFC250" s="1157"/>
      <c r="QFD250" s="1157"/>
      <c r="QFE250" s="1157"/>
      <c r="QFF250" s="1157"/>
      <c r="QFG250" s="1157"/>
      <c r="QFH250" s="1157"/>
      <c r="QFI250" s="1157"/>
      <c r="QFJ250" s="1157"/>
      <c r="QFK250" s="1157"/>
      <c r="QFL250" s="1157"/>
      <c r="QFM250" s="1157"/>
      <c r="QFN250" s="1157"/>
      <c r="QFO250" s="1157"/>
      <c r="QFP250" s="1157"/>
      <c r="QFQ250" s="1157"/>
      <c r="QFR250" s="1157"/>
      <c r="QFS250" s="1157"/>
      <c r="QFT250" s="1157"/>
      <c r="QFU250" s="1157"/>
      <c r="QFV250" s="1157"/>
      <c r="QFW250" s="1157"/>
      <c r="QFX250" s="1157"/>
      <c r="QFY250" s="1157"/>
      <c r="QFZ250" s="1157"/>
      <c r="QGA250" s="1157"/>
      <c r="QGB250" s="1157"/>
      <c r="QGC250" s="1157"/>
      <c r="QGD250" s="1157"/>
      <c r="QGE250" s="1157"/>
      <c r="QGF250" s="1157"/>
      <c r="QGG250" s="1157"/>
      <c r="QGH250" s="1157"/>
      <c r="QGI250" s="1157"/>
      <c r="QGJ250" s="1157"/>
      <c r="QGK250" s="1157"/>
      <c r="QGL250" s="1157"/>
      <c r="QGM250" s="1157"/>
      <c r="QGN250" s="1157"/>
      <c r="QGO250" s="1157"/>
      <c r="QGP250" s="1157"/>
      <c r="QGQ250" s="1157"/>
      <c r="QGR250" s="1157"/>
      <c r="QGS250" s="1157"/>
      <c r="QGT250" s="1157"/>
      <c r="QGU250" s="1157"/>
      <c r="QGV250" s="1157"/>
      <c r="QGW250" s="1157"/>
      <c r="QGX250" s="1157"/>
      <c r="QGY250" s="1157"/>
      <c r="QGZ250" s="1157"/>
      <c r="QHA250" s="1157"/>
      <c r="QHB250" s="1157"/>
      <c r="QHC250" s="1157"/>
      <c r="QHD250" s="1157"/>
      <c r="QHE250" s="1157"/>
      <c r="QHF250" s="1157"/>
      <c r="QHG250" s="1157"/>
      <c r="QHH250" s="1157"/>
      <c r="QHI250" s="1157"/>
      <c r="QHJ250" s="1157"/>
      <c r="QHK250" s="1157"/>
      <c r="QHL250" s="1157"/>
      <c r="QHM250" s="1157"/>
      <c r="QHN250" s="1157"/>
      <c r="QHO250" s="1157"/>
      <c r="QHP250" s="1157"/>
      <c r="QHQ250" s="1157"/>
      <c r="QHR250" s="1157"/>
      <c r="QHS250" s="1157"/>
      <c r="QHT250" s="1157"/>
      <c r="QHU250" s="1157"/>
      <c r="QHV250" s="1157"/>
      <c r="QHW250" s="1157"/>
      <c r="QHX250" s="1157"/>
      <c r="QHY250" s="1157"/>
      <c r="QHZ250" s="1157"/>
      <c r="QIA250" s="1157"/>
      <c r="QIB250" s="1157"/>
      <c r="QIC250" s="1157"/>
      <c r="QID250" s="1157"/>
      <c r="QIE250" s="1157"/>
      <c r="QIF250" s="1157"/>
      <c r="QIG250" s="1157"/>
      <c r="QIH250" s="1157"/>
      <c r="QII250" s="1157"/>
      <c r="QIJ250" s="1157"/>
      <c r="QIK250" s="1157"/>
      <c r="QIL250" s="1157"/>
      <c r="QIM250" s="1157"/>
      <c r="QIN250" s="1157"/>
      <c r="QIO250" s="1157"/>
      <c r="QIP250" s="1157"/>
      <c r="QIQ250" s="1157"/>
      <c r="QIR250" s="1157"/>
      <c r="QIS250" s="1157"/>
      <c r="QIT250" s="1157"/>
      <c r="QIU250" s="1157"/>
      <c r="QIV250" s="1157"/>
      <c r="QIW250" s="1157"/>
      <c r="QIX250" s="1157"/>
      <c r="QIY250" s="1157"/>
      <c r="QIZ250" s="1157"/>
      <c r="QJA250" s="1157"/>
      <c r="QJB250" s="1157"/>
      <c r="QJC250" s="1157"/>
      <c r="QJD250" s="1157"/>
      <c r="QJE250" s="1157"/>
      <c r="QJF250" s="1157"/>
      <c r="QJG250" s="1157"/>
      <c r="QJH250" s="1157"/>
      <c r="QJI250" s="1157"/>
      <c r="QJJ250" s="1157"/>
      <c r="QJK250" s="1157"/>
      <c r="QJL250" s="1157"/>
      <c r="QJM250" s="1157"/>
      <c r="QJN250" s="1157"/>
      <c r="QJO250" s="1157"/>
      <c r="QJP250" s="1157"/>
      <c r="QJQ250" s="1157"/>
      <c r="QJR250" s="1157"/>
      <c r="QJS250" s="1157"/>
      <c r="QJT250" s="1157"/>
      <c r="QJU250" s="1157"/>
      <c r="QJV250" s="1157"/>
      <c r="QJW250" s="1157"/>
      <c r="QJX250" s="1157"/>
      <c r="QJY250" s="1157"/>
      <c r="QJZ250" s="1157"/>
      <c r="QKA250" s="1157"/>
      <c r="QKB250" s="1157"/>
      <c r="QKC250" s="1157"/>
      <c r="QKD250" s="1157"/>
      <c r="QKE250" s="1157"/>
      <c r="QKF250" s="1157"/>
      <c r="QKG250" s="1157"/>
      <c r="QKH250" s="1157"/>
      <c r="QKI250" s="1157"/>
      <c r="QKJ250" s="1157"/>
      <c r="QKK250" s="1157"/>
      <c r="QKL250" s="1157"/>
      <c r="QKM250" s="1157"/>
      <c r="QKN250" s="1157"/>
      <c r="QKO250" s="1157"/>
      <c r="QKP250" s="1157"/>
      <c r="QKQ250" s="1157"/>
      <c r="QKR250" s="1157"/>
      <c r="QKS250" s="1157"/>
      <c r="QKT250" s="1157"/>
      <c r="QKU250" s="1157"/>
      <c r="QKV250" s="1157"/>
      <c r="QKW250" s="1157"/>
      <c r="QKX250" s="1157"/>
      <c r="QKY250" s="1157"/>
      <c r="QKZ250" s="1157"/>
      <c r="QLA250" s="1157"/>
      <c r="QLB250" s="1157"/>
      <c r="QLC250" s="1157"/>
      <c r="QLD250" s="1157"/>
      <c r="QLE250" s="1157"/>
      <c r="QLF250" s="1157"/>
      <c r="QLG250" s="1157"/>
      <c r="QLH250" s="1157"/>
      <c r="QLI250" s="1157"/>
      <c r="QLJ250" s="1157"/>
      <c r="QLK250" s="1157"/>
      <c r="QLL250" s="1157"/>
      <c r="QLM250" s="1157"/>
      <c r="QLN250" s="1157"/>
      <c r="QLO250" s="1157"/>
      <c r="QLP250" s="1157"/>
      <c r="QLQ250" s="1157"/>
      <c r="QLR250" s="1157"/>
      <c r="QLS250" s="1157"/>
      <c r="QLT250" s="1157"/>
      <c r="QLU250" s="1157"/>
      <c r="QLV250" s="1157"/>
      <c r="QLW250" s="1157"/>
      <c r="QLX250" s="1157"/>
      <c r="QLY250" s="1157"/>
      <c r="QLZ250" s="1157"/>
      <c r="QMA250" s="1157"/>
      <c r="QMB250" s="1157"/>
      <c r="QMC250" s="1157"/>
      <c r="QMD250" s="1157"/>
      <c r="QME250" s="1157"/>
      <c r="QMF250" s="1157"/>
      <c r="QMG250" s="1157"/>
      <c r="QMH250" s="1157"/>
      <c r="QMI250" s="1157"/>
      <c r="QMJ250" s="1157"/>
      <c r="QMK250" s="1157"/>
      <c r="QML250" s="1157"/>
      <c r="QMM250" s="1157"/>
      <c r="QMN250" s="1157"/>
      <c r="QMO250" s="1157"/>
      <c r="QMP250" s="1157"/>
      <c r="QMQ250" s="1157"/>
      <c r="QMR250" s="1157"/>
      <c r="QMS250" s="1157"/>
      <c r="QMT250" s="1157"/>
      <c r="QMU250" s="1157"/>
      <c r="QMV250" s="1157"/>
      <c r="QMW250" s="1157"/>
      <c r="QMX250" s="1157"/>
      <c r="QMY250" s="1157"/>
      <c r="QMZ250" s="1157"/>
      <c r="QNA250" s="1157"/>
      <c r="QNB250" s="1157"/>
      <c r="QNC250" s="1157"/>
      <c r="QND250" s="1157"/>
      <c r="QNE250" s="1157"/>
      <c r="QNF250" s="1157"/>
      <c r="QNG250" s="1157"/>
      <c r="QNH250" s="1157"/>
      <c r="QNI250" s="1157"/>
      <c r="QNJ250" s="1157"/>
      <c r="QNK250" s="1157"/>
      <c r="QNL250" s="1157"/>
      <c r="QNM250" s="1157"/>
      <c r="QNN250" s="1157"/>
      <c r="QNO250" s="1157"/>
      <c r="QNP250" s="1157"/>
      <c r="QNQ250" s="1157"/>
      <c r="QNR250" s="1157"/>
      <c r="QNS250" s="1157"/>
      <c r="QNT250" s="1157"/>
      <c r="QNU250" s="1157"/>
      <c r="QNV250" s="1157"/>
      <c r="QNW250" s="1157"/>
      <c r="QNX250" s="1157"/>
      <c r="QNY250" s="1157"/>
      <c r="QNZ250" s="1157"/>
      <c r="QOA250" s="1157"/>
      <c r="QOB250" s="1157"/>
      <c r="QOC250" s="1157"/>
      <c r="QOD250" s="1157"/>
      <c r="QOE250" s="1157"/>
      <c r="QOF250" s="1157"/>
      <c r="QOG250" s="1157"/>
      <c r="QOH250" s="1157"/>
      <c r="QOI250" s="1157"/>
      <c r="QOJ250" s="1157"/>
      <c r="QOK250" s="1157"/>
      <c r="QOL250" s="1157"/>
      <c r="QOM250" s="1157"/>
      <c r="QON250" s="1157"/>
      <c r="QOO250" s="1157"/>
      <c r="QOP250" s="1157"/>
      <c r="QOQ250" s="1157"/>
      <c r="QOR250" s="1157"/>
      <c r="QOS250" s="1157"/>
      <c r="QOT250" s="1157"/>
      <c r="QOU250" s="1157"/>
      <c r="QOV250" s="1157"/>
      <c r="QOW250" s="1157"/>
      <c r="QOX250" s="1157"/>
      <c r="QOY250" s="1157"/>
      <c r="QOZ250" s="1157"/>
      <c r="QPA250" s="1157"/>
      <c r="QPB250" s="1157"/>
      <c r="QPC250" s="1157"/>
      <c r="QPD250" s="1157"/>
      <c r="QPE250" s="1157"/>
      <c r="QPF250" s="1157"/>
      <c r="QPG250" s="1157"/>
      <c r="QPH250" s="1157"/>
      <c r="QPI250" s="1157"/>
      <c r="QPJ250" s="1157"/>
      <c r="QPK250" s="1157"/>
      <c r="QPL250" s="1157"/>
      <c r="QPM250" s="1157"/>
      <c r="QPN250" s="1157"/>
      <c r="QPO250" s="1157"/>
      <c r="QPP250" s="1157"/>
      <c r="QPQ250" s="1157"/>
      <c r="QPR250" s="1157"/>
      <c r="QPS250" s="1157"/>
      <c r="QPT250" s="1157"/>
      <c r="QPU250" s="1157"/>
      <c r="QPV250" s="1157"/>
      <c r="QPW250" s="1157"/>
      <c r="QPX250" s="1157"/>
      <c r="QPY250" s="1157"/>
      <c r="QPZ250" s="1157"/>
      <c r="QQA250" s="1157"/>
      <c r="QQB250" s="1157"/>
      <c r="QQC250" s="1157"/>
      <c r="QQD250" s="1157"/>
      <c r="QQE250" s="1157"/>
      <c r="QQF250" s="1157"/>
      <c r="QQG250" s="1157"/>
      <c r="QQH250" s="1157"/>
      <c r="QQI250" s="1157"/>
      <c r="QQJ250" s="1157"/>
      <c r="QQK250" s="1157"/>
      <c r="QQL250" s="1157"/>
      <c r="QQM250" s="1157"/>
      <c r="QQN250" s="1157"/>
      <c r="QQO250" s="1157"/>
      <c r="QQP250" s="1157"/>
      <c r="QQQ250" s="1157"/>
      <c r="QQR250" s="1157"/>
      <c r="QQS250" s="1157"/>
      <c r="QQT250" s="1157"/>
      <c r="QQU250" s="1157"/>
      <c r="QQV250" s="1157"/>
      <c r="QQW250" s="1157"/>
      <c r="QQX250" s="1157"/>
      <c r="QQY250" s="1157"/>
      <c r="QQZ250" s="1157"/>
      <c r="QRA250" s="1157"/>
      <c r="QRB250" s="1157"/>
      <c r="QRC250" s="1157"/>
      <c r="QRD250" s="1157"/>
      <c r="QRE250" s="1157"/>
      <c r="QRF250" s="1157"/>
      <c r="QRG250" s="1157"/>
      <c r="QRH250" s="1157"/>
      <c r="QRI250" s="1157"/>
      <c r="QRJ250" s="1157"/>
      <c r="QRK250" s="1157"/>
      <c r="QRL250" s="1157"/>
      <c r="QRM250" s="1157"/>
      <c r="QRN250" s="1157"/>
      <c r="QRO250" s="1157"/>
      <c r="QRP250" s="1157"/>
      <c r="QRQ250" s="1157"/>
      <c r="QRR250" s="1157"/>
      <c r="QRS250" s="1157"/>
      <c r="QRT250" s="1157"/>
      <c r="QRU250" s="1157"/>
      <c r="QRV250" s="1157"/>
      <c r="QRW250" s="1157"/>
      <c r="QRX250" s="1157"/>
      <c r="QRY250" s="1157"/>
      <c r="QRZ250" s="1157"/>
      <c r="QSA250" s="1157"/>
      <c r="QSB250" s="1157"/>
      <c r="QSC250" s="1157"/>
      <c r="QSD250" s="1157"/>
      <c r="QSE250" s="1157"/>
      <c r="QSF250" s="1157"/>
      <c r="QSG250" s="1157"/>
      <c r="QSH250" s="1157"/>
      <c r="QSI250" s="1157"/>
      <c r="QSJ250" s="1157"/>
      <c r="QSK250" s="1157"/>
      <c r="QSL250" s="1157"/>
      <c r="QSM250" s="1157"/>
      <c r="QSN250" s="1157"/>
      <c r="QSO250" s="1157"/>
      <c r="QSP250" s="1157"/>
      <c r="QSQ250" s="1157"/>
      <c r="QSR250" s="1157"/>
      <c r="QSS250" s="1157"/>
      <c r="QST250" s="1157"/>
      <c r="QSU250" s="1157"/>
      <c r="QSV250" s="1157"/>
      <c r="QSW250" s="1157"/>
      <c r="QSX250" s="1157"/>
      <c r="QSY250" s="1157"/>
      <c r="QSZ250" s="1157"/>
      <c r="QTA250" s="1157"/>
      <c r="QTB250" s="1157"/>
      <c r="QTC250" s="1157"/>
      <c r="QTD250" s="1157"/>
      <c r="QTE250" s="1157"/>
      <c r="QTF250" s="1157"/>
      <c r="QTG250" s="1157"/>
      <c r="QTH250" s="1157"/>
      <c r="QTI250" s="1157"/>
      <c r="QTJ250" s="1157"/>
      <c r="QTK250" s="1157"/>
      <c r="QTL250" s="1157"/>
      <c r="QTM250" s="1157"/>
      <c r="QTN250" s="1157"/>
      <c r="QTO250" s="1157"/>
      <c r="QTP250" s="1157"/>
      <c r="QTQ250" s="1157"/>
      <c r="QTR250" s="1157"/>
      <c r="QTS250" s="1157"/>
      <c r="QTT250" s="1157"/>
      <c r="QTU250" s="1157"/>
      <c r="QTV250" s="1157"/>
      <c r="QTW250" s="1157"/>
      <c r="QTX250" s="1157"/>
      <c r="QTY250" s="1157"/>
      <c r="QTZ250" s="1157"/>
      <c r="QUA250" s="1157"/>
      <c r="QUB250" s="1157"/>
      <c r="QUC250" s="1157"/>
      <c r="QUD250" s="1157"/>
      <c r="QUE250" s="1157"/>
      <c r="QUF250" s="1157"/>
      <c r="QUG250" s="1157"/>
      <c r="QUH250" s="1157"/>
      <c r="QUI250" s="1157"/>
      <c r="QUJ250" s="1157"/>
      <c r="QUK250" s="1157"/>
      <c r="QUL250" s="1157"/>
      <c r="QUM250" s="1157"/>
      <c r="QUN250" s="1157"/>
      <c r="QUO250" s="1157"/>
      <c r="QUP250" s="1157"/>
      <c r="QUQ250" s="1157"/>
      <c r="QUR250" s="1157"/>
      <c r="QUS250" s="1157"/>
      <c r="QUT250" s="1157"/>
      <c r="QUU250" s="1157"/>
      <c r="QUV250" s="1157"/>
      <c r="QUW250" s="1157"/>
      <c r="QUX250" s="1157"/>
      <c r="QUY250" s="1157"/>
      <c r="QUZ250" s="1157"/>
      <c r="QVA250" s="1157"/>
      <c r="QVB250" s="1157"/>
      <c r="QVC250" s="1157"/>
      <c r="QVD250" s="1157"/>
      <c r="QVE250" s="1157"/>
      <c r="QVF250" s="1157"/>
      <c r="QVG250" s="1157"/>
      <c r="QVH250" s="1157"/>
      <c r="QVI250" s="1157"/>
      <c r="QVJ250" s="1157"/>
      <c r="QVK250" s="1157"/>
      <c r="QVL250" s="1157"/>
      <c r="QVM250" s="1157"/>
      <c r="QVN250" s="1157"/>
      <c r="QVO250" s="1157"/>
      <c r="QVP250" s="1157"/>
      <c r="QVQ250" s="1157"/>
      <c r="QVR250" s="1157"/>
      <c r="QVS250" s="1157"/>
      <c r="QVT250" s="1157"/>
      <c r="QVU250" s="1157"/>
      <c r="QVV250" s="1157"/>
      <c r="QVW250" s="1157"/>
      <c r="QVX250" s="1157"/>
      <c r="QVY250" s="1157"/>
      <c r="QVZ250" s="1157"/>
      <c r="QWA250" s="1157"/>
      <c r="QWB250" s="1157"/>
      <c r="QWC250" s="1157"/>
      <c r="QWD250" s="1157"/>
      <c r="QWE250" s="1157"/>
      <c r="QWF250" s="1157"/>
      <c r="QWG250" s="1157"/>
      <c r="QWH250" s="1157"/>
      <c r="QWI250" s="1157"/>
      <c r="QWJ250" s="1157"/>
      <c r="QWK250" s="1157"/>
      <c r="QWL250" s="1157"/>
      <c r="QWM250" s="1157"/>
      <c r="QWN250" s="1157"/>
      <c r="QWO250" s="1157"/>
      <c r="QWP250" s="1157"/>
      <c r="QWQ250" s="1157"/>
      <c r="QWR250" s="1157"/>
      <c r="QWS250" s="1157"/>
      <c r="QWT250" s="1157"/>
      <c r="QWU250" s="1157"/>
      <c r="QWV250" s="1157"/>
      <c r="QWW250" s="1157"/>
      <c r="QWX250" s="1157"/>
      <c r="QWY250" s="1157"/>
      <c r="QWZ250" s="1157"/>
      <c r="QXA250" s="1157"/>
      <c r="QXB250" s="1157"/>
      <c r="QXC250" s="1157"/>
      <c r="QXD250" s="1157"/>
      <c r="QXE250" s="1157"/>
      <c r="QXF250" s="1157"/>
      <c r="QXG250" s="1157"/>
      <c r="QXH250" s="1157"/>
      <c r="QXI250" s="1157"/>
      <c r="QXJ250" s="1157"/>
      <c r="QXK250" s="1157"/>
      <c r="QXL250" s="1157"/>
      <c r="QXM250" s="1157"/>
      <c r="QXN250" s="1157"/>
      <c r="QXO250" s="1157"/>
      <c r="QXP250" s="1157"/>
      <c r="QXQ250" s="1157"/>
      <c r="QXR250" s="1157"/>
      <c r="QXS250" s="1157"/>
      <c r="QXT250" s="1157"/>
      <c r="QXU250" s="1157"/>
      <c r="QXV250" s="1157"/>
      <c r="QXW250" s="1157"/>
      <c r="QXX250" s="1157"/>
      <c r="QXY250" s="1157"/>
      <c r="QXZ250" s="1157"/>
      <c r="QYA250" s="1157"/>
      <c r="QYB250" s="1157"/>
      <c r="QYC250" s="1157"/>
      <c r="QYD250" s="1157"/>
      <c r="QYE250" s="1157"/>
      <c r="QYF250" s="1157"/>
      <c r="QYG250" s="1157"/>
      <c r="QYH250" s="1157"/>
      <c r="QYI250" s="1157"/>
      <c r="QYJ250" s="1157"/>
      <c r="QYK250" s="1157"/>
      <c r="QYL250" s="1157"/>
      <c r="QYM250" s="1157"/>
      <c r="QYN250" s="1157"/>
      <c r="QYO250" s="1157"/>
      <c r="QYP250" s="1157"/>
      <c r="QYQ250" s="1157"/>
      <c r="QYR250" s="1157"/>
      <c r="QYS250" s="1157"/>
      <c r="QYT250" s="1157"/>
      <c r="QYU250" s="1157"/>
      <c r="QYV250" s="1157"/>
      <c r="QYW250" s="1157"/>
      <c r="QYX250" s="1157"/>
      <c r="QYY250" s="1157"/>
      <c r="QYZ250" s="1157"/>
      <c r="QZA250" s="1157"/>
      <c r="QZB250" s="1157"/>
      <c r="QZC250" s="1157"/>
      <c r="QZD250" s="1157"/>
      <c r="QZE250" s="1157"/>
      <c r="QZF250" s="1157"/>
      <c r="QZG250" s="1157"/>
      <c r="QZH250" s="1157"/>
      <c r="QZI250" s="1157"/>
      <c r="QZJ250" s="1157"/>
      <c r="QZK250" s="1157"/>
      <c r="QZL250" s="1157"/>
      <c r="QZM250" s="1157"/>
      <c r="QZN250" s="1157"/>
      <c r="QZO250" s="1157"/>
      <c r="QZP250" s="1157"/>
      <c r="QZQ250" s="1157"/>
      <c r="QZR250" s="1157"/>
      <c r="QZS250" s="1157"/>
      <c r="QZT250" s="1157"/>
      <c r="QZU250" s="1157"/>
      <c r="QZV250" s="1157"/>
      <c r="QZW250" s="1157"/>
      <c r="QZX250" s="1157"/>
      <c r="QZY250" s="1157"/>
      <c r="QZZ250" s="1157"/>
      <c r="RAA250" s="1157"/>
      <c r="RAB250" s="1157"/>
      <c r="RAC250" s="1157"/>
      <c r="RAD250" s="1157"/>
      <c r="RAE250" s="1157"/>
      <c r="RAF250" s="1157"/>
      <c r="RAG250" s="1157"/>
      <c r="RAH250" s="1157"/>
      <c r="RAI250" s="1157"/>
      <c r="RAJ250" s="1157"/>
      <c r="RAK250" s="1157"/>
      <c r="RAL250" s="1157"/>
      <c r="RAM250" s="1157"/>
      <c r="RAN250" s="1157"/>
      <c r="RAO250" s="1157"/>
      <c r="RAP250" s="1157"/>
      <c r="RAQ250" s="1157"/>
      <c r="RAR250" s="1157"/>
      <c r="RAS250" s="1157"/>
      <c r="RAT250" s="1157"/>
      <c r="RAU250" s="1157"/>
      <c r="RAV250" s="1157"/>
      <c r="RAW250" s="1157"/>
      <c r="RAX250" s="1157"/>
      <c r="RAY250" s="1157"/>
      <c r="RAZ250" s="1157"/>
      <c r="RBA250" s="1157"/>
      <c r="RBB250" s="1157"/>
      <c r="RBC250" s="1157"/>
      <c r="RBD250" s="1157"/>
      <c r="RBE250" s="1157"/>
      <c r="RBF250" s="1157"/>
      <c r="RBG250" s="1157"/>
      <c r="RBH250" s="1157"/>
      <c r="RBI250" s="1157"/>
      <c r="RBJ250" s="1157"/>
      <c r="RBK250" s="1157"/>
      <c r="RBL250" s="1157"/>
      <c r="RBM250" s="1157"/>
      <c r="RBN250" s="1157"/>
      <c r="RBO250" s="1157"/>
      <c r="RBP250" s="1157"/>
      <c r="RBQ250" s="1157"/>
      <c r="RBR250" s="1157"/>
      <c r="RBS250" s="1157"/>
      <c r="RBT250" s="1157"/>
      <c r="RBU250" s="1157"/>
      <c r="RBV250" s="1157"/>
      <c r="RBW250" s="1157"/>
      <c r="RBX250" s="1157"/>
      <c r="RBY250" s="1157"/>
      <c r="RBZ250" s="1157"/>
      <c r="RCA250" s="1157"/>
      <c r="RCB250" s="1157"/>
      <c r="RCC250" s="1157"/>
      <c r="RCD250" s="1157"/>
      <c r="RCE250" s="1157"/>
      <c r="RCF250" s="1157"/>
      <c r="RCG250" s="1157"/>
      <c r="RCH250" s="1157"/>
      <c r="RCI250" s="1157"/>
      <c r="RCJ250" s="1157"/>
      <c r="RCK250" s="1157"/>
      <c r="RCL250" s="1157"/>
      <c r="RCM250" s="1157"/>
      <c r="RCN250" s="1157"/>
      <c r="RCO250" s="1157"/>
      <c r="RCP250" s="1157"/>
      <c r="RCQ250" s="1157"/>
      <c r="RCR250" s="1157"/>
      <c r="RCS250" s="1157"/>
      <c r="RCT250" s="1157"/>
      <c r="RCU250" s="1157"/>
      <c r="RCV250" s="1157"/>
      <c r="RCW250" s="1157"/>
      <c r="RCX250" s="1157"/>
      <c r="RCY250" s="1157"/>
      <c r="RCZ250" s="1157"/>
      <c r="RDA250" s="1157"/>
      <c r="RDB250" s="1157"/>
      <c r="RDC250" s="1157"/>
      <c r="RDD250" s="1157"/>
      <c r="RDE250" s="1157"/>
      <c r="RDF250" s="1157"/>
      <c r="RDG250" s="1157"/>
      <c r="RDH250" s="1157"/>
      <c r="RDI250" s="1157"/>
      <c r="RDJ250" s="1157"/>
      <c r="RDK250" s="1157"/>
      <c r="RDL250" s="1157"/>
      <c r="RDM250" s="1157"/>
      <c r="RDN250" s="1157"/>
      <c r="RDO250" s="1157"/>
      <c r="RDP250" s="1157"/>
      <c r="RDQ250" s="1157"/>
      <c r="RDR250" s="1157"/>
      <c r="RDS250" s="1157"/>
      <c r="RDT250" s="1157"/>
      <c r="RDU250" s="1157"/>
      <c r="RDV250" s="1157"/>
      <c r="RDW250" s="1157"/>
      <c r="RDX250" s="1157"/>
      <c r="RDY250" s="1157"/>
      <c r="RDZ250" s="1157"/>
      <c r="REA250" s="1157"/>
      <c r="REB250" s="1157"/>
      <c r="REC250" s="1157"/>
      <c r="RED250" s="1157"/>
      <c r="REE250" s="1157"/>
      <c r="REF250" s="1157"/>
      <c r="REG250" s="1157"/>
      <c r="REH250" s="1157"/>
      <c r="REI250" s="1157"/>
      <c r="REJ250" s="1157"/>
      <c r="REK250" s="1157"/>
      <c r="REL250" s="1157"/>
      <c r="REM250" s="1157"/>
      <c r="REN250" s="1157"/>
      <c r="REO250" s="1157"/>
      <c r="REP250" s="1157"/>
      <c r="REQ250" s="1157"/>
      <c r="RER250" s="1157"/>
      <c r="RES250" s="1157"/>
      <c r="RET250" s="1157"/>
      <c r="REU250" s="1157"/>
      <c r="REV250" s="1157"/>
      <c r="REW250" s="1157"/>
      <c r="REX250" s="1157"/>
      <c r="REY250" s="1157"/>
      <c r="REZ250" s="1157"/>
      <c r="RFA250" s="1157"/>
      <c r="RFB250" s="1157"/>
      <c r="RFC250" s="1157"/>
      <c r="RFD250" s="1157"/>
      <c r="RFE250" s="1157"/>
      <c r="RFF250" s="1157"/>
      <c r="RFG250" s="1157"/>
      <c r="RFH250" s="1157"/>
      <c r="RFI250" s="1157"/>
      <c r="RFJ250" s="1157"/>
      <c r="RFK250" s="1157"/>
      <c r="RFL250" s="1157"/>
      <c r="RFM250" s="1157"/>
      <c r="RFN250" s="1157"/>
      <c r="RFO250" s="1157"/>
      <c r="RFP250" s="1157"/>
      <c r="RFQ250" s="1157"/>
      <c r="RFR250" s="1157"/>
      <c r="RFS250" s="1157"/>
      <c r="RFT250" s="1157"/>
      <c r="RFU250" s="1157"/>
      <c r="RFV250" s="1157"/>
      <c r="RFW250" s="1157"/>
      <c r="RFX250" s="1157"/>
      <c r="RFY250" s="1157"/>
      <c r="RFZ250" s="1157"/>
      <c r="RGA250" s="1157"/>
      <c r="RGB250" s="1157"/>
      <c r="RGC250" s="1157"/>
      <c r="RGD250" s="1157"/>
      <c r="RGE250" s="1157"/>
      <c r="RGF250" s="1157"/>
      <c r="RGG250" s="1157"/>
      <c r="RGH250" s="1157"/>
      <c r="RGI250" s="1157"/>
      <c r="RGJ250" s="1157"/>
      <c r="RGK250" s="1157"/>
      <c r="RGL250" s="1157"/>
      <c r="RGM250" s="1157"/>
      <c r="RGN250" s="1157"/>
      <c r="RGO250" s="1157"/>
      <c r="RGP250" s="1157"/>
      <c r="RGQ250" s="1157"/>
      <c r="RGR250" s="1157"/>
      <c r="RGS250" s="1157"/>
      <c r="RGT250" s="1157"/>
      <c r="RGU250" s="1157"/>
      <c r="RGV250" s="1157"/>
      <c r="RGW250" s="1157"/>
      <c r="RGX250" s="1157"/>
      <c r="RGY250" s="1157"/>
      <c r="RGZ250" s="1157"/>
      <c r="RHA250" s="1157"/>
      <c r="RHB250" s="1157"/>
      <c r="RHC250" s="1157"/>
      <c r="RHD250" s="1157"/>
      <c r="RHE250" s="1157"/>
      <c r="RHF250" s="1157"/>
      <c r="RHG250" s="1157"/>
      <c r="RHH250" s="1157"/>
      <c r="RHI250" s="1157"/>
      <c r="RHJ250" s="1157"/>
      <c r="RHK250" s="1157"/>
      <c r="RHL250" s="1157"/>
      <c r="RHM250" s="1157"/>
      <c r="RHN250" s="1157"/>
      <c r="RHO250" s="1157"/>
      <c r="RHP250" s="1157"/>
      <c r="RHQ250" s="1157"/>
      <c r="RHR250" s="1157"/>
      <c r="RHS250" s="1157"/>
      <c r="RHT250" s="1157"/>
      <c r="RHU250" s="1157"/>
      <c r="RHV250" s="1157"/>
      <c r="RHW250" s="1157"/>
      <c r="RHX250" s="1157"/>
      <c r="RHY250" s="1157"/>
      <c r="RHZ250" s="1157"/>
      <c r="RIA250" s="1157"/>
      <c r="RIB250" s="1157"/>
      <c r="RIC250" s="1157"/>
      <c r="RID250" s="1157"/>
      <c r="RIE250" s="1157"/>
      <c r="RIF250" s="1157"/>
      <c r="RIG250" s="1157"/>
      <c r="RIH250" s="1157"/>
      <c r="RII250" s="1157"/>
      <c r="RIJ250" s="1157"/>
      <c r="RIK250" s="1157"/>
      <c r="RIL250" s="1157"/>
      <c r="RIM250" s="1157"/>
      <c r="RIN250" s="1157"/>
      <c r="RIO250" s="1157"/>
      <c r="RIP250" s="1157"/>
      <c r="RIQ250" s="1157"/>
      <c r="RIR250" s="1157"/>
      <c r="RIS250" s="1157"/>
      <c r="RIT250" s="1157"/>
      <c r="RIU250" s="1157"/>
      <c r="RIV250" s="1157"/>
      <c r="RIW250" s="1157"/>
      <c r="RIX250" s="1157"/>
      <c r="RIY250" s="1157"/>
      <c r="RIZ250" s="1157"/>
      <c r="RJA250" s="1157"/>
      <c r="RJB250" s="1157"/>
      <c r="RJC250" s="1157"/>
      <c r="RJD250" s="1157"/>
      <c r="RJE250" s="1157"/>
      <c r="RJF250" s="1157"/>
      <c r="RJG250" s="1157"/>
      <c r="RJH250" s="1157"/>
      <c r="RJI250" s="1157"/>
      <c r="RJJ250" s="1157"/>
      <c r="RJK250" s="1157"/>
      <c r="RJL250" s="1157"/>
      <c r="RJM250" s="1157"/>
      <c r="RJN250" s="1157"/>
      <c r="RJO250" s="1157"/>
      <c r="RJP250" s="1157"/>
      <c r="RJQ250" s="1157"/>
      <c r="RJR250" s="1157"/>
      <c r="RJS250" s="1157"/>
      <c r="RJT250" s="1157"/>
      <c r="RJU250" s="1157"/>
      <c r="RJV250" s="1157"/>
      <c r="RJW250" s="1157"/>
      <c r="RJX250" s="1157"/>
      <c r="RJY250" s="1157"/>
      <c r="RJZ250" s="1157"/>
      <c r="RKA250" s="1157"/>
      <c r="RKB250" s="1157"/>
      <c r="RKC250" s="1157"/>
      <c r="RKD250" s="1157"/>
      <c r="RKE250" s="1157"/>
      <c r="RKF250" s="1157"/>
      <c r="RKG250" s="1157"/>
      <c r="RKH250" s="1157"/>
      <c r="RKI250" s="1157"/>
      <c r="RKJ250" s="1157"/>
      <c r="RKK250" s="1157"/>
      <c r="RKL250" s="1157"/>
      <c r="RKM250" s="1157"/>
      <c r="RKN250" s="1157"/>
      <c r="RKO250" s="1157"/>
      <c r="RKP250" s="1157"/>
      <c r="RKQ250" s="1157"/>
      <c r="RKR250" s="1157"/>
      <c r="RKS250" s="1157"/>
      <c r="RKT250" s="1157"/>
      <c r="RKU250" s="1157"/>
      <c r="RKV250" s="1157"/>
      <c r="RKW250" s="1157"/>
      <c r="RKX250" s="1157"/>
      <c r="RKY250" s="1157"/>
      <c r="RKZ250" s="1157"/>
      <c r="RLA250" s="1157"/>
      <c r="RLB250" s="1157"/>
      <c r="RLC250" s="1157"/>
      <c r="RLD250" s="1157"/>
      <c r="RLE250" s="1157"/>
      <c r="RLF250" s="1157"/>
      <c r="RLG250" s="1157"/>
      <c r="RLH250" s="1157"/>
      <c r="RLI250" s="1157"/>
      <c r="RLJ250" s="1157"/>
      <c r="RLK250" s="1157"/>
      <c r="RLL250" s="1157"/>
      <c r="RLM250" s="1157"/>
      <c r="RLN250" s="1157"/>
      <c r="RLO250" s="1157"/>
      <c r="RLP250" s="1157"/>
      <c r="RLQ250" s="1157"/>
      <c r="RLR250" s="1157"/>
      <c r="RLS250" s="1157"/>
      <c r="RLT250" s="1157"/>
      <c r="RLU250" s="1157"/>
      <c r="RLV250" s="1157"/>
      <c r="RLW250" s="1157"/>
      <c r="RLX250" s="1157"/>
      <c r="RLY250" s="1157"/>
      <c r="RLZ250" s="1157"/>
      <c r="RMA250" s="1157"/>
      <c r="RMB250" s="1157"/>
      <c r="RMC250" s="1157"/>
      <c r="RMD250" s="1157"/>
      <c r="RME250" s="1157"/>
      <c r="RMF250" s="1157"/>
      <c r="RMG250" s="1157"/>
      <c r="RMH250" s="1157"/>
      <c r="RMI250" s="1157"/>
      <c r="RMJ250" s="1157"/>
      <c r="RMK250" s="1157"/>
      <c r="RML250" s="1157"/>
      <c r="RMM250" s="1157"/>
      <c r="RMN250" s="1157"/>
      <c r="RMO250" s="1157"/>
      <c r="RMP250" s="1157"/>
      <c r="RMQ250" s="1157"/>
      <c r="RMR250" s="1157"/>
      <c r="RMS250" s="1157"/>
      <c r="RMT250" s="1157"/>
      <c r="RMU250" s="1157"/>
      <c r="RMV250" s="1157"/>
      <c r="RMW250" s="1157"/>
      <c r="RMX250" s="1157"/>
      <c r="RMY250" s="1157"/>
      <c r="RMZ250" s="1157"/>
      <c r="RNA250" s="1157"/>
      <c r="RNB250" s="1157"/>
      <c r="RNC250" s="1157"/>
      <c r="RND250" s="1157"/>
      <c r="RNE250" s="1157"/>
      <c r="RNF250" s="1157"/>
      <c r="RNG250" s="1157"/>
      <c r="RNH250" s="1157"/>
      <c r="RNI250" s="1157"/>
      <c r="RNJ250" s="1157"/>
      <c r="RNK250" s="1157"/>
      <c r="RNL250" s="1157"/>
      <c r="RNM250" s="1157"/>
      <c r="RNN250" s="1157"/>
      <c r="RNO250" s="1157"/>
      <c r="RNP250" s="1157"/>
      <c r="RNQ250" s="1157"/>
      <c r="RNR250" s="1157"/>
      <c r="RNS250" s="1157"/>
      <c r="RNT250" s="1157"/>
      <c r="RNU250" s="1157"/>
      <c r="RNV250" s="1157"/>
      <c r="RNW250" s="1157"/>
      <c r="RNX250" s="1157"/>
      <c r="RNY250" s="1157"/>
      <c r="RNZ250" s="1157"/>
      <c r="ROA250" s="1157"/>
      <c r="ROB250" s="1157"/>
      <c r="ROC250" s="1157"/>
      <c r="ROD250" s="1157"/>
      <c r="ROE250" s="1157"/>
      <c r="ROF250" s="1157"/>
      <c r="ROG250" s="1157"/>
      <c r="ROH250" s="1157"/>
      <c r="ROI250" s="1157"/>
      <c r="ROJ250" s="1157"/>
      <c r="ROK250" s="1157"/>
      <c r="ROL250" s="1157"/>
      <c r="ROM250" s="1157"/>
      <c r="RON250" s="1157"/>
      <c r="ROO250" s="1157"/>
      <c r="ROP250" s="1157"/>
      <c r="ROQ250" s="1157"/>
      <c r="ROR250" s="1157"/>
      <c r="ROS250" s="1157"/>
      <c r="ROT250" s="1157"/>
      <c r="ROU250" s="1157"/>
      <c r="ROV250" s="1157"/>
      <c r="ROW250" s="1157"/>
      <c r="ROX250" s="1157"/>
      <c r="ROY250" s="1157"/>
      <c r="ROZ250" s="1157"/>
      <c r="RPA250" s="1157"/>
      <c r="RPB250" s="1157"/>
      <c r="RPC250" s="1157"/>
      <c r="RPD250" s="1157"/>
      <c r="RPE250" s="1157"/>
      <c r="RPF250" s="1157"/>
      <c r="RPG250" s="1157"/>
      <c r="RPH250" s="1157"/>
      <c r="RPI250" s="1157"/>
      <c r="RPJ250" s="1157"/>
      <c r="RPK250" s="1157"/>
      <c r="RPL250" s="1157"/>
      <c r="RPM250" s="1157"/>
      <c r="RPN250" s="1157"/>
      <c r="RPO250" s="1157"/>
      <c r="RPP250" s="1157"/>
      <c r="RPQ250" s="1157"/>
      <c r="RPR250" s="1157"/>
      <c r="RPS250" s="1157"/>
      <c r="RPT250" s="1157"/>
      <c r="RPU250" s="1157"/>
      <c r="RPV250" s="1157"/>
      <c r="RPW250" s="1157"/>
      <c r="RPX250" s="1157"/>
      <c r="RPY250" s="1157"/>
      <c r="RPZ250" s="1157"/>
      <c r="RQA250" s="1157"/>
      <c r="RQB250" s="1157"/>
      <c r="RQC250" s="1157"/>
      <c r="RQD250" s="1157"/>
      <c r="RQE250" s="1157"/>
      <c r="RQF250" s="1157"/>
      <c r="RQG250" s="1157"/>
      <c r="RQH250" s="1157"/>
      <c r="RQI250" s="1157"/>
      <c r="RQJ250" s="1157"/>
      <c r="RQK250" s="1157"/>
      <c r="RQL250" s="1157"/>
      <c r="RQM250" s="1157"/>
      <c r="RQN250" s="1157"/>
      <c r="RQO250" s="1157"/>
      <c r="RQP250" s="1157"/>
      <c r="RQQ250" s="1157"/>
      <c r="RQR250" s="1157"/>
      <c r="RQS250" s="1157"/>
      <c r="RQT250" s="1157"/>
      <c r="RQU250" s="1157"/>
      <c r="RQV250" s="1157"/>
      <c r="RQW250" s="1157"/>
      <c r="RQX250" s="1157"/>
      <c r="RQY250" s="1157"/>
      <c r="RQZ250" s="1157"/>
      <c r="RRA250" s="1157"/>
      <c r="RRB250" s="1157"/>
      <c r="RRC250" s="1157"/>
      <c r="RRD250" s="1157"/>
      <c r="RRE250" s="1157"/>
      <c r="RRF250" s="1157"/>
      <c r="RRG250" s="1157"/>
      <c r="RRH250" s="1157"/>
      <c r="RRI250" s="1157"/>
      <c r="RRJ250" s="1157"/>
      <c r="RRK250" s="1157"/>
      <c r="RRL250" s="1157"/>
      <c r="RRM250" s="1157"/>
      <c r="RRN250" s="1157"/>
      <c r="RRO250" s="1157"/>
      <c r="RRP250" s="1157"/>
      <c r="RRQ250" s="1157"/>
      <c r="RRR250" s="1157"/>
      <c r="RRS250" s="1157"/>
      <c r="RRT250" s="1157"/>
      <c r="RRU250" s="1157"/>
      <c r="RRV250" s="1157"/>
      <c r="RRW250" s="1157"/>
      <c r="RRX250" s="1157"/>
      <c r="RRY250" s="1157"/>
      <c r="RRZ250" s="1157"/>
      <c r="RSA250" s="1157"/>
      <c r="RSB250" s="1157"/>
      <c r="RSC250" s="1157"/>
      <c r="RSD250" s="1157"/>
      <c r="RSE250" s="1157"/>
      <c r="RSF250" s="1157"/>
      <c r="RSG250" s="1157"/>
      <c r="RSH250" s="1157"/>
      <c r="RSI250" s="1157"/>
      <c r="RSJ250" s="1157"/>
      <c r="RSK250" s="1157"/>
      <c r="RSL250" s="1157"/>
      <c r="RSM250" s="1157"/>
      <c r="RSN250" s="1157"/>
      <c r="RSO250" s="1157"/>
      <c r="RSP250" s="1157"/>
      <c r="RSQ250" s="1157"/>
      <c r="RSR250" s="1157"/>
      <c r="RSS250" s="1157"/>
      <c r="RST250" s="1157"/>
      <c r="RSU250" s="1157"/>
      <c r="RSV250" s="1157"/>
      <c r="RSW250" s="1157"/>
      <c r="RSX250" s="1157"/>
      <c r="RSY250" s="1157"/>
      <c r="RSZ250" s="1157"/>
      <c r="RTA250" s="1157"/>
      <c r="RTB250" s="1157"/>
      <c r="RTC250" s="1157"/>
      <c r="RTD250" s="1157"/>
      <c r="RTE250" s="1157"/>
      <c r="RTF250" s="1157"/>
      <c r="RTG250" s="1157"/>
      <c r="RTH250" s="1157"/>
      <c r="RTI250" s="1157"/>
      <c r="RTJ250" s="1157"/>
      <c r="RTK250" s="1157"/>
      <c r="RTL250" s="1157"/>
      <c r="RTM250" s="1157"/>
      <c r="RTN250" s="1157"/>
      <c r="RTO250" s="1157"/>
      <c r="RTP250" s="1157"/>
      <c r="RTQ250" s="1157"/>
      <c r="RTR250" s="1157"/>
      <c r="RTS250" s="1157"/>
      <c r="RTT250" s="1157"/>
      <c r="RTU250" s="1157"/>
      <c r="RTV250" s="1157"/>
      <c r="RTW250" s="1157"/>
      <c r="RTX250" s="1157"/>
      <c r="RTY250" s="1157"/>
      <c r="RTZ250" s="1157"/>
      <c r="RUA250" s="1157"/>
      <c r="RUB250" s="1157"/>
      <c r="RUC250" s="1157"/>
      <c r="RUD250" s="1157"/>
      <c r="RUE250" s="1157"/>
      <c r="RUF250" s="1157"/>
      <c r="RUG250" s="1157"/>
      <c r="RUH250" s="1157"/>
      <c r="RUI250" s="1157"/>
      <c r="RUJ250" s="1157"/>
      <c r="RUK250" s="1157"/>
      <c r="RUL250" s="1157"/>
      <c r="RUM250" s="1157"/>
      <c r="RUN250" s="1157"/>
      <c r="RUO250" s="1157"/>
      <c r="RUP250" s="1157"/>
      <c r="RUQ250" s="1157"/>
      <c r="RUR250" s="1157"/>
      <c r="RUS250" s="1157"/>
      <c r="RUT250" s="1157"/>
      <c r="RUU250" s="1157"/>
      <c r="RUV250" s="1157"/>
      <c r="RUW250" s="1157"/>
      <c r="RUX250" s="1157"/>
      <c r="RUY250" s="1157"/>
      <c r="RUZ250" s="1157"/>
      <c r="RVA250" s="1157"/>
      <c r="RVB250" s="1157"/>
      <c r="RVC250" s="1157"/>
      <c r="RVD250" s="1157"/>
      <c r="RVE250" s="1157"/>
      <c r="RVF250" s="1157"/>
      <c r="RVG250" s="1157"/>
      <c r="RVH250" s="1157"/>
      <c r="RVI250" s="1157"/>
      <c r="RVJ250" s="1157"/>
      <c r="RVK250" s="1157"/>
      <c r="RVL250" s="1157"/>
      <c r="RVM250" s="1157"/>
      <c r="RVN250" s="1157"/>
      <c r="RVO250" s="1157"/>
      <c r="RVP250" s="1157"/>
      <c r="RVQ250" s="1157"/>
      <c r="RVR250" s="1157"/>
      <c r="RVS250" s="1157"/>
      <c r="RVT250" s="1157"/>
      <c r="RVU250" s="1157"/>
      <c r="RVV250" s="1157"/>
      <c r="RVW250" s="1157"/>
      <c r="RVX250" s="1157"/>
      <c r="RVY250" s="1157"/>
      <c r="RVZ250" s="1157"/>
      <c r="RWA250" s="1157"/>
      <c r="RWB250" s="1157"/>
      <c r="RWC250" s="1157"/>
      <c r="RWD250" s="1157"/>
      <c r="RWE250" s="1157"/>
      <c r="RWF250" s="1157"/>
      <c r="RWG250" s="1157"/>
      <c r="RWH250" s="1157"/>
      <c r="RWI250" s="1157"/>
      <c r="RWJ250" s="1157"/>
      <c r="RWK250" s="1157"/>
      <c r="RWL250" s="1157"/>
      <c r="RWM250" s="1157"/>
      <c r="RWN250" s="1157"/>
      <c r="RWO250" s="1157"/>
      <c r="RWP250" s="1157"/>
      <c r="RWQ250" s="1157"/>
      <c r="RWR250" s="1157"/>
      <c r="RWS250" s="1157"/>
      <c r="RWT250" s="1157"/>
      <c r="RWU250" s="1157"/>
      <c r="RWV250" s="1157"/>
      <c r="RWW250" s="1157"/>
      <c r="RWX250" s="1157"/>
      <c r="RWY250" s="1157"/>
      <c r="RWZ250" s="1157"/>
      <c r="RXA250" s="1157"/>
      <c r="RXB250" s="1157"/>
      <c r="RXC250" s="1157"/>
      <c r="RXD250" s="1157"/>
      <c r="RXE250" s="1157"/>
      <c r="RXF250" s="1157"/>
      <c r="RXG250" s="1157"/>
      <c r="RXH250" s="1157"/>
      <c r="RXI250" s="1157"/>
      <c r="RXJ250" s="1157"/>
      <c r="RXK250" s="1157"/>
      <c r="RXL250" s="1157"/>
      <c r="RXM250" s="1157"/>
      <c r="RXN250" s="1157"/>
      <c r="RXO250" s="1157"/>
      <c r="RXP250" s="1157"/>
      <c r="RXQ250" s="1157"/>
      <c r="RXR250" s="1157"/>
      <c r="RXS250" s="1157"/>
      <c r="RXT250" s="1157"/>
      <c r="RXU250" s="1157"/>
      <c r="RXV250" s="1157"/>
      <c r="RXW250" s="1157"/>
      <c r="RXX250" s="1157"/>
      <c r="RXY250" s="1157"/>
      <c r="RXZ250" s="1157"/>
      <c r="RYA250" s="1157"/>
      <c r="RYB250" s="1157"/>
      <c r="RYC250" s="1157"/>
      <c r="RYD250" s="1157"/>
      <c r="RYE250" s="1157"/>
      <c r="RYF250" s="1157"/>
      <c r="RYG250" s="1157"/>
      <c r="RYH250" s="1157"/>
      <c r="RYI250" s="1157"/>
      <c r="RYJ250" s="1157"/>
      <c r="RYK250" s="1157"/>
      <c r="RYL250" s="1157"/>
      <c r="RYM250" s="1157"/>
      <c r="RYN250" s="1157"/>
      <c r="RYO250" s="1157"/>
      <c r="RYP250" s="1157"/>
      <c r="RYQ250" s="1157"/>
      <c r="RYR250" s="1157"/>
      <c r="RYS250" s="1157"/>
      <c r="RYT250" s="1157"/>
      <c r="RYU250" s="1157"/>
      <c r="RYV250" s="1157"/>
      <c r="RYW250" s="1157"/>
      <c r="RYX250" s="1157"/>
      <c r="RYY250" s="1157"/>
      <c r="RYZ250" s="1157"/>
      <c r="RZA250" s="1157"/>
      <c r="RZB250" s="1157"/>
      <c r="RZC250" s="1157"/>
      <c r="RZD250" s="1157"/>
      <c r="RZE250" s="1157"/>
      <c r="RZF250" s="1157"/>
      <c r="RZG250" s="1157"/>
      <c r="RZH250" s="1157"/>
      <c r="RZI250" s="1157"/>
      <c r="RZJ250" s="1157"/>
      <c r="RZK250" s="1157"/>
      <c r="RZL250" s="1157"/>
      <c r="RZM250" s="1157"/>
      <c r="RZN250" s="1157"/>
      <c r="RZO250" s="1157"/>
      <c r="RZP250" s="1157"/>
      <c r="RZQ250" s="1157"/>
      <c r="RZR250" s="1157"/>
      <c r="RZS250" s="1157"/>
      <c r="RZT250" s="1157"/>
      <c r="RZU250" s="1157"/>
      <c r="RZV250" s="1157"/>
      <c r="RZW250" s="1157"/>
      <c r="RZX250" s="1157"/>
      <c r="RZY250" s="1157"/>
      <c r="RZZ250" s="1157"/>
      <c r="SAA250" s="1157"/>
      <c r="SAB250" s="1157"/>
      <c r="SAC250" s="1157"/>
      <c r="SAD250" s="1157"/>
      <c r="SAE250" s="1157"/>
      <c r="SAF250" s="1157"/>
      <c r="SAG250" s="1157"/>
      <c r="SAH250" s="1157"/>
      <c r="SAI250" s="1157"/>
      <c r="SAJ250" s="1157"/>
      <c r="SAK250" s="1157"/>
      <c r="SAL250" s="1157"/>
      <c r="SAM250" s="1157"/>
      <c r="SAN250" s="1157"/>
      <c r="SAO250" s="1157"/>
      <c r="SAP250" s="1157"/>
      <c r="SAQ250" s="1157"/>
      <c r="SAR250" s="1157"/>
      <c r="SAS250" s="1157"/>
      <c r="SAT250" s="1157"/>
      <c r="SAU250" s="1157"/>
      <c r="SAV250" s="1157"/>
      <c r="SAW250" s="1157"/>
      <c r="SAX250" s="1157"/>
      <c r="SAY250" s="1157"/>
      <c r="SAZ250" s="1157"/>
      <c r="SBA250" s="1157"/>
      <c r="SBB250" s="1157"/>
      <c r="SBC250" s="1157"/>
      <c r="SBD250" s="1157"/>
      <c r="SBE250" s="1157"/>
      <c r="SBF250" s="1157"/>
      <c r="SBG250" s="1157"/>
      <c r="SBH250" s="1157"/>
      <c r="SBI250" s="1157"/>
      <c r="SBJ250" s="1157"/>
      <c r="SBK250" s="1157"/>
      <c r="SBL250" s="1157"/>
      <c r="SBM250" s="1157"/>
      <c r="SBN250" s="1157"/>
      <c r="SBO250" s="1157"/>
      <c r="SBP250" s="1157"/>
      <c r="SBQ250" s="1157"/>
      <c r="SBR250" s="1157"/>
      <c r="SBS250" s="1157"/>
      <c r="SBT250" s="1157"/>
      <c r="SBU250" s="1157"/>
      <c r="SBV250" s="1157"/>
      <c r="SBW250" s="1157"/>
      <c r="SBX250" s="1157"/>
      <c r="SBY250" s="1157"/>
      <c r="SBZ250" s="1157"/>
      <c r="SCA250" s="1157"/>
      <c r="SCB250" s="1157"/>
      <c r="SCC250" s="1157"/>
      <c r="SCD250" s="1157"/>
      <c r="SCE250" s="1157"/>
      <c r="SCF250" s="1157"/>
      <c r="SCG250" s="1157"/>
      <c r="SCH250" s="1157"/>
      <c r="SCI250" s="1157"/>
      <c r="SCJ250" s="1157"/>
      <c r="SCK250" s="1157"/>
      <c r="SCL250" s="1157"/>
      <c r="SCM250" s="1157"/>
      <c r="SCN250" s="1157"/>
      <c r="SCO250" s="1157"/>
      <c r="SCP250" s="1157"/>
      <c r="SCQ250" s="1157"/>
      <c r="SCR250" s="1157"/>
      <c r="SCS250" s="1157"/>
      <c r="SCT250" s="1157"/>
      <c r="SCU250" s="1157"/>
      <c r="SCV250" s="1157"/>
      <c r="SCW250" s="1157"/>
      <c r="SCX250" s="1157"/>
      <c r="SCY250" s="1157"/>
      <c r="SCZ250" s="1157"/>
      <c r="SDA250" s="1157"/>
      <c r="SDB250" s="1157"/>
      <c r="SDC250" s="1157"/>
      <c r="SDD250" s="1157"/>
      <c r="SDE250" s="1157"/>
      <c r="SDF250" s="1157"/>
      <c r="SDG250" s="1157"/>
      <c r="SDH250" s="1157"/>
      <c r="SDI250" s="1157"/>
      <c r="SDJ250" s="1157"/>
      <c r="SDK250" s="1157"/>
      <c r="SDL250" s="1157"/>
      <c r="SDM250" s="1157"/>
      <c r="SDN250" s="1157"/>
      <c r="SDO250" s="1157"/>
      <c r="SDP250" s="1157"/>
      <c r="SDQ250" s="1157"/>
      <c r="SDR250" s="1157"/>
      <c r="SDS250" s="1157"/>
      <c r="SDT250" s="1157"/>
      <c r="SDU250" s="1157"/>
      <c r="SDV250" s="1157"/>
      <c r="SDW250" s="1157"/>
      <c r="SDX250" s="1157"/>
      <c r="SDY250" s="1157"/>
      <c r="SDZ250" s="1157"/>
      <c r="SEA250" s="1157"/>
      <c r="SEB250" s="1157"/>
      <c r="SEC250" s="1157"/>
      <c r="SED250" s="1157"/>
      <c r="SEE250" s="1157"/>
      <c r="SEF250" s="1157"/>
      <c r="SEG250" s="1157"/>
      <c r="SEH250" s="1157"/>
      <c r="SEI250" s="1157"/>
      <c r="SEJ250" s="1157"/>
      <c r="SEK250" s="1157"/>
      <c r="SEL250" s="1157"/>
      <c r="SEM250" s="1157"/>
      <c r="SEN250" s="1157"/>
      <c r="SEO250" s="1157"/>
      <c r="SEP250" s="1157"/>
      <c r="SEQ250" s="1157"/>
      <c r="SER250" s="1157"/>
      <c r="SES250" s="1157"/>
      <c r="SET250" s="1157"/>
      <c r="SEU250" s="1157"/>
      <c r="SEV250" s="1157"/>
      <c r="SEW250" s="1157"/>
      <c r="SEX250" s="1157"/>
      <c r="SEY250" s="1157"/>
      <c r="SEZ250" s="1157"/>
      <c r="SFA250" s="1157"/>
      <c r="SFB250" s="1157"/>
      <c r="SFC250" s="1157"/>
      <c r="SFD250" s="1157"/>
      <c r="SFE250" s="1157"/>
      <c r="SFF250" s="1157"/>
      <c r="SFG250" s="1157"/>
      <c r="SFH250" s="1157"/>
      <c r="SFI250" s="1157"/>
      <c r="SFJ250" s="1157"/>
      <c r="SFK250" s="1157"/>
      <c r="SFL250" s="1157"/>
      <c r="SFM250" s="1157"/>
      <c r="SFN250" s="1157"/>
      <c r="SFO250" s="1157"/>
      <c r="SFP250" s="1157"/>
      <c r="SFQ250" s="1157"/>
      <c r="SFR250" s="1157"/>
      <c r="SFS250" s="1157"/>
      <c r="SFT250" s="1157"/>
      <c r="SFU250" s="1157"/>
      <c r="SFV250" s="1157"/>
      <c r="SFW250" s="1157"/>
      <c r="SFX250" s="1157"/>
      <c r="SFY250" s="1157"/>
      <c r="SFZ250" s="1157"/>
      <c r="SGA250" s="1157"/>
      <c r="SGB250" s="1157"/>
      <c r="SGC250" s="1157"/>
      <c r="SGD250" s="1157"/>
      <c r="SGE250" s="1157"/>
      <c r="SGF250" s="1157"/>
      <c r="SGG250" s="1157"/>
      <c r="SGH250" s="1157"/>
      <c r="SGI250" s="1157"/>
      <c r="SGJ250" s="1157"/>
      <c r="SGK250" s="1157"/>
      <c r="SGL250" s="1157"/>
      <c r="SGM250" s="1157"/>
      <c r="SGN250" s="1157"/>
      <c r="SGO250" s="1157"/>
      <c r="SGP250" s="1157"/>
      <c r="SGQ250" s="1157"/>
      <c r="SGR250" s="1157"/>
      <c r="SGS250" s="1157"/>
      <c r="SGT250" s="1157"/>
      <c r="SGU250" s="1157"/>
      <c r="SGV250" s="1157"/>
      <c r="SGW250" s="1157"/>
      <c r="SGX250" s="1157"/>
      <c r="SGY250" s="1157"/>
      <c r="SGZ250" s="1157"/>
      <c r="SHA250" s="1157"/>
      <c r="SHB250" s="1157"/>
      <c r="SHC250" s="1157"/>
      <c r="SHD250" s="1157"/>
      <c r="SHE250" s="1157"/>
      <c r="SHF250" s="1157"/>
      <c r="SHG250" s="1157"/>
      <c r="SHH250" s="1157"/>
      <c r="SHI250" s="1157"/>
      <c r="SHJ250" s="1157"/>
      <c r="SHK250" s="1157"/>
      <c r="SHL250" s="1157"/>
      <c r="SHM250" s="1157"/>
      <c r="SHN250" s="1157"/>
      <c r="SHO250" s="1157"/>
      <c r="SHP250" s="1157"/>
      <c r="SHQ250" s="1157"/>
      <c r="SHR250" s="1157"/>
      <c r="SHS250" s="1157"/>
      <c r="SHT250" s="1157"/>
      <c r="SHU250" s="1157"/>
      <c r="SHV250" s="1157"/>
      <c r="SHW250" s="1157"/>
      <c r="SHX250" s="1157"/>
      <c r="SHY250" s="1157"/>
      <c r="SHZ250" s="1157"/>
      <c r="SIA250" s="1157"/>
      <c r="SIB250" s="1157"/>
      <c r="SIC250" s="1157"/>
      <c r="SID250" s="1157"/>
      <c r="SIE250" s="1157"/>
      <c r="SIF250" s="1157"/>
      <c r="SIG250" s="1157"/>
      <c r="SIH250" s="1157"/>
      <c r="SII250" s="1157"/>
      <c r="SIJ250" s="1157"/>
      <c r="SIK250" s="1157"/>
      <c r="SIL250" s="1157"/>
      <c r="SIM250" s="1157"/>
      <c r="SIN250" s="1157"/>
      <c r="SIO250" s="1157"/>
      <c r="SIP250" s="1157"/>
      <c r="SIQ250" s="1157"/>
      <c r="SIR250" s="1157"/>
      <c r="SIS250" s="1157"/>
      <c r="SIT250" s="1157"/>
      <c r="SIU250" s="1157"/>
      <c r="SIV250" s="1157"/>
      <c r="SIW250" s="1157"/>
      <c r="SIX250" s="1157"/>
      <c r="SIY250" s="1157"/>
      <c r="SIZ250" s="1157"/>
      <c r="SJA250" s="1157"/>
      <c r="SJB250" s="1157"/>
      <c r="SJC250" s="1157"/>
      <c r="SJD250" s="1157"/>
      <c r="SJE250" s="1157"/>
      <c r="SJF250" s="1157"/>
      <c r="SJG250" s="1157"/>
      <c r="SJH250" s="1157"/>
      <c r="SJI250" s="1157"/>
      <c r="SJJ250" s="1157"/>
      <c r="SJK250" s="1157"/>
      <c r="SJL250" s="1157"/>
      <c r="SJM250" s="1157"/>
      <c r="SJN250" s="1157"/>
      <c r="SJO250" s="1157"/>
      <c r="SJP250" s="1157"/>
      <c r="SJQ250" s="1157"/>
      <c r="SJR250" s="1157"/>
      <c r="SJS250" s="1157"/>
      <c r="SJT250" s="1157"/>
      <c r="SJU250" s="1157"/>
      <c r="SJV250" s="1157"/>
      <c r="SJW250" s="1157"/>
      <c r="SJX250" s="1157"/>
      <c r="SJY250" s="1157"/>
      <c r="SJZ250" s="1157"/>
      <c r="SKA250" s="1157"/>
      <c r="SKB250" s="1157"/>
      <c r="SKC250" s="1157"/>
      <c r="SKD250" s="1157"/>
      <c r="SKE250" s="1157"/>
      <c r="SKF250" s="1157"/>
      <c r="SKG250" s="1157"/>
      <c r="SKH250" s="1157"/>
      <c r="SKI250" s="1157"/>
      <c r="SKJ250" s="1157"/>
      <c r="SKK250" s="1157"/>
      <c r="SKL250" s="1157"/>
      <c r="SKM250" s="1157"/>
      <c r="SKN250" s="1157"/>
      <c r="SKO250" s="1157"/>
      <c r="SKP250" s="1157"/>
      <c r="SKQ250" s="1157"/>
      <c r="SKR250" s="1157"/>
      <c r="SKS250" s="1157"/>
      <c r="SKT250" s="1157"/>
      <c r="SKU250" s="1157"/>
      <c r="SKV250" s="1157"/>
      <c r="SKW250" s="1157"/>
      <c r="SKX250" s="1157"/>
      <c r="SKY250" s="1157"/>
      <c r="SKZ250" s="1157"/>
      <c r="SLA250" s="1157"/>
      <c r="SLB250" s="1157"/>
      <c r="SLC250" s="1157"/>
      <c r="SLD250" s="1157"/>
      <c r="SLE250" s="1157"/>
      <c r="SLF250" s="1157"/>
      <c r="SLG250" s="1157"/>
      <c r="SLH250" s="1157"/>
      <c r="SLI250" s="1157"/>
      <c r="SLJ250" s="1157"/>
      <c r="SLK250" s="1157"/>
      <c r="SLL250" s="1157"/>
      <c r="SLM250" s="1157"/>
      <c r="SLN250" s="1157"/>
      <c r="SLO250" s="1157"/>
      <c r="SLP250" s="1157"/>
      <c r="SLQ250" s="1157"/>
      <c r="SLR250" s="1157"/>
      <c r="SLS250" s="1157"/>
      <c r="SLT250" s="1157"/>
      <c r="SLU250" s="1157"/>
      <c r="SLV250" s="1157"/>
      <c r="SLW250" s="1157"/>
      <c r="SLX250" s="1157"/>
      <c r="SLY250" s="1157"/>
      <c r="SLZ250" s="1157"/>
      <c r="SMA250" s="1157"/>
      <c r="SMB250" s="1157"/>
      <c r="SMC250" s="1157"/>
      <c r="SMD250" s="1157"/>
      <c r="SME250" s="1157"/>
      <c r="SMF250" s="1157"/>
      <c r="SMG250" s="1157"/>
      <c r="SMH250" s="1157"/>
      <c r="SMI250" s="1157"/>
      <c r="SMJ250" s="1157"/>
      <c r="SMK250" s="1157"/>
      <c r="SML250" s="1157"/>
      <c r="SMM250" s="1157"/>
      <c r="SMN250" s="1157"/>
      <c r="SMO250" s="1157"/>
      <c r="SMP250" s="1157"/>
      <c r="SMQ250" s="1157"/>
      <c r="SMR250" s="1157"/>
      <c r="SMS250" s="1157"/>
      <c r="SMT250" s="1157"/>
      <c r="SMU250" s="1157"/>
      <c r="SMV250" s="1157"/>
      <c r="SMW250" s="1157"/>
      <c r="SMX250" s="1157"/>
      <c r="SMY250" s="1157"/>
      <c r="SMZ250" s="1157"/>
      <c r="SNA250" s="1157"/>
      <c r="SNB250" s="1157"/>
      <c r="SNC250" s="1157"/>
      <c r="SND250" s="1157"/>
      <c r="SNE250" s="1157"/>
      <c r="SNF250" s="1157"/>
      <c r="SNG250" s="1157"/>
      <c r="SNH250" s="1157"/>
      <c r="SNI250" s="1157"/>
      <c r="SNJ250" s="1157"/>
      <c r="SNK250" s="1157"/>
      <c r="SNL250" s="1157"/>
      <c r="SNM250" s="1157"/>
      <c r="SNN250" s="1157"/>
      <c r="SNO250" s="1157"/>
      <c r="SNP250" s="1157"/>
      <c r="SNQ250" s="1157"/>
      <c r="SNR250" s="1157"/>
      <c r="SNS250" s="1157"/>
      <c r="SNT250" s="1157"/>
      <c r="SNU250" s="1157"/>
      <c r="SNV250" s="1157"/>
      <c r="SNW250" s="1157"/>
      <c r="SNX250" s="1157"/>
      <c r="SNY250" s="1157"/>
      <c r="SNZ250" s="1157"/>
      <c r="SOA250" s="1157"/>
      <c r="SOB250" s="1157"/>
      <c r="SOC250" s="1157"/>
      <c r="SOD250" s="1157"/>
      <c r="SOE250" s="1157"/>
      <c r="SOF250" s="1157"/>
      <c r="SOG250" s="1157"/>
      <c r="SOH250" s="1157"/>
      <c r="SOI250" s="1157"/>
      <c r="SOJ250" s="1157"/>
      <c r="SOK250" s="1157"/>
      <c r="SOL250" s="1157"/>
      <c r="SOM250" s="1157"/>
      <c r="SON250" s="1157"/>
      <c r="SOO250" s="1157"/>
      <c r="SOP250" s="1157"/>
      <c r="SOQ250" s="1157"/>
      <c r="SOR250" s="1157"/>
      <c r="SOS250" s="1157"/>
      <c r="SOT250" s="1157"/>
      <c r="SOU250" s="1157"/>
      <c r="SOV250" s="1157"/>
      <c r="SOW250" s="1157"/>
      <c r="SOX250" s="1157"/>
      <c r="SOY250" s="1157"/>
      <c r="SOZ250" s="1157"/>
      <c r="SPA250" s="1157"/>
      <c r="SPB250" s="1157"/>
      <c r="SPC250" s="1157"/>
      <c r="SPD250" s="1157"/>
      <c r="SPE250" s="1157"/>
      <c r="SPF250" s="1157"/>
      <c r="SPG250" s="1157"/>
      <c r="SPH250" s="1157"/>
      <c r="SPI250" s="1157"/>
      <c r="SPJ250" s="1157"/>
      <c r="SPK250" s="1157"/>
      <c r="SPL250" s="1157"/>
      <c r="SPM250" s="1157"/>
      <c r="SPN250" s="1157"/>
      <c r="SPO250" s="1157"/>
      <c r="SPP250" s="1157"/>
      <c r="SPQ250" s="1157"/>
      <c r="SPR250" s="1157"/>
      <c r="SPS250" s="1157"/>
      <c r="SPT250" s="1157"/>
      <c r="SPU250" s="1157"/>
      <c r="SPV250" s="1157"/>
      <c r="SPW250" s="1157"/>
      <c r="SPX250" s="1157"/>
      <c r="SPY250" s="1157"/>
      <c r="SPZ250" s="1157"/>
      <c r="SQA250" s="1157"/>
      <c r="SQB250" s="1157"/>
      <c r="SQC250" s="1157"/>
      <c r="SQD250" s="1157"/>
      <c r="SQE250" s="1157"/>
      <c r="SQF250" s="1157"/>
      <c r="SQG250" s="1157"/>
      <c r="SQH250" s="1157"/>
      <c r="SQI250" s="1157"/>
      <c r="SQJ250" s="1157"/>
      <c r="SQK250" s="1157"/>
      <c r="SQL250" s="1157"/>
      <c r="SQM250" s="1157"/>
      <c r="SQN250" s="1157"/>
      <c r="SQO250" s="1157"/>
      <c r="SQP250" s="1157"/>
      <c r="SQQ250" s="1157"/>
      <c r="SQR250" s="1157"/>
      <c r="SQS250" s="1157"/>
      <c r="SQT250" s="1157"/>
      <c r="SQU250" s="1157"/>
      <c r="SQV250" s="1157"/>
      <c r="SQW250" s="1157"/>
      <c r="SQX250" s="1157"/>
      <c r="SQY250" s="1157"/>
      <c r="SQZ250" s="1157"/>
      <c r="SRA250" s="1157"/>
      <c r="SRB250" s="1157"/>
      <c r="SRC250" s="1157"/>
      <c r="SRD250" s="1157"/>
      <c r="SRE250" s="1157"/>
      <c r="SRF250" s="1157"/>
      <c r="SRG250" s="1157"/>
      <c r="SRH250" s="1157"/>
      <c r="SRI250" s="1157"/>
      <c r="SRJ250" s="1157"/>
      <c r="SRK250" s="1157"/>
      <c r="SRL250" s="1157"/>
      <c r="SRM250" s="1157"/>
      <c r="SRN250" s="1157"/>
      <c r="SRO250" s="1157"/>
      <c r="SRP250" s="1157"/>
      <c r="SRQ250" s="1157"/>
      <c r="SRR250" s="1157"/>
      <c r="SRS250" s="1157"/>
      <c r="SRT250" s="1157"/>
      <c r="SRU250" s="1157"/>
      <c r="SRV250" s="1157"/>
      <c r="SRW250" s="1157"/>
      <c r="SRX250" s="1157"/>
      <c r="SRY250" s="1157"/>
      <c r="SRZ250" s="1157"/>
      <c r="SSA250" s="1157"/>
      <c r="SSB250" s="1157"/>
      <c r="SSC250" s="1157"/>
      <c r="SSD250" s="1157"/>
      <c r="SSE250" s="1157"/>
      <c r="SSF250" s="1157"/>
      <c r="SSG250" s="1157"/>
      <c r="SSH250" s="1157"/>
      <c r="SSI250" s="1157"/>
      <c r="SSJ250" s="1157"/>
      <c r="SSK250" s="1157"/>
      <c r="SSL250" s="1157"/>
      <c r="SSM250" s="1157"/>
      <c r="SSN250" s="1157"/>
      <c r="SSO250" s="1157"/>
      <c r="SSP250" s="1157"/>
      <c r="SSQ250" s="1157"/>
      <c r="SSR250" s="1157"/>
      <c r="SSS250" s="1157"/>
      <c r="SST250" s="1157"/>
      <c r="SSU250" s="1157"/>
      <c r="SSV250" s="1157"/>
      <c r="SSW250" s="1157"/>
      <c r="SSX250" s="1157"/>
      <c r="SSY250" s="1157"/>
      <c r="SSZ250" s="1157"/>
      <c r="STA250" s="1157"/>
      <c r="STB250" s="1157"/>
      <c r="STC250" s="1157"/>
      <c r="STD250" s="1157"/>
      <c r="STE250" s="1157"/>
      <c r="STF250" s="1157"/>
      <c r="STG250" s="1157"/>
      <c r="STH250" s="1157"/>
      <c r="STI250" s="1157"/>
      <c r="STJ250" s="1157"/>
      <c r="STK250" s="1157"/>
      <c r="STL250" s="1157"/>
      <c r="STM250" s="1157"/>
      <c r="STN250" s="1157"/>
      <c r="STO250" s="1157"/>
      <c r="STP250" s="1157"/>
      <c r="STQ250" s="1157"/>
      <c r="STR250" s="1157"/>
      <c r="STS250" s="1157"/>
      <c r="STT250" s="1157"/>
      <c r="STU250" s="1157"/>
      <c r="STV250" s="1157"/>
      <c r="STW250" s="1157"/>
      <c r="STX250" s="1157"/>
      <c r="STY250" s="1157"/>
      <c r="STZ250" s="1157"/>
      <c r="SUA250" s="1157"/>
      <c r="SUB250" s="1157"/>
      <c r="SUC250" s="1157"/>
      <c r="SUD250" s="1157"/>
      <c r="SUE250" s="1157"/>
      <c r="SUF250" s="1157"/>
      <c r="SUG250" s="1157"/>
      <c r="SUH250" s="1157"/>
      <c r="SUI250" s="1157"/>
      <c r="SUJ250" s="1157"/>
      <c r="SUK250" s="1157"/>
      <c r="SUL250" s="1157"/>
      <c r="SUM250" s="1157"/>
      <c r="SUN250" s="1157"/>
      <c r="SUO250" s="1157"/>
      <c r="SUP250" s="1157"/>
      <c r="SUQ250" s="1157"/>
      <c r="SUR250" s="1157"/>
      <c r="SUS250" s="1157"/>
      <c r="SUT250" s="1157"/>
      <c r="SUU250" s="1157"/>
      <c r="SUV250" s="1157"/>
      <c r="SUW250" s="1157"/>
      <c r="SUX250" s="1157"/>
      <c r="SUY250" s="1157"/>
      <c r="SUZ250" s="1157"/>
      <c r="SVA250" s="1157"/>
      <c r="SVB250" s="1157"/>
      <c r="SVC250" s="1157"/>
      <c r="SVD250" s="1157"/>
      <c r="SVE250" s="1157"/>
      <c r="SVF250" s="1157"/>
      <c r="SVG250" s="1157"/>
      <c r="SVH250" s="1157"/>
      <c r="SVI250" s="1157"/>
      <c r="SVJ250" s="1157"/>
      <c r="SVK250" s="1157"/>
      <c r="SVL250" s="1157"/>
      <c r="SVM250" s="1157"/>
      <c r="SVN250" s="1157"/>
      <c r="SVO250" s="1157"/>
      <c r="SVP250" s="1157"/>
      <c r="SVQ250" s="1157"/>
      <c r="SVR250" s="1157"/>
      <c r="SVS250" s="1157"/>
      <c r="SVT250" s="1157"/>
      <c r="SVU250" s="1157"/>
      <c r="SVV250" s="1157"/>
      <c r="SVW250" s="1157"/>
      <c r="SVX250" s="1157"/>
      <c r="SVY250" s="1157"/>
      <c r="SVZ250" s="1157"/>
      <c r="SWA250" s="1157"/>
      <c r="SWB250" s="1157"/>
      <c r="SWC250" s="1157"/>
      <c r="SWD250" s="1157"/>
      <c r="SWE250" s="1157"/>
      <c r="SWF250" s="1157"/>
      <c r="SWG250" s="1157"/>
      <c r="SWH250" s="1157"/>
      <c r="SWI250" s="1157"/>
      <c r="SWJ250" s="1157"/>
      <c r="SWK250" s="1157"/>
      <c r="SWL250" s="1157"/>
      <c r="SWM250" s="1157"/>
      <c r="SWN250" s="1157"/>
      <c r="SWO250" s="1157"/>
      <c r="SWP250" s="1157"/>
      <c r="SWQ250" s="1157"/>
      <c r="SWR250" s="1157"/>
      <c r="SWS250" s="1157"/>
      <c r="SWT250" s="1157"/>
      <c r="SWU250" s="1157"/>
      <c r="SWV250" s="1157"/>
      <c r="SWW250" s="1157"/>
      <c r="SWX250" s="1157"/>
      <c r="SWY250" s="1157"/>
      <c r="SWZ250" s="1157"/>
      <c r="SXA250" s="1157"/>
      <c r="SXB250" s="1157"/>
      <c r="SXC250" s="1157"/>
      <c r="SXD250" s="1157"/>
      <c r="SXE250" s="1157"/>
      <c r="SXF250" s="1157"/>
      <c r="SXG250" s="1157"/>
      <c r="SXH250" s="1157"/>
      <c r="SXI250" s="1157"/>
      <c r="SXJ250" s="1157"/>
      <c r="SXK250" s="1157"/>
      <c r="SXL250" s="1157"/>
      <c r="SXM250" s="1157"/>
      <c r="SXN250" s="1157"/>
      <c r="SXO250" s="1157"/>
      <c r="SXP250" s="1157"/>
      <c r="SXQ250" s="1157"/>
      <c r="SXR250" s="1157"/>
      <c r="SXS250" s="1157"/>
      <c r="SXT250" s="1157"/>
      <c r="SXU250" s="1157"/>
      <c r="SXV250" s="1157"/>
      <c r="SXW250" s="1157"/>
      <c r="SXX250" s="1157"/>
      <c r="SXY250" s="1157"/>
      <c r="SXZ250" s="1157"/>
      <c r="SYA250" s="1157"/>
      <c r="SYB250" s="1157"/>
      <c r="SYC250" s="1157"/>
      <c r="SYD250" s="1157"/>
      <c r="SYE250" s="1157"/>
      <c r="SYF250" s="1157"/>
      <c r="SYG250" s="1157"/>
      <c r="SYH250" s="1157"/>
      <c r="SYI250" s="1157"/>
      <c r="SYJ250" s="1157"/>
      <c r="SYK250" s="1157"/>
      <c r="SYL250" s="1157"/>
      <c r="SYM250" s="1157"/>
      <c r="SYN250" s="1157"/>
      <c r="SYO250" s="1157"/>
      <c r="SYP250" s="1157"/>
      <c r="SYQ250" s="1157"/>
      <c r="SYR250" s="1157"/>
      <c r="SYS250" s="1157"/>
      <c r="SYT250" s="1157"/>
      <c r="SYU250" s="1157"/>
      <c r="SYV250" s="1157"/>
      <c r="SYW250" s="1157"/>
      <c r="SYX250" s="1157"/>
      <c r="SYY250" s="1157"/>
      <c r="SYZ250" s="1157"/>
      <c r="SZA250" s="1157"/>
      <c r="SZB250" s="1157"/>
      <c r="SZC250" s="1157"/>
      <c r="SZD250" s="1157"/>
      <c r="SZE250" s="1157"/>
      <c r="SZF250" s="1157"/>
      <c r="SZG250" s="1157"/>
      <c r="SZH250" s="1157"/>
      <c r="SZI250" s="1157"/>
      <c r="SZJ250" s="1157"/>
      <c r="SZK250" s="1157"/>
      <c r="SZL250" s="1157"/>
      <c r="SZM250" s="1157"/>
      <c r="SZN250" s="1157"/>
      <c r="SZO250" s="1157"/>
      <c r="SZP250" s="1157"/>
      <c r="SZQ250" s="1157"/>
      <c r="SZR250" s="1157"/>
      <c r="SZS250" s="1157"/>
      <c r="SZT250" s="1157"/>
      <c r="SZU250" s="1157"/>
      <c r="SZV250" s="1157"/>
      <c r="SZW250" s="1157"/>
      <c r="SZX250" s="1157"/>
      <c r="SZY250" s="1157"/>
      <c r="SZZ250" s="1157"/>
      <c r="TAA250" s="1157"/>
      <c r="TAB250" s="1157"/>
      <c r="TAC250" s="1157"/>
      <c r="TAD250" s="1157"/>
      <c r="TAE250" s="1157"/>
      <c r="TAF250" s="1157"/>
      <c r="TAG250" s="1157"/>
      <c r="TAH250" s="1157"/>
      <c r="TAI250" s="1157"/>
      <c r="TAJ250" s="1157"/>
      <c r="TAK250" s="1157"/>
      <c r="TAL250" s="1157"/>
      <c r="TAM250" s="1157"/>
      <c r="TAN250" s="1157"/>
      <c r="TAO250" s="1157"/>
      <c r="TAP250" s="1157"/>
      <c r="TAQ250" s="1157"/>
      <c r="TAR250" s="1157"/>
      <c r="TAS250" s="1157"/>
      <c r="TAT250" s="1157"/>
      <c r="TAU250" s="1157"/>
      <c r="TAV250" s="1157"/>
      <c r="TAW250" s="1157"/>
      <c r="TAX250" s="1157"/>
      <c r="TAY250" s="1157"/>
      <c r="TAZ250" s="1157"/>
      <c r="TBA250" s="1157"/>
      <c r="TBB250" s="1157"/>
      <c r="TBC250" s="1157"/>
      <c r="TBD250" s="1157"/>
      <c r="TBE250" s="1157"/>
      <c r="TBF250" s="1157"/>
      <c r="TBG250" s="1157"/>
      <c r="TBH250" s="1157"/>
      <c r="TBI250" s="1157"/>
      <c r="TBJ250" s="1157"/>
      <c r="TBK250" s="1157"/>
      <c r="TBL250" s="1157"/>
      <c r="TBM250" s="1157"/>
      <c r="TBN250" s="1157"/>
      <c r="TBO250" s="1157"/>
      <c r="TBP250" s="1157"/>
      <c r="TBQ250" s="1157"/>
      <c r="TBR250" s="1157"/>
      <c r="TBS250" s="1157"/>
      <c r="TBT250" s="1157"/>
      <c r="TBU250" s="1157"/>
      <c r="TBV250" s="1157"/>
      <c r="TBW250" s="1157"/>
      <c r="TBX250" s="1157"/>
      <c r="TBY250" s="1157"/>
      <c r="TBZ250" s="1157"/>
      <c r="TCA250" s="1157"/>
      <c r="TCB250" s="1157"/>
      <c r="TCC250" s="1157"/>
      <c r="TCD250" s="1157"/>
      <c r="TCE250" s="1157"/>
      <c r="TCF250" s="1157"/>
      <c r="TCG250" s="1157"/>
      <c r="TCH250" s="1157"/>
      <c r="TCI250" s="1157"/>
      <c r="TCJ250" s="1157"/>
      <c r="TCK250" s="1157"/>
      <c r="TCL250" s="1157"/>
      <c r="TCM250" s="1157"/>
      <c r="TCN250" s="1157"/>
      <c r="TCO250" s="1157"/>
      <c r="TCP250" s="1157"/>
      <c r="TCQ250" s="1157"/>
      <c r="TCR250" s="1157"/>
      <c r="TCS250" s="1157"/>
      <c r="TCT250" s="1157"/>
      <c r="TCU250" s="1157"/>
      <c r="TCV250" s="1157"/>
      <c r="TCW250" s="1157"/>
      <c r="TCX250" s="1157"/>
      <c r="TCY250" s="1157"/>
      <c r="TCZ250" s="1157"/>
      <c r="TDA250" s="1157"/>
      <c r="TDB250" s="1157"/>
      <c r="TDC250" s="1157"/>
      <c r="TDD250" s="1157"/>
      <c r="TDE250" s="1157"/>
      <c r="TDF250" s="1157"/>
      <c r="TDG250" s="1157"/>
      <c r="TDH250" s="1157"/>
      <c r="TDI250" s="1157"/>
      <c r="TDJ250" s="1157"/>
      <c r="TDK250" s="1157"/>
      <c r="TDL250" s="1157"/>
      <c r="TDM250" s="1157"/>
      <c r="TDN250" s="1157"/>
      <c r="TDO250" s="1157"/>
      <c r="TDP250" s="1157"/>
      <c r="TDQ250" s="1157"/>
      <c r="TDR250" s="1157"/>
      <c r="TDS250" s="1157"/>
      <c r="TDT250" s="1157"/>
      <c r="TDU250" s="1157"/>
      <c r="TDV250" s="1157"/>
      <c r="TDW250" s="1157"/>
      <c r="TDX250" s="1157"/>
      <c r="TDY250" s="1157"/>
      <c r="TDZ250" s="1157"/>
      <c r="TEA250" s="1157"/>
      <c r="TEB250" s="1157"/>
      <c r="TEC250" s="1157"/>
      <c r="TED250" s="1157"/>
      <c r="TEE250" s="1157"/>
      <c r="TEF250" s="1157"/>
      <c r="TEG250" s="1157"/>
      <c r="TEH250" s="1157"/>
      <c r="TEI250" s="1157"/>
      <c r="TEJ250" s="1157"/>
      <c r="TEK250" s="1157"/>
      <c r="TEL250" s="1157"/>
      <c r="TEM250" s="1157"/>
      <c r="TEN250" s="1157"/>
      <c r="TEO250" s="1157"/>
      <c r="TEP250" s="1157"/>
      <c r="TEQ250" s="1157"/>
      <c r="TER250" s="1157"/>
      <c r="TES250" s="1157"/>
      <c r="TET250" s="1157"/>
      <c r="TEU250" s="1157"/>
      <c r="TEV250" s="1157"/>
      <c r="TEW250" s="1157"/>
      <c r="TEX250" s="1157"/>
      <c r="TEY250" s="1157"/>
      <c r="TEZ250" s="1157"/>
      <c r="TFA250" s="1157"/>
      <c r="TFB250" s="1157"/>
      <c r="TFC250" s="1157"/>
      <c r="TFD250" s="1157"/>
      <c r="TFE250" s="1157"/>
      <c r="TFF250" s="1157"/>
      <c r="TFG250" s="1157"/>
      <c r="TFH250" s="1157"/>
      <c r="TFI250" s="1157"/>
      <c r="TFJ250" s="1157"/>
      <c r="TFK250" s="1157"/>
      <c r="TFL250" s="1157"/>
      <c r="TFM250" s="1157"/>
      <c r="TFN250" s="1157"/>
      <c r="TFO250" s="1157"/>
      <c r="TFP250" s="1157"/>
      <c r="TFQ250" s="1157"/>
      <c r="TFR250" s="1157"/>
      <c r="TFS250" s="1157"/>
      <c r="TFT250" s="1157"/>
      <c r="TFU250" s="1157"/>
      <c r="TFV250" s="1157"/>
      <c r="TFW250" s="1157"/>
      <c r="TFX250" s="1157"/>
      <c r="TFY250" s="1157"/>
      <c r="TFZ250" s="1157"/>
      <c r="TGA250" s="1157"/>
      <c r="TGB250" s="1157"/>
      <c r="TGC250" s="1157"/>
      <c r="TGD250" s="1157"/>
      <c r="TGE250" s="1157"/>
      <c r="TGF250" s="1157"/>
      <c r="TGG250" s="1157"/>
      <c r="TGH250" s="1157"/>
      <c r="TGI250" s="1157"/>
      <c r="TGJ250" s="1157"/>
      <c r="TGK250" s="1157"/>
      <c r="TGL250" s="1157"/>
      <c r="TGM250" s="1157"/>
      <c r="TGN250" s="1157"/>
      <c r="TGO250" s="1157"/>
      <c r="TGP250" s="1157"/>
      <c r="TGQ250" s="1157"/>
      <c r="TGR250" s="1157"/>
      <c r="TGS250" s="1157"/>
      <c r="TGT250" s="1157"/>
      <c r="TGU250" s="1157"/>
      <c r="TGV250" s="1157"/>
      <c r="TGW250" s="1157"/>
      <c r="TGX250" s="1157"/>
      <c r="TGY250" s="1157"/>
      <c r="TGZ250" s="1157"/>
      <c r="THA250" s="1157"/>
      <c r="THB250" s="1157"/>
      <c r="THC250" s="1157"/>
      <c r="THD250" s="1157"/>
      <c r="THE250" s="1157"/>
      <c r="THF250" s="1157"/>
      <c r="THG250" s="1157"/>
      <c r="THH250" s="1157"/>
      <c r="THI250" s="1157"/>
      <c r="THJ250" s="1157"/>
      <c r="THK250" s="1157"/>
      <c r="THL250" s="1157"/>
      <c r="THM250" s="1157"/>
      <c r="THN250" s="1157"/>
      <c r="THO250" s="1157"/>
      <c r="THP250" s="1157"/>
      <c r="THQ250" s="1157"/>
      <c r="THR250" s="1157"/>
      <c r="THS250" s="1157"/>
      <c r="THT250" s="1157"/>
      <c r="THU250" s="1157"/>
      <c r="THV250" s="1157"/>
      <c r="THW250" s="1157"/>
      <c r="THX250" s="1157"/>
      <c r="THY250" s="1157"/>
      <c r="THZ250" s="1157"/>
      <c r="TIA250" s="1157"/>
      <c r="TIB250" s="1157"/>
      <c r="TIC250" s="1157"/>
      <c r="TID250" s="1157"/>
      <c r="TIE250" s="1157"/>
      <c r="TIF250" s="1157"/>
      <c r="TIG250" s="1157"/>
      <c r="TIH250" s="1157"/>
      <c r="TII250" s="1157"/>
      <c r="TIJ250" s="1157"/>
      <c r="TIK250" s="1157"/>
      <c r="TIL250" s="1157"/>
      <c r="TIM250" s="1157"/>
      <c r="TIN250" s="1157"/>
      <c r="TIO250" s="1157"/>
      <c r="TIP250" s="1157"/>
      <c r="TIQ250" s="1157"/>
      <c r="TIR250" s="1157"/>
      <c r="TIS250" s="1157"/>
      <c r="TIT250" s="1157"/>
      <c r="TIU250" s="1157"/>
      <c r="TIV250" s="1157"/>
      <c r="TIW250" s="1157"/>
      <c r="TIX250" s="1157"/>
      <c r="TIY250" s="1157"/>
      <c r="TIZ250" s="1157"/>
      <c r="TJA250" s="1157"/>
      <c r="TJB250" s="1157"/>
      <c r="TJC250" s="1157"/>
      <c r="TJD250" s="1157"/>
      <c r="TJE250" s="1157"/>
      <c r="TJF250" s="1157"/>
      <c r="TJG250" s="1157"/>
      <c r="TJH250" s="1157"/>
      <c r="TJI250" s="1157"/>
      <c r="TJJ250" s="1157"/>
      <c r="TJK250" s="1157"/>
      <c r="TJL250" s="1157"/>
      <c r="TJM250" s="1157"/>
      <c r="TJN250" s="1157"/>
      <c r="TJO250" s="1157"/>
      <c r="TJP250" s="1157"/>
      <c r="TJQ250" s="1157"/>
      <c r="TJR250" s="1157"/>
      <c r="TJS250" s="1157"/>
      <c r="TJT250" s="1157"/>
      <c r="TJU250" s="1157"/>
      <c r="TJV250" s="1157"/>
      <c r="TJW250" s="1157"/>
      <c r="TJX250" s="1157"/>
      <c r="TJY250" s="1157"/>
      <c r="TJZ250" s="1157"/>
      <c r="TKA250" s="1157"/>
      <c r="TKB250" s="1157"/>
      <c r="TKC250" s="1157"/>
      <c r="TKD250" s="1157"/>
      <c r="TKE250" s="1157"/>
      <c r="TKF250" s="1157"/>
      <c r="TKG250" s="1157"/>
      <c r="TKH250" s="1157"/>
      <c r="TKI250" s="1157"/>
      <c r="TKJ250" s="1157"/>
      <c r="TKK250" s="1157"/>
      <c r="TKL250" s="1157"/>
      <c r="TKM250" s="1157"/>
      <c r="TKN250" s="1157"/>
      <c r="TKO250" s="1157"/>
      <c r="TKP250" s="1157"/>
      <c r="TKQ250" s="1157"/>
      <c r="TKR250" s="1157"/>
      <c r="TKS250" s="1157"/>
      <c r="TKT250" s="1157"/>
      <c r="TKU250" s="1157"/>
      <c r="TKV250" s="1157"/>
      <c r="TKW250" s="1157"/>
      <c r="TKX250" s="1157"/>
      <c r="TKY250" s="1157"/>
      <c r="TKZ250" s="1157"/>
      <c r="TLA250" s="1157"/>
      <c r="TLB250" s="1157"/>
      <c r="TLC250" s="1157"/>
      <c r="TLD250" s="1157"/>
      <c r="TLE250" s="1157"/>
      <c r="TLF250" s="1157"/>
      <c r="TLG250" s="1157"/>
      <c r="TLH250" s="1157"/>
      <c r="TLI250" s="1157"/>
      <c r="TLJ250" s="1157"/>
      <c r="TLK250" s="1157"/>
      <c r="TLL250" s="1157"/>
      <c r="TLM250" s="1157"/>
      <c r="TLN250" s="1157"/>
      <c r="TLO250" s="1157"/>
      <c r="TLP250" s="1157"/>
      <c r="TLQ250" s="1157"/>
      <c r="TLR250" s="1157"/>
      <c r="TLS250" s="1157"/>
      <c r="TLT250" s="1157"/>
      <c r="TLU250" s="1157"/>
      <c r="TLV250" s="1157"/>
      <c r="TLW250" s="1157"/>
      <c r="TLX250" s="1157"/>
      <c r="TLY250" s="1157"/>
      <c r="TLZ250" s="1157"/>
      <c r="TMA250" s="1157"/>
      <c r="TMB250" s="1157"/>
      <c r="TMC250" s="1157"/>
      <c r="TMD250" s="1157"/>
      <c r="TME250" s="1157"/>
      <c r="TMF250" s="1157"/>
      <c r="TMG250" s="1157"/>
      <c r="TMH250" s="1157"/>
      <c r="TMI250" s="1157"/>
      <c r="TMJ250" s="1157"/>
      <c r="TMK250" s="1157"/>
      <c r="TML250" s="1157"/>
      <c r="TMM250" s="1157"/>
      <c r="TMN250" s="1157"/>
      <c r="TMO250" s="1157"/>
      <c r="TMP250" s="1157"/>
      <c r="TMQ250" s="1157"/>
      <c r="TMR250" s="1157"/>
      <c r="TMS250" s="1157"/>
      <c r="TMT250" s="1157"/>
      <c r="TMU250" s="1157"/>
      <c r="TMV250" s="1157"/>
      <c r="TMW250" s="1157"/>
      <c r="TMX250" s="1157"/>
      <c r="TMY250" s="1157"/>
      <c r="TMZ250" s="1157"/>
      <c r="TNA250" s="1157"/>
      <c r="TNB250" s="1157"/>
      <c r="TNC250" s="1157"/>
      <c r="TND250" s="1157"/>
      <c r="TNE250" s="1157"/>
      <c r="TNF250" s="1157"/>
      <c r="TNG250" s="1157"/>
      <c r="TNH250" s="1157"/>
      <c r="TNI250" s="1157"/>
      <c r="TNJ250" s="1157"/>
      <c r="TNK250" s="1157"/>
      <c r="TNL250" s="1157"/>
      <c r="TNM250" s="1157"/>
      <c r="TNN250" s="1157"/>
      <c r="TNO250" s="1157"/>
      <c r="TNP250" s="1157"/>
      <c r="TNQ250" s="1157"/>
      <c r="TNR250" s="1157"/>
      <c r="TNS250" s="1157"/>
      <c r="TNT250" s="1157"/>
      <c r="TNU250" s="1157"/>
      <c r="TNV250" s="1157"/>
      <c r="TNW250" s="1157"/>
      <c r="TNX250" s="1157"/>
      <c r="TNY250" s="1157"/>
      <c r="TNZ250" s="1157"/>
      <c r="TOA250" s="1157"/>
      <c r="TOB250" s="1157"/>
      <c r="TOC250" s="1157"/>
      <c r="TOD250" s="1157"/>
      <c r="TOE250" s="1157"/>
      <c r="TOF250" s="1157"/>
      <c r="TOG250" s="1157"/>
      <c r="TOH250" s="1157"/>
      <c r="TOI250" s="1157"/>
      <c r="TOJ250" s="1157"/>
      <c r="TOK250" s="1157"/>
      <c r="TOL250" s="1157"/>
      <c r="TOM250" s="1157"/>
      <c r="TON250" s="1157"/>
      <c r="TOO250" s="1157"/>
      <c r="TOP250" s="1157"/>
      <c r="TOQ250" s="1157"/>
      <c r="TOR250" s="1157"/>
      <c r="TOS250" s="1157"/>
      <c r="TOT250" s="1157"/>
      <c r="TOU250" s="1157"/>
      <c r="TOV250" s="1157"/>
      <c r="TOW250" s="1157"/>
      <c r="TOX250" s="1157"/>
      <c r="TOY250" s="1157"/>
      <c r="TOZ250" s="1157"/>
      <c r="TPA250" s="1157"/>
      <c r="TPB250" s="1157"/>
      <c r="TPC250" s="1157"/>
      <c r="TPD250" s="1157"/>
      <c r="TPE250" s="1157"/>
      <c r="TPF250" s="1157"/>
      <c r="TPG250" s="1157"/>
      <c r="TPH250" s="1157"/>
      <c r="TPI250" s="1157"/>
      <c r="TPJ250" s="1157"/>
      <c r="TPK250" s="1157"/>
      <c r="TPL250" s="1157"/>
      <c r="TPM250" s="1157"/>
      <c r="TPN250" s="1157"/>
      <c r="TPO250" s="1157"/>
      <c r="TPP250" s="1157"/>
      <c r="TPQ250" s="1157"/>
      <c r="TPR250" s="1157"/>
      <c r="TPS250" s="1157"/>
      <c r="TPT250" s="1157"/>
      <c r="TPU250" s="1157"/>
      <c r="TPV250" s="1157"/>
      <c r="TPW250" s="1157"/>
      <c r="TPX250" s="1157"/>
      <c r="TPY250" s="1157"/>
      <c r="TPZ250" s="1157"/>
      <c r="TQA250" s="1157"/>
      <c r="TQB250" s="1157"/>
      <c r="TQC250" s="1157"/>
      <c r="TQD250" s="1157"/>
      <c r="TQE250" s="1157"/>
      <c r="TQF250" s="1157"/>
      <c r="TQG250" s="1157"/>
      <c r="TQH250" s="1157"/>
      <c r="TQI250" s="1157"/>
      <c r="TQJ250" s="1157"/>
      <c r="TQK250" s="1157"/>
      <c r="TQL250" s="1157"/>
      <c r="TQM250" s="1157"/>
      <c r="TQN250" s="1157"/>
      <c r="TQO250" s="1157"/>
      <c r="TQP250" s="1157"/>
      <c r="TQQ250" s="1157"/>
      <c r="TQR250" s="1157"/>
      <c r="TQS250" s="1157"/>
      <c r="TQT250" s="1157"/>
      <c r="TQU250" s="1157"/>
      <c r="TQV250" s="1157"/>
      <c r="TQW250" s="1157"/>
      <c r="TQX250" s="1157"/>
      <c r="TQY250" s="1157"/>
      <c r="TQZ250" s="1157"/>
      <c r="TRA250" s="1157"/>
      <c r="TRB250" s="1157"/>
      <c r="TRC250" s="1157"/>
      <c r="TRD250" s="1157"/>
      <c r="TRE250" s="1157"/>
      <c r="TRF250" s="1157"/>
      <c r="TRG250" s="1157"/>
      <c r="TRH250" s="1157"/>
      <c r="TRI250" s="1157"/>
      <c r="TRJ250" s="1157"/>
      <c r="TRK250" s="1157"/>
      <c r="TRL250" s="1157"/>
      <c r="TRM250" s="1157"/>
      <c r="TRN250" s="1157"/>
      <c r="TRO250" s="1157"/>
      <c r="TRP250" s="1157"/>
      <c r="TRQ250" s="1157"/>
      <c r="TRR250" s="1157"/>
      <c r="TRS250" s="1157"/>
      <c r="TRT250" s="1157"/>
      <c r="TRU250" s="1157"/>
      <c r="TRV250" s="1157"/>
      <c r="TRW250" s="1157"/>
      <c r="TRX250" s="1157"/>
      <c r="TRY250" s="1157"/>
      <c r="TRZ250" s="1157"/>
      <c r="TSA250" s="1157"/>
      <c r="TSB250" s="1157"/>
      <c r="TSC250" s="1157"/>
      <c r="TSD250" s="1157"/>
      <c r="TSE250" s="1157"/>
      <c r="TSF250" s="1157"/>
      <c r="TSG250" s="1157"/>
      <c r="TSH250" s="1157"/>
      <c r="TSI250" s="1157"/>
      <c r="TSJ250" s="1157"/>
      <c r="TSK250" s="1157"/>
      <c r="TSL250" s="1157"/>
      <c r="TSM250" s="1157"/>
      <c r="TSN250" s="1157"/>
      <c r="TSO250" s="1157"/>
      <c r="TSP250" s="1157"/>
      <c r="TSQ250" s="1157"/>
      <c r="TSR250" s="1157"/>
      <c r="TSS250" s="1157"/>
      <c r="TST250" s="1157"/>
      <c r="TSU250" s="1157"/>
      <c r="TSV250" s="1157"/>
      <c r="TSW250" s="1157"/>
      <c r="TSX250" s="1157"/>
      <c r="TSY250" s="1157"/>
      <c r="TSZ250" s="1157"/>
      <c r="TTA250" s="1157"/>
      <c r="TTB250" s="1157"/>
      <c r="TTC250" s="1157"/>
      <c r="TTD250" s="1157"/>
      <c r="TTE250" s="1157"/>
      <c r="TTF250" s="1157"/>
      <c r="TTG250" s="1157"/>
      <c r="TTH250" s="1157"/>
      <c r="TTI250" s="1157"/>
      <c r="TTJ250" s="1157"/>
      <c r="TTK250" s="1157"/>
      <c r="TTL250" s="1157"/>
      <c r="TTM250" s="1157"/>
      <c r="TTN250" s="1157"/>
      <c r="TTO250" s="1157"/>
      <c r="TTP250" s="1157"/>
      <c r="TTQ250" s="1157"/>
      <c r="TTR250" s="1157"/>
      <c r="TTS250" s="1157"/>
      <c r="TTT250" s="1157"/>
      <c r="TTU250" s="1157"/>
      <c r="TTV250" s="1157"/>
      <c r="TTW250" s="1157"/>
      <c r="TTX250" s="1157"/>
      <c r="TTY250" s="1157"/>
      <c r="TTZ250" s="1157"/>
      <c r="TUA250" s="1157"/>
      <c r="TUB250" s="1157"/>
      <c r="TUC250" s="1157"/>
      <c r="TUD250" s="1157"/>
      <c r="TUE250" s="1157"/>
      <c r="TUF250" s="1157"/>
      <c r="TUG250" s="1157"/>
      <c r="TUH250" s="1157"/>
      <c r="TUI250" s="1157"/>
      <c r="TUJ250" s="1157"/>
      <c r="TUK250" s="1157"/>
      <c r="TUL250" s="1157"/>
      <c r="TUM250" s="1157"/>
      <c r="TUN250" s="1157"/>
      <c r="TUO250" s="1157"/>
      <c r="TUP250" s="1157"/>
      <c r="TUQ250" s="1157"/>
      <c r="TUR250" s="1157"/>
      <c r="TUS250" s="1157"/>
      <c r="TUT250" s="1157"/>
      <c r="TUU250" s="1157"/>
      <c r="TUV250" s="1157"/>
      <c r="TUW250" s="1157"/>
      <c r="TUX250" s="1157"/>
      <c r="TUY250" s="1157"/>
      <c r="TUZ250" s="1157"/>
      <c r="TVA250" s="1157"/>
      <c r="TVB250" s="1157"/>
      <c r="TVC250" s="1157"/>
      <c r="TVD250" s="1157"/>
      <c r="TVE250" s="1157"/>
      <c r="TVF250" s="1157"/>
      <c r="TVG250" s="1157"/>
      <c r="TVH250" s="1157"/>
      <c r="TVI250" s="1157"/>
      <c r="TVJ250" s="1157"/>
      <c r="TVK250" s="1157"/>
      <c r="TVL250" s="1157"/>
      <c r="TVM250" s="1157"/>
      <c r="TVN250" s="1157"/>
      <c r="TVO250" s="1157"/>
      <c r="TVP250" s="1157"/>
      <c r="TVQ250" s="1157"/>
      <c r="TVR250" s="1157"/>
      <c r="TVS250" s="1157"/>
      <c r="TVT250" s="1157"/>
      <c r="TVU250" s="1157"/>
      <c r="TVV250" s="1157"/>
      <c r="TVW250" s="1157"/>
      <c r="TVX250" s="1157"/>
      <c r="TVY250" s="1157"/>
      <c r="TVZ250" s="1157"/>
      <c r="TWA250" s="1157"/>
      <c r="TWB250" s="1157"/>
      <c r="TWC250" s="1157"/>
      <c r="TWD250" s="1157"/>
      <c r="TWE250" s="1157"/>
      <c r="TWF250" s="1157"/>
      <c r="TWG250" s="1157"/>
      <c r="TWH250" s="1157"/>
      <c r="TWI250" s="1157"/>
      <c r="TWJ250" s="1157"/>
      <c r="TWK250" s="1157"/>
      <c r="TWL250" s="1157"/>
      <c r="TWM250" s="1157"/>
      <c r="TWN250" s="1157"/>
      <c r="TWO250" s="1157"/>
      <c r="TWP250" s="1157"/>
      <c r="TWQ250" s="1157"/>
      <c r="TWR250" s="1157"/>
      <c r="TWS250" s="1157"/>
      <c r="TWT250" s="1157"/>
      <c r="TWU250" s="1157"/>
      <c r="TWV250" s="1157"/>
      <c r="TWW250" s="1157"/>
      <c r="TWX250" s="1157"/>
      <c r="TWY250" s="1157"/>
      <c r="TWZ250" s="1157"/>
      <c r="TXA250" s="1157"/>
      <c r="TXB250" s="1157"/>
      <c r="TXC250" s="1157"/>
      <c r="TXD250" s="1157"/>
      <c r="TXE250" s="1157"/>
      <c r="TXF250" s="1157"/>
      <c r="TXG250" s="1157"/>
      <c r="TXH250" s="1157"/>
      <c r="TXI250" s="1157"/>
      <c r="TXJ250" s="1157"/>
      <c r="TXK250" s="1157"/>
      <c r="TXL250" s="1157"/>
      <c r="TXM250" s="1157"/>
      <c r="TXN250" s="1157"/>
      <c r="TXO250" s="1157"/>
      <c r="TXP250" s="1157"/>
      <c r="TXQ250" s="1157"/>
      <c r="TXR250" s="1157"/>
      <c r="TXS250" s="1157"/>
      <c r="TXT250" s="1157"/>
      <c r="TXU250" s="1157"/>
      <c r="TXV250" s="1157"/>
      <c r="TXW250" s="1157"/>
      <c r="TXX250" s="1157"/>
      <c r="TXY250" s="1157"/>
      <c r="TXZ250" s="1157"/>
      <c r="TYA250" s="1157"/>
      <c r="TYB250" s="1157"/>
      <c r="TYC250" s="1157"/>
      <c r="TYD250" s="1157"/>
      <c r="TYE250" s="1157"/>
      <c r="TYF250" s="1157"/>
      <c r="TYG250" s="1157"/>
      <c r="TYH250" s="1157"/>
      <c r="TYI250" s="1157"/>
      <c r="TYJ250" s="1157"/>
      <c r="TYK250" s="1157"/>
      <c r="TYL250" s="1157"/>
      <c r="TYM250" s="1157"/>
      <c r="TYN250" s="1157"/>
      <c r="TYO250" s="1157"/>
      <c r="TYP250" s="1157"/>
      <c r="TYQ250" s="1157"/>
      <c r="TYR250" s="1157"/>
      <c r="TYS250" s="1157"/>
      <c r="TYT250" s="1157"/>
      <c r="TYU250" s="1157"/>
      <c r="TYV250" s="1157"/>
      <c r="TYW250" s="1157"/>
      <c r="TYX250" s="1157"/>
      <c r="TYY250" s="1157"/>
      <c r="TYZ250" s="1157"/>
      <c r="TZA250" s="1157"/>
      <c r="TZB250" s="1157"/>
      <c r="TZC250" s="1157"/>
      <c r="TZD250" s="1157"/>
      <c r="TZE250" s="1157"/>
      <c r="TZF250" s="1157"/>
      <c r="TZG250" s="1157"/>
      <c r="TZH250" s="1157"/>
      <c r="TZI250" s="1157"/>
      <c r="TZJ250" s="1157"/>
      <c r="TZK250" s="1157"/>
      <c r="TZL250" s="1157"/>
      <c r="TZM250" s="1157"/>
      <c r="TZN250" s="1157"/>
      <c r="TZO250" s="1157"/>
      <c r="TZP250" s="1157"/>
      <c r="TZQ250" s="1157"/>
      <c r="TZR250" s="1157"/>
      <c r="TZS250" s="1157"/>
      <c r="TZT250" s="1157"/>
      <c r="TZU250" s="1157"/>
      <c r="TZV250" s="1157"/>
      <c r="TZW250" s="1157"/>
      <c r="TZX250" s="1157"/>
      <c r="TZY250" s="1157"/>
      <c r="TZZ250" s="1157"/>
      <c r="UAA250" s="1157"/>
      <c r="UAB250" s="1157"/>
      <c r="UAC250" s="1157"/>
      <c r="UAD250" s="1157"/>
      <c r="UAE250" s="1157"/>
      <c r="UAF250" s="1157"/>
      <c r="UAG250" s="1157"/>
      <c r="UAH250" s="1157"/>
      <c r="UAI250" s="1157"/>
      <c r="UAJ250" s="1157"/>
      <c r="UAK250" s="1157"/>
      <c r="UAL250" s="1157"/>
      <c r="UAM250" s="1157"/>
      <c r="UAN250" s="1157"/>
      <c r="UAO250" s="1157"/>
      <c r="UAP250" s="1157"/>
      <c r="UAQ250" s="1157"/>
      <c r="UAR250" s="1157"/>
      <c r="UAS250" s="1157"/>
      <c r="UAT250" s="1157"/>
      <c r="UAU250" s="1157"/>
      <c r="UAV250" s="1157"/>
      <c r="UAW250" s="1157"/>
      <c r="UAX250" s="1157"/>
      <c r="UAY250" s="1157"/>
      <c r="UAZ250" s="1157"/>
      <c r="UBA250" s="1157"/>
      <c r="UBB250" s="1157"/>
      <c r="UBC250" s="1157"/>
      <c r="UBD250" s="1157"/>
      <c r="UBE250" s="1157"/>
      <c r="UBF250" s="1157"/>
      <c r="UBG250" s="1157"/>
      <c r="UBH250" s="1157"/>
      <c r="UBI250" s="1157"/>
      <c r="UBJ250" s="1157"/>
      <c r="UBK250" s="1157"/>
      <c r="UBL250" s="1157"/>
      <c r="UBM250" s="1157"/>
      <c r="UBN250" s="1157"/>
      <c r="UBO250" s="1157"/>
      <c r="UBP250" s="1157"/>
      <c r="UBQ250" s="1157"/>
      <c r="UBR250" s="1157"/>
      <c r="UBS250" s="1157"/>
      <c r="UBT250" s="1157"/>
      <c r="UBU250" s="1157"/>
      <c r="UBV250" s="1157"/>
      <c r="UBW250" s="1157"/>
      <c r="UBX250" s="1157"/>
      <c r="UBY250" s="1157"/>
      <c r="UBZ250" s="1157"/>
      <c r="UCA250" s="1157"/>
      <c r="UCB250" s="1157"/>
      <c r="UCC250" s="1157"/>
      <c r="UCD250" s="1157"/>
      <c r="UCE250" s="1157"/>
      <c r="UCF250" s="1157"/>
      <c r="UCG250" s="1157"/>
      <c r="UCH250" s="1157"/>
      <c r="UCI250" s="1157"/>
      <c r="UCJ250" s="1157"/>
      <c r="UCK250" s="1157"/>
      <c r="UCL250" s="1157"/>
      <c r="UCM250" s="1157"/>
      <c r="UCN250" s="1157"/>
      <c r="UCO250" s="1157"/>
      <c r="UCP250" s="1157"/>
      <c r="UCQ250" s="1157"/>
      <c r="UCR250" s="1157"/>
      <c r="UCS250" s="1157"/>
      <c r="UCT250" s="1157"/>
      <c r="UCU250" s="1157"/>
      <c r="UCV250" s="1157"/>
      <c r="UCW250" s="1157"/>
      <c r="UCX250" s="1157"/>
      <c r="UCY250" s="1157"/>
      <c r="UCZ250" s="1157"/>
      <c r="UDA250" s="1157"/>
      <c r="UDB250" s="1157"/>
      <c r="UDC250" s="1157"/>
      <c r="UDD250" s="1157"/>
      <c r="UDE250" s="1157"/>
      <c r="UDF250" s="1157"/>
      <c r="UDG250" s="1157"/>
      <c r="UDH250" s="1157"/>
      <c r="UDI250" s="1157"/>
      <c r="UDJ250" s="1157"/>
      <c r="UDK250" s="1157"/>
      <c r="UDL250" s="1157"/>
      <c r="UDM250" s="1157"/>
      <c r="UDN250" s="1157"/>
      <c r="UDO250" s="1157"/>
      <c r="UDP250" s="1157"/>
      <c r="UDQ250" s="1157"/>
      <c r="UDR250" s="1157"/>
      <c r="UDS250" s="1157"/>
      <c r="UDT250" s="1157"/>
      <c r="UDU250" s="1157"/>
      <c r="UDV250" s="1157"/>
      <c r="UDW250" s="1157"/>
      <c r="UDX250" s="1157"/>
      <c r="UDY250" s="1157"/>
      <c r="UDZ250" s="1157"/>
      <c r="UEA250" s="1157"/>
      <c r="UEB250" s="1157"/>
      <c r="UEC250" s="1157"/>
      <c r="UED250" s="1157"/>
      <c r="UEE250" s="1157"/>
      <c r="UEF250" s="1157"/>
      <c r="UEG250" s="1157"/>
      <c r="UEH250" s="1157"/>
      <c r="UEI250" s="1157"/>
      <c r="UEJ250" s="1157"/>
      <c r="UEK250" s="1157"/>
      <c r="UEL250" s="1157"/>
      <c r="UEM250" s="1157"/>
      <c r="UEN250" s="1157"/>
      <c r="UEO250" s="1157"/>
      <c r="UEP250" s="1157"/>
      <c r="UEQ250" s="1157"/>
      <c r="UER250" s="1157"/>
      <c r="UES250" s="1157"/>
      <c r="UET250" s="1157"/>
      <c r="UEU250" s="1157"/>
      <c r="UEV250" s="1157"/>
      <c r="UEW250" s="1157"/>
      <c r="UEX250" s="1157"/>
      <c r="UEY250" s="1157"/>
      <c r="UEZ250" s="1157"/>
      <c r="UFA250" s="1157"/>
      <c r="UFB250" s="1157"/>
      <c r="UFC250" s="1157"/>
      <c r="UFD250" s="1157"/>
      <c r="UFE250" s="1157"/>
      <c r="UFF250" s="1157"/>
      <c r="UFG250" s="1157"/>
      <c r="UFH250" s="1157"/>
      <c r="UFI250" s="1157"/>
      <c r="UFJ250" s="1157"/>
      <c r="UFK250" s="1157"/>
      <c r="UFL250" s="1157"/>
      <c r="UFM250" s="1157"/>
      <c r="UFN250" s="1157"/>
      <c r="UFO250" s="1157"/>
      <c r="UFP250" s="1157"/>
      <c r="UFQ250" s="1157"/>
      <c r="UFR250" s="1157"/>
      <c r="UFS250" s="1157"/>
      <c r="UFT250" s="1157"/>
      <c r="UFU250" s="1157"/>
      <c r="UFV250" s="1157"/>
      <c r="UFW250" s="1157"/>
      <c r="UFX250" s="1157"/>
      <c r="UFY250" s="1157"/>
      <c r="UFZ250" s="1157"/>
      <c r="UGA250" s="1157"/>
      <c r="UGB250" s="1157"/>
      <c r="UGC250" s="1157"/>
      <c r="UGD250" s="1157"/>
      <c r="UGE250" s="1157"/>
      <c r="UGF250" s="1157"/>
      <c r="UGG250" s="1157"/>
      <c r="UGH250" s="1157"/>
      <c r="UGI250" s="1157"/>
      <c r="UGJ250" s="1157"/>
      <c r="UGK250" s="1157"/>
      <c r="UGL250" s="1157"/>
      <c r="UGM250" s="1157"/>
      <c r="UGN250" s="1157"/>
      <c r="UGO250" s="1157"/>
      <c r="UGP250" s="1157"/>
      <c r="UGQ250" s="1157"/>
      <c r="UGR250" s="1157"/>
      <c r="UGS250" s="1157"/>
      <c r="UGT250" s="1157"/>
      <c r="UGU250" s="1157"/>
      <c r="UGV250" s="1157"/>
      <c r="UGW250" s="1157"/>
      <c r="UGX250" s="1157"/>
      <c r="UGY250" s="1157"/>
      <c r="UGZ250" s="1157"/>
      <c r="UHA250" s="1157"/>
      <c r="UHB250" s="1157"/>
      <c r="UHC250" s="1157"/>
      <c r="UHD250" s="1157"/>
      <c r="UHE250" s="1157"/>
      <c r="UHF250" s="1157"/>
      <c r="UHG250" s="1157"/>
      <c r="UHH250" s="1157"/>
      <c r="UHI250" s="1157"/>
      <c r="UHJ250" s="1157"/>
      <c r="UHK250" s="1157"/>
      <c r="UHL250" s="1157"/>
      <c r="UHM250" s="1157"/>
      <c r="UHN250" s="1157"/>
      <c r="UHO250" s="1157"/>
      <c r="UHP250" s="1157"/>
      <c r="UHQ250" s="1157"/>
      <c r="UHR250" s="1157"/>
      <c r="UHS250" s="1157"/>
      <c r="UHT250" s="1157"/>
      <c r="UHU250" s="1157"/>
      <c r="UHV250" s="1157"/>
      <c r="UHW250" s="1157"/>
      <c r="UHX250" s="1157"/>
      <c r="UHY250" s="1157"/>
      <c r="UHZ250" s="1157"/>
      <c r="UIA250" s="1157"/>
      <c r="UIB250" s="1157"/>
      <c r="UIC250" s="1157"/>
      <c r="UID250" s="1157"/>
      <c r="UIE250" s="1157"/>
      <c r="UIF250" s="1157"/>
      <c r="UIG250" s="1157"/>
      <c r="UIH250" s="1157"/>
      <c r="UII250" s="1157"/>
      <c r="UIJ250" s="1157"/>
      <c r="UIK250" s="1157"/>
      <c r="UIL250" s="1157"/>
      <c r="UIM250" s="1157"/>
      <c r="UIN250" s="1157"/>
      <c r="UIO250" s="1157"/>
      <c r="UIP250" s="1157"/>
      <c r="UIQ250" s="1157"/>
      <c r="UIR250" s="1157"/>
      <c r="UIS250" s="1157"/>
      <c r="UIT250" s="1157"/>
      <c r="UIU250" s="1157"/>
      <c r="UIV250" s="1157"/>
      <c r="UIW250" s="1157"/>
      <c r="UIX250" s="1157"/>
      <c r="UIY250" s="1157"/>
      <c r="UIZ250" s="1157"/>
      <c r="UJA250" s="1157"/>
      <c r="UJB250" s="1157"/>
      <c r="UJC250" s="1157"/>
      <c r="UJD250" s="1157"/>
      <c r="UJE250" s="1157"/>
      <c r="UJF250" s="1157"/>
      <c r="UJG250" s="1157"/>
      <c r="UJH250" s="1157"/>
      <c r="UJI250" s="1157"/>
      <c r="UJJ250" s="1157"/>
      <c r="UJK250" s="1157"/>
      <c r="UJL250" s="1157"/>
      <c r="UJM250" s="1157"/>
      <c r="UJN250" s="1157"/>
      <c r="UJO250" s="1157"/>
      <c r="UJP250" s="1157"/>
      <c r="UJQ250" s="1157"/>
      <c r="UJR250" s="1157"/>
      <c r="UJS250" s="1157"/>
      <c r="UJT250" s="1157"/>
      <c r="UJU250" s="1157"/>
      <c r="UJV250" s="1157"/>
      <c r="UJW250" s="1157"/>
      <c r="UJX250" s="1157"/>
      <c r="UJY250" s="1157"/>
      <c r="UJZ250" s="1157"/>
      <c r="UKA250" s="1157"/>
      <c r="UKB250" s="1157"/>
      <c r="UKC250" s="1157"/>
      <c r="UKD250" s="1157"/>
      <c r="UKE250" s="1157"/>
      <c r="UKF250" s="1157"/>
      <c r="UKG250" s="1157"/>
      <c r="UKH250" s="1157"/>
      <c r="UKI250" s="1157"/>
      <c r="UKJ250" s="1157"/>
      <c r="UKK250" s="1157"/>
      <c r="UKL250" s="1157"/>
      <c r="UKM250" s="1157"/>
      <c r="UKN250" s="1157"/>
      <c r="UKO250" s="1157"/>
      <c r="UKP250" s="1157"/>
      <c r="UKQ250" s="1157"/>
      <c r="UKR250" s="1157"/>
      <c r="UKS250" s="1157"/>
      <c r="UKT250" s="1157"/>
      <c r="UKU250" s="1157"/>
      <c r="UKV250" s="1157"/>
      <c r="UKW250" s="1157"/>
      <c r="UKX250" s="1157"/>
      <c r="UKY250" s="1157"/>
      <c r="UKZ250" s="1157"/>
      <c r="ULA250" s="1157"/>
      <c r="ULB250" s="1157"/>
      <c r="ULC250" s="1157"/>
      <c r="ULD250" s="1157"/>
      <c r="ULE250" s="1157"/>
      <c r="ULF250" s="1157"/>
      <c r="ULG250" s="1157"/>
      <c r="ULH250" s="1157"/>
      <c r="ULI250" s="1157"/>
      <c r="ULJ250" s="1157"/>
      <c r="ULK250" s="1157"/>
      <c r="ULL250" s="1157"/>
      <c r="ULM250" s="1157"/>
      <c r="ULN250" s="1157"/>
      <c r="ULO250" s="1157"/>
      <c r="ULP250" s="1157"/>
      <c r="ULQ250" s="1157"/>
      <c r="ULR250" s="1157"/>
      <c r="ULS250" s="1157"/>
      <c r="ULT250" s="1157"/>
      <c r="ULU250" s="1157"/>
      <c r="ULV250" s="1157"/>
      <c r="ULW250" s="1157"/>
      <c r="ULX250" s="1157"/>
      <c r="ULY250" s="1157"/>
      <c r="ULZ250" s="1157"/>
      <c r="UMA250" s="1157"/>
      <c r="UMB250" s="1157"/>
      <c r="UMC250" s="1157"/>
      <c r="UMD250" s="1157"/>
      <c r="UME250" s="1157"/>
      <c r="UMF250" s="1157"/>
      <c r="UMG250" s="1157"/>
      <c r="UMH250" s="1157"/>
      <c r="UMI250" s="1157"/>
      <c r="UMJ250" s="1157"/>
      <c r="UMK250" s="1157"/>
      <c r="UML250" s="1157"/>
      <c r="UMM250" s="1157"/>
      <c r="UMN250" s="1157"/>
      <c r="UMO250" s="1157"/>
      <c r="UMP250" s="1157"/>
      <c r="UMQ250" s="1157"/>
      <c r="UMR250" s="1157"/>
      <c r="UMS250" s="1157"/>
      <c r="UMT250" s="1157"/>
      <c r="UMU250" s="1157"/>
      <c r="UMV250" s="1157"/>
      <c r="UMW250" s="1157"/>
      <c r="UMX250" s="1157"/>
      <c r="UMY250" s="1157"/>
      <c r="UMZ250" s="1157"/>
      <c r="UNA250" s="1157"/>
      <c r="UNB250" s="1157"/>
      <c r="UNC250" s="1157"/>
      <c r="UND250" s="1157"/>
      <c r="UNE250" s="1157"/>
      <c r="UNF250" s="1157"/>
      <c r="UNG250" s="1157"/>
      <c r="UNH250" s="1157"/>
      <c r="UNI250" s="1157"/>
      <c r="UNJ250" s="1157"/>
      <c r="UNK250" s="1157"/>
      <c r="UNL250" s="1157"/>
      <c r="UNM250" s="1157"/>
      <c r="UNN250" s="1157"/>
      <c r="UNO250" s="1157"/>
      <c r="UNP250" s="1157"/>
      <c r="UNQ250" s="1157"/>
      <c r="UNR250" s="1157"/>
      <c r="UNS250" s="1157"/>
      <c r="UNT250" s="1157"/>
      <c r="UNU250" s="1157"/>
      <c r="UNV250" s="1157"/>
      <c r="UNW250" s="1157"/>
      <c r="UNX250" s="1157"/>
      <c r="UNY250" s="1157"/>
      <c r="UNZ250" s="1157"/>
      <c r="UOA250" s="1157"/>
      <c r="UOB250" s="1157"/>
      <c r="UOC250" s="1157"/>
      <c r="UOD250" s="1157"/>
      <c r="UOE250" s="1157"/>
      <c r="UOF250" s="1157"/>
      <c r="UOG250" s="1157"/>
      <c r="UOH250" s="1157"/>
      <c r="UOI250" s="1157"/>
      <c r="UOJ250" s="1157"/>
      <c r="UOK250" s="1157"/>
      <c r="UOL250" s="1157"/>
      <c r="UOM250" s="1157"/>
      <c r="UON250" s="1157"/>
      <c r="UOO250" s="1157"/>
      <c r="UOP250" s="1157"/>
      <c r="UOQ250" s="1157"/>
      <c r="UOR250" s="1157"/>
      <c r="UOS250" s="1157"/>
      <c r="UOT250" s="1157"/>
      <c r="UOU250" s="1157"/>
      <c r="UOV250" s="1157"/>
      <c r="UOW250" s="1157"/>
      <c r="UOX250" s="1157"/>
      <c r="UOY250" s="1157"/>
      <c r="UOZ250" s="1157"/>
      <c r="UPA250" s="1157"/>
      <c r="UPB250" s="1157"/>
      <c r="UPC250" s="1157"/>
      <c r="UPD250" s="1157"/>
      <c r="UPE250" s="1157"/>
      <c r="UPF250" s="1157"/>
      <c r="UPG250" s="1157"/>
      <c r="UPH250" s="1157"/>
      <c r="UPI250" s="1157"/>
      <c r="UPJ250" s="1157"/>
      <c r="UPK250" s="1157"/>
      <c r="UPL250" s="1157"/>
      <c r="UPM250" s="1157"/>
      <c r="UPN250" s="1157"/>
      <c r="UPO250" s="1157"/>
      <c r="UPP250" s="1157"/>
      <c r="UPQ250" s="1157"/>
      <c r="UPR250" s="1157"/>
      <c r="UPS250" s="1157"/>
      <c r="UPT250" s="1157"/>
      <c r="UPU250" s="1157"/>
      <c r="UPV250" s="1157"/>
      <c r="UPW250" s="1157"/>
      <c r="UPX250" s="1157"/>
      <c r="UPY250" s="1157"/>
      <c r="UPZ250" s="1157"/>
      <c r="UQA250" s="1157"/>
      <c r="UQB250" s="1157"/>
      <c r="UQC250" s="1157"/>
      <c r="UQD250" s="1157"/>
      <c r="UQE250" s="1157"/>
      <c r="UQF250" s="1157"/>
      <c r="UQG250" s="1157"/>
      <c r="UQH250" s="1157"/>
      <c r="UQI250" s="1157"/>
      <c r="UQJ250" s="1157"/>
      <c r="UQK250" s="1157"/>
      <c r="UQL250" s="1157"/>
      <c r="UQM250" s="1157"/>
      <c r="UQN250" s="1157"/>
      <c r="UQO250" s="1157"/>
      <c r="UQP250" s="1157"/>
      <c r="UQQ250" s="1157"/>
      <c r="UQR250" s="1157"/>
      <c r="UQS250" s="1157"/>
      <c r="UQT250" s="1157"/>
      <c r="UQU250" s="1157"/>
      <c r="UQV250" s="1157"/>
      <c r="UQW250" s="1157"/>
      <c r="UQX250" s="1157"/>
      <c r="UQY250" s="1157"/>
      <c r="UQZ250" s="1157"/>
      <c r="URA250" s="1157"/>
      <c r="URB250" s="1157"/>
      <c r="URC250" s="1157"/>
      <c r="URD250" s="1157"/>
      <c r="URE250" s="1157"/>
      <c r="URF250" s="1157"/>
      <c r="URG250" s="1157"/>
      <c r="URH250" s="1157"/>
      <c r="URI250" s="1157"/>
      <c r="URJ250" s="1157"/>
      <c r="URK250" s="1157"/>
      <c r="URL250" s="1157"/>
      <c r="URM250" s="1157"/>
      <c r="URN250" s="1157"/>
      <c r="URO250" s="1157"/>
      <c r="URP250" s="1157"/>
      <c r="URQ250" s="1157"/>
      <c r="URR250" s="1157"/>
      <c r="URS250" s="1157"/>
      <c r="URT250" s="1157"/>
      <c r="URU250" s="1157"/>
      <c r="URV250" s="1157"/>
      <c r="URW250" s="1157"/>
      <c r="URX250" s="1157"/>
      <c r="URY250" s="1157"/>
      <c r="URZ250" s="1157"/>
      <c r="USA250" s="1157"/>
      <c r="USB250" s="1157"/>
      <c r="USC250" s="1157"/>
      <c r="USD250" s="1157"/>
      <c r="USE250" s="1157"/>
      <c r="USF250" s="1157"/>
      <c r="USG250" s="1157"/>
      <c r="USH250" s="1157"/>
      <c r="USI250" s="1157"/>
      <c r="USJ250" s="1157"/>
      <c r="USK250" s="1157"/>
      <c r="USL250" s="1157"/>
      <c r="USM250" s="1157"/>
      <c r="USN250" s="1157"/>
      <c r="USO250" s="1157"/>
      <c r="USP250" s="1157"/>
      <c r="USQ250" s="1157"/>
      <c r="USR250" s="1157"/>
      <c r="USS250" s="1157"/>
      <c r="UST250" s="1157"/>
      <c r="USU250" s="1157"/>
      <c r="USV250" s="1157"/>
      <c r="USW250" s="1157"/>
      <c r="USX250" s="1157"/>
      <c r="USY250" s="1157"/>
      <c r="USZ250" s="1157"/>
      <c r="UTA250" s="1157"/>
      <c r="UTB250" s="1157"/>
      <c r="UTC250" s="1157"/>
      <c r="UTD250" s="1157"/>
      <c r="UTE250" s="1157"/>
      <c r="UTF250" s="1157"/>
      <c r="UTG250" s="1157"/>
      <c r="UTH250" s="1157"/>
      <c r="UTI250" s="1157"/>
      <c r="UTJ250" s="1157"/>
      <c r="UTK250" s="1157"/>
      <c r="UTL250" s="1157"/>
      <c r="UTM250" s="1157"/>
      <c r="UTN250" s="1157"/>
      <c r="UTO250" s="1157"/>
      <c r="UTP250" s="1157"/>
      <c r="UTQ250" s="1157"/>
      <c r="UTR250" s="1157"/>
      <c r="UTS250" s="1157"/>
      <c r="UTT250" s="1157"/>
      <c r="UTU250" s="1157"/>
      <c r="UTV250" s="1157"/>
      <c r="UTW250" s="1157"/>
      <c r="UTX250" s="1157"/>
      <c r="UTY250" s="1157"/>
      <c r="UTZ250" s="1157"/>
      <c r="UUA250" s="1157"/>
      <c r="UUB250" s="1157"/>
      <c r="UUC250" s="1157"/>
      <c r="UUD250" s="1157"/>
      <c r="UUE250" s="1157"/>
      <c r="UUF250" s="1157"/>
      <c r="UUG250" s="1157"/>
      <c r="UUH250" s="1157"/>
      <c r="UUI250" s="1157"/>
      <c r="UUJ250" s="1157"/>
      <c r="UUK250" s="1157"/>
      <c r="UUL250" s="1157"/>
      <c r="UUM250" s="1157"/>
      <c r="UUN250" s="1157"/>
      <c r="UUO250" s="1157"/>
      <c r="UUP250" s="1157"/>
      <c r="UUQ250" s="1157"/>
      <c r="UUR250" s="1157"/>
      <c r="UUS250" s="1157"/>
      <c r="UUT250" s="1157"/>
      <c r="UUU250" s="1157"/>
      <c r="UUV250" s="1157"/>
      <c r="UUW250" s="1157"/>
      <c r="UUX250" s="1157"/>
      <c r="UUY250" s="1157"/>
      <c r="UUZ250" s="1157"/>
      <c r="UVA250" s="1157"/>
      <c r="UVB250" s="1157"/>
      <c r="UVC250" s="1157"/>
      <c r="UVD250" s="1157"/>
      <c r="UVE250" s="1157"/>
      <c r="UVF250" s="1157"/>
      <c r="UVG250" s="1157"/>
      <c r="UVH250" s="1157"/>
      <c r="UVI250" s="1157"/>
      <c r="UVJ250" s="1157"/>
      <c r="UVK250" s="1157"/>
      <c r="UVL250" s="1157"/>
      <c r="UVM250" s="1157"/>
      <c r="UVN250" s="1157"/>
      <c r="UVO250" s="1157"/>
      <c r="UVP250" s="1157"/>
      <c r="UVQ250" s="1157"/>
      <c r="UVR250" s="1157"/>
      <c r="UVS250" s="1157"/>
      <c r="UVT250" s="1157"/>
      <c r="UVU250" s="1157"/>
      <c r="UVV250" s="1157"/>
      <c r="UVW250" s="1157"/>
      <c r="UVX250" s="1157"/>
      <c r="UVY250" s="1157"/>
      <c r="UVZ250" s="1157"/>
      <c r="UWA250" s="1157"/>
      <c r="UWB250" s="1157"/>
      <c r="UWC250" s="1157"/>
      <c r="UWD250" s="1157"/>
      <c r="UWE250" s="1157"/>
      <c r="UWF250" s="1157"/>
      <c r="UWG250" s="1157"/>
      <c r="UWH250" s="1157"/>
      <c r="UWI250" s="1157"/>
      <c r="UWJ250" s="1157"/>
      <c r="UWK250" s="1157"/>
      <c r="UWL250" s="1157"/>
      <c r="UWM250" s="1157"/>
      <c r="UWN250" s="1157"/>
      <c r="UWO250" s="1157"/>
      <c r="UWP250" s="1157"/>
      <c r="UWQ250" s="1157"/>
      <c r="UWR250" s="1157"/>
      <c r="UWS250" s="1157"/>
      <c r="UWT250" s="1157"/>
      <c r="UWU250" s="1157"/>
      <c r="UWV250" s="1157"/>
      <c r="UWW250" s="1157"/>
      <c r="UWX250" s="1157"/>
      <c r="UWY250" s="1157"/>
      <c r="UWZ250" s="1157"/>
      <c r="UXA250" s="1157"/>
      <c r="UXB250" s="1157"/>
      <c r="UXC250" s="1157"/>
      <c r="UXD250" s="1157"/>
      <c r="UXE250" s="1157"/>
      <c r="UXF250" s="1157"/>
      <c r="UXG250" s="1157"/>
      <c r="UXH250" s="1157"/>
      <c r="UXI250" s="1157"/>
      <c r="UXJ250" s="1157"/>
      <c r="UXK250" s="1157"/>
      <c r="UXL250" s="1157"/>
      <c r="UXM250" s="1157"/>
      <c r="UXN250" s="1157"/>
      <c r="UXO250" s="1157"/>
      <c r="UXP250" s="1157"/>
      <c r="UXQ250" s="1157"/>
      <c r="UXR250" s="1157"/>
      <c r="UXS250" s="1157"/>
      <c r="UXT250" s="1157"/>
      <c r="UXU250" s="1157"/>
      <c r="UXV250" s="1157"/>
      <c r="UXW250" s="1157"/>
      <c r="UXX250" s="1157"/>
      <c r="UXY250" s="1157"/>
      <c r="UXZ250" s="1157"/>
      <c r="UYA250" s="1157"/>
      <c r="UYB250" s="1157"/>
      <c r="UYC250" s="1157"/>
      <c r="UYD250" s="1157"/>
      <c r="UYE250" s="1157"/>
      <c r="UYF250" s="1157"/>
      <c r="UYG250" s="1157"/>
      <c r="UYH250" s="1157"/>
      <c r="UYI250" s="1157"/>
      <c r="UYJ250" s="1157"/>
      <c r="UYK250" s="1157"/>
      <c r="UYL250" s="1157"/>
      <c r="UYM250" s="1157"/>
      <c r="UYN250" s="1157"/>
      <c r="UYO250" s="1157"/>
      <c r="UYP250" s="1157"/>
      <c r="UYQ250" s="1157"/>
      <c r="UYR250" s="1157"/>
      <c r="UYS250" s="1157"/>
      <c r="UYT250" s="1157"/>
      <c r="UYU250" s="1157"/>
      <c r="UYV250" s="1157"/>
      <c r="UYW250" s="1157"/>
      <c r="UYX250" s="1157"/>
      <c r="UYY250" s="1157"/>
      <c r="UYZ250" s="1157"/>
      <c r="UZA250" s="1157"/>
      <c r="UZB250" s="1157"/>
      <c r="UZC250" s="1157"/>
      <c r="UZD250" s="1157"/>
      <c r="UZE250" s="1157"/>
      <c r="UZF250" s="1157"/>
      <c r="UZG250" s="1157"/>
      <c r="UZH250" s="1157"/>
      <c r="UZI250" s="1157"/>
      <c r="UZJ250" s="1157"/>
      <c r="UZK250" s="1157"/>
      <c r="UZL250" s="1157"/>
      <c r="UZM250" s="1157"/>
      <c r="UZN250" s="1157"/>
      <c r="UZO250" s="1157"/>
      <c r="UZP250" s="1157"/>
      <c r="UZQ250" s="1157"/>
      <c r="UZR250" s="1157"/>
      <c r="UZS250" s="1157"/>
      <c r="UZT250" s="1157"/>
      <c r="UZU250" s="1157"/>
      <c r="UZV250" s="1157"/>
      <c r="UZW250" s="1157"/>
      <c r="UZX250" s="1157"/>
      <c r="UZY250" s="1157"/>
      <c r="UZZ250" s="1157"/>
      <c r="VAA250" s="1157"/>
      <c r="VAB250" s="1157"/>
      <c r="VAC250" s="1157"/>
      <c r="VAD250" s="1157"/>
      <c r="VAE250" s="1157"/>
      <c r="VAF250" s="1157"/>
      <c r="VAG250" s="1157"/>
      <c r="VAH250" s="1157"/>
      <c r="VAI250" s="1157"/>
      <c r="VAJ250" s="1157"/>
      <c r="VAK250" s="1157"/>
      <c r="VAL250" s="1157"/>
      <c r="VAM250" s="1157"/>
      <c r="VAN250" s="1157"/>
      <c r="VAO250" s="1157"/>
      <c r="VAP250" s="1157"/>
      <c r="VAQ250" s="1157"/>
      <c r="VAR250" s="1157"/>
      <c r="VAS250" s="1157"/>
      <c r="VAT250" s="1157"/>
      <c r="VAU250" s="1157"/>
      <c r="VAV250" s="1157"/>
      <c r="VAW250" s="1157"/>
      <c r="VAX250" s="1157"/>
      <c r="VAY250" s="1157"/>
      <c r="VAZ250" s="1157"/>
      <c r="VBA250" s="1157"/>
      <c r="VBB250" s="1157"/>
      <c r="VBC250" s="1157"/>
      <c r="VBD250" s="1157"/>
      <c r="VBE250" s="1157"/>
      <c r="VBF250" s="1157"/>
      <c r="VBG250" s="1157"/>
      <c r="VBH250" s="1157"/>
      <c r="VBI250" s="1157"/>
      <c r="VBJ250" s="1157"/>
      <c r="VBK250" s="1157"/>
      <c r="VBL250" s="1157"/>
      <c r="VBM250" s="1157"/>
      <c r="VBN250" s="1157"/>
      <c r="VBO250" s="1157"/>
      <c r="VBP250" s="1157"/>
      <c r="VBQ250" s="1157"/>
      <c r="VBR250" s="1157"/>
      <c r="VBS250" s="1157"/>
      <c r="VBT250" s="1157"/>
      <c r="VBU250" s="1157"/>
      <c r="VBV250" s="1157"/>
      <c r="VBW250" s="1157"/>
      <c r="VBX250" s="1157"/>
      <c r="VBY250" s="1157"/>
      <c r="VBZ250" s="1157"/>
      <c r="VCA250" s="1157"/>
      <c r="VCB250" s="1157"/>
      <c r="VCC250" s="1157"/>
      <c r="VCD250" s="1157"/>
      <c r="VCE250" s="1157"/>
      <c r="VCF250" s="1157"/>
      <c r="VCG250" s="1157"/>
      <c r="VCH250" s="1157"/>
      <c r="VCI250" s="1157"/>
      <c r="VCJ250" s="1157"/>
      <c r="VCK250" s="1157"/>
      <c r="VCL250" s="1157"/>
      <c r="VCM250" s="1157"/>
      <c r="VCN250" s="1157"/>
      <c r="VCO250" s="1157"/>
      <c r="VCP250" s="1157"/>
      <c r="VCQ250" s="1157"/>
      <c r="VCR250" s="1157"/>
      <c r="VCS250" s="1157"/>
      <c r="VCT250" s="1157"/>
      <c r="VCU250" s="1157"/>
      <c r="VCV250" s="1157"/>
      <c r="VCW250" s="1157"/>
      <c r="VCX250" s="1157"/>
      <c r="VCY250" s="1157"/>
      <c r="VCZ250" s="1157"/>
      <c r="VDA250" s="1157"/>
      <c r="VDB250" s="1157"/>
      <c r="VDC250" s="1157"/>
      <c r="VDD250" s="1157"/>
      <c r="VDE250" s="1157"/>
      <c r="VDF250" s="1157"/>
      <c r="VDG250" s="1157"/>
      <c r="VDH250" s="1157"/>
      <c r="VDI250" s="1157"/>
      <c r="VDJ250" s="1157"/>
      <c r="VDK250" s="1157"/>
      <c r="VDL250" s="1157"/>
      <c r="VDM250" s="1157"/>
      <c r="VDN250" s="1157"/>
      <c r="VDO250" s="1157"/>
      <c r="VDP250" s="1157"/>
      <c r="VDQ250" s="1157"/>
      <c r="VDR250" s="1157"/>
      <c r="VDS250" s="1157"/>
      <c r="VDT250" s="1157"/>
      <c r="VDU250" s="1157"/>
      <c r="VDV250" s="1157"/>
      <c r="VDW250" s="1157"/>
      <c r="VDX250" s="1157"/>
      <c r="VDY250" s="1157"/>
      <c r="VDZ250" s="1157"/>
      <c r="VEA250" s="1157"/>
      <c r="VEB250" s="1157"/>
      <c r="VEC250" s="1157"/>
      <c r="VED250" s="1157"/>
      <c r="VEE250" s="1157"/>
      <c r="VEF250" s="1157"/>
      <c r="VEG250" s="1157"/>
      <c r="VEH250" s="1157"/>
      <c r="VEI250" s="1157"/>
      <c r="VEJ250" s="1157"/>
      <c r="VEK250" s="1157"/>
      <c r="VEL250" s="1157"/>
      <c r="VEM250" s="1157"/>
      <c r="VEN250" s="1157"/>
      <c r="VEO250" s="1157"/>
      <c r="VEP250" s="1157"/>
      <c r="VEQ250" s="1157"/>
      <c r="VER250" s="1157"/>
      <c r="VES250" s="1157"/>
      <c r="VET250" s="1157"/>
      <c r="VEU250" s="1157"/>
      <c r="VEV250" s="1157"/>
      <c r="VEW250" s="1157"/>
      <c r="VEX250" s="1157"/>
      <c r="VEY250" s="1157"/>
      <c r="VEZ250" s="1157"/>
      <c r="VFA250" s="1157"/>
      <c r="VFB250" s="1157"/>
      <c r="VFC250" s="1157"/>
      <c r="VFD250" s="1157"/>
      <c r="VFE250" s="1157"/>
      <c r="VFF250" s="1157"/>
      <c r="VFG250" s="1157"/>
      <c r="VFH250" s="1157"/>
      <c r="VFI250" s="1157"/>
      <c r="VFJ250" s="1157"/>
      <c r="VFK250" s="1157"/>
      <c r="VFL250" s="1157"/>
      <c r="VFM250" s="1157"/>
      <c r="VFN250" s="1157"/>
      <c r="VFO250" s="1157"/>
      <c r="VFP250" s="1157"/>
      <c r="VFQ250" s="1157"/>
      <c r="VFR250" s="1157"/>
      <c r="VFS250" s="1157"/>
      <c r="VFT250" s="1157"/>
      <c r="VFU250" s="1157"/>
      <c r="VFV250" s="1157"/>
      <c r="VFW250" s="1157"/>
      <c r="VFX250" s="1157"/>
      <c r="VFY250" s="1157"/>
      <c r="VFZ250" s="1157"/>
      <c r="VGA250" s="1157"/>
      <c r="VGB250" s="1157"/>
      <c r="VGC250" s="1157"/>
      <c r="VGD250" s="1157"/>
      <c r="VGE250" s="1157"/>
      <c r="VGF250" s="1157"/>
      <c r="VGG250" s="1157"/>
      <c r="VGH250" s="1157"/>
      <c r="VGI250" s="1157"/>
      <c r="VGJ250" s="1157"/>
      <c r="VGK250" s="1157"/>
      <c r="VGL250" s="1157"/>
      <c r="VGM250" s="1157"/>
      <c r="VGN250" s="1157"/>
      <c r="VGO250" s="1157"/>
      <c r="VGP250" s="1157"/>
      <c r="VGQ250" s="1157"/>
      <c r="VGR250" s="1157"/>
      <c r="VGS250" s="1157"/>
      <c r="VGT250" s="1157"/>
      <c r="VGU250" s="1157"/>
      <c r="VGV250" s="1157"/>
      <c r="VGW250" s="1157"/>
      <c r="VGX250" s="1157"/>
      <c r="VGY250" s="1157"/>
      <c r="VGZ250" s="1157"/>
      <c r="VHA250" s="1157"/>
      <c r="VHB250" s="1157"/>
      <c r="VHC250" s="1157"/>
      <c r="VHD250" s="1157"/>
      <c r="VHE250" s="1157"/>
      <c r="VHF250" s="1157"/>
      <c r="VHG250" s="1157"/>
      <c r="VHH250" s="1157"/>
      <c r="VHI250" s="1157"/>
      <c r="VHJ250" s="1157"/>
      <c r="VHK250" s="1157"/>
      <c r="VHL250" s="1157"/>
      <c r="VHM250" s="1157"/>
      <c r="VHN250" s="1157"/>
      <c r="VHO250" s="1157"/>
      <c r="VHP250" s="1157"/>
      <c r="VHQ250" s="1157"/>
      <c r="VHR250" s="1157"/>
      <c r="VHS250" s="1157"/>
      <c r="VHT250" s="1157"/>
      <c r="VHU250" s="1157"/>
      <c r="VHV250" s="1157"/>
      <c r="VHW250" s="1157"/>
      <c r="VHX250" s="1157"/>
      <c r="VHY250" s="1157"/>
      <c r="VHZ250" s="1157"/>
      <c r="VIA250" s="1157"/>
      <c r="VIB250" s="1157"/>
      <c r="VIC250" s="1157"/>
      <c r="VID250" s="1157"/>
      <c r="VIE250" s="1157"/>
      <c r="VIF250" s="1157"/>
      <c r="VIG250" s="1157"/>
      <c r="VIH250" s="1157"/>
      <c r="VII250" s="1157"/>
      <c r="VIJ250" s="1157"/>
      <c r="VIK250" s="1157"/>
      <c r="VIL250" s="1157"/>
      <c r="VIM250" s="1157"/>
      <c r="VIN250" s="1157"/>
      <c r="VIO250" s="1157"/>
      <c r="VIP250" s="1157"/>
      <c r="VIQ250" s="1157"/>
      <c r="VIR250" s="1157"/>
      <c r="VIS250" s="1157"/>
      <c r="VIT250" s="1157"/>
      <c r="VIU250" s="1157"/>
      <c r="VIV250" s="1157"/>
      <c r="VIW250" s="1157"/>
      <c r="VIX250" s="1157"/>
      <c r="VIY250" s="1157"/>
      <c r="VIZ250" s="1157"/>
      <c r="VJA250" s="1157"/>
      <c r="VJB250" s="1157"/>
      <c r="VJC250" s="1157"/>
      <c r="VJD250" s="1157"/>
      <c r="VJE250" s="1157"/>
      <c r="VJF250" s="1157"/>
      <c r="VJG250" s="1157"/>
      <c r="VJH250" s="1157"/>
      <c r="VJI250" s="1157"/>
      <c r="VJJ250" s="1157"/>
      <c r="VJK250" s="1157"/>
      <c r="VJL250" s="1157"/>
      <c r="VJM250" s="1157"/>
      <c r="VJN250" s="1157"/>
      <c r="VJO250" s="1157"/>
      <c r="VJP250" s="1157"/>
      <c r="VJQ250" s="1157"/>
      <c r="VJR250" s="1157"/>
      <c r="VJS250" s="1157"/>
      <c r="VJT250" s="1157"/>
      <c r="VJU250" s="1157"/>
      <c r="VJV250" s="1157"/>
      <c r="VJW250" s="1157"/>
      <c r="VJX250" s="1157"/>
      <c r="VJY250" s="1157"/>
      <c r="VJZ250" s="1157"/>
      <c r="VKA250" s="1157"/>
      <c r="VKB250" s="1157"/>
      <c r="VKC250" s="1157"/>
      <c r="VKD250" s="1157"/>
      <c r="VKE250" s="1157"/>
      <c r="VKF250" s="1157"/>
      <c r="VKG250" s="1157"/>
      <c r="VKH250" s="1157"/>
      <c r="VKI250" s="1157"/>
      <c r="VKJ250" s="1157"/>
      <c r="VKK250" s="1157"/>
      <c r="VKL250" s="1157"/>
      <c r="VKM250" s="1157"/>
      <c r="VKN250" s="1157"/>
      <c r="VKO250" s="1157"/>
      <c r="VKP250" s="1157"/>
      <c r="VKQ250" s="1157"/>
      <c r="VKR250" s="1157"/>
      <c r="VKS250" s="1157"/>
      <c r="VKT250" s="1157"/>
      <c r="VKU250" s="1157"/>
      <c r="VKV250" s="1157"/>
      <c r="VKW250" s="1157"/>
      <c r="VKX250" s="1157"/>
      <c r="VKY250" s="1157"/>
      <c r="VKZ250" s="1157"/>
      <c r="VLA250" s="1157"/>
      <c r="VLB250" s="1157"/>
      <c r="VLC250" s="1157"/>
      <c r="VLD250" s="1157"/>
      <c r="VLE250" s="1157"/>
      <c r="VLF250" s="1157"/>
      <c r="VLG250" s="1157"/>
      <c r="VLH250" s="1157"/>
      <c r="VLI250" s="1157"/>
      <c r="VLJ250" s="1157"/>
      <c r="VLK250" s="1157"/>
      <c r="VLL250" s="1157"/>
      <c r="VLM250" s="1157"/>
      <c r="VLN250" s="1157"/>
      <c r="VLO250" s="1157"/>
      <c r="VLP250" s="1157"/>
      <c r="VLQ250" s="1157"/>
      <c r="VLR250" s="1157"/>
      <c r="VLS250" s="1157"/>
      <c r="VLT250" s="1157"/>
      <c r="VLU250" s="1157"/>
      <c r="VLV250" s="1157"/>
      <c r="VLW250" s="1157"/>
      <c r="VLX250" s="1157"/>
      <c r="VLY250" s="1157"/>
      <c r="VLZ250" s="1157"/>
      <c r="VMA250" s="1157"/>
      <c r="VMB250" s="1157"/>
      <c r="VMC250" s="1157"/>
      <c r="VMD250" s="1157"/>
      <c r="VME250" s="1157"/>
      <c r="VMF250" s="1157"/>
      <c r="VMG250" s="1157"/>
      <c r="VMH250" s="1157"/>
      <c r="VMI250" s="1157"/>
      <c r="VMJ250" s="1157"/>
      <c r="VMK250" s="1157"/>
      <c r="VML250" s="1157"/>
      <c r="VMM250" s="1157"/>
      <c r="VMN250" s="1157"/>
      <c r="VMO250" s="1157"/>
      <c r="VMP250" s="1157"/>
      <c r="VMQ250" s="1157"/>
      <c r="VMR250" s="1157"/>
      <c r="VMS250" s="1157"/>
      <c r="VMT250" s="1157"/>
      <c r="VMU250" s="1157"/>
      <c r="VMV250" s="1157"/>
      <c r="VMW250" s="1157"/>
      <c r="VMX250" s="1157"/>
      <c r="VMY250" s="1157"/>
      <c r="VMZ250" s="1157"/>
      <c r="VNA250" s="1157"/>
      <c r="VNB250" s="1157"/>
      <c r="VNC250" s="1157"/>
      <c r="VND250" s="1157"/>
      <c r="VNE250" s="1157"/>
      <c r="VNF250" s="1157"/>
      <c r="VNG250" s="1157"/>
      <c r="VNH250" s="1157"/>
      <c r="VNI250" s="1157"/>
      <c r="VNJ250" s="1157"/>
      <c r="VNK250" s="1157"/>
      <c r="VNL250" s="1157"/>
      <c r="VNM250" s="1157"/>
      <c r="VNN250" s="1157"/>
      <c r="VNO250" s="1157"/>
      <c r="VNP250" s="1157"/>
      <c r="VNQ250" s="1157"/>
      <c r="VNR250" s="1157"/>
      <c r="VNS250" s="1157"/>
      <c r="VNT250" s="1157"/>
      <c r="VNU250" s="1157"/>
      <c r="VNV250" s="1157"/>
      <c r="VNW250" s="1157"/>
      <c r="VNX250" s="1157"/>
      <c r="VNY250" s="1157"/>
      <c r="VNZ250" s="1157"/>
      <c r="VOA250" s="1157"/>
      <c r="VOB250" s="1157"/>
      <c r="VOC250" s="1157"/>
      <c r="VOD250" s="1157"/>
      <c r="VOE250" s="1157"/>
      <c r="VOF250" s="1157"/>
      <c r="VOG250" s="1157"/>
      <c r="VOH250" s="1157"/>
      <c r="VOI250" s="1157"/>
      <c r="VOJ250" s="1157"/>
      <c r="VOK250" s="1157"/>
      <c r="VOL250" s="1157"/>
      <c r="VOM250" s="1157"/>
      <c r="VON250" s="1157"/>
      <c r="VOO250" s="1157"/>
      <c r="VOP250" s="1157"/>
      <c r="VOQ250" s="1157"/>
      <c r="VOR250" s="1157"/>
      <c r="VOS250" s="1157"/>
      <c r="VOT250" s="1157"/>
      <c r="VOU250" s="1157"/>
      <c r="VOV250" s="1157"/>
      <c r="VOW250" s="1157"/>
      <c r="VOX250" s="1157"/>
      <c r="VOY250" s="1157"/>
      <c r="VOZ250" s="1157"/>
      <c r="VPA250" s="1157"/>
      <c r="VPB250" s="1157"/>
      <c r="VPC250" s="1157"/>
      <c r="VPD250" s="1157"/>
      <c r="VPE250" s="1157"/>
      <c r="VPF250" s="1157"/>
      <c r="VPG250" s="1157"/>
      <c r="VPH250" s="1157"/>
      <c r="VPI250" s="1157"/>
      <c r="VPJ250" s="1157"/>
      <c r="VPK250" s="1157"/>
      <c r="VPL250" s="1157"/>
      <c r="VPM250" s="1157"/>
      <c r="VPN250" s="1157"/>
      <c r="VPO250" s="1157"/>
      <c r="VPP250" s="1157"/>
      <c r="VPQ250" s="1157"/>
      <c r="VPR250" s="1157"/>
      <c r="VPS250" s="1157"/>
      <c r="VPT250" s="1157"/>
      <c r="VPU250" s="1157"/>
      <c r="VPV250" s="1157"/>
      <c r="VPW250" s="1157"/>
      <c r="VPX250" s="1157"/>
      <c r="VPY250" s="1157"/>
      <c r="VPZ250" s="1157"/>
      <c r="VQA250" s="1157"/>
      <c r="VQB250" s="1157"/>
      <c r="VQC250" s="1157"/>
      <c r="VQD250" s="1157"/>
      <c r="VQE250" s="1157"/>
      <c r="VQF250" s="1157"/>
      <c r="VQG250" s="1157"/>
      <c r="VQH250" s="1157"/>
      <c r="VQI250" s="1157"/>
      <c r="VQJ250" s="1157"/>
      <c r="VQK250" s="1157"/>
      <c r="VQL250" s="1157"/>
      <c r="VQM250" s="1157"/>
      <c r="VQN250" s="1157"/>
      <c r="VQO250" s="1157"/>
      <c r="VQP250" s="1157"/>
      <c r="VQQ250" s="1157"/>
      <c r="VQR250" s="1157"/>
      <c r="VQS250" s="1157"/>
      <c r="VQT250" s="1157"/>
      <c r="VQU250" s="1157"/>
      <c r="VQV250" s="1157"/>
      <c r="VQW250" s="1157"/>
      <c r="VQX250" s="1157"/>
      <c r="VQY250" s="1157"/>
      <c r="VQZ250" s="1157"/>
      <c r="VRA250" s="1157"/>
      <c r="VRB250" s="1157"/>
      <c r="VRC250" s="1157"/>
      <c r="VRD250" s="1157"/>
      <c r="VRE250" s="1157"/>
      <c r="VRF250" s="1157"/>
      <c r="VRG250" s="1157"/>
      <c r="VRH250" s="1157"/>
      <c r="VRI250" s="1157"/>
      <c r="VRJ250" s="1157"/>
      <c r="VRK250" s="1157"/>
      <c r="VRL250" s="1157"/>
      <c r="VRM250" s="1157"/>
      <c r="VRN250" s="1157"/>
      <c r="VRO250" s="1157"/>
      <c r="VRP250" s="1157"/>
      <c r="VRQ250" s="1157"/>
      <c r="VRR250" s="1157"/>
      <c r="VRS250" s="1157"/>
      <c r="VRT250" s="1157"/>
      <c r="VRU250" s="1157"/>
      <c r="VRV250" s="1157"/>
      <c r="VRW250" s="1157"/>
      <c r="VRX250" s="1157"/>
      <c r="VRY250" s="1157"/>
      <c r="VRZ250" s="1157"/>
      <c r="VSA250" s="1157"/>
      <c r="VSB250" s="1157"/>
      <c r="VSC250" s="1157"/>
      <c r="VSD250" s="1157"/>
      <c r="VSE250" s="1157"/>
      <c r="VSF250" s="1157"/>
      <c r="VSG250" s="1157"/>
      <c r="VSH250" s="1157"/>
      <c r="VSI250" s="1157"/>
      <c r="VSJ250" s="1157"/>
      <c r="VSK250" s="1157"/>
      <c r="VSL250" s="1157"/>
      <c r="VSM250" s="1157"/>
      <c r="VSN250" s="1157"/>
      <c r="VSO250" s="1157"/>
      <c r="VSP250" s="1157"/>
      <c r="VSQ250" s="1157"/>
      <c r="VSR250" s="1157"/>
      <c r="VSS250" s="1157"/>
      <c r="VST250" s="1157"/>
      <c r="VSU250" s="1157"/>
      <c r="VSV250" s="1157"/>
      <c r="VSW250" s="1157"/>
      <c r="VSX250" s="1157"/>
      <c r="VSY250" s="1157"/>
      <c r="VSZ250" s="1157"/>
      <c r="VTA250" s="1157"/>
      <c r="VTB250" s="1157"/>
      <c r="VTC250" s="1157"/>
      <c r="VTD250" s="1157"/>
      <c r="VTE250" s="1157"/>
      <c r="VTF250" s="1157"/>
      <c r="VTG250" s="1157"/>
      <c r="VTH250" s="1157"/>
      <c r="VTI250" s="1157"/>
      <c r="VTJ250" s="1157"/>
      <c r="VTK250" s="1157"/>
      <c r="VTL250" s="1157"/>
      <c r="VTM250" s="1157"/>
      <c r="VTN250" s="1157"/>
      <c r="VTO250" s="1157"/>
      <c r="VTP250" s="1157"/>
      <c r="VTQ250" s="1157"/>
      <c r="VTR250" s="1157"/>
      <c r="VTS250" s="1157"/>
      <c r="VTT250" s="1157"/>
      <c r="VTU250" s="1157"/>
      <c r="VTV250" s="1157"/>
      <c r="VTW250" s="1157"/>
      <c r="VTX250" s="1157"/>
      <c r="VTY250" s="1157"/>
      <c r="VTZ250" s="1157"/>
      <c r="VUA250" s="1157"/>
      <c r="VUB250" s="1157"/>
      <c r="VUC250" s="1157"/>
      <c r="VUD250" s="1157"/>
      <c r="VUE250" s="1157"/>
      <c r="VUF250" s="1157"/>
      <c r="VUG250" s="1157"/>
      <c r="VUH250" s="1157"/>
      <c r="VUI250" s="1157"/>
      <c r="VUJ250" s="1157"/>
      <c r="VUK250" s="1157"/>
      <c r="VUL250" s="1157"/>
      <c r="VUM250" s="1157"/>
      <c r="VUN250" s="1157"/>
      <c r="VUO250" s="1157"/>
      <c r="VUP250" s="1157"/>
      <c r="VUQ250" s="1157"/>
      <c r="VUR250" s="1157"/>
      <c r="VUS250" s="1157"/>
      <c r="VUT250" s="1157"/>
      <c r="VUU250" s="1157"/>
      <c r="VUV250" s="1157"/>
      <c r="VUW250" s="1157"/>
      <c r="VUX250" s="1157"/>
      <c r="VUY250" s="1157"/>
      <c r="VUZ250" s="1157"/>
      <c r="VVA250" s="1157"/>
      <c r="VVB250" s="1157"/>
      <c r="VVC250" s="1157"/>
      <c r="VVD250" s="1157"/>
      <c r="VVE250" s="1157"/>
      <c r="VVF250" s="1157"/>
      <c r="VVG250" s="1157"/>
      <c r="VVH250" s="1157"/>
      <c r="VVI250" s="1157"/>
      <c r="VVJ250" s="1157"/>
      <c r="VVK250" s="1157"/>
      <c r="VVL250" s="1157"/>
      <c r="VVM250" s="1157"/>
      <c r="VVN250" s="1157"/>
      <c r="VVO250" s="1157"/>
      <c r="VVP250" s="1157"/>
      <c r="VVQ250" s="1157"/>
      <c r="VVR250" s="1157"/>
      <c r="VVS250" s="1157"/>
      <c r="VVT250" s="1157"/>
      <c r="VVU250" s="1157"/>
      <c r="VVV250" s="1157"/>
      <c r="VVW250" s="1157"/>
      <c r="VVX250" s="1157"/>
      <c r="VVY250" s="1157"/>
      <c r="VVZ250" s="1157"/>
      <c r="VWA250" s="1157"/>
      <c r="VWB250" s="1157"/>
      <c r="VWC250" s="1157"/>
      <c r="VWD250" s="1157"/>
      <c r="VWE250" s="1157"/>
      <c r="VWF250" s="1157"/>
      <c r="VWG250" s="1157"/>
      <c r="VWH250" s="1157"/>
      <c r="VWI250" s="1157"/>
      <c r="VWJ250" s="1157"/>
      <c r="VWK250" s="1157"/>
      <c r="VWL250" s="1157"/>
      <c r="VWM250" s="1157"/>
      <c r="VWN250" s="1157"/>
      <c r="VWO250" s="1157"/>
      <c r="VWP250" s="1157"/>
      <c r="VWQ250" s="1157"/>
      <c r="VWR250" s="1157"/>
      <c r="VWS250" s="1157"/>
      <c r="VWT250" s="1157"/>
      <c r="VWU250" s="1157"/>
      <c r="VWV250" s="1157"/>
      <c r="VWW250" s="1157"/>
      <c r="VWX250" s="1157"/>
      <c r="VWY250" s="1157"/>
      <c r="VWZ250" s="1157"/>
      <c r="VXA250" s="1157"/>
      <c r="VXB250" s="1157"/>
      <c r="VXC250" s="1157"/>
      <c r="VXD250" s="1157"/>
      <c r="VXE250" s="1157"/>
      <c r="VXF250" s="1157"/>
      <c r="VXG250" s="1157"/>
      <c r="VXH250" s="1157"/>
      <c r="VXI250" s="1157"/>
      <c r="VXJ250" s="1157"/>
      <c r="VXK250" s="1157"/>
      <c r="VXL250" s="1157"/>
      <c r="VXM250" s="1157"/>
      <c r="VXN250" s="1157"/>
      <c r="VXO250" s="1157"/>
      <c r="VXP250" s="1157"/>
      <c r="VXQ250" s="1157"/>
      <c r="VXR250" s="1157"/>
      <c r="VXS250" s="1157"/>
      <c r="VXT250" s="1157"/>
      <c r="VXU250" s="1157"/>
      <c r="VXV250" s="1157"/>
      <c r="VXW250" s="1157"/>
      <c r="VXX250" s="1157"/>
      <c r="VXY250" s="1157"/>
      <c r="VXZ250" s="1157"/>
      <c r="VYA250" s="1157"/>
      <c r="VYB250" s="1157"/>
      <c r="VYC250" s="1157"/>
      <c r="VYD250" s="1157"/>
      <c r="VYE250" s="1157"/>
      <c r="VYF250" s="1157"/>
      <c r="VYG250" s="1157"/>
      <c r="VYH250" s="1157"/>
      <c r="VYI250" s="1157"/>
      <c r="VYJ250" s="1157"/>
      <c r="VYK250" s="1157"/>
      <c r="VYL250" s="1157"/>
      <c r="VYM250" s="1157"/>
      <c r="VYN250" s="1157"/>
      <c r="VYO250" s="1157"/>
      <c r="VYP250" s="1157"/>
      <c r="VYQ250" s="1157"/>
      <c r="VYR250" s="1157"/>
      <c r="VYS250" s="1157"/>
      <c r="VYT250" s="1157"/>
      <c r="VYU250" s="1157"/>
      <c r="VYV250" s="1157"/>
      <c r="VYW250" s="1157"/>
      <c r="VYX250" s="1157"/>
      <c r="VYY250" s="1157"/>
      <c r="VYZ250" s="1157"/>
      <c r="VZA250" s="1157"/>
      <c r="VZB250" s="1157"/>
      <c r="VZC250" s="1157"/>
      <c r="VZD250" s="1157"/>
      <c r="VZE250" s="1157"/>
      <c r="VZF250" s="1157"/>
      <c r="VZG250" s="1157"/>
      <c r="VZH250" s="1157"/>
      <c r="VZI250" s="1157"/>
      <c r="VZJ250" s="1157"/>
      <c r="VZK250" s="1157"/>
      <c r="VZL250" s="1157"/>
      <c r="VZM250" s="1157"/>
      <c r="VZN250" s="1157"/>
      <c r="VZO250" s="1157"/>
      <c r="VZP250" s="1157"/>
      <c r="VZQ250" s="1157"/>
      <c r="VZR250" s="1157"/>
      <c r="VZS250" s="1157"/>
      <c r="VZT250" s="1157"/>
      <c r="VZU250" s="1157"/>
      <c r="VZV250" s="1157"/>
      <c r="VZW250" s="1157"/>
      <c r="VZX250" s="1157"/>
      <c r="VZY250" s="1157"/>
      <c r="VZZ250" s="1157"/>
      <c r="WAA250" s="1157"/>
      <c r="WAB250" s="1157"/>
      <c r="WAC250" s="1157"/>
      <c r="WAD250" s="1157"/>
      <c r="WAE250" s="1157"/>
      <c r="WAF250" s="1157"/>
      <c r="WAG250" s="1157"/>
      <c r="WAH250" s="1157"/>
      <c r="WAI250" s="1157"/>
      <c r="WAJ250" s="1157"/>
      <c r="WAK250" s="1157"/>
      <c r="WAL250" s="1157"/>
      <c r="WAM250" s="1157"/>
      <c r="WAN250" s="1157"/>
      <c r="WAO250" s="1157"/>
      <c r="WAP250" s="1157"/>
      <c r="WAQ250" s="1157"/>
      <c r="WAR250" s="1157"/>
      <c r="WAS250" s="1157"/>
      <c r="WAT250" s="1157"/>
      <c r="WAU250" s="1157"/>
      <c r="WAV250" s="1157"/>
      <c r="WAW250" s="1157"/>
      <c r="WAX250" s="1157"/>
      <c r="WAY250" s="1157"/>
      <c r="WAZ250" s="1157"/>
      <c r="WBA250" s="1157"/>
      <c r="WBB250" s="1157"/>
      <c r="WBC250" s="1157"/>
      <c r="WBD250" s="1157"/>
      <c r="WBE250" s="1157"/>
      <c r="WBF250" s="1157"/>
      <c r="WBG250" s="1157"/>
      <c r="WBH250" s="1157"/>
      <c r="WBI250" s="1157"/>
      <c r="WBJ250" s="1157"/>
      <c r="WBK250" s="1157"/>
      <c r="WBL250" s="1157"/>
      <c r="WBM250" s="1157"/>
      <c r="WBN250" s="1157"/>
      <c r="WBO250" s="1157"/>
      <c r="WBP250" s="1157"/>
      <c r="WBQ250" s="1157"/>
      <c r="WBR250" s="1157"/>
      <c r="WBS250" s="1157"/>
      <c r="WBT250" s="1157"/>
      <c r="WBU250" s="1157"/>
      <c r="WBV250" s="1157"/>
      <c r="WBW250" s="1157"/>
      <c r="WBX250" s="1157"/>
      <c r="WBY250" s="1157"/>
      <c r="WBZ250" s="1157"/>
      <c r="WCA250" s="1157"/>
      <c r="WCB250" s="1157"/>
      <c r="WCC250" s="1157"/>
      <c r="WCD250" s="1157"/>
      <c r="WCE250" s="1157"/>
      <c r="WCF250" s="1157"/>
      <c r="WCG250" s="1157"/>
      <c r="WCH250" s="1157"/>
      <c r="WCI250" s="1157"/>
      <c r="WCJ250" s="1157"/>
      <c r="WCK250" s="1157"/>
      <c r="WCL250" s="1157"/>
      <c r="WCM250" s="1157"/>
      <c r="WCN250" s="1157"/>
      <c r="WCO250" s="1157"/>
      <c r="WCP250" s="1157"/>
      <c r="WCQ250" s="1157"/>
      <c r="WCR250" s="1157"/>
      <c r="WCS250" s="1157"/>
      <c r="WCT250" s="1157"/>
      <c r="WCU250" s="1157"/>
      <c r="WCV250" s="1157"/>
      <c r="WCW250" s="1157"/>
      <c r="WCX250" s="1157"/>
      <c r="WCY250" s="1157"/>
      <c r="WCZ250" s="1157"/>
      <c r="WDA250" s="1157"/>
      <c r="WDB250" s="1157"/>
      <c r="WDC250" s="1157"/>
      <c r="WDD250" s="1157"/>
      <c r="WDE250" s="1157"/>
      <c r="WDF250" s="1157"/>
      <c r="WDG250" s="1157"/>
      <c r="WDH250" s="1157"/>
      <c r="WDI250" s="1157"/>
      <c r="WDJ250" s="1157"/>
      <c r="WDK250" s="1157"/>
      <c r="WDL250" s="1157"/>
      <c r="WDM250" s="1157"/>
      <c r="WDN250" s="1157"/>
      <c r="WDO250" s="1157"/>
      <c r="WDP250" s="1157"/>
      <c r="WDQ250" s="1157"/>
      <c r="WDR250" s="1157"/>
      <c r="WDS250" s="1157"/>
      <c r="WDT250" s="1157"/>
      <c r="WDU250" s="1157"/>
      <c r="WDV250" s="1157"/>
      <c r="WDW250" s="1157"/>
      <c r="WDX250" s="1157"/>
      <c r="WDY250" s="1157"/>
      <c r="WDZ250" s="1157"/>
      <c r="WEA250" s="1157"/>
      <c r="WEB250" s="1157"/>
      <c r="WEC250" s="1157"/>
      <c r="WED250" s="1157"/>
      <c r="WEE250" s="1157"/>
      <c r="WEF250" s="1157"/>
      <c r="WEG250" s="1157"/>
      <c r="WEH250" s="1157"/>
      <c r="WEI250" s="1157"/>
      <c r="WEJ250" s="1157"/>
      <c r="WEK250" s="1157"/>
      <c r="WEL250" s="1157"/>
      <c r="WEM250" s="1157"/>
      <c r="WEN250" s="1157"/>
      <c r="WEO250" s="1157"/>
      <c r="WEP250" s="1157"/>
      <c r="WEQ250" s="1157"/>
      <c r="WER250" s="1157"/>
      <c r="WES250" s="1157"/>
      <c r="WET250" s="1157"/>
      <c r="WEU250" s="1157"/>
      <c r="WEV250" s="1157"/>
      <c r="WEW250" s="1157"/>
      <c r="WEX250" s="1157"/>
      <c r="WEY250" s="1157"/>
      <c r="WEZ250" s="1157"/>
      <c r="WFA250" s="1157"/>
      <c r="WFB250" s="1157"/>
      <c r="WFC250" s="1157"/>
      <c r="WFD250" s="1157"/>
      <c r="WFE250" s="1157"/>
      <c r="WFF250" s="1157"/>
      <c r="WFG250" s="1157"/>
      <c r="WFH250" s="1157"/>
      <c r="WFI250" s="1157"/>
      <c r="WFJ250" s="1157"/>
      <c r="WFK250" s="1157"/>
      <c r="WFL250" s="1157"/>
      <c r="WFM250" s="1157"/>
      <c r="WFN250" s="1157"/>
      <c r="WFO250" s="1157"/>
      <c r="WFP250" s="1157"/>
      <c r="WFQ250" s="1157"/>
      <c r="WFR250" s="1157"/>
      <c r="WFS250" s="1157"/>
      <c r="WFT250" s="1157"/>
      <c r="WFU250" s="1157"/>
      <c r="WFV250" s="1157"/>
      <c r="WFW250" s="1157"/>
      <c r="WFX250" s="1157"/>
      <c r="WFY250" s="1157"/>
      <c r="WFZ250" s="1157"/>
      <c r="WGA250" s="1157"/>
      <c r="WGB250" s="1157"/>
      <c r="WGC250" s="1157"/>
      <c r="WGD250" s="1157"/>
      <c r="WGE250" s="1157"/>
      <c r="WGF250" s="1157"/>
      <c r="WGG250" s="1157"/>
      <c r="WGH250" s="1157"/>
      <c r="WGI250" s="1157"/>
      <c r="WGJ250" s="1157"/>
      <c r="WGK250" s="1157"/>
      <c r="WGL250" s="1157"/>
      <c r="WGM250" s="1157"/>
      <c r="WGN250" s="1157"/>
      <c r="WGO250" s="1157"/>
      <c r="WGP250" s="1157"/>
      <c r="WGQ250" s="1157"/>
      <c r="WGR250" s="1157"/>
      <c r="WGS250" s="1157"/>
      <c r="WGT250" s="1157"/>
      <c r="WGU250" s="1157"/>
      <c r="WGV250" s="1157"/>
      <c r="WGW250" s="1157"/>
      <c r="WGX250" s="1157"/>
      <c r="WGY250" s="1157"/>
      <c r="WGZ250" s="1157"/>
      <c r="WHA250" s="1157"/>
      <c r="WHB250" s="1157"/>
      <c r="WHC250" s="1157"/>
      <c r="WHD250" s="1157"/>
      <c r="WHE250" s="1157"/>
      <c r="WHF250" s="1157"/>
      <c r="WHG250" s="1157"/>
      <c r="WHH250" s="1157"/>
      <c r="WHI250" s="1157"/>
      <c r="WHJ250" s="1157"/>
      <c r="WHK250" s="1157"/>
      <c r="WHL250" s="1157"/>
      <c r="WHM250" s="1157"/>
      <c r="WHN250" s="1157"/>
      <c r="WHO250" s="1157"/>
      <c r="WHP250" s="1157"/>
      <c r="WHQ250" s="1157"/>
      <c r="WHR250" s="1157"/>
      <c r="WHS250" s="1157"/>
      <c r="WHT250" s="1157"/>
      <c r="WHU250" s="1157"/>
      <c r="WHV250" s="1157"/>
      <c r="WHW250" s="1157"/>
      <c r="WHX250" s="1157"/>
      <c r="WHY250" s="1157"/>
      <c r="WHZ250" s="1157"/>
      <c r="WIA250" s="1157"/>
      <c r="WIB250" s="1157"/>
      <c r="WIC250" s="1157"/>
      <c r="WID250" s="1157"/>
      <c r="WIE250" s="1157"/>
      <c r="WIF250" s="1157"/>
      <c r="WIG250" s="1157"/>
      <c r="WIH250" s="1157"/>
      <c r="WII250" s="1157"/>
      <c r="WIJ250" s="1157"/>
      <c r="WIK250" s="1157"/>
      <c r="WIL250" s="1157"/>
      <c r="WIM250" s="1157"/>
      <c r="WIN250" s="1157"/>
      <c r="WIO250" s="1157"/>
      <c r="WIP250" s="1157"/>
      <c r="WIQ250" s="1157"/>
      <c r="WIR250" s="1157"/>
      <c r="WIS250" s="1157"/>
      <c r="WIT250" s="1157"/>
      <c r="WIU250" s="1157"/>
      <c r="WIV250" s="1157"/>
      <c r="WIW250" s="1157"/>
      <c r="WIX250" s="1157"/>
      <c r="WIY250" s="1157"/>
      <c r="WIZ250" s="1157"/>
      <c r="WJA250" s="1157"/>
      <c r="WJB250" s="1157"/>
      <c r="WJC250" s="1157"/>
      <c r="WJD250" s="1157"/>
      <c r="WJE250" s="1157"/>
      <c r="WJF250" s="1157"/>
      <c r="WJG250" s="1157"/>
      <c r="WJH250" s="1157"/>
      <c r="WJI250" s="1157"/>
      <c r="WJJ250" s="1157"/>
      <c r="WJK250" s="1157"/>
      <c r="WJL250" s="1157"/>
      <c r="WJM250" s="1157"/>
      <c r="WJN250" s="1157"/>
      <c r="WJO250" s="1157"/>
      <c r="WJP250" s="1157"/>
      <c r="WJQ250" s="1157"/>
      <c r="WJR250" s="1157"/>
      <c r="WJS250" s="1157"/>
      <c r="WJT250" s="1157"/>
      <c r="WJU250" s="1157"/>
      <c r="WJV250" s="1157"/>
      <c r="WJW250" s="1157"/>
      <c r="WJX250" s="1157"/>
      <c r="WJY250" s="1157"/>
      <c r="WJZ250" s="1157"/>
      <c r="WKA250" s="1157"/>
      <c r="WKB250" s="1157"/>
      <c r="WKC250" s="1157"/>
      <c r="WKD250" s="1157"/>
      <c r="WKE250" s="1157"/>
      <c r="WKF250" s="1157"/>
      <c r="WKG250" s="1157"/>
      <c r="WKH250" s="1157"/>
      <c r="WKI250" s="1157"/>
      <c r="WKJ250" s="1157"/>
      <c r="WKK250" s="1157"/>
      <c r="WKL250" s="1157"/>
      <c r="WKM250" s="1157"/>
      <c r="WKN250" s="1157"/>
      <c r="WKO250" s="1157"/>
      <c r="WKP250" s="1157"/>
      <c r="WKQ250" s="1157"/>
      <c r="WKR250" s="1157"/>
      <c r="WKS250" s="1157"/>
      <c r="WKT250" s="1157"/>
      <c r="WKU250" s="1157"/>
      <c r="WKV250" s="1157"/>
      <c r="WKW250" s="1157"/>
      <c r="WKX250" s="1157"/>
      <c r="WKY250" s="1157"/>
      <c r="WKZ250" s="1157"/>
      <c r="WLA250" s="1157"/>
      <c r="WLB250" s="1157"/>
      <c r="WLC250" s="1157"/>
      <c r="WLD250" s="1157"/>
      <c r="WLE250" s="1157"/>
      <c r="WLF250" s="1157"/>
      <c r="WLG250" s="1157"/>
      <c r="WLH250" s="1157"/>
      <c r="WLI250" s="1157"/>
      <c r="WLJ250" s="1157"/>
      <c r="WLK250" s="1157"/>
      <c r="WLL250" s="1157"/>
      <c r="WLM250" s="1157"/>
      <c r="WLN250" s="1157"/>
      <c r="WLO250" s="1157"/>
      <c r="WLP250" s="1157"/>
      <c r="WLQ250" s="1157"/>
      <c r="WLR250" s="1157"/>
      <c r="WLS250" s="1157"/>
      <c r="WLT250" s="1157"/>
      <c r="WLU250" s="1157"/>
      <c r="WLV250" s="1157"/>
      <c r="WLW250" s="1157"/>
      <c r="WLX250" s="1157"/>
      <c r="WLY250" s="1157"/>
      <c r="WLZ250" s="1157"/>
      <c r="WMA250" s="1157"/>
      <c r="WMB250" s="1157"/>
      <c r="WMC250" s="1157"/>
      <c r="WMD250" s="1157"/>
      <c r="WME250" s="1157"/>
      <c r="WMF250" s="1157"/>
      <c r="WMG250" s="1157"/>
      <c r="WMH250" s="1157"/>
      <c r="WMI250" s="1157"/>
      <c r="WMJ250" s="1157"/>
      <c r="WMK250" s="1157"/>
      <c r="WML250" s="1157"/>
      <c r="WMM250" s="1157"/>
      <c r="WMN250" s="1157"/>
      <c r="WMO250" s="1157"/>
      <c r="WMP250" s="1157"/>
      <c r="WMQ250" s="1157"/>
      <c r="WMR250" s="1157"/>
      <c r="WMS250" s="1157"/>
      <c r="WMT250" s="1157"/>
      <c r="WMU250" s="1157"/>
      <c r="WMV250" s="1157"/>
      <c r="WMW250" s="1157"/>
      <c r="WMX250" s="1157"/>
      <c r="WMY250" s="1157"/>
      <c r="WMZ250" s="1157"/>
      <c r="WNA250" s="1157"/>
      <c r="WNB250" s="1157"/>
      <c r="WNC250" s="1157"/>
      <c r="WND250" s="1157"/>
      <c r="WNE250" s="1157"/>
      <c r="WNF250" s="1157"/>
      <c r="WNG250" s="1157"/>
      <c r="WNH250" s="1157"/>
      <c r="WNI250" s="1157"/>
      <c r="WNJ250" s="1157"/>
      <c r="WNK250" s="1157"/>
      <c r="WNL250" s="1157"/>
      <c r="WNM250" s="1157"/>
      <c r="WNN250" s="1157"/>
      <c r="WNO250" s="1157"/>
      <c r="WNP250" s="1157"/>
      <c r="WNQ250" s="1157"/>
      <c r="WNR250" s="1157"/>
      <c r="WNS250" s="1157"/>
      <c r="WNT250" s="1157"/>
      <c r="WNU250" s="1157"/>
      <c r="WNV250" s="1157"/>
      <c r="WNW250" s="1157"/>
      <c r="WNX250" s="1157"/>
      <c r="WNY250" s="1157"/>
      <c r="WNZ250" s="1157"/>
      <c r="WOA250" s="1157"/>
      <c r="WOB250" s="1157"/>
      <c r="WOC250" s="1157"/>
      <c r="WOD250" s="1157"/>
      <c r="WOE250" s="1157"/>
      <c r="WOF250" s="1157"/>
      <c r="WOG250" s="1157"/>
      <c r="WOH250" s="1157"/>
      <c r="WOI250" s="1157"/>
      <c r="WOJ250" s="1157"/>
      <c r="WOK250" s="1157"/>
      <c r="WOL250" s="1157"/>
      <c r="WOM250" s="1157"/>
      <c r="WON250" s="1157"/>
      <c r="WOO250" s="1157"/>
      <c r="WOP250" s="1157"/>
      <c r="WOQ250" s="1157"/>
      <c r="WOR250" s="1157"/>
      <c r="WOS250" s="1157"/>
      <c r="WOT250" s="1157"/>
      <c r="WOU250" s="1157"/>
      <c r="WOV250" s="1157"/>
      <c r="WOW250" s="1157"/>
      <c r="WOX250" s="1157"/>
      <c r="WOY250" s="1157"/>
      <c r="WOZ250" s="1157"/>
      <c r="WPA250" s="1157"/>
      <c r="WPB250" s="1157"/>
      <c r="WPC250" s="1157"/>
      <c r="WPD250" s="1157"/>
      <c r="WPE250" s="1157"/>
      <c r="WPF250" s="1157"/>
      <c r="WPG250" s="1157"/>
      <c r="WPH250" s="1157"/>
      <c r="WPI250" s="1157"/>
      <c r="WPJ250" s="1157"/>
      <c r="WPK250" s="1157"/>
      <c r="WPL250" s="1157"/>
      <c r="WPM250" s="1157"/>
      <c r="WPN250" s="1157"/>
      <c r="WPO250" s="1157"/>
      <c r="WPP250" s="1157"/>
      <c r="WPQ250" s="1157"/>
      <c r="WPR250" s="1157"/>
      <c r="WPS250" s="1157"/>
      <c r="WPT250" s="1157"/>
      <c r="WPU250" s="1157"/>
      <c r="WPV250" s="1157"/>
      <c r="WPW250" s="1157"/>
      <c r="WPX250" s="1157"/>
      <c r="WPY250" s="1157"/>
      <c r="WPZ250" s="1157"/>
      <c r="WQA250" s="1157"/>
      <c r="WQB250" s="1157"/>
      <c r="WQC250" s="1157"/>
      <c r="WQD250" s="1157"/>
      <c r="WQE250" s="1157"/>
      <c r="WQF250" s="1157"/>
      <c r="WQG250" s="1157"/>
      <c r="WQH250" s="1157"/>
      <c r="WQI250" s="1157"/>
      <c r="WQJ250" s="1157"/>
      <c r="WQK250" s="1157"/>
      <c r="WQL250" s="1157"/>
      <c r="WQM250" s="1157"/>
      <c r="WQN250" s="1157"/>
      <c r="WQO250" s="1157"/>
      <c r="WQP250" s="1157"/>
      <c r="WQQ250" s="1157"/>
      <c r="WQR250" s="1157"/>
      <c r="WQS250" s="1157"/>
      <c r="WQT250" s="1157"/>
      <c r="WQU250" s="1157"/>
      <c r="WQV250" s="1157"/>
      <c r="WQW250" s="1157"/>
      <c r="WQX250" s="1157"/>
      <c r="WQY250" s="1157"/>
      <c r="WQZ250" s="1157"/>
      <c r="WRA250" s="1157"/>
      <c r="WRB250" s="1157"/>
      <c r="WRC250" s="1157"/>
      <c r="WRD250" s="1157"/>
      <c r="WRE250" s="1157"/>
      <c r="WRF250" s="1157"/>
      <c r="WRG250" s="1157"/>
      <c r="WRH250" s="1157"/>
      <c r="WRI250" s="1157"/>
      <c r="WRJ250" s="1157"/>
      <c r="WRK250" s="1157"/>
      <c r="WRL250" s="1157"/>
      <c r="WRM250" s="1157"/>
      <c r="WRN250" s="1157"/>
      <c r="WRO250" s="1157"/>
      <c r="WRP250" s="1157"/>
      <c r="WRQ250" s="1157"/>
      <c r="WRR250" s="1157"/>
      <c r="WRS250" s="1157"/>
      <c r="WRT250" s="1157"/>
      <c r="WRU250" s="1157"/>
      <c r="WRV250" s="1157"/>
      <c r="WRW250" s="1157"/>
      <c r="WRX250" s="1157"/>
      <c r="WRY250" s="1157"/>
      <c r="WRZ250" s="1157"/>
      <c r="WSA250" s="1157"/>
      <c r="WSB250" s="1157"/>
      <c r="WSC250" s="1157"/>
      <c r="WSD250" s="1157"/>
      <c r="WSE250" s="1157"/>
      <c r="WSF250" s="1157"/>
      <c r="WSG250" s="1157"/>
      <c r="WSH250" s="1157"/>
      <c r="WSI250" s="1157"/>
      <c r="WSJ250" s="1157"/>
      <c r="WSK250" s="1157"/>
      <c r="WSL250" s="1157"/>
      <c r="WSM250" s="1157"/>
      <c r="WSN250" s="1157"/>
      <c r="WSO250" s="1157"/>
      <c r="WSP250" s="1157"/>
      <c r="WSQ250" s="1157"/>
      <c r="WSR250" s="1157"/>
      <c r="WSS250" s="1157"/>
      <c r="WST250" s="1157"/>
      <c r="WSU250" s="1157"/>
      <c r="WSV250" s="1157"/>
      <c r="WSW250" s="1157"/>
      <c r="WSX250" s="1157"/>
      <c r="WSY250" s="1157"/>
      <c r="WSZ250" s="1157"/>
      <c r="WTA250" s="1157"/>
      <c r="WTB250" s="1157"/>
      <c r="WTC250" s="1157"/>
      <c r="WTD250" s="1157"/>
      <c r="WTE250" s="1157"/>
      <c r="WTF250" s="1157"/>
      <c r="WTG250" s="1157"/>
      <c r="WTH250" s="1157"/>
      <c r="WTI250" s="1157"/>
      <c r="WTJ250" s="1157"/>
      <c r="WTK250" s="1157"/>
      <c r="WTL250" s="1157"/>
      <c r="WTM250" s="1157"/>
      <c r="WTN250" s="1157"/>
      <c r="WTO250" s="1157"/>
      <c r="WTP250" s="1157"/>
      <c r="WTQ250" s="1157"/>
      <c r="WTR250" s="1157"/>
      <c r="WTS250" s="1157"/>
      <c r="WTT250" s="1157"/>
      <c r="WTU250" s="1157"/>
      <c r="WTV250" s="1157"/>
      <c r="WTW250" s="1157"/>
      <c r="WTX250" s="1157"/>
      <c r="WTY250" s="1157"/>
      <c r="WTZ250" s="1157"/>
      <c r="WUA250" s="1157"/>
      <c r="WUB250" s="1157"/>
      <c r="WUC250" s="1157"/>
      <c r="WUD250" s="1157"/>
      <c r="WUE250" s="1157"/>
      <c r="WUF250" s="1157"/>
      <c r="WUG250" s="1157"/>
      <c r="WUH250" s="1157"/>
      <c r="WUI250" s="1157"/>
      <c r="WUJ250" s="1157"/>
      <c r="WUK250" s="1157"/>
      <c r="WUL250" s="1157"/>
      <c r="WUM250" s="1157"/>
      <c r="WUN250" s="1157"/>
      <c r="WUO250" s="1157"/>
      <c r="WUP250" s="1157"/>
      <c r="WUQ250" s="1157"/>
      <c r="WUR250" s="1157"/>
      <c r="WUS250" s="1157"/>
      <c r="WUT250" s="1157"/>
      <c r="WUU250" s="1157"/>
      <c r="WUV250" s="1157"/>
      <c r="WUW250" s="1157"/>
      <c r="WUX250" s="1157"/>
      <c r="WUY250" s="1157"/>
      <c r="WUZ250" s="1157"/>
      <c r="WVA250" s="1157"/>
      <c r="WVB250" s="1157"/>
      <c r="WVC250" s="1157"/>
      <c r="WVD250" s="1157"/>
      <c r="WVE250" s="1157"/>
      <c r="WVF250" s="1157"/>
      <c r="WVG250" s="1157"/>
      <c r="WVH250" s="1157"/>
      <c r="WVI250" s="1157"/>
      <c r="WVJ250" s="1157"/>
      <c r="WVK250" s="1157"/>
      <c r="WVL250" s="1157"/>
      <c r="WVM250" s="1157"/>
      <c r="WVN250" s="1157"/>
      <c r="WVO250" s="1157"/>
      <c r="WVP250" s="1157"/>
      <c r="WVQ250" s="1157"/>
      <c r="WVR250" s="1157"/>
      <c r="WVS250" s="1157"/>
      <c r="WVT250" s="1157"/>
      <c r="WVU250" s="1157"/>
      <c r="WVV250" s="1157"/>
      <c r="WVW250" s="1157"/>
      <c r="WVX250" s="1157"/>
      <c r="WVY250" s="1157"/>
      <c r="WVZ250" s="1157"/>
      <c r="WWA250" s="1157"/>
      <c r="WWB250" s="1157"/>
      <c r="WWC250" s="1157"/>
      <c r="WWD250" s="1157"/>
      <c r="WWE250" s="1157"/>
      <c r="WWF250" s="1157"/>
      <c r="WWG250" s="1157"/>
      <c r="WWH250" s="1157"/>
      <c r="WWI250" s="1157"/>
      <c r="WWJ250" s="1157"/>
      <c r="WWK250" s="1157"/>
      <c r="WWL250" s="1157"/>
      <c r="WWM250" s="1157"/>
      <c r="WWN250" s="1157"/>
      <c r="WWO250" s="1157"/>
      <c r="WWP250" s="1157"/>
      <c r="WWQ250" s="1157"/>
      <c r="WWR250" s="1157"/>
      <c r="WWS250" s="1157"/>
      <c r="WWT250" s="1157"/>
      <c r="WWU250" s="1157"/>
      <c r="WWV250" s="1157"/>
      <c r="WWW250" s="1157"/>
      <c r="WWX250" s="1157"/>
      <c r="WWY250" s="1157"/>
      <c r="WWZ250" s="1157"/>
      <c r="WXA250" s="1157"/>
      <c r="WXB250" s="1157"/>
      <c r="WXC250" s="1157"/>
      <c r="WXD250" s="1157"/>
      <c r="WXE250" s="1157"/>
      <c r="WXF250" s="1157"/>
      <c r="WXG250" s="1157"/>
      <c r="WXH250" s="1157"/>
      <c r="WXI250" s="1157"/>
      <c r="WXJ250" s="1157"/>
      <c r="WXK250" s="1157"/>
      <c r="WXL250" s="1157"/>
      <c r="WXM250" s="1157"/>
      <c r="WXN250" s="1157"/>
      <c r="WXO250" s="1157"/>
      <c r="WXP250" s="1157"/>
      <c r="WXQ250" s="1157"/>
      <c r="WXR250" s="1157"/>
      <c r="WXS250" s="1157"/>
      <c r="WXT250" s="1157"/>
      <c r="WXU250" s="1157"/>
      <c r="WXV250" s="1157"/>
      <c r="WXW250" s="1157"/>
      <c r="WXX250" s="1157"/>
      <c r="WXY250" s="1157"/>
      <c r="WXZ250" s="1157"/>
      <c r="WYA250" s="1157"/>
      <c r="WYB250" s="1157"/>
      <c r="WYC250" s="1157"/>
      <c r="WYD250" s="1157"/>
      <c r="WYE250" s="1157"/>
      <c r="WYF250" s="1157"/>
      <c r="WYG250" s="1157"/>
      <c r="WYH250" s="1157"/>
      <c r="WYI250" s="1157"/>
      <c r="WYJ250" s="1157"/>
      <c r="WYK250" s="1157"/>
      <c r="WYL250" s="1157"/>
      <c r="WYM250" s="1157"/>
      <c r="WYN250" s="1157"/>
      <c r="WYO250" s="1157"/>
      <c r="WYP250" s="1157"/>
      <c r="WYQ250" s="1157"/>
      <c r="WYR250" s="1157"/>
      <c r="WYS250" s="1157"/>
      <c r="WYT250" s="1157"/>
      <c r="WYU250" s="1157"/>
      <c r="WYV250" s="1157"/>
      <c r="WYW250" s="1157"/>
      <c r="WYX250" s="1157"/>
      <c r="WYY250" s="1157"/>
      <c r="WYZ250" s="1157"/>
      <c r="WZA250" s="1157"/>
      <c r="WZB250" s="1157"/>
      <c r="WZC250" s="1157"/>
      <c r="WZD250" s="1157"/>
      <c r="WZE250" s="1157"/>
      <c r="WZF250" s="1157"/>
      <c r="WZG250" s="1157"/>
      <c r="WZH250" s="1157"/>
      <c r="WZI250" s="1157"/>
      <c r="WZJ250" s="1157"/>
      <c r="WZK250" s="1157"/>
      <c r="WZL250" s="1157"/>
      <c r="WZM250" s="1157"/>
      <c r="WZN250" s="1157"/>
      <c r="WZO250" s="1157"/>
      <c r="WZP250" s="1157"/>
      <c r="WZQ250" s="1157"/>
      <c r="WZR250" s="1157"/>
      <c r="WZS250" s="1157"/>
      <c r="WZT250" s="1157"/>
      <c r="WZU250" s="1157"/>
      <c r="WZV250" s="1157"/>
      <c r="WZW250" s="1157"/>
      <c r="WZX250" s="1157"/>
      <c r="WZY250" s="1157"/>
      <c r="WZZ250" s="1157"/>
      <c r="XAA250" s="1157"/>
      <c r="XAB250" s="1157"/>
      <c r="XAC250" s="1157"/>
      <c r="XAD250" s="1157"/>
      <c r="XAE250" s="1157"/>
      <c r="XAF250" s="1157"/>
      <c r="XAG250" s="1157"/>
      <c r="XAH250" s="1157"/>
      <c r="XAI250" s="1157"/>
      <c r="XAJ250" s="1157"/>
      <c r="XAK250" s="1157"/>
      <c r="XAL250" s="1157"/>
      <c r="XAM250" s="1157"/>
      <c r="XAN250" s="1157"/>
      <c r="XAO250" s="1157"/>
      <c r="XAP250" s="1157"/>
      <c r="XAQ250" s="1157"/>
      <c r="XAR250" s="1157"/>
      <c r="XAS250" s="1157"/>
      <c r="XAT250" s="1157"/>
      <c r="XAU250" s="1157"/>
      <c r="XAV250" s="1157"/>
      <c r="XAW250" s="1157"/>
      <c r="XAX250" s="1157"/>
      <c r="XAY250" s="1157"/>
      <c r="XAZ250" s="1157"/>
      <c r="XBA250" s="1157"/>
      <c r="XBB250" s="1157"/>
      <c r="XBC250" s="1157"/>
      <c r="XBD250" s="1157"/>
      <c r="XBE250" s="1157"/>
      <c r="XBF250" s="1157"/>
      <c r="XBG250" s="1157"/>
      <c r="XBH250" s="1157"/>
      <c r="XBI250" s="1157"/>
      <c r="XBJ250" s="1157"/>
      <c r="XBK250" s="1157"/>
      <c r="XBL250" s="1157"/>
      <c r="XBM250" s="1157"/>
      <c r="XBN250" s="1157"/>
      <c r="XBO250" s="1157"/>
      <c r="XBP250" s="1157"/>
      <c r="XBQ250" s="1157"/>
      <c r="XBR250" s="1157"/>
      <c r="XBS250" s="1157"/>
      <c r="XBT250" s="1157"/>
      <c r="XBU250" s="1157"/>
      <c r="XBV250" s="1157"/>
      <c r="XBW250" s="1157"/>
      <c r="XBX250" s="1157"/>
      <c r="XBY250" s="1157"/>
      <c r="XBZ250" s="1157"/>
      <c r="XCA250" s="1157"/>
      <c r="XCB250" s="1157"/>
      <c r="XCC250" s="1157"/>
      <c r="XCD250" s="1157"/>
      <c r="XCE250" s="1157"/>
      <c r="XCF250" s="1157"/>
      <c r="XCG250" s="1157"/>
      <c r="XCH250" s="1157"/>
      <c r="XCI250" s="1157"/>
      <c r="XCJ250" s="1157"/>
      <c r="XCK250" s="1157"/>
      <c r="XCL250" s="1157"/>
      <c r="XCM250" s="1157"/>
      <c r="XCN250" s="1157"/>
      <c r="XCO250" s="1157"/>
      <c r="XCP250" s="1157"/>
      <c r="XCQ250" s="1157"/>
      <c r="XCR250" s="1157"/>
      <c r="XCS250" s="1157"/>
      <c r="XCT250" s="1157"/>
      <c r="XCU250" s="1157"/>
      <c r="XCV250" s="1157"/>
      <c r="XCW250" s="1157"/>
      <c r="XCX250" s="1157"/>
      <c r="XCY250" s="1157"/>
      <c r="XCZ250" s="1157"/>
      <c r="XDA250" s="1157"/>
      <c r="XDB250" s="1157"/>
      <c r="XDC250" s="1157"/>
      <c r="XDD250" s="1157"/>
      <c r="XDE250" s="1157"/>
      <c r="XDF250" s="1157"/>
      <c r="XDG250" s="1157"/>
      <c r="XDH250" s="1157"/>
      <c r="XDI250" s="1157"/>
      <c r="XDJ250" s="1157"/>
      <c r="XDK250" s="1157"/>
      <c r="XDL250" s="1157"/>
      <c r="XDM250" s="1157"/>
      <c r="XDN250" s="1157"/>
      <c r="XDO250" s="1157"/>
      <c r="XDP250" s="1157"/>
      <c r="XDQ250" s="1157"/>
      <c r="XDR250" s="1157"/>
      <c r="XDS250" s="1157"/>
      <c r="XDT250" s="1157"/>
      <c r="XDU250" s="1157"/>
      <c r="XDV250" s="1157"/>
      <c r="XDW250" s="1157"/>
      <c r="XDX250" s="1157"/>
      <c r="XDY250" s="1157"/>
      <c r="XDZ250" s="1157"/>
      <c r="XEA250" s="1157"/>
      <c r="XEB250" s="1157"/>
      <c r="XEC250" s="1157"/>
      <c r="XED250" s="1157"/>
      <c r="XEE250" s="1157"/>
      <c r="XEF250" s="1157"/>
      <c r="XEG250" s="1157"/>
      <c r="XEH250" s="1157"/>
      <c r="XEI250" s="1157"/>
      <c r="XEJ250" s="1157"/>
      <c r="XEK250" s="1157"/>
      <c r="XEL250" s="1157"/>
      <c r="XEM250" s="1157"/>
      <c r="XEN250" s="1157"/>
      <c r="XEO250" s="1157"/>
      <c r="XEP250" s="1157"/>
      <c r="XEQ250" s="1157"/>
      <c r="XER250" s="1157"/>
      <c r="XES250" s="1157"/>
      <c r="XET250" s="1157"/>
      <c r="XEU250" s="1157"/>
      <c r="XEV250" s="1157"/>
      <c r="XEW250" s="1157"/>
      <c r="XEX250" s="1157"/>
      <c r="XEY250" s="1157"/>
      <c r="XEZ250" s="1157"/>
      <c r="XFA250" s="1157"/>
      <c r="XFB250" s="1157"/>
      <c r="XFC250" s="1157"/>
      <c r="XFD250" s="1157"/>
    </row>
    <row r="251" spans="1:16384">
      <c r="A251" s="955">
        <v>6</v>
      </c>
      <c r="B251" s="956">
        <v>2260</v>
      </c>
      <c r="C251" s="1151">
        <v>226099</v>
      </c>
      <c r="D251" s="957" t="s">
        <v>14828</v>
      </c>
      <c r="E251" s="956" t="s">
        <v>16805</v>
      </c>
      <c r="F251" s="954" t="s">
        <v>17095</v>
      </c>
    </row>
    <row r="252" spans="1:16384">
      <c r="A252" s="955">
        <v>6</v>
      </c>
      <c r="B252" s="956">
        <v>2340</v>
      </c>
      <c r="C252" s="1151">
        <v>234099</v>
      </c>
      <c r="D252" s="957" t="s">
        <v>16806</v>
      </c>
      <c r="E252" s="956" t="s">
        <v>16805</v>
      </c>
      <c r="F252" s="954" t="s">
        <v>17095</v>
      </c>
    </row>
    <row r="253" spans="1:16384">
      <c r="A253" s="955">
        <v>6</v>
      </c>
      <c r="B253" s="956">
        <v>2350</v>
      </c>
      <c r="C253" s="1151">
        <v>235099</v>
      </c>
      <c r="D253" s="957" t="s">
        <v>16807</v>
      </c>
      <c r="E253" s="956" t="s">
        <v>16805</v>
      </c>
      <c r="F253" s="954" t="s">
        <v>17095</v>
      </c>
    </row>
    <row r="254" spans="1:16384">
      <c r="A254" s="955">
        <v>6</v>
      </c>
      <c r="B254" s="956">
        <v>2280</v>
      </c>
      <c r="C254" s="1151">
        <v>228099</v>
      </c>
      <c r="D254" s="957" t="s">
        <v>16808</v>
      </c>
      <c r="E254" s="956" t="s">
        <v>16805</v>
      </c>
      <c r="F254" s="954" t="s">
        <v>17095</v>
      </c>
    </row>
    <row r="255" spans="1:16384">
      <c r="A255" s="955">
        <v>6</v>
      </c>
      <c r="B255" s="956">
        <v>2270</v>
      </c>
      <c r="C255" s="1151">
        <v>227099</v>
      </c>
      <c r="D255" s="957" t="s">
        <v>16809</v>
      </c>
      <c r="E255" s="956" t="s">
        <v>16805</v>
      </c>
      <c r="F255" s="954" t="s">
        <v>17095</v>
      </c>
    </row>
    <row r="256" spans="1:16384">
      <c r="A256" s="955">
        <v>6</v>
      </c>
      <c r="B256" s="956">
        <v>2360</v>
      </c>
      <c r="C256" s="1151">
        <v>236099</v>
      </c>
      <c r="D256" s="957" t="s">
        <v>16810</v>
      </c>
      <c r="E256" s="956" t="s">
        <v>16805</v>
      </c>
      <c r="F256" s="954" t="s">
        <v>17095</v>
      </c>
    </row>
    <row r="257" spans="1:6">
      <c r="A257" s="955">
        <v>6</v>
      </c>
      <c r="B257" s="956">
        <v>30</v>
      </c>
      <c r="C257" s="1151">
        <v>3099</v>
      </c>
      <c r="D257" s="957" t="s">
        <v>16811</v>
      </c>
      <c r="E257" s="956" t="s">
        <v>16805</v>
      </c>
      <c r="F257" s="954" t="s">
        <v>17095</v>
      </c>
    </row>
    <row r="258" spans="1:6">
      <c r="A258" s="955">
        <v>6</v>
      </c>
      <c r="B258" s="956">
        <v>233</v>
      </c>
      <c r="C258" s="1151">
        <v>233099</v>
      </c>
      <c r="D258" s="957" t="s">
        <v>17065</v>
      </c>
      <c r="E258" s="956" t="s">
        <v>16805</v>
      </c>
      <c r="F258" s="954" t="s">
        <v>17095</v>
      </c>
    </row>
    <row r="259" spans="1:6">
      <c r="A259" s="955">
        <v>6</v>
      </c>
      <c r="B259" s="956">
        <v>2520</v>
      </c>
      <c r="C259" s="1151">
        <v>252099</v>
      </c>
      <c r="D259" s="957" t="s">
        <v>16812</v>
      </c>
      <c r="E259" s="956" t="s">
        <v>16805</v>
      </c>
      <c r="F259" s="954" t="s">
        <v>17095</v>
      </c>
    </row>
    <row r="260" spans="1:6">
      <c r="A260" s="955">
        <v>6</v>
      </c>
      <c r="B260" s="956">
        <v>2530</v>
      </c>
      <c r="C260" s="1151">
        <v>253099</v>
      </c>
      <c r="D260" s="957" t="s">
        <v>16813</v>
      </c>
      <c r="E260" s="956" t="s">
        <v>16805</v>
      </c>
      <c r="F260" s="954" t="s">
        <v>17095</v>
      </c>
    </row>
    <row r="261" spans="1:6">
      <c r="A261" s="955">
        <v>6</v>
      </c>
      <c r="B261" s="956">
        <v>2510</v>
      </c>
      <c r="C261" s="1151">
        <v>251099</v>
      </c>
      <c r="D261" s="957" t="s">
        <v>16814</v>
      </c>
      <c r="E261" s="956" t="s">
        <v>16805</v>
      </c>
      <c r="F261" s="954" t="s">
        <v>17095</v>
      </c>
    </row>
    <row r="262" spans="1:6">
      <c r="A262" s="955">
        <v>6</v>
      </c>
      <c r="B262" s="956">
        <v>2680</v>
      </c>
      <c r="C262" s="1151">
        <v>268099</v>
      </c>
      <c r="D262" s="957" t="s">
        <v>16815</v>
      </c>
      <c r="E262" s="956" t="s">
        <v>16805</v>
      </c>
      <c r="F262" s="954" t="s">
        <v>17095</v>
      </c>
    </row>
    <row r="263" spans="1:6">
      <c r="A263" s="955">
        <v>6</v>
      </c>
      <c r="B263" s="956">
        <v>2780</v>
      </c>
      <c r="C263" s="1151">
        <v>278099</v>
      </c>
      <c r="D263" s="957" t="s">
        <v>16816</v>
      </c>
      <c r="E263" s="956" t="s">
        <v>16805</v>
      </c>
      <c r="F263" s="954" t="s">
        <v>17095</v>
      </c>
    </row>
    <row r="264" spans="1:6">
      <c r="A264" s="955">
        <v>6</v>
      </c>
      <c r="B264" s="956">
        <v>2515</v>
      </c>
      <c r="C264" s="1151">
        <v>251599</v>
      </c>
      <c r="D264" s="957" t="s">
        <v>16817</v>
      </c>
      <c r="E264" s="956" t="s">
        <v>16805</v>
      </c>
      <c r="F264" s="954" t="s">
        <v>17095</v>
      </c>
    </row>
    <row r="265" spans="1:6">
      <c r="A265" s="955">
        <v>6</v>
      </c>
      <c r="B265" s="956">
        <v>2525</v>
      </c>
      <c r="C265" s="1151">
        <v>252599</v>
      </c>
      <c r="D265" s="957" t="s">
        <v>16818</v>
      </c>
      <c r="E265" s="956" t="s">
        <v>16805</v>
      </c>
      <c r="F265" s="954" t="s">
        <v>17095</v>
      </c>
    </row>
    <row r="266" spans="1:6">
      <c r="A266" s="955">
        <v>7</v>
      </c>
      <c r="B266" s="956">
        <v>2400</v>
      </c>
      <c r="C266" s="1151">
        <v>240099</v>
      </c>
      <c r="D266" s="957" t="s">
        <v>16828</v>
      </c>
      <c r="E266" s="956" t="s">
        <v>16827</v>
      </c>
      <c r="F266" s="954" t="s">
        <v>17094</v>
      </c>
    </row>
    <row r="267" spans="1:6">
      <c r="A267" s="955">
        <v>7</v>
      </c>
      <c r="B267" s="956">
        <v>2440</v>
      </c>
      <c r="C267" s="1151">
        <v>244099</v>
      </c>
      <c r="D267" s="957" t="s">
        <v>16830</v>
      </c>
      <c r="E267" s="956" t="s">
        <v>16827</v>
      </c>
      <c r="F267" s="954" t="s">
        <v>17095</v>
      </c>
    </row>
    <row r="268" spans="1:6">
      <c r="A268" s="955">
        <v>7</v>
      </c>
      <c r="B268" s="956">
        <v>2470</v>
      </c>
      <c r="C268" s="1151">
        <v>247099</v>
      </c>
      <c r="D268" s="957" t="s">
        <v>16831</v>
      </c>
      <c r="E268" s="956" t="s">
        <v>16827</v>
      </c>
      <c r="F268" s="954" t="s">
        <v>17095</v>
      </c>
    </row>
    <row r="269" spans="1:6">
      <c r="A269" s="955">
        <v>7</v>
      </c>
      <c r="B269" s="956">
        <v>2480</v>
      </c>
      <c r="C269" s="1151">
        <v>248099</v>
      </c>
      <c r="D269" s="957" t="s">
        <v>16832</v>
      </c>
      <c r="E269" s="956" t="s">
        <v>16827</v>
      </c>
      <c r="F269" s="954" t="s">
        <v>17095</v>
      </c>
    </row>
    <row r="270" spans="1:6">
      <c r="A270" s="955">
        <v>7</v>
      </c>
      <c r="B270" s="956">
        <v>2450</v>
      </c>
      <c r="C270" s="1151">
        <v>245099</v>
      </c>
      <c r="D270" s="957" t="s">
        <v>16833</v>
      </c>
      <c r="E270" s="956" t="s">
        <v>16827</v>
      </c>
      <c r="F270" s="954" t="s">
        <v>17095</v>
      </c>
    </row>
    <row r="271" spans="1:6">
      <c r="A271" s="955">
        <v>7</v>
      </c>
      <c r="B271" s="956">
        <v>2430</v>
      </c>
      <c r="C271" s="1151">
        <v>243099</v>
      </c>
      <c r="D271" s="957" t="s">
        <v>16834</v>
      </c>
      <c r="E271" s="956" t="s">
        <v>16827</v>
      </c>
      <c r="F271" s="954" t="s">
        <v>17095</v>
      </c>
    </row>
    <row r="272" spans="1:6">
      <c r="A272" s="955">
        <v>7</v>
      </c>
      <c r="B272" s="956">
        <v>2490</v>
      </c>
      <c r="C272" s="1151">
        <v>249099</v>
      </c>
      <c r="D272" s="957" t="s">
        <v>16835</v>
      </c>
      <c r="E272" s="956" t="s">
        <v>16827</v>
      </c>
      <c r="F272" s="954" t="s">
        <v>17095</v>
      </c>
    </row>
    <row r="273" spans="1:16384">
      <c r="A273" s="955">
        <v>7</v>
      </c>
      <c r="B273" s="956">
        <v>2460</v>
      </c>
      <c r="C273" s="1151">
        <v>246099</v>
      </c>
      <c r="D273" s="957" t="s">
        <v>16836</v>
      </c>
      <c r="E273" s="956" t="s">
        <v>16827</v>
      </c>
      <c r="F273" s="954" t="s">
        <v>17095</v>
      </c>
    </row>
    <row r="274" spans="1:16384">
      <c r="A274" s="955">
        <v>7</v>
      </c>
      <c r="B274" s="956">
        <v>2495</v>
      </c>
      <c r="C274" s="1151">
        <v>249599</v>
      </c>
      <c r="D274" s="957" t="s">
        <v>16837</v>
      </c>
      <c r="E274" s="956" t="s">
        <v>16827</v>
      </c>
      <c r="F274" s="954" t="s">
        <v>17095</v>
      </c>
    </row>
    <row r="275" spans="1:16384">
      <c r="A275" s="955">
        <v>7</v>
      </c>
      <c r="B275" s="956">
        <v>2410</v>
      </c>
      <c r="C275" s="1151">
        <v>241099</v>
      </c>
      <c r="D275" s="957" t="s">
        <v>16829</v>
      </c>
      <c r="E275" s="956" t="s">
        <v>16827</v>
      </c>
      <c r="F275" s="954" t="s">
        <v>17095</v>
      </c>
    </row>
    <row r="276" spans="1:16384">
      <c r="A276" s="955">
        <v>8</v>
      </c>
      <c r="B276" s="956">
        <v>2380</v>
      </c>
      <c r="C276" s="1151">
        <v>238099</v>
      </c>
      <c r="D276" s="957" t="s">
        <v>16839</v>
      </c>
      <c r="E276" s="956" t="s">
        <v>16838</v>
      </c>
      <c r="F276" s="954" t="s">
        <v>17094</v>
      </c>
    </row>
    <row r="277" spans="1:16384">
      <c r="A277" s="955">
        <v>9</v>
      </c>
      <c r="B277" s="956">
        <v>2570</v>
      </c>
      <c r="C277" s="1151">
        <v>257099</v>
      </c>
      <c r="D277" s="957" t="s">
        <v>16840</v>
      </c>
      <c r="E277" s="956" t="s">
        <v>16841</v>
      </c>
      <c r="F277" s="954" t="s">
        <v>17094</v>
      </c>
    </row>
    <row r="278" spans="1:16384">
      <c r="A278" s="955">
        <v>10</v>
      </c>
      <c r="B278" s="956">
        <v>2220</v>
      </c>
      <c r="C278" s="1151">
        <v>222099</v>
      </c>
      <c r="D278" s="957" t="s">
        <v>16842</v>
      </c>
      <c r="E278" s="956" t="s">
        <v>16843</v>
      </c>
      <c r="F278" s="954" t="s">
        <v>17094</v>
      </c>
    </row>
    <row r="279" spans="1:16384">
      <c r="A279" s="955">
        <v>10</v>
      </c>
      <c r="B279" s="956">
        <v>2580</v>
      </c>
      <c r="C279" s="1151">
        <v>258099</v>
      </c>
      <c r="D279" s="957" t="s">
        <v>17063</v>
      </c>
      <c r="E279" s="956" t="s">
        <v>16843</v>
      </c>
    </row>
    <row r="280" spans="1:16384">
      <c r="A280" s="955">
        <v>10</v>
      </c>
      <c r="B280" s="956">
        <v>2290</v>
      </c>
      <c r="C280" s="1151">
        <v>229099</v>
      </c>
      <c r="D280" s="957" t="s">
        <v>16844</v>
      </c>
      <c r="E280" s="956" t="s">
        <v>16843</v>
      </c>
      <c r="F280" s="954" t="s">
        <v>17095</v>
      </c>
    </row>
    <row r="281" spans="1:16384">
      <c r="A281" s="955">
        <v>10</v>
      </c>
      <c r="B281" s="956">
        <v>2560</v>
      </c>
      <c r="C281" s="1151">
        <v>256099</v>
      </c>
      <c r="D281" s="957" t="s">
        <v>16845</v>
      </c>
      <c r="E281" s="956" t="s">
        <v>16843</v>
      </c>
      <c r="F281" s="954" t="s">
        <v>17095</v>
      </c>
    </row>
    <row r="282" spans="1:16384">
      <c r="A282" s="955">
        <v>10</v>
      </c>
      <c r="B282" s="956">
        <v>2240</v>
      </c>
      <c r="C282" s="1151">
        <v>224099</v>
      </c>
      <c r="D282" s="957" t="s">
        <v>16846</v>
      </c>
      <c r="E282" s="956" t="s">
        <v>16843</v>
      </c>
      <c r="F282" s="954" t="s">
        <v>17095</v>
      </c>
    </row>
    <row r="283" spans="1:16384">
      <c r="A283" s="955">
        <v>10</v>
      </c>
      <c r="B283" s="956">
        <v>2230</v>
      </c>
      <c r="C283" s="1151">
        <v>223099</v>
      </c>
      <c r="D283" s="957" t="s">
        <v>17062</v>
      </c>
      <c r="E283" s="956" t="s">
        <v>16843</v>
      </c>
      <c r="F283" s="954" t="s">
        <v>17095</v>
      </c>
      <c r="G283" s="373"/>
      <c r="H283" s="373"/>
      <c r="I283" s="373"/>
      <c r="J283" s="373"/>
      <c r="K283" s="373"/>
      <c r="L283" s="373"/>
      <c r="M283" s="373"/>
      <c r="N283" s="373"/>
      <c r="O283" s="373"/>
      <c r="P283" s="373"/>
      <c r="Q283" s="373"/>
      <c r="R283" s="373"/>
      <c r="S283" s="373"/>
      <c r="T283" s="373"/>
      <c r="U283" s="373"/>
      <c r="V283" s="373"/>
      <c r="W283" s="373"/>
      <c r="X283" s="373"/>
      <c r="Y283" s="373"/>
      <c r="Z283" s="373"/>
      <c r="AA283" s="373"/>
      <c r="AB283" s="373"/>
      <c r="AC283" s="373"/>
      <c r="AD283" s="373"/>
      <c r="AE283" s="373"/>
      <c r="AF283" s="373"/>
      <c r="AG283" s="373"/>
      <c r="AH283" s="373"/>
      <c r="AI283" s="373"/>
      <c r="AJ283" s="373"/>
      <c r="AK283" s="373"/>
      <c r="AL283" s="373"/>
      <c r="AM283" s="373"/>
      <c r="AN283" s="373"/>
      <c r="AO283" s="373"/>
      <c r="AP283" s="373"/>
      <c r="AQ283" s="373"/>
      <c r="AR283" s="373"/>
      <c r="AS283" s="373"/>
      <c r="AT283" s="373"/>
      <c r="AU283" s="373"/>
      <c r="AV283" s="373"/>
      <c r="AW283" s="373"/>
      <c r="AX283" s="373"/>
      <c r="AY283" s="373"/>
      <c r="AZ283" s="373"/>
      <c r="BA283" s="373"/>
      <c r="BB283" s="373"/>
      <c r="BC283" s="373"/>
      <c r="BD283" s="373"/>
      <c r="BE283" s="373"/>
      <c r="BF283" s="373"/>
      <c r="BG283" s="373"/>
      <c r="BH283" s="373"/>
      <c r="BI283" s="373"/>
      <c r="BJ283" s="373"/>
      <c r="BK283" s="373"/>
      <c r="BL283" s="373"/>
      <c r="BM283" s="373"/>
      <c r="BN283" s="373"/>
      <c r="BO283" s="373"/>
      <c r="BP283" s="373"/>
      <c r="BQ283" s="373"/>
      <c r="BR283" s="373"/>
      <c r="BS283" s="373"/>
      <c r="BT283" s="373"/>
      <c r="BU283" s="373"/>
      <c r="BV283" s="373"/>
      <c r="BW283" s="373"/>
      <c r="BX283" s="373"/>
      <c r="BY283" s="373"/>
      <c r="BZ283" s="373"/>
      <c r="CA283" s="373"/>
      <c r="CB283" s="373"/>
      <c r="CC283" s="373"/>
      <c r="CD283" s="373"/>
      <c r="CE283" s="373"/>
      <c r="CF283" s="373"/>
      <c r="CG283" s="373"/>
      <c r="CH283" s="373"/>
      <c r="CI283" s="373"/>
      <c r="CJ283" s="373"/>
      <c r="CK283" s="373"/>
      <c r="CL283" s="373"/>
      <c r="CM283" s="373"/>
      <c r="CN283" s="373"/>
      <c r="CO283" s="373"/>
      <c r="CP283" s="373"/>
      <c r="CQ283" s="373"/>
      <c r="CR283" s="373"/>
      <c r="CS283" s="373"/>
      <c r="CT283" s="373"/>
      <c r="CU283" s="373"/>
      <c r="CV283" s="373"/>
      <c r="CW283" s="373"/>
      <c r="CX283" s="373"/>
      <c r="CY283" s="373"/>
      <c r="CZ283" s="373"/>
      <c r="DA283" s="373"/>
      <c r="DB283" s="373"/>
      <c r="DC283" s="373"/>
      <c r="DD283" s="373"/>
      <c r="DE283" s="373"/>
      <c r="DF283" s="373"/>
      <c r="DG283" s="373"/>
      <c r="DH283" s="373"/>
      <c r="DI283" s="373"/>
      <c r="DJ283" s="373"/>
      <c r="DK283" s="373"/>
      <c r="DL283" s="373"/>
      <c r="DM283" s="373"/>
      <c r="DN283" s="373"/>
      <c r="DO283" s="373"/>
      <c r="DP283" s="373"/>
      <c r="DQ283" s="373"/>
      <c r="DR283" s="373"/>
      <c r="DS283" s="373"/>
      <c r="DT283" s="373"/>
      <c r="DU283" s="373"/>
      <c r="DV283" s="373"/>
      <c r="DW283" s="373"/>
      <c r="DX283" s="373"/>
      <c r="DY283" s="373"/>
      <c r="DZ283" s="373"/>
      <c r="EA283" s="373"/>
      <c r="EB283" s="373"/>
      <c r="EC283" s="373"/>
      <c r="ED283" s="373"/>
      <c r="EE283" s="373"/>
      <c r="EF283" s="373"/>
      <c r="EG283" s="373"/>
      <c r="EH283" s="373"/>
      <c r="EI283" s="373"/>
      <c r="EJ283" s="373"/>
      <c r="EK283" s="373"/>
      <c r="EL283" s="373"/>
      <c r="EM283" s="373"/>
      <c r="EN283" s="373"/>
      <c r="EO283" s="373"/>
      <c r="EP283" s="373"/>
      <c r="EQ283" s="373"/>
      <c r="ER283" s="373"/>
      <c r="ES283" s="373"/>
      <c r="ET283" s="373"/>
      <c r="EU283" s="373"/>
      <c r="EV283" s="373"/>
      <c r="EW283" s="373"/>
      <c r="EX283" s="373"/>
      <c r="EY283" s="373"/>
      <c r="EZ283" s="373"/>
      <c r="FA283" s="373"/>
      <c r="FB283" s="373"/>
      <c r="FC283" s="373"/>
      <c r="FD283" s="373"/>
      <c r="FE283" s="373"/>
      <c r="FF283" s="373"/>
      <c r="FG283" s="373"/>
      <c r="FH283" s="373"/>
      <c r="FI283" s="373"/>
      <c r="FJ283" s="373"/>
      <c r="FK283" s="373"/>
      <c r="FL283" s="373"/>
      <c r="FM283" s="373"/>
      <c r="FN283" s="373"/>
      <c r="FO283" s="373"/>
      <c r="FP283" s="373"/>
      <c r="FQ283" s="373"/>
      <c r="FR283" s="373"/>
      <c r="FS283" s="373"/>
      <c r="FT283" s="373"/>
      <c r="FU283" s="373"/>
      <c r="FV283" s="373"/>
      <c r="FW283" s="373"/>
      <c r="FX283" s="373"/>
      <c r="FY283" s="373"/>
      <c r="FZ283" s="373"/>
      <c r="GA283" s="373"/>
      <c r="GB283" s="373"/>
      <c r="GC283" s="373"/>
      <c r="GD283" s="373"/>
      <c r="GE283" s="373"/>
      <c r="GF283" s="373"/>
      <c r="GG283" s="373"/>
      <c r="GH283" s="373"/>
      <c r="GI283" s="373"/>
      <c r="GJ283" s="373"/>
      <c r="GK283" s="373"/>
      <c r="GL283" s="373"/>
      <c r="GM283" s="373"/>
      <c r="GN283" s="373"/>
      <c r="GO283" s="373"/>
      <c r="GP283" s="373"/>
      <c r="GQ283" s="373"/>
      <c r="GR283" s="373"/>
      <c r="GS283" s="373"/>
      <c r="GT283" s="373"/>
      <c r="GU283" s="373"/>
      <c r="GV283" s="373"/>
      <c r="GW283" s="373"/>
      <c r="GX283" s="373"/>
      <c r="GY283" s="373"/>
      <c r="GZ283" s="373"/>
      <c r="HA283" s="373"/>
      <c r="HB283" s="373"/>
      <c r="HC283" s="373"/>
      <c r="HD283" s="373"/>
      <c r="HE283" s="373"/>
      <c r="HF283" s="373"/>
      <c r="HG283" s="373"/>
      <c r="HH283" s="373"/>
      <c r="HI283" s="373"/>
      <c r="HJ283" s="373"/>
      <c r="HK283" s="373"/>
      <c r="HL283" s="373"/>
      <c r="HM283" s="373"/>
      <c r="HN283" s="373"/>
      <c r="HO283" s="373"/>
      <c r="HP283" s="373"/>
      <c r="HQ283" s="373"/>
      <c r="HR283" s="373"/>
      <c r="HS283" s="373"/>
      <c r="HT283" s="373"/>
      <c r="HU283" s="373"/>
      <c r="HV283" s="373"/>
      <c r="HW283" s="373"/>
      <c r="HX283" s="373"/>
      <c r="HY283" s="373"/>
      <c r="HZ283" s="373"/>
      <c r="IA283" s="373"/>
      <c r="IB283" s="373"/>
      <c r="IC283" s="373"/>
      <c r="ID283" s="373"/>
      <c r="IE283" s="373"/>
      <c r="IF283" s="373"/>
      <c r="IG283" s="373"/>
      <c r="IH283" s="373"/>
      <c r="II283" s="373"/>
      <c r="IJ283" s="373"/>
      <c r="IK283" s="373"/>
      <c r="IL283" s="373"/>
      <c r="IM283" s="373"/>
      <c r="IN283" s="373"/>
      <c r="IO283" s="373"/>
      <c r="IP283" s="373"/>
      <c r="IQ283" s="373"/>
      <c r="IR283" s="373"/>
      <c r="IS283" s="373"/>
      <c r="IT283" s="373"/>
      <c r="IU283" s="373"/>
      <c r="IV283" s="373"/>
      <c r="IW283" s="373"/>
      <c r="IX283" s="373"/>
      <c r="IY283" s="373"/>
      <c r="IZ283" s="373"/>
      <c r="JA283" s="373"/>
      <c r="JB283" s="373"/>
      <c r="JC283" s="373"/>
      <c r="JD283" s="373"/>
      <c r="JE283" s="373"/>
      <c r="JF283" s="373"/>
      <c r="JG283" s="373"/>
      <c r="JH283" s="373"/>
      <c r="JI283" s="373"/>
      <c r="JJ283" s="373"/>
      <c r="JK283" s="373"/>
      <c r="JL283" s="373"/>
      <c r="JM283" s="373"/>
      <c r="JN283" s="373"/>
      <c r="JO283" s="373"/>
      <c r="JP283" s="373"/>
      <c r="JQ283" s="373"/>
      <c r="JR283" s="373"/>
      <c r="JS283" s="373"/>
      <c r="JT283" s="373"/>
      <c r="JU283" s="373"/>
      <c r="JV283" s="373"/>
      <c r="JW283" s="373"/>
      <c r="JX283" s="373"/>
      <c r="JY283" s="373"/>
      <c r="JZ283" s="373"/>
      <c r="KA283" s="373"/>
      <c r="KB283" s="373"/>
      <c r="KC283" s="373"/>
      <c r="KD283" s="373"/>
      <c r="KE283" s="373"/>
      <c r="KF283" s="373"/>
      <c r="KG283" s="373"/>
      <c r="KH283" s="373"/>
      <c r="KI283" s="373"/>
      <c r="KJ283" s="373"/>
      <c r="KK283" s="373"/>
      <c r="KL283" s="373"/>
      <c r="KM283" s="373"/>
      <c r="KN283" s="373"/>
      <c r="KO283" s="373"/>
      <c r="KP283" s="373"/>
      <c r="KQ283" s="373"/>
      <c r="KR283" s="373"/>
      <c r="KS283" s="373"/>
      <c r="KT283" s="373"/>
      <c r="KU283" s="373"/>
      <c r="KV283" s="373"/>
      <c r="KW283" s="373"/>
      <c r="KX283" s="373"/>
      <c r="KY283" s="373"/>
      <c r="KZ283" s="373"/>
      <c r="LA283" s="373"/>
      <c r="LB283" s="373"/>
      <c r="LC283" s="373"/>
      <c r="LD283" s="373"/>
      <c r="LE283" s="373"/>
      <c r="LF283" s="373"/>
      <c r="LG283" s="373"/>
      <c r="LH283" s="373"/>
      <c r="LI283" s="373"/>
      <c r="LJ283" s="373"/>
      <c r="LK283" s="373"/>
      <c r="LL283" s="373"/>
      <c r="LM283" s="373"/>
      <c r="LN283" s="373"/>
      <c r="LO283" s="373"/>
      <c r="LP283" s="373"/>
      <c r="LQ283" s="373"/>
      <c r="LR283" s="373"/>
      <c r="LS283" s="373"/>
      <c r="LT283" s="373"/>
      <c r="LU283" s="373"/>
      <c r="LV283" s="373"/>
      <c r="LW283" s="373"/>
      <c r="LX283" s="373"/>
      <c r="LY283" s="373"/>
      <c r="LZ283" s="373"/>
      <c r="MA283" s="373"/>
      <c r="MB283" s="373"/>
      <c r="MC283" s="373"/>
      <c r="MD283" s="373"/>
      <c r="ME283" s="373"/>
      <c r="MF283" s="373"/>
      <c r="MG283" s="373"/>
      <c r="MH283" s="373"/>
      <c r="MI283" s="373"/>
      <c r="MJ283" s="373"/>
      <c r="MK283" s="373"/>
      <c r="ML283" s="373"/>
      <c r="MM283" s="373"/>
      <c r="MN283" s="373"/>
      <c r="MO283" s="373"/>
      <c r="MP283" s="373"/>
      <c r="MQ283" s="373"/>
      <c r="MR283" s="373"/>
      <c r="MS283" s="373"/>
      <c r="MT283" s="373"/>
      <c r="MU283" s="373"/>
      <c r="MV283" s="373"/>
      <c r="MW283" s="373"/>
      <c r="MX283" s="373"/>
      <c r="MY283" s="373"/>
      <c r="MZ283" s="373"/>
      <c r="NA283" s="373"/>
      <c r="NB283" s="373"/>
      <c r="NC283" s="373"/>
      <c r="ND283" s="373"/>
      <c r="NE283" s="373"/>
      <c r="NF283" s="373"/>
      <c r="NG283" s="373"/>
      <c r="NH283" s="373"/>
      <c r="NI283" s="373"/>
      <c r="NJ283" s="373"/>
      <c r="NK283" s="373"/>
      <c r="NL283" s="373"/>
      <c r="NM283" s="373"/>
      <c r="NN283" s="373"/>
      <c r="NO283" s="373"/>
      <c r="NP283" s="373"/>
      <c r="NQ283" s="373"/>
      <c r="NR283" s="373"/>
      <c r="NS283" s="373"/>
      <c r="NT283" s="373"/>
      <c r="NU283" s="373"/>
      <c r="NV283" s="373"/>
      <c r="NW283" s="373"/>
      <c r="NX283" s="373"/>
      <c r="NY283" s="373"/>
      <c r="NZ283" s="373"/>
      <c r="OA283" s="373"/>
      <c r="OB283" s="373"/>
      <c r="OC283" s="373"/>
      <c r="OD283" s="373"/>
      <c r="OE283" s="373"/>
      <c r="OF283" s="373"/>
      <c r="OG283" s="373"/>
      <c r="OH283" s="373"/>
      <c r="OI283" s="373"/>
      <c r="OJ283" s="373"/>
      <c r="OK283" s="373"/>
      <c r="OL283" s="373"/>
      <c r="OM283" s="373"/>
      <c r="ON283" s="373"/>
      <c r="OO283" s="373"/>
      <c r="OP283" s="373"/>
      <c r="OQ283" s="373"/>
      <c r="OR283" s="373"/>
      <c r="OS283" s="373"/>
      <c r="OT283" s="373"/>
      <c r="OU283" s="373"/>
      <c r="OV283" s="373"/>
      <c r="OW283" s="373"/>
      <c r="OX283" s="373"/>
      <c r="OY283" s="373"/>
      <c r="OZ283" s="373"/>
      <c r="PA283" s="373"/>
      <c r="PB283" s="373"/>
      <c r="PC283" s="373"/>
      <c r="PD283" s="373"/>
      <c r="PE283" s="373"/>
      <c r="PF283" s="373"/>
      <c r="PG283" s="373"/>
      <c r="PH283" s="373"/>
      <c r="PI283" s="373"/>
      <c r="PJ283" s="373"/>
      <c r="PK283" s="373"/>
      <c r="PL283" s="373"/>
      <c r="PM283" s="373"/>
      <c r="PN283" s="373"/>
      <c r="PO283" s="373"/>
      <c r="PP283" s="373"/>
      <c r="PQ283" s="373"/>
      <c r="PR283" s="373"/>
      <c r="PS283" s="373"/>
      <c r="PT283" s="373"/>
      <c r="PU283" s="373"/>
      <c r="PV283" s="373"/>
      <c r="PW283" s="373"/>
      <c r="PX283" s="373"/>
      <c r="PY283" s="373"/>
      <c r="PZ283" s="373"/>
      <c r="QA283" s="373"/>
      <c r="QB283" s="373"/>
      <c r="QC283" s="373"/>
      <c r="QD283" s="373"/>
      <c r="QE283" s="373"/>
      <c r="QF283" s="373"/>
      <c r="QG283" s="373"/>
      <c r="QH283" s="373"/>
      <c r="QI283" s="373"/>
      <c r="QJ283" s="373"/>
      <c r="QK283" s="373"/>
      <c r="QL283" s="373"/>
      <c r="QM283" s="373"/>
      <c r="QN283" s="373"/>
      <c r="QO283" s="373"/>
      <c r="QP283" s="373"/>
      <c r="QQ283" s="373"/>
      <c r="QR283" s="373"/>
      <c r="QS283" s="373"/>
      <c r="QT283" s="373"/>
      <c r="QU283" s="373"/>
      <c r="QV283" s="373"/>
      <c r="QW283" s="373"/>
      <c r="QX283" s="373"/>
      <c r="QY283" s="373"/>
      <c r="QZ283" s="373"/>
      <c r="RA283" s="373"/>
      <c r="RB283" s="373"/>
      <c r="RC283" s="373"/>
      <c r="RD283" s="373"/>
      <c r="RE283" s="373"/>
      <c r="RF283" s="373"/>
      <c r="RG283" s="373"/>
      <c r="RH283" s="373"/>
      <c r="RI283" s="373"/>
      <c r="RJ283" s="373"/>
      <c r="RK283" s="373"/>
      <c r="RL283" s="373"/>
      <c r="RM283" s="373"/>
      <c r="RN283" s="373"/>
      <c r="RO283" s="373"/>
      <c r="RP283" s="373"/>
      <c r="RQ283" s="373"/>
      <c r="RR283" s="373"/>
      <c r="RS283" s="373"/>
      <c r="RT283" s="373"/>
      <c r="RU283" s="373"/>
      <c r="RV283" s="373"/>
      <c r="RW283" s="373"/>
      <c r="RX283" s="373"/>
      <c r="RY283" s="373"/>
      <c r="RZ283" s="373"/>
      <c r="SA283" s="373"/>
      <c r="SB283" s="373"/>
      <c r="SC283" s="373"/>
      <c r="SD283" s="373"/>
      <c r="SE283" s="373"/>
      <c r="SF283" s="373"/>
      <c r="SG283" s="373"/>
      <c r="SH283" s="373"/>
      <c r="SI283" s="373"/>
      <c r="SJ283" s="373"/>
      <c r="SK283" s="373"/>
      <c r="SL283" s="373"/>
      <c r="SM283" s="373"/>
      <c r="SN283" s="373"/>
      <c r="SO283" s="373"/>
      <c r="SP283" s="373"/>
      <c r="SQ283" s="373"/>
      <c r="SR283" s="373"/>
      <c r="SS283" s="373"/>
      <c r="ST283" s="373"/>
      <c r="SU283" s="373"/>
      <c r="SV283" s="373"/>
      <c r="SW283" s="373"/>
      <c r="SX283" s="373"/>
      <c r="SY283" s="373"/>
      <c r="SZ283" s="373"/>
      <c r="TA283" s="373"/>
      <c r="TB283" s="373"/>
      <c r="TC283" s="373"/>
      <c r="TD283" s="373"/>
      <c r="TE283" s="373"/>
      <c r="TF283" s="373"/>
      <c r="TG283" s="373"/>
      <c r="TH283" s="373"/>
      <c r="TI283" s="373"/>
      <c r="TJ283" s="373"/>
      <c r="TK283" s="373"/>
      <c r="TL283" s="373"/>
      <c r="TM283" s="373"/>
      <c r="TN283" s="373"/>
      <c r="TO283" s="373"/>
      <c r="TP283" s="373"/>
      <c r="TQ283" s="373"/>
      <c r="TR283" s="373"/>
      <c r="TS283" s="373"/>
      <c r="TT283" s="373"/>
      <c r="TU283" s="373"/>
      <c r="TV283" s="373"/>
      <c r="TW283" s="373"/>
      <c r="TX283" s="373"/>
      <c r="TY283" s="373"/>
      <c r="TZ283" s="373"/>
      <c r="UA283" s="373"/>
      <c r="UB283" s="373"/>
      <c r="UC283" s="373"/>
      <c r="UD283" s="373"/>
      <c r="UE283" s="373"/>
      <c r="UF283" s="373"/>
      <c r="UG283" s="373"/>
      <c r="UH283" s="373"/>
      <c r="UI283" s="373"/>
      <c r="UJ283" s="373"/>
      <c r="UK283" s="373"/>
      <c r="UL283" s="373"/>
      <c r="UM283" s="373"/>
      <c r="UN283" s="373"/>
      <c r="UO283" s="373"/>
      <c r="UP283" s="373"/>
      <c r="UQ283" s="373"/>
      <c r="UR283" s="373"/>
      <c r="US283" s="373"/>
      <c r="UT283" s="373"/>
      <c r="UU283" s="373"/>
      <c r="UV283" s="373"/>
      <c r="UW283" s="373"/>
      <c r="UX283" s="373"/>
      <c r="UY283" s="373"/>
      <c r="UZ283" s="373"/>
      <c r="VA283" s="373"/>
      <c r="VB283" s="373"/>
      <c r="VC283" s="373"/>
      <c r="VD283" s="373"/>
      <c r="VE283" s="373"/>
      <c r="VF283" s="373"/>
      <c r="VG283" s="373"/>
      <c r="VH283" s="373"/>
      <c r="VI283" s="373"/>
      <c r="VJ283" s="373"/>
      <c r="VK283" s="373"/>
      <c r="VL283" s="373"/>
      <c r="VM283" s="373"/>
      <c r="VN283" s="373"/>
      <c r="VO283" s="373"/>
      <c r="VP283" s="373"/>
      <c r="VQ283" s="373"/>
      <c r="VR283" s="373"/>
      <c r="VS283" s="373"/>
      <c r="VT283" s="373"/>
      <c r="VU283" s="373"/>
      <c r="VV283" s="373"/>
      <c r="VW283" s="373"/>
      <c r="VX283" s="373"/>
      <c r="VY283" s="373"/>
      <c r="VZ283" s="373"/>
      <c r="WA283" s="373"/>
      <c r="WB283" s="373"/>
      <c r="WC283" s="373"/>
      <c r="WD283" s="373"/>
      <c r="WE283" s="373"/>
      <c r="WF283" s="373"/>
      <c r="WG283" s="373"/>
      <c r="WH283" s="373"/>
      <c r="WI283" s="373"/>
      <c r="WJ283" s="373"/>
      <c r="WK283" s="373"/>
      <c r="WL283" s="373"/>
      <c r="WM283" s="373"/>
      <c r="WN283" s="373"/>
      <c r="WO283" s="373"/>
      <c r="WP283" s="373"/>
      <c r="WQ283" s="373"/>
      <c r="WR283" s="373"/>
      <c r="WS283" s="373"/>
      <c r="WT283" s="373"/>
      <c r="WU283" s="373"/>
      <c r="WV283" s="373"/>
      <c r="WW283" s="373"/>
      <c r="WX283" s="373"/>
      <c r="WY283" s="373"/>
      <c r="WZ283" s="373"/>
      <c r="XA283" s="373"/>
      <c r="XB283" s="373"/>
      <c r="XC283" s="373"/>
      <c r="XD283" s="373"/>
      <c r="XE283" s="373"/>
      <c r="XF283" s="373"/>
      <c r="XG283" s="373"/>
      <c r="XH283" s="373"/>
      <c r="XI283" s="373"/>
      <c r="XJ283" s="373"/>
      <c r="XK283" s="373"/>
      <c r="XL283" s="373"/>
      <c r="XM283" s="373"/>
      <c r="XN283" s="373"/>
      <c r="XO283" s="373"/>
      <c r="XP283" s="373"/>
      <c r="XQ283" s="373"/>
      <c r="XR283" s="373"/>
      <c r="XS283" s="373"/>
      <c r="XT283" s="373"/>
      <c r="XU283" s="373"/>
      <c r="XV283" s="373"/>
      <c r="XW283" s="373"/>
      <c r="XX283" s="373"/>
      <c r="XY283" s="373"/>
      <c r="XZ283" s="373"/>
      <c r="YA283" s="373"/>
      <c r="YB283" s="373"/>
      <c r="YC283" s="373"/>
      <c r="YD283" s="373"/>
      <c r="YE283" s="373"/>
      <c r="YF283" s="373"/>
      <c r="YG283" s="373"/>
      <c r="YH283" s="373"/>
      <c r="YI283" s="373"/>
      <c r="YJ283" s="373"/>
      <c r="YK283" s="373"/>
      <c r="YL283" s="373"/>
      <c r="YM283" s="373"/>
      <c r="YN283" s="373"/>
      <c r="YO283" s="373"/>
      <c r="YP283" s="373"/>
      <c r="YQ283" s="373"/>
      <c r="YR283" s="373"/>
      <c r="YS283" s="373"/>
      <c r="YT283" s="373"/>
      <c r="YU283" s="373"/>
      <c r="YV283" s="373"/>
      <c r="YW283" s="373"/>
      <c r="YX283" s="373"/>
      <c r="YY283" s="373"/>
      <c r="YZ283" s="373"/>
      <c r="ZA283" s="373"/>
      <c r="ZB283" s="373"/>
      <c r="ZC283" s="373"/>
      <c r="ZD283" s="373"/>
      <c r="ZE283" s="373"/>
      <c r="ZF283" s="373"/>
      <c r="ZG283" s="373"/>
      <c r="ZH283" s="373"/>
      <c r="ZI283" s="373"/>
      <c r="ZJ283" s="373"/>
      <c r="ZK283" s="373"/>
      <c r="ZL283" s="373"/>
      <c r="ZM283" s="373"/>
      <c r="ZN283" s="373"/>
      <c r="ZO283" s="373"/>
      <c r="ZP283" s="373"/>
      <c r="ZQ283" s="373"/>
      <c r="ZR283" s="373"/>
      <c r="ZS283" s="373"/>
      <c r="ZT283" s="373"/>
      <c r="ZU283" s="373"/>
      <c r="ZV283" s="373"/>
      <c r="ZW283" s="373"/>
      <c r="ZX283" s="373"/>
      <c r="ZY283" s="373"/>
      <c r="ZZ283" s="373"/>
      <c r="AAA283" s="373"/>
      <c r="AAB283" s="373"/>
      <c r="AAC283" s="373"/>
      <c r="AAD283" s="373"/>
      <c r="AAE283" s="373"/>
      <c r="AAF283" s="373"/>
      <c r="AAG283" s="373"/>
      <c r="AAH283" s="373"/>
      <c r="AAI283" s="373"/>
      <c r="AAJ283" s="373"/>
      <c r="AAK283" s="373"/>
      <c r="AAL283" s="373"/>
      <c r="AAM283" s="373"/>
      <c r="AAN283" s="373"/>
      <c r="AAO283" s="373"/>
      <c r="AAP283" s="373"/>
      <c r="AAQ283" s="373"/>
      <c r="AAR283" s="373"/>
      <c r="AAS283" s="373"/>
      <c r="AAT283" s="373"/>
      <c r="AAU283" s="373"/>
      <c r="AAV283" s="373"/>
      <c r="AAW283" s="373"/>
      <c r="AAX283" s="373"/>
      <c r="AAY283" s="373"/>
      <c r="AAZ283" s="373"/>
      <c r="ABA283" s="373"/>
      <c r="ABB283" s="373"/>
      <c r="ABC283" s="373"/>
      <c r="ABD283" s="373"/>
      <c r="ABE283" s="373"/>
      <c r="ABF283" s="373"/>
      <c r="ABG283" s="373"/>
      <c r="ABH283" s="373"/>
      <c r="ABI283" s="373"/>
      <c r="ABJ283" s="373"/>
      <c r="ABK283" s="373"/>
      <c r="ABL283" s="373"/>
      <c r="ABM283" s="373"/>
      <c r="ABN283" s="373"/>
      <c r="ABO283" s="373"/>
      <c r="ABP283" s="373"/>
      <c r="ABQ283" s="373"/>
      <c r="ABR283" s="373"/>
      <c r="ABS283" s="373"/>
      <c r="ABT283" s="373"/>
      <c r="ABU283" s="373"/>
      <c r="ABV283" s="373"/>
      <c r="ABW283" s="373"/>
      <c r="ABX283" s="373"/>
      <c r="ABY283" s="373"/>
      <c r="ABZ283" s="373"/>
      <c r="ACA283" s="373"/>
      <c r="ACB283" s="373"/>
      <c r="ACC283" s="373"/>
      <c r="ACD283" s="373"/>
      <c r="ACE283" s="373"/>
      <c r="ACF283" s="373"/>
      <c r="ACG283" s="373"/>
      <c r="ACH283" s="373"/>
      <c r="ACI283" s="373"/>
      <c r="ACJ283" s="373"/>
      <c r="ACK283" s="373"/>
      <c r="ACL283" s="373"/>
      <c r="ACM283" s="373"/>
      <c r="ACN283" s="373"/>
      <c r="ACO283" s="373"/>
      <c r="ACP283" s="373"/>
      <c r="ACQ283" s="373"/>
      <c r="ACR283" s="373"/>
      <c r="ACS283" s="373"/>
      <c r="ACT283" s="373"/>
      <c r="ACU283" s="373"/>
      <c r="ACV283" s="373"/>
      <c r="ACW283" s="373"/>
      <c r="ACX283" s="373"/>
      <c r="ACY283" s="373"/>
      <c r="ACZ283" s="373"/>
      <c r="ADA283" s="373"/>
      <c r="ADB283" s="373"/>
      <c r="ADC283" s="373"/>
      <c r="ADD283" s="373"/>
      <c r="ADE283" s="373"/>
      <c r="ADF283" s="373"/>
      <c r="ADG283" s="373"/>
      <c r="ADH283" s="373"/>
      <c r="ADI283" s="373"/>
      <c r="ADJ283" s="373"/>
      <c r="ADK283" s="373"/>
      <c r="ADL283" s="373"/>
      <c r="ADM283" s="373"/>
      <c r="ADN283" s="373"/>
      <c r="ADO283" s="373"/>
      <c r="ADP283" s="373"/>
      <c r="ADQ283" s="373"/>
      <c r="ADR283" s="373"/>
      <c r="ADS283" s="373"/>
      <c r="ADT283" s="373"/>
      <c r="ADU283" s="373"/>
      <c r="ADV283" s="373"/>
      <c r="ADW283" s="373"/>
      <c r="ADX283" s="373"/>
      <c r="ADY283" s="373"/>
      <c r="ADZ283" s="373"/>
      <c r="AEA283" s="373"/>
      <c r="AEB283" s="373"/>
      <c r="AEC283" s="373"/>
      <c r="AED283" s="373"/>
      <c r="AEE283" s="373"/>
      <c r="AEF283" s="373"/>
      <c r="AEG283" s="373"/>
      <c r="AEH283" s="373"/>
      <c r="AEI283" s="373"/>
      <c r="AEJ283" s="373"/>
      <c r="AEK283" s="373"/>
      <c r="AEL283" s="373"/>
      <c r="AEM283" s="373"/>
      <c r="AEN283" s="373"/>
      <c r="AEO283" s="373"/>
      <c r="AEP283" s="373"/>
      <c r="AEQ283" s="373"/>
      <c r="AER283" s="373"/>
      <c r="AES283" s="373"/>
      <c r="AET283" s="373"/>
      <c r="AEU283" s="373"/>
      <c r="AEV283" s="373"/>
      <c r="AEW283" s="373"/>
      <c r="AEX283" s="373"/>
      <c r="AEY283" s="373"/>
      <c r="AEZ283" s="373"/>
      <c r="AFA283" s="373"/>
      <c r="AFB283" s="373"/>
      <c r="AFC283" s="373"/>
      <c r="AFD283" s="373"/>
      <c r="AFE283" s="373"/>
      <c r="AFF283" s="373"/>
      <c r="AFG283" s="373"/>
      <c r="AFH283" s="373"/>
      <c r="AFI283" s="373"/>
      <c r="AFJ283" s="373"/>
      <c r="AFK283" s="373"/>
      <c r="AFL283" s="373"/>
      <c r="AFM283" s="373"/>
      <c r="AFN283" s="373"/>
      <c r="AFO283" s="373"/>
      <c r="AFP283" s="373"/>
      <c r="AFQ283" s="373"/>
      <c r="AFR283" s="373"/>
      <c r="AFS283" s="373"/>
      <c r="AFT283" s="373"/>
      <c r="AFU283" s="373"/>
      <c r="AFV283" s="373"/>
      <c r="AFW283" s="373"/>
      <c r="AFX283" s="373"/>
      <c r="AFY283" s="373"/>
      <c r="AFZ283" s="373"/>
      <c r="AGA283" s="373"/>
      <c r="AGB283" s="373"/>
      <c r="AGC283" s="373"/>
      <c r="AGD283" s="373"/>
      <c r="AGE283" s="373"/>
      <c r="AGF283" s="373"/>
      <c r="AGG283" s="373"/>
      <c r="AGH283" s="373"/>
      <c r="AGI283" s="373"/>
      <c r="AGJ283" s="373"/>
      <c r="AGK283" s="373"/>
      <c r="AGL283" s="373"/>
      <c r="AGM283" s="373"/>
      <c r="AGN283" s="373"/>
      <c r="AGO283" s="373"/>
      <c r="AGP283" s="373"/>
      <c r="AGQ283" s="373"/>
      <c r="AGR283" s="373"/>
      <c r="AGS283" s="373"/>
      <c r="AGT283" s="373"/>
      <c r="AGU283" s="373"/>
      <c r="AGV283" s="373"/>
      <c r="AGW283" s="373"/>
      <c r="AGX283" s="373"/>
      <c r="AGY283" s="373"/>
      <c r="AGZ283" s="373"/>
      <c r="AHA283" s="373"/>
      <c r="AHB283" s="373"/>
      <c r="AHC283" s="373"/>
      <c r="AHD283" s="373"/>
      <c r="AHE283" s="373"/>
      <c r="AHF283" s="373"/>
      <c r="AHG283" s="373"/>
      <c r="AHH283" s="373"/>
      <c r="AHI283" s="373"/>
      <c r="AHJ283" s="373"/>
      <c r="AHK283" s="373"/>
      <c r="AHL283" s="373"/>
      <c r="AHM283" s="373"/>
      <c r="AHN283" s="373"/>
      <c r="AHO283" s="373"/>
      <c r="AHP283" s="373"/>
      <c r="AHQ283" s="373"/>
      <c r="AHR283" s="373"/>
      <c r="AHS283" s="373"/>
      <c r="AHT283" s="373"/>
      <c r="AHU283" s="373"/>
      <c r="AHV283" s="373"/>
      <c r="AHW283" s="373"/>
      <c r="AHX283" s="373"/>
      <c r="AHY283" s="373"/>
      <c r="AHZ283" s="373"/>
      <c r="AIA283" s="373"/>
      <c r="AIB283" s="373"/>
      <c r="AIC283" s="373"/>
      <c r="AID283" s="373"/>
      <c r="AIE283" s="373"/>
      <c r="AIF283" s="373"/>
      <c r="AIG283" s="373"/>
      <c r="AIH283" s="373"/>
      <c r="AII283" s="373"/>
      <c r="AIJ283" s="373"/>
      <c r="AIK283" s="373"/>
      <c r="AIL283" s="373"/>
      <c r="AIM283" s="373"/>
      <c r="AIN283" s="373"/>
      <c r="AIO283" s="373"/>
      <c r="AIP283" s="373"/>
      <c r="AIQ283" s="373"/>
      <c r="AIR283" s="373"/>
      <c r="AIS283" s="373"/>
      <c r="AIT283" s="373"/>
      <c r="AIU283" s="373"/>
      <c r="AIV283" s="373"/>
      <c r="AIW283" s="373"/>
      <c r="AIX283" s="373"/>
      <c r="AIY283" s="373"/>
      <c r="AIZ283" s="373"/>
      <c r="AJA283" s="373"/>
      <c r="AJB283" s="373"/>
      <c r="AJC283" s="373"/>
      <c r="AJD283" s="373"/>
      <c r="AJE283" s="373"/>
      <c r="AJF283" s="373"/>
      <c r="AJG283" s="373"/>
      <c r="AJH283" s="373"/>
      <c r="AJI283" s="373"/>
      <c r="AJJ283" s="373"/>
      <c r="AJK283" s="373"/>
      <c r="AJL283" s="373"/>
      <c r="AJM283" s="373"/>
      <c r="AJN283" s="373"/>
      <c r="AJO283" s="373"/>
      <c r="AJP283" s="373"/>
      <c r="AJQ283" s="373"/>
      <c r="AJR283" s="373"/>
      <c r="AJS283" s="373"/>
      <c r="AJT283" s="373"/>
      <c r="AJU283" s="373"/>
      <c r="AJV283" s="373"/>
      <c r="AJW283" s="373"/>
      <c r="AJX283" s="373"/>
      <c r="AJY283" s="373"/>
      <c r="AJZ283" s="373"/>
      <c r="AKA283" s="373"/>
      <c r="AKB283" s="373"/>
      <c r="AKC283" s="373"/>
      <c r="AKD283" s="373"/>
      <c r="AKE283" s="373"/>
      <c r="AKF283" s="373"/>
      <c r="AKG283" s="373"/>
      <c r="AKH283" s="373"/>
      <c r="AKI283" s="373"/>
      <c r="AKJ283" s="373"/>
      <c r="AKK283" s="373"/>
      <c r="AKL283" s="373"/>
      <c r="AKM283" s="373"/>
      <c r="AKN283" s="373"/>
      <c r="AKO283" s="373"/>
      <c r="AKP283" s="373"/>
      <c r="AKQ283" s="373"/>
      <c r="AKR283" s="373"/>
      <c r="AKS283" s="373"/>
      <c r="AKT283" s="373"/>
      <c r="AKU283" s="373"/>
      <c r="AKV283" s="373"/>
      <c r="AKW283" s="373"/>
      <c r="AKX283" s="373"/>
      <c r="AKY283" s="373"/>
      <c r="AKZ283" s="373"/>
      <c r="ALA283" s="373"/>
      <c r="ALB283" s="373"/>
      <c r="ALC283" s="373"/>
      <c r="ALD283" s="373"/>
      <c r="ALE283" s="373"/>
      <c r="ALF283" s="373"/>
      <c r="ALG283" s="373"/>
      <c r="ALH283" s="373"/>
      <c r="ALI283" s="373"/>
      <c r="ALJ283" s="373"/>
      <c r="ALK283" s="373"/>
      <c r="ALL283" s="373"/>
      <c r="ALM283" s="373"/>
      <c r="ALN283" s="373"/>
      <c r="ALO283" s="373"/>
      <c r="ALP283" s="373"/>
      <c r="ALQ283" s="373"/>
      <c r="ALR283" s="373"/>
      <c r="ALS283" s="373"/>
      <c r="ALT283" s="373"/>
      <c r="ALU283" s="373"/>
      <c r="ALV283" s="373"/>
      <c r="ALW283" s="373"/>
      <c r="ALX283" s="373"/>
      <c r="ALY283" s="373"/>
      <c r="ALZ283" s="373"/>
      <c r="AMA283" s="373"/>
      <c r="AMB283" s="373"/>
      <c r="AMC283" s="373"/>
      <c r="AMD283" s="373"/>
      <c r="AME283" s="373"/>
      <c r="AMF283" s="373"/>
      <c r="AMG283" s="373"/>
      <c r="AMH283" s="373"/>
      <c r="AMI283" s="373"/>
      <c r="AMJ283" s="373"/>
      <c r="AMK283" s="373"/>
      <c r="AML283" s="373"/>
      <c r="AMM283" s="373"/>
      <c r="AMN283" s="373"/>
      <c r="AMO283" s="373"/>
      <c r="AMP283" s="373"/>
      <c r="AMQ283" s="373"/>
      <c r="AMR283" s="373"/>
      <c r="AMS283" s="373"/>
      <c r="AMT283" s="373"/>
      <c r="AMU283" s="373"/>
      <c r="AMV283" s="373"/>
      <c r="AMW283" s="373"/>
      <c r="AMX283" s="373"/>
      <c r="AMY283" s="373"/>
      <c r="AMZ283" s="373"/>
      <c r="ANA283" s="373"/>
      <c r="ANB283" s="373"/>
      <c r="ANC283" s="373"/>
      <c r="AND283" s="373"/>
      <c r="ANE283" s="373"/>
      <c r="ANF283" s="373"/>
      <c r="ANG283" s="373"/>
      <c r="ANH283" s="373"/>
      <c r="ANI283" s="373"/>
      <c r="ANJ283" s="373"/>
      <c r="ANK283" s="373"/>
      <c r="ANL283" s="373"/>
      <c r="ANM283" s="373"/>
      <c r="ANN283" s="373"/>
      <c r="ANO283" s="373"/>
      <c r="ANP283" s="373"/>
      <c r="ANQ283" s="373"/>
      <c r="ANR283" s="373"/>
      <c r="ANS283" s="373"/>
      <c r="ANT283" s="373"/>
      <c r="ANU283" s="373"/>
      <c r="ANV283" s="373"/>
      <c r="ANW283" s="373"/>
      <c r="ANX283" s="373"/>
      <c r="ANY283" s="373"/>
      <c r="ANZ283" s="373"/>
      <c r="AOA283" s="373"/>
      <c r="AOB283" s="373"/>
      <c r="AOC283" s="373"/>
      <c r="AOD283" s="373"/>
      <c r="AOE283" s="373"/>
      <c r="AOF283" s="373"/>
      <c r="AOG283" s="373"/>
      <c r="AOH283" s="373"/>
      <c r="AOI283" s="373"/>
      <c r="AOJ283" s="373"/>
      <c r="AOK283" s="373"/>
      <c r="AOL283" s="373"/>
      <c r="AOM283" s="373"/>
      <c r="AON283" s="373"/>
      <c r="AOO283" s="373"/>
      <c r="AOP283" s="373"/>
      <c r="AOQ283" s="373"/>
      <c r="AOR283" s="373"/>
      <c r="AOS283" s="373"/>
      <c r="AOT283" s="373"/>
      <c r="AOU283" s="373"/>
      <c r="AOV283" s="373"/>
      <c r="AOW283" s="373"/>
      <c r="AOX283" s="373"/>
      <c r="AOY283" s="373"/>
      <c r="AOZ283" s="373"/>
      <c r="APA283" s="373"/>
      <c r="APB283" s="373"/>
      <c r="APC283" s="373"/>
      <c r="APD283" s="373"/>
      <c r="APE283" s="373"/>
      <c r="APF283" s="373"/>
      <c r="APG283" s="373"/>
      <c r="APH283" s="373"/>
      <c r="API283" s="373"/>
      <c r="APJ283" s="373"/>
      <c r="APK283" s="373"/>
      <c r="APL283" s="373"/>
      <c r="APM283" s="373"/>
      <c r="APN283" s="373"/>
      <c r="APO283" s="373"/>
      <c r="APP283" s="373"/>
      <c r="APQ283" s="373"/>
      <c r="APR283" s="373"/>
      <c r="APS283" s="373"/>
      <c r="APT283" s="373"/>
      <c r="APU283" s="373"/>
      <c r="APV283" s="373"/>
      <c r="APW283" s="373"/>
      <c r="APX283" s="373"/>
      <c r="APY283" s="373"/>
      <c r="APZ283" s="373"/>
      <c r="AQA283" s="373"/>
      <c r="AQB283" s="373"/>
      <c r="AQC283" s="373"/>
      <c r="AQD283" s="373"/>
      <c r="AQE283" s="373"/>
      <c r="AQF283" s="373"/>
      <c r="AQG283" s="373"/>
      <c r="AQH283" s="373"/>
      <c r="AQI283" s="373"/>
      <c r="AQJ283" s="373"/>
      <c r="AQK283" s="373"/>
      <c r="AQL283" s="373"/>
      <c r="AQM283" s="373"/>
      <c r="AQN283" s="373"/>
      <c r="AQO283" s="373"/>
      <c r="AQP283" s="373"/>
      <c r="AQQ283" s="373"/>
      <c r="AQR283" s="373"/>
      <c r="AQS283" s="373"/>
      <c r="AQT283" s="373"/>
      <c r="AQU283" s="373"/>
      <c r="AQV283" s="373"/>
      <c r="AQW283" s="373"/>
      <c r="AQX283" s="373"/>
      <c r="AQY283" s="373"/>
      <c r="AQZ283" s="373"/>
      <c r="ARA283" s="373"/>
      <c r="ARB283" s="373"/>
      <c r="ARC283" s="373"/>
      <c r="ARD283" s="373"/>
      <c r="ARE283" s="373"/>
      <c r="ARF283" s="373"/>
      <c r="ARG283" s="373"/>
      <c r="ARH283" s="373"/>
      <c r="ARI283" s="373"/>
      <c r="ARJ283" s="373"/>
      <c r="ARK283" s="373"/>
      <c r="ARL283" s="373"/>
      <c r="ARM283" s="373"/>
      <c r="ARN283" s="373"/>
      <c r="ARO283" s="373"/>
      <c r="ARP283" s="373"/>
      <c r="ARQ283" s="373"/>
      <c r="ARR283" s="373"/>
      <c r="ARS283" s="373"/>
      <c r="ART283" s="373"/>
      <c r="ARU283" s="373"/>
      <c r="ARV283" s="373"/>
      <c r="ARW283" s="373"/>
      <c r="ARX283" s="373"/>
      <c r="ARY283" s="373"/>
      <c r="ARZ283" s="373"/>
      <c r="ASA283" s="373"/>
      <c r="ASB283" s="373"/>
      <c r="ASC283" s="373"/>
      <c r="ASD283" s="373"/>
      <c r="ASE283" s="373"/>
      <c r="ASF283" s="373"/>
      <c r="ASG283" s="373"/>
      <c r="ASH283" s="373"/>
      <c r="ASI283" s="373"/>
      <c r="ASJ283" s="373"/>
      <c r="ASK283" s="373"/>
      <c r="ASL283" s="373"/>
      <c r="ASM283" s="373"/>
      <c r="ASN283" s="373"/>
      <c r="ASO283" s="373"/>
      <c r="ASP283" s="373"/>
      <c r="ASQ283" s="373"/>
      <c r="ASR283" s="373"/>
      <c r="ASS283" s="373"/>
      <c r="AST283" s="373"/>
      <c r="ASU283" s="373"/>
      <c r="ASV283" s="373"/>
      <c r="ASW283" s="373"/>
      <c r="ASX283" s="373"/>
      <c r="ASY283" s="373"/>
      <c r="ASZ283" s="373"/>
      <c r="ATA283" s="373"/>
      <c r="ATB283" s="373"/>
      <c r="ATC283" s="373"/>
      <c r="ATD283" s="373"/>
      <c r="ATE283" s="373"/>
      <c r="ATF283" s="373"/>
      <c r="ATG283" s="373"/>
      <c r="ATH283" s="373"/>
      <c r="ATI283" s="373"/>
      <c r="ATJ283" s="373"/>
      <c r="ATK283" s="373"/>
      <c r="ATL283" s="373"/>
      <c r="ATM283" s="373"/>
      <c r="ATN283" s="373"/>
      <c r="ATO283" s="373"/>
      <c r="ATP283" s="373"/>
      <c r="ATQ283" s="373"/>
      <c r="ATR283" s="373"/>
      <c r="ATS283" s="373"/>
      <c r="ATT283" s="373"/>
      <c r="ATU283" s="373"/>
      <c r="ATV283" s="373"/>
      <c r="ATW283" s="373"/>
      <c r="ATX283" s="373"/>
      <c r="ATY283" s="373"/>
      <c r="ATZ283" s="373"/>
      <c r="AUA283" s="373"/>
      <c r="AUB283" s="373"/>
      <c r="AUC283" s="373"/>
      <c r="AUD283" s="373"/>
      <c r="AUE283" s="373"/>
      <c r="AUF283" s="373"/>
      <c r="AUG283" s="373"/>
      <c r="AUH283" s="373"/>
      <c r="AUI283" s="373"/>
      <c r="AUJ283" s="373"/>
      <c r="AUK283" s="373"/>
      <c r="AUL283" s="373"/>
      <c r="AUM283" s="373"/>
      <c r="AUN283" s="373"/>
      <c r="AUO283" s="373"/>
      <c r="AUP283" s="373"/>
      <c r="AUQ283" s="373"/>
      <c r="AUR283" s="373"/>
      <c r="AUS283" s="373"/>
      <c r="AUT283" s="373"/>
      <c r="AUU283" s="373"/>
      <c r="AUV283" s="373"/>
      <c r="AUW283" s="373"/>
      <c r="AUX283" s="373"/>
      <c r="AUY283" s="373"/>
      <c r="AUZ283" s="373"/>
      <c r="AVA283" s="373"/>
      <c r="AVB283" s="373"/>
      <c r="AVC283" s="373"/>
      <c r="AVD283" s="373"/>
      <c r="AVE283" s="373"/>
      <c r="AVF283" s="373"/>
      <c r="AVG283" s="373"/>
      <c r="AVH283" s="373"/>
      <c r="AVI283" s="373"/>
      <c r="AVJ283" s="373"/>
      <c r="AVK283" s="373"/>
      <c r="AVL283" s="373"/>
      <c r="AVM283" s="373"/>
      <c r="AVN283" s="373"/>
      <c r="AVO283" s="373"/>
      <c r="AVP283" s="373"/>
      <c r="AVQ283" s="373"/>
      <c r="AVR283" s="373"/>
      <c r="AVS283" s="373"/>
      <c r="AVT283" s="373"/>
      <c r="AVU283" s="373"/>
      <c r="AVV283" s="373"/>
      <c r="AVW283" s="373"/>
      <c r="AVX283" s="373"/>
      <c r="AVY283" s="373"/>
      <c r="AVZ283" s="373"/>
      <c r="AWA283" s="373"/>
      <c r="AWB283" s="373"/>
      <c r="AWC283" s="373"/>
      <c r="AWD283" s="373"/>
      <c r="AWE283" s="373"/>
      <c r="AWF283" s="373"/>
      <c r="AWG283" s="373"/>
      <c r="AWH283" s="373"/>
      <c r="AWI283" s="373"/>
      <c r="AWJ283" s="373"/>
      <c r="AWK283" s="373"/>
      <c r="AWL283" s="373"/>
      <c r="AWM283" s="373"/>
      <c r="AWN283" s="373"/>
      <c r="AWO283" s="373"/>
      <c r="AWP283" s="373"/>
      <c r="AWQ283" s="373"/>
      <c r="AWR283" s="373"/>
      <c r="AWS283" s="373"/>
      <c r="AWT283" s="373"/>
      <c r="AWU283" s="373"/>
      <c r="AWV283" s="373"/>
      <c r="AWW283" s="373"/>
      <c r="AWX283" s="373"/>
      <c r="AWY283" s="373"/>
      <c r="AWZ283" s="373"/>
      <c r="AXA283" s="373"/>
      <c r="AXB283" s="373"/>
      <c r="AXC283" s="373"/>
      <c r="AXD283" s="373"/>
      <c r="AXE283" s="373"/>
      <c r="AXF283" s="373"/>
      <c r="AXG283" s="373"/>
      <c r="AXH283" s="373"/>
      <c r="AXI283" s="373"/>
      <c r="AXJ283" s="373"/>
      <c r="AXK283" s="373"/>
      <c r="AXL283" s="373"/>
      <c r="AXM283" s="373"/>
      <c r="AXN283" s="373"/>
      <c r="AXO283" s="373"/>
      <c r="AXP283" s="373"/>
      <c r="AXQ283" s="373"/>
      <c r="AXR283" s="373"/>
      <c r="AXS283" s="373"/>
      <c r="AXT283" s="373"/>
      <c r="AXU283" s="373"/>
      <c r="AXV283" s="373"/>
      <c r="AXW283" s="373"/>
      <c r="AXX283" s="373"/>
      <c r="AXY283" s="373"/>
      <c r="AXZ283" s="373"/>
      <c r="AYA283" s="373"/>
      <c r="AYB283" s="373"/>
      <c r="AYC283" s="373"/>
      <c r="AYD283" s="373"/>
      <c r="AYE283" s="373"/>
      <c r="AYF283" s="373"/>
      <c r="AYG283" s="373"/>
      <c r="AYH283" s="373"/>
      <c r="AYI283" s="373"/>
      <c r="AYJ283" s="373"/>
      <c r="AYK283" s="373"/>
      <c r="AYL283" s="373"/>
      <c r="AYM283" s="373"/>
      <c r="AYN283" s="373"/>
      <c r="AYO283" s="373"/>
      <c r="AYP283" s="373"/>
      <c r="AYQ283" s="373"/>
      <c r="AYR283" s="373"/>
      <c r="AYS283" s="373"/>
      <c r="AYT283" s="373"/>
      <c r="AYU283" s="373"/>
      <c r="AYV283" s="373"/>
      <c r="AYW283" s="373"/>
      <c r="AYX283" s="373"/>
      <c r="AYY283" s="373"/>
      <c r="AYZ283" s="373"/>
      <c r="AZA283" s="373"/>
      <c r="AZB283" s="373"/>
      <c r="AZC283" s="373"/>
      <c r="AZD283" s="373"/>
      <c r="AZE283" s="373"/>
      <c r="AZF283" s="373"/>
      <c r="AZG283" s="373"/>
      <c r="AZH283" s="373"/>
      <c r="AZI283" s="373"/>
      <c r="AZJ283" s="373"/>
      <c r="AZK283" s="373"/>
      <c r="AZL283" s="373"/>
      <c r="AZM283" s="373"/>
      <c r="AZN283" s="373"/>
      <c r="AZO283" s="373"/>
      <c r="AZP283" s="373"/>
      <c r="AZQ283" s="373"/>
      <c r="AZR283" s="373"/>
      <c r="AZS283" s="373"/>
      <c r="AZT283" s="373"/>
      <c r="AZU283" s="373"/>
      <c r="AZV283" s="373"/>
      <c r="AZW283" s="373"/>
      <c r="AZX283" s="373"/>
      <c r="AZY283" s="373"/>
      <c r="AZZ283" s="373"/>
      <c r="BAA283" s="373"/>
      <c r="BAB283" s="373"/>
      <c r="BAC283" s="373"/>
      <c r="BAD283" s="373"/>
      <c r="BAE283" s="373"/>
      <c r="BAF283" s="373"/>
      <c r="BAG283" s="373"/>
      <c r="BAH283" s="373"/>
      <c r="BAI283" s="373"/>
      <c r="BAJ283" s="373"/>
      <c r="BAK283" s="373"/>
      <c r="BAL283" s="373"/>
      <c r="BAM283" s="373"/>
      <c r="BAN283" s="373"/>
      <c r="BAO283" s="373"/>
      <c r="BAP283" s="373"/>
      <c r="BAQ283" s="373"/>
      <c r="BAR283" s="373"/>
      <c r="BAS283" s="373"/>
      <c r="BAT283" s="373"/>
      <c r="BAU283" s="373"/>
      <c r="BAV283" s="373"/>
      <c r="BAW283" s="373"/>
      <c r="BAX283" s="373"/>
      <c r="BAY283" s="373"/>
      <c r="BAZ283" s="373"/>
      <c r="BBA283" s="373"/>
      <c r="BBB283" s="373"/>
      <c r="BBC283" s="373"/>
      <c r="BBD283" s="373"/>
      <c r="BBE283" s="373"/>
      <c r="BBF283" s="373"/>
      <c r="BBG283" s="373"/>
      <c r="BBH283" s="373"/>
      <c r="BBI283" s="373"/>
      <c r="BBJ283" s="373"/>
      <c r="BBK283" s="373"/>
      <c r="BBL283" s="373"/>
      <c r="BBM283" s="373"/>
      <c r="BBN283" s="373"/>
      <c r="BBO283" s="373"/>
      <c r="BBP283" s="373"/>
      <c r="BBQ283" s="373"/>
      <c r="BBR283" s="373"/>
      <c r="BBS283" s="373"/>
      <c r="BBT283" s="373"/>
      <c r="BBU283" s="373"/>
      <c r="BBV283" s="373"/>
      <c r="BBW283" s="373"/>
      <c r="BBX283" s="373"/>
      <c r="BBY283" s="373"/>
      <c r="BBZ283" s="373"/>
      <c r="BCA283" s="373"/>
      <c r="BCB283" s="373"/>
      <c r="BCC283" s="373"/>
      <c r="BCD283" s="373"/>
      <c r="BCE283" s="373"/>
      <c r="BCF283" s="373"/>
      <c r="BCG283" s="373"/>
      <c r="BCH283" s="373"/>
      <c r="BCI283" s="373"/>
      <c r="BCJ283" s="373"/>
      <c r="BCK283" s="373"/>
      <c r="BCL283" s="373"/>
      <c r="BCM283" s="373"/>
      <c r="BCN283" s="373"/>
      <c r="BCO283" s="373"/>
      <c r="BCP283" s="373"/>
      <c r="BCQ283" s="373"/>
      <c r="BCR283" s="373"/>
      <c r="BCS283" s="373"/>
      <c r="BCT283" s="373"/>
      <c r="BCU283" s="373"/>
      <c r="BCV283" s="373"/>
      <c r="BCW283" s="373"/>
      <c r="BCX283" s="373"/>
      <c r="BCY283" s="373"/>
      <c r="BCZ283" s="373"/>
      <c r="BDA283" s="373"/>
      <c r="BDB283" s="373"/>
      <c r="BDC283" s="373"/>
      <c r="BDD283" s="373"/>
      <c r="BDE283" s="373"/>
      <c r="BDF283" s="373"/>
      <c r="BDG283" s="373"/>
      <c r="BDH283" s="373"/>
      <c r="BDI283" s="373"/>
      <c r="BDJ283" s="373"/>
      <c r="BDK283" s="373"/>
      <c r="BDL283" s="373"/>
      <c r="BDM283" s="373"/>
      <c r="BDN283" s="373"/>
      <c r="BDO283" s="373"/>
      <c r="BDP283" s="373"/>
      <c r="BDQ283" s="373"/>
      <c r="BDR283" s="373"/>
      <c r="BDS283" s="373"/>
      <c r="BDT283" s="373"/>
      <c r="BDU283" s="373"/>
      <c r="BDV283" s="373"/>
      <c r="BDW283" s="373"/>
      <c r="BDX283" s="373"/>
      <c r="BDY283" s="373"/>
      <c r="BDZ283" s="373"/>
      <c r="BEA283" s="373"/>
      <c r="BEB283" s="373"/>
      <c r="BEC283" s="373"/>
      <c r="BED283" s="373"/>
      <c r="BEE283" s="373"/>
      <c r="BEF283" s="373"/>
      <c r="BEG283" s="373"/>
      <c r="BEH283" s="373"/>
      <c r="BEI283" s="373"/>
      <c r="BEJ283" s="373"/>
      <c r="BEK283" s="373"/>
      <c r="BEL283" s="373"/>
      <c r="BEM283" s="373"/>
      <c r="BEN283" s="373"/>
      <c r="BEO283" s="373"/>
      <c r="BEP283" s="373"/>
      <c r="BEQ283" s="373"/>
      <c r="BER283" s="373"/>
      <c r="BES283" s="373"/>
      <c r="BET283" s="373"/>
      <c r="BEU283" s="373"/>
      <c r="BEV283" s="373"/>
      <c r="BEW283" s="373"/>
      <c r="BEX283" s="373"/>
      <c r="BEY283" s="373"/>
      <c r="BEZ283" s="373"/>
      <c r="BFA283" s="373"/>
      <c r="BFB283" s="373"/>
      <c r="BFC283" s="373"/>
      <c r="BFD283" s="373"/>
      <c r="BFE283" s="373"/>
      <c r="BFF283" s="373"/>
      <c r="BFG283" s="373"/>
      <c r="BFH283" s="373"/>
      <c r="BFI283" s="373"/>
      <c r="BFJ283" s="373"/>
      <c r="BFK283" s="373"/>
      <c r="BFL283" s="373"/>
      <c r="BFM283" s="373"/>
      <c r="BFN283" s="373"/>
      <c r="BFO283" s="373"/>
      <c r="BFP283" s="373"/>
      <c r="BFQ283" s="373"/>
      <c r="BFR283" s="373"/>
      <c r="BFS283" s="373"/>
      <c r="BFT283" s="373"/>
      <c r="BFU283" s="373"/>
      <c r="BFV283" s="373"/>
      <c r="BFW283" s="373"/>
      <c r="BFX283" s="373"/>
      <c r="BFY283" s="373"/>
      <c r="BFZ283" s="373"/>
      <c r="BGA283" s="373"/>
      <c r="BGB283" s="373"/>
      <c r="BGC283" s="373"/>
      <c r="BGD283" s="373"/>
      <c r="BGE283" s="373"/>
      <c r="BGF283" s="373"/>
      <c r="BGG283" s="373"/>
      <c r="BGH283" s="373"/>
      <c r="BGI283" s="373"/>
      <c r="BGJ283" s="373"/>
      <c r="BGK283" s="373"/>
      <c r="BGL283" s="373"/>
      <c r="BGM283" s="373"/>
      <c r="BGN283" s="373"/>
      <c r="BGO283" s="373"/>
      <c r="BGP283" s="373"/>
      <c r="BGQ283" s="373"/>
      <c r="BGR283" s="373"/>
      <c r="BGS283" s="373"/>
      <c r="BGT283" s="373"/>
      <c r="BGU283" s="373"/>
      <c r="BGV283" s="373"/>
      <c r="BGW283" s="373"/>
      <c r="BGX283" s="373"/>
      <c r="BGY283" s="373"/>
      <c r="BGZ283" s="373"/>
      <c r="BHA283" s="373"/>
      <c r="BHB283" s="373"/>
      <c r="BHC283" s="373"/>
      <c r="BHD283" s="373"/>
      <c r="BHE283" s="373"/>
      <c r="BHF283" s="373"/>
      <c r="BHG283" s="373"/>
      <c r="BHH283" s="373"/>
      <c r="BHI283" s="373"/>
      <c r="BHJ283" s="373"/>
      <c r="BHK283" s="373"/>
      <c r="BHL283" s="373"/>
      <c r="BHM283" s="373"/>
      <c r="BHN283" s="373"/>
      <c r="BHO283" s="373"/>
      <c r="BHP283" s="373"/>
      <c r="BHQ283" s="373"/>
      <c r="BHR283" s="373"/>
      <c r="BHS283" s="373"/>
      <c r="BHT283" s="373"/>
      <c r="BHU283" s="373"/>
      <c r="BHV283" s="373"/>
      <c r="BHW283" s="373"/>
      <c r="BHX283" s="373"/>
      <c r="BHY283" s="373"/>
      <c r="BHZ283" s="373"/>
      <c r="BIA283" s="373"/>
      <c r="BIB283" s="373"/>
      <c r="BIC283" s="373"/>
      <c r="BID283" s="373"/>
      <c r="BIE283" s="373"/>
      <c r="BIF283" s="373"/>
      <c r="BIG283" s="373"/>
      <c r="BIH283" s="373"/>
      <c r="BII283" s="373"/>
      <c r="BIJ283" s="373"/>
      <c r="BIK283" s="373"/>
      <c r="BIL283" s="373"/>
      <c r="BIM283" s="373"/>
      <c r="BIN283" s="373"/>
      <c r="BIO283" s="373"/>
      <c r="BIP283" s="373"/>
      <c r="BIQ283" s="373"/>
      <c r="BIR283" s="373"/>
      <c r="BIS283" s="373"/>
      <c r="BIT283" s="373"/>
      <c r="BIU283" s="373"/>
      <c r="BIV283" s="373"/>
      <c r="BIW283" s="373"/>
      <c r="BIX283" s="373"/>
      <c r="BIY283" s="373"/>
      <c r="BIZ283" s="373"/>
      <c r="BJA283" s="373"/>
      <c r="BJB283" s="373"/>
      <c r="BJC283" s="373"/>
      <c r="BJD283" s="373"/>
      <c r="BJE283" s="373"/>
      <c r="BJF283" s="373"/>
      <c r="BJG283" s="373"/>
      <c r="BJH283" s="373"/>
      <c r="BJI283" s="373"/>
      <c r="BJJ283" s="373"/>
      <c r="BJK283" s="373"/>
      <c r="BJL283" s="373"/>
      <c r="BJM283" s="373"/>
      <c r="BJN283" s="373"/>
      <c r="BJO283" s="373"/>
      <c r="BJP283" s="373"/>
      <c r="BJQ283" s="373"/>
      <c r="BJR283" s="373"/>
      <c r="BJS283" s="373"/>
      <c r="BJT283" s="373"/>
      <c r="BJU283" s="373"/>
      <c r="BJV283" s="373"/>
      <c r="BJW283" s="373"/>
      <c r="BJX283" s="373"/>
      <c r="BJY283" s="373"/>
      <c r="BJZ283" s="373"/>
      <c r="BKA283" s="373"/>
      <c r="BKB283" s="373"/>
      <c r="BKC283" s="373"/>
      <c r="BKD283" s="373"/>
      <c r="BKE283" s="373"/>
      <c r="BKF283" s="373"/>
      <c r="BKG283" s="373"/>
      <c r="BKH283" s="373"/>
      <c r="BKI283" s="373"/>
      <c r="BKJ283" s="373"/>
      <c r="BKK283" s="373"/>
      <c r="BKL283" s="373"/>
      <c r="BKM283" s="373"/>
      <c r="BKN283" s="373"/>
      <c r="BKO283" s="373"/>
      <c r="BKP283" s="373"/>
      <c r="BKQ283" s="373"/>
      <c r="BKR283" s="373"/>
      <c r="BKS283" s="373"/>
      <c r="BKT283" s="373"/>
      <c r="BKU283" s="373"/>
      <c r="BKV283" s="373"/>
      <c r="BKW283" s="373"/>
      <c r="BKX283" s="373"/>
      <c r="BKY283" s="373"/>
      <c r="BKZ283" s="373"/>
      <c r="BLA283" s="373"/>
      <c r="BLB283" s="373"/>
      <c r="BLC283" s="373"/>
      <c r="BLD283" s="373"/>
      <c r="BLE283" s="373"/>
      <c r="BLF283" s="373"/>
      <c r="BLG283" s="373"/>
      <c r="BLH283" s="373"/>
      <c r="BLI283" s="373"/>
      <c r="BLJ283" s="373"/>
      <c r="BLK283" s="373"/>
      <c r="BLL283" s="373"/>
      <c r="BLM283" s="373"/>
      <c r="BLN283" s="373"/>
      <c r="BLO283" s="373"/>
      <c r="BLP283" s="373"/>
      <c r="BLQ283" s="373"/>
      <c r="BLR283" s="373"/>
      <c r="BLS283" s="373"/>
      <c r="BLT283" s="373"/>
      <c r="BLU283" s="373"/>
      <c r="BLV283" s="373"/>
      <c r="BLW283" s="373"/>
      <c r="BLX283" s="373"/>
      <c r="BLY283" s="373"/>
      <c r="BLZ283" s="373"/>
      <c r="BMA283" s="373"/>
      <c r="BMB283" s="373"/>
      <c r="BMC283" s="373"/>
      <c r="BMD283" s="373"/>
      <c r="BME283" s="373"/>
      <c r="BMF283" s="373"/>
      <c r="BMG283" s="373"/>
      <c r="BMH283" s="373"/>
      <c r="BMI283" s="373"/>
      <c r="BMJ283" s="373"/>
      <c r="BMK283" s="373"/>
      <c r="BML283" s="373"/>
      <c r="BMM283" s="373"/>
      <c r="BMN283" s="373"/>
      <c r="BMO283" s="373"/>
      <c r="BMP283" s="373"/>
      <c r="BMQ283" s="373"/>
      <c r="BMR283" s="373"/>
      <c r="BMS283" s="373"/>
      <c r="BMT283" s="373"/>
      <c r="BMU283" s="373"/>
      <c r="BMV283" s="373"/>
      <c r="BMW283" s="373"/>
      <c r="BMX283" s="373"/>
      <c r="BMY283" s="373"/>
      <c r="BMZ283" s="373"/>
      <c r="BNA283" s="373"/>
      <c r="BNB283" s="373"/>
      <c r="BNC283" s="373"/>
      <c r="BND283" s="373"/>
      <c r="BNE283" s="373"/>
      <c r="BNF283" s="373"/>
      <c r="BNG283" s="373"/>
      <c r="BNH283" s="373"/>
      <c r="BNI283" s="373"/>
      <c r="BNJ283" s="373"/>
      <c r="BNK283" s="373"/>
      <c r="BNL283" s="373"/>
      <c r="BNM283" s="373"/>
      <c r="BNN283" s="373"/>
      <c r="BNO283" s="373"/>
      <c r="BNP283" s="373"/>
      <c r="BNQ283" s="373"/>
      <c r="BNR283" s="373"/>
      <c r="BNS283" s="373"/>
      <c r="BNT283" s="373"/>
      <c r="BNU283" s="373"/>
      <c r="BNV283" s="373"/>
      <c r="BNW283" s="373"/>
      <c r="BNX283" s="373"/>
      <c r="BNY283" s="373"/>
      <c r="BNZ283" s="373"/>
      <c r="BOA283" s="373"/>
      <c r="BOB283" s="373"/>
      <c r="BOC283" s="373"/>
      <c r="BOD283" s="373"/>
      <c r="BOE283" s="373"/>
      <c r="BOF283" s="373"/>
      <c r="BOG283" s="373"/>
      <c r="BOH283" s="373"/>
      <c r="BOI283" s="373"/>
      <c r="BOJ283" s="373"/>
      <c r="BOK283" s="373"/>
      <c r="BOL283" s="373"/>
      <c r="BOM283" s="373"/>
      <c r="BON283" s="373"/>
      <c r="BOO283" s="373"/>
      <c r="BOP283" s="373"/>
      <c r="BOQ283" s="373"/>
      <c r="BOR283" s="373"/>
      <c r="BOS283" s="373"/>
      <c r="BOT283" s="373"/>
      <c r="BOU283" s="373"/>
      <c r="BOV283" s="373"/>
      <c r="BOW283" s="373"/>
      <c r="BOX283" s="373"/>
      <c r="BOY283" s="373"/>
      <c r="BOZ283" s="373"/>
      <c r="BPA283" s="373"/>
      <c r="BPB283" s="373"/>
      <c r="BPC283" s="373"/>
      <c r="BPD283" s="373"/>
      <c r="BPE283" s="373"/>
      <c r="BPF283" s="373"/>
      <c r="BPG283" s="373"/>
      <c r="BPH283" s="373"/>
      <c r="BPI283" s="373"/>
      <c r="BPJ283" s="373"/>
      <c r="BPK283" s="373"/>
      <c r="BPL283" s="373"/>
      <c r="BPM283" s="373"/>
      <c r="BPN283" s="373"/>
      <c r="BPO283" s="373"/>
      <c r="BPP283" s="373"/>
      <c r="BPQ283" s="373"/>
      <c r="BPR283" s="373"/>
      <c r="BPS283" s="373"/>
      <c r="BPT283" s="373"/>
      <c r="BPU283" s="373"/>
      <c r="BPV283" s="373"/>
      <c r="BPW283" s="373"/>
      <c r="BPX283" s="373"/>
      <c r="BPY283" s="373"/>
      <c r="BPZ283" s="373"/>
      <c r="BQA283" s="373"/>
      <c r="BQB283" s="373"/>
      <c r="BQC283" s="373"/>
      <c r="BQD283" s="373"/>
      <c r="BQE283" s="373"/>
      <c r="BQF283" s="373"/>
      <c r="BQG283" s="373"/>
      <c r="BQH283" s="373"/>
      <c r="BQI283" s="373"/>
      <c r="BQJ283" s="373"/>
      <c r="BQK283" s="373"/>
      <c r="BQL283" s="373"/>
      <c r="BQM283" s="373"/>
      <c r="BQN283" s="373"/>
      <c r="BQO283" s="373"/>
      <c r="BQP283" s="373"/>
      <c r="BQQ283" s="373"/>
      <c r="BQR283" s="373"/>
      <c r="BQS283" s="373"/>
      <c r="BQT283" s="373"/>
      <c r="BQU283" s="373"/>
      <c r="BQV283" s="373"/>
      <c r="BQW283" s="373"/>
      <c r="BQX283" s="373"/>
      <c r="BQY283" s="373"/>
      <c r="BQZ283" s="373"/>
      <c r="BRA283" s="373"/>
      <c r="BRB283" s="373"/>
      <c r="BRC283" s="373"/>
      <c r="BRD283" s="373"/>
      <c r="BRE283" s="373"/>
      <c r="BRF283" s="373"/>
      <c r="BRG283" s="373"/>
      <c r="BRH283" s="373"/>
      <c r="BRI283" s="373"/>
      <c r="BRJ283" s="373"/>
      <c r="BRK283" s="373"/>
      <c r="BRL283" s="373"/>
      <c r="BRM283" s="373"/>
      <c r="BRN283" s="373"/>
      <c r="BRO283" s="373"/>
      <c r="BRP283" s="373"/>
      <c r="BRQ283" s="373"/>
      <c r="BRR283" s="373"/>
      <c r="BRS283" s="373"/>
      <c r="BRT283" s="373"/>
      <c r="BRU283" s="373"/>
      <c r="BRV283" s="373"/>
      <c r="BRW283" s="373"/>
      <c r="BRX283" s="373"/>
      <c r="BRY283" s="373"/>
      <c r="BRZ283" s="373"/>
      <c r="BSA283" s="373"/>
      <c r="BSB283" s="373"/>
      <c r="BSC283" s="373"/>
      <c r="BSD283" s="373"/>
      <c r="BSE283" s="373"/>
      <c r="BSF283" s="373"/>
      <c r="BSG283" s="373"/>
      <c r="BSH283" s="373"/>
      <c r="BSI283" s="373"/>
      <c r="BSJ283" s="373"/>
      <c r="BSK283" s="373"/>
      <c r="BSL283" s="373"/>
      <c r="BSM283" s="373"/>
      <c r="BSN283" s="373"/>
      <c r="BSO283" s="373"/>
      <c r="BSP283" s="373"/>
      <c r="BSQ283" s="373"/>
      <c r="BSR283" s="373"/>
      <c r="BSS283" s="373"/>
      <c r="BST283" s="373"/>
      <c r="BSU283" s="373"/>
      <c r="BSV283" s="373"/>
      <c r="BSW283" s="373"/>
      <c r="BSX283" s="373"/>
      <c r="BSY283" s="373"/>
      <c r="BSZ283" s="373"/>
      <c r="BTA283" s="373"/>
      <c r="BTB283" s="373"/>
      <c r="BTC283" s="373"/>
      <c r="BTD283" s="373"/>
      <c r="BTE283" s="373"/>
      <c r="BTF283" s="373"/>
      <c r="BTG283" s="373"/>
      <c r="BTH283" s="373"/>
      <c r="BTI283" s="373"/>
      <c r="BTJ283" s="373"/>
      <c r="BTK283" s="373"/>
      <c r="BTL283" s="373"/>
      <c r="BTM283" s="373"/>
      <c r="BTN283" s="373"/>
      <c r="BTO283" s="373"/>
      <c r="BTP283" s="373"/>
      <c r="BTQ283" s="373"/>
      <c r="BTR283" s="373"/>
      <c r="BTS283" s="373"/>
      <c r="BTT283" s="373"/>
      <c r="BTU283" s="373"/>
      <c r="BTV283" s="373"/>
      <c r="BTW283" s="373"/>
      <c r="BTX283" s="373"/>
      <c r="BTY283" s="373"/>
      <c r="BTZ283" s="373"/>
      <c r="BUA283" s="373"/>
      <c r="BUB283" s="373"/>
      <c r="BUC283" s="373"/>
      <c r="BUD283" s="373"/>
      <c r="BUE283" s="373"/>
      <c r="BUF283" s="373"/>
      <c r="BUG283" s="373"/>
      <c r="BUH283" s="373"/>
      <c r="BUI283" s="373"/>
      <c r="BUJ283" s="373"/>
      <c r="BUK283" s="373"/>
      <c r="BUL283" s="373"/>
      <c r="BUM283" s="373"/>
      <c r="BUN283" s="373"/>
      <c r="BUO283" s="373"/>
      <c r="BUP283" s="373"/>
      <c r="BUQ283" s="373"/>
      <c r="BUR283" s="373"/>
      <c r="BUS283" s="373"/>
      <c r="BUT283" s="373"/>
      <c r="BUU283" s="373"/>
      <c r="BUV283" s="373"/>
      <c r="BUW283" s="373"/>
      <c r="BUX283" s="373"/>
      <c r="BUY283" s="373"/>
      <c r="BUZ283" s="373"/>
      <c r="BVA283" s="373"/>
      <c r="BVB283" s="373"/>
      <c r="BVC283" s="373"/>
      <c r="BVD283" s="373"/>
      <c r="BVE283" s="373"/>
      <c r="BVF283" s="373"/>
      <c r="BVG283" s="373"/>
      <c r="BVH283" s="373"/>
      <c r="BVI283" s="373"/>
      <c r="BVJ283" s="373"/>
      <c r="BVK283" s="373"/>
      <c r="BVL283" s="373"/>
      <c r="BVM283" s="373"/>
      <c r="BVN283" s="373"/>
      <c r="BVO283" s="373"/>
      <c r="BVP283" s="373"/>
      <c r="BVQ283" s="373"/>
      <c r="BVR283" s="373"/>
      <c r="BVS283" s="373"/>
      <c r="BVT283" s="373"/>
      <c r="BVU283" s="373"/>
      <c r="BVV283" s="373"/>
      <c r="BVW283" s="373"/>
      <c r="BVX283" s="373"/>
      <c r="BVY283" s="373"/>
      <c r="BVZ283" s="373"/>
      <c r="BWA283" s="373"/>
      <c r="BWB283" s="373"/>
      <c r="BWC283" s="373"/>
      <c r="BWD283" s="373"/>
      <c r="BWE283" s="373"/>
      <c r="BWF283" s="373"/>
      <c r="BWG283" s="373"/>
      <c r="BWH283" s="373"/>
      <c r="BWI283" s="373"/>
      <c r="BWJ283" s="373"/>
      <c r="BWK283" s="373"/>
      <c r="BWL283" s="373"/>
      <c r="BWM283" s="373"/>
      <c r="BWN283" s="373"/>
      <c r="BWO283" s="373"/>
      <c r="BWP283" s="373"/>
      <c r="BWQ283" s="373"/>
      <c r="BWR283" s="373"/>
      <c r="BWS283" s="373"/>
      <c r="BWT283" s="373"/>
      <c r="BWU283" s="373"/>
      <c r="BWV283" s="373"/>
      <c r="BWW283" s="373"/>
      <c r="BWX283" s="373"/>
      <c r="BWY283" s="373"/>
      <c r="BWZ283" s="373"/>
      <c r="BXA283" s="373"/>
      <c r="BXB283" s="373"/>
      <c r="BXC283" s="373"/>
      <c r="BXD283" s="373"/>
      <c r="BXE283" s="373"/>
      <c r="BXF283" s="373"/>
      <c r="BXG283" s="373"/>
      <c r="BXH283" s="373"/>
      <c r="BXI283" s="373"/>
      <c r="BXJ283" s="373"/>
      <c r="BXK283" s="373"/>
      <c r="BXL283" s="373"/>
      <c r="BXM283" s="373"/>
      <c r="BXN283" s="373"/>
      <c r="BXO283" s="373"/>
      <c r="BXP283" s="373"/>
      <c r="BXQ283" s="373"/>
      <c r="BXR283" s="373"/>
      <c r="BXS283" s="373"/>
      <c r="BXT283" s="373"/>
      <c r="BXU283" s="373"/>
      <c r="BXV283" s="373"/>
      <c r="BXW283" s="373"/>
      <c r="BXX283" s="373"/>
      <c r="BXY283" s="373"/>
      <c r="BXZ283" s="373"/>
      <c r="BYA283" s="373"/>
      <c r="BYB283" s="373"/>
      <c r="BYC283" s="373"/>
      <c r="BYD283" s="373"/>
      <c r="BYE283" s="373"/>
      <c r="BYF283" s="373"/>
      <c r="BYG283" s="373"/>
      <c r="BYH283" s="373"/>
      <c r="BYI283" s="373"/>
      <c r="BYJ283" s="373"/>
      <c r="BYK283" s="373"/>
      <c r="BYL283" s="373"/>
      <c r="BYM283" s="373"/>
      <c r="BYN283" s="373"/>
      <c r="BYO283" s="373"/>
      <c r="BYP283" s="373"/>
      <c r="BYQ283" s="373"/>
      <c r="BYR283" s="373"/>
      <c r="BYS283" s="373"/>
      <c r="BYT283" s="373"/>
      <c r="BYU283" s="373"/>
      <c r="BYV283" s="373"/>
      <c r="BYW283" s="373"/>
      <c r="BYX283" s="373"/>
      <c r="BYY283" s="373"/>
      <c r="BYZ283" s="373"/>
      <c r="BZA283" s="373"/>
      <c r="BZB283" s="373"/>
      <c r="BZC283" s="373"/>
      <c r="BZD283" s="373"/>
      <c r="BZE283" s="373"/>
      <c r="BZF283" s="373"/>
      <c r="BZG283" s="373"/>
      <c r="BZH283" s="373"/>
      <c r="BZI283" s="373"/>
      <c r="BZJ283" s="373"/>
      <c r="BZK283" s="373"/>
      <c r="BZL283" s="373"/>
      <c r="BZM283" s="373"/>
      <c r="BZN283" s="373"/>
      <c r="BZO283" s="373"/>
      <c r="BZP283" s="373"/>
      <c r="BZQ283" s="373"/>
      <c r="BZR283" s="373"/>
      <c r="BZS283" s="373"/>
      <c r="BZT283" s="373"/>
      <c r="BZU283" s="373"/>
      <c r="BZV283" s="373"/>
      <c r="BZW283" s="373"/>
      <c r="BZX283" s="373"/>
      <c r="BZY283" s="373"/>
      <c r="BZZ283" s="373"/>
      <c r="CAA283" s="373"/>
      <c r="CAB283" s="373"/>
      <c r="CAC283" s="373"/>
      <c r="CAD283" s="373"/>
      <c r="CAE283" s="373"/>
      <c r="CAF283" s="373"/>
      <c r="CAG283" s="373"/>
      <c r="CAH283" s="373"/>
      <c r="CAI283" s="373"/>
      <c r="CAJ283" s="373"/>
      <c r="CAK283" s="373"/>
      <c r="CAL283" s="373"/>
      <c r="CAM283" s="373"/>
      <c r="CAN283" s="373"/>
      <c r="CAO283" s="373"/>
      <c r="CAP283" s="373"/>
      <c r="CAQ283" s="373"/>
      <c r="CAR283" s="373"/>
      <c r="CAS283" s="373"/>
      <c r="CAT283" s="373"/>
      <c r="CAU283" s="373"/>
      <c r="CAV283" s="373"/>
      <c r="CAW283" s="373"/>
      <c r="CAX283" s="373"/>
      <c r="CAY283" s="373"/>
      <c r="CAZ283" s="373"/>
      <c r="CBA283" s="373"/>
      <c r="CBB283" s="373"/>
      <c r="CBC283" s="373"/>
      <c r="CBD283" s="373"/>
      <c r="CBE283" s="373"/>
      <c r="CBF283" s="373"/>
      <c r="CBG283" s="373"/>
      <c r="CBH283" s="373"/>
      <c r="CBI283" s="373"/>
      <c r="CBJ283" s="373"/>
      <c r="CBK283" s="373"/>
      <c r="CBL283" s="373"/>
      <c r="CBM283" s="373"/>
      <c r="CBN283" s="373"/>
      <c r="CBO283" s="373"/>
      <c r="CBP283" s="373"/>
      <c r="CBQ283" s="373"/>
      <c r="CBR283" s="373"/>
      <c r="CBS283" s="373"/>
      <c r="CBT283" s="373"/>
      <c r="CBU283" s="373"/>
      <c r="CBV283" s="373"/>
      <c r="CBW283" s="373"/>
      <c r="CBX283" s="373"/>
      <c r="CBY283" s="373"/>
      <c r="CBZ283" s="373"/>
      <c r="CCA283" s="373"/>
      <c r="CCB283" s="373"/>
      <c r="CCC283" s="373"/>
      <c r="CCD283" s="373"/>
      <c r="CCE283" s="373"/>
      <c r="CCF283" s="373"/>
      <c r="CCG283" s="373"/>
      <c r="CCH283" s="373"/>
      <c r="CCI283" s="373"/>
      <c r="CCJ283" s="373"/>
      <c r="CCK283" s="373"/>
      <c r="CCL283" s="373"/>
      <c r="CCM283" s="373"/>
      <c r="CCN283" s="373"/>
      <c r="CCO283" s="373"/>
      <c r="CCP283" s="373"/>
      <c r="CCQ283" s="373"/>
      <c r="CCR283" s="373"/>
      <c r="CCS283" s="373"/>
      <c r="CCT283" s="373"/>
      <c r="CCU283" s="373"/>
      <c r="CCV283" s="373"/>
      <c r="CCW283" s="373"/>
      <c r="CCX283" s="373"/>
      <c r="CCY283" s="373"/>
      <c r="CCZ283" s="373"/>
      <c r="CDA283" s="373"/>
      <c r="CDB283" s="373"/>
      <c r="CDC283" s="373"/>
      <c r="CDD283" s="373"/>
      <c r="CDE283" s="373"/>
      <c r="CDF283" s="373"/>
      <c r="CDG283" s="373"/>
      <c r="CDH283" s="373"/>
      <c r="CDI283" s="373"/>
      <c r="CDJ283" s="373"/>
      <c r="CDK283" s="373"/>
      <c r="CDL283" s="373"/>
      <c r="CDM283" s="373"/>
      <c r="CDN283" s="373"/>
      <c r="CDO283" s="373"/>
      <c r="CDP283" s="373"/>
      <c r="CDQ283" s="373"/>
      <c r="CDR283" s="373"/>
      <c r="CDS283" s="373"/>
      <c r="CDT283" s="373"/>
      <c r="CDU283" s="373"/>
      <c r="CDV283" s="373"/>
      <c r="CDW283" s="373"/>
      <c r="CDX283" s="373"/>
      <c r="CDY283" s="373"/>
      <c r="CDZ283" s="373"/>
      <c r="CEA283" s="373"/>
      <c r="CEB283" s="373"/>
      <c r="CEC283" s="373"/>
      <c r="CED283" s="373"/>
      <c r="CEE283" s="373"/>
      <c r="CEF283" s="373"/>
      <c r="CEG283" s="373"/>
      <c r="CEH283" s="373"/>
      <c r="CEI283" s="373"/>
      <c r="CEJ283" s="373"/>
      <c r="CEK283" s="373"/>
      <c r="CEL283" s="373"/>
      <c r="CEM283" s="373"/>
      <c r="CEN283" s="373"/>
      <c r="CEO283" s="373"/>
      <c r="CEP283" s="373"/>
      <c r="CEQ283" s="373"/>
      <c r="CER283" s="373"/>
      <c r="CES283" s="373"/>
      <c r="CET283" s="373"/>
      <c r="CEU283" s="373"/>
      <c r="CEV283" s="373"/>
      <c r="CEW283" s="373"/>
      <c r="CEX283" s="373"/>
      <c r="CEY283" s="373"/>
      <c r="CEZ283" s="373"/>
      <c r="CFA283" s="373"/>
      <c r="CFB283" s="373"/>
      <c r="CFC283" s="373"/>
      <c r="CFD283" s="373"/>
      <c r="CFE283" s="373"/>
      <c r="CFF283" s="373"/>
      <c r="CFG283" s="373"/>
      <c r="CFH283" s="373"/>
      <c r="CFI283" s="373"/>
      <c r="CFJ283" s="373"/>
      <c r="CFK283" s="373"/>
      <c r="CFL283" s="373"/>
      <c r="CFM283" s="373"/>
      <c r="CFN283" s="373"/>
      <c r="CFO283" s="373"/>
      <c r="CFP283" s="373"/>
      <c r="CFQ283" s="373"/>
      <c r="CFR283" s="373"/>
      <c r="CFS283" s="373"/>
      <c r="CFT283" s="373"/>
      <c r="CFU283" s="373"/>
      <c r="CFV283" s="373"/>
      <c r="CFW283" s="373"/>
      <c r="CFX283" s="373"/>
      <c r="CFY283" s="373"/>
      <c r="CFZ283" s="373"/>
      <c r="CGA283" s="373"/>
      <c r="CGB283" s="373"/>
      <c r="CGC283" s="373"/>
      <c r="CGD283" s="373"/>
      <c r="CGE283" s="373"/>
      <c r="CGF283" s="373"/>
      <c r="CGG283" s="373"/>
      <c r="CGH283" s="373"/>
      <c r="CGI283" s="373"/>
      <c r="CGJ283" s="373"/>
      <c r="CGK283" s="373"/>
      <c r="CGL283" s="373"/>
      <c r="CGM283" s="373"/>
      <c r="CGN283" s="373"/>
      <c r="CGO283" s="373"/>
      <c r="CGP283" s="373"/>
      <c r="CGQ283" s="373"/>
      <c r="CGR283" s="373"/>
      <c r="CGS283" s="373"/>
      <c r="CGT283" s="373"/>
      <c r="CGU283" s="373"/>
      <c r="CGV283" s="373"/>
      <c r="CGW283" s="373"/>
      <c r="CGX283" s="373"/>
      <c r="CGY283" s="373"/>
      <c r="CGZ283" s="373"/>
      <c r="CHA283" s="373"/>
      <c r="CHB283" s="373"/>
      <c r="CHC283" s="373"/>
      <c r="CHD283" s="373"/>
      <c r="CHE283" s="373"/>
      <c r="CHF283" s="373"/>
      <c r="CHG283" s="373"/>
      <c r="CHH283" s="373"/>
      <c r="CHI283" s="373"/>
      <c r="CHJ283" s="373"/>
      <c r="CHK283" s="373"/>
      <c r="CHL283" s="373"/>
      <c r="CHM283" s="373"/>
      <c r="CHN283" s="373"/>
      <c r="CHO283" s="373"/>
      <c r="CHP283" s="373"/>
      <c r="CHQ283" s="373"/>
      <c r="CHR283" s="373"/>
      <c r="CHS283" s="373"/>
      <c r="CHT283" s="373"/>
      <c r="CHU283" s="373"/>
      <c r="CHV283" s="373"/>
      <c r="CHW283" s="373"/>
      <c r="CHX283" s="373"/>
      <c r="CHY283" s="373"/>
      <c r="CHZ283" s="373"/>
      <c r="CIA283" s="373"/>
      <c r="CIB283" s="373"/>
      <c r="CIC283" s="373"/>
      <c r="CID283" s="373"/>
      <c r="CIE283" s="373"/>
      <c r="CIF283" s="373"/>
      <c r="CIG283" s="373"/>
      <c r="CIH283" s="373"/>
      <c r="CII283" s="373"/>
      <c r="CIJ283" s="373"/>
      <c r="CIK283" s="373"/>
      <c r="CIL283" s="373"/>
      <c r="CIM283" s="373"/>
      <c r="CIN283" s="373"/>
      <c r="CIO283" s="373"/>
      <c r="CIP283" s="373"/>
      <c r="CIQ283" s="373"/>
      <c r="CIR283" s="373"/>
      <c r="CIS283" s="373"/>
      <c r="CIT283" s="373"/>
      <c r="CIU283" s="373"/>
      <c r="CIV283" s="373"/>
      <c r="CIW283" s="373"/>
      <c r="CIX283" s="373"/>
      <c r="CIY283" s="373"/>
      <c r="CIZ283" s="373"/>
      <c r="CJA283" s="373"/>
      <c r="CJB283" s="373"/>
      <c r="CJC283" s="373"/>
      <c r="CJD283" s="373"/>
      <c r="CJE283" s="373"/>
      <c r="CJF283" s="373"/>
      <c r="CJG283" s="373"/>
      <c r="CJH283" s="373"/>
      <c r="CJI283" s="373"/>
      <c r="CJJ283" s="373"/>
      <c r="CJK283" s="373"/>
      <c r="CJL283" s="373"/>
      <c r="CJM283" s="373"/>
      <c r="CJN283" s="373"/>
      <c r="CJO283" s="373"/>
      <c r="CJP283" s="373"/>
      <c r="CJQ283" s="373"/>
      <c r="CJR283" s="373"/>
      <c r="CJS283" s="373"/>
      <c r="CJT283" s="373"/>
      <c r="CJU283" s="373"/>
      <c r="CJV283" s="373"/>
      <c r="CJW283" s="373"/>
      <c r="CJX283" s="373"/>
      <c r="CJY283" s="373"/>
      <c r="CJZ283" s="373"/>
      <c r="CKA283" s="373"/>
      <c r="CKB283" s="373"/>
      <c r="CKC283" s="373"/>
      <c r="CKD283" s="373"/>
      <c r="CKE283" s="373"/>
      <c r="CKF283" s="373"/>
      <c r="CKG283" s="373"/>
      <c r="CKH283" s="373"/>
      <c r="CKI283" s="373"/>
      <c r="CKJ283" s="373"/>
      <c r="CKK283" s="373"/>
      <c r="CKL283" s="373"/>
      <c r="CKM283" s="373"/>
      <c r="CKN283" s="373"/>
      <c r="CKO283" s="373"/>
      <c r="CKP283" s="373"/>
      <c r="CKQ283" s="373"/>
      <c r="CKR283" s="373"/>
      <c r="CKS283" s="373"/>
      <c r="CKT283" s="373"/>
      <c r="CKU283" s="373"/>
      <c r="CKV283" s="373"/>
      <c r="CKW283" s="373"/>
      <c r="CKX283" s="373"/>
      <c r="CKY283" s="373"/>
      <c r="CKZ283" s="373"/>
      <c r="CLA283" s="373"/>
      <c r="CLB283" s="373"/>
      <c r="CLC283" s="373"/>
      <c r="CLD283" s="373"/>
      <c r="CLE283" s="373"/>
      <c r="CLF283" s="373"/>
      <c r="CLG283" s="373"/>
      <c r="CLH283" s="373"/>
      <c r="CLI283" s="373"/>
      <c r="CLJ283" s="373"/>
      <c r="CLK283" s="373"/>
      <c r="CLL283" s="373"/>
      <c r="CLM283" s="373"/>
      <c r="CLN283" s="373"/>
      <c r="CLO283" s="373"/>
      <c r="CLP283" s="373"/>
      <c r="CLQ283" s="373"/>
      <c r="CLR283" s="373"/>
      <c r="CLS283" s="373"/>
      <c r="CLT283" s="373"/>
      <c r="CLU283" s="373"/>
      <c r="CLV283" s="373"/>
      <c r="CLW283" s="373"/>
      <c r="CLX283" s="373"/>
      <c r="CLY283" s="373"/>
      <c r="CLZ283" s="373"/>
      <c r="CMA283" s="373"/>
      <c r="CMB283" s="373"/>
      <c r="CMC283" s="373"/>
      <c r="CMD283" s="373"/>
      <c r="CME283" s="373"/>
      <c r="CMF283" s="373"/>
      <c r="CMG283" s="373"/>
      <c r="CMH283" s="373"/>
      <c r="CMI283" s="373"/>
      <c r="CMJ283" s="373"/>
      <c r="CMK283" s="373"/>
      <c r="CML283" s="373"/>
      <c r="CMM283" s="373"/>
      <c r="CMN283" s="373"/>
      <c r="CMO283" s="373"/>
      <c r="CMP283" s="373"/>
      <c r="CMQ283" s="373"/>
      <c r="CMR283" s="373"/>
      <c r="CMS283" s="373"/>
      <c r="CMT283" s="373"/>
      <c r="CMU283" s="373"/>
      <c r="CMV283" s="373"/>
      <c r="CMW283" s="373"/>
      <c r="CMX283" s="373"/>
      <c r="CMY283" s="373"/>
      <c r="CMZ283" s="373"/>
      <c r="CNA283" s="373"/>
      <c r="CNB283" s="373"/>
      <c r="CNC283" s="373"/>
      <c r="CND283" s="373"/>
      <c r="CNE283" s="373"/>
      <c r="CNF283" s="373"/>
      <c r="CNG283" s="373"/>
      <c r="CNH283" s="373"/>
      <c r="CNI283" s="373"/>
      <c r="CNJ283" s="373"/>
      <c r="CNK283" s="373"/>
      <c r="CNL283" s="373"/>
      <c r="CNM283" s="373"/>
      <c r="CNN283" s="373"/>
      <c r="CNO283" s="373"/>
      <c r="CNP283" s="373"/>
      <c r="CNQ283" s="373"/>
      <c r="CNR283" s="373"/>
      <c r="CNS283" s="373"/>
      <c r="CNT283" s="373"/>
      <c r="CNU283" s="373"/>
      <c r="CNV283" s="373"/>
      <c r="CNW283" s="373"/>
      <c r="CNX283" s="373"/>
      <c r="CNY283" s="373"/>
      <c r="CNZ283" s="373"/>
      <c r="COA283" s="373"/>
      <c r="COB283" s="373"/>
      <c r="COC283" s="373"/>
      <c r="COD283" s="373"/>
      <c r="COE283" s="373"/>
      <c r="COF283" s="373"/>
      <c r="COG283" s="373"/>
      <c r="COH283" s="373"/>
      <c r="COI283" s="373"/>
      <c r="COJ283" s="373"/>
      <c r="COK283" s="373"/>
      <c r="COL283" s="373"/>
      <c r="COM283" s="373"/>
      <c r="CON283" s="373"/>
      <c r="COO283" s="373"/>
      <c r="COP283" s="373"/>
      <c r="COQ283" s="373"/>
      <c r="COR283" s="373"/>
      <c r="COS283" s="373"/>
      <c r="COT283" s="373"/>
      <c r="COU283" s="373"/>
      <c r="COV283" s="373"/>
      <c r="COW283" s="373"/>
      <c r="COX283" s="373"/>
      <c r="COY283" s="373"/>
      <c r="COZ283" s="373"/>
      <c r="CPA283" s="373"/>
      <c r="CPB283" s="373"/>
      <c r="CPC283" s="373"/>
      <c r="CPD283" s="373"/>
      <c r="CPE283" s="373"/>
      <c r="CPF283" s="373"/>
      <c r="CPG283" s="373"/>
      <c r="CPH283" s="373"/>
      <c r="CPI283" s="373"/>
      <c r="CPJ283" s="373"/>
      <c r="CPK283" s="373"/>
      <c r="CPL283" s="373"/>
      <c r="CPM283" s="373"/>
      <c r="CPN283" s="373"/>
      <c r="CPO283" s="373"/>
      <c r="CPP283" s="373"/>
      <c r="CPQ283" s="373"/>
      <c r="CPR283" s="373"/>
      <c r="CPS283" s="373"/>
      <c r="CPT283" s="373"/>
      <c r="CPU283" s="373"/>
      <c r="CPV283" s="373"/>
      <c r="CPW283" s="373"/>
      <c r="CPX283" s="373"/>
      <c r="CPY283" s="373"/>
      <c r="CPZ283" s="373"/>
      <c r="CQA283" s="373"/>
      <c r="CQB283" s="373"/>
      <c r="CQC283" s="373"/>
      <c r="CQD283" s="373"/>
      <c r="CQE283" s="373"/>
      <c r="CQF283" s="373"/>
      <c r="CQG283" s="373"/>
      <c r="CQH283" s="373"/>
      <c r="CQI283" s="373"/>
      <c r="CQJ283" s="373"/>
      <c r="CQK283" s="373"/>
      <c r="CQL283" s="373"/>
      <c r="CQM283" s="373"/>
      <c r="CQN283" s="373"/>
      <c r="CQO283" s="373"/>
      <c r="CQP283" s="373"/>
      <c r="CQQ283" s="373"/>
      <c r="CQR283" s="373"/>
      <c r="CQS283" s="373"/>
      <c r="CQT283" s="373"/>
      <c r="CQU283" s="373"/>
      <c r="CQV283" s="373"/>
      <c r="CQW283" s="373"/>
      <c r="CQX283" s="373"/>
      <c r="CQY283" s="373"/>
      <c r="CQZ283" s="373"/>
      <c r="CRA283" s="373"/>
      <c r="CRB283" s="373"/>
      <c r="CRC283" s="373"/>
      <c r="CRD283" s="373"/>
      <c r="CRE283" s="373"/>
      <c r="CRF283" s="373"/>
      <c r="CRG283" s="373"/>
      <c r="CRH283" s="373"/>
      <c r="CRI283" s="373"/>
      <c r="CRJ283" s="373"/>
      <c r="CRK283" s="373"/>
      <c r="CRL283" s="373"/>
      <c r="CRM283" s="373"/>
      <c r="CRN283" s="373"/>
      <c r="CRO283" s="373"/>
      <c r="CRP283" s="373"/>
      <c r="CRQ283" s="373"/>
      <c r="CRR283" s="373"/>
      <c r="CRS283" s="373"/>
      <c r="CRT283" s="373"/>
      <c r="CRU283" s="373"/>
      <c r="CRV283" s="373"/>
      <c r="CRW283" s="373"/>
      <c r="CRX283" s="373"/>
      <c r="CRY283" s="373"/>
      <c r="CRZ283" s="373"/>
      <c r="CSA283" s="373"/>
      <c r="CSB283" s="373"/>
      <c r="CSC283" s="373"/>
      <c r="CSD283" s="373"/>
      <c r="CSE283" s="373"/>
      <c r="CSF283" s="373"/>
      <c r="CSG283" s="373"/>
      <c r="CSH283" s="373"/>
      <c r="CSI283" s="373"/>
      <c r="CSJ283" s="373"/>
      <c r="CSK283" s="373"/>
      <c r="CSL283" s="373"/>
      <c r="CSM283" s="373"/>
      <c r="CSN283" s="373"/>
      <c r="CSO283" s="373"/>
      <c r="CSP283" s="373"/>
      <c r="CSQ283" s="373"/>
      <c r="CSR283" s="373"/>
      <c r="CSS283" s="373"/>
      <c r="CST283" s="373"/>
      <c r="CSU283" s="373"/>
      <c r="CSV283" s="373"/>
      <c r="CSW283" s="373"/>
      <c r="CSX283" s="373"/>
      <c r="CSY283" s="373"/>
      <c r="CSZ283" s="373"/>
      <c r="CTA283" s="373"/>
      <c r="CTB283" s="373"/>
      <c r="CTC283" s="373"/>
      <c r="CTD283" s="373"/>
      <c r="CTE283" s="373"/>
      <c r="CTF283" s="373"/>
      <c r="CTG283" s="373"/>
      <c r="CTH283" s="373"/>
      <c r="CTI283" s="373"/>
      <c r="CTJ283" s="373"/>
      <c r="CTK283" s="373"/>
      <c r="CTL283" s="373"/>
      <c r="CTM283" s="373"/>
      <c r="CTN283" s="373"/>
      <c r="CTO283" s="373"/>
      <c r="CTP283" s="373"/>
      <c r="CTQ283" s="373"/>
      <c r="CTR283" s="373"/>
      <c r="CTS283" s="373"/>
      <c r="CTT283" s="373"/>
      <c r="CTU283" s="373"/>
      <c r="CTV283" s="373"/>
      <c r="CTW283" s="373"/>
      <c r="CTX283" s="373"/>
      <c r="CTY283" s="373"/>
      <c r="CTZ283" s="373"/>
      <c r="CUA283" s="373"/>
      <c r="CUB283" s="373"/>
      <c r="CUC283" s="373"/>
      <c r="CUD283" s="373"/>
      <c r="CUE283" s="373"/>
      <c r="CUF283" s="373"/>
      <c r="CUG283" s="373"/>
      <c r="CUH283" s="373"/>
      <c r="CUI283" s="373"/>
      <c r="CUJ283" s="373"/>
      <c r="CUK283" s="373"/>
      <c r="CUL283" s="373"/>
      <c r="CUM283" s="373"/>
      <c r="CUN283" s="373"/>
      <c r="CUO283" s="373"/>
      <c r="CUP283" s="373"/>
      <c r="CUQ283" s="373"/>
      <c r="CUR283" s="373"/>
      <c r="CUS283" s="373"/>
      <c r="CUT283" s="373"/>
      <c r="CUU283" s="373"/>
      <c r="CUV283" s="373"/>
      <c r="CUW283" s="373"/>
      <c r="CUX283" s="373"/>
      <c r="CUY283" s="373"/>
      <c r="CUZ283" s="373"/>
      <c r="CVA283" s="373"/>
      <c r="CVB283" s="373"/>
      <c r="CVC283" s="373"/>
      <c r="CVD283" s="373"/>
      <c r="CVE283" s="373"/>
      <c r="CVF283" s="373"/>
      <c r="CVG283" s="373"/>
      <c r="CVH283" s="373"/>
      <c r="CVI283" s="373"/>
      <c r="CVJ283" s="373"/>
      <c r="CVK283" s="373"/>
      <c r="CVL283" s="373"/>
      <c r="CVM283" s="373"/>
      <c r="CVN283" s="373"/>
      <c r="CVO283" s="373"/>
      <c r="CVP283" s="373"/>
      <c r="CVQ283" s="373"/>
      <c r="CVR283" s="373"/>
      <c r="CVS283" s="373"/>
      <c r="CVT283" s="373"/>
      <c r="CVU283" s="373"/>
      <c r="CVV283" s="373"/>
      <c r="CVW283" s="373"/>
      <c r="CVX283" s="373"/>
      <c r="CVY283" s="373"/>
      <c r="CVZ283" s="373"/>
      <c r="CWA283" s="373"/>
      <c r="CWB283" s="373"/>
      <c r="CWC283" s="373"/>
      <c r="CWD283" s="373"/>
      <c r="CWE283" s="373"/>
      <c r="CWF283" s="373"/>
      <c r="CWG283" s="373"/>
      <c r="CWH283" s="373"/>
      <c r="CWI283" s="373"/>
      <c r="CWJ283" s="373"/>
      <c r="CWK283" s="373"/>
      <c r="CWL283" s="373"/>
      <c r="CWM283" s="373"/>
      <c r="CWN283" s="373"/>
      <c r="CWO283" s="373"/>
      <c r="CWP283" s="373"/>
      <c r="CWQ283" s="373"/>
      <c r="CWR283" s="373"/>
      <c r="CWS283" s="373"/>
      <c r="CWT283" s="373"/>
      <c r="CWU283" s="373"/>
      <c r="CWV283" s="373"/>
      <c r="CWW283" s="373"/>
      <c r="CWX283" s="373"/>
      <c r="CWY283" s="373"/>
      <c r="CWZ283" s="373"/>
      <c r="CXA283" s="373"/>
      <c r="CXB283" s="373"/>
      <c r="CXC283" s="373"/>
      <c r="CXD283" s="373"/>
      <c r="CXE283" s="373"/>
      <c r="CXF283" s="373"/>
      <c r="CXG283" s="373"/>
      <c r="CXH283" s="373"/>
      <c r="CXI283" s="373"/>
      <c r="CXJ283" s="373"/>
      <c r="CXK283" s="373"/>
      <c r="CXL283" s="373"/>
      <c r="CXM283" s="373"/>
      <c r="CXN283" s="373"/>
      <c r="CXO283" s="373"/>
      <c r="CXP283" s="373"/>
      <c r="CXQ283" s="373"/>
      <c r="CXR283" s="373"/>
      <c r="CXS283" s="373"/>
      <c r="CXT283" s="373"/>
      <c r="CXU283" s="373"/>
      <c r="CXV283" s="373"/>
      <c r="CXW283" s="373"/>
      <c r="CXX283" s="373"/>
      <c r="CXY283" s="373"/>
      <c r="CXZ283" s="373"/>
      <c r="CYA283" s="373"/>
      <c r="CYB283" s="373"/>
      <c r="CYC283" s="373"/>
      <c r="CYD283" s="373"/>
      <c r="CYE283" s="373"/>
      <c r="CYF283" s="373"/>
      <c r="CYG283" s="373"/>
      <c r="CYH283" s="373"/>
      <c r="CYI283" s="373"/>
      <c r="CYJ283" s="373"/>
      <c r="CYK283" s="373"/>
      <c r="CYL283" s="373"/>
      <c r="CYM283" s="373"/>
      <c r="CYN283" s="373"/>
      <c r="CYO283" s="373"/>
      <c r="CYP283" s="373"/>
      <c r="CYQ283" s="373"/>
      <c r="CYR283" s="373"/>
      <c r="CYS283" s="373"/>
      <c r="CYT283" s="373"/>
      <c r="CYU283" s="373"/>
      <c r="CYV283" s="373"/>
      <c r="CYW283" s="373"/>
      <c r="CYX283" s="373"/>
      <c r="CYY283" s="373"/>
      <c r="CYZ283" s="373"/>
      <c r="CZA283" s="373"/>
      <c r="CZB283" s="373"/>
      <c r="CZC283" s="373"/>
      <c r="CZD283" s="373"/>
      <c r="CZE283" s="373"/>
      <c r="CZF283" s="373"/>
      <c r="CZG283" s="373"/>
      <c r="CZH283" s="373"/>
      <c r="CZI283" s="373"/>
      <c r="CZJ283" s="373"/>
      <c r="CZK283" s="373"/>
      <c r="CZL283" s="373"/>
      <c r="CZM283" s="373"/>
      <c r="CZN283" s="373"/>
      <c r="CZO283" s="373"/>
      <c r="CZP283" s="373"/>
      <c r="CZQ283" s="373"/>
      <c r="CZR283" s="373"/>
      <c r="CZS283" s="373"/>
      <c r="CZT283" s="373"/>
      <c r="CZU283" s="373"/>
      <c r="CZV283" s="373"/>
      <c r="CZW283" s="373"/>
      <c r="CZX283" s="373"/>
      <c r="CZY283" s="373"/>
      <c r="CZZ283" s="373"/>
      <c r="DAA283" s="373"/>
      <c r="DAB283" s="373"/>
      <c r="DAC283" s="373"/>
      <c r="DAD283" s="373"/>
      <c r="DAE283" s="373"/>
      <c r="DAF283" s="373"/>
      <c r="DAG283" s="373"/>
      <c r="DAH283" s="373"/>
      <c r="DAI283" s="373"/>
      <c r="DAJ283" s="373"/>
      <c r="DAK283" s="373"/>
      <c r="DAL283" s="373"/>
      <c r="DAM283" s="373"/>
      <c r="DAN283" s="373"/>
      <c r="DAO283" s="373"/>
      <c r="DAP283" s="373"/>
      <c r="DAQ283" s="373"/>
      <c r="DAR283" s="373"/>
      <c r="DAS283" s="373"/>
      <c r="DAT283" s="373"/>
      <c r="DAU283" s="373"/>
      <c r="DAV283" s="373"/>
      <c r="DAW283" s="373"/>
      <c r="DAX283" s="373"/>
      <c r="DAY283" s="373"/>
      <c r="DAZ283" s="373"/>
      <c r="DBA283" s="373"/>
      <c r="DBB283" s="373"/>
      <c r="DBC283" s="373"/>
      <c r="DBD283" s="373"/>
      <c r="DBE283" s="373"/>
      <c r="DBF283" s="373"/>
      <c r="DBG283" s="373"/>
      <c r="DBH283" s="373"/>
      <c r="DBI283" s="373"/>
      <c r="DBJ283" s="373"/>
      <c r="DBK283" s="373"/>
      <c r="DBL283" s="373"/>
      <c r="DBM283" s="373"/>
      <c r="DBN283" s="373"/>
      <c r="DBO283" s="373"/>
      <c r="DBP283" s="373"/>
      <c r="DBQ283" s="373"/>
      <c r="DBR283" s="373"/>
      <c r="DBS283" s="373"/>
      <c r="DBT283" s="373"/>
      <c r="DBU283" s="373"/>
      <c r="DBV283" s="373"/>
      <c r="DBW283" s="373"/>
      <c r="DBX283" s="373"/>
      <c r="DBY283" s="373"/>
      <c r="DBZ283" s="373"/>
      <c r="DCA283" s="373"/>
      <c r="DCB283" s="373"/>
      <c r="DCC283" s="373"/>
      <c r="DCD283" s="373"/>
      <c r="DCE283" s="373"/>
      <c r="DCF283" s="373"/>
      <c r="DCG283" s="373"/>
      <c r="DCH283" s="373"/>
      <c r="DCI283" s="373"/>
      <c r="DCJ283" s="373"/>
      <c r="DCK283" s="373"/>
      <c r="DCL283" s="373"/>
      <c r="DCM283" s="373"/>
      <c r="DCN283" s="373"/>
      <c r="DCO283" s="373"/>
      <c r="DCP283" s="373"/>
      <c r="DCQ283" s="373"/>
      <c r="DCR283" s="373"/>
      <c r="DCS283" s="373"/>
      <c r="DCT283" s="373"/>
      <c r="DCU283" s="373"/>
      <c r="DCV283" s="373"/>
      <c r="DCW283" s="373"/>
      <c r="DCX283" s="373"/>
      <c r="DCY283" s="373"/>
      <c r="DCZ283" s="373"/>
      <c r="DDA283" s="373"/>
      <c r="DDB283" s="373"/>
      <c r="DDC283" s="373"/>
      <c r="DDD283" s="373"/>
      <c r="DDE283" s="373"/>
      <c r="DDF283" s="373"/>
      <c r="DDG283" s="373"/>
      <c r="DDH283" s="373"/>
      <c r="DDI283" s="373"/>
      <c r="DDJ283" s="373"/>
      <c r="DDK283" s="373"/>
      <c r="DDL283" s="373"/>
      <c r="DDM283" s="373"/>
      <c r="DDN283" s="373"/>
      <c r="DDO283" s="373"/>
      <c r="DDP283" s="373"/>
      <c r="DDQ283" s="373"/>
      <c r="DDR283" s="373"/>
      <c r="DDS283" s="373"/>
      <c r="DDT283" s="373"/>
      <c r="DDU283" s="373"/>
      <c r="DDV283" s="373"/>
      <c r="DDW283" s="373"/>
      <c r="DDX283" s="373"/>
      <c r="DDY283" s="373"/>
      <c r="DDZ283" s="373"/>
      <c r="DEA283" s="373"/>
      <c r="DEB283" s="373"/>
      <c r="DEC283" s="373"/>
      <c r="DED283" s="373"/>
      <c r="DEE283" s="373"/>
      <c r="DEF283" s="373"/>
      <c r="DEG283" s="373"/>
      <c r="DEH283" s="373"/>
      <c r="DEI283" s="373"/>
      <c r="DEJ283" s="373"/>
      <c r="DEK283" s="373"/>
      <c r="DEL283" s="373"/>
      <c r="DEM283" s="373"/>
      <c r="DEN283" s="373"/>
      <c r="DEO283" s="373"/>
      <c r="DEP283" s="373"/>
      <c r="DEQ283" s="373"/>
      <c r="DER283" s="373"/>
      <c r="DES283" s="373"/>
      <c r="DET283" s="373"/>
      <c r="DEU283" s="373"/>
      <c r="DEV283" s="373"/>
      <c r="DEW283" s="373"/>
      <c r="DEX283" s="373"/>
      <c r="DEY283" s="373"/>
      <c r="DEZ283" s="373"/>
      <c r="DFA283" s="373"/>
      <c r="DFB283" s="373"/>
      <c r="DFC283" s="373"/>
      <c r="DFD283" s="373"/>
      <c r="DFE283" s="373"/>
      <c r="DFF283" s="373"/>
      <c r="DFG283" s="373"/>
      <c r="DFH283" s="373"/>
      <c r="DFI283" s="373"/>
      <c r="DFJ283" s="373"/>
      <c r="DFK283" s="373"/>
      <c r="DFL283" s="373"/>
      <c r="DFM283" s="373"/>
      <c r="DFN283" s="373"/>
      <c r="DFO283" s="373"/>
      <c r="DFP283" s="373"/>
      <c r="DFQ283" s="373"/>
      <c r="DFR283" s="373"/>
      <c r="DFS283" s="373"/>
      <c r="DFT283" s="373"/>
      <c r="DFU283" s="373"/>
      <c r="DFV283" s="373"/>
      <c r="DFW283" s="373"/>
      <c r="DFX283" s="373"/>
      <c r="DFY283" s="373"/>
      <c r="DFZ283" s="373"/>
      <c r="DGA283" s="373"/>
      <c r="DGB283" s="373"/>
      <c r="DGC283" s="373"/>
      <c r="DGD283" s="373"/>
      <c r="DGE283" s="373"/>
      <c r="DGF283" s="373"/>
      <c r="DGG283" s="373"/>
      <c r="DGH283" s="373"/>
      <c r="DGI283" s="373"/>
      <c r="DGJ283" s="373"/>
      <c r="DGK283" s="373"/>
      <c r="DGL283" s="373"/>
      <c r="DGM283" s="373"/>
      <c r="DGN283" s="373"/>
      <c r="DGO283" s="373"/>
      <c r="DGP283" s="373"/>
      <c r="DGQ283" s="373"/>
      <c r="DGR283" s="373"/>
      <c r="DGS283" s="373"/>
      <c r="DGT283" s="373"/>
      <c r="DGU283" s="373"/>
      <c r="DGV283" s="373"/>
      <c r="DGW283" s="373"/>
      <c r="DGX283" s="373"/>
      <c r="DGY283" s="373"/>
      <c r="DGZ283" s="373"/>
      <c r="DHA283" s="373"/>
      <c r="DHB283" s="373"/>
      <c r="DHC283" s="373"/>
      <c r="DHD283" s="373"/>
      <c r="DHE283" s="373"/>
      <c r="DHF283" s="373"/>
      <c r="DHG283" s="373"/>
      <c r="DHH283" s="373"/>
      <c r="DHI283" s="373"/>
      <c r="DHJ283" s="373"/>
      <c r="DHK283" s="373"/>
      <c r="DHL283" s="373"/>
      <c r="DHM283" s="373"/>
      <c r="DHN283" s="373"/>
      <c r="DHO283" s="373"/>
      <c r="DHP283" s="373"/>
      <c r="DHQ283" s="373"/>
      <c r="DHR283" s="373"/>
      <c r="DHS283" s="373"/>
      <c r="DHT283" s="373"/>
      <c r="DHU283" s="373"/>
      <c r="DHV283" s="373"/>
      <c r="DHW283" s="373"/>
      <c r="DHX283" s="373"/>
      <c r="DHY283" s="373"/>
      <c r="DHZ283" s="373"/>
      <c r="DIA283" s="373"/>
      <c r="DIB283" s="373"/>
      <c r="DIC283" s="373"/>
      <c r="DID283" s="373"/>
      <c r="DIE283" s="373"/>
      <c r="DIF283" s="373"/>
      <c r="DIG283" s="373"/>
      <c r="DIH283" s="373"/>
      <c r="DII283" s="373"/>
      <c r="DIJ283" s="373"/>
      <c r="DIK283" s="373"/>
      <c r="DIL283" s="373"/>
      <c r="DIM283" s="373"/>
      <c r="DIN283" s="373"/>
      <c r="DIO283" s="373"/>
      <c r="DIP283" s="373"/>
      <c r="DIQ283" s="373"/>
      <c r="DIR283" s="373"/>
      <c r="DIS283" s="373"/>
      <c r="DIT283" s="373"/>
      <c r="DIU283" s="373"/>
      <c r="DIV283" s="373"/>
      <c r="DIW283" s="373"/>
      <c r="DIX283" s="373"/>
      <c r="DIY283" s="373"/>
      <c r="DIZ283" s="373"/>
      <c r="DJA283" s="373"/>
      <c r="DJB283" s="373"/>
      <c r="DJC283" s="373"/>
      <c r="DJD283" s="373"/>
      <c r="DJE283" s="373"/>
      <c r="DJF283" s="373"/>
      <c r="DJG283" s="373"/>
      <c r="DJH283" s="373"/>
      <c r="DJI283" s="373"/>
      <c r="DJJ283" s="373"/>
      <c r="DJK283" s="373"/>
      <c r="DJL283" s="373"/>
      <c r="DJM283" s="373"/>
      <c r="DJN283" s="373"/>
      <c r="DJO283" s="373"/>
      <c r="DJP283" s="373"/>
      <c r="DJQ283" s="373"/>
      <c r="DJR283" s="373"/>
      <c r="DJS283" s="373"/>
      <c r="DJT283" s="373"/>
      <c r="DJU283" s="373"/>
      <c r="DJV283" s="373"/>
      <c r="DJW283" s="373"/>
      <c r="DJX283" s="373"/>
      <c r="DJY283" s="373"/>
      <c r="DJZ283" s="373"/>
      <c r="DKA283" s="373"/>
      <c r="DKB283" s="373"/>
      <c r="DKC283" s="373"/>
      <c r="DKD283" s="373"/>
      <c r="DKE283" s="373"/>
      <c r="DKF283" s="373"/>
      <c r="DKG283" s="373"/>
      <c r="DKH283" s="373"/>
      <c r="DKI283" s="373"/>
      <c r="DKJ283" s="373"/>
      <c r="DKK283" s="373"/>
      <c r="DKL283" s="373"/>
      <c r="DKM283" s="373"/>
      <c r="DKN283" s="373"/>
      <c r="DKO283" s="373"/>
      <c r="DKP283" s="373"/>
      <c r="DKQ283" s="373"/>
      <c r="DKR283" s="373"/>
      <c r="DKS283" s="373"/>
      <c r="DKT283" s="373"/>
      <c r="DKU283" s="373"/>
      <c r="DKV283" s="373"/>
      <c r="DKW283" s="373"/>
      <c r="DKX283" s="373"/>
      <c r="DKY283" s="373"/>
      <c r="DKZ283" s="373"/>
      <c r="DLA283" s="373"/>
      <c r="DLB283" s="373"/>
      <c r="DLC283" s="373"/>
      <c r="DLD283" s="373"/>
      <c r="DLE283" s="373"/>
      <c r="DLF283" s="373"/>
      <c r="DLG283" s="373"/>
      <c r="DLH283" s="373"/>
      <c r="DLI283" s="373"/>
      <c r="DLJ283" s="373"/>
      <c r="DLK283" s="373"/>
      <c r="DLL283" s="373"/>
      <c r="DLM283" s="373"/>
      <c r="DLN283" s="373"/>
      <c r="DLO283" s="373"/>
      <c r="DLP283" s="373"/>
      <c r="DLQ283" s="373"/>
      <c r="DLR283" s="373"/>
      <c r="DLS283" s="373"/>
      <c r="DLT283" s="373"/>
      <c r="DLU283" s="373"/>
      <c r="DLV283" s="373"/>
      <c r="DLW283" s="373"/>
      <c r="DLX283" s="373"/>
      <c r="DLY283" s="373"/>
      <c r="DLZ283" s="373"/>
      <c r="DMA283" s="373"/>
      <c r="DMB283" s="373"/>
      <c r="DMC283" s="373"/>
      <c r="DMD283" s="373"/>
      <c r="DME283" s="373"/>
      <c r="DMF283" s="373"/>
      <c r="DMG283" s="373"/>
      <c r="DMH283" s="373"/>
      <c r="DMI283" s="373"/>
      <c r="DMJ283" s="373"/>
      <c r="DMK283" s="373"/>
      <c r="DML283" s="373"/>
      <c r="DMM283" s="373"/>
      <c r="DMN283" s="373"/>
      <c r="DMO283" s="373"/>
      <c r="DMP283" s="373"/>
      <c r="DMQ283" s="373"/>
      <c r="DMR283" s="373"/>
      <c r="DMS283" s="373"/>
      <c r="DMT283" s="373"/>
      <c r="DMU283" s="373"/>
      <c r="DMV283" s="373"/>
      <c r="DMW283" s="373"/>
      <c r="DMX283" s="373"/>
      <c r="DMY283" s="373"/>
      <c r="DMZ283" s="373"/>
      <c r="DNA283" s="373"/>
      <c r="DNB283" s="373"/>
      <c r="DNC283" s="373"/>
      <c r="DND283" s="373"/>
      <c r="DNE283" s="373"/>
      <c r="DNF283" s="373"/>
      <c r="DNG283" s="373"/>
      <c r="DNH283" s="373"/>
      <c r="DNI283" s="373"/>
      <c r="DNJ283" s="373"/>
      <c r="DNK283" s="373"/>
      <c r="DNL283" s="373"/>
      <c r="DNM283" s="373"/>
      <c r="DNN283" s="373"/>
      <c r="DNO283" s="373"/>
      <c r="DNP283" s="373"/>
      <c r="DNQ283" s="373"/>
      <c r="DNR283" s="373"/>
      <c r="DNS283" s="373"/>
      <c r="DNT283" s="373"/>
      <c r="DNU283" s="373"/>
      <c r="DNV283" s="373"/>
      <c r="DNW283" s="373"/>
      <c r="DNX283" s="373"/>
      <c r="DNY283" s="373"/>
      <c r="DNZ283" s="373"/>
      <c r="DOA283" s="373"/>
      <c r="DOB283" s="373"/>
      <c r="DOC283" s="373"/>
      <c r="DOD283" s="373"/>
      <c r="DOE283" s="373"/>
      <c r="DOF283" s="373"/>
      <c r="DOG283" s="373"/>
      <c r="DOH283" s="373"/>
      <c r="DOI283" s="373"/>
      <c r="DOJ283" s="373"/>
      <c r="DOK283" s="373"/>
      <c r="DOL283" s="373"/>
      <c r="DOM283" s="373"/>
      <c r="DON283" s="373"/>
      <c r="DOO283" s="373"/>
      <c r="DOP283" s="373"/>
      <c r="DOQ283" s="373"/>
      <c r="DOR283" s="373"/>
      <c r="DOS283" s="373"/>
      <c r="DOT283" s="373"/>
      <c r="DOU283" s="373"/>
      <c r="DOV283" s="373"/>
      <c r="DOW283" s="373"/>
      <c r="DOX283" s="373"/>
      <c r="DOY283" s="373"/>
      <c r="DOZ283" s="373"/>
      <c r="DPA283" s="373"/>
      <c r="DPB283" s="373"/>
      <c r="DPC283" s="373"/>
      <c r="DPD283" s="373"/>
      <c r="DPE283" s="373"/>
      <c r="DPF283" s="373"/>
      <c r="DPG283" s="373"/>
      <c r="DPH283" s="373"/>
      <c r="DPI283" s="373"/>
      <c r="DPJ283" s="373"/>
      <c r="DPK283" s="373"/>
      <c r="DPL283" s="373"/>
      <c r="DPM283" s="373"/>
      <c r="DPN283" s="373"/>
      <c r="DPO283" s="373"/>
      <c r="DPP283" s="373"/>
      <c r="DPQ283" s="373"/>
      <c r="DPR283" s="373"/>
      <c r="DPS283" s="373"/>
      <c r="DPT283" s="373"/>
      <c r="DPU283" s="373"/>
      <c r="DPV283" s="373"/>
      <c r="DPW283" s="373"/>
      <c r="DPX283" s="373"/>
      <c r="DPY283" s="373"/>
      <c r="DPZ283" s="373"/>
      <c r="DQA283" s="373"/>
      <c r="DQB283" s="373"/>
      <c r="DQC283" s="373"/>
      <c r="DQD283" s="373"/>
      <c r="DQE283" s="373"/>
      <c r="DQF283" s="373"/>
      <c r="DQG283" s="373"/>
      <c r="DQH283" s="373"/>
      <c r="DQI283" s="373"/>
      <c r="DQJ283" s="373"/>
      <c r="DQK283" s="373"/>
      <c r="DQL283" s="373"/>
      <c r="DQM283" s="373"/>
      <c r="DQN283" s="373"/>
      <c r="DQO283" s="373"/>
      <c r="DQP283" s="373"/>
      <c r="DQQ283" s="373"/>
      <c r="DQR283" s="373"/>
      <c r="DQS283" s="373"/>
      <c r="DQT283" s="373"/>
      <c r="DQU283" s="373"/>
      <c r="DQV283" s="373"/>
      <c r="DQW283" s="373"/>
      <c r="DQX283" s="373"/>
      <c r="DQY283" s="373"/>
      <c r="DQZ283" s="373"/>
      <c r="DRA283" s="373"/>
      <c r="DRB283" s="373"/>
      <c r="DRC283" s="373"/>
      <c r="DRD283" s="373"/>
      <c r="DRE283" s="373"/>
      <c r="DRF283" s="373"/>
      <c r="DRG283" s="373"/>
      <c r="DRH283" s="373"/>
      <c r="DRI283" s="373"/>
      <c r="DRJ283" s="373"/>
      <c r="DRK283" s="373"/>
      <c r="DRL283" s="373"/>
      <c r="DRM283" s="373"/>
      <c r="DRN283" s="373"/>
      <c r="DRO283" s="373"/>
      <c r="DRP283" s="373"/>
      <c r="DRQ283" s="373"/>
      <c r="DRR283" s="373"/>
      <c r="DRS283" s="373"/>
      <c r="DRT283" s="373"/>
      <c r="DRU283" s="373"/>
      <c r="DRV283" s="373"/>
      <c r="DRW283" s="373"/>
      <c r="DRX283" s="373"/>
      <c r="DRY283" s="373"/>
      <c r="DRZ283" s="373"/>
      <c r="DSA283" s="373"/>
      <c r="DSB283" s="373"/>
      <c r="DSC283" s="373"/>
      <c r="DSD283" s="373"/>
      <c r="DSE283" s="373"/>
      <c r="DSF283" s="373"/>
      <c r="DSG283" s="373"/>
      <c r="DSH283" s="373"/>
      <c r="DSI283" s="373"/>
      <c r="DSJ283" s="373"/>
      <c r="DSK283" s="373"/>
      <c r="DSL283" s="373"/>
      <c r="DSM283" s="373"/>
      <c r="DSN283" s="373"/>
      <c r="DSO283" s="373"/>
      <c r="DSP283" s="373"/>
      <c r="DSQ283" s="373"/>
      <c r="DSR283" s="373"/>
      <c r="DSS283" s="373"/>
      <c r="DST283" s="373"/>
      <c r="DSU283" s="373"/>
      <c r="DSV283" s="373"/>
      <c r="DSW283" s="373"/>
      <c r="DSX283" s="373"/>
      <c r="DSY283" s="373"/>
      <c r="DSZ283" s="373"/>
      <c r="DTA283" s="373"/>
      <c r="DTB283" s="373"/>
      <c r="DTC283" s="373"/>
      <c r="DTD283" s="373"/>
      <c r="DTE283" s="373"/>
      <c r="DTF283" s="373"/>
      <c r="DTG283" s="373"/>
      <c r="DTH283" s="373"/>
      <c r="DTI283" s="373"/>
      <c r="DTJ283" s="373"/>
      <c r="DTK283" s="373"/>
      <c r="DTL283" s="373"/>
      <c r="DTM283" s="373"/>
      <c r="DTN283" s="373"/>
      <c r="DTO283" s="373"/>
      <c r="DTP283" s="373"/>
      <c r="DTQ283" s="373"/>
      <c r="DTR283" s="373"/>
      <c r="DTS283" s="373"/>
      <c r="DTT283" s="373"/>
      <c r="DTU283" s="373"/>
      <c r="DTV283" s="373"/>
      <c r="DTW283" s="373"/>
      <c r="DTX283" s="373"/>
      <c r="DTY283" s="373"/>
      <c r="DTZ283" s="373"/>
      <c r="DUA283" s="373"/>
      <c r="DUB283" s="373"/>
      <c r="DUC283" s="373"/>
      <c r="DUD283" s="373"/>
      <c r="DUE283" s="373"/>
      <c r="DUF283" s="373"/>
      <c r="DUG283" s="373"/>
      <c r="DUH283" s="373"/>
      <c r="DUI283" s="373"/>
      <c r="DUJ283" s="373"/>
      <c r="DUK283" s="373"/>
      <c r="DUL283" s="373"/>
      <c r="DUM283" s="373"/>
      <c r="DUN283" s="373"/>
      <c r="DUO283" s="373"/>
      <c r="DUP283" s="373"/>
      <c r="DUQ283" s="373"/>
      <c r="DUR283" s="373"/>
      <c r="DUS283" s="373"/>
      <c r="DUT283" s="373"/>
      <c r="DUU283" s="373"/>
      <c r="DUV283" s="373"/>
      <c r="DUW283" s="373"/>
      <c r="DUX283" s="373"/>
      <c r="DUY283" s="373"/>
      <c r="DUZ283" s="373"/>
      <c r="DVA283" s="373"/>
      <c r="DVB283" s="373"/>
      <c r="DVC283" s="373"/>
      <c r="DVD283" s="373"/>
      <c r="DVE283" s="373"/>
      <c r="DVF283" s="373"/>
      <c r="DVG283" s="373"/>
      <c r="DVH283" s="373"/>
      <c r="DVI283" s="373"/>
      <c r="DVJ283" s="373"/>
      <c r="DVK283" s="373"/>
      <c r="DVL283" s="373"/>
      <c r="DVM283" s="373"/>
      <c r="DVN283" s="373"/>
      <c r="DVO283" s="373"/>
      <c r="DVP283" s="373"/>
      <c r="DVQ283" s="373"/>
      <c r="DVR283" s="373"/>
      <c r="DVS283" s="373"/>
      <c r="DVT283" s="373"/>
      <c r="DVU283" s="373"/>
      <c r="DVV283" s="373"/>
      <c r="DVW283" s="373"/>
      <c r="DVX283" s="373"/>
      <c r="DVY283" s="373"/>
      <c r="DVZ283" s="373"/>
      <c r="DWA283" s="373"/>
      <c r="DWB283" s="373"/>
      <c r="DWC283" s="373"/>
      <c r="DWD283" s="373"/>
      <c r="DWE283" s="373"/>
      <c r="DWF283" s="373"/>
      <c r="DWG283" s="373"/>
      <c r="DWH283" s="373"/>
      <c r="DWI283" s="373"/>
      <c r="DWJ283" s="373"/>
      <c r="DWK283" s="373"/>
      <c r="DWL283" s="373"/>
      <c r="DWM283" s="373"/>
      <c r="DWN283" s="373"/>
      <c r="DWO283" s="373"/>
      <c r="DWP283" s="373"/>
      <c r="DWQ283" s="373"/>
      <c r="DWR283" s="373"/>
      <c r="DWS283" s="373"/>
      <c r="DWT283" s="373"/>
      <c r="DWU283" s="373"/>
      <c r="DWV283" s="373"/>
      <c r="DWW283" s="373"/>
      <c r="DWX283" s="373"/>
      <c r="DWY283" s="373"/>
      <c r="DWZ283" s="373"/>
      <c r="DXA283" s="373"/>
      <c r="DXB283" s="373"/>
      <c r="DXC283" s="373"/>
      <c r="DXD283" s="373"/>
      <c r="DXE283" s="373"/>
      <c r="DXF283" s="373"/>
      <c r="DXG283" s="373"/>
      <c r="DXH283" s="373"/>
      <c r="DXI283" s="373"/>
      <c r="DXJ283" s="373"/>
      <c r="DXK283" s="373"/>
      <c r="DXL283" s="373"/>
      <c r="DXM283" s="373"/>
      <c r="DXN283" s="373"/>
      <c r="DXO283" s="373"/>
      <c r="DXP283" s="373"/>
      <c r="DXQ283" s="373"/>
      <c r="DXR283" s="373"/>
      <c r="DXS283" s="373"/>
      <c r="DXT283" s="373"/>
      <c r="DXU283" s="373"/>
      <c r="DXV283" s="373"/>
      <c r="DXW283" s="373"/>
      <c r="DXX283" s="373"/>
      <c r="DXY283" s="373"/>
      <c r="DXZ283" s="373"/>
      <c r="DYA283" s="373"/>
      <c r="DYB283" s="373"/>
      <c r="DYC283" s="373"/>
      <c r="DYD283" s="373"/>
      <c r="DYE283" s="373"/>
      <c r="DYF283" s="373"/>
      <c r="DYG283" s="373"/>
      <c r="DYH283" s="373"/>
      <c r="DYI283" s="373"/>
      <c r="DYJ283" s="373"/>
      <c r="DYK283" s="373"/>
      <c r="DYL283" s="373"/>
      <c r="DYM283" s="373"/>
      <c r="DYN283" s="373"/>
      <c r="DYO283" s="373"/>
      <c r="DYP283" s="373"/>
      <c r="DYQ283" s="373"/>
      <c r="DYR283" s="373"/>
      <c r="DYS283" s="373"/>
      <c r="DYT283" s="373"/>
      <c r="DYU283" s="373"/>
      <c r="DYV283" s="373"/>
      <c r="DYW283" s="373"/>
      <c r="DYX283" s="373"/>
      <c r="DYY283" s="373"/>
      <c r="DYZ283" s="373"/>
      <c r="DZA283" s="373"/>
      <c r="DZB283" s="373"/>
      <c r="DZC283" s="373"/>
      <c r="DZD283" s="373"/>
      <c r="DZE283" s="373"/>
      <c r="DZF283" s="373"/>
      <c r="DZG283" s="373"/>
      <c r="DZH283" s="373"/>
      <c r="DZI283" s="373"/>
      <c r="DZJ283" s="373"/>
      <c r="DZK283" s="373"/>
      <c r="DZL283" s="373"/>
      <c r="DZM283" s="373"/>
      <c r="DZN283" s="373"/>
      <c r="DZO283" s="373"/>
      <c r="DZP283" s="373"/>
      <c r="DZQ283" s="373"/>
      <c r="DZR283" s="373"/>
      <c r="DZS283" s="373"/>
      <c r="DZT283" s="373"/>
      <c r="DZU283" s="373"/>
      <c r="DZV283" s="373"/>
      <c r="DZW283" s="373"/>
      <c r="DZX283" s="373"/>
      <c r="DZY283" s="373"/>
      <c r="DZZ283" s="373"/>
      <c r="EAA283" s="373"/>
      <c r="EAB283" s="373"/>
      <c r="EAC283" s="373"/>
      <c r="EAD283" s="373"/>
      <c r="EAE283" s="373"/>
      <c r="EAF283" s="373"/>
      <c r="EAG283" s="373"/>
      <c r="EAH283" s="373"/>
      <c r="EAI283" s="373"/>
      <c r="EAJ283" s="373"/>
      <c r="EAK283" s="373"/>
      <c r="EAL283" s="373"/>
      <c r="EAM283" s="373"/>
      <c r="EAN283" s="373"/>
      <c r="EAO283" s="373"/>
      <c r="EAP283" s="373"/>
      <c r="EAQ283" s="373"/>
      <c r="EAR283" s="373"/>
      <c r="EAS283" s="373"/>
      <c r="EAT283" s="373"/>
      <c r="EAU283" s="373"/>
      <c r="EAV283" s="373"/>
      <c r="EAW283" s="373"/>
      <c r="EAX283" s="373"/>
      <c r="EAY283" s="373"/>
      <c r="EAZ283" s="373"/>
      <c r="EBA283" s="373"/>
      <c r="EBB283" s="373"/>
      <c r="EBC283" s="373"/>
      <c r="EBD283" s="373"/>
      <c r="EBE283" s="373"/>
      <c r="EBF283" s="373"/>
      <c r="EBG283" s="373"/>
      <c r="EBH283" s="373"/>
      <c r="EBI283" s="373"/>
      <c r="EBJ283" s="373"/>
      <c r="EBK283" s="373"/>
      <c r="EBL283" s="373"/>
      <c r="EBM283" s="373"/>
      <c r="EBN283" s="373"/>
      <c r="EBO283" s="373"/>
      <c r="EBP283" s="373"/>
      <c r="EBQ283" s="373"/>
      <c r="EBR283" s="373"/>
      <c r="EBS283" s="373"/>
      <c r="EBT283" s="373"/>
      <c r="EBU283" s="373"/>
      <c r="EBV283" s="373"/>
      <c r="EBW283" s="373"/>
      <c r="EBX283" s="373"/>
      <c r="EBY283" s="373"/>
      <c r="EBZ283" s="373"/>
      <c r="ECA283" s="373"/>
      <c r="ECB283" s="373"/>
      <c r="ECC283" s="373"/>
      <c r="ECD283" s="373"/>
      <c r="ECE283" s="373"/>
      <c r="ECF283" s="373"/>
      <c r="ECG283" s="373"/>
      <c r="ECH283" s="373"/>
      <c r="ECI283" s="373"/>
      <c r="ECJ283" s="373"/>
      <c r="ECK283" s="373"/>
      <c r="ECL283" s="373"/>
      <c r="ECM283" s="373"/>
      <c r="ECN283" s="373"/>
      <c r="ECO283" s="373"/>
      <c r="ECP283" s="373"/>
      <c r="ECQ283" s="373"/>
      <c r="ECR283" s="373"/>
      <c r="ECS283" s="373"/>
      <c r="ECT283" s="373"/>
      <c r="ECU283" s="373"/>
      <c r="ECV283" s="373"/>
      <c r="ECW283" s="373"/>
      <c r="ECX283" s="373"/>
      <c r="ECY283" s="373"/>
      <c r="ECZ283" s="373"/>
      <c r="EDA283" s="373"/>
      <c r="EDB283" s="373"/>
      <c r="EDC283" s="373"/>
      <c r="EDD283" s="373"/>
      <c r="EDE283" s="373"/>
      <c r="EDF283" s="373"/>
      <c r="EDG283" s="373"/>
      <c r="EDH283" s="373"/>
      <c r="EDI283" s="373"/>
      <c r="EDJ283" s="373"/>
      <c r="EDK283" s="373"/>
      <c r="EDL283" s="373"/>
      <c r="EDM283" s="373"/>
      <c r="EDN283" s="373"/>
      <c r="EDO283" s="373"/>
      <c r="EDP283" s="373"/>
      <c r="EDQ283" s="373"/>
      <c r="EDR283" s="373"/>
      <c r="EDS283" s="373"/>
      <c r="EDT283" s="373"/>
      <c r="EDU283" s="373"/>
      <c r="EDV283" s="373"/>
      <c r="EDW283" s="373"/>
      <c r="EDX283" s="373"/>
      <c r="EDY283" s="373"/>
      <c r="EDZ283" s="373"/>
      <c r="EEA283" s="373"/>
      <c r="EEB283" s="373"/>
      <c r="EEC283" s="373"/>
      <c r="EED283" s="373"/>
      <c r="EEE283" s="373"/>
      <c r="EEF283" s="373"/>
      <c r="EEG283" s="373"/>
      <c r="EEH283" s="373"/>
      <c r="EEI283" s="373"/>
      <c r="EEJ283" s="373"/>
      <c r="EEK283" s="373"/>
      <c r="EEL283" s="373"/>
      <c r="EEM283" s="373"/>
      <c r="EEN283" s="373"/>
      <c r="EEO283" s="373"/>
      <c r="EEP283" s="373"/>
      <c r="EEQ283" s="373"/>
      <c r="EER283" s="373"/>
      <c r="EES283" s="373"/>
      <c r="EET283" s="373"/>
      <c r="EEU283" s="373"/>
      <c r="EEV283" s="373"/>
      <c r="EEW283" s="373"/>
      <c r="EEX283" s="373"/>
      <c r="EEY283" s="373"/>
      <c r="EEZ283" s="373"/>
      <c r="EFA283" s="373"/>
      <c r="EFB283" s="373"/>
      <c r="EFC283" s="373"/>
      <c r="EFD283" s="373"/>
      <c r="EFE283" s="373"/>
      <c r="EFF283" s="373"/>
      <c r="EFG283" s="373"/>
      <c r="EFH283" s="373"/>
      <c r="EFI283" s="373"/>
      <c r="EFJ283" s="373"/>
      <c r="EFK283" s="373"/>
      <c r="EFL283" s="373"/>
      <c r="EFM283" s="373"/>
      <c r="EFN283" s="373"/>
      <c r="EFO283" s="373"/>
      <c r="EFP283" s="373"/>
      <c r="EFQ283" s="373"/>
      <c r="EFR283" s="373"/>
      <c r="EFS283" s="373"/>
      <c r="EFT283" s="373"/>
      <c r="EFU283" s="373"/>
      <c r="EFV283" s="373"/>
      <c r="EFW283" s="373"/>
      <c r="EFX283" s="373"/>
      <c r="EFY283" s="373"/>
      <c r="EFZ283" s="373"/>
      <c r="EGA283" s="373"/>
      <c r="EGB283" s="373"/>
      <c r="EGC283" s="373"/>
      <c r="EGD283" s="373"/>
      <c r="EGE283" s="373"/>
      <c r="EGF283" s="373"/>
      <c r="EGG283" s="373"/>
      <c r="EGH283" s="373"/>
      <c r="EGI283" s="373"/>
      <c r="EGJ283" s="373"/>
      <c r="EGK283" s="373"/>
      <c r="EGL283" s="373"/>
      <c r="EGM283" s="373"/>
      <c r="EGN283" s="373"/>
      <c r="EGO283" s="373"/>
      <c r="EGP283" s="373"/>
      <c r="EGQ283" s="373"/>
      <c r="EGR283" s="373"/>
      <c r="EGS283" s="373"/>
      <c r="EGT283" s="373"/>
      <c r="EGU283" s="373"/>
      <c r="EGV283" s="373"/>
      <c r="EGW283" s="373"/>
      <c r="EGX283" s="373"/>
      <c r="EGY283" s="373"/>
      <c r="EGZ283" s="373"/>
      <c r="EHA283" s="373"/>
      <c r="EHB283" s="373"/>
      <c r="EHC283" s="373"/>
      <c r="EHD283" s="373"/>
      <c r="EHE283" s="373"/>
      <c r="EHF283" s="373"/>
      <c r="EHG283" s="373"/>
      <c r="EHH283" s="373"/>
      <c r="EHI283" s="373"/>
      <c r="EHJ283" s="373"/>
      <c r="EHK283" s="373"/>
      <c r="EHL283" s="373"/>
      <c r="EHM283" s="373"/>
      <c r="EHN283" s="373"/>
      <c r="EHO283" s="373"/>
      <c r="EHP283" s="373"/>
      <c r="EHQ283" s="373"/>
      <c r="EHR283" s="373"/>
      <c r="EHS283" s="373"/>
      <c r="EHT283" s="373"/>
      <c r="EHU283" s="373"/>
      <c r="EHV283" s="373"/>
      <c r="EHW283" s="373"/>
      <c r="EHX283" s="373"/>
      <c r="EHY283" s="373"/>
      <c r="EHZ283" s="373"/>
      <c r="EIA283" s="373"/>
      <c r="EIB283" s="373"/>
      <c r="EIC283" s="373"/>
      <c r="EID283" s="373"/>
      <c r="EIE283" s="373"/>
      <c r="EIF283" s="373"/>
      <c r="EIG283" s="373"/>
      <c r="EIH283" s="373"/>
      <c r="EII283" s="373"/>
      <c r="EIJ283" s="373"/>
      <c r="EIK283" s="373"/>
      <c r="EIL283" s="373"/>
      <c r="EIM283" s="373"/>
      <c r="EIN283" s="373"/>
      <c r="EIO283" s="373"/>
      <c r="EIP283" s="373"/>
      <c r="EIQ283" s="373"/>
      <c r="EIR283" s="373"/>
      <c r="EIS283" s="373"/>
      <c r="EIT283" s="373"/>
      <c r="EIU283" s="373"/>
      <c r="EIV283" s="373"/>
      <c r="EIW283" s="373"/>
      <c r="EIX283" s="373"/>
      <c r="EIY283" s="373"/>
      <c r="EIZ283" s="373"/>
      <c r="EJA283" s="373"/>
      <c r="EJB283" s="373"/>
      <c r="EJC283" s="373"/>
      <c r="EJD283" s="373"/>
      <c r="EJE283" s="373"/>
      <c r="EJF283" s="373"/>
      <c r="EJG283" s="373"/>
      <c r="EJH283" s="373"/>
      <c r="EJI283" s="373"/>
      <c r="EJJ283" s="373"/>
      <c r="EJK283" s="373"/>
      <c r="EJL283" s="373"/>
      <c r="EJM283" s="373"/>
      <c r="EJN283" s="373"/>
      <c r="EJO283" s="373"/>
      <c r="EJP283" s="373"/>
      <c r="EJQ283" s="373"/>
      <c r="EJR283" s="373"/>
      <c r="EJS283" s="373"/>
      <c r="EJT283" s="373"/>
      <c r="EJU283" s="373"/>
      <c r="EJV283" s="373"/>
      <c r="EJW283" s="373"/>
      <c r="EJX283" s="373"/>
      <c r="EJY283" s="373"/>
      <c r="EJZ283" s="373"/>
      <c r="EKA283" s="373"/>
      <c r="EKB283" s="373"/>
      <c r="EKC283" s="373"/>
      <c r="EKD283" s="373"/>
      <c r="EKE283" s="373"/>
      <c r="EKF283" s="373"/>
      <c r="EKG283" s="373"/>
      <c r="EKH283" s="373"/>
      <c r="EKI283" s="373"/>
      <c r="EKJ283" s="373"/>
      <c r="EKK283" s="373"/>
      <c r="EKL283" s="373"/>
      <c r="EKM283" s="373"/>
      <c r="EKN283" s="373"/>
      <c r="EKO283" s="373"/>
      <c r="EKP283" s="373"/>
      <c r="EKQ283" s="373"/>
      <c r="EKR283" s="373"/>
      <c r="EKS283" s="373"/>
      <c r="EKT283" s="373"/>
      <c r="EKU283" s="373"/>
      <c r="EKV283" s="373"/>
      <c r="EKW283" s="373"/>
      <c r="EKX283" s="373"/>
      <c r="EKY283" s="373"/>
      <c r="EKZ283" s="373"/>
      <c r="ELA283" s="373"/>
      <c r="ELB283" s="373"/>
      <c r="ELC283" s="373"/>
      <c r="ELD283" s="373"/>
      <c r="ELE283" s="373"/>
      <c r="ELF283" s="373"/>
      <c r="ELG283" s="373"/>
      <c r="ELH283" s="373"/>
      <c r="ELI283" s="373"/>
      <c r="ELJ283" s="373"/>
      <c r="ELK283" s="373"/>
      <c r="ELL283" s="373"/>
      <c r="ELM283" s="373"/>
      <c r="ELN283" s="373"/>
      <c r="ELO283" s="373"/>
      <c r="ELP283" s="373"/>
      <c r="ELQ283" s="373"/>
      <c r="ELR283" s="373"/>
      <c r="ELS283" s="373"/>
      <c r="ELT283" s="373"/>
      <c r="ELU283" s="373"/>
      <c r="ELV283" s="373"/>
      <c r="ELW283" s="373"/>
      <c r="ELX283" s="373"/>
      <c r="ELY283" s="373"/>
      <c r="ELZ283" s="373"/>
      <c r="EMA283" s="373"/>
      <c r="EMB283" s="373"/>
      <c r="EMC283" s="373"/>
      <c r="EMD283" s="373"/>
      <c r="EME283" s="373"/>
      <c r="EMF283" s="373"/>
      <c r="EMG283" s="373"/>
      <c r="EMH283" s="373"/>
      <c r="EMI283" s="373"/>
      <c r="EMJ283" s="373"/>
      <c r="EMK283" s="373"/>
      <c r="EML283" s="373"/>
      <c r="EMM283" s="373"/>
      <c r="EMN283" s="373"/>
      <c r="EMO283" s="373"/>
      <c r="EMP283" s="373"/>
      <c r="EMQ283" s="373"/>
      <c r="EMR283" s="373"/>
      <c r="EMS283" s="373"/>
      <c r="EMT283" s="373"/>
      <c r="EMU283" s="373"/>
      <c r="EMV283" s="373"/>
      <c r="EMW283" s="373"/>
      <c r="EMX283" s="373"/>
      <c r="EMY283" s="373"/>
      <c r="EMZ283" s="373"/>
      <c r="ENA283" s="373"/>
      <c r="ENB283" s="373"/>
      <c r="ENC283" s="373"/>
      <c r="END283" s="373"/>
      <c r="ENE283" s="373"/>
      <c r="ENF283" s="373"/>
      <c r="ENG283" s="373"/>
      <c r="ENH283" s="373"/>
      <c r="ENI283" s="373"/>
      <c r="ENJ283" s="373"/>
      <c r="ENK283" s="373"/>
      <c r="ENL283" s="373"/>
      <c r="ENM283" s="373"/>
      <c r="ENN283" s="373"/>
      <c r="ENO283" s="373"/>
      <c r="ENP283" s="373"/>
      <c r="ENQ283" s="373"/>
      <c r="ENR283" s="373"/>
      <c r="ENS283" s="373"/>
      <c r="ENT283" s="373"/>
      <c r="ENU283" s="373"/>
      <c r="ENV283" s="373"/>
      <c r="ENW283" s="373"/>
      <c r="ENX283" s="373"/>
      <c r="ENY283" s="373"/>
      <c r="ENZ283" s="373"/>
      <c r="EOA283" s="373"/>
      <c r="EOB283" s="373"/>
      <c r="EOC283" s="373"/>
      <c r="EOD283" s="373"/>
      <c r="EOE283" s="373"/>
      <c r="EOF283" s="373"/>
      <c r="EOG283" s="373"/>
      <c r="EOH283" s="373"/>
      <c r="EOI283" s="373"/>
      <c r="EOJ283" s="373"/>
      <c r="EOK283" s="373"/>
      <c r="EOL283" s="373"/>
      <c r="EOM283" s="373"/>
      <c r="EON283" s="373"/>
      <c r="EOO283" s="373"/>
      <c r="EOP283" s="373"/>
      <c r="EOQ283" s="373"/>
      <c r="EOR283" s="373"/>
      <c r="EOS283" s="373"/>
      <c r="EOT283" s="373"/>
      <c r="EOU283" s="373"/>
      <c r="EOV283" s="373"/>
      <c r="EOW283" s="373"/>
      <c r="EOX283" s="373"/>
      <c r="EOY283" s="373"/>
      <c r="EOZ283" s="373"/>
      <c r="EPA283" s="373"/>
      <c r="EPB283" s="373"/>
      <c r="EPC283" s="373"/>
      <c r="EPD283" s="373"/>
      <c r="EPE283" s="373"/>
      <c r="EPF283" s="373"/>
      <c r="EPG283" s="373"/>
      <c r="EPH283" s="373"/>
      <c r="EPI283" s="373"/>
      <c r="EPJ283" s="373"/>
      <c r="EPK283" s="373"/>
      <c r="EPL283" s="373"/>
      <c r="EPM283" s="373"/>
      <c r="EPN283" s="373"/>
      <c r="EPO283" s="373"/>
      <c r="EPP283" s="373"/>
      <c r="EPQ283" s="373"/>
      <c r="EPR283" s="373"/>
      <c r="EPS283" s="373"/>
      <c r="EPT283" s="373"/>
      <c r="EPU283" s="373"/>
      <c r="EPV283" s="373"/>
      <c r="EPW283" s="373"/>
      <c r="EPX283" s="373"/>
      <c r="EPY283" s="373"/>
      <c r="EPZ283" s="373"/>
      <c r="EQA283" s="373"/>
      <c r="EQB283" s="373"/>
      <c r="EQC283" s="373"/>
      <c r="EQD283" s="373"/>
      <c r="EQE283" s="373"/>
      <c r="EQF283" s="373"/>
      <c r="EQG283" s="373"/>
      <c r="EQH283" s="373"/>
      <c r="EQI283" s="373"/>
      <c r="EQJ283" s="373"/>
      <c r="EQK283" s="373"/>
      <c r="EQL283" s="373"/>
      <c r="EQM283" s="373"/>
      <c r="EQN283" s="373"/>
      <c r="EQO283" s="373"/>
      <c r="EQP283" s="373"/>
      <c r="EQQ283" s="373"/>
      <c r="EQR283" s="373"/>
      <c r="EQS283" s="373"/>
      <c r="EQT283" s="373"/>
      <c r="EQU283" s="373"/>
      <c r="EQV283" s="373"/>
      <c r="EQW283" s="373"/>
      <c r="EQX283" s="373"/>
      <c r="EQY283" s="373"/>
      <c r="EQZ283" s="373"/>
      <c r="ERA283" s="373"/>
      <c r="ERB283" s="373"/>
      <c r="ERC283" s="373"/>
      <c r="ERD283" s="373"/>
      <c r="ERE283" s="373"/>
      <c r="ERF283" s="373"/>
      <c r="ERG283" s="373"/>
      <c r="ERH283" s="373"/>
      <c r="ERI283" s="373"/>
      <c r="ERJ283" s="373"/>
      <c r="ERK283" s="373"/>
      <c r="ERL283" s="373"/>
      <c r="ERM283" s="373"/>
      <c r="ERN283" s="373"/>
      <c r="ERO283" s="373"/>
      <c r="ERP283" s="373"/>
      <c r="ERQ283" s="373"/>
      <c r="ERR283" s="373"/>
      <c r="ERS283" s="373"/>
      <c r="ERT283" s="373"/>
      <c r="ERU283" s="373"/>
      <c r="ERV283" s="373"/>
      <c r="ERW283" s="373"/>
      <c r="ERX283" s="373"/>
      <c r="ERY283" s="373"/>
      <c r="ERZ283" s="373"/>
      <c r="ESA283" s="373"/>
      <c r="ESB283" s="373"/>
      <c r="ESC283" s="373"/>
      <c r="ESD283" s="373"/>
      <c r="ESE283" s="373"/>
      <c r="ESF283" s="373"/>
      <c r="ESG283" s="373"/>
      <c r="ESH283" s="373"/>
      <c r="ESI283" s="373"/>
      <c r="ESJ283" s="373"/>
      <c r="ESK283" s="373"/>
      <c r="ESL283" s="373"/>
      <c r="ESM283" s="373"/>
      <c r="ESN283" s="373"/>
      <c r="ESO283" s="373"/>
      <c r="ESP283" s="373"/>
      <c r="ESQ283" s="373"/>
      <c r="ESR283" s="373"/>
      <c r="ESS283" s="373"/>
      <c r="EST283" s="373"/>
      <c r="ESU283" s="373"/>
      <c r="ESV283" s="373"/>
      <c r="ESW283" s="373"/>
      <c r="ESX283" s="373"/>
      <c r="ESY283" s="373"/>
      <c r="ESZ283" s="373"/>
      <c r="ETA283" s="373"/>
      <c r="ETB283" s="373"/>
      <c r="ETC283" s="373"/>
      <c r="ETD283" s="373"/>
      <c r="ETE283" s="373"/>
      <c r="ETF283" s="373"/>
      <c r="ETG283" s="373"/>
      <c r="ETH283" s="373"/>
      <c r="ETI283" s="373"/>
      <c r="ETJ283" s="373"/>
      <c r="ETK283" s="373"/>
      <c r="ETL283" s="373"/>
      <c r="ETM283" s="373"/>
      <c r="ETN283" s="373"/>
      <c r="ETO283" s="373"/>
      <c r="ETP283" s="373"/>
      <c r="ETQ283" s="373"/>
      <c r="ETR283" s="373"/>
      <c r="ETS283" s="373"/>
      <c r="ETT283" s="373"/>
      <c r="ETU283" s="373"/>
      <c r="ETV283" s="373"/>
      <c r="ETW283" s="373"/>
      <c r="ETX283" s="373"/>
      <c r="ETY283" s="373"/>
      <c r="ETZ283" s="373"/>
      <c r="EUA283" s="373"/>
      <c r="EUB283" s="373"/>
      <c r="EUC283" s="373"/>
      <c r="EUD283" s="373"/>
      <c r="EUE283" s="373"/>
      <c r="EUF283" s="373"/>
      <c r="EUG283" s="373"/>
      <c r="EUH283" s="373"/>
      <c r="EUI283" s="373"/>
      <c r="EUJ283" s="373"/>
      <c r="EUK283" s="373"/>
      <c r="EUL283" s="373"/>
      <c r="EUM283" s="373"/>
      <c r="EUN283" s="373"/>
      <c r="EUO283" s="373"/>
      <c r="EUP283" s="373"/>
      <c r="EUQ283" s="373"/>
      <c r="EUR283" s="373"/>
      <c r="EUS283" s="373"/>
      <c r="EUT283" s="373"/>
      <c r="EUU283" s="373"/>
      <c r="EUV283" s="373"/>
      <c r="EUW283" s="373"/>
      <c r="EUX283" s="373"/>
      <c r="EUY283" s="373"/>
      <c r="EUZ283" s="373"/>
      <c r="EVA283" s="373"/>
      <c r="EVB283" s="373"/>
      <c r="EVC283" s="373"/>
      <c r="EVD283" s="373"/>
      <c r="EVE283" s="373"/>
      <c r="EVF283" s="373"/>
      <c r="EVG283" s="373"/>
      <c r="EVH283" s="373"/>
      <c r="EVI283" s="373"/>
      <c r="EVJ283" s="373"/>
      <c r="EVK283" s="373"/>
      <c r="EVL283" s="373"/>
      <c r="EVM283" s="373"/>
      <c r="EVN283" s="373"/>
      <c r="EVO283" s="373"/>
      <c r="EVP283" s="373"/>
      <c r="EVQ283" s="373"/>
      <c r="EVR283" s="373"/>
      <c r="EVS283" s="373"/>
      <c r="EVT283" s="373"/>
      <c r="EVU283" s="373"/>
      <c r="EVV283" s="373"/>
      <c r="EVW283" s="373"/>
      <c r="EVX283" s="373"/>
      <c r="EVY283" s="373"/>
      <c r="EVZ283" s="373"/>
      <c r="EWA283" s="373"/>
      <c r="EWB283" s="373"/>
      <c r="EWC283" s="373"/>
      <c r="EWD283" s="373"/>
      <c r="EWE283" s="373"/>
      <c r="EWF283" s="373"/>
      <c r="EWG283" s="373"/>
      <c r="EWH283" s="373"/>
      <c r="EWI283" s="373"/>
      <c r="EWJ283" s="373"/>
      <c r="EWK283" s="373"/>
      <c r="EWL283" s="373"/>
      <c r="EWM283" s="373"/>
      <c r="EWN283" s="373"/>
      <c r="EWO283" s="373"/>
      <c r="EWP283" s="373"/>
      <c r="EWQ283" s="373"/>
      <c r="EWR283" s="373"/>
      <c r="EWS283" s="373"/>
      <c r="EWT283" s="373"/>
      <c r="EWU283" s="373"/>
      <c r="EWV283" s="373"/>
      <c r="EWW283" s="373"/>
      <c r="EWX283" s="373"/>
      <c r="EWY283" s="373"/>
      <c r="EWZ283" s="373"/>
      <c r="EXA283" s="373"/>
      <c r="EXB283" s="373"/>
      <c r="EXC283" s="373"/>
      <c r="EXD283" s="373"/>
      <c r="EXE283" s="373"/>
      <c r="EXF283" s="373"/>
      <c r="EXG283" s="373"/>
      <c r="EXH283" s="373"/>
      <c r="EXI283" s="373"/>
      <c r="EXJ283" s="373"/>
      <c r="EXK283" s="373"/>
      <c r="EXL283" s="373"/>
      <c r="EXM283" s="373"/>
      <c r="EXN283" s="373"/>
      <c r="EXO283" s="373"/>
      <c r="EXP283" s="373"/>
      <c r="EXQ283" s="373"/>
      <c r="EXR283" s="373"/>
      <c r="EXS283" s="373"/>
      <c r="EXT283" s="373"/>
      <c r="EXU283" s="373"/>
      <c r="EXV283" s="373"/>
      <c r="EXW283" s="373"/>
      <c r="EXX283" s="373"/>
      <c r="EXY283" s="373"/>
      <c r="EXZ283" s="373"/>
      <c r="EYA283" s="373"/>
      <c r="EYB283" s="373"/>
      <c r="EYC283" s="373"/>
      <c r="EYD283" s="373"/>
      <c r="EYE283" s="373"/>
      <c r="EYF283" s="373"/>
      <c r="EYG283" s="373"/>
      <c r="EYH283" s="373"/>
      <c r="EYI283" s="373"/>
      <c r="EYJ283" s="373"/>
      <c r="EYK283" s="373"/>
      <c r="EYL283" s="373"/>
      <c r="EYM283" s="373"/>
      <c r="EYN283" s="373"/>
      <c r="EYO283" s="373"/>
      <c r="EYP283" s="373"/>
      <c r="EYQ283" s="373"/>
      <c r="EYR283" s="373"/>
      <c r="EYS283" s="373"/>
      <c r="EYT283" s="373"/>
      <c r="EYU283" s="373"/>
      <c r="EYV283" s="373"/>
      <c r="EYW283" s="373"/>
      <c r="EYX283" s="373"/>
      <c r="EYY283" s="373"/>
      <c r="EYZ283" s="373"/>
      <c r="EZA283" s="373"/>
      <c r="EZB283" s="373"/>
      <c r="EZC283" s="373"/>
      <c r="EZD283" s="373"/>
      <c r="EZE283" s="373"/>
      <c r="EZF283" s="373"/>
      <c r="EZG283" s="373"/>
      <c r="EZH283" s="373"/>
      <c r="EZI283" s="373"/>
      <c r="EZJ283" s="373"/>
      <c r="EZK283" s="373"/>
      <c r="EZL283" s="373"/>
      <c r="EZM283" s="373"/>
      <c r="EZN283" s="373"/>
      <c r="EZO283" s="373"/>
      <c r="EZP283" s="373"/>
      <c r="EZQ283" s="373"/>
      <c r="EZR283" s="373"/>
      <c r="EZS283" s="373"/>
      <c r="EZT283" s="373"/>
      <c r="EZU283" s="373"/>
      <c r="EZV283" s="373"/>
      <c r="EZW283" s="373"/>
      <c r="EZX283" s="373"/>
      <c r="EZY283" s="373"/>
      <c r="EZZ283" s="373"/>
      <c r="FAA283" s="373"/>
      <c r="FAB283" s="373"/>
      <c r="FAC283" s="373"/>
      <c r="FAD283" s="373"/>
      <c r="FAE283" s="373"/>
      <c r="FAF283" s="373"/>
      <c r="FAG283" s="373"/>
      <c r="FAH283" s="373"/>
      <c r="FAI283" s="373"/>
      <c r="FAJ283" s="373"/>
      <c r="FAK283" s="373"/>
      <c r="FAL283" s="373"/>
      <c r="FAM283" s="373"/>
      <c r="FAN283" s="373"/>
      <c r="FAO283" s="373"/>
      <c r="FAP283" s="373"/>
      <c r="FAQ283" s="373"/>
      <c r="FAR283" s="373"/>
      <c r="FAS283" s="373"/>
      <c r="FAT283" s="373"/>
      <c r="FAU283" s="373"/>
      <c r="FAV283" s="373"/>
      <c r="FAW283" s="373"/>
      <c r="FAX283" s="373"/>
      <c r="FAY283" s="373"/>
      <c r="FAZ283" s="373"/>
      <c r="FBA283" s="373"/>
      <c r="FBB283" s="373"/>
      <c r="FBC283" s="373"/>
      <c r="FBD283" s="373"/>
      <c r="FBE283" s="373"/>
      <c r="FBF283" s="373"/>
      <c r="FBG283" s="373"/>
      <c r="FBH283" s="373"/>
      <c r="FBI283" s="373"/>
      <c r="FBJ283" s="373"/>
      <c r="FBK283" s="373"/>
      <c r="FBL283" s="373"/>
      <c r="FBM283" s="373"/>
      <c r="FBN283" s="373"/>
      <c r="FBO283" s="373"/>
      <c r="FBP283" s="373"/>
      <c r="FBQ283" s="373"/>
      <c r="FBR283" s="373"/>
      <c r="FBS283" s="373"/>
      <c r="FBT283" s="373"/>
      <c r="FBU283" s="373"/>
      <c r="FBV283" s="373"/>
      <c r="FBW283" s="373"/>
      <c r="FBX283" s="373"/>
      <c r="FBY283" s="373"/>
      <c r="FBZ283" s="373"/>
      <c r="FCA283" s="373"/>
      <c r="FCB283" s="373"/>
      <c r="FCC283" s="373"/>
      <c r="FCD283" s="373"/>
      <c r="FCE283" s="373"/>
      <c r="FCF283" s="373"/>
      <c r="FCG283" s="373"/>
      <c r="FCH283" s="373"/>
      <c r="FCI283" s="373"/>
      <c r="FCJ283" s="373"/>
      <c r="FCK283" s="373"/>
      <c r="FCL283" s="373"/>
      <c r="FCM283" s="373"/>
      <c r="FCN283" s="373"/>
      <c r="FCO283" s="373"/>
      <c r="FCP283" s="373"/>
      <c r="FCQ283" s="373"/>
      <c r="FCR283" s="373"/>
      <c r="FCS283" s="373"/>
      <c r="FCT283" s="373"/>
      <c r="FCU283" s="373"/>
      <c r="FCV283" s="373"/>
      <c r="FCW283" s="373"/>
      <c r="FCX283" s="373"/>
      <c r="FCY283" s="373"/>
      <c r="FCZ283" s="373"/>
      <c r="FDA283" s="373"/>
      <c r="FDB283" s="373"/>
      <c r="FDC283" s="373"/>
      <c r="FDD283" s="373"/>
      <c r="FDE283" s="373"/>
      <c r="FDF283" s="373"/>
      <c r="FDG283" s="373"/>
      <c r="FDH283" s="373"/>
      <c r="FDI283" s="373"/>
      <c r="FDJ283" s="373"/>
      <c r="FDK283" s="373"/>
      <c r="FDL283" s="373"/>
      <c r="FDM283" s="373"/>
      <c r="FDN283" s="373"/>
      <c r="FDO283" s="373"/>
      <c r="FDP283" s="373"/>
      <c r="FDQ283" s="373"/>
      <c r="FDR283" s="373"/>
      <c r="FDS283" s="373"/>
      <c r="FDT283" s="373"/>
      <c r="FDU283" s="373"/>
      <c r="FDV283" s="373"/>
      <c r="FDW283" s="373"/>
      <c r="FDX283" s="373"/>
      <c r="FDY283" s="373"/>
      <c r="FDZ283" s="373"/>
      <c r="FEA283" s="373"/>
      <c r="FEB283" s="373"/>
      <c r="FEC283" s="373"/>
      <c r="FED283" s="373"/>
      <c r="FEE283" s="373"/>
      <c r="FEF283" s="373"/>
      <c r="FEG283" s="373"/>
      <c r="FEH283" s="373"/>
      <c r="FEI283" s="373"/>
      <c r="FEJ283" s="373"/>
      <c r="FEK283" s="373"/>
      <c r="FEL283" s="373"/>
      <c r="FEM283" s="373"/>
      <c r="FEN283" s="373"/>
      <c r="FEO283" s="373"/>
      <c r="FEP283" s="373"/>
      <c r="FEQ283" s="373"/>
      <c r="FER283" s="373"/>
      <c r="FES283" s="373"/>
      <c r="FET283" s="373"/>
      <c r="FEU283" s="373"/>
      <c r="FEV283" s="373"/>
      <c r="FEW283" s="373"/>
      <c r="FEX283" s="373"/>
      <c r="FEY283" s="373"/>
      <c r="FEZ283" s="373"/>
      <c r="FFA283" s="373"/>
      <c r="FFB283" s="373"/>
      <c r="FFC283" s="373"/>
      <c r="FFD283" s="373"/>
      <c r="FFE283" s="373"/>
      <c r="FFF283" s="373"/>
      <c r="FFG283" s="373"/>
      <c r="FFH283" s="373"/>
      <c r="FFI283" s="373"/>
      <c r="FFJ283" s="373"/>
      <c r="FFK283" s="373"/>
      <c r="FFL283" s="373"/>
      <c r="FFM283" s="373"/>
      <c r="FFN283" s="373"/>
      <c r="FFO283" s="373"/>
      <c r="FFP283" s="373"/>
      <c r="FFQ283" s="373"/>
      <c r="FFR283" s="373"/>
      <c r="FFS283" s="373"/>
      <c r="FFT283" s="373"/>
      <c r="FFU283" s="373"/>
      <c r="FFV283" s="373"/>
      <c r="FFW283" s="373"/>
      <c r="FFX283" s="373"/>
      <c r="FFY283" s="373"/>
      <c r="FFZ283" s="373"/>
      <c r="FGA283" s="373"/>
      <c r="FGB283" s="373"/>
      <c r="FGC283" s="373"/>
      <c r="FGD283" s="373"/>
      <c r="FGE283" s="373"/>
      <c r="FGF283" s="373"/>
      <c r="FGG283" s="373"/>
      <c r="FGH283" s="373"/>
      <c r="FGI283" s="373"/>
      <c r="FGJ283" s="373"/>
      <c r="FGK283" s="373"/>
      <c r="FGL283" s="373"/>
      <c r="FGM283" s="373"/>
      <c r="FGN283" s="373"/>
      <c r="FGO283" s="373"/>
      <c r="FGP283" s="373"/>
      <c r="FGQ283" s="373"/>
      <c r="FGR283" s="373"/>
      <c r="FGS283" s="373"/>
      <c r="FGT283" s="373"/>
      <c r="FGU283" s="373"/>
      <c r="FGV283" s="373"/>
      <c r="FGW283" s="373"/>
      <c r="FGX283" s="373"/>
      <c r="FGY283" s="373"/>
      <c r="FGZ283" s="373"/>
      <c r="FHA283" s="373"/>
      <c r="FHB283" s="373"/>
      <c r="FHC283" s="373"/>
      <c r="FHD283" s="373"/>
      <c r="FHE283" s="373"/>
      <c r="FHF283" s="373"/>
      <c r="FHG283" s="373"/>
      <c r="FHH283" s="373"/>
      <c r="FHI283" s="373"/>
      <c r="FHJ283" s="373"/>
      <c r="FHK283" s="373"/>
      <c r="FHL283" s="373"/>
      <c r="FHM283" s="373"/>
      <c r="FHN283" s="373"/>
      <c r="FHO283" s="373"/>
      <c r="FHP283" s="373"/>
      <c r="FHQ283" s="373"/>
      <c r="FHR283" s="373"/>
      <c r="FHS283" s="373"/>
      <c r="FHT283" s="373"/>
      <c r="FHU283" s="373"/>
      <c r="FHV283" s="373"/>
      <c r="FHW283" s="373"/>
      <c r="FHX283" s="373"/>
      <c r="FHY283" s="373"/>
      <c r="FHZ283" s="373"/>
      <c r="FIA283" s="373"/>
      <c r="FIB283" s="373"/>
      <c r="FIC283" s="373"/>
      <c r="FID283" s="373"/>
      <c r="FIE283" s="373"/>
      <c r="FIF283" s="373"/>
      <c r="FIG283" s="373"/>
      <c r="FIH283" s="373"/>
      <c r="FII283" s="373"/>
      <c r="FIJ283" s="373"/>
      <c r="FIK283" s="373"/>
      <c r="FIL283" s="373"/>
      <c r="FIM283" s="373"/>
      <c r="FIN283" s="373"/>
      <c r="FIO283" s="373"/>
      <c r="FIP283" s="373"/>
      <c r="FIQ283" s="373"/>
      <c r="FIR283" s="373"/>
      <c r="FIS283" s="373"/>
      <c r="FIT283" s="373"/>
      <c r="FIU283" s="373"/>
      <c r="FIV283" s="373"/>
      <c r="FIW283" s="373"/>
      <c r="FIX283" s="373"/>
      <c r="FIY283" s="373"/>
      <c r="FIZ283" s="373"/>
      <c r="FJA283" s="373"/>
      <c r="FJB283" s="373"/>
      <c r="FJC283" s="373"/>
      <c r="FJD283" s="373"/>
      <c r="FJE283" s="373"/>
      <c r="FJF283" s="373"/>
      <c r="FJG283" s="373"/>
      <c r="FJH283" s="373"/>
      <c r="FJI283" s="373"/>
      <c r="FJJ283" s="373"/>
      <c r="FJK283" s="373"/>
      <c r="FJL283" s="373"/>
      <c r="FJM283" s="373"/>
      <c r="FJN283" s="373"/>
      <c r="FJO283" s="373"/>
      <c r="FJP283" s="373"/>
      <c r="FJQ283" s="373"/>
      <c r="FJR283" s="373"/>
      <c r="FJS283" s="373"/>
      <c r="FJT283" s="373"/>
      <c r="FJU283" s="373"/>
      <c r="FJV283" s="373"/>
      <c r="FJW283" s="373"/>
      <c r="FJX283" s="373"/>
      <c r="FJY283" s="373"/>
      <c r="FJZ283" s="373"/>
      <c r="FKA283" s="373"/>
      <c r="FKB283" s="373"/>
      <c r="FKC283" s="373"/>
      <c r="FKD283" s="373"/>
      <c r="FKE283" s="373"/>
      <c r="FKF283" s="373"/>
      <c r="FKG283" s="373"/>
      <c r="FKH283" s="373"/>
      <c r="FKI283" s="373"/>
      <c r="FKJ283" s="373"/>
      <c r="FKK283" s="373"/>
      <c r="FKL283" s="373"/>
      <c r="FKM283" s="373"/>
      <c r="FKN283" s="373"/>
      <c r="FKO283" s="373"/>
      <c r="FKP283" s="373"/>
      <c r="FKQ283" s="373"/>
      <c r="FKR283" s="373"/>
      <c r="FKS283" s="373"/>
      <c r="FKT283" s="373"/>
      <c r="FKU283" s="373"/>
      <c r="FKV283" s="373"/>
      <c r="FKW283" s="373"/>
      <c r="FKX283" s="373"/>
      <c r="FKY283" s="373"/>
      <c r="FKZ283" s="373"/>
      <c r="FLA283" s="373"/>
      <c r="FLB283" s="373"/>
      <c r="FLC283" s="373"/>
      <c r="FLD283" s="373"/>
      <c r="FLE283" s="373"/>
      <c r="FLF283" s="373"/>
      <c r="FLG283" s="373"/>
      <c r="FLH283" s="373"/>
      <c r="FLI283" s="373"/>
      <c r="FLJ283" s="373"/>
      <c r="FLK283" s="373"/>
      <c r="FLL283" s="373"/>
      <c r="FLM283" s="373"/>
      <c r="FLN283" s="373"/>
      <c r="FLO283" s="373"/>
      <c r="FLP283" s="373"/>
      <c r="FLQ283" s="373"/>
      <c r="FLR283" s="373"/>
      <c r="FLS283" s="373"/>
      <c r="FLT283" s="373"/>
      <c r="FLU283" s="373"/>
      <c r="FLV283" s="373"/>
      <c r="FLW283" s="373"/>
      <c r="FLX283" s="373"/>
      <c r="FLY283" s="373"/>
      <c r="FLZ283" s="373"/>
      <c r="FMA283" s="373"/>
      <c r="FMB283" s="373"/>
      <c r="FMC283" s="373"/>
      <c r="FMD283" s="373"/>
      <c r="FME283" s="373"/>
      <c r="FMF283" s="373"/>
      <c r="FMG283" s="373"/>
      <c r="FMH283" s="373"/>
      <c r="FMI283" s="373"/>
      <c r="FMJ283" s="373"/>
      <c r="FMK283" s="373"/>
      <c r="FML283" s="373"/>
      <c r="FMM283" s="373"/>
      <c r="FMN283" s="373"/>
      <c r="FMO283" s="373"/>
      <c r="FMP283" s="373"/>
      <c r="FMQ283" s="373"/>
      <c r="FMR283" s="373"/>
      <c r="FMS283" s="373"/>
      <c r="FMT283" s="373"/>
      <c r="FMU283" s="373"/>
      <c r="FMV283" s="373"/>
      <c r="FMW283" s="373"/>
      <c r="FMX283" s="373"/>
      <c r="FMY283" s="373"/>
      <c r="FMZ283" s="373"/>
      <c r="FNA283" s="373"/>
      <c r="FNB283" s="373"/>
      <c r="FNC283" s="373"/>
      <c r="FND283" s="373"/>
      <c r="FNE283" s="373"/>
      <c r="FNF283" s="373"/>
      <c r="FNG283" s="373"/>
      <c r="FNH283" s="373"/>
      <c r="FNI283" s="373"/>
      <c r="FNJ283" s="373"/>
      <c r="FNK283" s="373"/>
      <c r="FNL283" s="373"/>
      <c r="FNM283" s="373"/>
      <c r="FNN283" s="373"/>
      <c r="FNO283" s="373"/>
      <c r="FNP283" s="373"/>
      <c r="FNQ283" s="373"/>
      <c r="FNR283" s="373"/>
      <c r="FNS283" s="373"/>
      <c r="FNT283" s="373"/>
      <c r="FNU283" s="373"/>
      <c r="FNV283" s="373"/>
      <c r="FNW283" s="373"/>
      <c r="FNX283" s="373"/>
      <c r="FNY283" s="373"/>
      <c r="FNZ283" s="373"/>
      <c r="FOA283" s="373"/>
      <c r="FOB283" s="373"/>
      <c r="FOC283" s="373"/>
      <c r="FOD283" s="373"/>
      <c r="FOE283" s="373"/>
      <c r="FOF283" s="373"/>
      <c r="FOG283" s="373"/>
      <c r="FOH283" s="373"/>
      <c r="FOI283" s="373"/>
      <c r="FOJ283" s="373"/>
      <c r="FOK283" s="373"/>
      <c r="FOL283" s="373"/>
      <c r="FOM283" s="373"/>
      <c r="FON283" s="373"/>
      <c r="FOO283" s="373"/>
      <c r="FOP283" s="373"/>
      <c r="FOQ283" s="373"/>
      <c r="FOR283" s="373"/>
      <c r="FOS283" s="373"/>
      <c r="FOT283" s="373"/>
      <c r="FOU283" s="373"/>
      <c r="FOV283" s="373"/>
      <c r="FOW283" s="373"/>
      <c r="FOX283" s="373"/>
      <c r="FOY283" s="373"/>
      <c r="FOZ283" s="373"/>
      <c r="FPA283" s="373"/>
      <c r="FPB283" s="373"/>
      <c r="FPC283" s="373"/>
      <c r="FPD283" s="373"/>
      <c r="FPE283" s="373"/>
      <c r="FPF283" s="373"/>
      <c r="FPG283" s="373"/>
      <c r="FPH283" s="373"/>
      <c r="FPI283" s="373"/>
      <c r="FPJ283" s="373"/>
      <c r="FPK283" s="373"/>
      <c r="FPL283" s="373"/>
      <c r="FPM283" s="373"/>
      <c r="FPN283" s="373"/>
      <c r="FPO283" s="373"/>
      <c r="FPP283" s="373"/>
      <c r="FPQ283" s="373"/>
      <c r="FPR283" s="373"/>
      <c r="FPS283" s="373"/>
      <c r="FPT283" s="373"/>
      <c r="FPU283" s="373"/>
      <c r="FPV283" s="373"/>
      <c r="FPW283" s="373"/>
      <c r="FPX283" s="373"/>
      <c r="FPY283" s="373"/>
      <c r="FPZ283" s="373"/>
      <c r="FQA283" s="373"/>
      <c r="FQB283" s="373"/>
      <c r="FQC283" s="373"/>
      <c r="FQD283" s="373"/>
      <c r="FQE283" s="373"/>
      <c r="FQF283" s="373"/>
      <c r="FQG283" s="373"/>
      <c r="FQH283" s="373"/>
      <c r="FQI283" s="373"/>
      <c r="FQJ283" s="373"/>
      <c r="FQK283" s="373"/>
      <c r="FQL283" s="373"/>
      <c r="FQM283" s="373"/>
      <c r="FQN283" s="373"/>
      <c r="FQO283" s="373"/>
      <c r="FQP283" s="373"/>
      <c r="FQQ283" s="373"/>
      <c r="FQR283" s="373"/>
      <c r="FQS283" s="373"/>
      <c r="FQT283" s="373"/>
      <c r="FQU283" s="373"/>
      <c r="FQV283" s="373"/>
      <c r="FQW283" s="373"/>
      <c r="FQX283" s="373"/>
      <c r="FQY283" s="373"/>
      <c r="FQZ283" s="373"/>
      <c r="FRA283" s="373"/>
      <c r="FRB283" s="373"/>
      <c r="FRC283" s="373"/>
      <c r="FRD283" s="373"/>
      <c r="FRE283" s="373"/>
      <c r="FRF283" s="373"/>
      <c r="FRG283" s="373"/>
      <c r="FRH283" s="373"/>
      <c r="FRI283" s="373"/>
      <c r="FRJ283" s="373"/>
      <c r="FRK283" s="373"/>
      <c r="FRL283" s="373"/>
      <c r="FRM283" s="373"/>
      <c r="FRN283" s="373"/>
      <c r="FRO283" s="373"/>
      <c r="FRP283" s="373"/>
      <c r="FRQ283" s="373"/>
      <c r="FRR283" s="373"/>
      <c r="FRS283" s="373"/>
      <c r="FRT283" s="373"/>
      <c r="FRU283" s="373"/>
      <c r="FRV283" s="373"/>
      <c r="FRW283" s="373"/>
      <c r="FRX283" s="373"/>
      <c r="FRY283" s="373"/>
      <c r="FRZ283" s="373"/>
      <c r="FSA283" s="373"/>
      <c r="FSB283" s="373"/>
      <c r="FSC283" s="373"/>
      <c r="FSD283" s="373"/>
      <c r="FSE283" s="373"/>
      <c r="FSF283" s="373"/>
      <c r="FSG283" s="373"/>
      <c r="FSH283" s="373"/>
      <c r="FSI283" s="373"/>
      <c r="FSJ283" s="373"/>
      <c r="FSK283" s="373"/>
      <c r="FSL283" s="373"/>
      <c r="FSM283" s="373"/>
      <c r="FSN283" s="373"/>
      <c r="FSO283" s="373"/>
      <c r="FSP283" s="373"/>
      <c r="FSQ283" s="373"/>
      <c r="FSR283" s="373"/>
      <c r="FSS283" s="373"/>
      <c r="FST283" s="373"/>
      <c r="FSU283" s="373"/>
      <c r="FSV283" s="373"/>
      <c r="FSW283" s="373"/>
      <c r="FSX283" s="373"/>
      <c r="FSY283" s="373"/>
      <c r="FSZ283" s="373"/>
      <c r="FTA283" s="373"/>
      <c r="FTB283" s="373"/>
      <c r="FTC283" s="373"/>
      <c r="FTD283" s="373"/>
      <c r="FTE283" s="373"/>
      <c r="FTF283" s="373"/>
      <c r="FTG283" s="373"/>
      <c r="FTH283" s="373"/>
      <c r="FTI283" s="373"/>
      <c r="FTJ283" s="373"/>
      <c r="FTK283" s="373"/>
      <c r="FTL283" s="373"/>
      <c r="FTM283" s="373"/>
      <c r="FTN283" s="373"/>
      <c r="FTO283" s="373"/>
      <c r="FTP283" s="373"/>
      <c r="FTQ283" s="373"/>
      <c r="FTR283" s="373"/>
      <c r="FTS283" s="373"/>
      <c r="FTT283" s="373"/>
      <c r="FTU283" s="373"/>
      <c r="FTV283" s="373"/>
      <c r="FTW283" s="373"/>
      <c r="FTX283" s="373"/>
      <c r="FTY283" s="373"/>
      <c r="FTZ283" s="373"/>
      <c r="FUA283" s="373"/>
      <c r="FUB283" s="373"/>
      <c r="FUC283" s="373"/>
      <c r="FUD283" s="373"/>
      <c r="FUE283" s="373"/>
      <c r="FUF283" s="373"/>
      <c r="FUG283" s="373"/>
      <c r="FUH283" s="373"/>
      <c r="FUI283" s="373"/>
      <c r="FUJ283" s="373"/>
      <c r="FUK283" s="373"/>
      <c r="FUL283" s="373"/>
      <c r="FUM283" s="373"/>
      <c r="FUN283" s="373"/>
      <c r="FUO283" s="373"/>
      <c r="FUP283" s="373"/>
      <c r="FUQ283" s="373"/>
      <c r="FUR283" s="373"/>
      <c r="FUS283" s="373"/>
      <c r="FUT283" s="373"/>
      <c r="FUU283" s="373"/>
      <c r="FUV283" s="373"/>
      <c r="FUW283" s="373"/>
      <c r="FUX283" s="373"/>
      <c r="FUY283" s="373"/>
      <c r="FUZ283" s="373"/>
      <c r="FVA283" s="373"/>
      <c r="FVB283" s="373"/>
      <c r="FVC283" s="373"/>
      <c r="FVD283" s="373"/>
      <c r="FVE283" s="373"/>
      <c r="FVF283" s="373"/>
      <c r="FVG283" s="373"/>
      <c r="FVH283" s="373"/>
      <c r="FVI283" s="373"/>
      <c r="FVJ283" s="373"/>
      <c r="FVK283" s="373"/>
      <c r="FVL283" s="373"/>
      <c r="FVM283" s="373"/>
      <c r="FVN283" s="373"/>
      <c r="FVO283" s="373"/>
      <c r="FVP283" s="373"/>
      <c r="FVQ283" s="373"/>
      <c r="FVR283" s="373"/>
      <c r="FVS283" s="373"/>
      <c r="FVT283" s="373"/>
      <c r="FVU283" s="373"/>
      <c r="FVV283" s="373"/>
      <c r="FVW283" s="373"/>
      <c r="FVX283" s="373"/>
      <c r="FVY283" s="373"/>
      <c r="FVZ283" s="373"/>
      <c r="FWA283" s="373"/>
      <c r="FWB283" s="373"/>
      <c r="FWC283" s="373"/>
      <c r="FWD283" s="373"/>
      <c r="FWE283" s="373"/>
      <c r="FWF283" s="373"/>
      <c r="FWG283" s="373"/>
      <c r="FWH283" s="373"/>
      <c r="FWI283" s="373"/>
      <c r="FWJ283" s="373"/>
      <c r="FWK283" s="373"/>
      <c r="FWL283" s="373"/>
      <c r="FWM283" s="373"/>
      <c r="FWN283" s="373"/>
      <c r="FWO283" s="373"/>
      <c r="FWP283" s="373"/>
      <c r="FWQ283" s="373"/>
      <c r="FWR283" s="373"/>
      <c r="FWS283" s="373"/>
      <c r="FWT283" s="373"/>
      <c r="FWU283" s="373"/>
      <c r="FWV283" s="373"/>
      <c r="FWW283" s="373"/>
      <c r="FWX283" s="373"/>
      <c r="FWY283" s="373"/>
      <c r="FWZ283" s="373"/>
      <c r="FXA283" s="373"/>
      <c r="FXB283" s="373"/>
      <c r="FXC283" s="373"/>
      <c r="FXD283" s="373"/>
      <c r="FXE283" s="373"/>
      <c r="FXF283" s="373"/>
      <c r="FXG283" s="373"/>
      <c r="FXH283" s="373"/>
      <c r="FXI283" s="373"/>
      <c r="FXJ283" s="373"/>
      <c r="FXK283" s="373"/>
      <c r="FXL283" s="373"/>
      <c r="FXM283" s="373"/>
      <c r="FXN283" s="373"/>
      <c r="FXO283" s="373"/>
      <c r="FXP283" s="373"/>
      <c r="FXQ283" s="373"/>
      <c r="FXR283" s="373"/>
      <c r="FXS283" s="373"/>
      <c r="FXT283" s="373"/>
      <c r="FXU283" s="373"/>
      <c r="FXV283" s="373"/>
      <c r="FXW283" s="373"/>
      <c r="FXX283" s="373"/>
      <c r="FXY283" s="373"/>
      <c r="FXZ283" s="373"/>
      <c r="FYA283" s="373"/>
      <c r="FYB283" s="373"/>
      <c r="FYC283" s="373"/>
      <c r="FYD283" s="373"/>
      <c r="FYE283" s="373"/>
      <c r="FYF283" s="373"/>
      <c r="FYG283" s="373"/>
      <c r="FYH283" s="373"/>
      <c r="FYI283" s="373"/>
      <c r="FYJ283" s="373"/>
      <c r="FYK283" s="373"/>
      <c r="FYL283" s="373"/>
      <c r="FYM283" s="373"/>
      <c r="FYN283" s="373"/>
      <c r="FYO283" s="373"/>
      <c r="FYP283" s="373"/>
      <c r="FYQ283" s="373"/>
      <c r="FYR283" s="373"/>
      <c r="FYS283" s="373"/>
      <c r="FYT283" s="373"/>
      <c r="FYU283" s="373"/>
      <c r="FYV283" s="373"/>
      <c r="FYW283" s="373"/>
      <c r="FYX283" s="373"/>
      <c r="FYY283" s="373"/>
      <c r="FYZ283" s="373"/>
      <c r="FZA283" s="373"/>
      <c r="FZB283" s="373"/>
      <c r="FZC283" s="373"/>
      <c r="FZD283" s="373"/>
      <c r="FZE283" s="373"/>
      <c r="FZF283" s="373"/>
      <c r="FZG283" s="373"/>
      <c r="FZH283" s="373"/>
      <c r="FZI283" s="373"/>
      <c r="FZJ283" s="373"/>
      <c r="FZK283" s="373"/>
      <c r="FZL283" s="373"/>
      <c r="FZM283" s="373"/>
      <c r="FZN283" s="373"/>
      <c r="FZO283" s="373"/>
      <c r="FZP283" s="373"/>
      <c r="FZQ283" s="373"/>
      <c r="FZR283" s="373"/>
      <c r="FZS283" s="373"/>
      <c r="FZT283" s="373"/>
      <c r="FZU283" s="373"/>
      <c r="FZV283" s="373"/>
      <c r="FZW283" s="373"/>
      <c r="FZX283" s="373"/>
      <c r="FZY283" s="373"/>
      <c r="FZZ283" s="373"/>
      <c r="GAA283" s="373"/>
      <c r="GAB283" s="373"/>
      <c r="GAC283" s="373"/>
      <c r="GAD283" s="373"/>
      <c r="GAE283" s="373"/>
      <c r="GAF283" s="373"/>
      <c r="GAG283" s="373"/>
      <c r="GAH283" s="373"/>
      <c r="GAI283" s="373"/>
      <c r="GAJ283" s="373"/>
      <c r="GAK283" s="373"/>
      <c r="GAL283" s="373"/>
      <c r="GAM283" s="373"/>
      <c r="GAN283" s="373"/>
      <c r="GAO283" s="373"/>
      <c r="GAP283" s="373"/>
      <c r="GAQ283" s="373"/>
      <c r="GAR283" s="373"/>
      <c r="GAS283" s="373"/>
      <c r="GAT283" s="373"/>
      <c r="GAU283" s="373"/>
      <c r="GAV283" s="373"/>
      <c r="GAW283" s="373"/>
      <c r="GAX283" s="373"/>
      <c r="GAY283" s="373"/>
      <c r="GAZ283" s="373"/>
      <c r="GBA283" s="373"/>
      <c r="GBB283" s="373"/>
      <c r="GBC283" s="373"/>
      <c r="GBD283" s="373"/>
      <c r="GBE283" s="373"/>
      <c r="GBF283" s="373"/>
      <c r="GBG283" s="373"/>
      <c r="GBH283" s="373"/>
      <c r="GBI283" s="373"/>
      <c r="GBJ283" s="373"/>
      <c r="GBK283" s="373"/>
      <c r="GBL283" s="373"/>
      <c r="GBM283" s="373"/>
      <c r="GBN283" s="373"/>
      <c r="GBO283" s="373"/>
      <c r="GBP283" s="373"/>
      <c r="GBQ283" s="373"/>
      <c r="GBR283" s="373"/>
      <c r="GBS283" s="373"/>
      <c r="GBT283" s="373"/>
      <c r="GBU283" s="373"/>
      <c r="GBV283" s="373"/>
      <c r="GBW283" s="373"/>
      <c r="GBX283" s="373"/>
      <c r="GBY283" s="373"/>
      <c r="GBZ283" s="373"/>
      <c r="GCA283" s="373"/>
      <c r="GCB283" s="373"/>
      <c r="GCC283" s="373"/>
      <c r="GCD283" s="373"/>
      <c r="GCE283" s="373"/>
      <c r="GCF283" s="373"/>
      <c r="GCG283" s="373"/>
      <c r="GCH283" s="373"/>
      <c r="GCI283" s="373"/>
      <c r="GCJ283" s="373"/>
      <c r="GCK283" s="373"/>
      <c r="GCL283" s="373"/>
      <c r="GCM283" s="373"/>
      <c r="GCN283" s="373"/>
      <c r="GCO283" s="373"/>
      <c r="GCP283" s="373"/>
      <c r="GCQ283" s="373"/>
      <c r="GCR283" s="373"/>
      <c r="GCS283" s="373"/>
      <c r="GCT283" s="373"/>
      <c r="GCU283" s="373"/>
      <c r="GCV283" s="373"/>
      <c r="GCW283" s="373"/>
      <c r="GCX283" s="373"/>
      <c r="GCY283" s="373"/>
      <c r="GCZ283" s="373"/>
      <c r="GDA283" s="373"/>
      <c r="GDB283" s="373"/>
      <c r="GDC283" s="373"/>
      <c r="GDD283" s="373"/>
      <c r="GDE283" s="373"/>
      <c r="GDF283" s="373"/>
      <c r="GDG283" s="373"/>
      <c r="GDH283" s="373"/>
      <c r="GDI283" s="373"/>
      <c r="GDJ283" s="373"/>
      <c r="GDK283" s="373"/>
      <c r="GDL283" s="373"/>
      <c r="GDM283" s="373"/>
      <c r="GDN283" s="373"/>
      <c r="GDO283" s="373"/>
      <c r="GDP283" s="373"/>
      <c r="GDQ283" s="373"/>
      <c r="GDR283" s="373"/>
      <c r="GDS283" s="373"/>
      <c r="GDT283" s="373"/>
      <c r="GDU283" s="373"/>
      <c r="GDV283" s="373"/>
      <c r="GDW283" s="373"/>
      <c r="GDX283" s="373"/>
      <c r="GDY283" s="373"/>
      <c r="GDZ283" s="373"/>
      <c r="GEA283" s="373"/>
      <c r="GEB283" s="373"/>
      <c r="GEC283" s="373"/>
      <c r="GED283" s="373"/>
      <c r="GEE283" s="373"/>
      <c r="GEF283" s="373"/>
      <c r="GEG283" s="373"/>
      <c r="GEH283" s="373"/>
      <c r="GEI283" s="373"/>
      <c r="GEJ283" s="373"/>
      <c r="GEK283" s="373"/>
      <c r="GEL283" s="373"/>
      <c r="GEM283" s="373"/>
      <c r="GEN283" s="373"/>
      <c r="GEO283" s="373"/>
      <c r="GEP283" s="373"/>
      <c r="GEQ283" s="373"/>
      <c r="GER283" s="373"/>
      <c r="GES283" s="373"/>
      <c r="GET283" s="373"/>
      <c r="GEU283" s="373"/>
      <c r="GEV283" s="373"/>
      <c r="GEW283" s="373"/>
      <c r="GEX283" s="373"/>
      <c r="GEY283" s="373"/>
      <c r="GEZ283" s="373"/>
      <c r="GFA283" s="373"/>
      <c r="GFB283" s="373"/>
      <c r="GFC283" s="373"/>
      <c r="GFD283" s="373"/>
      <c r="GFE283" s="373"/>
      <c r="GFF283" s="373"/>
      <c r="GFG283" s="373"/>
      <c r="GFH283" s="373"/>
      <c r="GFI283" s="373"/>
      <c r="GFJ283" s="373"/>
      <c r="GFK283" s="373"/>
      <c r="GFL283" s="373"/>
      <c r="GFM283" s="373"/>
      <c r="GFN283" s="373"/>
      <c r="GFO283" s="373"/>
      <c r="GFP283" s="373"/>
      <c r="GFQ283" s="373"/>
      <c r="GFR283" s="373"/>
      <c r="GFS283" s="373"/>
      <c r="GFT283" s="373"/>
      <c r="GFU283" s="373"/>
      <c r="GFV283" s="373"/>
      <c r="GFW283" s="373"/>
      <c r="GFX283" s="373"/>
      <c r="GFY283" s="373"/>
      <c r="GFZ283" s="373"/>
      <c r="GGA283" s="373"/>
      <c r="GGB283" s="373"/>
      <c r="GGC283" s="373"/>
      <c r="GGD283" s="373"/>
      <c r="GGE283" s="373"/>
      <c r="GGF283" s="373"/>
      <c r="GGG283" s="373"/>
      <c r="GGH283" s="373"/>
      <c r="GGI283" s="373"/>
      <c r="GGJ283" s="373"/>
      <c r="GGK283" s="373"/>
      <c r="GGL283" s="373"/>
      <c r="GGM283" s="373"/>
      <c r="GGN283" s="373"/>
      <c r="GGO283" s="373"/>
      <c r="GGP283" s="373"/>
      <c r="GGQ283" s="373"/>
      <c r="GGR283" s="373"/>
      <c r="GGS283" s="373"/>
      <c r="GGT283" s="373"/>
      <c r="GGU283" s="373"/>
      <c r="GGV283" s="373"/>
      <c r="GGW283" s="373"/>
      <c r="GGX283" s="373"/>
      <c r="GGY283" s="373"/>
      <c r="GGZ283" s="373"/>
      <c r="GHA283" s="373"/>
      <c r="GHB283" s="373"/>
      <c r="GHC283" s="373"/>
      <c r="GHD283" s="373"/>
      <c r="GHE283" s="373"/>
      <c r="GHF283" s="373"/>
      <c r="GHG283" s="373"/>
      <c r="GHH283" s="373"/>
      <c r="GHI283" s="373"/>
      <c r="GHJ283" s="373"/>
      <c r="GHK283" s="373"/>
      <c r="GHL283" s="373"/>
      <c r="GHM283" s="373"/>
      <c r="GHN283" s="373"/>
      <c r="GHO283" s="373"/>
      <c r="GHP283" s="373"/>
      <c r="GHQ283" s="373"/>
      <c r="GHR283" s="373"/>
      <c r="GHS283" s="373"/>
      <c r="GHT283" s="373"/>
      <c r="GHU283" s="373"/>
      <c r="GHV283" s="373"/>
      <c r="GHW283" s="373"/>
      <c r="GHX283" s="373"/>
      <c r="GHY283" s="373"/>
      <c r="GHZ283" s="373"/>
      <c r="GIA283" s="373"/>
      <c r="GIB283" s="373"/>
      <c r="GIC283" s="373"/>
      <c r="GID283" s="373"/>
      <c r="GIE283" s="373"/>
      <c r="GIF283" s="373"/>
      <c r="GIG283" s="373"/>
      <c r="GIH283" s="373"/>
      <c r="GII283" s="373"/>
      <c r="GIJ283" s="373"/>
      <c r="GIK283" s="373"/>
      <c r="GIL283" s="373"/>
      <c r="GIM283" s="373"/>
      <c r="GIN283" s="373"/>
      <c r="GIO283" s="373"/>
      <c r="GIP283" s="373"/>
      <c r="GIQ283" s="373"/>
      <c r="GIR283" s="373"/>
      <c r="GIS283" s="373"/>
      <c r="GIT283" s="373"/>
      <c r="GIU283" s="373"/>
      <c r="GIV283" s="373"/>
      <c r="GIW283" s="373"/>
      <c r="GIX283" s="373"/>
      <c r="GIY283" s="373"/>
      <c r="GIZ283" s="373"/>
      <c r="GJA283" s="373"/>
      <c r="GJB283" s="373"/>
      <c r="GJC283" s="373"/>
      <c r="GJD283" s="373"/>
      <c r="GJE283" s="373"/>
      <c r="GJF283" s="373"/>
      <c r="GJG283" s="373"/>
      <c r="GJH283" s="373"/>
      <c r="GJI283" s="373"/>
      <c r="GJJ283" s="373"/>
      <c r="GJK283" s="373"/>
      <c r="GJL283" s="373"/>
      <c r="GJM283" s="373"/>
      <c r="GJN283" s="373"/>
      <c r="GJO283" s="373"/>
      <c r="GJP283" s="373"/>
      <c r="GJQ283" s="373"/>
      <c r="GJR283" s="373"/>
      <c r="GJS283" s="373"/>
      <c r="GJT283" s="373"/>
      <c r="GJU283" s="373"/>
      <c r="GJV283" s="373"/>
      <c r="GJW283" s="373"/>
      <c r="GJX283" s="373"/>
      <c r="GJY283" s="373"/>
      <c r="GJZ283" s="373"/>
      <c r="GKA283" s="373"/>
      <c r="GKB283" s="373"/>
      <c r="GKC283" s="373"/>
      <c r="GKD283" s="373"/>
      <c r="GKE283" s="373"/>
      <c r="GKF283" s="373"/>
      <c r="GKG283" s="373"/>
      <c r="GKH283" s="373"/>
      <c r="GKI283" s="373"/>
      <c r="GKJ283" s="373"/>
      <c r="GKK283" s="373"/>
      <c r="GKL283" s="373"/>
      <c r="GKM283" s="373"/>
      <c r="GKN283" s="373"/>
      <c r="GKO283" s="373"/>
      <c r="GKP283" s="373"/>
      <c r="GKQ283" s="373"/>
      <c r="GKR283" s="373"/>
      <c r="GKS283" s="373"/>
      <c r="GKT283" s="373"/>
      <c r="GKU283" s="373"/>
      <c r="GKV283" s="373"/>
      <c r="GKW283" s="373"/>
      <c r="GKX283" s="373"/>
      <c r="GKY283" s="373"/>
      <c r="GKZ283" s="373"/>
      <c r="GLA283" s="373"/>
      <c r="GLB283" s="373"/>
      <c r="GLC283" s="373"/>
      <c r="GLD283" s="373"/>
      <c r="GLE283" s="373"/>
      <c r="GLF283" s="373"/>
      <c r="GLG283" s="373"/>
      <c r="GLH283" s="373"/>
      <c r="GLI283" s="373"/>
      <c r="GLJ283" s="373"/>
      <c r="GLK283" s="373"/>
      <c r="GLL283" s="373"/>
      <c r="GLM283" s="373"/>
      <c r="GLN283" s="373"/>
      <c r="GLO283" s="373"/>
      <c r="GLP283" s="373"/>
      <c r="GLQ283" s="373"/>
      <c r="GLR283" s="373"/>
      <c r="GLS283" s="373"/>
      <c r="GLT283" s="373"/>
      <c r="GLU283" s="373"/>
      <c r="GLV283" s="373"/>
      <c r="GLW283" s="373"/>
      <c r="GLX283" s="373"/>
      <c r="GLY283" s="373"/>
      <c r="GLZ283" s="373"/>
      <c r="GMA283" s="373"/>
      <c r="GMB283" s="373"/>
      <c r="GMC283" s="373"/>
      <c r="GMD283" s="373"/>
      <c r="GME283" s="373"/>
      <c r="GMF283" s="373"/>
      <c r="GMG283" s="373"/>
      <c r="GMH283" s="373"/>
      <c r="GMI283" s="373"/>
      <c r="GMJ283" s="373"/>
      <c r="GMK283" s="373"/>
      <c r="GML283" s="373"/>
      <c r="GMM283" s="373"/>
      <c r="GMN283" s="373"/>
      <c r="GMO283" s="373"/>
      <c r="GMP283" s="373"/>
      <c r="GMQ283" s="373"/>
      <c r="GMR283" s="373"/>
      <c r="GMS283" s="373"/>
      <c r="GMT283" s="373"/>
      <c r="GMU283" s="373"/>
      <c r="GMV283" s="373"/>
      <c r="GMW283" s="373"/>
      <c r="GMX283" s="373"/>
      <c r="GMY283" s="373"/>
      <c r="GMZ283" s="373"/>
      <c r="GNA283" s="373"/>
      <c r="GNB283" s="373"/>
      <c r="GNC283" s="373"/>
      <c r="GND283" s="373"/>
      <c r="GNE283" s="373"/>
      <c r="GNF283" s="373"/>
      <c r="GNG283" s="373"/>
      <c r="GNH283" s="373"/>
      <c r="GNI283" s="373"/>
      <c r="GNJ283" s="373"/>
      <c r="GNK283" s="373"/>
      <c r="GNL283" s="373"/>
      <c r="GNM283" s="373"/>
      <c r="GNN283" s="373"/>
      <c r="GNO283" s="373"/>
      <c r="GNP283" s="373"/>
      <c r="GNQ283" s="373"/>
      <c r="GNR283" s="373"/>
      <c r="GNS283" s="373"/>
      <c r="GNT283" s="373"/>
      <c r="GNU283" s="373"/>
      <c r="GNV283" s="373"/>
      <c r="GNW283" s="373"/>
      <c r="GNX283" s="373"/>
      <c r="GNY283" s="373"/>
      <c r="GNZ283" s="373"/>
      <c r="GOA283" s="373"/>
      <c r="GOB283" s="373"/>
      <c r="GOC283" s="373"/>
      <c r="GOD283" s="373"/>
      <c r="GOE283" s="373"/>
      <c r="GOF283" s="373"/>
      <c r="GOG283" s="373"/>
      <c r="GOH283" s="373"/>
      <c r="GOI283" s="373"/>
      <c r="GOJ283" s="373"/>
      <c r="GOK283" s="373"/>
      <c r="GOL283" s="373"/>
      <c r="GOM283" s="373"/>
      <c r="GON283" s="373"/>
      <c r="GOO283" s="373"/>
      <c r="GOP283" s="373"/>
      <c r="GOQ283" s="373"/>
      <c r="GOR283" s="373"/>
      <c r="GOS283" s="373"/>
      <c r="GOT283" s="373"/>
      <c r="GOU283" s="373"/>
      <c r="GOV283" s="373"/>
      <c r="GOW283" s="373"/>
      <c r="GOX283" s="373"/>
      <c r="GOY283" s="373"/>
      <c r="GOZ283" s="373"/>
      <c r="GPA283" s="373"/>
      <c r="GPB283" s="373"/>
      <c r="GPC283" s="373"/>
      <c r="GPD283" s="373"/>
      <c r="GPE283" s="373"/>
      <c r="GPF283" s="373"/>
      <c r="GPG283" s="373"/>
      <c r="GPH283" s="373"/>
      <c r="GPI283" s="373"/>
      <c r="GPJ283" s="373"/>
      <c r="GPK283" s="373"/>
      <c r="GPL283" s="373"/>
      <c r="GPM283" s="373"/>
      <c r="GPN283" s="373"/>
      <c r="GPO283" s="373"/>
      <c r="GPP283" s="373"/>
      <c r="GPQ283" s="373"/>
      <c r="GPR283" s="373"/>
      <c r="GPS283" s="373"/>
      <c r="GPT283" s="373"/>
      <c r="GPU283" s="373"/>
      <c r="GPV283" s="373"/>
      <c r="GPW283" s="373"/>
      <c r="GPX283" s="373"/>
      <c r="GPY283" s="373"/>
      <c r="GPZ283" s="373"/>
      <c r="GQA283" s="373"/>
      <c r="GQB283" s="373"/>
      <c r="GQC283" s="373"/>
      <c r="GQD283" s="373"/>
      <c r="GQE283" s="373"/>
      <c r="GQF283" s="373"/>
      <c r="GQG283" s="373"/>
      <c r="GQH283" s="373"/>
      <c r="GQI283" s="373"/>
      <c r="GQJ283" s="373"/>
      <c r="GQK283" s="373"/>
      <c r="GQL283" s="373"/>
      <c r="GQM283" s="373"/>
      <c r="GQN283" s="373"/>
      <c r="GQO283" s="373"/>
      <c r="GQP283" s="373"/>
      <c r="GQQ283" s="373"/>
      <c r="GQR283" s="373"/>
      <c r="GQS283" s="373"/>
      <c r="GQT283" s="373"/>
      <c r="GQU283" s="373"/>
      <c r="GQV283" s="373"/>
      <c r="GQW283" s="373"/>
      <c r="GQX283" s="373"/>
      <c r="GQY283" s="373"/>
      <c r="GQZ283" s="373"/>
      <c r="GRA283" s="373"/>
      <c r="GRB283" s="373"/>
      <c r="GRC283" s="373"/>
      <c r="GRD283" s="373"/>
      <c r="GRE283" s="373"/>
      <c r="GRF283" s="373"/>
      <c r="GRG283" s="373"/>
      <c r="GRH283" s="373"/>
      <c r="GRI283" s="373"/>
      <c r="GRJ283" s="373"/>
      <c r="GRK283" s="373"/>
      <c r="GRL283" s="373"/>
      <c r="GRM283" s="373"/>
      <c r="GRN283" s="373"/>
      <c r="GRO283" s="373"/>
      <c r="GRP283" s="373"/>
      <c r="GRQ283" s="373"/>
      <c r="GRR283" s="373"/>
      <c r="GRS283" s="373"/>
      <c r="GRT283" s="373"/>
      <c r="GRU283" s="373"/>
      <c r="GRV283" s="373"/>
      <c r="GRW283" s="373"/>
      <c r="GRX283" s="373"/>
      <c r="GRY283" s="373"/>
      <c r="GRZ283" s="373"/>
      <c r="GSA283" s="373"/>
      <c r="GSB283" s="373"/>
      <c r="GSC283" s="373"/>
      <c r="GSD283" s="373"/>
      <c r="GSE283" s="373"/>
      <c r="GSF283" s="373"/>
      <c r="GSG283" s="373"/>
      <c r="GSH283" s="373"/>
      <c r="GSI283" s="373"/>
      <c r="GSJ283" s="373"/>
      <c r="GSK283" s="373"/>
      <c r="GSL283" s="373"/>
      <c r="GSM283" s="373"/>
      <c r="GSN283" s="373"/>
      <c r="GSO283" s="373"/>
      <c r="GSP283" s="373"/>
      <c r="GSQ283" s="373"/>
      <c r="GSR283" s="373"/>
      <c r="GSS283" s="373"/>
      <c r="GST283" s="373"/>
      <c r="GSU283" s="373"/>
      <c r="GSV283" s="373"/>
      <c r="GSW283" s="373"/>
      <c r="GSX283" s="373"/>
      <c r="GSY283" s="373"/>
      <c r="GSZ283" s="373"/>
      <c r="GTA283" s="373"/>
      <c r="GTB283" s="373"/>
      <c r="GTC283" s="373"/>
      <c r="GTD283" s="373"/>
      <c r="GTE283" s="373"/>
      <c r="GTF283" s="373"/>
      <c r="GTG283" s="373"/>
      <c r="GTH283" s="373"/>
      <c r="GTI283" s="373"/>
      <c r="GTJ283" s="373"/>
      <c r="GTK283" s="373"/>
      <c r="GTL283" s="373"/>
      <c r="GTM283" s="373"/>
      <c r="GTN283" s="373"/>
      <c r="GTO283" s="373"/>
      <c r="GTP283" s="373"/>
      <c r="GTQ283" s="373"/>
      <c r="GTR283" s="373"/>
      <c r="GTS283" s="373"/>
      <c r="GTT283" s="373"/>
      <c r="GTU283" s="373"/>
      <c r="GTV283" s="373"/>
      <c r="GTW283" s="373"/>
      <c r="GTX283" s="373"/>
      <c r="GTY283" s="373"/>
      <c r="GTZ283" s="373"/>
      <c r="GUA283" s="373"/>
      <c r="GUB283" s="373"/>
      <c r="GUC283" s="373"/>
      <c r="GUD283" s="373"/>
      <c r="GUE283" s="373"/>
      <c r="GUF283" s="373"/>
      <c r="GUG283" s="373"/>
      <c r="GUH283" s="373"/>
      <c r="GUI283" s="373"/>
      <c r="GUJ283" s="373"/>
      <c r="GUK283" s="373"/>
      <c r="GUL283" s="373"/>
      <c r="GUM283" s="373"/>
      <c r="GUN283" s="373"/>
      <c r="GUO283" s="373"/>
      <c r="GUP283" s="373"/>
      <c r="GUQ283" s="373"/>
      <c r="GUR283" s="373"/>
      <c r="GUS283" s="373"/>
      <c r="GUT283" s="373"/>
      <c r="GUU283" s="373"/>
      <c r="GUV283" s="373"/>
      <c r="GUW283" s="373"/>
      <c r="GUX283" s="373"/>
      <c r="GUY283" s="373"/>
      <c r="GUZ283" s="373"/>
      <c r="GVA283" s="373"/>
      <c r="GVB283" s="373"/>
      <c r="GVC283" s="373"/>
      <c r="GVD283" s="373"/>
      <c r="GVE283" s="373"/>
      <c r="GVF283" s="373"/>
      <c r="GVG283" s="373"/>
      <c r="GVH283" s="373"/>
      <c r="GVI283" s="373"/>
      <c r="GVJ283" s="373"/>
      <c r="GVK283" s="373"/>
      <c r="GVL283" s="373"/>
      <c r="GVM283" s="373"/>
      <c r="GVN283" s="373"/>
      <c r="GVO283" s="373"/>
      <c r="GVP283" s="373"/>
      <c r="GVQ283" s="373"/>
      <c r="GVR283" s="373"/>
      <c r="GVS283" s="373"/>
      <c r="GVT283" s="373"/>
      <c r="GVU283" s="373"/>
      <c r="GVV283" s="373"/>
      <c r="GVW283" s="373"/>
      <c r="GVX283" s="373"/>
      <c r="GVY283" s="373"/>
      <c r="GVZ283" s="373"/>
      <c r="GWA283" s="373"/>
      <c r="GWB283" s="373"/>
      <c r="GWC283" s="373"/>
      <c r="GWD283" s="373"/>
      <c r="GWE283" s="373"/>
      <c r="GWF283" s="373"/>
      <c r="GWG283" s="373"/>
      <c r="GWH283" s="373"/>
      <c r="GWI283" s="373"/>
      <c r="GWJ283" s="373"/>
      <c r="GWK283" s="373"/>
      <c r="GWL283" s="373"/>
      <c r="GWM283" s="373"/>
      <c r="GWN283" s="373"/>
      <c r="GWO283" s="373"/>
      <c r="GWP283" s="373"/>
      <c r="GWQ283" s="373"/>
      <c r="GWR283" s="373"/>
      <c r="GWS283" s="373"/>
      <c r="GWT283" s="373"/>
      <c r="GWU283" s="373"/>
      <c r="GWV283" s="373"/>
      <c r="GWW283" s="373"/>
      <c r="GWX283" s="373"/>
      <c r="GWY283" s="373"/>
      <c r="GWZ283" s="373"/>
      <c r="GXA283" s="373"/>
      <c r="GXB283" s="373"/>
      <c r="GXC283" s="373"/>
      <c r="GXD283" s="373"/>
      <c r="GXE283" s="373"/>
      <c r="GXF283" s="373"/>
      <c r="GXG283" s="373"/>
      <c r="GXH283" s="373"/>
      <c r="GXI283" s="373"/>
      <c r="GXJ283" s="373"/>
      <c r="GXK283" s="373"/>
      <c r="GXL283" s="373"/>
      <c r="GXM283" s="373"/>
      <c r="GXN283" s="373"/>
      <c r="GXO283" s="373"/>
      <c r="GXP283" s="373"/>
      <c r="GXQ283" s="373"/>
      <c r="GXR283" s="373"/>
      <c r="GXS283" s="373"/>
      <c r="GXT283" s="373"/>
      <c r="GXU283" s="373"/>
      <c r="GXV283" s="373"/>
      <c r="GXW283" s="373"/>
      <c r="GXX283" s="373"/>
      <c r="GXY283" s="373"/>
      <c r="GXZ283" s="373"/>
      <c r="GYA283" s="373"/>
      <c r="GYB283" s="373"/>
      <c r="GYC283" s="373"/>
      <c r="GYD283" s="373"/>
      <c r="GYE283" s="373"/>
      <c r="GYF283" s="373"/>
      <c r="GYG283" s="373"/>
      <c r="GYH283" s="373"/>
      <c r="GYI283" s="373"/>
      <c r="GYJ283" s="373"/>
      <c r="GYK283" s="373"/>
      <c r="GYL283" s="373"/>
      <c r="GYM283" s="373"/>
      <c r="GYN283" s="373"/>
      <c r="GYO283" s="373"/>
      <c r="GYP283" s="373"/>
      <c r="GYQ283" s="373"/>
      <c r="GYR283" s="373"/>
      <c r="GYS283" s="373"/>
      <c r="GYT283" s="373"/>
      <c r="GYU283" s="373"/>
      <c r="GYV283" s="373"/>
      <c r="GYW283" s="373"/>
      <c r="GYX283" s="373"/>
      <c r="GYY283" s="373"/>
      <c r="GYZ283" s="373"/>
      <c r="GZA283" s="373"/>
      <c r="GZB283" s="373"/>
      <c r="GZC283" s="373"/>
      <c r="GZD283" s="373"/>
      <c r="GZE283" s="373"/>
      <c r="GZF283" s="373"/>
      <c r="GZG283" s="373"/>
      <c r="GZH283" s="373"/>
      <c r="GZI283" s="373"/>
      <c r="GZJ283" s="373"/>
      <c r="GZK283" s="373"/>
      <c r="GZL283" s="373"/>
      <c r="GZM283" s="373"/>
      <c r="GZN283" s="373"/>
      <c r="GZO283" s="373"/>
      <c r="GZP283" s="373"/>
      <c r="GZQ283" s="373"/>
      <c r="GZR283" s="373"/>
      <c r="GZS283" s="373"/>
      <c r="GZT283" s="373"/>
      <c r="GZU283" s="373"/>
      <c r="GZV283" s="373"/>
      <c r="GZW283" s="373"/>
      <c r="GZX283" s="373"/>
      <c r="GZY283" s="373"/>
      <c r="GZZ283" s="373"/>
      <c r="HAA283" s="373"/>
      <c r="HAB283" s="373"/>
      <c r="HAC283" s="373"/>
      <c r="HAD283" s="373"/>
      <c r="HAE283" s="373"/>
      <c r="HAF283" s="373"/>
      <c r="HAG283" s="373"/>
      <c r="HAH283" s="373"/>
      <c r="HAI283" s="373"/>
      <c r="HAJ283" s="373"/>
      <c r="HAK283" s="373"/>
      <c r="HAL283" s="373"/>
      <c r="HAM283" s="373"/>
      <c r="HAN283" s="373"/>
      <c r="HAO283" s="373"/>
      <c r="HAP283" s="373"/>
      <c r="HAQ283" s="373"/>
      <c r="HAR283" s="373"/>
      <c r="HAS283" s="373"/>
      <c r="HAT283" s="373"/>
      <c r="HAU283" s="373"/>
      <c r="HAV283" s="373"/>
      <c r="HAW283" s="373"/>
      <c r="HAX283" s="373"/>
      <c r="HAY283" s="373"/>
      <c r="HAZ283" s="373"/>
      <c r="HBA283" s="373"/>
      <c r="HBB283" s="373"/>
      <c r="HBC283" s="373"/>
      <c r="HBD283" s="373"/>
      <c r="HBE283" s="373"/>
      <c r="HBF283" s="373"/>
      <c r="HBG283" s="373"/>
      <c r="HBH283" s="373"/>
      <c r="HBI283" s="373"/>
      <c r="HBJ283" s="373"/>
      <c r="HBK283" s="373"/>
      <c r="HBL283" s="373"/>
      <c r="HBM283" s="373"/>
      <c r="HBN283" s="373"/>
      <c r="HBO283" s="373"/>
      <c r="HBP283" s="373"/>
      <c r="HBQ283" s="373"/>
      <c r="HBR283" s="373"/>
      <c r="HBS283" s="373"/>
      <c r="HBT283" s="373"/>
      <c r="HBU283" s="373"/>
      <c r="HBV283" s="373"/>
      <c r="HBW283" s="373"/>
      <c r="HBX283" s="373"/>
      <c r="HBY283" s="373"/>
      <c r="HBZ283" s="373"/>
      <c r="HCA283" s="373"/>
      <c r="HCB283" s="373"/>
      <c r="HCC283" s="373"/>
      <c r="HCD283" s="373"/>
      <c r="HCE283" s="373"/>
      <c r="HCF283" s="373"/>
      <c r="HCG283" s="373"/>
      <c r="HCH283" s="373"/>
      <c r="HCI283" s="373"/>
      <c r="HCJ283" s="373"/>
      <c r="HCK283" s="373"/>
      <c r="HCL283" s="373"/>
      <c r="HCM283" s="373"/>
      <c r="HCN283" s="373"/>
      <c r="HCO283" s="373"/>
      <c r="HCP283" s="373"/>
      <c r="HCQ283" s="373"/>
      <c r="HCR283" s="373"/>
      <c r="HCS283" s="373"/>
      <c r="HCT283" s="373"/>
      <c r="HCU283" s="373"/>
      <c r="HCV283" s="373"/>
      <c r="HCW283" s="373"/>
      <c r="HCX283" s="373"/>
      <c r="HCY283" s="373"/>
      <c r="HCZ283" s="373"/>
      <c r="HDA283" s="373"/>
      <c r="HDB283" s="373"/>
      <c r="HDC283" s="373"/>
      <c r="HDD283" s="373"/>
      <c r="HDE283" s="373"/>
      <c r="HDF283" s="373"/>
      <c r="HDG283" s="373"/>
      <c r="HDH283" s="373"/>
      <c r="HDI283" s="373"/>
      <c r="HDJ283" s="373"/>
      <c r="HDK283" s="373"/>
      <c r="HDL283" s="373"/>
      <c r="HDM283" s="373"/>
      <c r="HDN283" s="373"/>
      <c r="HDO283" s="373"/>
      <c r="HDP283" s="373"/>
      <c r="HDQ283" s="373"/>
      <c r="HDR283" s="373"/>
      <c r="HDS283" s="373"/>
      <c r="HDT283" s="373"/>
      <c r="HDU283" s="373"/>
      <c r="HDV283" s="373"/>
      <c r="HDW283" s="373"/>
      <c r="HDX283" s="373"/>
      <c r="HDY283" s="373"/>
      <c r="HDZ283" s="373"/>
      <c r="HEA283" s="373"/>
      <c r="HEB283" s="373"/>
      <c r="HEC283" s="373"/>
      <c r="HED283" s="373"/>
      <c r="HEE283" s="373"/>
      <c r="HEF283" s="373"/>
      <c r="HEG283" s="373"/>
      <c r="HEH283" s="373"/>
      <c r="HEI283" s="373"/>
      <c r="HEJ283" s="373"/>
      <c r="HEK283" s="373"/>
      <c r="HEL283" s="373"/>
      <c r="HEM283" s="373"/>
      <c r="HEN283" s="373"/>
      <c r="HEO283" s="373"/>
      <c r="HEP283" s="373"/>
      <c r="HEQ283" s="373"/>
      <c r="HER283" s="373"/>
      <c r="HES283" s="373"/>
      <c r="HET283" s="373"/>
      <c r="HEU283" s="373"/>
      <c r="HEV283" s="373"/>
      <c r="HEW283" s="373"/>
      <c r="HEX283" s="373"/>
      <c r="HEY283" s="373"/>
      <c r="HEZ283" s="373"/>
      <c r="HFA283" s="373"/>
      <c r="HFB283" s="373"/>
      <c r="HFC283" s="373"/>
      <c r="HFD283" s="373"/>
      <c r="HFE283" s="373"/>
      <c r="HFF283" s="373"/>
      <c r="HFG283" s="373"/>
      <c r="HFH283" s="373"/>
      <c r="HFI283" s="373"/>
      <c r="HFJ283" s="373"/>
      <c r="HFK283" s="373"/>
      <c r="HFL283" s="373"/>
      <c r="HFM283" s="373"/>
      <c r="HFN283" s="373"/>
      <c r="HFO283" s="373"/>
      <c r="HFP283" s="373"/>
      <c r="HFQ283" s="373"/>
      <c r="HFR283" s="373"/>
      <c r="HFS283" s="373"/>
      <c r="HFT283" s="373"/>
      <c r="HFU283" s="373"/>
      <c r="HFV283" s="373"/>
      <c r="HFW283" s="373"/>
      <c r="HFX283" s="373"/>
      <c r="HFY283" s="373"/>
      <c r="HFZ283" s="373"/>
      <c r="HGA283" s="373"/>
      <c r="HGB283" s="373"/>
      <c r="HGC283" s="373"/>
      <c r="HGD283" s="373"/>
      <c r="HGE283" s="373"/>
      <c r="HGF283" s="373"/>
      <c r="HGG283" s="373"/>
      <c r="HGH283" s="373"/>
      <c r="HGI283" s="373"/>
      <c r="HGJ283" s="373"/>
      <c r="HGK283" s="373"/>
      <c r="HGL283" s="373"/>
      <c r="HGM283" s="373"/>
      <c r="HGN283" s="373"/>
      <c r="HGO283" s="373"/>
      <c r="HGP283" s="373"/>
      <c r="HGQ283" s="373"/>
      <c r="HGR283" s="373"/>
      <c r="HGS283" s="373"/>
      <c r="HGT283" s="373"/>
      <c r="HGU283" s="373"/>
      <c r="HGV283" s="373"/>
      <c r="HGW283" s="373"/>
      <c r="HGX283" s="373"/>
      <c r="HGY283" s="373"/>
      <c r="HGZ283" s="373"/>
      <c r="HHA283" s="373"/>
      <c r="HHB283" s="373"/>
      <c r="HHC283" s="373"/>
      <c r="HHD283" s="373"/>
      <c r="HHE283" s="373"/>
      <c r="HHF283" s="373"/>
      <c r="HHG283" s="373"/>
      <c r="HHH283" s="373"/>
      <c r="HHI283" s="373"/>
      <c r="HHJ283" s="373"/>
      <c r="HHK283" s="373"/>
      <c r="HHL283" s="373"/>
      <c r="HHM283" s="373"/>
      <c r="HHN283" s="373"/>
      <c r="HHO283" s="373"/>
      <c r="HHP283" s="373"/>
      <c r="HHQ283" s="373"/>
      <c r="HHR283" s="373"/>
      <c r="HHS283" s="373"/>
      <c r="HHT283" s="373"/>
      <c r="HHU283" s="373"/>
      <c r="HHV283" s="373"/>
      <c r="HHW283" s="373"/>
      <c r="HHX283" s="373"/>
      <c r="HHY283" s="373"/>
      <c r="HHZ283" s="373"/>
      <c r="HIA283" s="373"/>
      <c r="HIB283" s="373"/>
      <c r="HIC283" s="373"/>
      <c r="HID283" s="373"/>
      <c r="HIE283" s="373"/>
      <c r="HIF283" s="373"/>
      <c r="HIG283" s="373"/>
      <c r="HIH283" s="373"/>
      <c r="HII283" s="373"/>
      <c r="HIJ283" s="373"/>
      <c r="HIK283" s="373"/>
      <c r="HIL283" s="373"/>
      <c r="HIM283" s="373"/>
      <c r="HIN283" s="373"/>
      <c r="HIO283" s="373"/>
      <c r="HIP283" s="373"/>
      <c r="HIQ283" s="373"/>
      <c r="HIR283" s="373"/>
      <c r="HIS283" s="373"/>
      <c r="HIT283" s="373"/>
      <c r="HIU283" s="373"/>
      <c r="HIV283" s="373"/>
      <c r="HIW283" s="373"/>
      <c r="HIX283" s="373"/>
      <c r="HIY283" s="373"/>
      <c r="HIZ283" s="373"/>
      <c r="HJA283" s="373"/>
      <c r="HJB283" s="373"/>
      <c r="HJC283" s="373"/>
      <c r="HJD283" s="373"/>
      <c r="HJE283" s="373"/>
      <c r="HJF283" s="373"/>
      <c r="HJG283" s="373"/>
      <c r="HJH283" s="373"/>
      <c r="HJI283" s="373"/>
      <c r="HJJ283" s="373"/>
      <c r="HJK283" s="373"/>
      <c r="HJL283" s="373"/>
      <c r="HJM283" s="373"/>
      <c r="HJN283" s="373"/>
      <c r="HJO283" s="373"/>
      <c r="HJP283" s="373"/>
      <c r="HJQ283" s="373"/>
      <c r="HJR283" s="373"/>
      <c r="HJS283" s="373"/>
      <c r="HJT283" s="373"/>
      <c r="HJU283" s="373"/>
      <c r="HJV283" s="373"/>
      <c r="HJW283" s="373"/>
      <c r="HJX283" s="373"/>
      <c r="HJY283" s="373"/>
      <c r="HJZ283" s="373"/>
      <c r="HKA283" s="373"/>
      <c r="HKB283" s="373"/>
      <c r="HKC283" s="373"/>
      <c r="HKD283" s="373"/>
      <c r="HKE283" s="373"/>
      <c r="HKF283" s="373"/>
      <c r="HKG283" s="373"/>
      <c r="HKH283" s="373"/>
      <c r="HKI283" s="373"/>
      <c r="HKJ283" s="373"/>
      <c r="HKK283" s="373"/>
      <c r="HKL283" s="373"/>
      <c r="HKM283" s="373"/>
      <c r="HKN283" s="373"/>
      <c r="HKO283" s="373"/>
      <c r="HKP283" s="373"/>
      <c r="HKQ283" s="373"/>
      <c r="HKR283" s="373"/>
      <c r="HKS283" s="373"/>
      <c r="HKT283" s="373"/>
      <c r="HKU283" s="373"/>
      <c r="HKV283" s="373"/>
      <c r="HKW283" s="373"/>
      <c r="HKX283" s="373"/>
      <c r="HKY283" s="373"/>
      <c r="HKZ283" s="373"/>
      <c r="HLA283" s="373"/>
      <c r="HLB283" s="373"/>
      <c r="HLC283" s="373"/>
      <c r="HLD283" s="373"/>
      <c r="HLE283" s="373"/>
      <c r="HLF283" s="373"/>
      <c r="HLG283" s="373"/>
      <c r="HLH283" s="373"/>
      <c r="HLI283" s="373"/>
      <c r="HLJ283" s="373"/>
      <c r="HLK283" s="373"/>
      <c r="HLL283" s="373"/>
      <c r="HLM283" s="373"/>
      <c r="HLN283" s="373"/>
      <c r="HLO283" s="373"/>
      <c r="HLP283" s="373"/>
      <c r="HLQ283" s="373"/>
      <c r="HLR283" s="373"/>
      <c r="HLS283" s="373"/>
      <c r="HLT283" s="373"/>
      <c r="HLU283" s="373"/>
      <c r="HLV283" s="373"/>
      <c r="HLW283" s="373"/>
      <c r="HLX283" s="373"/>
      <c r="HLY283" s="373"/>
      <c r="HLZ283" s="373"/>
      <c r="HMA283" s="373"/>
      <c r="HMB283" s="373"/>
      <c r="HMC283" s="373"/>
      <c r="HMD283" s="373"/>
      <c r="HME283" s="373"/>
      <c r="HMF283" s="373"/>
      <c r="HMG283" s="373"/>
      <c r="HMH283" s="373"/>
      <c r="HMI283" s="373"/>
      <c r="HMJ283" s="373"/>
      <c r="HMK283" s="373"/>
      <c r="HML283" s="373"/>
      <c r="HMM283" s="373"/>
      <c r="HMN283" s="373"/>
      <c r="HMO283" s="373"/>
      <c r="HMP283" s="373"/>
      <c r="HMQ283" s="373"/>
      <c r="HMR283" s="373"/>
      <c r="HMS283" s="373"/>
      <c r="HMT283" s="373"/>
      <c r="HMU283" s="373"/>
      <c r="HMV283" s="373"/>
      <c r="HMW283" s="373"/>
      <c r="HMX283" s="373"/>
      <c r="HMY283" s="373"/>
      <c r="HMZ283" s="373"/>
      <c r="HNA283" s="373"/>
      <c r="HNB283" s="373"/>
      <c r="HNC283" s="373"/>
      <c r="HND283" s="373"/>
      <c r="HNE283" s="373"/>
      <c r="HNF283" s="373"/>
      <c r="HNG283" s="373"/>
      <c r="HNH283" s="373"/>
      <c r="HNI283" s="373"/>
      <c r="HNJ283" s="373"/>
      <c r="HNK283" s="373"/>
      <c r="HNL283" s="373"/>
      <c r="HNM283" s="373"/>
      <c r="HNN283" s="373"/>
      <c r="HNO283" s="373"/>
      <c r="HNP283" s="373"/>
      <c r="HNQ283" s="373"/>
      <c r="HNR283" s="373"/>
      <c r="HNS283" s="373"/>
      <c r="HNT283" s="373"/>
      <c r="HNU283" s="373"/>
      <c r="HNV283" s="373"/>
      <c r="HNW283" s="373"/>
      <c r="HNX283" s="373"/>
      <c r="HNY283" s="373"/>
      <c r="HNZ283" s="373"/>
      <c r="HOA283" s="373"/>
      <c r="HOB283" s="373"/>
      <c r="HOC283" s="373"/>
      <c r="HOD283" s="373"/>
      <c r="HOE283" s="373"/>
      <c r="HOF283" s="373"/>
      <c r="HOG283" s="373"/>
      <c r="HOH283" s="373"/>
      <c r="HOI283" s="373"/>
      <c r="HOJ283" s="373"/>
      <c r="HOK283" s="373"/>
      <c r="HOL283" s="373"/>
      <c r="HOM283" s="373"/>
      <c r="HON283" s="373"/>
      <c r="HOO283" s="373"/>
      <c r="HOP283" s="373"/>
      <c r="HOQ283" s="373"/>
      <c r="HOR283" s="373"/>
      <c r="HOS283" s="373"/>
      <c r="HOT283" s="373"/>
      <c r="HOU283" s="373"/>
      <c r="HOV283" s="373"/>
      <c r="HOW283" s="373"/>
      <c r="HOX283" s="373"/>
      <c r="HOY283" s="373"/>
      <c r="HOZ283" s="373"/>
      <c r="HPA283" s="373"/>
      <c r="HPB283" s="373"/>
      <c r="HPC283" s="373"/>
      <c r="HPD283" s="373"/>
      <c r="HPE283" s="373"/>
      <c r="HPF283" s="373"/>
      <c r="HPG283" s="373"/>
      <c r="HPH283" s="373"/>
      <c r="HPI283" s="373"/>
      <c r="HPJ283" s="373"/>
      <c r="HPK283" s="373"/>
      <c r="HPL283" s="373"/>
      <c r="HPM283" s="373"/>
      <c r="HPN283" s="373"/>
      <c r="HPO283" s="373"/>
      <c r="HPP283" s="373"/>
      <c r="HPQ283" s="373"/>
      <c r="HPR283" s="373"/>
      <c r="HPS283" s="373"/>
      <c r="HPT283" s="373"/>
      <c r="HPU283" s="373"/>
      <c r="HPV283" s="373"/>
      <c r="HPW283" s="373"/>
      <c r="HPX283" s="373"/>
      <c r="HPY283" s="373"/>
      <c r="HPZ283" s="373"/>
      <c r="HQA283" s="373"/>
      <c r="HQB283" s="373"/>
      <c r="HQC283" s="373"/>
      <c r="HQD283" s="373"/>
      <c r="HQE283" s="373"/>
      <c r="HQF283" s="373"/>
      <c r="HQG283" s="373"/>
      <c r="HQH283" s="373"/>
      <c r="HQI283" s="373"/>
      <c r="HQJ283" s="373"/>
      <c r="HQK283" s="373"/>
      <c r="HQL283" s="373"/>
      <c r="HQM283" s="373"/>
      <c r="HQN283" s="373"/>
      <c r="HQO283" s="373"/>
      <c r="HQP283" s="373"/>
      <c r="HQQ283" s="373"/>
      <c r="HQR283" s="373"/>
      <c r="HQS283" s="373"/>
      <c r="HQT283" s="373"/>
      <c r="HQU283" s="373"/>
      <c r="HQV283" s="373"/>
      <c r="HQW283" s="373"/>
      <c r="HQX283" s="373"/>
      <c r="HQY283" s="373"/>
      <c r="HQZ283" s="373"/>
      <c r="HRA283" s="373"/>
      <c r="HRB283" s="373"/>
      <c r="HRC283" s="373"/>
      <c r="HRD283" s="373"/>
      <c r="HRE283" s="373"/>
      <c r="HRF283" s="373"/>
      <c r="HRG283" s="373"/>
      <c r="HRH283" s="373"/>
      <c r="HRI283" s="373"/>
      <c r="HRJ283" s="373"/>
      <c r="HRK283" s="373"/>
      <c r="HRL283" s="373"/>
      <c r="HRM283" s="373"/>
      <c r="HRN283" s="373"/>
      <c r="HRO283" s="373"/>
      <c r="HRP283" s="373"/>
      <c r="HRQ283" s="373"/>
      <c r="HRR283" s="373"/>
      <c r="HRS283" s="373"/>
      <c r="HRT283" s="373"/>
      <c r="HRU283" s="373"/>
      <c r="HRV283" s="373"/>
      <c r="HRW283" s="373"/>
      <c r="HRX283" s="373"/>
      <c r="HRY283" s="373"/>
      <c r="HRZ283" s="373"/>
      <c r="HSA283" s="373"/>
      <c r="HSB283" s="373"/>
      <c r="HSC283" s="373"/>
      <c r="HSD283" s="373"/>
      <c r="HSE283" s="373"/>
      <c r="HSF283" s="373"/>
      <c r="HSG283" s="373"/>
      <c r="HSH283" s="373"/>
      <c r="HSI283" s="373"/>
      <c r="HSJ283" s="373"/>
      <c r="HSK283" s="373"/>
      <c r="HSL283" s="373"/>
      <c r="HSM283" s="373"/>
      <c r="HSN283" s="373"/>
      <c r="HSO283" s="373"/>
      <c r="HSP283" s="373"/>
      <c r="HSQ283" s="373"/>
      <c r="HSR283" s="373"/>
      <c r="HSS283" s="373"/>
      <c r="HST283" s="373"/>
      <c r="HSU283" s="373"/>
      <c r="HSV283" s="373"/>
      <c r="HSW283" s="373"/>
      <c r="HSX283" s="373"/>
      <c r="HSY283" s="373"/>
      <c r="HSZ283" s="373"/>
      <c r="HTA283" s="373"/>
      <c r="HTB283" s="373"/>
      <c r="HTC283" s="373"/>
      <c r="HTD283" s="373"/>
      <c r="HTE283" s="373"/>
      <c r="HTF283" s="373"/>
      <c r="HTG283" s="373"/>
      <c r="HTH283" s="373"/>
      <c r="HTI283" s="373"/>
      <c r="HTJ283" s="373"/>
      <c r="HTK283" s="373"/>
      <c r="HTL283" s="373"/>
      <c r="HTM283" s="373"/>
      <c r="HTN283" s="373"/>
      <c r="HTO283" s="373"/>
      <c r="HTP283" s="373"/>
      <c r="HTQ283" s="373"/>
      <c r="HTR283" s="373"/>
      <c r="HTS283" s="373"/>
      <c r="HTT283" s="373"/>
      <c r="HTU283" s="373"/>
      <c r="HTV283" s="373"/>
      <c r="HTW283" s="373"/>
      <c r="HTX283" s="373"/>
      <c r="HTY283" s="373"/>
      <c r="HTZ283" s="373"/>
      <c r="HUA283" s="373"/>
      <c r="HUB283" s="373"/>
      <c r="HUC283" s="373"/>
      <c r="HUD283" s="373"/>
      <c r="HUE283" s="373"/>
      <c r="HUF283" s="373"/>
      <c r="HUG283" s="373"/>
      <c r="HUH283" s="373"/>
      <c r="HUI283" s="373"/>
      <c r="HUJ283" s="373"/>
      <c r="HUK283" s="373"/>
      <c r="HUL283" s="373"/>
      <c r="HUM283" s="373"/>
      <c r="HUN283" s="373"/>
      <c r="HUO283" s="373"/>
      <c r="HUP283" s="373"/>
      <c r="HUQ283" s="373"/>
      <c r="HUR283" s="373"/>
      <c r="HUS283" s="373"/>
      <c r="HUT283" s="373"/>
      <c r="HUU283" s="373"/>
      <c r="HUV283" s="373"/>
      <c r="HUW283" s="373"/>
      <c r="HUX283" s="373"/>
      <c r="HUY283" s="373"/>
      <c r="HUZ283" s="373"/>
      <c r="HVA283" s="373"/>
      <c r="HVB283" s="373"/>
      <c r="HVC283" s="373"/>
      <c r="HVD283" s="373"/>
      <c r="HVE283" s="373"/>
      <c r="HVF283" s="373"/>
      <c r="HVG283" s="373"/>
      <c r="HVH283" s="373"/>
      <c r="HVI283" s="373"/>
      <c r="HVJ283" s="373"/>
      <c r="HVK283" s="373"/>
      <c r="HVL283" s="373"/>
      <c r="HVM283" s="373"/>
      <c r="HVN283" s="373"/>
      <c r="HVO283" s="373"/>
      <c r="HVP283" s="373"/>
      <c r="HVQ283" s="373"/>
      <c r="HVR283" s="373"/>
      <c r="HVS283" s="373"/>
      <c r="HVT283" s="373"/>
      <c r="HVU283" s="373"/>
      <c r="HVV283" s="373"/>
      <c r="HVW283" s="373"/>
      <c r="HVX283" s="373"/>
      <c r="HVY283" s="373"/>
      <c r="HVZ283" s="373"/>
      <c r="HWA283" s="373"/>
      <c r="HWB283" s="373"/>
      <c r="HWC283" s="373"/>
      <c r="HWD283" s="373"/>
      <c r="HWE283" s="373"/>
      <c r="HWF283" s="373"/>
      <c r="HWG283" s="373"/>
      <c r="HWH283" s="373"/>
      <c r="HWI283" s="373"/>
      <c r="HWJ283" s="373"/>
      <c r="HWK283" s="373"/>
      <c r="HWL283" s="373"/>
      <c r="HWM283" s="373"/>
      <c r="HWN283" s="373"/>
      <c r="HWO283" s="373"/>
      <c r="HWP283" s="373"/>
      <c r="HWQ283" s="373"/>
      <c r="HWR283" s="373"/>
      <c r="HWS283" s="373"/>
      <c r="HWT283" s="373"/>
      <c r="HWU283" s="373"/>
      <c r="HWV283" s="373"/>
      <c r="HWW283" s="373"/>
      <c r="HWX283" s="373"/>
      <c r="HWY283" s="373"/>
      <c r="HWZ283" s="373"/>
      <c r="HXA283" s="373"/>
      <c r="HXB283" s="373"/>
      <c r="HXC283" s="373"/>
      <c r="HXD283" s="373"/>
      <c r="HXE283" s="373"/>
      <c r="HXF283" s="373"/>
      <c r="HXG283" s="373"/>
      <c r="HXH283" s="373"/>
      <c r="HXI283" s="373"/>
      <c r="HXJ283" s="373"/>
      <c r="HXK283" s="373"/>
      <c r="HXL283" s="373"/>
      <c r="HXM283" s="373"/>
      <c r="HXN283" s="373"/>
      <c r="HXO283" s="373"/>
      <c r="HXP283" s="373"/>
      <c r="HXQ283" s="373"/>
      <c r="HXR283" s="373"/>
      <c r="HXS283" s="373"/>
      <c r="HXT283" s="373"/>
      <c r="HXU283" s="373"/>
      <c r="HXV283" s="373"/>
      <c r="HXW283" s="373"/>
      <c r="HXX283" s="373"/>
      <c r="HXY283" s="373"/>
      <c r="HXZ283" s="373"/>
      <c r="HYA283" s="373"/>
      <c r="HYB283" s="373"/>
      <c r="HYC283" s="373"/>
      <c r="HYD283" s="373"/>
      <c r="HYE283" s="373"/>
      <c r="HYF283" s="373"/>
      <c r="HYG283" s="373"/>
      <c r="HYH283" s="373"/>
      <c r="HYI283" s="373"/>
      <c r="HYJ283" s="373"/>
      <c r="HYK283" s="373"/>
      <c r="HYL283" s="373"/>
      <c r="HYM283" s="373"/>
      <c r="HYN283" s="373"/>
      <c r="HYO283" s="373"/>
      <c r="HYP283" s="373"/>
      <c r="HYQ283" s="373"/>
      <c r="HYR283" s="373"/>
      <c r="HYS283" s="373"/>
      <c r="HYT283" s="373"/>
      <c r="HYU283" s="373"/>
      <c r="HYV283" s="373"/>
      <c r="HYW283" s="373"/>
      <c r="HYX283" s="373"/>
      <c r="HYY283" s="373"/>
      <c r="HYZ283" s="373"/>
      <c r="HZA283" s="373"/>
      <c r="HZB283" s="373"/>
      <c r="HZC283" s="373"/>
      <c r="HZD283" s="373"/>
      <c r="HZE283" s="373"/>
      <c r="HZF283" s="373"/>
      <c r="HZG283" s="373"/>
      <c r="HZH283" s="373"/>
      <c r="HZI283" s="373"/>
      <c r="HZJ283" s="373"/>
      <c r="HZK283" s="373"/>
      <c r="HZL283" s="373"/>
      <c r="HZM283" s="373"/>
      <c r="HZN283" s="373"/>
      <c r="HZO283" s="373"/>
      <c r="HZP283" s="373"/>
      <c r="HZQ283" s="373"/>
      <c r="HZR283" s="373"/>
      <c r="HZS283" s="373"/>
      <c r="HZT283" s="373"/>
      <c r="HZU283" s="373"/>
      <c r="HZV283" s="373"/>
      <c r="HZW283" s="373"/>
      <c r="HZX283" s="373"/>
      <c r="HZY283" s="373"/>
      <c r="HZZ283" s="373"/>
      <c r="IAA283" s="373"/>
      <c r="IAB283" s="373"/>
      <c r="IAC283" s="373"/>
      <c r="IAD283" s="373"/>
      <c r="IAE283" s="373"/>
      <c r="IAF283" s="373"/>
      <c r="IAG283" s="373"/>
      <c r="IAH283" s="373"/>
      <c r="IAI283" s="373"/>
      <c r="IAJ283" s="373"/>
      <c r="IAK283" s="373"/>
      <c r="IAL283" s="373"/>
      <c r="IAM283" s="373"/>
      <c r="IAN283" s="373"/>
      <c r="IAO283" s="373"/>
      <c r="IAP283" s="373"/>
      <c r="IAQ283" s="373"/>
      <c r="IAR283" s="373"/>
      <c r="IAS283" s="373"/>
      <c r="IAT283" s="373"/>
      <c r="IAU283" s="373"/>
      <c r="IAV283" s="373"/>
      <c r="IAW283" s="373"/>
      <c r="IAX283" s="373"/>
      <c r="IAY283" s="373"/>
      <c r="IAZ283" s="373"/>
      <c r="IBA283" s="373"/>
      <c r="IBB283" s="373"/>
      <c r="IBC283" s="373"/>
      <c r="IBD283" s="373"/>
      <c r="IBE283" s="373"/>
      <c r="IBF283" s="373"/>
      <c r="IBG283" s="373"/>
      <c r="IBH283" s="373"/>
      <c r="IBI283" s="373"/>
      <c r="IBJ283" s="373"/>
      <c r="IBK283" s="373"/>
      <c r="IBL283" s="373"/>
      <c r="IBM283" s="373"/>
      <c r="IBN283" s="373"/>
      <c r="IBO283" s="373"/>
      <c r="IBP283" s="373"/>
      <c r="IBQ283" s="373"/>
      <c r="IBR283" s="373"/>
      <c r="IBS283" s="373"/>
      <c r="IBT283" s="373"/>
      <c r="IBU283" s="373"/>
      <c r="IBV283" s="373"/>
      <c r="IBW283" s="373"/>
      <c r="IBX283" s="373"/>
      <c r="IBY283" s="373"/>
      <c r="IBZ283" s="373"/>
      <c r="ICA283" s="373"/>
      <c r="ICB283" s="373"/>
      <c r="ICC283" s="373"/>
      <c r="ICD283" s="373"/>
      <c r="ICE283" s="373"/>
      <c r="ICF283" s="373"/>
      <c r="ICG283" s="373"/>
      <c r="ICH283" s="373"/>
      <c r="ICI283" s="373"/>
      <c r="ICJ283" s="373"/>
      <c r="ICK283" s="373"/>
      <c r="ICL283" s="373"/>
      <c r="ICM283" s="373"/>
      <c r="ICN283" s="373"/>
      <c r="ICO283" s="373"/>
      <c r="ICP283" s="373"/>
      <c r="ICQ283" s="373"/>
      <c r="ICR283" s="373"/>
      <c r="ICS283" s="373"/>
      <c r="ICT283" s="373"/>
      <c r="ICU283" s="373"/>
      <c r="ICV283" s="373"/>
      <c r="ICW283" s="373"/>
      <c r="ICX283" s="373"/>
      <c r="ICY283" s="373"/>
      <c r="ICZ283" s="373"/>
      <c r="IDA283" s="373"/>
      <c r="IDB283" s="373"/>
      <c r="IDC283" s="373"/>
      <c r="IDD283" s="373"/>
      <c r="IDE283" s="373"/>
      <c r="IDF283" s="373"/>
      <c r="IDG283" s="373"/>
      <c r="IDH283" s="373"/>
      <c r="IDI283" s="373"/>
      <c r="IDJ283" s="373"/>
      <c r="IDK283" s="373"/>
      <c r="IDL283" s="373"/>
      <c r="IDM283" s="373"/>
      <c r="IDN283" s="373"/>
      <c r="IDO283" s="373"/>
      <c r="IDP283" s="373"/>
      <c r="IDQ283" s="373"/>
      <c r="IDR283" s="373"/>
      <c r="IDS283" s="373"/>
      <c r="IDT283" s="373"/>
      <c r="IDU283" s="373"/>
      <c r="IDV283" s="373"/>
      <c r="IDW283" s="373"/>
      <c r="IDX283" s="373"/>
      <c r="IDY283" s="373"/>
      <c r="IDZ283" s="373"/>
      <c r="IEA283" s="373"/>
      <c r="IEB283" s="373"/>
      <c r="IEC283" s="373"/>
      <c r="IED283" s="373"/>
      <c r="IEE283" s="373"/>
      <c r="IEF283" s="373"/>
      <c r="IEG283" s="373"/>
      <c r="IEH283" s="373"/>
      <c r="IEI283" s="373"/>
      <c r="IEJ283" s="373"/>
      <c r="IEK283" s="373"/>
      <c r="IEL283" s="373"/>
      <c r="IEM283" s="373"/>
      <c r="IEN283" s="373"/>
      <c r="IEO283" s="373"/>
      <c r="IEP283" s="373"/>
      <c r="IEQ283" s="373"/>
      <c r="IER283" s="373"/>
      <c r="IES283" s="373"/>
      <c r="IET283" s="373"/>
      <c r="IEU283" s="373"/>
      <c r="IEV283" s="373"/>
      <c r="IEW283" s="373"/>
      <c r="IEX283" s="373"/>
      <c r="IEY283" s="373"/>
      <c r="IEZ283" s="373"/>
      <c r="IFA283" s="373"/>
      <c r="IFB283" s="373"/>
      <c r="IFC283" s="373"/>
      <c r="IFD283" s="373"/>
      <c r="IFE283" s="373"/>
      <c r="IFF283" s="373"/>
      <c r="IFG283" s="373"/>
      <c r="IFH283" s="373"/>
      <c r="IFI283" s="373"/>
      <c r="IFJ283" s="373"/>
      <c r="IFK283" s="373"/>
      <c r="IFL283" s="373"/>
      <c r="IFM283" s="373"/>
      <c r="IFN283" s="373"/>
      <c r="IFO283" s="373"/>
      <c r="IFP283" s="373"/>
      <c r="IFQ283" s="373"/>
      <c r="IFR283" s="373"/>
      <c r="IFS283" s="373"/>
      <c r="IFT283" s="373"/>
      <c r="IFU283" s="373"/>
      <c r="IFV283" s="373"/>
      <c r="IFW283" s="373"/>
      <c r="IFX283" s="373"/>
      <c r="IFY283" s="373"/>
      <c r="IFZ283" s="373"/>
      <c r="IGA283" s="373"/>
      <c r="IGB283" s="373"/>
      <c r="IGC283" s="373"/>
      <c r="IGD283" s="373"/>
      <c r="IGE283" s="373"/>
      <c r="IGF283" s="373"/>
      <c r="IGG283" s="373"/>
      <c r="IGH283" s="373"/>
      <c r="IGI283" s="373"/>
      <c r="IGJ283" s="373"/>
      <c r="IGK283" s="373"/>
      <c r="IGL283" s="373"/>
      <c r="IGM283" s="373"/>
      <c r="IGN283" s="373"/>
      <c r="IGO283" s="373"/>
      <c r="IGP283" s="373"/>
      <c r="IGQ283" s="373"/>
      <c r="IGR283" s="373"/>
      <c r="IGS283" s="373"/>
      <c r="IGT283" s="373"/>
      <c r="IGU283" s="373"/>
      <c r="IGV283" s="373"/>
      <c r="IGW283" s="373"/>
      <c r="IGX283" s="373"/>
      <c r="IGY283" s="373"/>
      <c r="IGZ283" s="373"/>
      <c r="IHA283" s="373"/>
      <c r="IHB283" s="373"/>
      <c r="IHC283" s="373"/>
      <c r="IHD283" s="373"/>
      <c r="IHE283" s="373"/>
      <c r="IHF283" s="373"/>
      <c r="IHG283" s="373"/>
      <c r="IHH283" s="373"/>
      <c r="IHI283" s="373"/>
      <c r="IHJ283" s="373"/>
      <c r="IHK283" s="373"/>
      <c r="IHL283" s="373"/>
      <c r="IHM283" s="373"/>
      <c r="IHN283" s="373"/>
      <c r="IHO283" s="373"/>
      <c r="IHP283" s="373"/>
      <c r="IHQ283" s="373"/>
      <c r="IHR283" s="373"/>
      <c r="IHS283" s="373"/>
      <c r="IHT283" s="373"/>
      <c r="IHU283" s="373"/>
      <c r="IHV283" s="373"/>
      <c r="IHW283" s="373"/>
      <c r="IHX283" s="373"/>
      <c r="IHY283" s="373"/>
      <c r="IHZ283" s="373"/>
      <c r="IIA283" s="373"/>
      <c r="IIB283" s="373"/>
      <c r="IIC283" s="373"/>
      <c r="IID283" s="373"/>
      <c r="IIE283" s="373"/>
      <c r="IIF283" s="373"/>
      <c r="IIG283" s="373"/>
      <c r="IIH283" s="373"/>
      <c r="III283" s="373"/>
      <c r="IIJ283" s="373"/>
      <c r="IIK283" s="373"/>
      <c r="IIL283" s="373"/>
      <c r="IIM283" s="373"/>
      <c r="IIN283" s="373"/>
      <c r="IIO283" s="373"/>
      <c r="IIP283" s="373"/>
      <c r="IIQ283" s="373"/>
      <c r="IIR283" s="373"/>
      <c r="IIS283" s="373"/>
      <c r="IIT283" s="373"/>
      <c r="IIU283" s="373"/>
      <c r="IIV283" s="373"/>
      <c r="IIW283" s="373"/>
      <c r="IIX283" s="373"/>
      <c r="IIY283" s="373"/>
      <c r="IIZ283" s="373"/>
      <c r="IJA283" s="373"/>
      <c r="IJB283" s="373"/>
      <c r="IJC283" s="373"/>
      <c r="IJD283" s="373"/>
      <c r="IJE283" s="373"/>
      <c r="IJF283" s="373"/>
      <c r="IJG283" s="373"/>
      <c r="IJH283" s="373"/>
      <c r="IJI283" s="373"/>
      <c r="IJJ283" s="373"/>
      <c r="IJK283" s="373"/>
      <c r="IJL283" s="373"/>
      <c r="IJM283" s="373"/>
      <c r="IJN283" s="373"/>
      <c r="IJO283" s="373"/>
      <c r="IJP283" s="373"/>
      <c r="IJQ283" s="373"/>
      <c r="IJR283" s="373"/>
      <c r="IJS283" s="373"/>
      <c r="IJT283" s="373"/>
      <c r="IJU283" s="373"/>
      <c r="IJV283" s="373"/>
      <c r="IJW283" s="373"/>
      <c r="IJX283" s="373"/>
      <c r="IJY283" s="373"/>
      <c r="IJZ283" s="373"/>
      <c r="IKA283" s="373"/>
      <c r="IKB283" s="373"/>
      <c r="IKC283" s="373"/>
      <c r="IKD283" s="373"/>
      <c r="IKE283" s="373"/>
      <c r="IKF283" s="373"/>
      <c r="IKG283" s="373"/>
      <c r="IKH283" s="373"/>
      <c r="IKI283" s="373"/>
      <c r="IKJ283" s="373"/>
      <c r="IKK283" s="373"/>
      <c r="IKL283" s="373"/>
      <c r="IKM283" s="373"/>
      <c r="IKN283" s="373"/>
      <c r="IKO283" s="373"/>
      <c r="IKP283" s="373"/>
      <c r="IKQ283" s="373"/>
      <c r="IKR283" s="373"/>
      <c r="IKS283" s="373"/>
      <c r="IKT283" s="373"/>
      <c r="IKU283" s="373"/>
      <c r="IKV283" s="373"/>
      <c r="IKW283" s="373"/>
      <c r="IKX283" s="373"/>
      <c r="IKY283" s="373"/>
      <c r="IKZ283" s="373"/>
      <c r="ILA283" s="373"/>
      <c r="ILB283" s="373"/>
      <c r="ILC283" s="373"/>
      <c r="ILD283" s="373"/>
      <c r="ILE283" s="373"/>
      <c r="ILF283" s="373"/>
      <c r="ILG283" s="373"/>
      <c r="ILH283" s="373"/>
      <c r="ILI283" s="373"/>
      <c r="ILJ283" s="373"/>
      <c r="ILK283" s="373"/>
      <c r="ILL283" s="373"/>
      <c r="ILM283" s="373"/>
      <c r="ILN283" s="373"/>
      <c r="ILO283" s="373"/>
      <c r="ILP283" s="373"/>
      <c r="ILQ283" s="373"/>
      <c r="ILR283" s="373"/>
      <c r="ILS283" s="373"/>
      <c r="ILT283" s="373"/>
      <c r="ILU283" s="373"/>
      <c r="ILV283" s="373"/>
      <c r="ILW283" s="373"/>
      <c r="ILX283" s="373"/>
      <c r="ILY283" s="373"/>
      <c r="ILZ283" s="373"/>
      <c r="IMA283" s="373"/>
      <c r="IMB283" s="373"/>
      <c r="IMC283" s="373"/>
      <c r="IMD283" s="373"/>
      <c r="IME283" s="373"/>
      <c r="IMF283" s="373"/>
      <c r="IMG283" s="373"/>
      <c r="IMH283" s="373"/>
      <c r="IMI283" s="373"/>
      <c r="IMJ283" s="373"/>
      <c r="IMK283" s="373"/>
      <c r="IML283" s="373"/>
      <c r="IMM283" s="373"/>
      <c r="IMN283" s="373"/>
      <c r="IMO283" s="373"/>
      <c r="IMP283" s="373"/>
      <c r="IMQ283" s="373"/>
      <c r="IMR283" s="373"/>
      <c r="IMS283" s="373"/>
      <c r="IMT283" s="373"/>
      <c r="IMU283" s="373"/>
      <c r="IMV283" s="373"/>
      <c r="IMW283" s="373"/>
      <c r="IMX283" s="373"/>
      <c r="IMY283" s="373"/>
      <c r="IMZ283" s="373"/>
      <c r="INA283" s="373"/>
      <c r="INB283" s="373"/>
      <c r="INC283" s="373"/>
      <c r="IND283" s="373"/>
      <c r="INE283" s="373"/>
      <c r="INF283" s="373"/>
      <c r="ING283" s="373"/>
      <c r="INH283" s="373"/>
      <c r="INI283" s="373"/>
      <c r="INJ283" s="373"/>
      <c r="INK283" s="373"/>
      <c r="INL283" s="373"/>
      <c r="INM283" s="373"/>
      <c r="INN283" s="373"/>
      <c r="INO283" s="373"/>
      <c r="INP283" s="373"/>
      <c r="INQ283" s="373"/>
      <c r="INR283" s="373"/>
      <c r="INS283" s="373"/>
      <c r="INT283" s="373"/>
      <c r="INU283" s="373"/>
      <c r="INV283" s="373"/>
      <c r="INW283" s="373"/>
      <c r="INX283" s="373"/>
      <c r="INY283" s="373"/>
      <c r="INZ283" s="373"/>
      <c r="IOA283" s="373"/>
      <c r="IOB283" s="373"/>
      <c r="IOC283" s="373"/>
      <c r="IOD283" s="373"/>
      <c r="IOE283" s="373"/>
      <c r="IOF283" s="373"/>
      <c r="IOG283" s="373"/>
      <c r="IOH283" s="373"/>
      <c r="IOI283" s="373"/>
      <c r="IOJ283" s="373"/>
      <c r="IOK283" s="373"/>
      <c r="IOL283" s="373"/>
      <c r="IOM283" s="373"/>
      <c r="ION283" s="373"/>
      <c r="IOO283" s="373"/>
      <c r="IOP283" s="373"/>
      <c r="IOQ283" s="373"/>
      <c r="IOR283" s="373"/>
      <c r="IOS283" s="373"/>
      <c r="IOT283" s="373"/>
      <c r="IOU283" s="373"/>
      <c r="IOV283" s="373"/>
      <c r="IOW283" s="373"/>
      <c r="IOX283" s="373"/>
      <c r="IOY283" s="373"/>
      <c r="IOZ283" s="373"/>
      <c r="IPA283" s="373"/>
      <c r="IPB283" s="373"/>
      <c r="IPC283" s="373"/>
      <c r="IPD283" s="373"/>
      <c r="IPE283" s="373"/>
      <c r="IPF283" s="373"/>
      <c r="IPG283" s="373"/>
      <c r="IPH283" s="373"/>
      <c r="IPI283" s="373"/>
      <c r="IPJ283" s="373"/>
      <c r="IPK283" s="373"/>
      <c r="IPL283" s="373"/>
      <c r="IPM283" s="373"/>
      <c r="IPN283" s="373"/>
      <c r="IPO283" s="373"/>
      <c r="IPP283" s="373"/>
      <c r="IPQ283" s="373"/>
      <c r="IPR283" s="373"/>
      <c r="IPS283" s="373"/>
      <c r="IPT283" s="373"/>
      <c r="IPU283" s="373"/>
      <c r="IPV283" s="373"/>
      <c r="IPW283" s="373"/>
      <c r="IPX283" s="373"/>
      <c r="IPY283" s="373"/>
      <c r="IPZ283" s="373"/>
      <c r="IQA283" s="373"/>
      <c r="IQB283" s="373"/>
      <c r="IQC283" s="373"/>
      <c r="IQD283" s="373"/>
      <c r="IQE283" s="373"/>
      <c r="IQF283" s="373"/>
      <c r="IQG283" s="373"/>
      <c r="IQH283" s="373"/>
      <c r="IQI283" s="373"/>
      <c r="IQJ283" s="373"/>
      <c r="IQK283" s="373"/>
      <c r="IQL283" s="373"/>
      <c r="IQM283" s="373"/>
      <c r="IQN283" s="373"/>
      <c r="IQO283" s="373"/>
      <c r="IQP283" s="373"/>
      <c r="IQQ283" s="373"/>
      <c r="IQR283" s="373"/>
      <c r="IQS283" s="373"/>
      <c r="IQT283" s="373"/>
      <c r="IQU283" s="373"/>
      <c r="IQV283" s="373"/>
      <c r="IQW283" s="373"/>
      <c r="IQX283" s="373"/>
      <c r="IQY283" s="373"/>
      <c r="IQZ283" s="373"/>
      <c r="IRA283" s="373"/>
      <c r="IRB283" s="373"/>
      <c r="IRC283" s="373"/>
      <c r="IRD283" s="373"/>
      <c r="IRE283" s="373"/>
      <c r="IRF283" s="373"/>
      <c r="IRG283" s="373"/>
      <c r="IRH283" s="373"/>
      <c r="IRI283" s="373"/>
      <c r="IRJ283" s="373"/>
      <c r="IRK283" s="373"/>
      <c r="IRL283" s="373"/>
      <c r="IRM283" s="373"/>
      <c r="IRN283" s="373"/>
      <c r="IRO283" s="373"/>
      <c r="IRP283" s="373"/>
      <c r="IRQ283" s="373"/>
      <c r="IRR283" s="373"/>
      <c r="IRS283" s="373"/>
      <c r="IRT283" s="373"/>
      <c r="IRU283" s="373"/>
      <c r="IRV283" s="373"/>
      <c r="IRW283" s="373"/>
      <c r="IRX283" s="373"/>
      <c r="IRY283" s="373"/>
      <c r="IRZ283" s="373"/>
      <c r="ISA283" s="373"/>
      <c r="ISB283" s="373"/>
      <c r="ISC283" s="373"/>
      <c r="ISD283" s="373"/>
      <c r="ISE283" s="373"/>
      <c r="ISF283" s="373"/>
      <c r="ISG283" s="373"/>
      <c r="ISH283" s="373"/>
      <c r="ISI283" s="373"/>
      <c r="ISJ283" s="373"/>
      <c r="ISK283" s="373"/>
      <c r="ISL283" s="373"/>
      <c r="ISM283" s="373"/>
      <c r="ISN283" s="373"/>
      <c r="ISO283" s="373"/>
      <c r="ISP283" s="373"/>
      <c r="ISQ283" s="373"/>
      <c r="ISR283" s="373"/>
      <c r="ISS283" s="373"/>
      <c r="IST283" s="373"/>
      <c r="ISU283" s="373"/>
      <c r="ISV283" s="373"/>
      <c r="ISW283" s="373"/>
      <c r="ISX283" s="373"/>
      <c r="ISY283" s="373"/>
      <c r="ISZ283" s="373"/>
      <c r="ITA283" s="373"/>
      <c r="ITB283" s="373"/>
      <c r="ITC283" s="373"/>
      <c r="ITD283" s="373"/>
      <c r="ITE283" s="373"/>
      <c r="ITF283" s="373"/>
      <c r="ITG283" s="373"/>
      <c r="ITH283" s="373"/>
      <c r="ITI283" s="373"/>
      <c r="ITJ283" s="373"/>
      <c r="ITK283" s="373"/>
      <c r="ITL283" s="373"/>
      <c r="ITM283" s="373"/>
      <c r="ITN283" s="373"/>
      <c r="ITO283" s="373"/>
      <c r="ITP283" s="373"/>
      <c r="ITQ283" s="373"/>
      <c r="ITR283" s="373"/>
      <c r="ITS283" s="373"/>
      <c r="ITT283" s="373"/>
      <c r="ITU283" s="373"/>
      <c r="ITV283" s="373"/>
      <c r="ITW283" s="373"/>
      <c r="ITX283" s="373"/>
      <c r="ITY283" s="373"/>
      <c r="ITZ283" s="373"/>
      <c r="IUA283" s="373"/>
      <c r="IUB283" s="373"/>
      <c r="IUC283" s="373"/>
      <c r="IUD283" s="373"/>
      <c r="IUE283" s="373"/>
      <c r="IUF283" s="373"/>
      <c r="IUG283" s="373"/>
      <c r="IUH283" s="373"/>
      <c r="IUI283" s="373"/>
      <c r="IUJ283" s="373"/>
      <c r="IUK283" s="373"/>
      <c r="IUL283" s="373"/>
      <c r="IUM283" s="373"/>
      <c r="IUN283" s="373"/>
      <c r="IUO283" s="373"/>
      <c r="IUP283" s="373"/>
      <c r="IUQ283" s="373"/>
      <c r="IUR283" s="373"/>
      <c r="IUS283" s="373"/>
      <c r="IUT283" s="373"/>
      <c r="IUU283" s="373"/>
      <c r="IUV283" s="373"/>
      <c r="IUW283" s="373"/>
      <c r="IUX283" s="373"/>
      <c r="IUY283" s="373"/>
      <c r="IUZ283" s="373"/>
      <c r="IVA283" s="373"/>
      <c r="IVB283" s="373"/>
      <c r="IVC283" s="373"/>
      <c r="IVD283" s="373"/>
      <c r="IVE283" s="373"/>
      <c r="IVF283" s="373"/>
      <c r="IVG283" s="373"/>
      <c r="IVH283" s="373"/>
      <c r="IVI283" s="373"/>
      <c r="IVJ283" s="373"/>
      <c r="IVK283" s="373"/>
      <c r="IVL283" s="373"/>
      <c r="IVM283" s="373"/>
      <c r="IVN283" s="373"/>
      <c r="IVO283" s="373"/>
      <c r="IVP283" s="373"/>
      <c r="IVQ283" s="373"/>
      <c r="IVR283" s="373"/>
      <c r="IVS283" s="373"/>
      <c r="IVT283" s="373"/>
      <c r="IVU283" s="373"/>
      <c r="IVV283" s="373"/>
      <c r="IVW283" s="373"/>
      <c r="IVX283" s="373"/>
      <c r="IVY283" s="373"/>
      <c r="IVZ283" s="373"/>
      <c r="IWA283" s="373"/>
      <c r="IWB283" s="373"/>
      <c r="IWC283" s="373"/>
      <c r="IWD283" s="373"/>
      <c r="IWE283" s="373"/>
      <c r="IWF283" s="373"/>
      <c r="IWG283" s="373"/>
      <c r="IWH283" s="373"/>
      <c r="IWI283" s="373"/>
      <c r="IWJ283" s="373"/>
      <c r="IWK283" s="373"/>
      <c r="IWL283" s="373"/>
      <c r="IWM283" s="373"/>
      <c r="IWN283" s="373"/>
      <c r="IWO283" s="373"/>
      <c r="IWP283" s="373"/>
      <c r="IWQ283" s="373"/>
      <c r="IWR283" s="373"/>
      <c r="IWS283" s="373"/>
      <c r="IWT283" s="373"/>
      <c r="IWU283" s="373"/>
      <c r="IWV283" s="373"/>
      <c r="IWW283" s="373"/>
      <c r="IWX283" s="373"/>
      <c r="IWY283" s="373"/>
      <c r="IWZ283" s="373"/>
      <c r="IXA283" s="373"/>
      <c r="IXB283" s="373"/>
      <c r="IXC283" s="373"/>
      <c r="IXD283" s="373"/>
      <c r="IXE283" s="373"/>
      <c r="IXF283" s="373"/>
      <c r="IXG283" s="373"/>
      <c r="IXH283" s="373"/>
      <c r="IXI283" s="373"/>
      <c r="IXJ283" s="373"/>
      <c r="IXK283" s="373"/>
      <c r="IXL283" s="373"/>
      <c r="IXM283" s="373"/>
      <c r="IXN283" s="373"/>
      <c r="IXO283" s="373"/>
      <c r="IXP283" s="373"/>
      <c r="IXQ283" s="373"/>
      <c r="IXR283" s="373"/>
      <c r="IXS283" s="373"/>
      <c r="IXT283" s="373"/>
      <c r="IXU283" s="373"/>
      <c r="IXV283" s="373"/>
      <c r="IXW283" s="373"/>
      <c r="IXX283" s="373"/>
      <c r="IXY283" s="373"/>
      <c r="IXZ283" s="373"/>
      <c r="IYA283" s="373"/>
      <c r="IYB283" s="373"/>
      <c r="IYC283" s="373"/>
      <c r="IYD283" s="373"/>
      <c r="IYE283" s="373"/>
      <c r="IYF283" s="373"/>
      <c r="IYG283" s="373"/>
      <c r="IYH283" s="373"/>
      <c r="IYI283" s="373"/>
      <c r="IYJ283" s="373"/>
      <c r="IYK283" s="373"/>
      <c r="IYL283" s="373"/>
      <c r="IYM283" s="373"/>
      <c r="IYN283" s="373"/>
      <c r="IYO283" s="373"/>
      <c r="IYP283" s="373"/>
      <c r="IYQ283" s="373"/>
      <c r="IYR283" s="373"/>
      <c r="IYS283" s="373"/>
      <c r="IYT283" s="373"/>
      <c r="IYU283" s="373"/>
      <c r="IYV283" s="373"/>
      <c r="IYW283" s="373"/>
      <c r="IYX283" s="373"/>
      <c r="IYY283" s="373"/>
      <c r="IYZ283" s="373"/>
      <c r="IZA283" s="373"/>
      <c r="IZB283" s="373"/>
      <c r="IZC283" s="373"/>
      <c r="IZD283" s="373"/>
      <c r="IZE283" s="373"/>
      <c r="IZF283" s="373"/>
      <c r="IZG283" s="373"/>
      <c r="IZH283" s="373"/>
      <c r="IZI283" s="373"/>
      <c r="IZJ283" s="373"/>
      <c r="IZK283" s="373"/>
      <c r="IZL283" s="373"/>
      <c r="IZM283" s="373"/>
      <c r="IZN283" s="373"/>
      <c r="IZO283" s="373"/>
      <c r="IZP283" s="373"/>
      <c r="IZQ283" s="373"/>
      <c r="IZR283" s="373"/>
      <c r="IZS283" s="373"/>
      <c r="IZT283" s="373"/>
      <c r="IZU283" s="373"/>
      <c r="IZV283" s="373"/>
      <c r="IZW283" s="373"/>
      <c r="IZX283" s="373"/>
      <c r="IZY283" s="373"/>
      <c r="IZZ283" s="373"/>
      <c r="JAA283" s="373"/>
      <c r="JAB283" s="373"/>
      <c r="JAC283" s="373"/>
      <c r="JAD283" s="373"/>
      <c r="JAE283" s="373"/>
      <c r="JAF283" s="373"/>
      <c r="JAG283" s="373"/>
      <c r="JAH283" s="373"/>
      <c r="JAI283" s="373"/>
      <c r="JAJ283" s="373"/>
      <c r="JAK283" s="373"/>
      <c r="JAL283" s="373"/>
      <c r="JAM283" s="373"/>
      <c r="JAN283" s="373"/>
      <c r="JAO283" s="373"/>
      <c r="JAP283" s="373"/>
      <c r="JAQ283" s="373"/>
      <c r="JAR283" s="373"/>
      <c r="JAS283" s="373"/>
      <c r="JAT283" s="373"/>
      <c r="JAU283" s="373"/>
      <c r="JAV283" s="373"/>
      <c r="JAW283" s="373"/>
      <c r="JAX283" s="373"/>
      <c r="JAY283" s="373"/>
      <c r="JAZ283" s="373"/>
      <c r="JBA283" s="373"/>
      <c r="JBB283" s="373"/>
      <c r="JBC283" s="373"/>
      <c r="JBD283" s="373"/>
      <c r="JBE283" s="373"/>
      <c r="JBF283" s="373"/>
      <c r="JBG283" s="373"/>
      <c r="JBH283" s="373"/>
      <c r="JBI283" s="373"/>
      <c r="JBJ283" s="373"/>
      <c r="JBK283" s="373"/>
      <c r="JBL283" s="373"/>
      <c r="JBM283" s="373"/>
      <c r="JBN283" s="373"/>
      <c r="JBO283" s="373"/>
      <c r="JBP283" s="373"/>
      <c r="JBQ283" s="373"/>
      <c r="JBR283" s="373"/>
      <c r="JBS283" s="373"/>
      <c r="JBT283" s="373"/>
      <c r="JBU283" s="373"/>
      <c r="JBV283" s="373"/>
      <c r="JBW283" s="373"/>
      <c r="JBX283" s="373"/>
      <c r="JBY283" s="373"/>
      <c r="JBZ283" s="373"/>
      <c r="JCA283" s="373"/>
      <c r="JCB283" s="373"/>
      <c r="JCC283" s="373"/>
      <c r="JCD283" s="373"/>
      <c r="JCE283" s="373"/>
      <c r="JCF283" s="373"/>
      <c r="JCG283" s="373"/>
      <c r="JCH283" s="373"/>
      <c r="JCI283" s="373"/>
      <c r="JCJ283" s="373"/>
      <c r="JCK283" s="373"/>
      <c r="JCL283" s="373"/>
      <c r="JCM283" s="373"/>
      <c r="JCN283" s="373"/>
      <c r="JCO283" s="373"/>
      <c r="JCP283" s="373"/>
      <c r="JCQ283" s="373"/>
      <c r="JCR283" s="373"/>
      <c r="JCS283" s="373"/>
      <c r="JCT283" s="373"/>
      <c r="JCU283" s="373"/>
      <c r="JCV283" s="373"/>
      <c r="JCW283" s="373"/>
      <c r="JCX283" s="373"/>
      <c r="JCY283" s="373"/>
      <c r="JCZ283" s="373"/>
      <c r="JDA283" s="373"/>
      <c r="JDB283" s="373"/>
      <c r="JDC283" s="373"/>
      <c r="JDD283" s="373"/>
      <c r="JDE283" s="373"/>
      <c r="JDF283" s="373"/>
      <c r="JDG283" s="373"/>
      <c r="JDH283" s="373"/>
      <c r="JDI283" s="373"/>
      <c r="JDJ283" s="373"/>
      <c r="JDK283" s="373"/>
      <c r="JDL283" s="373"/>
      <c r="JDM283" s="373"/>
      <c r="JDN283" s="373"/>
      <c r="JDO283" s="373"/>
      <c r="JDP283" s="373"/>
      <c r="JDQ283" s="373"/>
      <c r="JDR283" s="373"/>
      <c r="JDS283" s="373"/>
      <c r="JDT283" s="373"/>
      <c r="JDU283" s="373"/>
      <c r="JDV283" s="373"/>
      <c r="JDW283" s="373"/>
      <c r="JDX283" s="373"/>
      <c r="JDY283" s="373"/>
      <c r="JDZ283" s="373"/>
      <c r="JEA283" s="373"/>
      <c r="JEB283" s="373"/>
      <c r="JEC283" s="373"/>
      <c r="JED283" s="373"/>
      <c r="JEE283" s="373"/>
      <c r="JEF283" s="373"/>
      <c r="JEG283" s="373"/>
      <c r="JEH283" s="373"/>
      <c r="JEI283" s="373"/>
      <c r="JEJ283" s="373"/>
      <c r="JEK283" s="373"/>
      <c r="JEL283" s="373"/>
      <c r="JEM283" s="373"/>
      <c r="JEN283" s="373"/>
      <c r="JEO283" s="373"/>
      <c r="JEP283" s="373"/>
      <c r="JEQ283" s="373"/>
      <c r="JER283" s="373"/>
      <c r="JES283" s="373"/>
      <c r="JET283" s="373"/>
      <c r="JEU283" s="373"/>
      <c r="JEV283" s="373"/>
      <c r="JEW283" s="373"/>
      <c r="JEX283" s="373"/>
      <c r="JEY283" s="373"/>
      <c r="JEZ283" s="373"/>
      <c r="JFA283" s="373"/>
      <c r="JFB283" s="373"/>
      <c r="JFC283" s="373"/>
      <c r="JFD283" s="373"/>
      <c r="JFE283" s="373"/>
      <c r="JFF283" s="373"/>
      <c r="JFG283" s="373"/>
      <c r="JFH283" s="373"/>
      <c r="JFI283" s="373"/>
      <c r="JFJ283" s="373"/>
      <c r="JFK283" s="373"/>
      <c r="JFL283" s="373"/>
      <c r="JFM283" s="373"/>
      <c r="JFN283" s="373"/>
      <c r="JFO283" s="373"/>
      <c r="JFP283" s="373"/>
      <c r="JFQ283" s="373"/>
      <c r="JFR283" s="373"/>
      <c r="JFS283" s="373"/>
      <c r="JFT283" s="373"/>
      <c r="JFU283" s="373"/>
      <c r="JFV283" s="373"/>
      <c r="JFW283" s="373"/>
      <c r="JFX283" s="373"/>
      <c r="JFY283" s="373"/>
      <c r="JFZ283" s="373"/>
      <c r="JGA283" s="373"/>
      <c r="JGB283" s="373"/>
      <c r="JGC283" s="373"/>
      <c r="JGD283" s="373"/>
      <c r="JGE283" s="373"/>
      <c r="JGF283" s="373"/>
      <c r="JGG283" s="373"/>
      <c r="JGH283" s="373"/>
      <c r="JGI283" s="373"/>
      <c r="JGJ283" s="373"/>
      <c r="JGK283" s="373"/>
      <c r="JGL283" s="373"/>
      <c r="JGM283" s="373"/>
      <c r="JGN283" s="373"/>
      <c r="JGO283" s="373"/>
      <c r="JGP283" s="373"/>
      <c r="JGQ283" s="373"/>
      <c r="JGR283" s="373"/>
      <c r="JGS283" s="373"/>
      <c r="JGT283" s="373"/>
      <c r="JGU283" s="373"/>
      <c r="JGV283" s="373"/>
      <c r="JGW283" s="373"/>
      <c r="JGX283" s="373"/>
      <c r="JGY283" s="373"/>
      <c r="JGZ283" s="373"/>
      <c r="JHA283" s="373"/>
      <c r="JHB283" s="373"/>
      <c r="JHC283" s="373"/>
      <c r="JHD283" s="373"/>
      <c r="JHE283" s="373"/>
      <c r="JHF283" s="373"/>
      <c r="JHG283" s="373"/>
      <c r="JHH283" s="373"/>
      <c r="JHI283" s="373"/>
      <c r="JHJ283" s="373"/>
      <c r="JHK283" s="373"/>
      <c r="JHL283" s="373"/>
      <c r="JHM283" s="373"/>
      <c r="JHN283" s="373"/>
      <c r="JHO283" s="373"/>
      <c r="JHP283" s="373"/>
      <c r="JHQ283" s="373"/>
      <c r="JHR283" s="373"/>
      <c r="JHS283" s="373"/>
      <c r="JHT283" s="373"/>
      <c r="JHU283" s="373"/>
      <c r="JHV283" s="373"/>
      <c r="JHW283" s="373"/>
      <c r="JHX283" s="373"/>
      <c r="JHY283" s="373"/>
      <c r="JHZ283" s="373"/>
      <c r="JIA283" s="373"/>
      <c r="JIB283" s="373"/>
      <c r="JIC283" s="373"/>
      <c r="JID283" s="373"/>
      <c r="JIE283" s="373"/>
      <c r="JIF283" s="373"/>
      <c r="JIG283" s="373"/>
      <c r="JIH283" s="373"/>
      <c r="JII283" s="373"/>
      <c r="JIJ283" s="373"/>
      <c r="JIK283" s="373"/>
      <c r="JIL283" s="373"/>
      <c r="JIM283" s="373"/>
      <c r="JIN283" s="373"/>
      <c r="JIO283" s="373"/>
      <c r="JIP283" s="373"/>
      <c r="JIQ283" s="373"/>
      <c r="JIR283" s="373"/>
      <c r="JIS283" s="373"/>
      <c r="JIT283" s="373"/>
      <c r="JIU283" s="373"/>
      <c r="JIV283" s="373"/>
      <c r="JIW283" s="373"/>
      <c r="JIX283" s="373"/>
      <c r="JIY283" s="373"/>
      <c r="JIZ283" s="373"/>
      <c r="JJA283" s="373"/>
      <c r="JJB283" s="373"/>
      <c r="JJC283" s="373"/>
      <c r="JJD283" s="373"/>
      <c r="JJE283" s="373"/>
      <c r="JJF283" s="373"/>
      <c r="JJG283" s="373"/>
      <c r="JJH283" s="373"/>
      <c r="JJI283" s="373"/>
      <c r="JJJ283" s="373"/>
      <c r="JJK283" s="373"/>
      <c r="JJL283" s="373"/>
      <c r="JJM283" s="373"/>
      <c r="JJN283" s="373"/>
      <c r="JJO283" s="373"/>
      <c r="JJP283" s="373"/>
      <c r="JJQ283" s="373"/>
      <c r="JJR283" s="373"/>
      <c r="JJS283" s="373"/>
      <c r="JJT283" s="373"/>
      <c r="JJU283" s="373"/>
      <c r="JJV283" s="373"/>
      <c r="JJW283" s="373"/>
      <c r="JJX283" s="373"/>
      <c r="JJY283" s="373"/>
      <c r="JJZ283" s="373"/>
      <c r="JKA283" s="373"/>
      <c r="JKB283" s="373"/>
      <c r="JKC283" s="373"/>
      <c r="JKD283" s="373"/>
      <c r="JKE283" s="373"/>
      <c r="JKF283" s="373"/>
      <c r="JKG283" s="373"/>
      <c r="JKH283" s="373"/>
      <c r="JKI283" s="373"/>
      <c r="JKJ283" s="373"/>
      <c r="JKK283" s="373"/>
      <c r="JKL283" s="373"/>
      <c r="JKM283" s="373"/>
      <c r="JKN283" s="373"/>
      <c r="JKO283" s="373"/>
      <c r="JKP283" s="373"/>
      <c r="JKQ283" s="373"/>
      <c r="JKR283" s="373"/>
      <c r="JKS283" s="373"/>
      <c r="JKT283" s="373"/>
      <c r="JKU283" s="373"/>
      <c r="JKV283" s="373"/>
      <c r="JKW283" s="373"/>
      <c r="JKX283" s="373"/>
      <c r="JKY283" s="373"/>
      <c r="JKZ283" s="373"/>
      <c r="JLA283" s="373"/>
      <c r="JLB283" s="373"/>
      <c r="JLC283" s="373"/>
      <c r="JLD283" s="373"/>
      <c r="JLE283" s="373"/>
      <c r="JLF283" s="373"/>
      <c r="JLG283" s="373"/>
      <c r="JLH283" s="373"/>
      <c r="JLI283" s="373"/>
      <c r="JLJ283" s="373"/>
      <c r="JLK283" s="373"/>
      <c r="JLL283" s="373"/>
      <c r="JLM283" s="373"/>
      <c r="JLN283" s="373"/>
      <c r="JLO283" s="373"/>
      <c r="JLP283" s="373"/>
      <c r="JLQ283" s="373"/>
      <c r="JLR283" s="373"/>
      <c r="JLS283" s="373"/>
      <c r="JLT283" s="373"/>
      <c r="JLU283" s="373"/>
      <c r="JLV283" s="373"/>
      <c r="JLW283" s="373"/>
      <c r="JLX283" s="373"/>
      <c r="JLY283" s="373"/>
      <c r="JLZ283" s="373"/>
      <c r="JMA283" s="373"/>
      <c r="JMB283" s="373"/>
      <c r="JMC283" s="373"/>
      <c r="JMD283" s="373"/>
      <c r="JME283" s="373"/>
      <c r="JMF283" s="373"/>
      <c r="JMG283" s="373"/>
      <c r="JMH283" s="373"/>
      <c r="JMI283" s="373"/>
      <c r="JMJ283" s="373"/>
      <c r="JMK283" s="373"/>
      <c r="JML283" s="373"/>
      <c r="JMM283" s="373"/>
      <c r="JMN283" s="373"/>
      <c r="JMO283" s="373"/>
      <c r="JMP283" s="373"/>
      <c r="JMQ283" s="373"/>
      <c r="JMR283" s="373"/>
      <c r="JMS283" s="373"/>
      <c r="JMT283" s="373"/>
      <c r="JMU283" s="373"/>
      <c r="JMV283" s="373"/>
      <c r="JMW283" s="373"/>
      <c r="JMX283" s="373"/>
      <c r="JMY283" s="373"/>
      <c r="JMZ283" s="373"/>
      <c r="JNA283" s="373"/>
      <c r="JNB283" s="373"/>
      <c r="JNC283" s="373"/>
      <c r="JND283" s="373"/>
      <c r="JNE283" s="373"/>
      <c r="JNF283" s="373"/>
      <c r="JNG283" s="373"/>
      <c r="JNH283" s="373"/>
      <c r="JNI283" s="373"/>
      <c r="JNJ283" s="373"/>
      <c r="JNK283" s="373"/>
      <c r="JNL283" s="373"/>
      <c r="JNM283" s="373"/>
      <c r="JNN283" s="373"/>
      <c r="JNO283" s="373"/>
      <c r="JNP283" s="373"/>
      <c r="JNQ283" s="373"/>
      <c r="JNR283" s="373"/>
      <c r="JNS283" s="373"/>
      <c r="JNT283" s="373"/>
      <c r="JNU283" s="373"/>
      <c r="JNV283" s="373"/>
      <c r="JNW283" s="373"/>
      <c r="JNX283" s="373"/>
      <c r="JNY283" s="373"/>
      <c r="JNZ283" s="373"/>
      <c r="JOA283" s="373"/>
      <c r="JOB283" s="373"/>
      <c r="JOC283" s="373"/>
      <c r="JOD283" s="373"/>
      <c r="JOE283" s="373"/>
      <c r="JOF283" s="373"/>
      <c r="JOG283" s="373"/>
      <c r="JOH283" s="373"/>
      <c r="JOI283" s="373"/>
      <c r="JOJ283" s="373"/>
      <c r="JOK283" s="373"/>
      <c r="JOL283" s="373"/>
      <c r="JOM283" s="373"/>
      <c r="JON283" s="373"/>
      <c r="JOO283" s="373"/>
      <c r="JOP283" s="373"/>
      <c r="JOQ283" s="373"/>
      <c r="JOR283" s="373"/>
      <c r="JOS283" s="373"/>
      <c r="JOT283" s="373"/>
      <c r="JOU283" s="373"/>
      <c r="JOV283" s="373"/>
      <c r="JOW283" s="373"/>
      <c r="JOX283" s="373"/>
      <c r="JOY283" s="373"/>
      <c r="JOZ283" s="373"/>
      <c r="JPA283" s="373"/>
      <c r="JPB283" s="373"/>
      <c r="JPC283" s="373"/>
      <c r="JPD283" s="373"/>
      <c r="JPE283" s="373"/>
      <c r="JPF283" s="373"/>
      <c r="JPG283" s="373"/>
      <c r="JPH283" s="373"/>
      <c r="JPI283" s="373"/>
      <c r="JPJ283" s="373"/>
      <c r="JPK283" s="373"/>
      <c r="JPL283" s="373"/>
      <c r="JPM283" s="373"/>
      <c r="JPN283" s="373"/>
      <c r="JPO283" s="373"/>
      <c r="JPP283" s="373"/>
      <c r="JPQ283" s="373"/>
      <c r="JPR283" s="373"/>
      <c r="JPS283" s="373"/>
      <c r="JPT283" s="373"/>
      <c r="JPU283" s="373"/>
      <c r="JPV283" s="373"/>
      <c r="JPW283" s="373"/>
      <c r="JPX283" s="373"/>
      <c r="JPY283" s="373"/>
      <c r="JPZ283" s="373"/>
      <c r="JQA283" s="373"/>
      <c r="JQB283" s="373"/>
      <c r="JQC283" s="373"/>
      <c r="JQD283" s="373"/>
      <c r="JQE283" s="373"/>
      <c r="JQF283" s="373"/>
      <c r="JQG283" s="373"/>
      <c r="JQH283" s="373"/>
      <c r="JQI283" s="373"/>
      <c r="JQJ283" s="373"/>
      <c r="JQK283" s="373"/>
      <c r="JQL283" s="373"/>
      <c r="JQM283" s="373"/>
      <c r="JQN283" s="373"/>
      <c r="JQO283" s="373"/>
      <c r="JQP283" s="373"/>
      <c r="JQQ283" s="373"/>
      <c r="JQR283" s="373"/>
      <c r="JQS283" s="373"/>
      <c r="JQT283" s="373"/>
      <c r="JQU283" s="373"/>
      <c r="JQV283" s="373"/>
      <c r="JQW283" s="373"/>
      <c r="JQX283" s="373"/>
      <c r="JQY283" s="373"/>
      <c r="JQZ283" s="373"/>
      <c r="JRA283" s="373"/>
      <c r="JRB283" s="373"/>
      <c r="JRC283" s="373"/>
      <c r="JRD283" s="373"/>
      <c r="JRE283" s="373"/>
      <c r="JRF283" s="373"/>
      <c r="JRG283" s="373"/>
      <c r="JRH283" s="373"/>
      <c r="JRI283" s="373"/>
      <c r="JRJ283" s="373"/>
      <c r="JRK283" s="373"/>
      <c r="JRL283" s="373"/>
      <c r="JRM283" s="373"/>
      <c r="JRN283" s="373"/>
      <c r="JRO283" s="373"/>
      <c r="JRP283" s="373"/>
      <c r="JRQ283" s="373"/>
      <c r="JRR283" s="373"/>
      <c r="JRS283" s="373"/>
      <c r="JRT283" s="373"/>
      <c r="JRU283" s="373"/>
      <c r="JRV283" s="373"/>
      <c r="JRW283" s="373"/>
      <c r="JRX283" s="373"/>
      <c r="JRY283" s="373"/>
      <c r="JRZ283" s="373"/>
      <c r="JSA283" s="373"/>
      <c r="JSB283" s="373"/>
      <c r="JSC283" s="373"/>
      <c r="JSD283" s="373"/>
      <c r="JSE283" s="373"/>
      <c r="JSF283" s="373"/>
      <c r="JSG283" s="373"/>
      <c r="JSH283" s="373"/>
      <c r="JSI283" s="373"/>
      <c r="JSJ283" s="373"/>
      <c r="JSK283" s="373"/>
      <c r="JSL283" s="373"/>
      <c r="JSM283" s="373"/>
      <c r="JSN283" s="373"/>
      <c r="JSO283" s="373"/>
      <c r="JSP283" s="373"/>
      <c r="JSQ283" s="373"/>
      <c r="JSR283" s="373"/>
      <c r="JSS283" s="373"/>
      <c r="JST283" s="373"/>
      <c r="JSU283" s="373"/>
      <c r="JSV283" s="373"/>
      <c r="JSW283" s="373"/>
      <c r="JSX283" s="373"/>
      <c r="JSY283" s="373"/>
      <c r="JSZ283" s="373"/>
      <c r="JTA283" s="373"/>
      <c r="JTB283" s="373"/>
      <c r="JTC283" s="373"/>
      <c r="JTD283" s="373"/>
      <c r="JTE283" s="373"/>
      <c r="JTF283" s="373"/>
      <c r="JTG283" s="373"/>
      <c r="JTH283" s="373"/>
      <c r="JTI283" s="373"/>
      <c r="JTJ283" s="373"/>
      <c r="JTK283" s="373"/>
      <c r="JTL283" s="373"/>
      <c r="JTM283" s="373"/>
      <c r="JTN283" s="373"/>
      <c r="JTO283" s="373"/>
      <c r="JTP283" s="373"/>
      <c r="JTQ283" s="373"/>
      <c r="JTR283" s="373"/>
      <c r="JTS283" s="373"/>
      <c r="JTT283" s="373"/>
      <c r="JTU283" s="373"/>
      <c r="JTV283" s="373"/>
      <c r="JTW283" s="373"/>
      <c r="JTX283" s="373"/>
      <c r="JTY283" s="373"/>
      <c r="JTZ283" s="373"/>
      <c r="JUA283" s="373"/>
      <c r="JUB283" s="373"/>
      <c r="JUC283" s="373"/>
      <c r="JUD283" s="373"/>
      <c r="JUE283" s="373"/>
      <c r="JUF283" s="373"/>
      <c r="JUG283" s="373"/>
      <c r="JUH283" s="373"/>
      <c r="JUI283" s="373"/>
      <c r="JUJ283" s="373"/>
      <c r="JUK283" s="373"/>
      <c r="JUL283" s="373"/>
      <c r="JUM283" s="373"/>
      <c r="JUN283" s="373"/>
      <c r="JUO283" s="373"/>
      <c r="JUP283" s="373"/>
      <c r="JUQ283" s="373"/>
      <c r="JUR283" s="373"/>
      <c r="JUS283" s="373"/>
      <c r="JUT283" s="373"/>
      <c r="JUU283" s="373"/>
      <c r="JUV283" s="373"/>
      <c r="JUW283" s="373"/>
      <c r="JUX283" s="373"/>
      <c r="JUY283" s="373"/>
      <c r="JUZ283" s="373"/>
      <c r="JVA283" s="373"/>
      <c r="JVB283" s="373"/>
      <c r="JVC283" s="373"/>
      <c r="JVD283" s="373"/>
      <c r="JVE283" s="373"/>
      <c r="JVF283" s="373"/>
      <c r="JVG283" s="373"/>
      <c r="JVH283" s="373"/>
      <c r="JVI283" s="373"/>
      <c r="JVJ283" s="373"/>
      <c r="JVK283" s="373"/>
      <c r="JVL283" s="373"/>
      <c r="JVM283" s="373"/>
      <c r="JVN283" s="373"/>
      <c r="JVO283" s="373"/>
      <c r="JVP283" s="373"/>
      <c r="JVQ283" s="373"/>
      <c r="JVR283" s="373"/>
      <c r="JVS283" s="373"/>
      <c r="JVT283" s="373"/>
      <c r="JVU283" s="373"/>
      <c r="JVV283" s="373"/>
      <c r="JVW283" s="373"/>
      <c r="JVX283" s="373"/>
      <c r="JVY283" s="373"/>
      <c r="JVZ283" s="373"/>
      <c r="JWA283" s="373"/>
      <c r="JWB283" s="373"/>
      <c r="JWC283" s="373"/>
      <c r="JWD283" s="373"/>
      <c r="JWE283" s="373"/>
      <c r="JWF283" s="373"/>
      <c r="JWG283" s="373"/>
      <c r="JWH283" s="373"/>
      <c r="JWI283" s="373"/>
      <c r="JWJ283" s="373"/>
      <c r="JWK283" s="373"/>
      <c r="JWL283" s="373"/>
      <c r="JWM283" s="373"/>
      <c r="JWN283" s="373"/>
      <c r="JWO283" s="373"/>
      <c r="JWP283" s="373"/>
      <c r="JWQ283" s="373"/>
      <c r="JWR283" s="373"/>
      <c r="JWS283" s="373"/>
      <c r="JWT283" s="373"/>
      <c r="JWU283" s="373"/>
      <c r="JWV283" s="373"/>
      <c r="JWW283" s="373"/>
      <c r="JWX283" s="373"/>
      <c r="JWY283" s="373"/>
      <c r="JWZ283" s="373"/>
      <c r="JXA283" s="373"/>
      <c r="JXB283" s="373"/>
      <c r="JXC283" s="373"/>
      <c r="JXD283" s="373"/>
      <c r="JXE283" s="373"/>
      <c r="JXF283" s="373"/>
      <c r="JXG283" s="373"/>
      <c r="JXH283" s="373"/>
      <c r="JXI283" s="373"/>
      <c r="JXJ283" s="373"/>
      <c r="JXK283" s="373"/>
      <c r="JXL283" s="373"/>
      <c r="JXM283" s="373"/>
      <c r="JXN283" s="373"/>
      <c r="JXO283" s="373"/>
      <c r="JXP283" s="373"/>
      <c r="JXQ283" s="373"/>
      <c r="JXR283" s="373"/>
      <c r="JXS283" s="373"/>
      <c r="JXT283" s="373"/>
      <c r="JXU283" s="373"/>
      <c r="JXV283" s="373"/>
      <c r="JXW283" s="373"/>
      <c r="JXX283" s="373"/>
      <c r="JXY283" s="373"/>
      <c r="JXZ283" s="373"/>
      <c r="JYA283" s="373"/>
      <c r="JYB283" s="373"/>
      <c r="JYC283" s="373"/>
      <c r="JYD283" s="373"/>
      <c r="JYE283" s="373"/>
      <c r="JYF283" s="373"/>
      <c r="JYG283" s="373"/>
      <c r="JYH283" s="373"/>
      <c r="JYI283" s="373"/>
      <c r="JYJ283" s="373"/>
      <c r="JYK283" s="373"/>
      <c r="JYL283" s="373"/>
      <c r="JYM283" s="373"/>
      <c r="JYN283" s="373"/>
      <c r="JYO283" s="373"/>
      <c r="JYP283" s="373"/>
      <c r="JYQ283" s="373"/>
      <c r="JYR283" s="373"/>
      <c r="JYS283" s="373"/>
      <c r="JYT283" s="373"/>
      <c r="JYU283" s="373"/>
      <c r="JYV283" s="373"/>
      <c r="JYW283" s="373"/>
      <c r="JYX283" s="373"/>
      <c r="JYY283" s="373"/>
      <c r="JYZ283" s="373"/>
      <c r="JZA283" s="373"/>
      <c r="JZB283" s="373"/>
      <c r="JZC283" s="373"/>
      <c r="JZD283" s="373"/>
      <c r="JZE283" s="373"/>
      <c r="JZF283" s="373"/>
      <c r="JZG283" s="373"/>
      <c r="JZH283" s="373"/>
      <c r="JZI283" s="373"/>
      <c r="JZJ283" s="373"/>
      <c r="JZK283" s="373"/>
      <c r="JZL283" s="373"/>
      <c r="JZM283" s="373"/>
      <c r="JZN283" s="373"/>
      <c r="JZO283" s="373"/>
      <c r="JZP283" s="373"/>
      <c r="JZQ283" s="373"/>
      <c r="JZR283" s="373"/>
      <c r="JZS283" s="373"/>
      <c r="JZT283" s="373"/>
      <c r="JZU283" s="373"/>
      <c r="JZV283" s="373"/>
      <c r="JZW283" s="373"/>
      <c r="JZX283" s="373"/>
      <c r="JZY283" s="373"/>
      <c r="JZZ283" s="373"/>
      <c r="KAA283" s="373"/>
      <c r="KAB283" s="373"/>
      <c r="KAC283" s="373"/>
      <c r="KAD283" s="373"/>
      <c r="KAE283" s="373"/>
      <c r="KAF283" s="373"/>
      <c r="KAG283" s="373"/>
      <c r="KAH283" s="373"/>
      <c r="KAI283" s="373"/>
      <c r="KAJ283" s="373"/>
      <c r="KAK283" s="373"/>
      <c r="KAL283" s="373"/>
      <c r="KAM283" s="373"/>
      <c r="KAN283" s="373"/>
      <c r="KAO283" s="373"/>
      <c r="KAP283" s="373"/>
      <c r="KAQ283" s="373"/>
      <c r="KAR283" s="373"/>
      <c r="KAS283" s="373"/>
      <c r="KAT283" s="373"/>
      <c r="KAU283" s="373"/>
      <c r="KAV283" s="373"/>
      <c r="KAW283" s="373"/>
      <c r="KAX283" s="373"/>
      <c r="KAY283" s="373"/>
      <c r="KAZ283" s="373"/>
      <c r="KBA283" s="373"/>
      <c r="KBB283" s="373"/>
      <c r="KBC283" s="373"/>
      <c r="KBD283" s="373"/>
      <c r="KBE283" s="373"/>
      <c r="KBF283" s="373"/>
      <c r="KBG283" s="373"/>
      <c r="KBH283" s="373"/>
      <c r="KBI283" s="373"/>
      <c r="KBJ283" s="373"/>
      <c r="KBK283" s="373"/>
      <c r="KBL283" s="373"/>
      <c r="KBM283" s="373"/>
      <c r="KBN283" s="373"/>
      <c r="KBO283" s="373"/>
      <c r="KBP283" s="373"/>
      <c r="KBQ283" s="373"/>
      <c r="KBR283" s="373"/>
      <c r="KBS283" s="373"/>
      <c r="KBT283" s="373"/>
      <c r="KBU283" s="373"/>
      <c r="KBV283" s="373"/>
      <c r="KBW283" s="373"/>
      <c r="KBX283" s="373"/>
      <c r="KBY283" s="373"/>
      <c r="KBZ283" s="373"/>
      <c r="KCA283" s="373"/>
      <c r="KCB283" s="373"/>
      <c r="KCC283" s="373"/>
      <c r="KCD283" s="373"/>
      <c r="KCE283" s="373"/>
      <c r="KCF283" s="373"/>
      <c r="KCG283" s="373"/>
      <c r="KCH283" s="373"/>
      <c r="KCI283" s="373"/>
      <c r="KCJ283" s="373"/>
      <c r="KCK283" s="373"/>
      <c r="KCL283" s="373"/>
      <c r="KCM283" s="373"/>
      <c r="KCN283" s="373"/>
      <c r="KCO283" s="373"/>
      <c r="KCP283" s="373"/>
      <c r="KCQ283" s="373"/>
      <c r="KCR283" s="373"/>
      <c r="KCS283" s="373"/>
      <c r="KCT283" s="373"/>
      <c r="KCU283" s="373"/>
      <c r="KCV283" s="373"/>
      <c r="KCW283" s="373"/>
      <c r="KCX283" s="373"/>
      <c r="KCY283" s="373"/>
      <c r="KCZ283" s="373"/>
      <c r="KDA283" s="373"/>
      <c r="KDB283" s="373"/>
      <c r="KDC283" s="373"/>
      <c r="KDD283" s="373"/>
      <c r="KDE283" s="373"/>
      <c r="KDF283" s="373"/>
      <c r="KDG283" s="373"/>
      <c r="KDH283" s="373"/>
      <c r="KDI283" s="373"/>
      <c r="KDJ283" s="373"/>
      <c r="KDK283" s="373"/>
      <c r="KDL283" s="373"/>
      <c r="KDM283" s="373"/>
      <c r="KDN283" s="373"/>
      <c r="KDO283" s="373"/>
      <c r="KDP283" s="373"/>
      <c r="KDQ283" s="373"/>
      <c r="KDR283" s="373"/>
      <c r="KDS283" s="373"/>
      <c r="KDT283" s="373"/>
      <c r="KDU283" s="373"/>
      <c r="KDV283" s="373"/>
      <c r="KDW283" s="373"/>
      <c r="KDX283" s="373"/>
      <c r="KDY283" s="373"/>
      <c r="KDZ283" s="373"/>
      <c r="KEA283" s="373"/>
      <c r="KEB283" s="373"/>
      <c r="KEC283" s="373"/>
      <c r="KED283" s="373"/>
      <c r="KEE283" s="373"/>
      <c r="KEF283" s="373"/>
      <c r="KEG283" s="373"/>
      <c r="KEH283" s="373"/>
      <c r="KEI283" s="373"/>
      <c r="KEJ283" s="373"/>
      <c r="KEK283" s="373"/>
      <c r="KEL283" s="373"/>
      <c r="KEM283" s="373"/>
      <c r="KEN283" s="373"/>
      <c r="KEO283" s="373"/>
      <c r="KEP283" s="373"/>
      <c r="KEQ283" s="373"/>
      <c r="KER283" s="373"/>
      <c r="KES283" s="373"/>
      <c r="KET283" s="373"/>
      <c r="KEU283" s="373"/>
      <c r="KEV283" s="373"/>
      <c r="KEW283" s="373"/>
      <c r="KEX283" s="373"/>
      <c r="KEY283" s="373"/>
      <c r="KEZ283" s="373"/>
      <c r="KFA283" s="373"/>
      <c r="KFB283" s="373"/>
      <c r="KFC283" s="373"/>
      <c r="KFD283" s="373"/>
      <c r="KFE283" s="373"/>
      <c r="KFF283" s="373"/>
      <c r="KFG283" s="373"/>
      <c r="KFH283" s="373"/>
      <c r="KFI283" s="373"/>
      <c r="KFJ283" s="373"/>
      <c r="KFK283" s="373"/>
      <c r="KFL283" s="373"/>
      <c r="KFM283" s="373"/>
      <c r="KFN283" s="373"/>
      <c r="KFO283" s="373"/>
      <c r="KFP283" s="373"/>
      <c r="KFQ283" s="373"/>
      <c r="KFR283" s="373"/>
      <c r="KFS283" s="373"/>
      <c r="KFT283" s="373"/>
      <c r="KFU283" s="373"/>
      <c r="KFV283" s="373"/>
      <c r="KFW283" s="373"/>
      <c r="KFX283" s="373"/>
      <c r="KFY283" s="373"/>
      <c r="KFZ283" s="373"/>
      <c r="KGA283" s="373"/>
      <c r="KGB283" s="373"/>
      <c r="KGC283" s="373"/>
      <c r="KGD283" s="373"/>
      <c r="KGE283" s="373"/>
      <c r="KGF283" s="373"/>
      <c r="KGG283" s="373"/>
      <c r="KGH283" s="373"/>
      <c r="KGI283" s="373"/>
      <c r="KGJ283" s="373"/>
      <c r="KGK283" s="373"/>
      <c r="KGL283" s="373"/>
      <c r="KGM283" s="373"/>
      <c r="KGN283" s="373"/>
      <c r="KGO283" s="373"/>
      <c r="KGP283" s="373"/>
      <c r="KGQ283" s="373"/>
      <c r="KGR283" s="373"/>
      <c r="KGS283" s="373"/>
      <c r="KGT283" s="373"/>
      <c r="KGU283" s="373"/>
      <c r="KGV283" s="373"/>
      <c r="KGW283" s="373"/>
      <c r="KGX283" s="373"/>
      <c r="KGY283" s="373"/>
      <c r="KGZ283" s="373"/>
      <c r="KHA283" s="373"/>
      <c r="KHB283" s="373"/>
      <c r="KHC283" s="373"/>
      <c r="KHD283" s="373"/>
      <c r="KHE283" s="373"/>
      <c r="KHF283" s="373"/>
      <c r="KHG283" s="373"/>
      <c r="KHH283" s="373"/>
      <c r="KHI283" s="373"/>
      <c r="KHJ283" s="373"/>
      <c r="KHK283" s="373"/>
      <c r="KHL283" s="373"/>
      <c r="KHM283" s="373"/>
      <c r="KHN283" s="373"/>
      <c r="KHO283" s="373"/>
      <c r="KHP283" s="373"/>
      <c r="KHQ283" s="373"/>
      <c r="KHR283" s="373"/>
      <c r="KHS283" s="373"/>
      <c r="KHT283" s="373"/>
      <c r="KHU283" s="373"/>
      <c r="KHV283" s="373"/>
      <c r="KHW283" s="373"/>
      <c r="KHX283" s="373"/>
      <c r="KHY283" s="373"/>
      <c r="KHZ283" s="373"/>
      <c r="KIA283" s="373"/>
      <c r="KIB283" s="373"/>
      <c r="KIC283" s="373"/>
      <c r="KID283" s="373"/>
      <c r="KIE283" s="373"/>
      <c r="KIF283" s="373"/>
      <c r="KIG283" s="373"/>
      <c r="KIH283" s="373"/>
      <c r="KII283" s="373"/>
      <c r="KIJ283" s="373"/>
      <c r="KIK283" s="373"/>
      <c r="KIL283" s="373"/>
      <c r="KIM283" s="373"/>
      <c r="KIN283" s="373"/>
      <c r="KIO283" s="373"/>
      <c r="KIP283" s="373"/>
      <c r="KIQ283" s="373"/>
      <c r="KIR283" s="373"/>
      <c r="KIS283" s="373"/>
      <c r="KIT283" s="373"/>
      <c r="KIU283" s="373"/>
      <c r="KIV283" s="373"/>
      <c r="KIW283" s="373"/>
      <c r="KIX283" s="373"/>
      <c r="KIY283" s="373"/>
      <c r="KIZ283" s="373"/>
      <c r="KJA283" s="373"/>
      <c r="KJB283" s="373"/>
      <c r="KJC283" s="373"/>
      <c r="KJD283" s="373"/>
      <c r="KJE283" s="373"/>
      <c r="KJF283" s="373"/>
      <c r="KJG283" s="373"/>
      <c r="KJH283" s="373"/>
      <c r="KJI283" s="373"/>
      <c r="KJJ283" s="373"/>
      <c r="KJK283" s="373"/>
      <c r="KJL283" s="373"/>
      <c r="KJM283" s="373"/>
      <c r="KJN283" s="373"/>
      <c r="KJO283" s="373"/>
      <c r="KJP283" s="373"/>
      <c r="KJQ283" s="373"/>
      <c r="KJR283" s="373"/>
      <c r="KJS283" s="373"/>
      <c r="KJT283" s="373"/>
      <c r="KJU283" s="373"/>
      <c r="KJV283" s="373"/>
      <c r="KJW283" s="373"/>
      <c r="KJX283" s="373"/>
      <c r="KJY283" s="373"/>
      <c r="KJZ283" s="373"/>
      <c r="KKA283" s="373"/>
      <c r="KKB283" s="373"/>
      <c r="KKC283" s="373"/>
      <c r="KKD283" s="373"/>
      <c r="KKE283" s="373"/>
      <c r="KKF283" s="373"/>
      <c r="KKG283" s="373"/>
      <c r="KKH283" s="373"/>
      <c r="KKI283" s="373"/>
      <c r="KKJ283" s="373"/>
      <c r="KKK283" s="373"/>
      <c r="KKL283" s="373"/>
      <c r="KKM283" s="373"/>
      <c r="KKN283" s="373"/>
      <c r="KKO283" s="373"/>
      <c r="KKP283" s="373"/>
      <c r="KKQ283" s="373"/>
      <c r="KKR283" s="373"/>
      <c r="KKS283" s="373"/>
      <c r="KKT283" s="373"/>
      <c r="KKU283" s="373"/>
      <c r="KKV283" s="373"/>
      <c r="KKW283" s="373"/>
      <c r="KKX283" s="373"/>
      <c r="KKY283" s="373"/>
      <c r="KKZ283" s="373"/>
      <c r="KLA283" s="373"/>
      <c r="KLB283" s="373"/>
      <c r="KLC283" s="373"/>
      <c r="KLD283" s="373"/>
      <c r="KLE283" s="373"/>
      <c r="KLF283" s="373"/>
      <c r="KLG283" s="373"/>
      <c r="KLH283" s="373"/>
      <c r="KLI283" s="373"/>
      <c r="KLJ283" s="373"/>
      <c r="KLK283" s="373"/>
      <c r="KLL283" s="373"/>
      <c r="KLM283" s="373"/>
      <c r="KLN283" s="373"/>
      <c r="KLO283" s="373"/>
      <c r="KLP283" s="373"/>
      <c r="KLQ283" s="373"/>
      <c r="KLR283" s="373"/>
      <c r="KLS283" s="373"/>
      <c r="KLT283" s="373"/>
      <c r="KLU283" s="373"/>
      <c r="KLV283" s="373"/>
      <c r="KLW283" s="373"/>
      <c r="KLX283" s="373"/>
      <c r="KLY283" s="373"/>
      <c r="KLZ283" s="373"/>
      <c r="KMA283" s="373"/>
      <c r="KMB283" s="373"/>
      <c r="KMC283" s="373"/>
      <c r="KMD283" s="373"/>
      <c r="KME283" s="373"/>
      <c r="KMF283" s="373"/>
      <c r="KMG283" s="373"/>
      <c r="KMH283" s="373"/>
      <c r="KMI283" s="373"/>
      <c r="KMJ283" s="373"/>
      <c r="KMK283" s="373"/>
      <c r="KML283" s="373"/>
      <c r="KMM283" s="373"/>
      <c r="KMN283" s="373"/>
      <c r="KMO283" s="373"/>
      <c r="KMP283" s="373"/>
      <c r="KMQ283" s="373"/>
      <c r="KMR283" s="373"/>
      <c r="KMS283" s="373"/>
      <c r="KMT283" s="373"/>
      <c r="KMU283" s="373"/>
      <c r="KMV283" s="373"/>
      <c r="KMW283" s="373"/>
      <c r="KMX283" s="373"/>
      <c r="KMY283" s="373"/>
      <c r="KMZ283" s="373"/>
      <c r="KNA283" s="373"/>
      <c r="KNB283" s="373"/>
      <c r="KNC283" s="373"/>
      <c r="KND283" s="373"/>
      <c r="KNE283" s="373"/>
      <c r="KNF283" s="373"/>
      <c r="KNG283" s="373"/>
      <c r="KNH283" s="373"/>
      <c r="KNI283" s="373"/>
      <c r="KNJ283" s="373"/>
      <c r="KNK283" s="373"/>
      <c r="KNL283" s="373"/>
      <c r="KNM283" s="373"/>
      <c r="KNN283" s="373"/>
      <c r="KNO283" s="373"/>
      <c r="KNP283" s="373"/>
      <c r="KNQ283" s="373"/>
      <c r="KNR283" s="373"/>
      <c r="KNS283" s="373"/>
      <c r="KNT283" s="373"/>
      <c r="KNU283" s="373"/>
      <c r="KNV283" s="373"/>
      <c r="KNW283" s="373"/>
      <c r="KNX283" s="373"/>
      <c r="KNY283" s="373"/>
      <c r="KNZ283" s="373"/>
      <c r="KOA283" s="373"/>
      <c r="KOB283" s="373"/>
      <c r="KOC283" s="373"/>
      <c r="KOD283" s="373"/>
      <c r="KOE283" s="373"/>
      <c r="KOF283" s="373"/>
      <c r="KOG283" s="373"/>
      <c r="KOH283" s="373"/>
      <c r="KOI283" s="373"/>
      <c r="KOJ283" s="373"/>
      <c r="KOK283" s="373"/>
      <c r="KOL283" s="373"/>
      <c r="KOM283" s="373"/>
      <c r="KON283" s="373"/>
      <c r="KOO283" s="373"/>
      <c r="KOP283" s="373"/>
      <c r="KOQ283" s="373"/>
      <c r="KOR283" s="373"/>
      <c r="KOS283" s="373"/>
      <c r="KOT283" s="373"/>
      <c r="KOU283" s="373"/>
      <c r="KOV283" s="373"/>
      <c r="KOW283" s="373"/>
      <c r="KOX283" s="373"/>
      <c r="KOY283" s="373"/>
      <c r="KOZ283" s="373"/>
      <c r="KPA283" s="373"/>
      <c r="KPB283" s="373"/>
      <c r="KPC283" s="373"/>
      <c r="KPD283" s="373"/>
      <c r="KPE283" s="373"/>
      <c r="KPF283" s="373"/>
      <c r="KPG283" s="373"/>
      <c r="KPH283" s="373"/>
      <c r="KPI283" s="373"/>
      <c r="KPJ283" s="373"/>
      <c r="KPK283" s="373"/>
      <c r="KPL283" s="373"/>
      <c r="KPM283" s="373"/>
      <c r="KPN283" s="373"/>
      <c r="KPO283" s="373"/>
      <c r="KPP283" s="373"/>
      <c r="KPQ283" s="373"/>
      <c r="KPR283" s="373"/>
      <c r="KPS283" s="373"/>
      <c r="KPT283" s="373"/>
      <c r="KPU283" s="373"/>
      <c r="KPV283" s="373"/>
      <c r="KPW283" s="373"/>
      <c r="KPX283" s="373"/>
      <c r="KPY283" s="373"/>
      <c r="KPZ283" s="373"/>
      <c r="KQA283" s="373"/>
      <c r="KQB283" s="373"/>
      <c r="KQC283" s="373"/>
      <c r="KQD283" s="373"/>
      <c r="KQE283" s="373"/>
      <c r="KQF283" s="373"/>
      <c r="KQG283" s="373"/>
      <c r="KQH283" s="373"/>
      <c r="KQI283" s="373"/>
      <c r="KQJ283" s="373"/>
      <c r="KQK283" s="373"/>
      <c r="KQL283" s="373"/>
      <c r="KQM283" s="373"/>
      <c r="KQN283" s="373"/>
      <c r="KQO283" s="373"/>
      <c r="KQP283" s="373"/>
      <c r="KQQ283" s="373"/>
      <c r="KQR283" s="373"/>
      <c r="KQS283" s="373"/>
      <c r="KQT283" s="373"/>
      <c r="KQU283" s="373"/>
      <c r="KQV283" s="373"/>
      <c r="KQW283" s="373"/>
      <c r="KQX283" s="373"/>
      <c r="KQY283" s="373"/>
      <c r="KQZ283" s="373"/>
      <c r="KRA283" s="373"/>
      <c r="KRB283" s="373"/>
      <c r="KRC283" s="373"/>
      <c r="KRD283" s="373"/>
      <c r="KRE283" s="373"/>
      <c r="KRF283" s="373"/>
      <c r="KRG283" s="373"/>
      <c r="KRH283" s="373"/>
      <c r="KRI283" s="373"/>
      <c r="KRJ283" s="373"/>
      <c r="KRK283" s="373"/>
      <c r="KRL283" s="373"/>
      <c r="KRM283" s="373"/>
      <c r="KRN283" s="373"/>
      <c r="KRO283" s="373"/>
      <c r="KRP283" s="373"/>
      <c r="KRQ283" s="373"/>
      <c r="KRR283" s="373"/>
      <c r="KRS283" s="373"/>
      <c r="KRT283" s="373"/>
      <c r="KRU283" s="373"/>
      <c r="KRV283" s="373"/>
      <c r="KRW283" s="373"/>
      <c r="KRX283" s="373"/>
      <c r="KRY283" s="373"/>
      <c r="KRZ283" s="373"/>
      <c r="KSA283" s="373"/>
      <c r="KSB283" s="373"/>
      <c r="KSC283" s="373"/>
      <c r="KSD283" s="373"/>
      <c r="KSE283" s="373"/>
      <c r="KSF283" s="373"/>
      <c r="KSG283" s="373"/>
      <c r="KSH283" s="373"/>
      <c r="KSI283" s="373"/>
      <c r="KSJ283" s="373"/>
      <c r="KSK283" s="373"/>
      <c r="KSL283" s="373"/>
      <c r="KSM283" s="373"/>
      <c r="KSN283" s="373"/>
      <c r="KSO283" s="373"/>
      <c r="KSP283" s="373"/>
      <c r="KSQ283" s="373"/>
      <c r="KSR283" s="373"/>
      <c r="KSS283" s="373"/>
      <c r="KST283" s="373"/>
      <c r="KSU283" s="373"/>
      <c r="KSV283" s="373"/>
      <c r="KSW283" s="373"/>
      <c r="KSX283" s="373"/>
      <c r="KSY283" s="373"/>
      <c r="KSZ283" s="373"/>
      <c r="KTA283" s="373"/>
      <c r="KTB283" s="373"/>
      <c r="KTC283" s="373"/>
      <c r="KTD283" s="373"/>
      <c r="KTE283" s="373"/>
      <c r="KTF283" s="373"/>
      <c r="KTG283" s="373"/>
      <c r="KTH283" s="373"/>
      <c r="KTI283" s="373"/>
      <c r="KTJ283" s="373"/>
      <c r="KTK283" s="373"/>
      <c r="KTL283" s="373"/>
      <c r="KTM283" s="373"/>
      <c r="KTN283" s="373"/>
      <c r="KTO283" s="373"/>
      <c r="KTP283" s="373"/>
      <c r="KTQ283" s="373"/>
      <c r="KTR283" s="373"/>
      <c r="KTS283" s="373"/>
      <c r="KTT283" s="373"/>
      <c r="KTU283" s="373"/>
      <c r="KTV283" s="373"/>
      <c r="KTW283" s="373"/>
      <c r="KTX283" s="373"/>
      <c r="KTY283" s="373"/>
      <c r="KTZ283" s="373"/>
      <c r="KUA283" s="373"/>
      <c r="KUB283" s="373"/>
      <c r="KUC283" s="373"/>
      <c r="KUD283" s="373"/>
      <c r="KUE283" s="373"/>
      <c r="KUF283" s="373"/>
      <c r="KUG283" s="373"/>
      <c r="KUH283" s="373"/>
      <c r="KUI283" s="373"/>
      <c r="KUJ283" s="373"/>
      <c r="KUK283" s="373"/>
      <c r="KUL283" s="373"/>
      <c r="KUM283" s="373"/>
      <c r="KUN283" s="373"/>
      <c r="KUO283" s="373"/>
      <c r="KUP283" s="373"/>
      <c r="KUQ283" s="373"/>
      <c r="KUR283" s="373"/>
      <c r="KUS283" s="373"/>
      <c r="KUT283" s="373"/>
      <c r="KUU283" s="373"/>
      <c r="KUV283" s="373"/>
      <c r="KUW283" s="373"/>
      <c r="KUX283" s="373"/>
      <c r="KUY283" s="373"/>
      <c r="KUZ283" s="373"/>
      <c r="KVA283" s="373"/>
      <c r="KVB283" s="373"/>
      <c r="KVC283" s="373"/>
      <c r="KVD283" s="373"/>
      <c r="KVE283" s="373"/>
      <c r="KVF283" s="373"/>
      <c r="KVG283" s="373"/>
      <c r="KVH283" s="373"/>
      <c r="KVI283" s="373"/>
      <c r="KVJ283" s="373"/>
      <c r="KVK283" s="373"/>
      <c r="KVL283" s="373"/>
      <c r="KVM283" s="373"/>
      <c r="KVN283" s="373"/>
      <c r="KVO283" s="373"/>
      <c r="KVP283" s="373"/>
      <c r="KVQ283" s="373"/>
      <c r="KVR283" s="373"/>
      <c r="KVS283" s="373"/>
      <c r="KVT283" s="373"/>
      <c r="KVU283" s="373"/>
      <c r="KVV283" s="373"/>
      <c r="KVW283" s="373"/>
      <c r="KVX283" s="373"/>
      <c r="KVY283" s="373"/>
      <c r="KVZ283" s="373"/>
      <c r="KWA283" s="373"/>
      <c r="KWB283" s="373"/>
      <c r="KWC283" s="373"/>
      <c r="KWD283" s="373"/>
      <c r="KWE283" s="373"/>
      <c r="KWF283" s="373"/>
      <c r="KWG283" s="373"/>
      <c r="KWH283" s="373"/>
      <c r="KWI283" s="373"/>
      <c r="KWJ283" s="373"/>
      <c r="KWK283" s="373"/>
      <c r="KWL283" s="373"/>
      <c r="KWM283" s="373"/>
      <c r="KWN283" s="373"/>
      <c r="KWO283" s="373"/>
      <c r="KWP283" s="373"/>
      <c r="KWQ283" s="373"/>
      <c r="KWR283" s="373"/>
      <c r="KWS283" s="373"/>
      <c r="KWT283" s="373"/>
      <c r="KWU283" s="373"/>
      <c r="KWV283" s="373"/>
      <c r="KWW283" s="373"/>
      <c r="KWX283" s="373"/>
      <c r="KWY283" s="373"/>
      <c r="KWZ283" s="373"/>
      <c r="KXA283" s="373"/>
      <c r="KXB283" s="373"/>
      <c r="KXC283" s="373"/>
      <c r="KXD283" s="373"/>
      <c r="KXE283" s="373"/>
      <c r="KXF283" s="373"/>
      <c r="KXG283" s="373"/>
      <c r="KXH283" s="373"/>
      <c r="KXI283" s="373"/>
      <c r="KXJ283" s="373"/>
      <c r="KXK283" s="373"/>
      <c r="KXL283" s="373"/>
      <c r="KXM283" s="373"/>
      <c r="KXN283" s="373"/>
      <c r="KXO283" s="373"/>
      <c r="KXP283" s="373"/>
      <c r="KXQ283" s="373"/>
      <c r="KXR283" s="373"/>
      <c r="KXS283" s="373"/>
      <c r="KXT283" s="373"/>
      <c r="KXU283" s="373"/>
      <c r="KXV283" s="373"/>
      <c r="KXW283" s="373"/>
      <c r="KXX283" s="373"/>
      <c r="KXY283" s="373"/>
      <c r="KXZ283" s="373"/>
      <c r="KYA283" s="373"/>
      <c r="KYB283" s="373"/>
      <c r="KYC283" s="373"/>
      <c r="KYD283" s="373"/>
      <c r="KYE283" s="373"/>
      <c r="KYF283" s="373"/>
      <c r="KYG283" s="373"/>
      <c r="KYH283" s="373"/>
      <c r="KYI283" s="373"/>
      <c r="KYJ283" s="373"/>
      <c r="KYK283" s="373"/>
      <c r="KYL283" s="373"/>
      <c r="KYM283" s="373"/>
      <c r="KYN283" s="373"/>
      <c r="KYO283" s="373"/>
      <c r="KYP283" s="373"/>
      <c r="KYQ283" s="373"/>
      <c r="KYR283" s="373"/>
      <c r="KYS283" s="373"/>
      <c r="KYT283" s="373"/>
      <c r="KYU283" s="373"/>
      <c r="KYV283" s="373"/>
      <c r="KYW283" s="373"/>
      <c r="KYX283" s="373"/>
      <c r="KYY283" s="373"/>
      <c r="KYZ283" s="373"/>
      <c r="KZA283" s="373"/>
      <c r="KZB283" s="373"/>
      <c r="KZC283" s="373"/>
      <c r="KZD283" s="373"/>
      <c r="KZE283" s="373"/>
      <c r="KZF283" s="373"/>
      <c r="KZG283" s="373"/>
      <c r="KZH283" s="373"/>
      <c r="KZI283" s="373"/>
      <c r="KZJ283" s="373"/>
      <c r="KZK283" s="373"/>
      <c r="KZL283" s="373"/>
      <c r="KZM283" s="373"/>
      <c r="KZN283" s="373"/>
      <c r="KZO283" s="373"/>
      <c r="KZP283" s="373"/>
      <c r="KZQ283" s="373"/>
      <c r="KZR283" s="373"/>
      <c r="KZS283" s="373"/>
      <c r="KZT283" s="373"/>
      <c r="KZU283" s="373"/>
      <c r="KZV283" s="373"/>
      <c r="KZW283" s="373"/>
      <c r="KZX283" s="373"/>
      <c r="KZY283" s="373"/>
      <c r="KZZ283" s="373"/>
      <c r="LAA283" s="373"/>
      <c r="LAB283" s="373"/>
      <c r="LAC283" s="373"/>
      <c r="LAD283" s="373"/>
      <c r="LAE283" s="373"/>
      <c r="LAF283" s="373"/>
      <c r="LAG283" s="373"/>
      <c r="LAH283" s="373"/>
      <c r="LAI283" s="373"/>
      <c r="LAJ283" s="373"/>
      <c r="LAK283" s="373"/>
      <c r="LAL283" s="373"/>
      <c r="LAM283" s="373"/>
      <c r="LAN283" s="373"/>
      <c r="LAO283" s="373"/>
      <c r="LAP283" s="373"/>
      <c r="LAQ283" s="373"/>
      <c r="LAR283" s="373"/>
      <c r="LAS283" s="373"/>
      <c r="LAT283" s="373"/>
      <c r="LAU283" s="373"/>
      <c r="LAV283" s="373"/>
      <c r="LAW283" s="373"/>
      <c r="LAX283" s="373"/>
      <c r="LAY283" s="373"/>
      <c r="LAZ283" s="373"/>
      <c r="LBA283" s="373"/>
      <c r="LBB283" s="373"/>
      <c r="LBC283" s="373"/>
      <c r="LBD283" s="373"/>
      <c r="LBE283" s="373"/>
      <c r="LBF283" s="373"/>
      <c r="LBG283" s="373"/>
      <c r="LBH283" s="373"/>
      <c r="LBI283" s="373"/>
      <c r="LBJ283" s="373"/>
      <c r="LBK283" s="373"/>
      <c r="LBL283" s="373"/>
      <c r="LBM283" s="373"/>
      <c r="LBN283" s="373"/>
      <c r="LBO283" s="373"/>
      <c r="LBP283" s="373"/>
      <c r="LBQ283" s="373"/>
      <c r="LBR283" s="373"/>
      <c r="LBS283" s="373"/>
      <c r="LBT283" s="373"/>
      <c r="LBU283" s="373"/>
      <c r="LBV283" s="373"/>
      <c r="LBW283" s="373"/>
      <c r="LBX283" s="373"/>
      <c r="LBY283" s="373"/>
      <c r="LBZ283" s="373"/>
      <c r="LCA283" s="373"/>
      <c r="LCB283" s="373"/>
      <c r="LCC283" s="373"/>
      <c r="LCD283" s="373"/>
      <c r="LCE283" s="373"/>
      <c r="LCF283" s="373"/>
      <c r="LCG283" s="373"/>
      <c r="LCH283" s="373"/>
      <c r="LCI283" s="373"/>
      <c r="LCJ283" s="373"/>
      <c r="LCK283" s="373"/>
      <c r="LCL283" s="373"/>
      <c r="LCM283" s="373"/>
      <c r="LCN283" s="373"/>
      <c r="LCO283" s="373"/>
      <c r="LCP283" s="373"/>
      <c r="LCQ283" s="373"/>
      <c r="LCR283" s="373"/>
      <c r="LCS283" s="373"/>
      <c r="LCT283" s="373"/>
      <c r="LCU283" s="373"/>
      <c r="LCV283" s="373"/>
      <c r="LCW283" s="373"/>
      <c r="LCX283" s="373"/>
      <c r="LCY283" s="373"/>
      <c r="LCZ283" s="373"/>
      <c r="LDA283" s="373"/>
      <c r="LDB283" s="373"/>
      <c r="LDC283" s="373"/>
      <c r="LDD283" s="373"/>
      <c r="LDE283" s="373"/>
      <c r="LDF283" s="373"/>
      <c r="LDG283" s="373"/>
      <c r="LDH283" s="373"/>
      <c r="LDI283" s="373"/>
      <c r="LDJ283" s="373"/>
      <c r="LDK283" s="373"/>
      <c r="LDL283" s="373"/>
      <c r="LDM283" s="373"/>
      <c r="LDN283" s="373"/>
      <c r="LDO283" s="373"/>
      <c r="LDP283" s="373"/>
      <c r="LDQ283" s="373"/>
      <c r="LDR283" s="373"/>
      <c r="LDS283" s="373"/>
      <c r="LDT283" s="373"/>
      <c r="LDU283" s="373"/>
      <c r="LDV283" s="373"/>
      <c r="LDW283" s="373"/>
      <c r="LDX283" s="373"/>
      <c r="LDY283" s="373"/>
      <c r="LDZ283" s="373"/>
      <c r="LEA283" s="373"/>
      <c r="LEB283" s="373"/>
      <c r="LEC283" s="373"/>
      <c r="LED283" s="373"/>
      <c r="LEE283" s="373"/>
      <c r="LEF283" s="373"/>
      <c r="LEG283" s="373"/>
      <c r="LEH283" s="373"/>
      <c r="LEI283" s="373"/>
      <c r="LEJ283" s="373"/>
      <c r="LEK283" s="373"/>
      <c r="LEL283" s="373"/>
      <c r="LEM283" s="373"/>
      <c r="LEN283" s="373"/>
      <c r="LEO283" s="373"/>
      <c r="LEP283" s="373"/>
      <c r="LEQ283" s="373"/>
      <c r="LER283" s="373"/>
      <c r="LES283" s="373"/>
      <c r="LET283" s="373"/>
      <c r="LEU283" s="373"/>
      <c r="LEV283" s="373"/>
      <c r="LEW283" s="373"/>
      <c r="LEX283" s="373"/>
      <c r="LEY283" s="373"/>
      <c r="LEZ283" s="373"/>
      <c r="LFA283" s="373"/>
      <c r="LFB283" s="373"/>
      <c r="LFC283" s="373"/>
      <c r="LFD283" s="373"/>
      <c r="LFE283" s="373"/>
      <c r="LFF283" s="373"/>
      <c r="LFG283" s="373"/>
      <c r="LFH283" s="373"/>
      <c r="LFI283" s="373"/>
      <c r="LFJ283" s="373"/>
      <c r="LFK283" s="373"/>
      <c r="LFL283" s="373"/>
      <c r="LFM283" s="373"/>
      <c r="LFN283" s="373"/>
      <c r="LFO283" s="373"/>
      <c r="LFP283" s="373"/>
      <c r="LFQ283" s="373"/>
      <c r="LFR283" s="373"/>
      <c r="LFS283" s="373"/>
      <c r="LFT283" s="373"/>
      <c r="LFU283" s="373"/>
      <c r="LFV283" s="373"/>
      <c r="LFW283" s="373"/>
      <c r="LFX283" s="373"/>
      <c r="LFY283" s="373"/>
      <c r="LFZ283" s="373"/>
      <c r="LGA283" s="373"/>
      <c r="LGB283" s="373"/>
      <c r="LGC283" s="373"/>
      <c r="LGD283" s="373"/>
      <c r="LGE283" s="373"/>
      <c r="LGF283" s="373"/>
      <c r="LGG283" s="373"/>
      <c r="LGH283" s="373"/>
      <c r="LGI283" s="373"/>
      <c r="LGJ283" s="373"/>
      <c r="LGK283" s="373"/>
      <c r="LGL283" s="373"/>
      <c r="LGM283" s="373"/>
      <c r="LGN283" s="373"/>
      <c r="LGO283" s="373"/>
      <c r="LGP283" s="373"/>
      <c r="LGQ283" s="373"/>
      <c r="LGR283" s="373"/>
      <c r="LGS283" s="373"/>
      <c r="LGT283" s="373"/>
      <c r="LGU283" s="373"/>
      <c r="LGV283" s="373"/>
      <c r="LGW283" s="373"/>
      <c r="LGX283" s="373"/>
      <c r="LGY283" s="373"/>
      <c r="LGZ283" s="373"/>
      <c r="LHA283" s="373"/>
      <c r="LHB283" s="373"/>
      <c r="LHC283" s="373"/>
      <c r="LHD283" s="373"/>
      <c r="LHE283" s="373"/>
      <c r="LHF283" s="373"/>
      <c r="LHG283" s="373"/>
      <c r="LHH283" s="373"/>
      <c r="LHI283" s="373"/>
      <c r="LHJ283" s="373"/>
      <c r="LHK283" s="373"/>
      <c r="LHL283" s="373"/>
      <c r="LHM283" s="373"/>
      <c r="LHN283" s="373"/>
      <c r="LHO283" s="373"/>
      <c r="LHP283" s="373"/>
      <c r="LHQ283" s="373"/>
      <c r="LHR283" s="373"/>
      <c r="LHS283" s="373"/>
      <c r="LHT283" s="373"/>
      <c r="LHU283" s="373"/>
      <c r="LHV283" s="373"/>
      <c r="LHW283" s="373"/>
      <c r="LHX283" s="373"/>
      <c r="LHY283" s="373"/>
      <c r="LHZ283" s="373"/>
      <c r="LIA283" s="373"/>
      <c r="LIB283" s="373"/>
      <c r="LIC283" s="373"/>
      <c r="LID283" s="373"/>
      <c r="LIE283" s="373"/>
      <c r="LIF283" s="373"/>
      <c r="LIG283" s="373"/>
      <c r="LIH283" s="373"/>
      <c r="LII283" s="373"/>
      <c r="LIJ283" s="373"/>
      <c r="LIK283" s="373"/>
      <c r="LIL283" s="373"/>
      <c r="LIM283" s="373"/>
      <c r="LIN283" s="373"/>
      <c r="LIO283" s="373"/>
      <c r="LIP283" s="373"/>
      <c r="LIQ283" s="373"/>
      <c r="LIR283" s="373"/>
      <c r="LIS283" s="373"/>
      <c r="LIT283" s="373"/>
      <c r="LIU283" s="373"/>
      <c r="LIV283" s="373"/>
      <c r="LIW283" s="373"/>
      <c r="LIX283" s="373"/>
      <c r="LIY283" s="373"/>
      <c r="LIZ283" s="373"/>
      <c r="LJA283" s="373"/>
      <c r="LJB283" s="373"/>
      <c r="LJC283" s="373"/>
      <c r="LJD283" s="373"/>
      <c r="LJE283" s="373"/>
      <c r="LJF283" s="373"/>
      <c r="LJG283" s="373"/>
      <c r="LJH283" s="373"/>
      <c r="LJI283" s="373"/>
      <c r="LJJ283" s="373"/>
      <c r="LJK283" s="373"/>
      <c r="LJL283" s="373"/>
      <c r="LJM283" s="373"/>
      <c r="LJN283" s="373"/>
      <c r="LJO283" s="373"/>
      <c r="LJP283" s="373"/>
      <c r="LJQ283" s="373"/>
      <c r="LJR283" s="373"/>
      <c r="LJS283" s="373"/>
      <c r="LJT283" s="373"/>
      <c r="LJU283" s="373"/>
      <c r="LJV283" s="373"/>
      <c r="LJW283" s="373"/>
      <c r="LJX283" s="373"/>
      <c r="LJY283" s="373"/>
      <c r="LJZ283" s="373"/>
      <c r="LKA283" s="373"/>
      <c r="LKB283" s="373"/>
      <c r="LKC283" s="373"/>
      <c r="LKD283" s="373"/>
      <c r="LKE283" s="373"/>
      <c r="LKF283" s="373"/>
      <c r="LKG283" s="373"/>
      <c r="LKH283" s="373"/>
      <c r="LKI283" s="373"/>
      <c r="LKJ283" s="373"/>
      <c r="LKK283" s="373"/>
      <c r="LKL283" s="373"/>
      <c r="LKM283" s="373"/>
      <c r="LKN283" s="373"/>
      <c r="LKO283" s="373"/>
      <c r="LKP283" s="373"/>
      <c r="LKQ283" s="373"/>
      <c r="LKR283" s="373"/>
      <c r="LKS283" s="373"/>
      <c r="LKT283" s="373"/>
      <c r="LKU283" s="373"/>
      <c r="LKV283" s="373"/>
      <c r="LKW283" s="373"/>
      <c r="LKX283" s="373"/>
      <c r="LKY283" s="373"/>
      <c r="LKZ283" s="373"/>
      <c r="LLA283" s="373"/>
      <c r="LLB283" s="373"/>
      <c r="LLC283" s="373"/>
      <c r="LLD283" s="373"/>
      <c r="LLE283" s="373"/>
      <c r="LLF283" s="373"/>
      <c r="LLG283" s="373"/>
      <c r="LLH283" s="373"/>
      <c r="LLI283" s="373"/>
      <c r="LLJ283" s="373"/>
      <c r="LLK283" s="373"/>
      <c r="LLL283" s="373"/>
      <c r="LLM283" s="373"/>
      <c r="LLN283" s="373"/>
      <c r="LLO283" s="373"/>
      <c r="LLP283" s="373"/>
      <c r="LLQ283" s="373"/>
      <c r="LLR283" s="373"/>
      <c r="LLS283" s="373"/>
      <c r="LLT283" s="373"/>
      <c r="LLU283" s="373"/>
      <c r="LLV283" s="373"/>
      <c r="LLW283" s="373"/>
      <c r="LLX283" s="373"/>
      <c r="LLY283" s="373"/>
      <c r="LLZ283" s="373"/>
      <c r="LMA283" s="373"/>
      <c r="LMB283" s="373"/>
      <c r="LMC283" s="373"/>
      <c r="LMD283" s="373"/>
      <c r="LME283" s="373"/>
      <c r="LMF283" s="373"/>
      <c r="LMG283" s="373"/>
      <c r="LMH283" s="373"/>
      <c r="LMI283" s="373"/>
      <c r="LMJ283" s="373"/>
      <c r="LMK283" s="373"/>
      <c r="LML283" s="373"/>
      <c r="LMM283" s="373"/>
      <c r="LMN283" s="373"/>
      <c r="LMO283" s="373"/>
      <c r="LMP283" s="373"/>
      <c r="LMQ283" s="373"/>
      <c r="LMR283" s="373"/>
      <c r="LMS283" s="373"/>
      <c r="LMT283" s="373"/>
      <c r="LMU283" s="373"/>
      <c r="LMV283" s="373"/>
      <c r="LMW283" s="373"/>
      <c r="LMX283" s="373"/>
      <c r="LMY283" s="373"/>
      <c r="LMZ283" s="373"/>
      <c r="LNA283" s="373"/>
      <c r="LNB283" s="373"/>
      <c r="LNC283" s="373"/>
      <c r="LND283" s="373"/>
      <c r="LNE283" s="373"/>
      <c r="LNF283" s="373"/>
      <c r="LNG283" s="373"/>
      <c r="LNH283" s="373"/>
      <c r="LNI283" s="373"/>
      <c r="LNJ283" s="373"/>
      <c r="LNK283" s="373"/>
      <c r="LNL283" s="373"/>
      <c r="LNM283" s="373"/>
      <c r="LNN283" s="373"/>
      <c r="LNO283" s="373"/>
      <c r="LNP283" s="373"/>
      <c r="LNQ283" s="373"/>
      <c r="LNR283" s="373"/>
      <c r="LNS283" s="373"/>
      <c r="LNT283" s="373"/>
      <c r="LNU283" s="373"/>
      <c r="LNV283" s="373"/>
      <c r="LNW283" s="373"/>
      <c r="LNX283" s="373"/>
      <c r="LNY283" s="373"/>
      <c r="LNZ283" s="373"/>
      <c r="LOA283" s="373"/>
      <c r="LOB283" s="373"/>
      <c r="LOC283" s="373"/>
      <c r="LOD283" s="373"/>
      <c r="LOE283" s="373"/>
      <c r="LOF283" s="373"/>
      <c r="LOG283" s="373"/>
      <c r="LOH283" s="373"/>
      <c r="LOI283" s="373"/>
      <c r="LOJ283" s="373"/>
      <c r="LOK283" s="373"/>
      <c r="LOL283" s="373"/>
      <c r="LOM283" s="373"/>
      <c r="LON283" s="373"/>
      <c r="LOO283" s="373"/>
      <c r="LOP283" s="373"/>
      <c r="LOQ283" s="373"/>
      <c r="LOR283" s="373"/>
      <c r="LOS283" s="373"/>
      <c r="LOT283" s="373"/>
      <c r="LOU283" s="373"/>
      <c r="LOV283" s="373"/>
      <c r="LOW283" s="373"/>
      <c r="LOX283" s="373"/>
      <c r="LOY283" s="373"/>
      <c r="LOZ283" s="373"/>
      <c r="LPA283" s="373"/>
      <c r="LPB283" s="373"/>
      <c r="LPC283" s="373"/>
      <c r="LPD283" s="373"/>
      <c r="LPE283" s="373"/>
      <c r="LPF283" s="373"/>
      <c r="LPG283" s="373"/>
      <c r="LPH283" s="373"/>
      <c r="LPI283" s="373"/>
      <c r="LPJ283" s="373"/>
      <c r="LPK283" s="373"/>
      <c r="LPL283" s="373"/>
      <c r="LPM283" s="373"/>
      <c r="LPN283" s="373"/>
      <c r="LPO283" s="373"/>
      <c r="LPP283" s="373"/>
      <c r="LPQ283" s="373"/>
      <c r="LPR283" s="373"/>
      <c r="LPS283" s="373"/>
      <c r="LPT283" s="373"/>
      <c r="LPU283" s="373"/>
      <c r="LPV283" s="373"/>
      <c r="LPW283" s="373"/>
      <c r="LPX283" s="373"/>
      <c r="LPY283" s="373"/>
      <c r="LPZ283" s="373"/>
      <c r="LQA283" s="373"/>
      <c r="LQB283" s="373"/>
      <c r="LQC283" s="373"/>
      <c r="LQD283" s="373"/>
      <c r="LQE283" s="373"/>
      <c r="LQF283" s="373"/>
      <c r="LQG283" s="373"/>
      <c r="LQH283" s="373"/>
      <c r="LQI283" s="373"/>
      <c r="LQJ283" s="373"/>
      <c r="LQK283" s="373"/>
      <c r="LQL283" s="373"/>
      <c r="LQM283" s="373"/>
      <c r="LQN283" s="373"/>
      <c r="LQO283" s="373"/>
      <c r="LQP283" s="373"/>
      <c r="LQQ283" s="373"/>
      <c r="LQR283" s="373"/>
      <c r="LQS283" s="373"/>
      <c r="LQT283" s="373"/>
      <c r="LQU283" s="373"/>
      <c r="LQV283" s="373"/>
      <c r="LQW283" s="373"/>
      <c r="LQX283" s="373"/>
      <c r="LQY283" s="373"/>
      <c r="LQZ283" s="373"/>
      <c r="LRA283" s="373"/>
      <c r="LRB283" s="373"/>
      <c r="LRC283" s="373"/>
      <c r="LRD283" s="373"/>
      <c r="LRE283" s="373"/>
      <c r="LRF283" s="373"/>
      <c r="LRG283" s="373"/>
      <c r="LRH283" s="373"/>
      <c r="LRI283" s="373"/>
      <c r="LRJ283" s="373"/>
      <c r="LRK283" s="373"/>
      <c r="LRL283" s="373"/>
      <c r="LRM283" s="373"/>
      <c r="LRN283" s="373"/>
      <c r="LRO283" s="373"/>
      <c r="LRP283" s="373"/>
      <c r="LRQ283" s="373"/>
      <c r="LRR283" s="373"/>
      <c r="LRS283" s="373"/>
      <c r="LRT283" s="373"/>
      <c r="LRU283" s="373"/>
      <c r="LRV283" s="373"/>
      <c r="LRW283" s="373"/>
      <c r="LRX283" s="373"/>
      <c r="LRY283" s="373"/>
      <c r="LRZ283" s="373"/>
      <c r="LSA283" s="373"/>
      <c r="LSB283" s="373"/>
      <c r="LSC283" s="373"/>
      <c r="LSD283" s="373"/>
      <c r="LSE283" s="373"/>
      <c r="LSF283" s="373"/>
      <c r="LSG283" s="373"/>
      <c r="LSH283" s="373"/>
      <c r="LSI283" s="373"/>
      <c r="LSJ283" s="373"/>
      <c r="LSK283" s="373"/>
      <c r="LSL283" s="373"/>
      <c r="LSM283" s="373"/>
      <c r="LSN283" s="373"/>
      <c r="LSO283" s="373"/>
      <c r="LSP283" s="373"/>
      <c r="LSQ283" s="373"/>
      <c r="LSR283" s="373"/>
      <c r="LSS283" s="373"/>
      <c r="LST283" s="373"/>
      <c r="LSU283" s="373"/>
      <c r="LSV283" s="373"/>
      <c r="LSW283" s="373"/>
      <c r="LSX283" s="373"/>
      <c r="LSY283" s="373"/>
      <c r="LSZ283" s="373"/>
      <c r="LTA283" s="373"/>
      <c r="LTB283" s="373"/>
      <c r="LTC283" s="373"/>
      <c r="LTD283" s="373"/>
      <c r="LTE283" s="373"/>
      <c r="LTF283" s="373"/>
      <c r="LTG283" s="373"/>
      <c r="LTH283" s="373"/>
      <c r="LTI283" s="373"/>
      <c r="LTJ283" s="373"/>
      <c r="LTK283" s="373"/>
      <c r="LTL283" s="373"/>
      <c r="LTM283" s="373"/>
      <c r="LTN283" s="373"/>
      <c r="LTO283" s="373"/>
      <c r="LTP283" s="373"/>
      <c r="LTQ283" s="373"/>
      <c r="LTR283" s="373"/>
      <c r="LTS283" s="373"/>
      <c r="LTT283" s="373"/>
      <c r="LTU283" s="373"/>
      <c r="LTV283" s="373"/>
      <c r="LTW283" s="373"/>
      <c r="LTX283" s="373"/>
      <c r="LTY283" s="373"/>
      <c r="LTZ283" s="373"/>
      <c r="LUA283" s="373"/>
      <c r="LUB283" s="373"/>
      <c r="LUC283" s="373"/>
      <c r="LUD283" s="373"/>
      <c r="LUE283" s="373"/>
      <c r="LUF283" s="373"/>
      <c r="LUG283" s="373"/>
      <c r="LUH283" s="373"/>
      <c r="LUI283" s="373"/>
      <c r="LUJ283" s="373"/>
      <c r="LUK283" s="373"/>
      <c r="LUL283" s="373"/>
      <c r="LUM283" s="373"/>
      <c r="LUN283" s="373"/>
      <c r="LUO283" s="373"/>
      <c r="LUP283" s="373"/>
      <c r="LUQ283" s="373"/>
      <c r="LUR283" s="373"/>
      <c r="LUS283" s="373"/>
      <c r="LUT283" s="373"/>
      <c r="LUU283" s="373"/>
      <c r="LUV283" s="373"/>
      <c r="LUW283" s="373"/>
      <c r="LUX283" s="373"/>
      <c r="LUY283" s="373"/>
      <c r="LUZ283" s="373"/>
      <c r="LVA283" s="373"/>
      <c r="LVB283" s="373"/>
      <c r="LVC283" s="373"/>
      <c r="LVD283" s="373"/>
      <c r="LVE283" s="373"/>
      <c r="LVF283" s="373"/>
      <c r="LVG283" s="373"/>
      <c r="LVH283" s="373"/>
      <c r="LVI283" s="373"/>
      <c r="LVJ283" s="373"/>
      <c r="LVK283" s="373"/>
      <c r="LVL283" s="373"/>
      <c r="LVM283" s="373"/>
      <c r="LVN283" s="373"/>
      <c r="LVO283" s="373"/>
      <c r="LVP283" s="373"/>
      <c r="LVQ283" s="373"/>
      <c r="LVR283" s="373"/>
      <c r="LVS283" s="373"/>
      <c r="LVT283" s="373"/>
      <c r="LVU283" s="373"/>
      <c r="LVV283" s="373"/>
      <c r="LVW283" s="373"/>
      <c r="LVX283" s="373"/>
      <c r="LVY283" s="373"/>
      <c r="LVZ283" s="373"/>
      <c r="LWA283" s="373"/>
      <c r="LWB283" s="373"/>
      <c r="LWC283" s="373"/>
      <c r="LWD283" s="373"/>
      <c r="LWE283" s="373"/>
      <c r="LWF283" s="373"/>
      <c r="LWG283" s="373"/>
      <c r="LWH283" s="373"/>
      <c r="LWI283" s="373"/>
      <c r="LWJ283" s="373"/>
      <c r="LWK283" s="373"/>
      <c r="LWL283" s="373"/>
      <c r="LWM283" s="373"/>
      <c r="LWN283" s="373"/>
      <c r="LWO283" s="373"/>
      <c r="LWP283" s="373"/>
      <c r="LWQ283" s="373"/>
      <c r="LWR283" s="373"/>
      <c r="LWS283" s="373"/>
      <c r="LWT283" s="373"/>
      <c r="LWU283" s="373"/>
      <c r="LWV283" s="373"/>
      <c r="LWW283" s="373"/>
      <c r="LWX283" s="373"/>
      <c r="LWY283" s="373"/>
      <c r="LWZ283" s="373"/>
      <c r="LXA283" s="373"/>
      <c r="LXB283" s="373"/>
      <c r="LXC283" s="373"/>
      <c r="LXD283" s="373"/>
      <c r="LXE283" s="373"/>
      <c r="LXF283" s="373"/>
      <c r="LXG283" s="373"/>
      <c r="LXH283" s="373"/>
      <c r="LXI283" s="373"/>
      <c r="LXJ283" s="373"/>
      <c r="LXK283" s="373"/>
      <c r="LXL283" s="373"/>
      <c r="LXM283" s="373"/>
      <c r="LXN283" s="373"/>
      <c r="LXO283" s="373"/>
      <c r="LXP283" s="373"/>
      <c r="LXQ283" s="373"/>
      <c r="LXR283" s="373"/>
      <c r="LXS283" s="373"/>
      <c r="LXT283" s="373"/>
      <c r="LXU283" s="373"/>
      <c r="LXV283" s="373"/>
      <c r="LXW283" s="373"/>
      <c r="LXX283" s="373"/>
      <c r="LXY283" s="373"/>
      <c r="LXZ283" s="373"/>
      <c r="LYA283" s="373"/>
      <c r="LYB283" s="373"/>
      <c r="LYC283" s="373"/>
      <c r="LYD283" s="373"/>
      <c r="LYE283" s="373"/>
      <c r="LYF283" s="373"/>
      <c r="LYG283" s="373"/>
      <c r="LYH283" s="373"/>
      <c r="LYI283" s="373"/>
      <c r="LYJ283" s="373"/>
      <c r="LYK283" s="373"/>
      <c r="LYL283" s="373"/>
      <c r="LYM283" s="373"/>
      <c r="LYN283" s="373"/>
      <c r="LYO283" s="373"/>
      <c r="LYP283" s="373"/>
      <c r="LYQ283" s="373"/>
      <c r="LYR283" s="373"/>
      <c r="LYS283" s="373"/>
      <c r="LYT283" s="373"/>
      <c r="LYU283" s="373"/>
      <c r="LYV283" s="373"/>
      <c r="LYW283" s="373"/>
      <c r="LYX283" s="373"/>
      <c r="LYY283" s="373"/>
      <c r="LYZ283" s="373"/>
      <c r="LZA283" s="373"/>
      <c r="LZB283" s="373"/>
      <c r="LZC283" s="373"/>
      <c r="LZD283" s="373"/>
      <c r="LZE283" s="373"/>
      <c r="LZF283" s="373"/>
      <c r="LZG283" s="373"/>
      <c r="LZH283" s="373"/>
      <c r="LZI283" s="373"/>
      <c r="LZJ283" s="373"/>
      <c r="LZK283" s="373"/>
      <c r="LZL283" s="373"/>
      <c r="LZM283" s="373"/>
      <c r="LZN283" s="373"/>
      <c r="LZO283" s="373"/>
      <c r="LZP283" s="373"/>
      <c r="LZQ283" s="373"/>
      <c r="LZR283" s="373"/>
      <c r="LZS283" s="373"/>
      <c r="LZT283" s="373"/>
      <c r="LZU283" s="373"/>
      <c r="LZV283" s="373"/>
      <c r="LZW283" s="373"/>
      <c r="LZX283" s="373"/>
      <c r="LZY283" s="373"/>
      <c r="LZZ283" s="373"/>
      <c r="MAA283" s="373"/>
      <c r="MAB283" s="373"/>
      <c r="MAC283" s="373"/>
      <c r="MAD283" s="373"/>
      <c r="MAE283" s="373"/>
      <c r="MAF283" s="373"/>
      <c r="MAG283" s="373"/>
      <c r="MAH283" s="373"/>
      <c r="MAI283" s="373"/>
      <c r="MAJ283" s="373"/>
      <c r="MAK283" s="373"/>
      <c r="MAL283" s="373"/>
      <c r="MAM283" s="373"/>
      <c r="MAN283" s="373"/>
      <c r="MAO283" s="373"/>
      <c r="MAP283" s="373"/>
      <c r="MAQ283" s="373"/>
      <c r="MAR283" s="373"/>
      <c r="MAS283" s="373"/>
      <c r="MAT283" s="373"/>
      <c r="MAU283" s="373"/>
      <c r="MAV283" s="373"/>
      <c r="MAW283" s="373"/>
      <c r="MAX283" s="373"/>
      <c r="MAY283" s="373"/>
      <c r="MAZ283" s="373"/>
      <c r="MBA283" s="373"/>
      <c r="MBB283" s="373"/>
      <c r="MBC283" s="373"/>
      <c r="MBD283" s="373"/>
      <c r="MBE283" s="373"/>
      <c r="MBF283" s="373"/>
      <c r="MBG283" s="373"/>
      <c r="MBH283" s="373"/>
      <c r="MBI283" s="373"/>
      <c r="MBJ283" s="373"/>
      <c r="MBK283" s="373"/>
      <c r="MBL283" s="373"/>
      <c r="MBM283" s="373"/>
      <c r="MBN283" s="373"/>
      <c r="MBO283" s="373"/>
      <c r="MBP283" s="373"/>
      <c r="MBQ283" s="373"/>
      <c r="MBR283" s="373"/>
      <c r="MBS283" s="373"/>
      <c r="MBT283" s="373"/>
      <c r="MBU283" s="373"/>
      <c r="MBV283" s="373"/>
      <c r="MBW283" s="373"/>
      <c r="MBX283" s="373"/>
      <c r="MBY283" s="373"/>
      <c r="MBZ283" s="373"/>
      <c r="MCA283" s="373"/>
      <c r="MCB283" s="373"/>
      <c r="MCC283" s="373"/>
      <c r="MCD283" s="373"/>
      <c r="MCE283" s="373"/>
      <c r="MCF283" s="373"/>
      <c r="MCG283" s="373"/>
      <c r="MCH283" s="373"/>
      <c r="MCI283" s="373"/>
      <c r="MCJ283" s="373"/>
      <c r="MCK283" s="373"/>
      <c r="MCL283" s="373"/>
      <c r="MCM283" s="373"/>
      <c r="MCN283" s="373"/>
      <c r="MCO283" s="373"/>
      <c r="MCP283" s="373"/>
      <c r="MCQ283" s="373"/>
      <c r="MCR283" s="373"/>
      <c r="MCS283" s="373"/>
      <c r="MCT283" s="373"/>
      <c r="MCU283" s="373"/>
      <c r="MCV283" s="373"/>
      <c r="MCW283" s="373"/>
      <c r="MCX283" s="373"/>
      <c r="MCY283" s="373"/>
      <c r="MCZ283" s="373"/>
      <c r="MDA283" s="373"/>
      <c r="MDB283" s="373"/>
      <c r="MDC283" s="373"/>
      <c r="MDD283" s="373"/>
      <c r="MDE283" s="373"/>
      <c r="MDF283" s="373"/>
      <c r="MDG283" s="373"/>
      <c r="MDH283" s="373"/>
      <c r="MDI283" s="373"/>
      <c r="MDJ283" s="373"/>
      <c r="MDK283" s="373"/>
      <c r="MDL283" s="373"/>
      <c r="MDM283" s="373"/>
      <c r="MDN283" s="373"/>
      <c r="MDO283" s="373"/>
      <c r="MDP283" s="373"/>
      <c r="MDQ283" s="373"/>
      <c r="MDR283" s="373"/>
      <c r="MDS283" s="373"/>
      <c r="MDT283" s="373"/>
      <c r="MDU283" s="373"/>
      <c r="MDV283" s="373"/>
      <c r="MDW283" s="373"/>
      <c r="MDX283" s="373"/>
      <c r="MDY283" s="373"/>
      <c r="MDZ283" s="373"/>
      <c r="MEA283" s="373"/>
      <c r="MEB283" s="373"/>
      <c r="MEC283" s="373"/>
      <c r="MED283" s="373"/>
      <c r="MEE283" s="373"/>
      <c r="MEF283" s="373"/>
      <c r="MEG283" s="373"/>
      <c r="MEH283" s="373"/>
      <c r="MEI283" s="373"/>
      <c r="MEJ283" s="373"/>
      <c r="MEK283" s="373"/>
      <c r="MEL283" s="373"/>
      <c r="MEM283" s="373"/>
      <c r="MEN283" s="373"/>
      <c r="MEO283" s="373"/>
      <c r="MEP283" s="373"/>
      <c r="MEQ283" s="373"/>
      <c r="MER283" s="373"/>
      <c r="MES283" s="373"/>
      <c r="MET283" s="373"/>
      <c r="MEU283" s="373"/>
      <c r="MEV283" s="373"/>
      <c r="MEW283" s="373"/>
      <c r="MEX283" s="373"/>
      <c r="MEY283" s="373"/>
      <c r="MEZ283" s="373"/>
      <c r="MFA283" s="373"/>
      <c r="MFB283" s="373"/>
      <c r="MFC283" s="373"/>
      <c r="MFD283" s="373"/>
      <c r="MFE283" s="373"/>
      <c r="MFF283" s="373"/>
      <c r="MFG283" s="373"/>
      <c r="MFH283" s="373"/>
      <c r="MFI283" s="373"/>
      <c r="MFJ283" s="373"/>
      <c r="MFK283" s="373"/>
      <c r="MFL283" s="373"/>
      <c r="MFM283" s="373"/>
      <c r="MFN283" s="373"/>
      <c r="MFO283" s="373"/>
      <c r="MFP283" s="373"/>
      <c r="MFQ283" s="373"/>
      <c r="MFR283" s="373"/>
      <c r="MFS283" s="373"/>
      <c r="MFT283" s="373"/>
      <c r="MFU283" s="373"/>
      <c r="MFV283" s="373"/>
      <c r="MFW283" s="373"/>
      <c r="MFX283" s="373"/>
      <c r="MFY283" s="373"/>
      <c r="MFZ283" s="373"/>
      <c r="MGA283" s="373"/>
      <c r="MGB283" s="373"/>
      <c r="MGC283" s="373"/>
      <c r="MGD283" s="373"/>
      <c r="MGE283" s="373"/>
      <c r="MGF283" s="373"/>
      <c r="MGG283" s="373"/>
      <c r="MGH283" s="373"/>
      <c r="MGI283" s="373"/>
      <c r="MGJ283" s="373"/>
      <c r="MGK283" s="373"/>
      <c r="MGL283" s="373"/>
      <c r="MGM283" s="373"/>
      <c r="MGN283" s="373"/>
      <c r="MGO283" s="373"/>
      <c r="MGP283" s="373"/>
      <c r="MGQ283" s="373"/>
      <c r="MGR283" s="373"/>
      <c r="MGS283" s="373"/>
      <c r="MGT283" s="373"/>
      <c r="MGU283" s="373"/>
      <c r="MGV283" s="373"/>
      <c r="MGW283" s="373"/>
      <c r="MGX283" s="373"/>
      <c r="MGY283" s="373"/>
      <c r="MGZ283" s="373"/>
      <c r="MHA283" s="373"/>
      <c r="MHB283" s="373"/>
      <c r="MHC283" s="373"/>
      <c r="MHD283" s="373"/>
      <c r="MHE283" s="373"/>
      <c r="MHF283" s="373"/>
      <c r="MHG283" s="373"/>
      <c r="MHH283" s="373"/>
      <c r="MHI283" s="373"/>
      <c r="MHJ283" s="373"/>
      <c r="MHK283" s="373"/>
      <c r="MHL283" s="373"/>
      <c r="MHM283" s="373"/>
      <c r="MHN283" s="373"/>
      <c r="MHO283" s="373"/>
      <c r="MHP283" s="373"/>
      <c r="MHQ283" s="373"/>
      <c r="MHR283" s="373"/>
      <c r="MHS283" s="373"/>
      <c r="MHT283" s="373"/>
      <c r="MHU283" s="373"/>
      <c r="MHV283" s="373"/>
      <c r="MHW283" s="373"/>
      <c r="MHX283" s="373"/>
      <c r="MHY283" s="373"/>
      <c r="MHZ283" s="373"/>
      <c r="MIA283" s="373"/>
      <c r="MIB283" s="373"/>
      <c r="MIC283" s="373"/>
      <c r="MID283" s="373"/>
      <c r="MIE283" s="373"/>
      <c r="MIF283" s="373"/>
      <c r="MIG283" s="373"/>
      <c r="MIH283" s="373"/>
      <c r="MII283" s="373"/>
      <c r="MIJ283" s="373"/>
      <c r="MIK283" s="373"/>
      <c r="MIL283" s="373"/>
      <c r="MIM283" s="373"/>
      <c r="MIN283" s="373"/>
      <c r="MIO283" s="373"/>
      <c r="MIP283" s="373"/>
      <c r="MIQ283" s="373"/>
      <c r="MIR283" s="373"/>
      <c r="MIS283" s="373"/>
      <c r="MIT283" s="373"/>
      <c r="MIU283" s="373"/>
      <c r="MIV283" s="373"/>
      <c r="MIW283" s="373"/>
      <c r="MIX283" s="373"/>
      <c r="MIY283" s="373"/>
      <c r="MIZ283" s="373"/>
      <c r="MJA283" s="373"/>
      <c r="MJB283" s="373"/>
      <c r="MJC283" s="373"/>
      <c r="MJD283" s="373"/>
      <c r="MJE283" s="373"/>
      <c r="MJF283" s="373"/>
      <c r="MJG283" s="373"/>
      <c r="MJH283" s="373"/>
      <c r="MJI283" s="373"/>
      <c r="MJJ283" s="373"/>
      <c r="MJK283" s="373"/>
      <c r="MJL283" s="373"/>
      <c r="MJM283" s="373"/>
      <c r="MJN283" s="373"/>
      <c r="MJO283" s="373"/>
      <c r="MJP283" s="373"/>
      <c r="MJQ283" s="373"/>
      <c r="MJR283" s="373"/>
      <c r="MJS283" s="373"/>
      <c r="MJT283" s="373"/>
      <c r="MJU283" s="373"/>
      <c r="MJV283" s="373"/>
      <c r="MJW283" s="373"/>
      <c r="MJX283" s="373"/>
      <c r="MJY283" s="373"/>
      <c r="MJZ283" s="373"/>
      <c r="MKA283" s="373"/>
      <c r="MKB283" s="373"/>
      <c r="MKC283" s="373"/>
      <c r="MKD283" s="373"/>
      <c r="MKE283" s="373"/>
      <c r="MKF283" s="373"/>
      <c r="MKG283" s="373"/>
      <c r="MKH283" s="373"/>
      <c r="MKI283" s="373"/>
      <c r="MKJ283" s="373"/>
      <c r="MKK283" s="373"/>
      <c r="MKL283" s="373"/>
      <c r="MKM283" s="373"/>
      <c r="MKN283" s="373"/>
      <c r="MKO283" s="373"/>
      <c r="MKP283" s="373"/>
      <c r="MKQ283" s="373"/>
      <c r="MKR283" s="373"/>
      <c r="MKS283" s="373"/>
      <c r="MKT283" s="373"/>
      <c r="MKU283" s="373"/>
      <c r="MKV283" s="373"/>
      <c r="MKW283" s="373"/>
      <c r="MKX283" s="373"/>
      <c r="MKY283" s="373"/>
      <c r="MKZ283" s="373"/>
      <c r="MLA283" s="373"/>
      <c r="MLB283" s="373"/>
      <c r="MLC283" s="373"/>
      <c r="MLD283" s="373"/>
      <c r="MLE283" s="373"/>
      <c r="MLF283" s="373"/>
      <c r="MLG283" s="373"/>
      <c r="MLH283" s="373"/>
      <c r="MLI283" s="373"/>
      <c r="MLJ283" s="373"/>
      <c r="MLK283" s="373"/>
      <c r="MLL283" s="373"/>
      <c r="MLM283" s="373"/>
      <c r="MLN283" s="373"/>
      <c r="MLO283" s="373"/>
      <c r="MLP283" s="373"/>
      <c r="MLQ283" s="373"/>
      <c r="MLR283" s="373"/>
      <c r="MLS283" s="373"/>
      <c r="MLT283" s="373"/>
      <c r="MLU283" s="373"/>
      <c r="MLV283" s="373"/>
      <c r="MLW283" s="373"/>
      <c r="MLX283" s="373"/>
      <c r="MLY283" s="373"/>
      <c r="MLZ283" s="373"/>
      <c r="MMA283" s="373"/>
      <c r="MMB283" s="373"/>
      <c r="MMC283" s="373"/>
      <c r="MMD283" s="373"/>
      <c r="MME283" s="373"/>
      <c r="MMF283" s="373"/>
      <c r="MMG283" s="373"/>
      <c r="MMH283" s="373"/>
      <c r="MMI283" s="373"/>
      <c r="MMJ283" s="373"/>
      <c r="MMK283" s="373"/>
      <c r="MML283" s="373"/>
      <c r="MMM283" s="373"/>
      <c r="MMN283" s="373"/>
      <c r="MMO283" s="373"/>
      <c r="MMP283" s="373"/>
      <c r="MMQ283" s="373"/>
      <c r="MMR283" s="373"/>
      <c r="MMS283" s="373"/>
      <c r="MMT283" s="373"/>
      <c r="MMU283" s="373"/>
      <c r="MMV283" s="373"/>
      <c r="MMW283" s="373"/>
      <c r="MMX283" s="373"/>
      <c r="MMY283" s="373"/>
      <c r="MMZ283" s="373"/>
      <c r="MNA283" s="373"/>
      <c r="MNB283" s="373"/>
      <c r="MNC283" s="373"/>
      <c r="MND283" s="373"/>
      <c r="MNE283" s="373"/>
      <c r="MNF283" s="373"/>
      <c r="MNG283" s="373"/>
      <c r="MNH283" s="373"/>
      <c r="MNI283" s="373"/>
      <c r="MNJ283" s="373"/>
      <c r="MNK283" s="373"/>
      <c r="MNL283" s="373"/>
      <c r="MNM283" s="373"/>
      <c r="MNN283" s="373"/>
      <c r="MNO283" s="373"/>
      <c r="MNP283" s="373"/>
      <c r="MNQ283" s="373"/>
      <c r="MNR283" s="373"/>
      <c r="MNS283" s="373"/>
      <c r="MNT283" s="373"/>
      <c r="MNU283" s="373"/>
      <c r="MNV283" s="373"/>
      <c r="MNW283" s="373"/>
      <c r="MNX283" s="373"/>
      <c r="MNY283" s="373"/>
      <c r="MNZ283" s="373"/>
      <c r="MOA283" s="373"/>
      <c r="MOB283" s="373"/>
      <c r="MOC283" s="373"/>
      <c r="MOD283" s="373"/>
      <c r="MOE283" s="373"/>
      <c r="MOF283" s="373"/>
      <c r="MOG283" s="373"/>
      <c r="MOH283" s="373"/>
      <c r="MOI283" s="373"/>
      <c r="MOJ283" s="373"/>
      <c r="MOK283" s="373"/>
      <c r="MOL283" s="373"/>
      <c r="MOM283" s="373"/>
      <c r="MON283" s="373"/>
      <c r="MOO283" s="373"/>
      <c r="MOP283" s="373"/>
      <c r="MOQ283" s="373"/>
      <c r="MOR283" s="373"/>
      <c r="MOS283" s="373"/>
      <c r="MOT283" s="373"/>
      <c r="MOU283" s="373"/>
      <c r="MOV283" s="373"/>
      <c r="MOW283" s="373"/>
      <c r="MOX283" s="373"/>
      <c r="MOY283" s="373"/>
      <c r="MOZ283" s="373"/>
      <c r="MPA283" s="373"/>
      <c r="MPB283" s="373"/>
      <c r="MPC283" s="373"/>
      <c r="MPD283" s="373"/>
      <c r="MPE283" s="373"/>
      <c r="MPF283" s="373"/>
      <c r="MPG283" s="373"/>
      <c r="MPH283" s="373"/>
      <c r="MPI283" s="373"/>
      <c r="MPJ283" s="373"/>
      <c r="MPK283" s="373"/>
      <c r="MPL283" s="373"/>
      <c r="MPM283" s="373"/>
      <c r="MPN283" s="373"/>
      <c r="MPO283" s="373"/>
      <c r="MPP283" s="373"/>
      <c r="MPQ283" s="373"/>
      <c r="MPR283" s="373"/>
      <c r="MPS283" s="373"/>
      <c r="MPT283" s="373"/>
      <c r="MPU283" s="373"/>
      <c r="MPV283" s="373"/>
      <c r="MPW283" s="373"/>
      <c r="MPX283" s="373"/>
      <c r="MPY283" s="373"/>
      <c r="MPZ283" s="373"/>
      <c r="MQA283" s="373"/>
      <c r="MQB283" s="373"/>
      <c r="MQC283" s="373"/>
      <c r="MQD283" s="373"/>
      <c r="MQE283" s="373"/>
      <c r="MQF283" s="373"/>
      <c r="MQG283" s="373"/>
      <c r="MQH283" s="373"/>
      <c r="MQI283" s="373"/>
      <c r="MQJ283" s="373"/>
      <c r="MQK283" s="373"/>
      <c r="MQL283" s="373"/>
      <c r="MQM283" s="373"/>
      <c r="MQN283" s="373"/>
      <c r="MQO283" s="373"/>
      <c r="MQP283" s="373"/>
      <c r="MQQ283" s="373"/>
      <c r="MQR283" s="373"/>
      <c r="MQS283" s="373"/>
      <c r="MQT283" s="373"/>
      <c r="MQU283" s="373"/>
      <c r="MQV283" s="373"/>
      <c r="MQW283" s="373"/>
      <c r="MQX283" s="373"/>
      <c r="MQY283" s="373"/>
      <c r="MQZ283" s="373"/>
      <c r="MRA283" s="373"/>
      <c r="MRB283" s="373"/>
      <c r="MRC283" s="373"/>
      <c r="MRD283" s="373"/>
      <c r="MRE283" s="373"/>
      <c r="MRF283" s="373"/>
      <c r="MRG283" s="373"/>
      <c r="MRH283" s="373"/>
      <c r="MRI283" s="373"/>
      <c r="MRJ283" s="373"/>
      <c r="MRK283" s="373"/>
      <c r="MRL283" s="373"/>
      <c r="MRM283" s="373"/>
      <c r="MRN283" s="373"/>
      <c r="MRO283" s="373"/>
      <c r="MRP283" s="373"/>
      <c r="MRQ283" s="373"/>
      <c r="MRR283" s="373"/>
      <c r="MRS283" s="373"/>
      <c r="MRT283" s="373"/>
      <c r="MRU283" s="373"/>
      <c r="MRV283" s="373"/>
      <c r="MRW283" s="373"/>
      <c r="MRX283" s="373"/>
      <c r="MRY283" s="373"/>
      <c r="MRZ283" s="373"/>
      <c r="MSA283" s="373"/>
      <c r="MSB283" s="373"/>
      <c r="MSC283" s="373"/>
      <c r="MSD283" s="373"/>
      <c r="MSE283" s="373"/>
      <c r="MSF283" s="373"/>
      <c r="MSG283" s="373"/>
      <c r="MSH283" s="373"/>
      <c r="MSI283" s="373"/>
      <c r="MSJ283" s="373"/>
      <c r="MSK283" s="373"/>
      <c r="MSL283" s="373"/>
      <c r="MSM283" s="373"/>
      <c r="MSN283" s="373"/>
      <c r="MSO283" s="373"/>
      <c r="MSP283" s="373"/>
      <c r="MSQ283" s="373"/>
      <c r="MSR283" s="373"/>
      <c r="MSS283" s="373"/>
      <c r="MST283" s="373"/>
      <c r="MSU283" s="373"/>
      <c r="MSV283" s="373"/>
      <c r="MSW283" s="373"/>
      <c r="MSX283" s="373"/>
      <c r="MSY283" s="373"/>
      <c r="MSZ283" s="373"/>
      <c r="MTA283" s="373"/>
      <c r="MTB283" s="373"/>
      <c r="MTC283" s="373"/>
      <c r="MTD283" s="373"/>
      <c r="MTE283" s="373"/>
      <c r="MTF283" s="373"/>
      <c r="MTG283" s="373"/>
      <c r="MTH283" s="373"/>
      <c r="MTI283" s="373"/>
      <c r="MTJ283" s="373"/>
      <c r="MTK283" s="373"/>
      <c r="MTL283" s="373"/>
      <c r="MTM283" s="373"/>
      <c r="MTN283" s="373"/>
      <c r="MTO283" s="373"/>
      <c r="MTP283" s="373"/>
      <c r="MTQ283" s="373"/>
      <c r="MTR283" s="373"/>
      <c r="MTS283" s="373"/>
      <c r="MTT283" s="373"/>
      <c r="MTU283" s="373"/>
      <c r="MTV283" s="373"/>
      <c r="MTW283" s="373"/>
      <c r="MTX283" s="373"/>
      <c r="MTY283" s="373"/>
      <c r="MTZ283" s="373"/>
      <c r="MUA283" s="373"/>
      <c r="MUB283" s="373"/>
      <c r="MUC283" s="373"/>
      <c r="MUD283" s="373"/>
      <c r="MUE283" s="373"/>
      <c r="MUF283" s="373"/>
      <c r="MUG283" s="373"/>
      <c r="MUH283" s="373"/>
      <c r="MUI283" s="373"/>
      <c r="MUJ283" s="373"/>
      <c r="MUK283" s="373"/>
      <c r="MUL283" s="373"/>
      <c r="MUM283" s="373"/>
      <c r="MUN283" s="373"/>
      <c r="MUO283" s="373"/>
      <c r="MUP283" s="373"/>
      <c r="MUQ283" s="373"/>
      <c r="MUR283" s="373"/>
      <c r="MUS283" s="373"/>
      <c r="MUT283" s="373"/>
      <c r="MUU283" s="373"/>
      <c r="MUV283" s="373"/>
      <c r="MUW283" s="373"/>
      <c r="MUX283" s="373"/>
      <c r="MUY283" s="373"/>
      <c r="MUZ283" s="373"/>
      <c r="MVA283" s="373"/>
      <c r="MVB283" s="373"/>
      <c r="MVC283" s="373"/>
      <c r="MVD283" s="373"/>
      <c r="MVE283" s="373"/>
      <c r="MVF283" s="373"/>
      <c r="MVG283" s="373"/>
      <c r="MVH283" s="373"/>
      <c r="MVI283" s="373"/>
      <c r="MVJ283" s="373"/>
      <c r="MVK283" s="373"/>
      <c r="MVL283" s="373"/>
      <c r="MVM283" s="373"/>
      <c r="MVN283" s="373"/>
      <c r="MVO283" s="373"/>
      <c r="MVP283" s="373"/>
      <c r="MVQ283" s="373"/>
      <c r="MVR283" s="373"/>
      <c r="MVS283" s="373"/>
      <c r="MVT283" s="373"/>
      <c r="MVU283" s="373"/>
      <c r="MVV283" s="373"/>
      <c r="MVW283" s="373"/>
      <c r="MVX283" s="373"/>
      <c r="MVY283" s="373"/>
      <c r="MVZ283" s="373"/>
      <c r="MWA283" s="373"/>
      <c r="MWB283" s="373"/>
      <c r="MWC283" s="373"/>
      <c r="MWD283" s="373"/>
      <c r="MWE283" s="373"/>
      <c r="MWF283" s="373"/>
      <c r="MWG283" s="373"/>
      <c r="MWH283" s="373"/>
      <c r="MWI283" s="373"/>
      <c r="MWJ283" s="373"/>
      <c r="MWK283" s="373"/>
      <c r="MWL283" s="373"/>
      <c r="MWM283" s="373"/>
      <c r="MWN283" s="373"/>
      <c r="MWO283" s="373"/>
      <c r="MWP283" s="373"/>
      <c r="MWQ283" s="373"/>
      <c r="MWR283" s="373"/>
      <c r="MWS283" s="373"/>
      <c r="MWT283" s="373"/>
      <c r="MWU283" s="373"/>
      <c r="MWV283" s="373"/>
      <c r="MWW283" s="373"/>
      <c r="MWX283" s="373"/>
      <c r="MWY283" s="373"/>
      <c r="MWZ283" s="373"/>
      <c r="MXA283" s="373"/>
      <c r="MXB283" s="373"/>
      <c r="MXC283" s="373"/>
      <c r="MXD283" s="373"/>
      <c r="MXE283" s="373"/>
      <c r="MXF283" s="373"/>
      <c r="MXG283" s="373"/>
      <c r="MXH283" s="373"/>
      <c r="MXI283" s="373"/>
      <c r="MXJ283" s="373"/>
      <c r="MXK283" s="373"/>
      <c r="MXL283" s="373"/>
      <c r="MXM283" s="373"/>
      <c r="MXN283" s="373"/>
      <c r="MXO283" s="373"/>
      <c r="MXP283" s="373"/>
      <c r="MXQ283" s="373"/>
      <c r="MXR283" s="373"/>
      <c r="MXS283" s="373"/>
      <c r="MXT283" s="373"/>
      <c r="MXU283" s="373"/>
      <c r="MXV283" s="373"/>
      <c r="MXW283" s="373"/>
      <c r="MXX283" s="373"/>
      <c r="MXY283" s="373"/>
      <c r="MXZ283" s="373"/>
      <c r="MYA283" s="373"/>
      <c r="MYB283" s="373"/>
      <c r="MYC283" s="373"/>
      <c r="MYD283" s="373"/>
      <c r="MYE283" s="373"/>
      <c r="MYF283" s="373"/>
      <c r="MYG283" s="373"/>
      <c r="MYH283" s="373"/>
      <c r="MYI283" s="373"/>
      <c r="MYJ283" s="373"/>
      <c r="MYK283" s="373"/>
      <c r="MYL283" s="373"/>
      <c r="MYM283" s="373"/>
      <c r="MYN283" s="373"/>
      <c r="MYO283" s="373"/>
      <c r="MYP283" s="373"/>
      <c r="MYQ283" s="373"/>
      <c r="MYR283" s="373"/>
      <c r="MYS283" s="373"/>
      <c r="MYT283" s="373"/>
      <c r="MYU283" s="373"/>
      <c r="MYV283" s="373"/>
      <c r="MYW283" s="373"/>
      <c r="MYX283" s="373"/>
      <c r="MYY283" s="373"/>
      <c r="MYZ283" s="373"/>
      <c r="MZA283" s="373"/>
      <c r="MZB283" s="373"/>
      <c r="MZC283" s="373"/>
      <c r="MZD283" s="373"/>
      <c r="MZE283" s="373"/>
      <c r="MZF283" s="373"/>
      <c r="MZG283" s="373"/>
      <c r="MZH283" s="373"/>
      <c r="MZI283" s="373"/>
      <c r="MZJ283" s="373"/>
      <c r="MZK283" s="373"/>
      <c r="MZL283" s="373"/>
      <c r="MZM283" s="373"/>
      <c r="MZN283" s="373"/>
      <c r="MZO283" s="373"/>
      <c r="MZP283" s="373"/>
      <c r="MZQ283" s="373"/>
      <c r="MZR283" s="373"/>
      <c r="MZS283" s="373"/>
      <c r="MZT283" s="373"/>
      <c r="MZU283" s="373"/>
      <c r="MZV283" s="373"/>
      <c r="MZW283" s="373"/>
      <c r="MZX283" s="373"/>
      <c r="MZY283" s="373"/>
      <c r="MZZ283" s="373"/>
      <c r="NAA283" s="373"/>
      <c r="NAB283" s="373"/>
      <c r="NAC283" s="373"/>
      <c r="NAD283" s="373"/>
      <c r="NAE283" s="373"/>
      <c r="NAF283" s="373"/>
      <c r="NAG283" s="373"/>
      <c r="NAH283" s="373"/>
      <c r="NAI283" s="373"/>
      <c r="NAJ283" s="373"/>
      <c r="NAK283" s="373"/>
      <c r="NAL283" s="373"/>
      <c r="NAM283" s="373"/>
      <c r="NAN283" s="373"/>
      <c r="NAO283" s="373"/>
      <c r="NAP283" s="373"/>
      <c r="NAQ283" s="373"/>
      <c r="NAR283" s="373"/>
      <c r="NAS283" s="373"/>
      <c r="NAT283" s="373"/>
      <c r="NAU283" s="373"/>
      <c r="NAV283" s="373"/>
      <c r="NAW283" s="373"/>
      <c r="NAX283" s="373"/>
      <c r="NAY283" s="373"/>
      <c r="NAZ283" s="373"/>
      <c r="NBA283" s="373"/>
      <c r="NBB283" s="373"/>
      <c r="NBC283" s="373"/>
      <c r="NBD283" s="373"/>
      <c r="NBE283" s="373"/>
      <c r="NBF283" s="373"/>
      <c r="NBG283" s="373"/>
      <c r="NBH283" s="373"/>
      <c r="NBI283" s="373"/>
      <c r="NBJ283" s="373"/>
      <c r="NBK283" s="373"/>
      <c r="NBL283" s="373"/>
      <c r="NBM283" s="373"/>
      <c r="NBN283" s="373"/>
      <c r="NBO283" s="373"/>
      <c r="NBP283" s="373"/>
      <c r="NBQ283" s="373"/>
      <c r="NBR283" s="373"/>
      <c r="NBS283" s="373"/>
      <c r="NBT283" s="373"/>
      <c r="NBU283" s="373"/>
      <c r="NBV283" s="373"/>
      <c r="NBW283" s="373"/>
      <c r="NBX283" s="373"/>
      <c r="NBY283" s="373"/>
      <c r="NBZ283" s="373"/>
      <c r="NCA283" s="373"/>
      <c r="NCB283" s="373"/>
      <c r="NCC283" s="373"/>
      <c r="NCD283" s="373"/>
      <c r="NCE283" s="373"/>
      <c r="NCF283" s="373"/>
      <c r="NCG283" s="373"/>
      <c r="NCH283" s="373"/>
      <c r="NCI283" s="373"/>
      <c r="NCJ283" s="373"/>
      <c r="NCK283" s="373"/>
      <c r="NCL283" s="373"/>
      <c r="NCM283" s="373"/>
      <c r="NCN283" s="373"/>
      <c r="NCO283" s="373"/>
      <c r="NCP283" s="373"/>
      <c r="NCQ283" s="373"/>
      <c r="NCR283" s="373"/>
      <c r="NCS283" s="373"/>
      <c r="NCT283" s="373"/>
      <c r="NCU283" s="373"/>
      <c r="NCV283" s="373"/>
      <c r="NCW283" s="373"/>
      <c r="NCX283" s="373"/>
      <c r="NCY283" s="373"/>
      <c r="NCZ283" s="373"/>
      <c r="NDA283" s="373"/>
      <c r="NDB283" s="373"/>
      <c r="NDC283" s="373"/>
      <c r="NDD283" s="373"/>
      <c r="NDE283" s="373"/>
      <c r="NDF283" s="373"/>
      <c r="NDG283" s="373"/>
      <c r="NDH283" s="373"/>
      <c r="NDI283" s="373"/>
      <c r="NDJ283" s="373"/>
      <c r="NDK283" s="373"/>
      <c r="NDL283" s="373"/>
      <c r="NDM283" s="373"/>
      <c r="NDN283" s="373"/>
      <c r="NDO283" s="373"/>
      <c r="NDP283" s="373"/>
      <c r="NDQ283" s="373"/>
      <c r="NDR283" s="373"/>
      <c r="NDS283" s="373"/>
      <c r="NDT283" s="373"/>
      <c r="NDU283" s="373"/>
      <c r="NDV283" s="373"/>
      <c r="NDW283" s="373"/>
      <c r="NDX283" s="373"/>
      <c r="NDY283" s="373"/>
      <c r="NDZ283" s="373"/>
      <c r="NEA283" s="373"/>
      <c r="NEB283" s="373"/>
      <c r="NEC283" s="373"/>
      <c r="NED283" s="373"/>
      <c r="NEE283" s="373"/>
      <c r="NEF283" s="373"/>
      <c r="NEG283" s="373"/>
      <c r="NEH283" s="373"/>
      <c r="NEI283" s="373"/>
      <c r="NEJ283" s="373"/>
      <c r="NEK283" s="373"/>
      <c r="NEL283" s="373"/>
      <c r="NEM283" s="373"/>
      <c r="NEN283" s="373"/>
      <c r="NEO283" s="373"/>
      <c r="NEP283" s="373"/>
      <c r="NEQ283" s="373"/>
      <c r="NER283" s="373"/>
      <c r="NES283" s="373"/>
      <c r="NET283" s="373"/>
      <c r="NEU283" s="373"/>
      <c r="NEV283" s="373"/>
      <c r="NEW283" s="373"/>
      <c r="NEX283" s="373"/>
      <c r="NEY283" s="373"/>
      <c r="NEZ283" s="373"/>
      <c r="NFA283" s="373"/>
      <c r="NFB283" s="373"/>
      <c r="NFC283" s="373"/>
      <c r="NFD283" s="373"/>
      <c r="NFE283" s="373"/>
      <c r="NFF283" s="373"/>
      <c r="NFG283" s="373"/>
      <c r="NFH283" s="373"/>
      <c r="NFI283" s="373"/>
      <c r="NFJ283" s="373"/>
      <c r="NFK283" s="373"/>
      <c r="NFL283" s="373"/>
      <c r="NFM283" s="373"/>
      <c r="NFN283" s="373"/>
      <c r="NFO283" s="373"/>
      <c r="NFP283" s="373"/>
      <c r="NFQ283" s="373"/>
      <c r="NFR283" s="373"/>
      <c r="NFS283" s="373"/>
      <c r="NFT283" s="373"/>
      <c r="NFU283" s="373"/>
      <c r="NFV283" s="373"/>
      <c r="NFW283" s="373"/>
      <c r="NFX283" s="373"/>
      <c r="NFY283" s="373"/>
      <c r="NFZ283" s="373"/>
      <c r="NGA283" s="373"/>
      <c r="NGB283" s="373"/>
      <c r="NGC283" s="373"/>
      <c r="NGD283" s="373"/>
      <c r="NGE283" s="373"/>
      <c r="NGF283" s="373"/>
      <c r="NGG283" s="373"/>
      <c r="NGH283" s="373"/>
      <c r="NGI283" s="373"/>
      <c r="NGJ283" s="373"/>
      <c r="NGK283" s="373"/>
      <c r="NGL283" s="373"/>
      <c r="NGM283" s="373"/>
      <c r="NGN283" s="373"/>
      <c r="NGO283" s="373"/>
      <c r="NGP283" s="373"/>
      <c r="NGQ283" s="373"/>
      <c r="NGR283" s="373"/>
      <c r="NGS283" s="373"/>
      <c r="NGT283" s="373"/>
      <c r="NGU283" s="373"/>
      <c r="NGV283" s="373"/>
      <c r="NGW283" s="373"/>
      <c r="NGX283" s="373"/>
      <c r="NGY283" s="373"/>
      <c r="NGZ283" s="373"/>
      <c r="NHA283" s="373"/>
      <c r="NHB283" s="373"/>
      <c r="NHC283" s="373"/>
      <c r="NHD283" s="373"/>
      <c r="NHE283" s="373"/>
      <c r="NHF283" s="373"/>
      <c r="NHG283" s="373"/>
      <c r="NHH283" s="373"/>
      <c r="NHI283" s="373"/>
      <c r="NHJ283" s="373"/>
      <c r="NHK283" s="373"/>
      <c r="NHL283" s="373"/>
      <c r="NHM283" s="373"/>
      <c r="NHN283" s="373"/>
      <c r="NHO283" s="373"/>
      <c r="NHP283" s="373"/>
      <c r="NHQ283" s="373"/>
      <c r="NHR283" s="373"/>
      <c r="NHS283" s="373"/>
      <c r="NHT283" s="373"/>
      <c r="NHU283" s="373"/>
      <c r="NHV283" s="373"/>
      <c r="NHW283" s="373"/>
      <c r="NHX283" s="373"/>
      <c r="NHY283" s="373"/>
      <c r="NHZ283" s="373"/>
      <c r="NIA283" s="373"/>
      <c r="NIB283" s="373"/>
      <c r="NIC283" s="373"/>
      <c r="NID283" s="373"/>
      <c r="NIE283" s="373"/>
      <c r="NIF283" s="373"/>
      <c r="NIG283" s="373"/>
      <c r="NIH283" s="373"/>
      <c r="NII283" s="373"/>
      <c r="NIJ283" s="373"/>
      <c r="NIK283" s="373"/>
      <c r="NIL283" s="373"/>
      <c r="NIM283" s="373"/>
      <c r="NIN283" s="373"/>
      <c r="NIO283" s="373"/>
      <c r="NIP283" s="373"/>
      <c r="NIQ283" s="373"/>
      <c r="NIR283" s="373"/>
      <c r="NIS283" s="373"/>
      <c r="NIT283" s="373"/>
      <c r="NIU283" s="373"/>
      <c r="NIV283" s="373"/>
      <c r="NIW283" s="373"/>
      <c r="NIX283" s="373"/>
      <c r="NIY283" s="373"/>
      <c r="NIZ283" s="373"/>
      <c r="NJA283" s="373"/>
      <c r="NJB283" s="373"/>
      <c r="NJC283" s="373"/>
      <c r="NJD283" s="373"/>
      <c r="NJE283" s="373"/>
      <c r="NJF283" s="373"/>
      <c r="NJG283" s="373"/>
      <c r="NJH283" s="373"/>
      <c r="NJI283" s="373"/>
      <c r="NJJ283" s="373"/>
      <c r="NJK283" s="373"/>
      <c r="NJL283" s="373"/>
      <c r="NJM283" s="373"/>
      <c r="NJN283" s="373"/>
      <c r="NJO283" s="373"/>
      <c r="NJP283" s="373"/>
      <c r="NJQ283" s="373"/>
      <c r="NJR283" s="373"/>
      <c r="NJS283" s="373"/>
      <c r="NJT283" s="373"/>
      <c r="NJU283" s="373"/>
      <c r="NJV283" s="373"/>
      <c r="NJW283" s="373"/>
      <c r="NJX283" s="373"/>
      <c r="NJY283" s="373"/>
      <c r="NJZ283" s="373"/>
      <c r="NKA283" s="373"/>
      <c r="NKB283" s="373"/>
      <c r="NKC283" s="373"/>
      <c r="NKD283" s="373"/>
      <c r="NKE283" s="373"/>
      <c r="NKF283" s="373"/>
      <c r="NKG283" s="373"/>
      <c r="NKH283" s="373"/>
      <c r="NKI283" s="373"/>
      <c r="NKJ283" s="373"/>
      <c r="NKK283" s="373"/>
      <c r="NKL283" s="373"/>
      <c r="NKM283" s="373"/>
      <c r="NKN283" s="373"/>
      <c r="NKO283" s="373"/>
      <c r="NKP283" s="373"/>
      <c r="NKQ283" s="373"/>
      <c r="NKR283" s="373"/>
      <c r="NKS283" s="373"/>
      <c r="NKT283" s="373"/>
      <c r="NKU283" s="373"/>
      <c r="NKV283" s="373"/>
      <c r="NKW283" s="373"/>
      <c r="NKX283" s="373"/>
      <c r="NKY283" s="373"/>
      <c r="NKZ283" s="373"/>
      <c r="NLA283" s="373"/>
      <c r="NLB283" s="373"/>
      <c r="NLC283" s="373"/>
      <c r="NLD283" s="373"/>
      <c r="NLE283" s="373"/>
      <c r="NLF283" s="373"/>
      <c r="NLG283" s="373"/>
      <c r="NLH283" s="373"/>
      <c r="NLI283" s="373"/>
      <c r="NLJ283" s="373"/>
      <c r="NLK283" s="373"/>
      <c r="NLL283" s="373"/>
      <c r="NLM283" s="373"/>
      <c r="NLN283" s="373"/>
      <c r="NLO283" s="373"/>
      <c r="NLP283" s="373"/>
      <c r="NLQ283" s="373"/>
      <c r="NLR283" s="373"/>
      <c r="NLS283" s="373"/>
      <c r="NLT283" s="373"/>
      <c r="NLU283" s="373"/>
      <c r="NLV283" s="373"/>
      <c r="NLW283" s="373"/>
      <c r="NLX283" s="373"/>
      <c r="NLY283" s="373"/>
      <c r="NLZ283" s="373"/>
      <c r="NMA283" s="373"/>
      <c r="NMB283" s="373"/>
      <c r="NMC283" s="373"/>
      <c r="NMD283" s="373"/>
      <c r="NME283" s="373"/>
      <c r="NMF283" s="373"/>
      <c r="NMG283" s="373"/>
      <c r="NMH283" s="373"/>
      <c r="NMI283" s="373"/>
      <c r="NMJ283" s="373"/>
      <c r="NMK283" s="373"/>
      <c r="NML283" s="373"/>
      <c r="NMM283" s="373"/>
      <c r="NMN283" s="373"/>
      <c r="NMO283" s="373"/>
      <c r="NMP283" s="373"/>
      <c r="NMQ283" s="373"/>
      <c r="NMR283" s="373"/>
      <c r="NMS283" s="373"/>
      <c r="NMT283" s="373"/>
      <c r="NMU283" s="373"/>
      <c r="NMV283" s="373"/>
      <c r="NMW283" s="373"/>
      <c r="NMX283" s="373"/>
      <c r="NMY283" s="373"/>
      <c r="NMZ283" s="373"/>
      <c r="NNA283" s="373"/>
      <c r="NNB283" s="373"/>
      <c r="NNC283" s="373"/>
      <c r="NND283" s="373"/>
      <c r="NNE283" s="373"/>
      <c r="NNF283" s="373"/>
      <c r="NNG283" s="373"/>
      <c r="NNH283" s="373"/>
      <c r="NNI283" s="373"/>
      <c r="NNJ283" s="373"/>
      <c r="NNK283" s="373"/>
      <c r="NNL283" s="373"/>
      <c r="NNM283" s="373"/>
      <c r="NNN283" s="373"/>
      <c r="NNO283" s="373"/>
      <c r="NNP283" s="373"/>
      <c r="NNQ283" s="373"/>
      <c r="NNR283" s="373"/>
      <c r="NNS283" s="373"/>
      <c r="NNT283" s="373"/>
      <c r="NNU283" s="373"/>
      <c r="NNV283" s="373"/>
      <c r="NNW283" s="373"/>
      <c r="NNX283" s="373"/>
      <c r="NNY283" s="373"/>
      <c r="NNZ283" s="373"/>
      <c r="NOA283" s="373"/>
      <c r="NOB283" s="373"/>
      <c r="NOC283" s="373"/>
      <c r="NOD283" s="373"/>
      <c r="NOE283" s="373"/>
      <c r="NOF283" s="373"/>
      <c r="NOG283" s="373"/>
      <c r="NOH283" s="373"/>
      <c r="NOI283" s="373"/>
      <c r="NOJ283" s="373"/>
      <c r="NOK283" s="373"/>
      <c r="NOL283" s="373"/>
      <c r="NOM283" s="373"/>
      <c r="NON283" s="373"/>
      <c r="NOO283" s="373"/>
      <c r="NOP283" s="373"/>
      <c r="NOQ283" s="373"/>
      <c r="NOR283" s="373"/>
      <c r="NOS283" s="373"/>
      <c r="NOT283" s="373"/>
      <c r="NOU283" s="373"/>
      <c r="NOV283" s="373"/>
      <c r="NOW283" s="373"/>
      <c r="NOX283" s="373"/>
      <c r="NOY283" s="373"/>
      <c r="NOZ283" s="373"/>
      <c r="NPA283" s="373"/>
      <c r="NPB283" s="373"/>
      <c r="NPC283" s="373"/>
      <c r="NPD283" s="373"/>
      <c r="NPE283" s="373"/>
      <c r="NPF283" s="373"/>
      <c r="NPG283" s="373"/>
      <c r="NPH283" s="373"/>
      <c r="NPI283" s="373"/>
      <c r="NPJ283" s="373"/>
      <c r="NPK283" s="373"/>
      <c r="NPL283" s="373"/>
      <c r="NPM283" s="373"/>
      <c r="NPN283" s="373"/>
      <c r="NPO283" s="373"/>
      <c r="NPP283" s="373"/>
      <c r="NPQ283" s="373"/>
      <c r="NPR283" s="373"/>
      <c r="NPS283" s="373"/>
      <c r="NPT283" s="373"/>
      <c r="NPU283" s="373"/>
      <c r="NPV283" s="373"/>
      <c r="NPW283" s="373"/>
      <c r="NPX283" s="373"/>
      <c r="NPY283" s="373"/>
      <c r="NPZ283" s="373"/>
      <c r="NQA283" s="373"/>
      <c r="NQB283" s="373"/>
      <c r="NQC283" s="373"/>
      <c r="NQD283" s="373"/>
      <c r="NQE283" s="373"/>
      <c r="NQF283" s="373"/>
      <c r="NQG283" s="373"/>
      <c r="NQH283" s="373"/>
      <c r="NQI283" s="373"/>
      <c r="NQJ283" s="373"/>
      <c r="NQK283" s="373"/>
      <c r="NQL283" s="373"/>
      <c r="NQM283" s="373"/>
      <c r="NQN283" s="373"/>
      <c r="NQO283" s="373"/>
      <c r="NQP283" s="373"/>
      <c r="NQQ283" s="373"/>
      <c r="NQR283" s="373"/>
      <c r="NQS283" s="373"/>
      <c r="NQT283" s="373"/>
      <c r="NQU283" s="373"/>
      <c r="NQV283" s="373"/>
      <c r="NQW283" s="373"/>
      <c r="NQX283" s="373"/>
      <c r="NQY283" s="373"/>
      <c r="NQZ283" s="373"/>
      <c r="NRA283" s="373"/>
      <c r="NRB283" s="373"/>
      <c r="NRC283" s="373"/>
      <c r="NRD283" s="373"/>
      <c r="NRE283" s="373"/>
      <c r="NRF283" s="373"/>
      <c r="NRG283" s="373"/>
      <c r="NRH283" s="373"/>
      <c r="NRI283" s="373"/>
      <c r="NRJ283" s="373"/>
      <c r="NRK283" s="373"/>
      <c r="NRL283" s="373"/>
      <c r="NRM283" s="373"/>
      <c r="NRN283" s="373"/>
      <c r="NRO283" s="373"/>
      <c r="NRP283" s="373"/>
      <c r="NRQ283" s="373"/>
      <c r="NRR283" s="373"/>
      <c r="NRS283" s="373"/>
      <c r="NRT283" s="373"/>
      <c r="NRU283" s="373"/>
      <c r="NRV283" s="373"/>
      <c r="NRW283" s="373"/>
      <c r="NRX283" s="373"/>
      <c r="NRY283" s="373"/>
      <c r="NRZ283" s="373"/>
      <c r="NSA283" s="373"/>
      <c r="NSB283" s="373"/>
      <c r="NSC283" s="373"/>
      <c r="NSD283" s="373"/>
      <c r="NSE283" s="373"/>
      <c r="NSF283" s="373"/>
      <c r="NSG283" s="373"/>
      <c r="NSH283" s="373"/>
      <c r="NSI283" s="373"/>
      <c r="NSJ283" s="373"/>
      <c r="NSK283" s="373"/>
      <c r="NSL283" s="373"/>
      <c r="NSM283" s="373"/>
      <c r="NSN283" s="373"/>
      <c r="NSO283" s="373"/>
      <c r="NSP283" s="373"/>
      <c r="NSQ283" s="373"/>
      <c r="NSR283" s="373"/>
      <c r="NSS283" s="373"/>
      <c r="NST283" s="373"/>
      <c r="NSU283" s="373"/>
      <c r="NSV283" s="373"/>
      <c r="NSW283" s="373"/>
      <c r="NSX283" s="373"/>
      <c r="NSY283" s="373"/>
      <c r="NSZ283" s="373"/>
      <c r="NTA283" s="373"/>
      <c r="NTB283" s="373"/>
      <c r="NTC283" s="373"/>
      <c r="NTD283" s="373"/>
      <c r="NTE283" s="373"/>
      <c r="NTF283" s="373"/>
      <c r="NTG283" s="373"/>
      <c r="NTH283" s="373"/>
      <c r="NTI283" s="373"/>
      <c r="NTJ283" s="373"/>
      <c r="NTK283" s="373"/>
      <c r="NTL283" s="373"/>
      <c r="NTM283" s="373"/>
      <c r="NTN283" s="373"/>
      <c r="NTO283" s="373"/>
      <c r="NTP283" s="373"/>
      <c r="NTQ283" s="373"/>
      <c r="NTR283" s="373"/>
      <c r="NTS283" s="373"/>
      <c r="NTT283" s="373"/>
      <c r="NTU283" s="373"/>
      <c r="NTV283" s="373"/>
      <c r="NTW283" s="373"/>
      <c r="NTX283" s="373"/>
      <c r="NTY283" s="373"/>
      <c r="NTZ283" s="373"/>
      <c r="NUA283" s="373"/>
      <c r="NUB283" s="373"/>
      <c r="NUC283" s="373"/>
      <c r="NUD283" s="373"/>
      <c r="NUE283" s="373"/>
      <c r="NUF283" s="373"/>
      <c r="NUG283" s="373"/>
      <c r="NUH283" s="373"/>
      <c r="NUI283" s="373"/>
      <c r="NUJ283" s="373"/>
      <c r="NUK283" s="373"/>
      <c r="NUL283" s="373"/>
      <c r="NUM283" s="373"/>
      <c r="NUN283" s="373"/>
      <c r="NUO283" s="373"/>
      <c r="NUP283" s="373"/>
      <c r="NUQ283" s="373"/>
      <c r="NUR283" s="373"/>
      <c r="NUS283" s="373"/>
      <c r="NUT283" s="373"/>
      <c r="NUU283" s="373"/>
      <c r="NUV283" s="373"/>
      <c r="NUW283" s="373"/>
      <c r="NUX283" s="373"/>
      <c r="NUY283" s="373"/>
      <c r="NUZ283" s="373"/>
      <c r="NVA283" s="373"/>
      <c r="NVB283" s="373"/>
      <c r="NVC283" s="373"/>
      <c r="NVD283" s="373"/>
      <c r="NVE283" s="373"/>
      <c r="NVF283" s="373"/>
      <c r="NVG283" s="373"/>
      <c r="NVH283" s="373"/>
      <c r="NVI283" s="373"/>
      <c r="NVJ283" s="373"/>
      <c r="NVK283" s="373"/>
      <c r="NVL283" s="373"/>
      <c r="NVM283" s="373"/>
      <c r="NVN283" s="373"/>
      <c r="NVO283" s="373"/>
      <c r="NVP283" s="373"/>
      <c r="NVQ283" s="373"/>
      <c r="NVR283" s="373"/>
      <c r="NVS283" s="373"/>
      <c r="NVT283" s="373"/>
      <c r="NVU283" s="373"/>
      <c r="NVV283" s="373"/>
      <c r="NVW283" s="373"/>
      <c r="NVX283" s="373"/>
      <c r="NVY283" s="373"/>
      <c r="NVZ283" s="373"/>
      <c r="NWA283" s="373"/>
      <c r="NWB283" s="373"/>
      <c r="NWC283" s="373"/>
      <c r="NWD283" s="373"/>
      <c r="NWE283" s="373"/>
      <c r="NWF283" s="373"/>
      <c r="NWG283" s="373"/>
      <c r="NWH283" s="373"/>
      <c r="NWI283" s="373"/>
      <c r="NWJ283" s="373"/>
      <c r="NWK283" s="373"/>
      <c r="NWL283" s="373"/>
      <c r="NWM283" s="373"/>
      <c r="NWN283" s="373"/>
      <c r="NWO283" s="373"/>
      <c r="NWP283" s="373"/>
      <c r="NWQ283" s="373"/>
      <c r="NWR283" s="373"/>
      <c r="NWS283" s="373"/>
      <c r="NWT283" s="373"/>
      <c r="NWU283" s="373"/>
      <c r="NWV283" s="373"/>
      <c r="NWW283" s="373"/>
      <c r="NWX283" s="373"/>
      <c r="NWY283" s="373"/>
      <c r="NWZ283" s="373"/>
      <c r="NXA283" s="373"/>
      <c r="NXB283" s="373"/>
      <c r="NXC283" s="373"/>
      <c r="NXD283" s="373"/>
      <c r="NXE283" s="373"/>
      <c r="NXF283" s="373"/>
      <c r="NXG283" s="373"/>
      <c r="NXH283" s="373"/>
      <c r="NXI283" s="373"/>
      <c r="NXJ283" s="373"/>
      <c r="NXK283" s="373"/>
      <c r="NXL283" s="373"/>
      <c r="NXM283" s="373"/>
      <c r="NXN283" s="373"/>
      <c r="NXO283" s="373"/>
      <c r="NXP283" s="373"/>
      <c r="NXQ283" s="373"/>
      <c r="NXR283" s="373"/>
      <c r="NXS283" s="373"/>
      <c r="NXT283" s="373"/>
      <c r="NXU283" s="373"/>
      <c r="NXV283" s="373"/>
      <c r="NXW283" s="373"/>
      <c r="NXX283" s="373"/>
      <c r="NXY283" s="373"/>
      <c r="NXZ283" s="373"/>
      <c r="NYA283" s="373"/>
      <c r="NYB283" s="373"/>
      <c r="NYC283" s="373"/>
      <c r="NYD283" s="373"/>
      <c r="NYE283" s="373"/>
      <c r="NYF283" s="373"/>
      <c r="NYG283" s="373"/>
      <c r="NYH283" s="373"/>
      <c r="NYI283" s="373"/>
      <c r="NYJ283" s="373"/>
      <c r="NYK283" s="373"/>
      <c r="NYL283" s="373"/>
      <c r="NYM283" s="373"/>
      <c r="NYN283" s="373"/>
      <c r="NYO283" s="373"/>
      <c r="NYP283" s="373"/>
      <c r="NYQ283" s="373"/>
      <c r="NYR283" s="373"/>
      <c r="NYS283" s="373"/>
      <c r="NYT283" s="373"/>
      <c r="NYU283" s="373"/>
      <c r="NYV283" s="373"/>
      <c r="NYW283" s="373"/>
      <c r="NYX283" s="373"/>
      <c r="NYY283" s="373"/>
      <c r="NYZ283" s="373"/>
      <c r="NZA283" s="373"/>
      <c r="NZB283" s="373"/>
      <c r="NZC283" s="373"/>
      <c r="NZD283" s="373"/>
      <c r="NZE283" s="373"/>
      <c r="NZF283" s="373"/>
      <c r="NZG283" s="373"/>
      <c r="NZH283" s="373"/>
      <c r="NZI283" s="373"/>
      <c r="NZJ283" s="373"/>
      <c r="NZK283" s="373"/>
      <c r="NZL283" s="373"/>
      <c r="NZM283" s="373"/>
      <c r="NZN283" s="373"/>
      <c r="NZO283" s="373"/>
      <c r="NZP283" s="373"/>
      <c r="NZQ283" s="373"/>
      <c r="NZR283" s="373"/>
      <c r="NZS283" s="373"/>
      <c r="NZT283" s="373"/>
      <c r="NZU283" s="373"/>
      <c r="NZV283" s="373"/>
      <c r="NZW283" s="373"/>
      <c r="NZX283" s="373"/>
      <c r="NZY283" s="373"/>
      <c r="NZZ283" s="373"/>
      <c r="OAA283" s="373"/>
      <c r="OAB283" s="373"/>
      <c r="OAC283" s="373"/>
      <c r="OAD283" s="373"/>
      <c r="OAE283" s="373"/>
      <c r="OAF283" s="373"/>
      <c r="OAG283" s="373"/>
      <c r="OAH283" s="373"/>
      <c r="OAI283" s="373"/>
      <c r="OAJ283" s="373"/>
      <c r="OAK283" s="373"/>
      <c r="OAL283" s="373"/>
      <c r="OAM283" s="373"/>
      <c r="OAN283" s="373"/>
      <c r="OAO283" s="373"/>
      <c r="OAP283" s="373"/>
      <c r="OAQ283" s="373"/>
      <c r="OAR283" s="373"/>
      <c r="OAS283" s="373"/>
      <c r="OAT283" s="373"/>
      <c r="OAU283" s="373"/>
      <c r="OAV283" s="373"/>
      <c r="OAW283" s="373"/>
      <c r="OAX283" s="373"/>
      <c r="OAY283" s="373"/>
      <c r="OAZ283" s="373"/>
      <c r="OBA283" s="373"/>
      <c r="OBB283" s="373"/>
      <c r="OBC283" s="373"/>
      <c r="OBD283" s="373"/>
      <c r="OBE283" s="373"/>
      <c r="OBF283" s="373"/>
      <c r="OBG283" s="373"/>
      <c r="OBH283" s="373"/>
      <c r="OBI283" s="373"/>
      <c r="OBJ283" s="373"/>
      <c r="OBK283" s="373"/>
      <c r="OBL283" s="373"/>
      <c r="OBM283" s="373"/>
      <c r="OBN283" s="373"/>
      <c r="OBO283" s="373"/>
      <c r="OBP283" s="373"/>
      <c r="OBQ283" s="373"/>
      <c r="OBR283" s="373"/>
      <c r="OBS283" s="373"/>
      <c r="OBT283" s="373"/>
      <c r="OBU283" s="373"/>
      <c r="OBV283" s="373"/>
      <c r="OBW283" s="373"/>
      <c r="OBX283" s="373"/>
      <c r="OBY283" s="373"/>
      <c r="OBZ283" s="373"/>
      <c r="OCA283" s="373"/>
      <c r="OCB283" s="373"/>
      <c r="OCC283" s="373"/>
      <c r="OCD283" s="373"/>
      <c r="OCE283" s="373"/>
      <c r="OCF283" s="373"/>
      <c r="OCG283" s="373"/>
      <c r="OCH283" s="373"/>
      <c r="OCI283" s="373"/>
      <c r="OCJ283" s="373"/>
      <c r="OCK283" s="373"/>
      <c r="OCL283" s="373"/>
      <c r="OCM283" s="373"/>
      <c r="OCN283" s="373"/>
      <c r="OCO283" s="373"/>
      <c r="OCP283" s="373"/>
      <c r="OCQ283" s="373"/>
      <c r="OCR283" s="373"/>
      <c r="OCS283" s="373"/>
      <c r="OCT283" s="373"/>
      <c r="OCU283" s="373"/>
      <c r="OCV283" s="373"/>
      <c r="OCW283" s="373"/>
      <c r="OCX283" s="373"/>
      <c r="OCY283" s="373"/>
      <c r="OCZ283" s="373"/>
      <c r="ODA283" s="373"/>
      <c r="ODB283" s="373"/>
      <c r="ODC283" s="373"/>
      <c r="ODD283" s="373"/>
      <c r="ODE283" s="373"/>
      <c r="ODF283" s="373"/>
      <c r="ODG283" s="373"/>
      <c r="ODH283" s="373"/>
      <c r="ODI283" s="373"/>
      <c r="ODJ283" s="373"/>
      <c r="ODK283" s="373"/>
      <c r="ODL283" s="373"/>
      <c r="ODM283" s="373"/>
      <c r="ODN283" s="373"/>
      <c r="ODO283" s="373"/>
      <c r="ODP283" s="373"/>
      <c r="ODQ283" s="373"/>
      <c r="ODR283" s="373"/>
      <c r="ODS283" s="373"/>
      <c r="ODT283" s="373"/>
      <c r="ODU283" s="373"/>
      <c r="ODV283" s="373"/>
      <c r="ODW283" s="373"/>
      <c r="ODX283" s="373"/>
      <c r="ODY283" s="373"/>
      <c r="ODZ283" s="373"/>
      <c r="OEA283" s="373"/>
      <c r="OEB283" s="373"/>
      <c r="OEC283" s="373"/>
      <c r="OED283" s="373"/>
      <c r="OEE283" s="373"/>
      <c r="OEF283" s="373"/>
      <c r="OEG283" s="373"/>
      <c r="OEH283" s="373"/>
      <c r="OEI283" s="373"/>
      <c r="OEJ283" s="373"/>
      <c r="OEK283" s="373"/>
      <c r="OEL283" s="373"/>
      <c r="OEM283" s="373"/>
      <c r="OEN283" s="373"/>
      <c r="OEO283" s="373"/>
      <c r="OEP283" s="373"/>
      <c r="OEQ283" s="373"/>
      <c r="OER283" s="373"/>
      <c r="OES283" s="373"/>
      <c r="OET283" s="373"/>
      <c r="OEU283" s="373"/>
      <c r="OEV283" s="373"/>
      <c r="OEW283" s="373"/>
      <c r="OEX283" s="373"/>
      <c r="OEY283" s="373"/>
      <c r="OEZ283" s="373"/>
      <c r="OFA283" s="373"/>
      <c r="OFB283" s="373"/>
      <c r="OFC283" s="373"/>
      <c r="OFD283" s="373"/>
      <c r="OFE283" s="373"/>
      <c r="OFF283" s="373"/>
      <c r="OFG283" s="373"/>
      <c r="OFH283" s="373"/>
      <c r="OFI283" s="373"/>
      <c r="OFJ283" s="373"/>
      <c r="OFK283" s="373"/>
      <c r="OFL283" s="373"/>
      <c r="OFM283" s="373"/>
      <c r="OFN283" s="373"/>
      <c r="OFO283" s="373"/>
      <c r="OFP283" s="373"/>
      <c r="OFQ283" s="373"/>
      <c r="OFR283" s="373"/>
      <c r="OFS283" s="373"/>
      <c r="OFT283" s="373"/>
      <c r="OFU283" s="373"/>
      <c r="OFV283" s="373"/>
      <c r="OFW283" s="373"/>
      <c r="OFX283" s="373"/>
      <c r="OFY283" s="373"/>
      <c r="OFZ283" s="373"/>
      <c r="OGA283" s="373"/>
      <c r="OGB283" s="373"/>
      <c r="OGC283" s="373"/>
      <c r="OGD283" s="373"/>
      <c r="OGE283" s="373"/>
      <c r="OGF283" s="373"/>
      <c r="OGG283" s="373"/>
      <c r="OGH283" s="373"/>
      <c r="OGI283" s="373"/>
      <c r="OGJ283" s="373"/>
      <c r="OGK283" s="373"/>
      <c r="OGL283" s="373"/>
      <c r="OGM283" s="373"/>
      <c r="OGN283" s="373"/>
      <c r="OGO283" s="373"/>
      <c r="OGP283" s="373"/>
      <c r="OGQ283" s="373"/>
      <c r="OGR283" s="373"/>
      <c r="OGS283" s="373"/>
      <c r="OGT283" s="373"/>
      <c r="OGU283" s="373"/>
      <c r="OGV283" s="373"/>
      <c r="OGW283" s="373"/>
      <c r="OGX283" s="373"/>
      <c r="OGY283" s="373"/>
      <c r="OGZ283" s="373"/>
      <c r="OHA283" s="373"/>
      <c r="OHB283" s="373"/>
      <c r="OHC283" s="373"/>
      <c r="OHD283" s="373"/>
      <c r="OHE283" s="373"/>
      <c r="OHF283" s="373"/>
      <c r="OHG283" s="373"/>
      <c r="OHH283" s="373"/>
      <c r="OHI283" s="373"/>
      <c r="OHJ283" s="373"/>
      <c r="OHK283" s="373"/>
      <c r="OHL283" s="373"/>
      <c r="OHM283" s="373"/>
      <c r="OHN283" s="373"/>
      <c r="OHO283" s="373"/>
      <c r="OHP283" s="373"/>
      <c r="OHQ283" s="373"/>
      <c r="OHR283" s="373"/>
      <c r="OHS283" s="373"/>
      <c r="OHT283" s="373"/>
      <c r="OHU283" s="373"/>
      <c r="OHV283" s="373"/>
      <c r="OHW283" s="373"/>
      <c r="OHX283" s="373"/>
      <c r="OHY283" s="373"/>
      <c r="OHZ283" s="373"/>
      <c r="OIA283" s="373"/>
      <c r="OIB283" s="373"/>
      <c r="OIC283" s="373"/>
      <c r="OID283" s="373"/>
      <c r="OIE283" s="373"/>
      <c r="OIF283" s="373"/>
      <c r="OIG283" s="373"/>
      <c r="OIH283" s="373"/>
      <c r="OII283" s="373"/>
      <c r="OIJ283" s="373"/>
      <c r="OIK283" s="373"/>
      <c r="OIL283" s="373"/>
      <c r="OIM283" s="373"/>
      <c r="OIN283" s="373"/>
      <c r="OIO283" s="373"/>
      <c r="OIP283" s="373"/>
      <c r="OIQ283" s="373"/>
      <c r="OIR283" s="373"/>
      <c r="OIS283" s="373"/>
      <c r="OIT283" s="373"/>
      <c r="OIU283" s="373"/>
      <c r="OIV283" s="373"/>
      <c r="OIW283" s="373"/>
      <c r="OIX283" s="373"/>
      <c r="OIY283" s="373"/>
      <c r="OIZ283" s="373"/>
      <c r="OJA283" s="373"/>
      <c r="OJB283" s="373"/>
      <c r="OJC283" s="373"/>
      <c r="OJD283" s="373"/>
      <c r="OJE283" s="373"/>
      <c r="OJF283" s="373"/>
      <c r="OJG283" s="373"/>
      <c r="OJH283" s="373"/>
      <c r="OJI283" s="373"/>
      <c r="OJJ283" s="373"/>
      <c r="OJK283" s="373"/>
      <c r="OJL283" s="373"/>
      <c r="OJM283" s="373"/>
      <c r="OJN283" s="373"/>
      <c r="OJO283" s="373"/>
      <c r="OJP283" s="373"/>
      <c r="OJQ283" s="373"/>
      <c r="OJR283" s="373"/>
      <c r="OJS283" s="373"/>
      <c r="OJT283" s="373"/>
      <c r="OJU283" s="373"/>
      <c r="OJV283" s="373"/>
      <c r="OJW283" s="373"/>
      <c r="OJX283" s="373"/>
      <c r="OJY283" s="373"/>
      <c r="OJZ283" s="373"/>
      <c r="OKA283" s="373"/>
      <c r="OKB283" s="373"/>
      <c r="OKC283" s="373"/>
      <c r="OKD283" s="373"/>
      <c r="OKE283" s="373"/>
      <c r="OKF283" s="373"/>
      <c r="OKG283" s="373"/>
      <c r="OKH283" s="373"/>
      <c r="OKI283" s="373"/>
      <c r="OKJ283" s="373"/>
      <c r="OKK283" s="373"/>
      <c r="OKL283" s="373"/>
      <c r="OKM283" s="373"/>
      <c r="OKN283" s="373"/>
      <c r="OKO283" s="373"/>
      <c r="OKP283" s="373"/>
      <c r="OKQ283" s="373"/>
      <c r="OKR283" s="373"/>
      <c r="OKS283" s="373"/>
      <c r="OKT283" s="373"/>
      <c r="OKU283" s="373"/>
      <c r="OKV283" s="373"/>
      <c r="OKW283" s="373"/>
      <c r="OKX283" s="373"/>
      <c r="OKY283" s="373"/>
      <c r="OKZ283" s="373"/>
      <c r="OLA283" s="373"/>
      <c r="OLB283" s="373"/>
      <c r="OLC283" s="373"/>
      <c r="OLD283" s="373"/>
      <c r="OLE283" s="373"/>
      <c r="OLF283" s="373"/>
      <c r="OLG283" s="373"/>
      <c r="OLH283" s="373"/>
      <c r="OLI283" s="373"/>
      <c r="OLJ283" s="373"/>
      <c r="OLK283" s="373"/>
      <c r="OLL283" s="373"/>
      <c r="OLM283" s="373"/>
      <c r="OLN283" s="373"/>
      <c r="OLO283" s="373"/>
      <c r="OLP283" s="373"/>
      <c r="OLQ283" s="373"/>
      <c r="OLR283" s="373"/>
      <c r="OLS283" s="373"/>
      <c r="OLT283" s="373"/>
      <c r="OLU283" s="373"/>
      <c r="OLV283" s="373"/>
      <c r="OLW283" s="373"/>
      <c r="OLX283" s="373"/>
      <c r="OLY283" s="373"/>
      <c r="OLZ283" s="373"/>
      <c r="OMA283" s="373"/>
      <c r="OMB283" s="373"/>
      <c r="OMC283" s="373"/>
      <c r="OMD283" s="373"/>
      <c r="OME283" s="373"/>
      <c r="OMF283" s="373"/>
      <c r="OMG283" s="373"/>
      <c r="OMH283" s="373"/>
      <c r="OMI283" s="373"/>
      <c r="OMJ283" s="373"/>
      <c r="OMK283" s="373"/>
      <c r="OML283" s="373"/>
      <c r="OMM283" s="373"/>
      <c r="OMN283" s="373"/>
      <c r="OMO283" s="373"/>
      <c r="OMP283" s="373"/>
      <c r="OMQ283" s="373"/>
      <c r="OMR283" s="373"/>
      <c r="OMS283" s="373"/>
      <c r="OMT283" s="373"/>
      <c r="OMU283" s="373"/>
      <c r="OMV283" s="373"/>
      <c r="OMW283" s="373"/>
      <c r="OMX283" s="373"/>
      <c r="OMY283" s="373"/>
      <c r="OMZ283" s="373"/>
      <c r="ONA283" s="373"/>
      <c r="ONB283" s="373"/>
      <c r="ONC283" s="373"/>
      <c r="OND283" s="373"/>
      <c r="ONE283" s="373"/>
      <c r="ONF283" s="373"/>
      <c r="ONG283" s="373"/>
      <c r="ONH283" s="373"/>
      <c r="ONI283" s="373"/>
      <c r="ONJ283" s="373"/>
      <c r="ONK283" s="373"/>
      <c r="ONL283" s="373"/>
      <c r="ONM283" s="373"/>
      <c r="ONN283" s="373"/>
      <c r="ONO283" s="373"/>
      <c r="ONP283" s="373"/>
      <c r="ONQ283" s="373"/>
      <c r="ONR283" s="373"/>
      <c r="ONS283" s="373"/>
      <c r="ONT283" s="373"/>
      <c r="ONU283" s="373"/>
      <c r="ONV283" s="373"/>
      <c r="ONW283" s="373"/>
      <c r="ONX283" s="373"/>
      <c r="ONY283" s="373"/>
      <c r="ONZ283" s="373"/>
      <c r="OOA283" s="373"/>
      <c r="OOB283" s="373"/>
      <c r="OOC283" s="373"/>
      <c r="OOD283" s="373"/>
      <c r="OOE283" s="373"/>
      <c r="OOF283" s="373"/>
      <c r="OOG283" s="373"/>
      <c r="OOH283" s="373"/>
      <c r="OOI283" s="373"/>
      <c r="OOJ283" s="373"/>
      <c r="OOK283" s="373"/>
      <c r="OOL283" s="373"/>
      <c r="OOM283" s="373"/>
      <c r="OON283" s="373"/>
      <c r="OOO283" s="373"/>
      <c r="OOP283" s="373"/>
      <c r="OOQ283" s="373"/>
      <c r="OOR283" s="373"/>
      <c r="OOS283" s="373"/>
      <c r="OOT283" s="373"/>
      <c r="OOU283" s="373"/>
      <c r="OOV283" s="373"/>
      <c r="OOW283" s="373"/>
      <c r="OOX283" s="373"/>
      <c r="OOY283" s="373"/>
      <c r="OOZ283" s="373"/>
      <c r="OPA283" s="373"/>
      <c r="OPB283" s="373"/>
      <c r="OPC283" s="373"/>
      <c r="OPD283" s="373"/>
      <c r="OPE283" s="373"/>
      <c r="OPF283" s="373"/>
      <c r="OPG283" s="373"/>
      <c r="OPH283" s="373"/>
      <c r="OPI283" s="373"/>
      <c r="OPJ283" s="373"/>
      <c r="OPK283" s="373"/>
      <c r="OPL283" s="373"/>
      <c r="OPM283" s="373"/>
      <c r="OPN283" s="373"/>
      <c r="OPO283" s="373"/>
      <c r="OPP283" s="373"/>
      <c r="OPQ283" s="373"/>
      <c r="OPR283" s="373"/>
      <c r="OPS283" s="373"/>
      <c r="OPT283" s="373"/>
      <c r="OPU283" s="373"/>
      <c r="OPV283" s="373"/>
      <c r="OPW283" s="373"/>
      <c r="OPX283" s="373"/>
      <c r="OPY283" s="373"/>
      <c r="OPZ283" s="373"/>
      <c r="OQA283" s="373"/>
      <c r="OQB283" s="373"/>
      <c r="OQC283" s="373"/>
      <c r="OQD283" s="373"/>
      <c r="OQE283" s="373"/>
      <c r="OQF283" s="373"/>
      <c r="OQG283" s="373"/>
      <c r="OQH283" s="373"/>
      <c r="OQI283" s="373"/>
      <c r="OQJ283" s="373"/>
      <c r="OQK283" s="373"/>
      <c r="OQL283" s="373"/>
      <c r="OQM283" s="373"/>
      <c r="OQN283" s="373"/>
      <c r="OQO283" s="373"/>
      <c r="OQP283" s="373"/>
      <c r="OQQ283" s="373"/>
      <c r="OQR283" s="373"/>
      <c r="OQS283" s="373"/>
      <c r="OQT283" s="373"/>
      <c r="OQU283" s="373"/>
      <c r="OQV283" s="373"/>
      <c r="OQW283" s="373"/>
      <c r="OQX283" s="373"/>
      <c r="OQY283" s="373"/>
      <c r="OQZ283" s="373"/>
      <c r="ORA283" s="373"/>
      <c r="ORB283" s="373"/>
      <c r="ORC283" s="373"/>
      <c r="ORD283" s="373"/>
      <c r="ORE283" s="373"/>
      <c r="ORF283" s="373"/>
      <c r="ORG283" s="373"/>
      <c r="ORH283" s="373"/>
      <c r="ORI283" s="373"/>
      <c r="ORJ283" s="373"/>
      <c r="ORK283" s="373"/>
      <c r="ORL283" s="373"/>
      <c r="ORM283" s="373"/>
      <c r="ORN283" s="373"/>
      <c r="ORO283" s="373"/>
      <c r="ORP283" s="373"/>
      <c r="ORQ283" s="373"/>
      <c r="ORR283" s="373"/>
      <c r="ORS283" s="373"/>
      <c r="ORT283" s="373"/>
      <c r="ORU283" s="373"/>
      <c r="ORV283" s="373"/>
      <c r="ORW283" s="373"/>
      <c r="ORX283" s="373"/>
      <c r="ORY283" s="373"/>
      <c r="ORZ283" s="373"/>
      <c r="OSA283" s="373"/>
      <c r="OSB283" s="373"/>
      <c r="OSC283" s="373"/>
      <c r="OSD283" s="373"/>
      <c r="OSE283" s="373"/>
      <c r="OSF283" s="373"/>
      <c r="OSG283" s="373"/>
      <c r="OSH283" s="373"/>
      <c r="OSI283" s="373"/>
      <c r="OSJ283" s="373"/>
      <c r="OSK283" s="373"/>
      <c r="OSL283" s="373"/>
      <c r="OSM283" s="373"/>
      <c r="OSN283" s="373"/>
      <c r="OSO283" s="373"/>
      <c r="OSP283" s="373"/>
      <c r="OSQ283" s="373"/>
      <c r="OSR283" s="373"/>
      <c r="OSS283" s="373"/>
      <c r="OST283" s="373"/>
      <c r="OSU283" s="373"/>
      <c r="OSV283" s="373"/>
      <c r="OSW283" s="373"/>
      <c r="OSX283" s="373"/>
      <c r="OSY283" s="373"/>
      <c r="OSZ283" s="373"/>
      <c r="OTA283" s="373"/>
      <c r="OTB283" s="373"/>
      <c r="OTC283" s="373"/>
      <c r="OTD283" s="373"/>
      <c r="OTE283" s="373"/>
      <c r="OTF283" s="373"/>
      <c r="OTG283" s="373"/>
      <c r="OTH283" s="373"/>
      <c r="OTI283" s="373"/>
      <c r="OTJ283" s="373"/>
      <c r="OTK283" s="373"/>
      <c r="OTL283" s="373"/>
      <c r="OTM283" s="373"/>
      <c r="OTN283" s="373"/>
      <c r="OTO283" s="373"/>
      <c r="OTP283" s="373"/>
      <c r="OTQ283" s="373"/>
      <c r="OTR283" s="373"/>
      <c r="OTS283" s="373"/>
      <c r="OTT283" s="373"/>
      <c r="OTU283" s="373"/>
      <c r="OTV283" s="373"/>
      <c r="OTW283" s="373"/>
      <c r="OTX283" s="373"/>
      <c r="OTY283" s="373"/>
      <c r="OTZ283" s="373"/>
      <c r="OUA283" s="373"/>
      <c r="OUB283" s="373"/>
      <c r="OUC283" s="373"/>
      <c r="OUD283" s="373"/>
      <c r="OUE283" s="373"/>
      <c r="OUF283" s="373"/>
      <c r="OUG283" s="373"/>
      <c r="OUH283" s="373"/>
      <c r="OUI283" s="373"/>
      <c r="OUJ283" s="373"/>
      <c r="OUK283" s="373"/>
      <c r="OUL283" s="373"/>
      <c r="OUM283" s="373"/>
      <c r="OUN283" s="373"/>
      <c r="OUO283" s="373"/>
      <c r="OUP283" s="373"/>
      <c r="OUQ283" s="373"/>
      <c r="OUR283" s="373"/>
      <c r="OUS283" s="373"/>
      <c r="OUT283" s="373"/>
      <c r="OUU283" s="373"/>
      <c r="OUV283" s="373"/>
      <c r="OUW283" s="373"/>
      <c r="OUX283" s="373"/>
      <c r="OUY283" s="373"/>
      <c r="OUZ283" s="373"/>
      <c r="OVA283" s="373"/>
      <c r="OVB283" s="373"/>
      <c r="OVC283" s="373"/>
      <c r="OVD283" s="373"/>
      <c r="OVE283" s="373"/>
      <c r="OVF283" s="373"/>
      <c r="OVG283" s="373"/>
      <c r="OVH283" s="373"/>
      <c r="OVI283" s="373"/>
      <c r="OVJ283" s="373"/>
      <c r="OVK283" s="373"/>
      <c r="OVL283" s="373"/>
      <c r="OVM283" s="373"/>
      <c r="OVN283" s="373"/>
      <c r="OVO283" s="373"/>
      <c r="OVP283" s="373"/>
      <c r="OVQ283" s="373"/>
      <c r="OVR283" s="373"/>
      <c r="OVS283" s="373"/>
      <c r="OVT283" s="373"/>
      <c r="OVU283" s="373"/>
      <c r="OVV283" s="373"/>
      <c r="OVW283" s="373"/>
      <c r="OVX283" s="373"/>
      <c r="OVY283" s="373"/>
      <c r="OVZ283" s="373"/>
      <c r="OWA283" s="373"/>
      <c r="OWB283" s="373"/>
      <c r="OWC283" s="373"/>
      <c r="OWD283" s="373"/>
      <c r="OWE283" s="373"/>
      <c r="OWF283" s="373"/>
      <c r="OWG283" s="373"/>
      <c r="OWH283" s="373"/>
      <c r="OWI283" s="373"/>
      <c r="OWJ283" s="373"/>
      <c r="OWK283" s="373"/>
      <c r="OWL283" s="373"/>
      <c r="OWM283" s="373"/>
      <c r="OWN283" s="373"/>
      <c r="OWO283" s="373"/>
      <c r="OWP283" s="373"/>
      <c r="OWQ283" s="373"/>
      <c r="OWR283" s="373"/>
      <c r="OWS283" s="373"/>
      <c r="OWT283" s="373"/>
      <c r="OWU283" s="373"/>
      <c r="OWV283" s="373"/>
      <c r="OWW283" s="373"/>
      <c r="OWX283" s="373"/>
      <c r="OWY283" s="373"/>
      <c r="OWZ283" s="373"/>
      <c r="OXA283" s="373"/>
      <c r="OXB283" s="373"/>
      <c r="OXC283" s="373"/>
      <c r="OXD283" s="373"/>
      <c r="OXE283" s="373"/>
      <c r="OXF283" s="373"/>
      <c r="OXG283" s="373"/>
      <c r="OXH283" s="373"/>
      <c r="OXI283" s="373"/>
      <c r="OXJ283" s="373"/>
      <c r="OXK283" s="373"/>
      <c r="OXL283" s="373"/>
      <c r="OXM283" s="373"/>
      <c r="OXN283" s="373"/>
      <c r="OXO283" s="373"/>
      <c r="OXP283" s="373"/>
      <c r="OXQ283" s="373"/>
      <c r="OXR283" s="373"/>
      <c r="OXS283" s="373"/>
      <c r="OXT283" s="373"/>
      <c r="OXU283" s="373"/>
      <c r="OXV283" s="373"/>
      <c r="OXW283" s="373"/>
      <c r="OXX283" s="373"/>
      <c r="OXY283" s="373"/>
      <c r="OXZ283" s="373"/>
      <c r="OYA283" s="373"/>
      <c r="OYB283" s="373"/>
      <c r="OYC283" s="373"/>
      <c r="OYD283" s="373"/>
      <c r="OYE283" s="373"/>
      <c r="OYF283" s="373"/>
      <c r="OYG283" s="373"/>
      <c r="OYH283" s="373"/>
      <c r="OYI283" s="373"/>
      <c r="OYJ283" s="373"/>
      <c r="OYK283" s="373"/>
      <c r="OYL283" s="373"/>
      <c r="OYM283" s="373"/>
      <c r="OYN283" s="373"/>
      <c r="OYO283" s="373"/>
      <c r="OYP283" s="373"/>
      <c r="OYQ283" s="373"/>
      <c r="OYR283" s="373"/>
      <c r="OYS283" s="373"/>
      <c r="OYT283" s="373"/>
      <c r="OYU283" s="373"/>
      <c r="OYV283" s="373"/>
      <c r="OYW283" s="373"/>
      <c r="OYX283" s="373"/>
      <c r="OYY283" s="373"/>
      <c r="OYZ283" s="373"/>
      <c r="OZA283" s="373"/>
      <c r="OZB283" s="373"/>
      <c r="OZC283" s="373"/>
      <c r="OZD283" s="373"/>
      <c r="OZE283" s="373"/>
      <c r="OZF283" s="373"/>
      <c r="OZG283" s="373"/>
      <c r="OZH283" s="373"/>
      <c r="OZI283" s="373"/>
      <c r="OZJ283" s="373"/>
      <c r="OZK283" s="373"/>
      <c r="OZL283" s="373"/>
      <c r="OZM283" s="373"/>
      <c r="OZN283" s="373"/>
      <c r="OZO283" s="373"/>
      <c r="OZP283" s="373"/>
      <c r="OZQ283" s="373"/>
      <c r="OZR283" s="373"/>
      <c r="OZS283" s="373"/>
      <c r="OZT283" s="373"/>
      <c r="OZU283" s="373"/>
      <c r="OZV283" s="373"/>
      <c r="OZW283" s="373"/>
      <c r="OZX283" s="373"/>
      <c r="OZY283" s="373"/>
      <c r="OZZ283" s="373"/>
      <c r="PAA283" s="373"/>
      <c r="PAB283" s="373"/>
      <c r="PAC283" s="373"/>
      <c r="PAD283" s="373"/>
      <c r="PAE283" s="373"/>
      <c r="PAF283" s="373"/>
      <c r="PAG283" s="373"/>
      <c r="PAH283" s="373"/>
      <c r="PAI283" s="373"/>
      <c r="PAJ283" s="373"/>
      <c r="PAK283" s="373"/>
      <c r="PAL283" s="373"/>
      <c r="PAM283" s="373"/>
      <c r="PAN283" s="373"/>
      <c r="PAO283" s="373"/>
      <c r="PAP283" s="373"/>
      <c r="PAQ283" s="373"/>
      <c r="PAR283" s="373"/>
      <c r="PAS283" s="373"/>
      <c r="PAT283" s="373"/>
      <c r="PAU283" s="373"/>
      <c r="PAV283" s="373"/>
      <c r="PAW283" s="373"/>
      <c r="PAX283" s="373"/>
      <c r="PAY283" s="373"/>
      <c r="PAZ283" s="373"/>
      <c r="PBA283" s="373"/>
      <c r="PBB283" s="373"/>
      <c r="PBC283" s="373"/>
      <c r="PBD283" s="373"/>
      <c r="PBE283" s="373"/>
      <c r="PBF283" s="373"/>
      <c r="PBG283" s="373"/>
      <c r="PBH283" s="373"/>
      <c r="PBI283" s="373"/>
      <c r="PBJ283" s="373"/>
      <c r="PBK283" s="373"/>
      <c r="PBL283" s="373"/>
      <c r="PBM283" s="373"/>
      <c r="PBN283" s="373"/>
      <c r="PBO283" s="373"/>
      <c r="PBP283" s="373"/>
      <c r="PBQ283" s="373"/>
      <c r="PBR283" s="373"/>
      <c r="PBS283" s="373"/>
      <c r="PBT283" s="373"/>
      <c r="PBU283" s="373"/>
      <c r="PBV283" s="373"/>
      <c r="PBW283" s="373"/>
      <c r="PBX283" s="373"/>
      <c r="PBY283" s="373"/>
      <c r="PBZ283" s="373"/>
      <c r="PCA283" s="373"/>
      <c r="PCB283" s="373"/>
      <c r="PCC283" s="373"/>
      <c r="PCD283" s="373"/>
      <c r="PCE283" s="373"/>
      <c r="PCF283" s="373"/>
      <c r="PCG283" s="373"/>
      <c r="PCH283" s="373"/>
      <c r="PCI283" s="373"/>
      <c r="PCJ283" s="373"/>
      <c r="PCK283" s="373"/>
      <c r="PCL283" s="373"/>
      <c r="PCM283" s="373"/>
      <c r="PCN283" s="373"/>
      <c r="PCO283" s="373"/>
      <c r="PCP283" s="373"/>
      <c r="PCQ283" s="373"/>
      <c r="PCR283" s="373"/>
      <c r="PCS283" s="373"/>
      <c r="PCT283" s="373"/>
      <c r="PCU283" s="373"/>
      <c r="PCV283" s="373"/>
      <c r="PCW283" s="373"/>
      <c r="PCX283" s="373"/>
      <c r="PCY283" s="373"/>
      <c r="PCZ283" s="373"/>
      <c r="PDA283" s="373"/>
      <c r="PDB283" s="373"/>
      <c r="PDC283" s="373"/>
      <c r="PDD283" s="373"/>
      <c r="PDE283" s="373"/>
      <c r="PDF283" s="373"/>
      <c r="PDG283" s="373"/>
      <c r="PDH283" s="373"/>
      <c r="PDI283" s="373"/>
      <c r="PDJ283" s="373"/>
      <c r="PDK283" s="373"/>
      <c r="PDL283" s="373"/>
      <c r="PDM283" s="373"/>
      <c r="PDN283" s="373"/>
      <c r="PDO283" s="373"/>
      <c r="PDP283" s="373"/>
      <c r="PDQ283" s="373"/>
      <c r="PDR283" s="373"/>
      <c r="PDS283" s="373"/>
      <c r="PDT283" s="373"/>
      <c r="PDU283" s="373"/>
      <c r="PDV283" s="373"/>
      <c r="PDW283" s="373"/>
      <c r="PDX283" s="373"/>
      <c r="PDY283" s="373"/>
      <c r="PDZ283" s="373"/>
      <c r="PEA283" s="373"/>
      <c r="PEB283" s="373"/>
      <c r="PEC283" s="373"/>
      <c r="PED283" s="373"/>
      <c r="PEE283" s="373"/>
      <c r="PEF283" s="373"/>
      <c r="PEG283" s="373"/>
      <c r="PEH283" s="373"/>
      <c r="PEI283" s="373"/>
      <c r="PEJ283" s="373"/>
      <c r="PEK283" s="373"/>
      <c r="PEL283" s="373"/>
      <c r="PEM283" s="373"/>
      <c r="PEN283" s="373"/>
      <c r="PEO283" s="373"/>
      <c r="PEP283" s="373"/>
      <c r="PEQ283" s="373"/>
      <c r="PER283" s="373"/>
      <c r="PES283" s="373"/>
      <c r="PET283" s="373"/>
      <c r="PEU283" s="373"/>
      <c r="PEV283" s="373"/>
      <c r="PEW283" s="373"/>
      <c r="PEX283" s="373"/>
      <c r="PEY283" s="373"/>
      <c r="PEZ283" s="373"/>
      <c r="PFA283" s="373"/>
      <c r="PFB283" s="373"/>
      <c r="PFC283" s="373"/>
      <c r="PFD283" s="373"/>
      <c r="PFE283" s="373"/>
      <c r="PFF283" s="373"/>
      <c r="PFG283" s="373"/>
      <c r="PFH283" s="373"/>
      <c r="PFI283" s="373"/>
      <c r="PFJ283" s="373"/>
      <c r="PFK283" s="373"/>
      <c r="PFL283" s="373"/>
      <c r="PFM283" s="373"/>
      <c r="PFN283" s="373"/>
      <c r="PFO283" s="373"/>
      <c r="PFP283" s="373"/>
      <c r="PFQ283" s="373"/>
      <c r="PFR283" s="373"/>
      <c r="PFS283" s="373"/>
      <c r="PFT283" s="373"/>
      <c r="PFU283" s="373"/>
      <c r="PFV283" s="373"/>
      <c r="PFW283" s="373"/>
      <c r="PFX283" s="373"/>
      <c r="PFY283" s="373"/>
      <c r="PFZ283" s="373"/>
      <c r="PGA283" s="373"/>
      <c r="PGB283" s="373"/>
      <c r="PGC283" s="373"/>
      <c r="PGD283" s="373"/>
      <c r="PGE283" s="373"/>
      <c r="PGF283" s="373"/>
      <c r="PGG283" s="373"/>
      <c r="PGH283" s="373"/>
      <c r="PGI283" s="373"/>
      <c r="PGJ283" s="373"/>
      <c r="PGK283" s="373"/>
      <c r="PGL283" s="373"/>
      <c r="PGM283" s="373"/>
      <c r="PGN283" s="373"/>
      <c r="PGO283" s="373"/>
      <c r="PGP283" s="373"/>
      <c r="PGQ283" s="373"/>
      <c r="PGR283" s="373"/>
      <c r="PGS283" s="373"/>
      <c r="PGT283" s="373"/>
      <c r="PGU283" s="373"/>
      <c r="PGV283" s="373"/>
      <c r="PGW283" s="373"/>
      <c r="PGX283" s="373"/>
      <c r="PGY283" s="373"/>
      <c r="PGZ283" s="373"/>
      <c r="PHA283" s="373"/>
      <c r="PHB283" s="373"/>
      <c r="PHC283" s="373"/>
      <c r="PHD283" s="373"/>
      <c r="PHE283" s="373"/>
      <c r="PHF283" s="373"/>
      <c r="PHG283" s="373"/>
      <c r="PHH283" s="373"/>
      <c r="PHI283" s="373"/>
      <c r="PHJ283" s="373"/>
      <c r="PHK283" s="373"/>
      <c r="PHL283" s="373"/>
      <c r="PHM283" s="373"/>
      <c r="PHN283" s="373"/>
      <c r="PHO283" s="373"/>
      <c r="PHP283" s="373"/>
      <c r="PHQ283" s="373"/>
      <c r="PHR283" s="373"/>
      <c r="PHS283" s="373"/>
      <c r="PHT283" s="373"/>
      <c r="PHU283" s="373"/>
      <c r="PHV283" s="373"/>
      <c r="PHW283" s="373"/>
      <c r="PHX283" s="373"/>
      <c r="PHY283" s="373"/>
      <c r="PHZ283" s="373"/>
      <c r="PIA283" s="373"/>
      <c r="PIB283" s="373"/>
      <c r="PIC283" s="373"/>
      <c r="PID283" s="373"/>
      <c r="PIE283" s="373"/>
      <c r="PIF283" s="373"/>
      <c r="PIG283" s="373"/>
      <c r="PIH283" s="373"/>
      <c r="PII283" s="373"/>
      <c r="PIJ283" s="373"/>
      <c r="PIK283" s="373"/>
      <c r="PIL283" s="373"/>
      <c r="PIM283" s="373"/>
      <c r="PIN283" s="373"/>
      <c r="PIO283" s="373"/>
      <c r="PIP283" s="373"/>
      <c r="PIQ283" s="373"/>
      <c r="PIR283" s="373"/>
      <c r="PIS283" s="373"/>
      <c r="PIT283" s="373"/>
      <c r="PIU283" s="373"/>
      <c r="PIV283" s="373"/>
      <c r="PIW283" s="373"/>
      <c r="PIX283" s="373"/>
      <c r="PIY283" s="373"/>
      <c r="PIZ283" s="373"/>
      <c r="PJA283" s="373"/>
      <c r="PJB283" s="373"/>
      <c r="PJC283" s="373"/>
      <c r="PJD283" s="373"/>
      <c r="PJE283" s="373"/>
      <c r="PJF283" s="373"/>
      <c r="PJG283" s="373"/>
      <c r="PJH283" s="373"/>
      <c r="PJI283" s="373"/>
      <c r="PJJ283" s="373"/>
      <c r="PJK283" s="373"/>
      <c r="PJL283" s="373"/>
      <c r="PJM283" s="373"/>
      <c r="PJN283" s="373"/>
      <c r="PJO283" s="373"/>
      <c r="PJP283" s="373"/>
      <c r="PJQ283" s="373"/>
      <c r="PJR283" s="373"/>
      <c r="PJS283" s="373"/>
      <c r="PJT283" s="373"/>
      <c r="PJU283" s="373"/>
      <c r="PJV283" s="373"/>
      <c r="PJW283" s="373"/>
      <c r="PJX283" s="373"/>
      <c r="PJY283" s="373"/>
      <c r="PJZ283" s="373"/>
      <c r="PKA283" s="373"/>
      <c r="PKB283" s="373"/>
      <c r="PKC283" s="373"/>
      <c r="PKD283" s="373"/>
      <c r="PKE283" s="373"/>
      <c r="PKF283" s="373"/>
      <c r="PKG283" s="373"/>
      <c r="PKH283" s="373"/>
      <c r="PKI283" s="373"/>
      <c r="PKJ283" s="373"/>
      <c r="PKK283" s="373"/>
      <c r="PKL283" s="373"/>
      <c r="PKM283" s="373"/>
      <c r="PKN283" s="373"/>
      <c r="PKO283" s="373"/>
      <c r="PKP283" s="373"/>
      <c r="PKQ283" s="373"/>
      <c r="PKR283" s="373"/>
      <c r="PKS283" s="373"/>
      <c r="PKT283" s="373"/>
      <c r="PKU283" s="373"/>
      <c r="PKV283" s="373"/>
      <c r="PKW283" s="373"/>
      <c r="PKX283" s="373"/>
      <c r="PKY283" s="373"/>
      <c r="PKZ283" s="373"/>
      <c r="PLA283" s="373"/>
      <c r="PLB283" s="373"/>
      <c r="PLC283" s="373"/>
      <c r="PLD283" s="373"/>
      <c r="PLE283" s="373"/>
      <c r="PLF283" s="373"/>
      <c r="PLG283" s="373"/>
      <c r="PLH283" s="373"/>
      <c r="PLI283" s="373"/>
      <c r="PLJ283" s="373"/>
      <c r="PLK283" s="373"/>
      <c r="PLL283" s="373"/>
      <c r="PLM283" s="373"/>
      <c r="PLN283" s="373"/>
      <c r="PLO283" s="373"/>
      <c r="PLP283" s="373"/>
      <c r="PLQ283" s="373"/>
      <c r="PLR283" s="373"/>
      <c r="PLS283" s="373"/>
      <c r="PLT283" s="373"/>
      <c r="PLU283" s="373"/>
      <c r="PLV283" s="373"/>
      <c r="PLW283" s="373"/>
      <c r="PLX283" s="373"/>
      <c r="PLY283" s="373"/>
      <c r="PLZ283" s="373"/>
      <c r="PMA283" s="373"/>
      <c r="PMB283" s="373"/>
      <c r="PMC283" s="373"/>
      <c r="PMD283" s="373"/>
      <c r="PME283" s="373"/>
      <c r="PMF283" s="373"/>
      <c r="PMG283" s="373"/>
      <c r="PMH283" s="373"/>
      <c r="PMI283" s="373"/>
      <c r="PMJ283" s="373"/>
      <c r="PMK283" s="373"/>
      <c r="PML283" s="373"/>
      <c r="PMM283" s="373"/>
      <c r="PMN283" s="373"/>
      <c r="PMO283" s="373"/>
      <c r="PMP283" s="373"/>
      <c r="PMQ283" s="373"/>
      <c r="PMR283" s="373"/>
      <c r="PMS283" s="373"/>
      <c r="PMT283" s="373"/>
      <c r="PMU283" s="373"/>
      <c r="PMV283" s="373"/>
      <c r="PMW283" s="373"/>
      <c r="PMX283" s="373"/>
      <c r="PMY283" s="373"/>
      <c r="PMZ283" s="373"/>
      <c r="PNA283" s="373"/>
      <c r="PNB283" s="373"/>
      <c r="PNC283" s="373"/>
      <c r="PND283" s="373"/>
      <c r="PNE283" s="373"/>
      <c r="PNF283" s="373"/>
      <c r="PNG283" s="373"/>
      <c r="PNH283" s="373"/>
      <c r="PNI283" s="373"/>
      <c r="PNJ283" s="373"/>
      <c r="PNK283" s="373"/>
      <c r="PNL283" s="373"/>
      <c r="PNM283" s="373"/>
      <c r="PNN283" s="373"/>
      <c r="PNO283" s="373"/>
      <c r="PNP283" s="373"/>
      <c r="PNQ283" s="373"/>
      <c r="PNR283" s="373"/>
      <c r="PNS283" s="373"/>
      <c r="PNT283" s="373"/>
      <c r="PNU283" s="373"/>
      <c r="PNV283" s="373"/>
      <c r="PNW283" s="373"/>
      <c r="PNX283" s="373"/>
      <c r="PNY283" s="373"/>
      <c r="PNZ283" s="373"/>
      <c r="POA283" s="373"/>
      <c r="POB283" s="373"/>
      <c r="POC283" s="373"/>
      <c r="POD283" s="373"/>
      <c r="POE283" s="373"/>
      <c r="POF283" s="373"/>
      <c r="POG283" s="373"/>
      <c r="POH283" s="373"/>
      <c r="POI283" s="373"/>
      <c r="POJ283" s="373"/>
      <c r="POK283" s="373"/>
      <c r="POL283" s="373"/>
      <c r="POM283" s="373"/>
      <c r="PON283" s="373"/>
      <c r="POO283" s="373"/>
      <c r="POP283" s="373"/>
      <c r="POQ283" s="373"/>
      <c r="POR283" s="373"/>
      <c r="POS283" s="373"/>
      <c r="POT283" s="373"/>
      <c r="POU283" s="373"/>
      <c r="POV283" s="373"/>
      <c r="POW283" s="373"/>
      <c r="POX283" s="373"/>
      <c r="POY283" s="373"/>
      <c r="POZ283" s="373"/>
      <c r="PPA283" s="373"/>
      <c r="PPB283" s="373"/>
      <c r="PPC283" s="373"/>
      <c r="PPD283" s="373"/>
      <c r="PPE283" s="373"/>
      <c r="PPF283" s="373"/>
      <c r="PPG283" s="373"/>
      <c r="PPH283" s="373"/>
      <c r="PPI283" s="373"/>
      <c r="PPJ283" s="373"/>
      <c r="PPK283" s="373"/>
      <c r="PPL283" s="373"/>
      <c r="PPM283" s="373"/>
      <c r="PPN283" s="373"/>
      <c r="PPO283" s="373"/>
      <c r="PPP283" s="373"/>
      <c r="PPQ283" s="373"/>
      <c r="PPR283" s="373"/>
      <c r="PPS283" s="373"/>
      <c r="PPT283" s="373"/>
      <c r="PPU283" s="373"/>
      <c r="PPV283" s="373"/>
      <c r="PPW283" s="373"/>
      <c r="PPX283" s="373"/>
      <c r="PPY283" s="373"/>
      <c r="PPZ283" s="373"/>
      <c r="PQA283" s="373"/>
      <c r="PQB283" s="373"/>
      <c r="PQC283" s="373"/>
      <c r="PQD283" s="373"/>
      <c r="PQE283" s="373"/>
      <c r="PQF283" s="373"/>
      <c r="PQG283" s="373"/>
      <c r="PQH283" s="373"/>
      <c r="PQI283" s="373"/>
      <c r="PQJ283" s="373"/>
      <c r="PQK283" s="373"/>
      <c r="PQL283" s="373"/>
      <c r="PQM283" s="373"/>
      <c r="PQN283" s="373"/>
      <c r="PQO283" s="373"/>
      <c r="PQP283" s="373"/>
      <c r="PQQ283" s="373"/>
      <c r="PQR283" s="373"/>
      <c r="PQS283" s="373"/>
      <c r="PQT283" s="373"/>
      <c r="PQU283" s="373"/>
      <c r="PQV283" s="373"/>
      <c r="PQW283" s="373"/>
      <c r="PQX283" s="373"/>
      <c r="PQY283" s="373"/>
      <c r="PQZ283" s="373"/>
      <c r="PRA283" s="373"/>
      <c r="PRB283" s="373"/>
      <c r="PRC283" s="373"/>
      <c r="PRD283" s="373"/>
      <c r="PRE283" s="373"/>
      <c r="PRF283" s="373"/>
      <c r="PRG283" s="373"/>
      <c r="PRH283" s="373"/>
      <c r="PRI283" s="373"/>
      <c r="PRJ283" s="373"/>
      <c r="PRK283" s="373"/>
      <c r="PRL283" s="373"/>
      <c r="PRM283" s="373"/>
      <c r="PRN283" s="373"/>
      <c r="PRO283" s="373"/>
      <c r="PRP283" s="373"/>
      <c r="PRQ283" s="373"/>
      <c r="PRR283" s="373"/>
      <c r="PRS283" s="373"/>
      <c r="PRT283" s="373"/>
      <c r="PRU283" s="373"/>
      <c r="PRV283" s="373"/>
      <c r="PRW283" s="373"/>
      <c r="PRX283" s="373"/>
      <c r="PRY283" s="373"/>
      <c r="PRZ283" s="373"/>
      <c r="PSA283" s="373"/>
      <c r="PSB283" s="373"/>
      <c r="PSC283" s="373"/>
      <c r="PSD283" s="373"/>
      <c r="PSE283" s="373"/>
      <c r="PSF283" s="373"/>
      <c r="PSG283" s="373"/>
      <c r="PSH283" s="373"/>
      <c r="PSI283" s="373"/>
      <c r="PSJ283" s="373"/>
      <c r="PSK283" s="373"/>
      <c r="PSL283" s="373"/>
      <c r="PSM283" s="373"/>
      <c r="PSN283" s="373"/>
      <c r="PSO283" s="373"/>
      <c r="PSP283" s="373"/>
      <c r="PSQ283" s="373"/>
      <c r="PSR283" s="373"/>
      <c r="PSS283" s="373"/>
      <c r="PST283" s="373"/>
      <c r="PSU283" s="373"/>
      <c r="PSV283" s="373"/>
      <c r="PSW283" s="373"/>
      <c r="PSX283" s="373"/>
      <c r="PSY283" s="373"/>
      <c r="PSZ283" s="373"/>
      <c r="PTA283" s="373"/>
      <c r="PTB283" s="373"/>
      <c r="PTC283" s="373"/>
      <c r="PTD283" s="373"/>
      <c r="PTE283" s="373"/>
      <c r="PTF283" s="373"/>
      <c r="PTG283" s="373"/>
      <c r="PTH283" s="373"/>
      <c r="PTI283" s="373"/>
      <c r="PTJ283" s="373"/>
      <c r="PTK283" s="373"/>
      <c r="PTL283" s="373"/>
      <c r="PTM283" s="373"/>
      <c r="PTN283" s="373"/>
      <c r="PTO283" s="373"/>
      <c r="PTP283" s="373"/>
      <c r="PTQ283" s="373"/>
      <c r="PTR283" s="373"/>
      <c r="PTS283" s="373"/>
      <c r="PTT283" s="373"/>
      <c r="PTU283" s="373"/>
      <c r="PTV283" s="373"/>
      <c r="PTW283" s="373"/>
      <c r="PTX283" s="373"/>
      <c r="PTY283" s="373"/>
      <c r="PTZ283" s="373"/>
      <c r="PUA283" s="373"/>
      <c r="PUB283" s="373"/>
      <c r="PUC283" s="373"/>
      <c r="PUD283" s="373"/>
      <c r="PUE283" s="373"/>
      <c r="PUF283" s="373"/>
      <c r="PUG283" s="373"/>
      <c r="PUH283" s="373"/>
      <c r="PUI283" s="373"/>
      <c r="PUJ283" s="373"/>
      <c r="PUK283" s="373"/>
      <c r="PUL283" s="373"/>
      <c r="PUM283" s="373"/>
      <c r="PUN283" s="373"/>
      <c r="PUO283" s="373"/>
      <c r="PUP283" s="373"/>
      <c r="PUQ283" s="373"/>
      <c r="PUR283" s="373"/>
      <c r="PUS283" s="373"/>
      <c r="PUT283" s="373"/>
      <c r="PUU283" s="373"/>
      <c r="PUV283" s="373"/>
      <c r="PUW283" s="373"/>
      <c r="PUX283" s="373"/>
      <c r="PUY283" s="373"/>
      <c r="PUZ283" s="373"/>
      <c r="PVA283" s="373"/>
      <c r="PVB283" s="373"/>
      <c r="PVC283" s="373"/>
      <c r="PVD283" s="373"/>
      <c r="PVE283" s="373"/>
      <c r="PVF283" s="373"/>
      <c r="PVG283" s="373"/>
      <c r="PVH283" s="373"/>
      <c r="PVI283" s="373"/>
      <c r="PVJ283" s="373"/>
      <c r="PVK283" s="373"/>
      <c r="PVL283" s="373"/>
      <c r="PVM283" s="373"/>
      <c r="PVN283" s="373"/>
      <c r="PVO283" s="373"/>
      <c r="PVP283" s="373"/>
      <c r="PVQ283" s="373"/>
      <c r="PVR283" s="373"/>
      <c r="PVS283" s="373"/>
      <c r="PVT283" s="373"/>
      <c r="PVU283" s="373"/>
      <c r="PVV283" s="373"/>
      <c r="PVW283" s="373"/>
      <c r="PVX283" s="373"/>
      <c r="PVY283" s="373"/>
      <c r="PVZ283" s="373"/>
      <c r="PWA283" s="373"/>
      <c r="PWB283" s="373"/>
      <c r="PWC283" s="373"/>
      <c r="PWD283" s="373"/>
      <c r="PWE283" s="373"/>
      <c r="PWF283" s="373"/>
      <c r="PWG283" s="373"/>
      <c r="PWH283" s="373"/>
      <c r="PWI283" s="373"/>
      <c r="PWJ283" s="373"/>
      <c r="PWK283" s="373"/>
      <c r="PWL283" s="373"/>
      <c r="PWM283" s="373"/>
      <c r="PWN283" s="373"/>
      <c r="PWO283" s="373"/>
      <c r="PWP283" s="373"/>
      <c r="PWQ283" s="373"/>
      <c r="PWR283" s="373"/>
      <c r="PWS283" s="373"/>
      <c r="PWT283" s="373"/>
      <c r="PWU283" s="373"/>
      <c r="PWV283" s="373"/>
      <c r="PWW283" s="373"/>
      <c r="PWX283" s="373"/>
      <c r="PWY283" s="373"/>
      <c r="PWZ283" s="373"/>
      <c r="PXA283" s="373"/>
      <c r="PXB283" s="373"/>
      <c r="PXC283" s="373"/>
      <c r="PXD283" s="373"/>
      <c r="PXE283" s="373"/>
      <c r="PXF283" s="373"/>
      <c r="PXG283" s="373"/>
      <c r="PXH283" s="373"/>
      <c r="PXI283" s="373"/>
      <c r="PXJ283" s="373"/>
      <c r="PXK283" s="373"/>
      <c r="PXL283" s="373"/>
      <c r="PXM283" s="373"/>
      <c r="PXN283" s="373"/>
      <c r="PXO283" s="373"/>
      <c r="PXP283" s="373"/>
      <c r="PXQ283" s="373"/>
      <c r="PXR283" s="373"/>
      <c r="PXS283" s="373"/>
      <c r="PXT283" s="373"/>
      <c r="PXU283" s="373"/>
      <c r="PXV283" s="373"/>
      <c r="PXW283" s="373"/>
      <c r="PXX283" s="373"/>
      <c r="PXY283" s="373"/>
      <c r="PXZ283" s="373"/>
      <c r="PYA283" s="373"/>
      <c r="PYB283" s="373"/>
      <c r="PYC283" s="373"/>
      <c r="PYD283" s="373"/>
      <c r="PYE283" s="373"/>
      <c r="PYF283" s="373"/>
      <c r="PYG283" s="373"/>
      <c r="PYH283" s="373"/>
      <c r="PYI283" s="373"/>
      <c r="PYJ283" s="373"/>
      <c r="PYK283" s="373"/>
      <c r="PYL283" s="373"/>
      <c r="PYM283" s="373"/>
      <c r="PYN283" s="373"/>
      <c r="PYO283" s="373"/>
      <c r="PYP283" s="373"/>
      <c r="PYQ283" s="373"/>
      <c r="PYR283" s="373"/>
      <c r="PYS283" s="373"/>
      <c r="PYT283" s="373"/>
      <c r="PYU283" s="373"/>
      <c r="PYV283" s="373"/>
      <c r="PYW283" s="373"/>
      <c r="PYX283" s="373"/>
      <c r="PYY283" s="373"/>
      <c r="PYZ283" s="373"/>
      <c r="PZA283" s="373"/>
      <c r="PZB283" s="373"/>
      <c r="PZC283" s="373"/>
      <c r="PZD283" s="373"/>
      <c r="PZE283" s="373"/>
      <c r="PZF283" s="373"/>
      <c r="PZG283" s="373"/>
      <c r="PZH283" s="373"/>
      <c r="PZI283" s="373"/>
      <c r="PZJ283" s="373"/>
      <c r="PZK283" s="373"/>
      <c r="PZL283" s="373"/>
      <c r="PZM283" s="373"/>
      <c r="PZN283" s="373"/>
      <c r="PZO283" s="373"/>
      <c r="PZP283" s="373"/>
      <c r="PZQ283" s="373"/>
      <c r="PZR283" s="373"/>
      <c r="PZS283" s="373"/>
      <c r="PZT283" s="373"/>
      <c r="PZU283" s="373"/>
      <c r="PZV283" s="373"/>
      <c r="PZW283" s="373"/>
      <c r="PZX283" s="373"/>
      <c r="PZY283" s="373"/>
      <c r="PZZ283" s="373"/>
      <c r="QAA283" s="373"/>
      <c r="QAB283" s="373"/>
      <c r="QAC283" s="373"/>
      <c r="QAD283" s="373"/>
      <c r="QAE283" s="373"/>
      <c r="QAF283" s="373"/>
      <c r="QAG283" s="373"/>
      <c r="QAH283" s="373"/>
      <c r="QAI283" s="373"/>
      <c r="QAJ283" s="373"/>
      <c r="QAK283" s="373"/>
      <c r="QAL283" s="373"/>
      <c r="QAM283" s="373"/>
      <c r="QAN283" s="373"/>
      <c r="QAO283" s="373"/>
      <c r="QAP283" s="373"/>
      <c r="QAQ283" s="373"/>
      <c r="QAR283" s="373"/>
      <c r="QAS283" s="373"/>
      <c r="QAT283" s="373"/>
      <c r="QAU283" s="373"/>
      <c r="QAV283" s="373"/>
      <c r="QAW283" s="373"/>
      <c r="QAX283" s="373"/>
      <c r="QAY283" s="373"/>
      <c r="QAZ283" s="373"/>
      <c r="QBA283" s="373"/>
      <c r="QBB283" s="373"/>
      <c r="QBC283" s="373"/>
      <c r="QBD283" s="373"/>
      <c r="QBE283" s="373"/>
      <c r="QBF283" s="373"/>
      <c r="QBG283" s="373"/>
      <c r="QBH283" s="373"/>
      <c r="QBI283" s="373"/>
      <c r="QBJ283" s="373"/>
      <c r="QBK283" s="373"/>
      <c r="QBL283" s="373"/>
      <c r="QBM283" s="373"/>
      <c r="QBN283" s="373"/>
      <c r="QBO283" s="373"/>
      <c r="QBP283" s="373"/>
      <c r="QBQ283" s="373"/>
      <c r="QBR283" s="373"/>
      <c r="QBS283" s="373"/>
      <c r="QBT283" s="373"/>
      <c r="QBU283" s="373"/>
      <c r="QBV283" s="373"/>
      <c r="QBW283" s="373"/>
      <c r="QBX283" s="373"/>
      <c r="QBY283" s="373"/>
      <c r="QBZ283" s="373"/>
      <c r="QCA283" s="373"/>
      <c r="QCB283" s="373"/>
      <c r="QCC283" s="373"/>
      <c r="QCD283" s="373"/>
      <c r="QCE283" s="373"/>
      <c r="QCF283" s="373"/>
      <c r="QCG283" s="373"/>
      <c r="QCH283" s="373"/>
      <c r="QCI283" s="373"/>
      <c r="QCJ283" s="373"/>
      <c r="QCK283" s="373"/>
      <c r="QCL283" s="373"/>
      <c r="QCM283" s="373"/>
      <c r="QCN283" s="373"/>
      <c r="QCO283" s="373"/>
      <c r="QCP283" s="373"/>
      <c r="QCQ283" s="373"/>
      <c r="QCR283" s="373"/>
      <c r="QCS283" s="373"/>
      <c r="QCT283" s="373"/>
      <c r="QCU283" s="373"/>
      <c r="QCV283" s="373"/>
      <c r="QCW283" s="373"/>
      <c r="QCX283" s="373"/>
      <c r="QCY283" s="373"/>
      <c r="QCZ283" s="373"/>
      <c r="QDA283" s="373"/>
      <c r="QDB283" s="373"/>
      <c r="QDC283" s="373"/>
      <c r="QDD283" s="373"/>
      <c r="QDE283" s="373"/>
      <c r="QDF283" s="373"/>
      <c r="QDG283" s="373"/>
      <c r="QDH283" s="373"/>
      <c r="QDI283" s="373"/>
      <c r="QDJ283" s="373"/>
      <c r="QDK283" s="373"/>
      <c r="QDL283" s="373"/>
      <c r="QDM283" s="373"/>
      <c r="QDN283" s="373"/>
      <c r="QDO283" s="373"/>
      <c r="QDP283" s="373"/>
      <c r="QDQ283" s="373"/>
      <c r="QDR283" s="373"/>
      <c r="QDS283" s="373"/>
      <c r="QDT283" s="373"/>
      <c r="QDU283" s="373"/>
      <c r="QDV283" s="373"/>
      <c r="QDW283" s="373"/>
      <c r="QDX283" s="373"/>
      <c r="QDY283" s="373"/>
      <c r="QDZ283" s="373"/>
      <c r="QEA283" s="373"/>
      <c r="QEB283" s="373"/>
      <c r="QEC283" s="373"/>
      <c r="QED283" s="373"/>
      <c r="QEE283" s="373"/>
      <c r="QEF283" s="373"/>
      <c r="QEG283" s="373"/>
      <c r="QEH283" s="373"/>
      <c r="QEI283" s="373"/>
      <c r="QEJ283" s="373"/>
      <c r="QEK283" s="373"/>
      <c r="QEL283" s="373"/>
      <c r="QEM283" s="373"/>
      <c r="QEN283" s="373"/>
      <c r="QEO283" s="373"/>
      <c r="QEP283" s="373"/>
      <c r="QEQ283" s="373"/>
      <c r="QER283" s="373"/>
      <c r="QES283" s="373"/>
      <c r="QET283" s="373"/>
      <c r="QEU283" s="373"/>
      <c r="QEV283" s="373"/>
      <c r="QEW283" s="373"/>
      <c r="QEX283" s="373"/>
      <c r="QEY283" s="373"/>
      <c r="QEZ283" s="373"/>
      <c r="QFA283" s="373"/>
      <c r="QFB283" s="373"/>
      <c r="QFC283" s="373"/>
      <c r="QFD283" s="373"/>
      <c r="QFE283" s="373"/>
      <c r="QFF283" s="373"/>
      <c r="QFG283" s="373"/>
      <c r="QFH283" s="373"/>
      <c r="QFI283" s="373"/>
      <c r="QFJ283" s="373"/>
      <c r="QFK283" s="373"/>
      <c r="QFL283" s="373"/>
      <c r="QFM283" s="373"/>
      <c r="QFN283" s="373"/>
      <c r="QFO283" s="373"/>
      <c r="QFP283" s="373"/>
      <c r="QFQ283" s="373"/>
      <c r="QFR283" s="373"/>
      <c r="QFS283" s="373"/>
      <c r="QFT283" s="373"/>
      <c r="QFU283" s="373"/>
      <c r="QFV283" s="373"/>
      <c r="QFW283" s="373"/>
      <c r="QFX283" s="373"/>
      <c r="QFY283" s="373"/>
      <c r="QFZ283" s="373"/>
      <c r="QGA283" s="373"/>
      <c r="QGB283" s="373"/>
      <c r="QGC283" s="373"/>
      <c r="QGD283" s="373"/>
      <c r="QGE283" s="373"/>
      <c r="QGF283" s="373"/>
      <c r="QGG283" s="373"/>
      <c r="QGH283" s="373"/>
      <c r="QGI283" s="373"/>
      <c r="QGJ283" s="373"/>
      <c r="QGK283" s="373"/>
      <c r="QGL283" s="373"/>
      <c r="QGM283" s="373"/>
      <c r="QGN283" s="373"/>
      <c r="QGO283" s="373"/>
      <c r="QGP283" s="373"/>
      <c r="QGQ283" s="373"/>
      <c r="QGR283" s="373"/>
      <c r="QGS283" s="373"/>
      <c r="QGT283" s="373"/>
      <c r="QGU283" s="373"/>
      <c r="QGV283" s="373"/>
      <c r="QGW283" s="373"/>
      <c r="QGX283" s="373"/>
      <c r="QGY283" s="373"/>
      <c r="QGZ283" s="373"/>
      <c r="QHA283" s="373"/>
      <c r="QHB283" s="373"/>
      <c r="QHC283" s="373"/>
      <c r="QHD283" s="373"/>
      <c r="QHE283" s="373"/>
      <c r="QHF283" s="373"/>
      <c r="QHG283" s="373"/>
      <c r="QHH283" s="373"/>
      <c r="QHI283" s="373"/>
      <c r="QHJ283" s="373"/>
      <c r="QHK283" s="373"/>
      <c r="QHL283" s="373"/>
      <c r="QHM283" s="373"/>
      <c r="QHN283" s="373"/>
      <c r="QHO283" s="373"/>
      <c r="QHP283" s="373"/>
      <c r="QHQ283" s="373"/>
      <c r="QHR283" s="373"/>
      <c r="QHS283" s="373"/>
      <c r="QHT283" s="373"/>
      <c r="QHU283" s="373"/>
      <c r="QHV283" s="373"/>
      <c r="QHW283" s="373"/>
      <c r="QHX283" s="373"/>
      <c r="QHY283" s="373"/>
      <c r="QHZ283" s="373"/>
      <c r="QIA283" s="373"/>
      <c r="QIB283" s="373"/>
      <c r="QIC283" s="373"/>
      <c r="QID283" s="373"/>
      <c r="QIE283" s="373"/>
      <c r="QIF283" s="373"/>
      <c r="QIG283" s="373"/>
      <c r="QIH283" s="373"/>
      <c r="QII283" s="373"/>
      <c r="QIJ283" s="373"/>
      <c r="QIK283" s="373"/>
      <c r="QIL283" s="373"/>
      <c r="QIM283" s="373"/>
      <c r="QIN283" s="373"/>
      <c r="QIO283" s="373"/>
      <c r="QIP283" s="373"/>
      <c r="QIQ283" s="373"/>
      <c r="QIR283" s="373"/>
      <c r="QIS283" s="373"/>
      <c r="QIT283" s="373"/>
      <c r="QIU283" s="373"/>
      <c r="QIV283" s="373"/>
      <c r="QIW283" s="373"/>
      <c r="QIX283" s="373"/>
      <c r="QIY283" s="373"/>
      <c r="QIZ283" s="373"/>
      <c r="QJA283" s="373"/>
      <c r="QJB283" s="373"/>
      <c r="QJC283" s="373"/>
      <c r="QJD283" s="373"/>
      <c r="QJE283" s="373"/>
      <c r="QJF283" s="373"/>
      <c r="QJG283" s="373"/>
      <c r="QJH283" s="373"/>
      <c r="QJI283" s="373"/>
      <c r="QJJ283" s="373"/>
      <c r="QJK283" s="373"/>
      <c r="QJL283" s="373"/>
      <c r="QJM283" s="373"/>
      <c r="QJN283" s="373"/>
      <c r="QJO283" s="373"/>
      <c r="QJP283" s="373"/>
      <c r="QJQ283" s="373"/>
      <c r="QJR283" s="373"/>
      <c r="QJS283" s="373"/>
      <c r="QJT283" s="373"/>
      <c r="QJU283" s="373"/>
      <c r="QJV283" s="373"/>
      <c r="QJW283" s="373"/>
      <c r="QJX283" s="373"/>
      <c r="QJY283" s="373"/>
      <c r="QJZ283" s="373"/>
      <c r="QKA283" s="373"/>
      <c r="QKB283" s="373"/>
      <c r="QKC283" s="373"/>
      <c r="QKD283" s="373"/>
      <c r="QKE283" s="373"/>
      <c r="QKF283" s="373"/>
      <c r="QKG283" s="373"/>
      <c r="QKH283" s="373"/>
      <c r="QKI283" s="373"/>
      <c r="QKJ283" s="373"/>
      <c r="QKK283" s="373"/>
      <c r="QKL283" s="373"/>
      <c r="QKM283" s="373"/>
      <c r="QKN283" s="373"/>
      <c r="QKO283" s="373"/>
      <c r="QKP283" s="373"/>
      <c r="QKQ283" s="373"/>
      <c r="QKR283" s="373"/>
      <c r="QKS283" s="373"/>
      <c r="QKT283" s="373"/>
      <c r="QKU283" s="373"/>
      <c r="QKV283" s="373"/>
      <c r="QKW283" s="373"/>
      <c r="QKX283" s="373"/>
      <c r="QKY283" s="373"/>
      <c r="QKZ283" s="373"/>
      <c r="QLA283" s="373"/>
      <c r="QLB283" s="373"/>
      <c r="QLC283" s="373"/>
      <c r="QLD283" s="373"/>
      <c r="QLE283" s="373"/>
      <c r="QLF283" s="373"/>
      <c r="QLG283" s="373"/>
      <c r="QLH283" s="373"/>
      <c r="QLI283" s="373"/>
      <c r="QLJ283" s="373"/>
      <c r="QLK283" s="373"/>
      <c r="QLL283" s="373"/>
      <c r="QLM283" s="373"/>
      <c r="QLN283" s="373"/>
      <c r="QLO283" s="373"/>
      <c r="QLP283" s="373"/>
      <c r="QLQ283" s="373"/>
      <c r="QLR283" s="373"/>
      <c r="QLS283" s="373"/>
      <c r="QLT283" s="373"/>
      <c r="QLU283" s="373"/>
      <c r="QLV283" s="373"/>
      <c r="QLW283" s="373"/>
      <c r="QLX283" s="373"/>
      <c r="QLY283" s="373"/>
      <c r="QLZ283" s="373"/>
      <c r="QMA283" s="373"/>
      <c r="QMB283" s="373"/>
      <c r="QMC283" s="373"/>
      <c r="QMD283" s="373"/>
      <c r="QME283" s="373"/>
      <c r="QMF283" s="373"/>
      <c r="QMG283" s="373"/>
      <c r="QMH283" s="373"/>
      <c r="QMI283" s="373"/>
      <c r="QMJ283" s="373"/>
      <c r="QMK283" s="373"/>
      <c r="QML283" s="373"/>
      <c r="QMM283" s="373"/>
      <c r="QMN283" s="373"/>
      <c r="QMO283" s="373"/>
      <c r="QMP283" s="373"/>
      <c r="QMQ283" s="373"/>
      <c r="QMR283" s="373"/>
      <c r="QMS283" s="373"/>
      <c r="QMT283" s="373"/>
      <c r="QMU283" s="373"/>
      <c r="QMV283" s="373"/>
      <c r="QMW283" s="373"/>
      <c r="QMX283" s="373"/>
      <c r="QMY283" s="373"/>
      <c r="QMZ283" s="373"/>
      <c r="QNA283" s="373"/>
      <c r="QNB283" s="373"/>
      <c r="QNC283" s="373"/>
      <c r="QND283" s="373"/>
      <c r="QNE283" s="373"/>
      <c r="QNF283" s="373"/>
      <c r="QNG283" s="373"/>
      <c r="QNH283" s="373"/>
      <c r="QNI283" s="373"/>
      <c r="QNJ283" s="373"/>
      <c r="QNK283" s="373"/>
      <c r="QNL283" s="373"/>
      <c r="QNM283" s="373"/>
      <c r="QNN283" s="373"/>
      <c r="QNO283" s="373"/>
      <c r="QNP283" s="373"/>
      <c r="QNQ283" s="373"/>
      <c r="QNR283" s="373"/>
      <c r="QNS283" s="373"/>
      <c r="QNT283" s="373"/>
      <c r="QNU283" s="373"/>
      <c r="QNV283" s="373"/>
      <c r="QNW283" s="373"/>
      <c r="QNX283" s="373"/>
      <c r="QNY283" s="373"/>
      <c r="QNZ283" s="373"/>
      <c r="QOA283" s="373"/>
      <c r="QOB283" s="373"/>
      <c r="QOC283" s="373"/>
      <c r="QOD283" s="373"/>
      <c r="QOE283" s="373"/>
      <c r="QOF283" s="373"/>
      <c r="QOG283" s="373"/>
      <c r="QOH283" s="373"/>
      <c r="QOI283" s="373"/>
      <c r="QOJ283" s="373"/>
      <c r="QOK283" s="373"/>
      <c r="QOL283" s="373"/>
      <c r="QOM283" s="373"/>
      <c r="QON283" s="373"/>
      <c r="QOO283" s="373"/>
      <c r="QOP283" s="373"/>
      <c r="QOQ283" s="373"/>
      <c r="QOR283" s="373"/>
      <c r="QOS283" s="373"/>
      <c r="QOT283" s="373"/>
      <c r="QOU283" s="373"/>
      <c r="QOV283" s="373"/>
      <c r="QOW283" s="373"/>
      <c r="QOX283" s="373"/>
      <c r="QOY283" s="373"/>
      <c r="QOZ283" s="373"/>
      <c r="QPA283" s="373"/>
      <c r="QPB283" s="373"/>
      <c r="QPC283" s="373"/>
      <c r="QPD283" s="373"/>
      <c r="QPE283" s="373"/>
      <c r="QPF283" s="373"/>
      <c r="QPG283" s="373"/>
      <c r="QPH283" s="373"/>
      <c r="QPI283" s="373"/>
      <c r="QPJ283" s="373"/>
      <c r="QPK283" s="373"/>
      <c r="QPL283" s="373"/>
      <c r="QPM283" s="373"/>
      <c r="QPN283" s="373"/>
      <c r="QPO283" s="373"/>
      <c r="QPP283" s="373"/>
      <c r="QPQ283" s="373"/>
      <c r="QPR283" s="373"/>
      <c r="QPS283" s="373"/>
      <c r="QPT283" s="373"/>
      <c r="QPU283" s="373"/>
      <c r="QPV283" s="373"/>
      <c r="QPW283" s="373"/>
      <c r="QPX283" s="373"/>
      <c r="QPY283" s="373"/>
      <c r="QPZ283" s="373"/>
      <c r="QQA283" s="373"/>
      <c r="QQB283" s="373"/>
      <c r="QQC283" s="373"/>
      <c r="QQD283" s="373"/>
      <c r="QQE283" s="373"/>
      <c r="QQF283" s="373"/>
      <c r="QQG283" s="373"/>
      <c r="QQH283" s="373"/>
      <c r="QQI283" s="373"/>
      <c r="QQJ283" s="373"/>
      <c r="QQK283" s="373"/>
      <c r="QQL283" s="373"/>
      <c r="QQM283" s="373"/>
      <c r="QQN283" s="373"/>
      <c r="QQO283" s="373"/>
      <c r="QQP283" s="373"/>
      <c r="QQQ283" s="373"/>
      <c r="QQR283" s="373"/>
      <c r="QQS283" s="373"/>
      <c r="QQT283" s="373"/>
      <c r="QQU283" s="373"/>
      <c r="QQV283" s="373"/>
      <c r="QQW283" s="373"/>
      <c r="QQX283" s="373"/>
      <c r="QQY283" s="373"/>
      <c r="QQZ283" s="373"/>
      <c r="QRA283" s="373"/>
      <c r="QRB283" s="373"/>
      <c r="QRC283" s="373"/>
      <c r="QRD283" s="373"/>
      <c r="QRE283" s="373"/>
      <c r="QRF283" s="373"/>
      <c r="QRG283" s="373"/>
      <c r="QRH283" s="373"/>
      <c r="QRI283" s="373"/>
      <c r="QRJ283" s="373"/>
      <c r="QRK283" s="373"/>
      <c r="QRL283" s="373"/>
      <c r="QRM283" s="373"/>
      <c r="QRN283" s="373"/>
      <c r="QRO283" s="373"/>
      <c r="QRP283" s="373"/>
      <c r="QRQ283" s="373"/>
      <c r="QRR283" s="373"/>
      <c r="QRS283" s="373"/>
      <c r="QRT283" s="373"/>
      <c r="QRU283" s="373"/>
      <c r="QRV283" s="373"/>
      <c r="QRW283" s="373"/>
      <c r="QRX283" s="373"/>
      <c r="QRY283" s="373"/>
      <c r="QRZ283" s="373"/>
      <c r="QSA283" s="373"/>
      <c r="QSB283" s="373"/>
      <c r="QSC283" s="373"/>
      <c r="QSD283" s="373"/>
      <c r="QSE283" s="373"/>
      <c r="QSF283" s="373"/>
      <c r="QSG283" s="373"/>
      <c r="QSH283" s="373"/>
      <c r="QSI283" s="373"/>
      <c r="QSJ283" s="373"/>
      <c r="QSK283" s="373"/>
      <c r="QSL283" s="373"/>
      <c r="QSM283" s="373"/>
      <c r="QSN283" s="373"/>
      <c r="QSO283" s="373"/>
      <c r="QSP283" s="373"/>
      <c r="QSQ283" s="373"/>
      <c r="QSR283" s="373"/>
      <c r="QSS283" s="373"/>
      <c r="QST283" s="373"/>
      <c r="QSU283" s="373"/>
      <c r="QSV283" s="373"/>
      <c r="QSW283" s="373"/>
      <c r="QSX283" s="373"/>
      <c r="QSY283" s="373"/>
      <c r="QSZ283" s="373"/>
      <c r="QTA283" s="373"/>
      <c r="QTB283" s="373"/>
      <c r="QTC283" s="373"/>
      <c r="QTD283" s="373"/>
      <c r="QTE283" s="373"/>
      <c r="QTF283" s="373"/>
      <c r="QTG283" s="373"/>
      <c r="QTH283" s="373"/>
      <c r="QTI283" s="373"/>
      <c r="QTJ283" s="373"/>
      <c r="QTK283" s="373"/>
      <c r="QTL283" s="373"/>
      <c r="QTM283" s="373"/>
      <c r="QTN283" s="373"/>
      <c r="QTO283" s="373"/>
      <c r="QTP283" s="373"/>
      <c r="QTQ283" s="373"/>
      <c r="QTR283" s="373"/>
      <c r="QTS283" s="373"/>
      <c r="QTT283" s="373"/>
      <c r="QTU283" s="373"/>
      <c r="QTV283" s="373"/>
      <c r="QTW283" s="373"/>
      <c r="QTX283" s="373"/>
      <c r="QTY283" s="373"/>
      <c r="QTZ283" s="373"/>
      <c r="QUA283" s="373"/>
      <c r="QUB283" s="373"/>
      <c r="QUC283" s="373"/>
      <c r="QUD283" s="373"/>
      <c r="QUE283" s="373"/>
      <c r="QUF283" s="373"/>
      <c r="QUG283" s="373"/>
      <c r="QUH283" s="373"/>
      <c r="QUI283" s="373"/>
      <c r="QUJ283" s="373"/>
      <c r="QUK283" s="373"/>
      <c r="QUL283" s="373"/>
      <c r="QUM283" s="373"/>
      <c r="QUN283" s="373"/>
      <c r="QUO283" s="373"/>
      <c r="QUP283" s="373"/>
      <c r="QUQ283" s="373"/>
      <c r="QUR283" s="373"/>
      <c r="QUS283" s="373"/>
      <c r="QUT283" s="373"/>
      <c r="QUU283" s="373"/>
      <c r="QUV283" s="373"/>
      <c r="QUW283" s="373"/>
      <c r="QUX283" s="373"/>
      <c r="QUY283" s="373"/>
      <c r="QUZ283" s="373"/>
      <c r="QVA283" s="373"/>
      <c r="QVB283" s="373"/>
      <c r="QVC283" s="373"/>
      <c r="QVD283" s="373"/>
      <c r="QVE283" s="373"/>
      <c r="QVF283" s="373"/>
      <c r="QVG283" s="373"/>
      <c r="QVH283" s="373"/>
      <c r="QVI283" s="373"/>
      <c r="QVJ283" s="373"/>
      <c r="QVK283" s="373"/>
      <c r="QVL283" s="373"/>
      <c r="QVM283" s="373"/>
      <c r="QVN283" s="373"/>
      <c r="QVO283" s="373"/>
      <c r="QVP283" s="373"/>
      <c r="QVQ283" s="373"/>
      <c r="QVR283" s="373"/>
      <c r="QVS283" s="373"/>
      <c r="QVT283" s="373"/>
      <c r="QVU283" s="373"/>
      <c r="QVV283" s="373"/>
      <c r="QVW283" s="373"/>
      <c r="QVX283" s="373"/>
      <c r="QVY283" s="373"/>
      <c r="QVZ283" s="373"/>
      <c r="QWA283" s="373"/>
      <c r="QWB283" s="373"/>
      <c r="QWC283" s="373"/>
      <c r="QWD283" s="373"/>
      <c r="QWE283" s="373"/>
      <c r="QWF283" s="373"/>
      <c r="QWG283" s="373"/>
      <c r="QWH283" s="373"/>
      <c r="QWI283" s="373"/>
      <c r="QWJ283" s="373"/>
      <c r="QWK283" s="373"/>
      <c r="QWL283" s="373"/>
      <c r="QWM283" s="373"/>
      <c r="QWN283" s="373"/>
      <c r="QWO283" s="373"/>
      <c r="QWP283" s="373"/>
      <c r="QWQ283" s="373"/>
      <c r="QWR283" s="373"/>
      <c r="QWS283" s="373"/>
      <c r="QWT283" s="373"/>
      <c r="QWU283" s="373"/>
      <c r="QWV283" s="373"/>
      <c r="QWW283" s="373"/>
      <c r="QWX283" s="373"/>
      <c r="QWY283" s="373"/>
      <c r="QWZ283" s="373"/>
      <c r="QXA283" s="373"/>
      <c r="QXB283" s="373"/>
      <c r="QXC283" s="373"/>
      <c r="QXD283" s="373"/>
      <c r="QXE283" s="373"/>
      <c r="QXF283" s="373"/>
      <c r="QXG283" s="373"/>
      <c r="QXH283" s="373"/>
      <c r="QXI283" s="373"/>
      <c r="QXJ283" s="373"/>
      <c r="QXK283" s="373"/>
      <c r="QXL283" s="373"/>
      <c r="QXM283" s="373"/>
      <c r="QXN283" s="373"/>
      <c r="QXO283" s="373"/>
      <c r="QXP283" s="373"/>
      <c r="QXQ283" s="373"/>
      <c r="QXR283" s="373"/>
      <c r="QXS283" s="373"/>
      <c r="QXT283" s="373"/>
      <c r="QXU283" s="373"/>
      <c r="QXV283" s="373"/>
      <c r="QXW283" s="373"/>
      <c r="QXX283" s="373"/>
      <c r="QXY283" s="373"/>
      <c r="QXZ283" s="373"/>
      <c r="QYA283" s="373"/>
      <c r="QYB283" s="373"/>
      <c r="QYC283" s="373"/>
      <c r="QYD283" s="373"/>
      <c r="QYE283" s="373"/>
      <c r="QYF283" s="373"/>
      <c r="QYG283" s="373"/>
      <c r="QYH283" s="373"/>
      <c r="QYI283" s="373"/>
      <c r="QYJ283" s="373"/>
      <c r="QYK283" s="373"/>
      <c r="QYL283" s="373"/>
      <c r="QYM283" s="373"/>
      <c r="QYN283" s="373"/>
      <c r="QYO283" s="373"/>
      <c r="QYP283" s="373"/>
      <c r="QYQ283" s="373"/>
      <c r="QYR283" s="373"/>
      <c r="QYS283" s="373"/>
      <c r="QYT283" s="373"/>
      <c r="QYU283" s="373"/>
      <c r="QYV283" s="373"/>
      <c r="QYW283" s="373"/>
      <c r="QYX283" s="373"/>
      <c r="QYY283" s="373"/>
      <c r="QYZ283" s="373"/>
      <c r="QZA283" s="373"/>
      <c r="QZB283" s="373"/>
      <c r="QZC283" s="373"/>
      <c r="QZD283" s="373"/>
      <c r="QZE283" s="373"/>
      <c r="QZF283" s="373"/>
      <c r="QZG283" s="373"/>
      <c r="QZH283" s="373"/>
      <c r="QZI283" s="373"/>
      <c r="QZJ283" s="373"/>
      <c r="QZK283" s="373"/>
      <c r="QZL283" s="373"/>
      <c r="QZM283" s="373"/>
      <c r="QZN283" s="373"/>
      <c r="QZO283" s="373"/>
      <c r="QZP283" s="373"/>
      <c r="QZQ283" s="373"/>
      <c r="QZR283" s="373"/>
      <c r="QZS283" s="373"/>
      <c r="QZT283" s="373"/>
      <c r="QZU283" s="373"/>
      <c r="QZV283" s="373"/>
      <c r="QZW283" s="373"/>
      <c r="QZX283" s="373"/>
      <c r="QZY283" s="373"/>
      <c r="QZZ283" s="373"/>
      <c r="RAA283" s="373"/>
      <c r="RAB283" s="373"/>
      <c r="RAC283" s="373"/>
      <c r="RAD283" s="373"/>
      <c r="RAE283" s="373"/>
      <c r="RAF283" s="373"/>
      <c r="RAG283" s="373"/>
      <c r="RAH283" s="373"/>
      <c r="RAI283" s="373"/>
      <c r="RAJ283" s="373"/>
      <c r="RAK283" s="373"/>
      <c r="RAL283" s="373"/>
      <c r="RAM283" s="373"/>
      <c r="RAN283" s="373"/>
      <c r="RAO283" s="373"/>
      <c r="RAP283" s="373"/>
      <c r="RAQ283" s="373"/>
      <c r="RAR283" s="373"/>
      <c r="RAS283" s="373"/>
      <c r="RAT283" s="373"/>
      <c r="RAU283" s="373"/>
      <c r="RAV283" s="373"/>
      <c r="RAW283" s="373"/>
      <c r="RAX283" s="373"/>
      <c r="RAY283" s="373"/>
      <c r="RAZ283" s="373"/>
      <c r="RBA283" s="373"/>
      <c r="RBB283" s="373"/>
      <c r="RBC283" s="373"/>
      <c r="RBD283" s="373"/>
      <c r="RBE283" s="373"/>
      <c r="RBF283" s="373"/>
      <c r="RBG283" s="373"/>
      <c r="RBH283" s="373"/>
      <c r="RBI283" s="373"/>
      <c r="RBJ283" s="373"/>
      <c r="RBK283" s="373"/>
      <c r="RBL283" s="373"/>
      <c r="RBM283" s="373"/>
      <c r="RBN283" s="373"/>
      <c r="RBO283" s="373"/>
      <c r="RBP283" s="373"/>
      <c r="RBQ283" s="373"/>
      <c r="RBR283" s="373"/>
      <c r="RBS283" s="373"/>
      <c r="RBT283" s="373"/>
      <c r="RBU283" s="373"/>
      <c r="RBV283" s="373"/>
      <c r="RBW283" s="373"/>
      <c r="RBX283" s="373"/>
      <c r="RBY283" s="373"/>
      <c r="RBZ283" s="373"/>
      <c r="RCA283" s="373"/>
      <c r="RCB283" s="373"/>
      <c r="RCC283" s="373"/>
      <c r="RCD283" s="373"/>
      <c r="RCE283" s="373"/>
      <c r="RCF283" s="373"/>
      <c r="RCG283" s="373"/>
      <c r="RCH283" s="373"/>
      <c r="RCI283" s="373"/>
      <c r="RCJ283" s="373"/>
      <c r="RCK283" s="373"/>
      <c r="RCL283" s="373"/>
      <c r="RCM283" s="373"/>
      <c r="RCN283" s="373"/>
      <c r="RCO283" s="373"/>
      <c r="RCP283" s="373"/>
      <c r="RCQ283" s="373"/>
      <c r="RCR283" s="373"/>
      <c r="RCS283" s="373"/>
      <c r="RCT283" s="373"/>
      <c r="RCU283" s="373"/>
      <c r="RCV283" s="373"/>
      <c r="RCW283" s="373"/>
      <c r="RCX283" s="373"/>
      <c r="RCY283" s="373"/>
      <c r="RCZ283" s="373"/>
      <c r="RDA283" s="373"/>
      <c r="RDB283" s="373"/>
      <c r="RDC283" s="373"/>
      <c r="RDD283" s="373"/>
      <c r="RDE283" s="373"/>
      <c r="RDF283" s="373"/>
      <c r="RDG283" s="373"/>
      <c r="RDH283" s="373"/>
      <c r="RDI283" s="373"/>
      <c r="RDJ283" s="373"/>
      <c r="RDK283" s="373"/>
      <c r="RDL283" s="373"/>
      <c r="RDM283" s="373"/>
      <c r="RDN283" s="373"/>
      <c r="RDO283" s="373"/>
      <c r="RDP283" s="373"/>
      <c r="RDQ283" s="373"/>
      <c r="RDR283" s="373"/>
      <c r="RDS283" s="373"/>
      <c r="RDT283" s="373"/>
      <c r="RDU283" s="373"/>
      <c r="RDV283" s="373"/>
      <c r="RDW283" s="373"/>
      <c r="RDX283" s="373"/>
      <c r="RDY283" s="373"/>
      <c r="RDZ283" s="373"/>
      <c r="REA283" s="373"/>
      <c r="REB283" s="373"/>
      <c r="REC283" s="373"/>
      <c r="RED283" s="373"/>
      <c r="REE283" s="373"/>
      <c r="REF283" s="373"/>
      <c r="REG283" s="373"/>
      <c r="REH283" s="373"/>
      <c r="REI283" s="373"/>
      <c r="REJ283" s="373"/>
      <c r="REK283" s="373"/>
      <c r="REL283" s="373"/>
      <c r="REM283" s="373"/>
      <c r="REN283" s="373"/>
      <c r="REO283" s="373"/>
      <c r="REP283" s="373"/>
      <c r="REQ283" s="373"/>
      <c r="RER283" s="373"/>
      <c r="RES283" s="373"/>
      <c r="RET283" s="373"/>
      <c r="REU283" s="373"/>
      <c r="REV283" s="373"/>
      <c r="REW283" s="373"/>
      <c r="REX283" s="373"/>
      <c r="REY283" s="373"/>
      <c r="REZ283" s="373"/>
      <c r="RFA283" s="373"/>
      <c r="RFB283" s="373"/>
      <c r="RFC283" s="373"/>
      <c r="RFD283" s="373"/>
      <c r="RFE283" s="373"/>
      <c r="RFF283" s="373"/>
      <c r="RFG283" s="373"/>
      <c r="RFH283" s="373"/>
      <c r="RFI283" s="373"/>
      <c r="RFJ283" s="373"/>
      <c r="RFK283" s="373"/>
      <c r="RFL283" s="373"/>
      <c r="RFM283" s="373"/>
      <c r="RFN283" s="373"/>
      <c r="RFO283" s="373"/>
      <c r="RFP283" s="373"/>
      <c r="RFQ283" s="373"/>
      <c r="RFR283" s="373"/>
      <c r="RFS283" s="373"/>
      <c r="RFT283" s="373"/>
      <c r="RFU283" s="373"/>
      <c r="RFV283" s="373"/>
      <c r="RFW283" s="373"/>
      <c r="RFX283" s="373"/>
      <c r="RFY283" s="373"/>
      <c r="RFZ283" s="373"/>
      <c r="RGA283" s="373"/>
      <c r="RGB283" s="373"/>
      <c r="RGC283" s="373"/>
      <c r="RGD283" s="373"/>
      <c r="RGE283" s="373"/>
      <c r="RGF283" s="373"/>
      <c r="RGG283" s="373"/>
      <c r="RGH283" s="373"/>
      <c r="RGI283" s="373"/>
      <c r="RGJ283" s="373"/>
      <c r="RGK283" s="373"/>
      <c r="RGL283" s="373"/>
      <c r="RGM283" s="373"/>
      <c r="RGN283" s="373"/>
      <c r="RGO283" s="373"/>
      <c r="RGP283" s="373"/>
      <c r="RGQ283" s="373"/>
      <c r="RGR283" s="373"/>
      <c r="RGS283" s="373"/>
      <c r="RGT283" s="373"/>
      <c r="RGU283" s="373"/>
      <c r="RGV283" s="373"/>
      <c r="RGW283" s="373"/>
      <c r="RGX283" s="373"/>
      <c r="RGY283" s="373"/>
      <c r="RGZ283" s="373"/>
      <c r="RHA283" s="373"/>
      <c r="RHB283" s="373"/>
      <c r="RHC283" s="373"/>
      <c r="RHD283" s="373"/>
      <c r="RHE283" s="373"/>
      <c r="RHF283" s="373"/>
      <c r="RHG283" s="373"/>
      <c r="RHH283" s="373"/>
      <c r="RHI283" s="373"/>
      <c r="RHJ283" s="373"/>
      <c r="RHK283" s="373"/>
      <c r="RHL283" s="373"/>
      <c r="RHM283" s="373"/>
      <c r="RHN283" s="373"/>
      <c r="RHO283" s="373"/>
      <c r="RHP283" s="373"/>
      <c r="RHQ283" s="373"/>
      <c r="RHR283" s="373"/>
      <c r="RHS283" s="373"/>
      <c r="RHT283" s="373"/>
      <c r="RHU283" s="373"/>
      <c r="RHV283" s="373"/>
      <c r="RHW283" s="373"/>
      <c r="RHX283" s="373"/>
      <c r="RHY283" s="373"/>
      <c r="RHZ283" s="373"/>
      <c r="RIA283" s="373"/>
      <c r="RIB283" s="373"/>
      <c r="RIC283" s="373"/>
      <c r="RID283" s="373"/>
      <c r="RIE283" s="373"/>
      <c r="RIF283" s="373"/>
      <c r="RIG283" s="373"/>
      <c r="RIH283" s="373"/>
      <c r="RII283" s="373"/>
      <c r="RIJ283" s="373"/>
      <c r="RIK283" s="373"/>
      <c r="RIL283" s="373"/>
      <c r="RIM283" s="373"/>
      <c r="RIN283" s="373"/>
      <c r="RIO283" s="373"/>
      <c r="RIP283" s="373"/>
      <c r="RIQ283" s="373"/>
      <c r="RIR283" s="373"/>
      <c r="RIS283" s="373"/>
      <c r="RIT283" s="373"/>
      <c r="RIU283" s="373"/>
      <c r="RIV283" s="373"/>
      <c r="RIW283" s="373"/>
      <c r="RIX283" s="373"/>
      <c r="RIY283" s="373"/>
      <c r="RIZ283" s="373"/>
      <c r="RJA283" s="373"/>
      <c r="RJB283" s="373"/>
      <c r="RJC283" s="373"/>
      <c r="RJD283" s="373"/>
      <c r="RJE283" s="373"/>
      <c r="RJF283" s="373"/>
      <c r="RJG283" s="373"/>
      <c r="RJH283" s="373"/>
      <c r="RJI283" s="373"/>
      <c r="RJJ283" s="373"/>
      <c r="RJK283" s="373"/>
      <c r="RJL283" s="373"/>
      <c r="RJM283" s="373"/>
      <c r="RJN283" s="373"/>
      <c r="RJO283" s="373"/>
      <c r="RJP283" s="373"/>
      <c r="RJQ283" s="373"/>
      <c r="RJR283" s="373"/>
      <c r="RJS283" s="373"/>
      <c r="RJT283" s="373"/>
      <c r="RJU283" s="373"/>
      <c r="RJV283" s="373"/>
      <c r="RJW283" s="373"/>
      <c r="RJX283" s="373"/>
      <c r="RJY283" s="373"/>
      <c r="RJZ283" s="373"/>
      <c r="RKA283" s="373"/>
      <c r="RKB283" s="373"/>
      <c r="RKC283" s="373"/>
      <c r="RKD283" s="373"/>
      <c r="RKE283" s="373"/>
      <c r="RKF283" s="373"/>
      <c r="RKG283" s="373"/>
      <c r="RKH283" s="373"/>
      <c r="RKI283" s="373"/>
      <c r="RKJ283" s="373"/>
      <c r="RKK283" s="373"/>
      <c r="RKL283" s="373"/>
      <c r="RKM283" s="373"/>
      <c r="RKN283" s="373"/>
      <c r="RKO283" s="373"/>
      <c r="RKP283" s="373"/>
      <c r="RKQ283" s="373"/>
      <c r="RKR283" s="373"/>
      <c r="RKS283" s="373"/>
      <c r="RKT283" s="373"/>
      <c r="RKU283" s="373"/>
      <c r="RKV283" s="373"/>
      <c r="RKW283" s="373"/>
      <c r="RKX283" s="373"/>
      <c r="RKY283" s="373"/>
      <c r="RKZ283" s="373"/>
      <c r="RLA283" s="373"/>
      <c r="RLB283" s="373"/>
      <c r="RLC283" s="373"/>
      <c r="RLD283" s="373"/>
      <c r="RLE283" s="373"/>
      <c r="RLF283" s="373"/>
      <c r="RLG283" s="373"/>
      <c r="RLH283" s="373"/>
      <c r="RLI283" s="373"/>
      <c r="RLJ283" s="373"/>
      <c r="RLK283" s="373"/>
      <c r="RLL283" s="373"/>
      <c r="RLM283" s="373"/>
      <c r="RLN283" s="373"/>
      <c r="RLO283" s="373"/>
      <c r="RLP283" s="373"/>
      <c r="RLQ283" s="373"/>
      <c r="RLR283" s="373"/>
      <c r="RLS283" s="373"/>
      <c r="RLT283" s="373"/>
      <c r="RLU283" s="373"/>
      <c r="RLV283" s="373"/>
      <c r="RLW283" s="373"/>
      <c r="RLX283" s="373"/>
      <c r="RLY283" s="373"/>
      <c r="RLZ283" s="373"/>
      <c r="RMA283" s="373"/>
      <c r="RMB283" s="373"/>
      <c r="RMC283" s="373"/>
      <c r="RMD283" s="373"/>
      <c r="RME283" s="373"/>
      <c r="RMF283" s="373"/>
      <c r="RMG283" s="373"/>
      <c r="RMH283" s="373"/>
      <c r="RMI283" s="373"/>
      <c r="RMJ283" s="373"/>
      <c r="RMK283" s="373"/>
      <c r="RML283" s="373"/>
      <c r="RMM283" s="373"/>
      <c r="RMN283" s="373"/>
      <c r="RMO283" s="373"/>
      <c r="RMP283" s="373"/>
      <c r="RMQ283" s="373"/>
      <c r="RMR283" s="373"/>
      <c r="RMS283" s="373"/>
      <c r="RMT283" s="373"/>
      <c r="RMU283" s="373"/>
      <c r="RMV283" s="373"/>
      <c r="RMW283" s="373"/>
      <c r="RMX283" s="373"/>
      <c r="RMY283" s="373"/>
      <c r="RMZ283" s="373"/>
      <c r="RNA283" s="373"/>
      <c r="RNB283" s="373"/>
      <c r="RNC283" s="373"/>
      <c r="RND283" s="373"/>
      <c r="RNE283" s="373"/>
      <c r="RNF283" s="373"/>
      <c r="RNG283" s="373"/>
      <c r="RNH283" s="373"/>
      <c r="RNI283" s="373"/>
      <c r="RNJ283" s="373"/>
      <c r="RNK283" s="373"/>
      <c r="RNL283" s="373"/>
      <c r="RNM283" s="373"/>
      <c r="RNN283" s="373"/>
      <c r="RNO283" s="373"/>
      <c r="RNP283" s="373"/>
      <c r="RNQ283" s="373"/>
      <c r="RNR283" s="373"/>
      <c r="RNS283" s="373"/>
      <c r="RNT283" s="373"/>
      <c r="RNU283" s="373"/>
      <c r="RNV283" s="373"/>
      <c r="RNW283" s="373"/>
      <c r="RNX283" s="373"/>
      <c r="RNY283" s="373"/>
      <c r="RNZ283" s="373"/>
      <c r="ROA283" s="373"/>
      <c r="ROB283" s="373"/>
      <c r="ROC283" s="373"/>
      <c r="ROD283" s="373"/>
      <c r="ROE283" s="373"/>
      <c r="ROF283" s="373"/>
      <c r="ROG283" s="373"/>
      <c r="ROH283" s="373"/>
      <c r="ROI283" s="373"/>
      <c r="ROJ283" s="373"/>
      <c r="ROK283" s="373"/>
      <c r="ROL283" s="373"/>
      <c r="ROM283" s="373"/>
      <c r="RON283" s="373"/>
      <c r="ROO283" s="373"/>
      <c r="ROP283" s="373"/>
      <c r="ROQ283" s="373"/>
      <c r="ROR283" s="373"/>
      <c r="ROS283" s="373"/>
      <c r="ROT283" s="373"/>
      <c r="ROU283" s="373"/>
      <c r="ROV283" s="373"/>
      <c r="ROW283" s="373"/>
      <c r="ROX283" s="373"/>
      <c r="ROY283" s="373"/>
      <c r="ROZ283" s="373"/>
      <c r="RPA283" s="373"/>
      <c r="RPB283" s="373"/>
      <c r="RPC283" s="373"/>
      <c r="RPD283" s="373"/>
      <c r="RPE283" s="373"/>
      <c r="RPF283" s="373"/>
      <c r="RPG283" s="373"/>
      <c r="RPH283" s="373"/>
      <c r="RPI283" s="373"/>
      <c r="RPJ283" s="373"/>
      <c r="RPK283" s="373"/>
      <c r="RPL283" s="373"/>
      <c r="RPM283" s="373"/>
      <c r="RPN283" s="373"/>
      <c r="RPO283" s="373"/>
      <c r="RPP283" s="373"/>
      <c r="RPQ283" s="373"/>
      <c r="RPR283" s="373"/>
      <c r="RPS283" s="373"/>
      <c r="RPT283" s="373"/>
      <c r="RPU283" s="373"/>
      <c r="RPV283" s="373"/>
      <c r="RPW283" s="373"/>
      <c r="RPX283" s="373"/>
      <c r="RPY283" s="373"/>
      <c r="RPZ283" s="373"/>
      <c r="RQA283" s="373"/>
      <c r="RQB283" s="373"/>
      <c r="RQC283" s="373"/>
      <c r="RQD283" s="373"/>
      <c r="RQE283" s="373"/>
      <c r="RQF283" s="373"/>
      <c r="RQG283" s="373"/>
      <c r="RQH283" s="373"/>
      <c r="RQI283" s="373"/>
      <c r="RQJ283" s="373"/>
      <c r="RQK283" s="373"/>
      <c r="RQL283" s="373"/>
      <c r="RQM283" s="373"/>
      <c r="RQN283" s="373"/>
      <c r="RQO283" s="373"/>
      <c r="RQP283" s="373"/>
      <c r="RQQ283" s="373"/>
      <c r="RQR283" s="373"/>
      <c r="RQS283" s="373"/>
      <c r="RQT283" s="373"/>
      <c r="RQU283" s="373"/>
      <c r="RQV283" s="373"/>
      <c r="RQW283" s="373"/>
      <c r="RQX283" s="373"/>
      <c r="RQY283" s="373"/>
      <c r="RQZ283" s="373"/>
      <c r="RRA283" s="373"/>
      <c r="RRB283" s="373"/>
      <c r="RRC283" s="373"/>
      <c r="RRD283" s="373"/>
      <c r="RRE283" s="373"/>
      <c r="RRF283" s="373"/>
      <c r="RRG283" s="373"/>
      <c r="RRH283" s="373"/>
      <c r="RRI283" s="373"/>
      <c r="RRJ283" s="373"/>
      <c r="RRK283" s="373"/>
      <c r="RRL283" s="373"/>
      <c r="RRM283" s="373"/>
      <c r="RRN283" s="373"/>
      <c r="RRO283" s="373"/>
      <c r="RRP283" s="373"/>
      <c r="RRQ283" s="373"/>
      <c r="RRR283" s="373"/>
      <c r="RRS283" s="373"/>
      <c r="RRT283" s="373"/>
      <c r="RRU283" s="373"/>
      <c r="RRV283" s="373"/>
      <c r="RRW283" s="373"/>
      <c r="RRX283" s="373"/>
      <c r="RRY283" s="373"/>
      <c r="RRZ283" s="373"/>
      <c r="RSA283" s="373"/>
      <c r="RSB283" s="373"/>
      <c r="RSC283" s="373"/>
      <c r="RSD283" s="373"/>
      <c r="RSE283" s="373"/>
      <c r="RSF283" s="373"/>
      <c r="RSG283" s="373"/>
      <c r="RSH283" s="373"/>
      <c r="RSI283" s="373"/>
      <c r="RSJ283" s="373"/>
      <c r="RSK283" s="373"/>
      <c r="RSL283" s="373"/>
      <c r="RSM283" s="373"/>
      <c r="RSN283" s="373"/>
      <c r="RSO283" s="373"/>
      <c r="RSP283" s="373"/>
      <c r="RSQ283" s="373"/>
      <c r="RSR283" s="373"/>
      <c r="RSS283" s="373"/>
      <c r="RST283" s="373"/>
      <c r="RSU283" s="373"/>
      <c r="RSV283" s="373"/>
      <c r="RSW283" s="373"/>
      <c r="RSX283" s="373"/>
      <c r="RSY283" s="373"/>
      <c r="RSZ283" s="373"/>
      <c r="RTA283" s="373"/>
      <c r="RTB283" s="373"/>
      <c r="RTC283" s="373"/>
      <c r="RTD283" s="373"/>
      <c r="RTE283" s="373"/>
      <c r="RTF283" s="373"/>
      <c r="RTG283" s="373"/>
      <c r="RTH283" s="373"/>
      <c r="RTI283" s="373"/>
      <c r="RTJ283" s="373"/>
      <c r="RTK283" s="373"/>
      <c r="RTL283" s="373"/>
      <c r="RTM283" s="373"/>
      <c r="RTN283" s="373"/>
      <c r="RTO283" s="373"/>
      <c r="RTP283" s="373"/>
      <c r="RTQ283" s="373"/>
      <c r="RTR283" s="373"/>
      <c r="RTS283" s="373"/>
      <c r="RTT283" s="373"/>
      <c r="RTU283" s="373"/>
      <c r="RTV283" s="373"/>
      <c r="RTW283" s="373"/>
      <c r="RTX283" s="373"/>
      <c r="RTY283" s="373"/>
      <c r="RTZ283" s="373"/>
      <c r="RUA283" s="373"/>
      <c r="RUB283" s="373"/>
      <c r="RUC283" s="373"/>
      <c r="RUD283" s="373"/>
      <c r="RUE283" s="373"/>
      <c r="RUF283" s="373"/>
      <c r="RUG283" s="373"/>
      <c r="RUH283" s="373"/>
      <c r="RUI283" s="373"/>
      <c r="RUJ283" s="373"/>
      <c r="RUK283" s="373"/>
      <c r="RUL283" s="373"/>
      <c r="RUM283" s="373"/>
      <c r="RUN283" s="373"/>
      <c r="RUO283" s="373"/>
      <c r="RUP283" s="373"/>
      <c r="RUQ283" s="373"/>
      <c r="RUR283" s="373"/>
      <c r="RUS283" s="373"/>
      <c r="RUT283" s="373"/>
      <c r="RUU283" s="373"/>
      <c r="RUV283" s="373"/>
      <c r="RUW283" s="373"/>
      <c r="RUX283" s="373"/>
      <c r="RUY283" s="373"/>
      <c r="RUZ283" s="373"/>
      <c r="RVA283" s="373"/>
      <c r="RVB283" s="373"/>
      <c r="RVC283" s="373"/>
      <c r="RVD283" s="373"/>
      <c r="RVE283" s="373"/>
      <c r="RVF283" s="373"/>
      <c r="RVG283" s="373"/>
      <c r="RVH283" s="373"/>
      <c r="RVI283" s="373"/>
      <c r="RVJ283" s="373"/>
      <c r="RVK283" s="373"/>
      <c r="RVL283" s="373"/>
      <c r="RVM283" s="373"/>
      <c r="RVN283" s="373"/>
      <c r="RVO283" s="373"/>
      <c r="RVP283" s="373"/>
      <c r="RVQ283" s="373"/>
      <c r="RVR283" s="373"/>
      <c r="RVS283" s="373"/>
      <c r="RVT283" s="373"/>
      <c r="RVU283" s="373"/>
      <c r="RVV283" s="373"/>
      <c r="RVW283" s="373"/>
      <c r="RVX283" s="373"/>
      <c r="RVY283" s="373"/>
      <c r="RVZ283" s="373"/>
      <c r="RWA283" s="373"/>
      <c r="RWB283" s="373"/>
      <c r="RWC283" s="373"/>
      <c r="RWD283" s="373"/>
      <c r="RWE283" s="373"/>
      <c r="RWF283" s="373"/>
      <c r="RWG283" s="373"/>
      <c r="RWH283" s="373"/>
      <c r="RWI283" s="373"/>
      <c r="RWJ283" s="373"/>
      <c r="RWK283" s="373"/>
      <c r="RWL283" s="373"/>
      <c r="RWM283" s="373"/>
      <c r="RWN283" s="373"/>
      <c r="RWO283" s="373"/>
      <c r="RWP283" s="373"/>
      <c r="RWQ283" s="373"/>
      <c r="RWR283" s="373"/>
      <c r="RWS283" s="373"/>
      <c r="RWT283" s="373"/>
      <c r="RWU283" s="373"/>
      <c r="RWV283" s="373"/>
      <c r="RWW283" s="373"/>
      <c r="RWX283" s="373"/>
      <c r="RWY283" s="373"/>
      <c r="RWZ283" s="373"/>
      <c r="RXA283" s="373"/>
      <c r="RXB283" s="373"/>
      <c r="RXC283" s="373"/>
      <c r="RXD283" s="373"/>
      <c r="RXE283" s="373"/>
      <c r="RXF283" s="373"/>
      <c r="RXG283" s="373"/>
      <c r="RXH283" s="373"/>
      <c r="RXI283" s="373"/>
      <c r="RXJ283" s="373"/>
      <c r="RXK283" s="373"/>
      <c r="RXL283" s="373"/>
      <c r="RXM283" s="373"/>
      <c r="RXN283" s="373"/>
      <c r="RXO283" s="373"/>
      <c r="RXP283" s="373"/>
      <c r="RXQ283" s="373"/>
      <c r="RXR283" s="373"/>
      <c r="RXS283" s="373"/>
      <c r="RXT283" s="373"/>
      <c r="RXU283" s="373"/>
      <c r="RXV283" s="373"/>
      <c r="RXW283" s="373"/>
      <c r="RXX283" s="373"/>
      <c r="RXY283" s="373"/>
      <c r="RXZ283" s="373"/>
      <c r="RYA283" s="373"/>
      <c r="RYB283" s="373"/>
      <c r="RYC283" s="373"/>
      <c r="RYD283" s="373"/>
      <c r="RYE283" s="373"/>
      <c r="RYF283" s="373"/>
      <c r="RYG283" s="373"/>
      <c r="RYH283" s="373"/>
      <c r="RYI283" s="373"/>
      <c r="RYJ283" s="373"/>
      <c r="RYK283" s="373"/>
      <c r="RYL283" s="373"/>
      <c r="RYM283" s="373"/>
      <c r="RYN283" s="373"/>
      <c r="RYO283" s="373"/>
      <c r="RYP283" s="373"/>
      <c r="RYQ283" s="373"/>
      <c r="RYR283" s="373"/>
      <c r="RYS283" s="373"/>
      <c r="RYT283" s="373"/>
      <c r="RYU283" s="373"/>
      <c r="RYV283" s="373"/>
      <c r="RYW283" s="373"/>
      <c r="RYX283" s="373"/>
      <c r="RYY283" s="373"/>
      <c r="RYZ283" s="373"/>
      <c r="RZA283" s="373"/>
      <c r="RZB283" s="373"/>
      <c r="RZC283" s="373"/>
      <c r="RZD283" s="373"/>
      <c r="RZE283" s="373"/>
      <c r="RZF283" s="373"/>
      <c r="RZG283" s="373"/>
      <c r="RZH283" s="373"/>
      <c r="RZI283" s="373"/>
      <c r="RZJ283" s="373"/>
      <c r="RZK283" s="373"/>
      <c r="RZL283" s="373"/>
      <c r="RZM283" s="373"/>
      <c r="RZN283" s="373"/>
      <c r="RZO283" s="373"/>
      <c r="RZP283" s="373"/>
      <c r="RZQ283" s="373"/>
      <c r="RZR283" s="373"/>
      <c r="RZS283" s="373"/>
      <c r="RZT283" s="373"/>
      <c r="RZU283" s="373"/>
      <c r="RZV283" s="373"/>
      <c r="RZW283" s="373"/>
      <c r="RZX283" s="373"/>
      <c r="RZY283" s="373"/>
      <c r="RZZ283" s="373"/>
      <c r="SAA283" s="373"/>
      <c r="SAB283" s="373"/>
      <c r="SAC283" s="373"/>
      <c r="SAD283" s="373"/>
      <c r="SAE283" s="373"/>
      <c r="SAF283" s="373"/>
      <c r="SAG283" s="373"/>
      <c r="SAH283" s="373"/>
      <c r="SAI283" s="373"/>
      <c r="SAJ283" s="373"/>
      <c r="SAK283" s="373"/>
      <c r="SAL283" s="373"/>
      <c r="SAM283" s="373"/>
      <c r="SAN283" s="373"/>
      <c r="SAO283" s="373"/>
      <c r="SAP283" s="373"/>
      <c r="SAQ283" s="373"/>
      <c r="SAR283" s="373"/>
      <c r="SAS283" s="373"/>
      <c r="SAT283" s="373"/>
      <c r="SAU283" s="373"/>
      <c r="SAV283" s="373"/>
      <c r="SAW283" s="373"/>
      <c r="SAX283" s="373"/>
      <c r="SAY283" s="373"/>
      <c r="SAZ283" s="373"/>
      <c r="SBA283" s="373"/>
      <c r="SBB283" s="373"/>
      <c r="SBC283" s="373"/>
      <c r="SBD283" s="373"/>
      <c r="SBE283" s="373"/>
      <c r="SBF283" s="373"/>
      <c r="SBG283" s="373"/>
      <c r="SBH283" s="373"/>
      <c r="SBI283" s="373"/>
      <c r="SBJ283" s="373"/>
      <c r="SBK283" s="373"/>
      <c r="SBL283" s="373"/>
      <c r="SBM283" s="373"/>
      <c r="SBN283" s="373"/>
      <c r="SBO283" s="373"/>
      <c r="SBP283" s="373"/>
      <c r="SBQ283" s="373"/>
      <c r="SBR283" s="373"/>
      <c r="SBS283" s="373"/>
      <c r="SBT283" s="373"/>
      <c r="SBU283" s="373"/>
      <c r="SBV283" s="373"/>
      <c r="SBW283" s="373"/>
      <c r="SBX283" s="373"/>
      <c r="SBY283" s="373"/>
      <c r="SBZ283" s="373"/>
      <c r="SCA283" s="373"/>
      <c r="SCB283" s="373"/>
      <c r="SCC283" s="373"/>
      <c r="SCD283" s="373"/>
      <c r="SCE283" s="373"/>
      <c r="SCF283" s="373"/>
      <c r="SCG283" s="373"/>
      <c r="SCH283" s="373"/>
      <c r="SCI283" s="373"/>
      <c r="SCJ283" s="373"/>
      <c r="SCK283" s="373"/>
      <c r="SCL283" s="373"/>
      <c r="SCM283" s="373"/>
      <c r="SCN283" s="373"/>
      <c r="SCO283" s="373"/>
      <c r="SCP283" s="373"/>
      <c r="SCQ283" s="373"/>
      <c r="SCR283" s="373"/>
      <c r="SCS283" s="373"/>
      <c r="SCT283" s="373"/>
      <c r="SCU283" s="373"/>
      <c r="SCV283" s="373"/>
      <c r="SCW283" s="373"/>
      <c r="SCX283" s="373"/>
      <c r="SCY283" s="373"/>
      <c r="SCZ283" s="373"/>
      <c r="SDA283" s="373"/>
      <c r="SDB283" s="373"/>
      <c r="SDC283" s="373"/>
      <c r="SDD283" s="373"/>
      <c r="SDE283" s="373"/>
      <c r="SDF283" s="373"/>
      <c r="SDG283" s="373"/>
      <c r="SDH283" s="373"/>
      <c r="SDI283" s="373"/>
      <c r="SDJ283" s="373"/>
      <c r="SDK283" s="373"/>
      <c r="SDL283" s="373"/>
      <c r="SDM283" s="373"/>
      <c r="SDN283" s="373"/>
      <c r="SDO283" s="373"/>
      <c r="SDP283" s="373"/>
      <c r="SDQ283" s="373"/>
      <c r="SDR283" s="373"/>
      <c r="SDS283" s="373"/>
      <c r="SDT283" s="373"/>
      <c r="SDU283" s="373"/>
      <c r="SDV283" s="373"/>
      <c r="SDW283" s="373"/>
      <c r="SDX283" s="373"/>
      <c r="SDY283" s="373"/>
      <c r="SDZ283" s="373"/>
      <c r="SEA283" s="373"/>
      <c r="SEB283" s="373"/>
      <c r="SEC283" s="373"/>
      <c r="SED283" s="373"/>
      <c r="SEE283" s="373"/>
      <c r="SEF283" s="373"/>
      <c r="SEG283" s="373"/>
      <c r="SEH283" s="373"/>
      <c r="SEI283" s="373"/>
      <c r="SEJ283" s="373"/>
      <c r="SEK283" s="373"/>
      <c r="SEL283" s="373"/>
      <c r="SEM283" s="373"/>
      <c r="SEN283" s="373"/>
      <c r="SEO283" s="373"/>
      <c r="SEP283" s="373"/>
      <c r="SEQ283" s="373"/>
      <c r="SER283" s="373"/>
      <c r="SES283" s="373"/>
      <c r="SET283" s="373"/>
      <c r="SEU283" s="373"/>
      <c r="SEV283" s="373"/>
      <c r="SEW283" s="373"/>
      <c r="SEX283" s="373"/>
      <c r="SEY283" s="373"/>
      <c r="SEZ283" s="373"/>
      <c r="SFA283" s="373"/>
      <c r="SFB283" s="373"/>
      <c r="SFC283" s="373"/>
      <c r="SFD283" s="373"/>
      <c r="SFE283" s="373"/>
      <c r="SFF283" s="373"/>
      <c r="SFG283" s="373"/>
      <c r="SFH283" s="373"/>
      <c r="SFI283" s="373"/>
      <c r="SFJ283" s="373"/>
      <c r="SFK283" s="373"/>
      <c r="SFL283" s="373"/>
      <c r="SFM283" s="373"/>
      <c r="SFN283" s="373"/>
      <c r="SFO283" s="373"/>
      <c r="SFP283" s="373"/>
      <c r="SFQ283" s="373"/>
      <c r="SFR283" s="373"/>
      <c r="SFS283" s="373"/>
      <c r="SFT283" s="373"/>
      <c r="SFU283" s="373"/>
      <c r="SFV283" s="373"/>
      <c r="SFW283" s="373"/>
      <c r="SFX283" s="373"/>
      <c r="SFY283" s="373"/>
      <c r="SFZ283" s="373"/>
      <c r="SGA283" s="373"/>
      <c r="SGB283" s="373"/>
      <c r="SGC283" s="373"/>
      <c r="SGD283" s="373"/>
      <c r="SGE283" s="373"/>
      <c r="SGF283" s="373"/>
      <c r="SGG283" s="373"/>
      <c r="SGH283" s="373"/>
      <c r="SGI283" s="373"/>
      <c r="SGJ283" s="373"/>
      <c r="SGK283" s="373"/>
      <c r="SGL283" s="373"/>
      <c r="SGM283" s="373"/>
      <c r="SGN283" s="373"/>
      <c r="SGO283" s="373"/>
      <c r="SGP283" s="373"/>
      <c r="SGQ283" s="373"/>
      <c r="SGR283" s="373"/>
      <c r="SGS283" s="373"/>
      <c r="SGT283" s="373"/>
      <c r="SGU283" s="373"/>
      <c r="SGV283" s="373"/>
      <c r="SGW283" s="373"/>
      <c r="SGX283" s="373"/>
      <c r="SGY283" s="373"/>
      <c r="SGZ283" s="373"/>
      <c r="SHA283" s="373"/>
      <c r="SHB283" s="373"/>
      <c r="SHC283" s="373"/>
      <c r="SHD283" s="373"/>
      <c r="SHE283" s="373"/>
      <c r="SHF283" s="373"/>
      <c r="SHG283" s="373"/>
      <c r="SHH283" s="373"/>
      <c r="SHI283" s="373"/>
      <c r="SHJ283" s="373"/>
      <c r="SHK283" s="373"/>
      <c r="SHL283" s="373"/>
      <c r="SHM283" s="373"/>
      <c r="SHN283" s="373"/>
      <c r="SHO283" s="373"/>
      <c r="SHP283" s="373"/>
      <c r="SHQ283" s="373"/>
      <c r="SHR283" s="373"/>
      <c r="SHS283" s="373"/>
      <c r="SHT283" s="373"/>
      <c r="SHU283" s="373"/>
      <c r="SHV283" s="373"/>
      <c r="SHW283" s="373"/>
      <c r="SHX283" s="373"/>
      <c r="SHY283" s="373"/>
      <c r="SHZ283" s="373"/>
      <c r="SIA283" s="373"/>
      <c r="SIB283" s="373"/>
      <c r="SIC283" s="373"/>
      <c r="SID283" s="373"/>
      <c r="SIE283" s="373"/>
      <c r="SIF283" s="373"/>
      <c r="SIG283" s="373"/>
      <c r="SIH283" s="373"/>
      <c r="SII283" s="373"/>
      <c r="SIJ283" s="373"/>
      <c r="SIK283" s="373"/>
      <c r="SIL283" s="373"/>
      <c r="SIM283" s="373"/>
      <c r="SIN283" s="373"/>
      <c r="SIO283" s="373"/>
      <c r="SIP283" s="373"/>
      <c r="SIQ283" s="373"/>
      <c r="SIR283" s="373"/>
      <c r="SIS283" s="373"/>
      <c r="SIT283" s="373"/>
      <c r="SIU283" s="373"/>
      <c r="SIV283" s="373"/>
      <c r="SIW283" s="373"/>
      <c r="SIX283" s="373"/>
      <c r="SIY283" s="373"/>
      <c r="SIZ283" s="373"/>
      <c r="SJA283" s="373"/>
      <c r="SJB283" s="373"/>
      <c r="SJC283" s="373"/>
      <c r="SJD283" s="373"/>
      <c r="SJE283" s="373"/>
      <c r="SJF283" s="373"/>
      <c r="SJG283" s="373"/>
      <c r="SJH283" s="373"/>
      <c r="SJI283" s="373"/>
      <c r="SJJ283" s="373"/>
      <c r="SJK283" s="373"/>
      <c r="SJL283" s="373"/>
      <c r="SJM283" s="373"/>
      <c r="SJN283" s="373"/>
      <c r="SJO283" s="373"/>
      <c r="SJP283" s="373"/>
      <c r="SJQ283" s="373"/>
      <c r="SJR283" s="373"/>
      <c r="SJS283" s="373"/>
      <c r="SJT283" s="373"/>
      <c r="SJU283" s="373"/>
      <c r="SJV283" s="373"/>
      <c r="SJW283" s="373"/>
      <c r="SJX283" s="373"/>
      <c r="SJY283" s="373"/>
      <c r="SJZ283" s="373"/>
      <c r="SKA283" s="373"/>
      <c r="SKB283" s="373"/>
      <c r="SKC283" s="373"/>
      <c r="SKD283" s="373"/>
      <c r="SKE283" s="373"/>
      <c r="SKF283" s="373"/>
      <c r="SKG283" s="373"/>
      <c r="SKH283" s="373"/>
      <c r="SKI283" s="373"/>
      <c r="SKJ283" s="373"/>
      <c r="SKK283" s="373"/>
      <c r="SKL283" s="373"/>
      <c r="SKM283" s="373"/>
      <c r="SKN283" s="373"/>
      <c r="SKO283" s="373"/>
      <c r="SKP283" s="373"/>
      <c r="SKQ283" s="373"/>
      <c r="SKR283" s="373"/>
      <c r="SKS283" s="373"/>
      <c r="SKT283" s="373"/>
      <c r="SKU283" s="373"/>
      <c r="SKV283" s="373"/>
      <c r="SKW283" s="373"/>
      <c r="SKX283" s="373"/>
      <c r="SKY283" s="373"/>
      <c r="SKZ283" s="373"/>
      <c r="SLA283" s="373"/>
      <c r="SLB283" s="373"/>
      <c r="SLC283" s="373"/>
      <c r="SLD283" s="373"/>
      <c r="SLE283" s="373"/>
      <c r="SLF283" s="373"/>
      <c r="SLG283" s="373"/>
      <c r="SLH283" s="373"/>
      <c r="SLI283" s="373"/>
      <c r="SLJ283" s="373"/>
      <c r="SLK283" s="373"/>
      <c r="SLL283" s="373"/>
      <c r="SLM283" s="373"/>
      <c r="SLN283" s="373"/>
      <c r="SLO283" s="373"/>
      <c r="SLP283" s="373"/>
      <c r="SLQ283" s="373"/>
      <c r="SLR283" s="373"/>
      <c r="SLS283" s="373"/>
      <c r="SLT283" s="373"/>
      <c r="SLU283" s="373"/>
      <c r="SLV283" s="373"/>
      <c r="SLW283" s="373"/>
      <c r="SLX283" s="373"/>
      <c r="SLY283" s="373"/>
      <c r="SLZ283" s="373"/>
      <c r="SMA283" s="373"/>
      <c r="SMB283" s="373"/>
      <c r="SMC283" s="373"/>
      <c r="SMD283" s="373"/>
      <c r="SME283" s="373"/>
      <c r="SMF283" s="373"/>
      <c r="SMG283" s="373"/>
      <c r="SMH283" s="373"/>
      <c r="SMI283" s="373"/>
      <c r="SMJ283" s="373"/>
      <c r="SMK283" s="373"/>
      <c r="SML283" s="373"/>
      <c r="SMM283" s="373"/>
      <c r="SMN283" s="373"/>
      <c r="SMO283" s="373"/>
      <c r="SMP283" s="373"/>
      <c r="SMQ283" s="373"/>
      <c r="SMR283" s="373"/>
      <c r="SMS283" s="373"/>
      <c r="SMT283" s="373"/>
      <c r="SMU283" s="373"/>
      <c r="SMV283" s="373"/>
      <c r="SMW283" s="373"/>
      <c r="SMX283" s="373"/>
      <c r="SMY283" s="373"/>
      <c r="SMZ283" s="373"/>
      <c r="SNA283" s="373"/>
      <c r="SNB283" s="373"/>
      <c r="SNC283" s="373"/>
      <c r="SND283" s="373"/>
      <c r="SNE283" s="373"/>
      <c r="SNF283" s="373"/>
      <c r="SNG283" s="373"/>
      <c r="SNH283" s="373"/>
      <c r="SNI283" s="373"/>
      <c r="SNJ283" s="373"/>
      <c r="SNK283" s="373"/>
      <c r="SNL283" s="373"/>
      <c r="SNM283" s="373"/>
      <c r="SNN283" s="373"/>
      <c r="SNO283" s="373"/>
      <c r="SNP283" s="373"/>
      <c r="SNQ283" s="373"/>
      <c r="SNR283" s="373"/>
      <c r="SNS283" s="373"/>
      <c r="SNT283" s="373"/>
      <c r="SNU283" s="373"/>
      <c r="SNV283" s="373"/>
      <c r="SNW283" s="373"/>
      <c r="SNX283" s="373"/>
      <c r="SNY283" s="373"/>
      <c r="SNZ283" s="373"/>
      <c r="SOA283" s="373"/>
      <c r="SOB283" s="373"/>
      <c r="SOC283" s="373"/>
      <c r="SOD283" s="373"/>
      <c r="SOE283" s="373"/>
      <c r="SOF283" s="373"/>
      <c r="SOG283" s="373"/>
      <c r="SOH283" s="373"/>
      <c r="SOI283" s="373"/>
      <c r="SOJ283" s="373"/>
      <c r="SOK283" s="373"/>
      <c r="SOL283" s="373"/>
      <c r="SOM283" s="373"/>
      <c r="SON283" s="373"/>
      <c r="SOO283" s="373"/>
      <c r="SOP283" s="373"/>
      <c r="SOQ283" s="373"/>
      <c r="SOR283" s="373"/>
      <c r="SOS283" s="373"/>
      <c r="SOT283" s="373"/>
      <c r="SOU283" s="373"/>
      <c r="SOV283" s="373"/>
      <c r="SOW283" s="373"/>
      <c r="SOX283" s="373"/>
      <c r="SOY283" s="373"/>
      <c r="SOZ283" s="373"/>
      <c r="SPA283" s="373"/>
      <c r="SPB283" s="373"/>
      <c r="SPC283" s="373"/>
      <c r="SPD283" s="373"/>
      <c r="SPE283" s="373"/>
      <c r="SPF283" s="373"/>
      <c r="SPG283" s="373"/>
      <c r="SPH283" s="373"/>
      <c r="SPI283" s="373"/>
      <c r="SPJ283" s="373"/>
      <c r="SPK283" s="373"/>
      <c r="SPL283" s="373"/>
      <c r="SPM283" s="373"/>
      <c r="SPN283" s="373"/>
      <c r="SPO283" s="373"/>
      <c r="SPP283" s="373"/>
      <c r="SPQ283" s="373"/>
      <c r="SPR283" s="373"/>
      <c r="SPS283" s="373"/>
      <c r="SPT283" s="373"/>
      <c r="SPU283" s="373"/>
      <c r="SPV283" s="373"/>
      <c r="SPW283" s="373"/>
      <c r="SPX283" s="373"/>
      <c r="SPY283" s="373"/>
      <c r="SPZ283" s="373"/>
      <c r="SQA283" s="373"/>
      <c r="SQB283" s="373"/>
      <c r="SQC283" s="373"/>
      <c r="SQD283" s="373"/>
      <c r="SQE283" s="373"/>
      <c r="SQF283" s="373"/>
      <c r="SQG283" s="373"/>
      <c r="SQH283" s="373"/>
      <c r="SQI283" s="373"/>
      <c r="SQJ283" s="373"/>
      <c r="SQK283" s="373"/>
      <c r="SQL283" s="373"/>
      <c r="SQM283" s="373"/>
      <c r="SQN283" s="373"/>
      <c r="SQO283" s="373"/>
      <c r="SQP283" s="373"/>
      <c r="SQQ283" s="373"/>
      <c r="SQR283" s="373"/>
      <c r="SQS283" s="373"/>
      <c r="SQT283" s="373"/>
      <c r="SQU283" s="373"/>
      <c r="SQV283" s="373"/>
      <c r="SQW283" s="373"/>
      <c r="SQX283" s="373"/>
      <c r="SQY283" s="373"/>
      <c r="SQZ283" s="373"/>
      <c r="SRA283" s="373"/>
      <c r="SRB283" s="373"/>
      <c r="SRC283" s="373"/>
      <c r="SRD283" s="373"/>
      <c r="SRE283" s="373"/>
      <c r="SRF283" s="373"/>
      <c r="SRG283" s="373"/>
      <c r="SRH283" s="373"/>
      <c r="SRI283" s="373"/>
      <c r="SRJ283" s="373"/>
      <c r="SRK283" s="373"/>
      <c r="SRL283" s="373"/>
      <c r="SRM283" s="373"/>
      <c r="SRN283" s="373"/>
      <c r="SRO283" s="373"/>
      <c r="SRP283" s="373"/>
      <c r="SRQ283" s="373"/>
      <c r="SRR283" s="373"/>
      <c r="SRS283" s="373"/>
      <c r="SRT283" s="373"/>
      <c r="SRU283" s="373"/>
      <c r="SRV283" s="373"/>
      <c r="SRW283" s="373"/>
      <c r="SRX283" s="373"/>
      <c r="SRY283" s="373"/>
      <c r="SRZ283" s="373"/>
      <c r="SSA283" s="373"/>
      <c r="SSB283" s="373"/>
      <c r="SSC283" s="373"/>
      <c r="SSD283" s="373"/>
      <c r="SSE283" s="373"/>
      <c r="SSF283" s="373"/>
      <c r="SSG283" s="373"/>
      <c r="SSH283" s="373"/>
      <c r="SSI283" s="373"/>
      <c r="SSJ283" s="373"/>
      <c r="SSK283" s="373"/>
      <c r="SSL283" s="373"/>
      <c r="SSM283" s="373"/>
      <c r="SSN283" s="373"/>
      <c r="SSO283" s="373"/>
      <c r="SSP283" s="373"/>
      <c r="SSQ283" s="373"/>
      <c r="SSR283" s="373"/>
      <c r="SSS283" s="373"/>
      <c r="SST283" s="373"/>
      <c r="SSU283" s="373"/>
      <c r="SSV283" s="373"/>
      <c r="SSW283" s="373"/>
      <c r="SSX283" s="373"/>
      <c r="SSY283" s="373"/>
      <c r="SSZ283" s="373"/>
      <c r="STA283" s="373"/>
      <c r="STB283" s="373"/>
      <c r="STC283" s="373"/>
      <c r="STD283" s="373"/>
      <c r="STE283" s="373"/>
      <c r="STF283" s="373"/>
      <c r="STG283" s="373"/>
      <c r="STH283" s="373"/>
      <c r="STI283" s="373"/>
      <c r="STJ283" s="373"/>
      <c r="STK283" s="373"/>
      <c r="STL283" s="373"/>
      <c r="STM283" s="373"/>
      <c r="STN283" s="373"/>
      <c r="STO283" s="373"/>
      <c r="STP283" s="373"/>
      <c r="STQ283" s="373"/>
      <c r="STR283" s="373"/>
      <c r="STS283" s="373"/>
      <c r="STT283" s="373"/>
      <c r="STU283" s="373"/>
      <c r="STV283" s="373"/>
      <c r="STW283" s="373"/>
      <c r="STX283" s="373"/>
      <c r="STY283" s="373"/>
      <c r="STZ283" s="373"/>
      <c r="SUA283" s="373"/>
      <c r="SUB283" s="373"/>
      <c r="SUC283" s="373"/>
      <c r="SUD283" s="373"/>
      <c r="SUE283" s="373"/>
      <c r="SUF283" s="373"/>
      <c r="SUG283" s="373"/>
      <c r="SUH283" s="373"/>
      <c r="SUI283" s="373"/>
      <c r="SUJ283" s="373"/>
      <c r="SUK283" s="373"/>
      <c r="SUL283" s="373"/>
      <c r="SUM283" s="373"/>
      <c r="SUN283" s="373"/>
      <c r="SUO283" s="373"/>
      <c r="SUP283" s="373"/>
      <c r="SUQ283" s="373"/>
      <c r="SUR283" s="373"/>
      <c r="SUS283" s="373"/>
      <c r="SUT283" s="373"/>
      <c r="SUU283" s="373"/>
      <c r="SUV283" s="373"/>
      <c r="SUW283" s="373"/>
      <c r="SUX283" s="373"/>
      <c r="SUY283" s="373"/>
      <c r="SUZ283" s="373"/>
      <c r="SVA283" s="373"/>
      <c r="SVB283" s="373"/>
      <c r="SVC283" s="373"/>
      <c r="SVD283" s="373"/>
      <c r="SVE283" s="373"/>
      <c r="SVF283" s="373"/>
      <c r="SVG283" s="373"/>
      <c r="SVH283" s="373"/>
      <c r="SVI283" s="373"/>
      <c r="SVJ283" s="373"/>
      <c r="SVK283" s="373"/>
      <c r="SVL283" s="373"/>
      <c r="SVM283" s="373"/>
      <c r="SVN283" s="373"/>
      <c r="SVO283" s="373"/>
      <c r="SVP283" s="373"/>
      <c r="SVQ283" s="373"/>
      <c r="SVR283" s="373"/>
      <c r="SVS283" s="373"/>
      <c r="SVT283" s="373"/>
      <c r="SVU283" s="373"/>
      <c r="SVV283" s="373"/>
      <c r="SVW283" s="373"/>
      <c r="SVX283" s="373"/>
      <c r="SVY283" s="373"/>
      <c r="SVZ283" s="373"/>
      <c r="SWA283" s="373"/>
      <c r="SWB283" s="373"/>
      <c r="SWC283" s="373"/>
      <c r="SWD283" s="373"/>
      <c r="SWE283" s="373"/>
      <c r="SWF283" s="373"/>
      <c r="SWG283" s="373"/>
      <c r="SWH283" s="373"/>
      <c r="SWI283" s="373"/>
      <c r="SWJ283" s="373"/>
      <c r="SWK283" s="373"/>
      <c r="SWL283" s="373"/>
      <c r="SWM283" s="373"/>
      <c r="SWN283" s="373"/>
      <c r="SWO283" s="373"/>
      <c r="SWP283" s="373"/>
      <c r="SWQ283" s="373"/>
      <c r="SWR283" s="373"/>
      <c r="SWS283" s="373"/>
      <c r="SWT283" s="373"/>
      <c r="SWU283" s="373"/>
      <c r="SWV283" s="373"/>
      <c r="SWW283" s="373"/>
      <c r="SWX283" s="373"/>
      <c r="SWY283" s="373"/>
      <c r="SWZ283" s="373"/>
      <c r="SXA283" s="373"/>
      <c r="SXB283" s="373"/>
      <c r="SXC283" s="373"/>
      <c r="SXD283" s="373"/>
      <c r="SXE283" s="373"/>
      <c r="SXF283" s="373"/>
      <c r="SXG283" s="373"/>
      <c r="SXH283" s="373"/>
      <c r="SXI283" s="373"/>
      <c r="SXJ283" s="373"/>
      <c r="SXK283" s="373"/>
      <c r="SXL283" s="373"/>
      <c r="SXM283" s="373"/>
      <c r="SXN283" s="373"/>
      <c r="SXO283" s="373"/>
      <c r="SXP283" s="373"/>
      <c r="SXQ283" s="373"/>
      <c r="SXR283" s="373"/>
      <c r="SXS283" s="373"/>
      <c r="SXT283" s="373"/>
      <c r="SXU283" s="373"/>
      <c r="SXV283" s="373"/>
      <c r="SXW283" s="373"/>
      <c r="SXX283" s="373"/>
      <c r="SXY283" s="373"/>
      <c r="SXZ283" s="373"/>
      <c r="SYA283" s="373"/>
      <c r="SYB283" s="373"/>
      <c r="SYC283" s="373"/>
      <c r="SYD283" s="373"/>
      <c r="SYE283" s="373"/>
      <c r="SYF283" s="373"/>
      <c r="SYG283" s="373"/>
      <c r="SYH283" s="373"/>
      <c r="SYI283" s="373"/>
      <c r="SYJ283" s="373"/>
      <c r="SYK283" s="373"/>
      <c r="SYL283" s="373"/>
      <c r="SYM283" s="373"/>
      <c r="SYN283" s="373"/>
      <c r="SYO283" s="373"/>
      <c r="SYP283" s="373"/>
      <c r="SYQ283" s="373"/>
      <c r="SYR283" s="373"/>
      <c r="SYS283" s="373"/>
      <c r="SYT283" s="373"/>
      <c r="SYU283" s="373"/>
      <c r="SYV283" s="373"/>
      <c r="SYW283" s="373"/>
      <c r="SYX283" s="373"/>
      <c r="SYY283" s="373"/>
      <c r="SYZ283" s="373"/>
      <c r="SZA283" s="373"/>
      <c r="SZB283" s="373"/>
      <c r="SZC283" s="373"/>
      <c r="SZD283" s="373"/>
      <c r="SZE283" s="373"/>
      <c r="SZF283" s="373"/>
      <c r="SZG283" s="373"/>
      <c r="SZH283" s="373"/>
      <c r="SZI283" s="373"/>
      <c r="SZJ283" s="373"/>
      <c r="SZK283" s="373"/>
      <c r="SZL283" s="373"/>
      <c r="SZM283" s="373"/>
      <c r="SZN283" s="373"/>
      <c r="SZO283" s="373"/>
      <c r="SZP283" s="373"/>
      <c r="SZQ283" s="373"/>
      <c r="SZR283" s="373"/>
      <c r="SZS283" s="373"/>
      <c r="SZT283" s="373"/>
      <c r="SZU283" s="373"/>
      <c r="SZV283" s="373"/>
      <c r="SZW283" s="373"/>
      <c r="SZX283" s="373"/>
      <c r="SZY283" s="373"/>
      <c r="SZZ283" s="373"/>
      <c r="TAA283" s="373"/>
      <c r="TAB283" s="373"/>
      <c r="TAC283" s="373"/>
      <c r="TAD283" s="373"/>
      <c r="TAE283" s="373"/>
      <c r="TAF283" s="373"/>
      <c r="TAG283" s="373"/>
      <c r="TAH283" s="373"/>
      <c r="TAI283" s="373"/>
      <c r="TAJ283" s="373"/>
      <c r="TAK283" s="373"/>
      <c r="TAL283" s="373"/>
      <c r="TAM283" s="373"/>
      <c r="TAN283" s="373"/>
      <c r="TAO283" s="373"/>
      <c r="TAP283" s="373"/>
      <c r="TAQ283" s="373"/>
      <c r="TAR283" s="373"/>
      <c r="TAS283" s="373"/>
      <c r="TAT283" s="373"/>
      <c r="TAU283" s="373"/>
      <c r="TAV283" s="373"/>
      <c r="TAW283" s="373"/>
      <c r="TAX283" s="373"/>
      <c r="TAY283" s="373"/>
      <c r="TAZ283" s="373"/>
      <c r="TBA283" s="373"/>
      <c r="TBB283" s="373"/>
      <c r="TBC283" s="373"/>
      <c r="TBD283" s="373"/>
      <c r="TBE283" s="373"/>
      <c r="TBF283" s="373"/>
      <c r="TBG283" s="373"/>
      <c r="TBH283" s="373"/>
      <c r="TBI283" s="373"/>
      <c r="TBJ283" s="373"/>
      <c r="TBK283" s="373"/>
      <c r="TBL283" s="373"/>
      <c r="TBM283" s="373"/>
      <c r="TBN283" s="373"/>
      <c r="TBO283" s="373"/>
      <c r="TBP283" s="373"/>
      <c r="TBQ283" s="373"/>
      <c r="TBR283" s="373"/>
      <c r="TBS283" s="373"/>
      <c r="TBT283" s="373"/>
      <c r="TBU283" s="373"/>
      <c r="TBV283" s="373"/>
      <c r="TBW283" s="373"/>
      <c r="TBX283" s="373"/>
      <c r="TBY283" s="373"/>
      <c r="TBZ283" s="373"/>
      <c r="TCA283" s="373"/>
      <c r="TCB283" s="373"/>
      <c r="TCC283" s="373"/>
      <c r="TCD283" s="373"/>
      <c r="TCE283" s="373"/>
      <c r="TCF283" s="373"/>
      <c r="TCG283" s="373"/>
      <c r="TCH283" s="373"/>
      <c r="TCI283" s="373"/>
      <c r="TCJ283" s="373"/>
      <c r="TCK283" s="373"/>
      <c r="TCL283" s="373"/>
      <c r="TCM283" s="373"/>
      <c r="TCN283" s="373"/>
      <c r="TCO283" s="373"/>
      <c r="TCP283" s="373"/>
      <c r="TCQ283" s="373"/>
      <c r="TCR283" s="373"/>
      <c r="TCS283" s="373"/>
      <c r="TCT283" s="373"/>
      <c r="TCU283" s="373"/>
      <c r="TCV283" s="373"/>
      <c r="TCW283" s="373"/>
      <c r="TCX283" s="373"/>
      <c r="TCY283" s="373"/>
      <c r="TCZ283" s="373"/>
      <c r="TDA283" s="373"/>
      <c r="TDB283" s="373"/>
      <c r="TDC283" s="373"/>
      <c r="TDD283" s="373"/>
      <c r="TDE283" s="373"/>
      <c r="TDF283" s="373"/>
      <c r="TDG283" s="373"/>
      <c r="TDH283" s="373"/>
      <c r="TDI283" s="373"/>
      <c r="TDJ283" s="373"/>
      <c r="TDK283" s="373"/>
      <c r="TDL283" s="373"/>
      <c r="TDM283" s="373"/>
      <c r="TDN283" s="373"/>
      <c r="TDO283" s="373"/>
      <c r="TDP283" s="373"/>
      <c r="TDQ283" s="373"/>
      <c r="TDR283" s="373"/>
      <c r="TDS283" s="373"/>
      <c r="TDT283" s="373"/>
      <c r="TDU283" s="373"/>
      <c r="TDV283" s="373"/>
      <c r="TDW283" s="373"/>
      <c r="TDX283" s="373"/>
      <c r="TDY283" s="373"/>
      <c r="TDZ283" s="373"/>
      <c r="TEA283" s="373"/>
      <c r="TEB283" s="373"/>
      <c r="TEC283" s="373"/>
      <c r="TED283" s="373"/>
      <c r="TEE283" s="373"/>
      <c r="TEF283" s="373"/>
      <c r="TEG283" s="373"/>
      <c r="TEH283" s="373"/>
      <c r="TEI283" s="373"/>
      <c r="TEJ283" s="373"/>
      <c r="TEK283" s="373"/>
      <c r="TEL283" s="373"/>
      <c r="TEM283" s="373"/>
      <c r="TEN283" s="373"/>
      <c r="TEO283" s="373"/>
      <c r="TEP283" s="373"/>
      <c r="TEQ283" s="373"/>
      <c r="TER283" s="373"/>
      <c r="TES283" s="373"/>
      <c r="TET283" s="373"/>
      <c r="TEU283" s="373"/>
      <c r="TEV283" s="373"/>
      <c r="TEW283" s="373"/>
      <c r="TEX283" s="373"/>
      <c r="TEY283" s="373"/>
      <c r="TEZ283" s="373"/>
      <c r="TFA283" s="373"/>
      <c r="TFB283" s="373"/>
      <c r="TFC283" s="373"/>
      <c r="TFD283" s="373"/>
      <c r="TFE283" s="373"/>
      <c r="TFF283" s="373"/>
      <c r="TFG283" s="373"/>
      <c r="TFH283" s="373"/>
      <c r="TFI283" s="373"/>
      <c r="TFJ283" s="373"/>
      <c r="TFK283" s="373"/>
      <c r="TFL283" s="373"/>
      <c r="TFM283" s="373"/>
      <c r="TFN283" s="373"/>
      <c r="TFO283" s="373"/>
      <c r="TFP283" s="373"/>
      <c r="TFQ283" s="373"/>
      <c r="TFR283" s="373"/>
      <c r="TFS283" s="373"/>
      <c r="TFT283" s="373"/>
      <c r="TFU283" s="373"/>
      <c r="TFV283" s="373"/>
      <c r="TFW283" s="373"/>
      <c r="TFX283" s="373"/>
      <c r="TFY283" s="373"/>
      <c r="TFZ283" s="373"/>
      <c r="TGA283" s="373"/>
      <c r="TGB283" s="373"/>
      <c r="TGC283" s="373"/>
      <c r="TGD283" s="373"/>
      <c r="TGE283" s="373"/>
      <c r="TGF283" s="373"/>
      <c r="TGG283" s="373"/>
      <c r="TGH283" s="373"/>
      <c r="TGI283" s="373"/>
      <c r="TGJ283" s="373"/>
      <c r="TGK283" s="373"/>
      <c r="TGL283" s="373"/>
      <c r="TGM283" s="373"/>
      <c r="TGN283" s="373"/>
      <c r="TGO283" s="373"/>
      <c r="TGP283" s="373"/>
      <c r="TGQ283" s="373"/>
      <c r="TGR283" s="373"/>
      <c r="TGS283" s="373"/>
      <c r="TGT283" s="373"/>
      <c r="TGU283" s="373"/>
      <c r="TGV283" s="373"/>
      <c r="TGW283" s="373"/>
      <c r="TGX283" s="373"/>
      <c r="TGY283" s="373"/>
      <c r="TGZ283" s="373"/>
      <c r="THA283" s="373"/>
      <c r="THB283" s="373"/>
      <c r="THC283" s="373"/>
      <c r="THD283" s="373"/>
      <c r="THE283" s="373"/>
      <c r="THF283" s="373"/>
      <c r="THG283" s="373"/>
      <c r="THH283" s="373"/>
      <c r="THI283" s="373"/>
      <c r="THJ283" s="373"/>
      <c r="THK283" s="373"/>
      <c r="THL283" s="373"/>
      <c r="THM283" s="373"/>
      <c r="THN283" s="373"/>
      <c r="THO283" s="373"/>
      <c r="THP283" s="373"/>
      <c r="THQ283" s="373"/>
      <c r="THR283" s="373"/>
      <c r="THS283" s="373"/>
      <c r="THT283" s="373"/>
      <c r="THU283" s="373"/>
      <c r="THV283" s="373"/>
      <c r="THW283" s="373"/>
      <c r="THX283" s="373"/>
      <c r="THY283" s="373"/>
      <c r="THZ283" s="373"/>
      <c r="TIA283" s="373"/>
      <c r="TIB283" s="373"/>
      <c r="TIC283" s="373"/>
      <c r="TID283" s="373"/>
      <c r="TIE283" s="373"/>
      <c r="TIF283" s="373"/>
      <c r="TIG283" s="373"/>
      <c r="TIH283" s="373"/>
      <c r="TII283" s="373"/>
      <c r="TIJ283" s="373"/>
      <c r="TIK283" s="373"/>
      <c r="TIL283" s="373"/>
      <c r="TIM283" s="373"/>
      <c r="TIN283" s="373"/>
      <c r="TIO283" s="373"/>
      <c r="TIP283" s="373"/>
      <c r="TIQ283" s="373"/>
      <c r="TIR283" s="373"/>
      <c r="TIS283" s="373"/>
      <c r="TIT283" s="373"/>
      <c r="TIU283" s="373"/>
      <c r="TIV283" s="373"/>
      <c r="TIW283" s="373"/>
      <c r="TIX283" s="373"/>
      <c r="TIY283" s="373"/>
      <c r="TIZ283" s="373"/>
      <c r="TJA283" s="373"/>
      <c r="TJB283" s="373"/>
      <c r="TJC283" s="373"/>
      <c r="TJD283" s="373"/>
      <c r="TJE283" s="373"/>
      <c r="TJF283" s="373"/>
      <c r="TJG283" s="373"/>
      <c r="TJH283" s="373"/>
      <c r="TJI283" s="373"/>
      <c r="TJJ283" s="373"/>
      <c r="TJK283" s="373"/>
      <c r="TJL283" s="373"/>
      <c r="TJM283" s="373"/>
      <c r="TJN283" s="373"/>
      <c r="TJO283" s="373"/>
      <c r="TJP283" s="373"/>
      <c r="TJQ283" s="373"/>
      <c r="TJR283" s="373"/>
      <c r="TJS283" s="373"/>
      <c r="TJT283" s="373"/>
      <c r="TJU283" s="373"/>
      <c r="TJV283" s="373"/>
      <c r="TJW283" s="373"/>
      <c r="TJX283" s="373"/>
      <c r="TJY283" s="373"/>
      <c r="TJZ283" s="373"/>
      <c r="TKA283" s="373"/>
      <c r="TKB283" s="373"/>
      <c r="TKC283" s="373"/>
      <c r="TKD283" s="373"/>
      <c r="TKE283" s="373"/>
      <c r="TKF283" s="373"/>
      <c r="TKG283" s="373"/>
      <c r="TKH283" s="373"/>
      <c r="TKI283" s="373"/>
      <c r="TKJ283" s="373"/>
      <c r="TKK283" s="373"/>
      <c r="TKL283" s="373"/>
      <c r="TKM283" s="373"/>
      <c r="TKN283" s="373"/>
      <c r="TKO283" s="373"/>
      <c r="TKP283" s="373"/>
      <c r="TKQ283" s="373"/>
      <c r="TKR283" s="373"/>
      <c r="TKS283" s="373"/>
      <c r="TKT283" s="373"/>
      <c r="TKU283" s="373"/>
      <c r="TKV283" s="373"/>
      <c r="TKW283" s="373"/>
      <c r="TKX283" s="373"/>
      <c r="TKY283" s="373"/>
      <c r="TKZ283" s="373"/>
      <c r="TLA283" s="373"/>
      <c r="TLB283" s="373"/>
      <c r="TLC283" s="373"/>
      <c r="TLD283" s="373"/>
      <c r="TLE283" s="373"/>
      <c r="TLF283" s="373"/>
      <c r="TLG283" s="373"/>
      <c r="TLH283" s="373"/>
      <c r="TLI283" s="373"/>
      <c r="TLJ283" s="373"/>
      <c r="TLK283" s="373"/>
      <c r="TLL283" s="373"/>
      <c r="TLM283" s="373"/>
      <c r="TLN283" s="373"/>
      <c r="TLO283" s="373"/>
      <c r="TLP283" s="373"/>
      <c r="TLQ283" s="373"/>
      <c r="TLR283" s="373"/>
      <c r="TLS283" s="373"/>
      <c r="TLT283" s="373"/>
      <c r="TLU283" s="373"/>
      <c r="TLV283" s="373"/>
      <c r="TLW283" s="373"/>
      <c r="TLX283" s="373"/>
      <c r="TLY283" s="373"/>
      <c r="TLZ283" s="373"/>
      <c r="TMA283" s="373"/>
      <c r="TMB283" s="373"/>
      <c r="TMC283" s="373"/>
      <c r="TMD283" s="373"/>
      <c r="TME283" s="373"/>
      <c r="TMF283" s="373"/>
      <c r="TMG283" s="373"/>
      <c r="TMH283" s="373"/>
      <c r="TMI283" s="373"/>
      <c r="TMJ283" s="373"/>
      <c r="TMK283" s="373"/>
      <c r="TML283" s="373"/>
      <c r="TMM283" s="373"/>
      <c r="TMN283" s="373"/>
      <c r="TMO283" s="373"/>
      <c r="TMP283" s="373"/>
      <c r="TMQ283" s="373"/>
      <c r="TMR283" s="373"/>
      <c r="TMS283" s="373"/>
      <c r="TMT283" s="373"/>
      <c r="TMU283" s="373"/>
      <c r="TMV283" s="373"/>
      <c r="TMW283" s="373"/>
      <c r="TMX283" s="373"/>
      <c r="TMY283" s="373"/>
      <c r="TMZ283" s="373"/>
      <c r="TNA283" s="373"/>
      <c r="TNB283" s="373"/>
      <c r="TNC283" s="373"/>
      <c r="TND283" s="373"/>
      <c r="TNE283" s="373"/>
      <c r="TNF283" s="373"/>
      <c r="TNG283" s="373"/>
      <c r="TNH283" s="373"/>
      <c r="TNI283" s="373"/>
      <c r="TNJ283" s="373"/>
      <c r="TNK283" s="373"/>
      <c r="TNL283" s="373"/>
      <c r="TNM283" s="373"/>
      <c r="TNN283" s="373"/>
      <c r="TNO283" s="373"/>
      <c r="TNP283" s="373"/>
      <c r="TNQ283" s="373"/>
      <c r="TNR283" s="373"/>
      <c r="TNS283" s="373"/>
      <c r="TNT283" s="373"/>
      <c r="TNU283" s="373"/>
      <c r="TNV283" s="373"/>
      <c r="TNW283" s="373"/>
      <c r="TNX283" s="373"/>
      <c r="TNY283" s="373"/>
      <c r="TNZ283" s="373"/>
      <c r="TOA283" s="373"/>
      <c r="TOB283" s="373"/>
      <c r="TOC283" s="373"/>
      <c r="TOD283" s="373"/>
      <c r="TOE283" s="373"/>
      <c r="TOF283" s="373"/>
      <c r="TOG283" s="373"/>
      <c r="TOH283" s="373"/>
      <c r="TOI283" s="373"/>
      <c r="TOJ283" s="373"/>
      <c r="TOK283" s="373"/>
      <c r="TOL283" s="373"/>
      <c r="TOM283" s="373"/>
      <c r="TON283" s="373"/>
      <c r="TOO283" s="373"/>
      <c r="TOP283" s="373"/>
      <c r="TOQ283" s="373"/>
      <c r="TOR283" s="373"/>
      <c r="TOS283" s="373"/>
      <c r="TOT283" s="373"/>
      <c r="TOU283" s="373"/>
      <c r="TOV283" s="373"/>
      <c r="TOW283" s="373"/>
      <c r="TOX283" s="373"/>
      <c r="TOY283" s="373"/>
      <c r="TOZ283" s="373"/>
      <c r="TPA283" s="373"/>
      <c r="TPB283" s="373"/>
      <c r="TPC283" s="373"/>
      <c r="TPD283" s="373"/>
      <c r="TPE283" s="373"/>
      <c r="TPF283" s="373"/>
      <c r="TPG283" s="373"/>
      <c r="TPH283" s="373"/>
      <c r="TPI283" s="373"/>
      <c r="TPJ283" s="373"/>
      <c r="TPK283" s="373"/>
      <c r="TPL283" s="373"/>
      <c r="TPM283" s="373"/>
      <c r="TPN283" s="373"/>
      <c r="TPO283" s="373"/>
      <c r="TPP283" s="373"/>
      <c r="TPQ283" s="373"/>
      <c r="TPR283" s="373"/>
      <c r="TPS283" s="373"/>
      <c r="TPT283" s="373"/>
      <c r="TPU283" s="373"/>
      <c r="TPV283" s="373"/>
      <c r="TPW283" s="373"/>
      <c r="TPX283" s="373"/>
      <c r="TPY283" s="373"/>
      <c r="TPZ283" s="373"/>
      <c r="TQA283" s="373"/>
      <c r="TQB283" s="373"/>
      <c r="TQC283" s="373"/>
      <c r="TQD283" s="373"/>
      <c r="TQE283" s="373"/>
      <c r="TQF283" s="373"/>
      <c r="TQG283" s="373"/>
      <c r="TQH283" s="373"/>
      <c r="TQI283" s="373"/>
      <c r="TQJ283" s="373"/>
      <c r="TQK283" s="373"/>
      <c r="TQL283" s="373"/>
      <c r="TQM283" s="373"/>
      <c r="TQN283" s="373"/>
      <c r="TQO283" s="373"/>
      <c r="TQP283" s="373"/>
      <c r="TQQ283" s="373"/>
      <c r="TQR283" s="373"/>
      <c r="TQS283" s="373"/>
      <c r="TQT283" s="373"/>
      <c r="TQU283" s="373"/>
      <c r="TQV283" s="373"/>
      <c r="TQW283" s="373"/>
      <c r="TQX283" s="373"/>
      <c r="TQY283" s="373"/>
      <c r="TQZ283" s="373"/>
      <c r="TRA283" s="373"/>
      <c r="TRB283" s="373"/>
      <c r="TRC283" s="373"/>
      <c r="TRD283" s="373"/>
      <c r="TRE283" s="373"/>
      <c r="TRF283" s="373"/>
      <c r="TRG283" s="373"/>
      <c r="TRH283" s="373"/>
      <c r="TRI283" s="373"/>
      <c r="TRJ283" s="373"/>
      <c r="TRK283" s="373"/>
      <c r="TRL283" s="373"/>
      <c r="TRM283" s="373"/>
      <c r="TRN283" s="373"/>
      <c r="TRO283" s="373"/>
      <c r="TRP283" s="373"/>
      <c r="TRQ283" s="373"/>
      <c r="TRR283" s="373"/>
      <c r="TRS283" s="373"/>
      <c r="TRT283" s="373"/>
      <c r="TRU283" s="373"/>
      <c r="TRV283" s="373"/>
      <c r="TRW283" s="373"/>
      <c r="TRX283" s="373"/>
      <c r="TRY283" s="373"/>
      <c r="TRZ283" s="373"/>
      <c r="TSA283" s="373"/>
      <c r="TSB283" s="373"/>
      <c r="TSC283" s="373"/>
      <c r="TSD283" s="373"/>
      <c r="TSE283" s="373"/>
      <c r="TSF283" s="373"/>
      <c r="TSG283" s="373"/>
      <c r="TSH283" s="373"/>
      <c r="TSI283" s="373"/>
      <c r="TSJ283" s="373"/>
      <c r="TSK283" s="373"/>
      <c r="TSL283" s="373"/>
      <c r="TSM283" s="373"/>
      <c r="TSN283" s="373"/>
      <c r="TSO283" s="373"/>
      <c r="TSP283" s="373"/>
      <c r="TSQ283" s="373"/>
      <c r="TSR283" s="373"/>
      <c r="TSS283" s="373"/>
      <c r="TST283" s="373"/>
      <c r="TSU283" s="373"/>
      <c r="TSV283" s="373"/>
      <c r="TSW283" s="373"/>
      <c r="TSX283" s="373"/>
      <c r="TSY283" s="373"/>
      <c r="TSZ283" s="373"/>
      <c r="TTA283" s="373"/>
      <c r="TTB283" s="373"/>
      <c r="TTC283" s="373"/>
      <c r="TTD283" s="373"/>
      <c r="TTE283" s="373"/>
      <c r="TTF283" s="373"/>
      <c r="TTG283" s="373"/>
      <c r="TTH283" s="373"/>
      <c r="TTI283" s="373"/>
      <c r="TTJ283" s="373"/>
      <c r="TTK283" s="373"/>
      <c r="TTL283" s="373"/>
      <c r="TTM283" s="373"/>
      <c r="TTN283" s="373"/>
      <c r="TTO283" s="373"/>
      <c r="TTP283" s="373"/>
      <c r="TTQ283" s="373"/>
      <c r="TTR283" s="373"/>
      <c r="TTS283" s="373"/>
      <c r="TTT283" s="373"/>
      <c r="TTU283" s="373"/>
      <c r="TTV283" s="373"/>
      <c r="TTW283" s="373"/>
      <c r="TTX283" s="373"/>
      <c r="TTY283" s="373"/>
      <c r="TTZ283" s="373"/>
      <c r="TUA283" s="373"/>
      <c r="TUB283" s="373"/>
      <c r="TUC283" s="373"/>
      <c r="TUD283" s="373"/>
      <c r="TUE283" s="373"/>
      <c r="TUF283" s="373"/>
      <c r="TUG283" s="373"/>
      <c r="TUH283" s="373"/>
      <c r="TUI283" s="373"/>
      <c r="TUJ283" s="373"/>
      <c r="TUK283" s="373"/>
      <c r="TUL283" s="373"/>
      <c r="TUM283" s="373"/>
      <c r="TUN283" s="373"/>
      <c r="TUO283" s="373"/>
      <c r="TUP283" s="373"/>
      <c r="TUQ283" s="373"/>
      <c r="TUR283" s="373"/>
      <c r="TUS283" s="373"/>
      <c r="TUT283" s="373"/>
      <c r="TUU283" s="373"/>
      <c r="TUV283" s="373"/>
      <c r="TUW283" s="373"/>
      <c r="TUX283" s="373"/>
      <c r="TUY283" s="373"/>
      <c r="TUZ283" s="373"/>
      <c r="TVA283" s="373"/>
      <c r="TVB283" s="373"/>
      <c r="TVC283" s="373"/>
      <c r="TVD283" s="373"/>
      <c r="TVE283" s="373"/>
      <c r="TVF283" s="373"/>
      <c r="TVG283" s="373"/>
      <c r="TVH283" s="373"/>
      <c r="TVI283" s="373"/>
      <c r="TVJ283" s="373"/>
      <c r="TVK283" s="373"/>
      <c r="TVL283" s="373"/>
      <c r="TVM283" s="373"/>
      <c r="TVN283" s="373"/>
      <c r="TVO283" s="373"/>
      <c r="TVP283" s="373"/>
      <c r="TVQ283" s="373"/>
      <c r="TVR283" s="373"/>
      <c r="TVS283" s="373"/>
      <c r="TVT283" s="373"/>
      <c r="TVU283" s="373"/>
      <c r="TVV283" s="373"/>
      <c r="TVW283" s="373"/>
      <c r="TVX283" s="373"/>
      <c r="TVY283" s="373"/>
      <c r="TVZ283" s="373"/>
      <c r="TWA283" s="373"/>
      <c r="TWB283" s="373"/>
      <c r="TWC283" s="373"/>
      <c r="TWD283" s="373"/>
      <c r="TWE283" s="373"/>
      <c r="TWF283" s="373"/>
      <c r="TWG283" s="373"/>
      <c r="TWH283" s="373"/>
      <c r="TWI283" s="373"/>
      <c r="TWJ283" s="373"/>
      <c r="TWK283" s="373"/>
      <c r="TWL283" s="373"/>
      <c r="TWM283" s="373"/>
      <c r="TWN283" s="373"/>
      <c r="TWO283" s="373"/>
      <c r="TWP283" s="373"/>
      <c r="TWQ283" s="373"/>
      <c r="TWR283" s="373"/>
      <c r="TWS283" s="373"/>
      <c r="TWT283" s="373"/>
      <c r="TWU283" s="373"/>
      <c r="TWV283" s="373"/>
      <c r="TWW283" s="373"/>
      <c r="TWX283" s="373"/>
      <c r="TWY283" s="373"/>
      <c r="TWZ283" s="373"/>
      <c r="TXA283" s="373"/>
      <c r="TXB283" s="373"/>
      <c r="TXC283" s="373"/>
      <c r="TXD283" s="373"/>
      <c r="TXE283" s="373"/>
      <c r="TXF283" s="373"/>
      <c r="TXG283" s="373"/>
      <c r="TXH283" s="373"/>
      <c r="TXI283" s="373"/>
      <c r="TXJ283" s="373"/>
      <c r="TXK283" s="373"/>
      <c r="TXL283" s="373"/>
      <c r="TXM283" s="373"/>
      <c r="TXN283" s="373"/>
      <c r="TXO283" s="373"/>
      <c r="TXP283" s="373"/>
      <c r="TXQ283" s="373"/>
      <c r="TXR283" s="373"/>
      <c r="TXS283" s="373"/>
      <c r="TXT283" s="373"/>
      <c r="TXU283" s="373"/>
      <c r="TXV283" s="373"/>
      <c r="TXW283" s="373"/>
      <c r="TXX283" s="373"/>
      <c r="TXY283" s="373"/>
      <c r="TXZ283" s="373"/>
      <c r="TYA283" s="373"/>
      <c r="TYB283" s="373"/>
      <c r="TYC283" s="373"/>
      <c r="TYD283" s="373"/>
      <c r="TYE283" s="373"/>
      <c r="TYF283" s="373"/>
      <c r="TYG283" s="373"/>
      <c r="TYH283" s="373"/>
      <c r="TYI283" s="373"/>
      <c r="TYJ283" s="373"/>
      <c r="TYK283" s="373"/>
      <c r="TYL283" s="373"/>
      <c r="TYM283" s="373"/>
      <c r="TYN283" s="373"/>
      <c r="TYO283" s="373"/>
      <c r="TYP283" s="373"/>
      <c r="TYQ283" s="373"/>
      <c r="TYR283" s="373"/>
      <c r="TYS283" s="373"/>
      <c r="TYT283" s="373"/>
      <c r="TYU283" s="373"/>
      <c r="TYV283" s="373"/>
      <c r="TYW283" s="373"/>
      <c r="TYX283" s="373"/>
      <c r="TYY283" s="373"/>
      <c r="TYZ283" s="373"/>
      <c r="TZA283" s="373"/>
      <c r="TZB283" s="373"/>
      <c r="TZC283" s="373"/>
      <c r="TZD283" s="373"/>
      <c r="TZE283" s="373"/>
      <c r="TZF283" s="373"/>
      <c r="TZG283" s="373"/>
      <c r="TZH283" s="373"/>
      <c r="TZI283" s="373"/>
      <c r="TZJ283" s="373"/>
      <c r="TZK283" s="373"/>
      <c r="TZL283" s="373"/>
      <c r="TZM283" s="373"/>
      <c r="TZN283" s="373"/>
      <c r="TZO283" s="373"/>
      <c r="TZP283" s="373"/>
      <c r="TZQ283" s="373"/>
      <c r="TZR283" s="373"/>
      <c r="TZS283" s="373"/>
      <c r="TZT283" s="373"/>
      <c r="TZU283" s="373"/>
      <c r="TZV283" s="373"/>
      <c r="TZW283" s="373"/>
      <c r="TZX283" s="373"/>
      <c r="TZY283" s="373"/>
      <c r="TZZ283" s="373"/>
      <c r="UAA283" s="373"/>
      <c r="UAB283" s="373"/>
      <c r="UAC283" s="373"/>
      <c r="UAD283" s="373"/>
      <c r="UAE283" s="373"/>
      <c r="UAF283" s="373"/>
      <c r="UAG283" s="373"/>
      <c r="UAH283" s="373"/>
      <c r="UAI283" s="373"/>
      <c r="UAJ283" s="373"/>
      <c r="UAK283" s="373"/>
      <c r="UAL283" s="373"/>
      <c r="UAM283" s="373"/>
      <c r="UAN283" s="373"/>
      <c r="UAO283" s="373"/>
      <c r="UAP283" s="373"/>
      <c r="UAQ283" s="373"/>
      <c r="UAR283" s="373"/>
      <c r="UAS283" s="373"/>
      <c r="UAT283" s="373"/>
      <c r="UAU283" s="373"/>
      <c r="UAV283" s="373"/>
      <c r="UAW283" s="373"/>
      <c r="UAX283" s="373"/>
      <c r="UAY283" s="373"/>
      <c r="UAZ283" s="373"/>
      <c r="UBA283" s="373"/>
      <c r="UBB283" s="373"/>
      <c r="UBC283" s="373"/>
      <c r="UBD283" s="373"/>
      <c r="UBE283" s="373"/>
      <c r="UBF283" s="373"/>
      <c r="UBG283" s="373"/>
      <c r="UBH283" s="373"/>
      <c r="UBI283" s="373"/>
      <c r="UBJ283" s="373"/>
      <c r="UBK283" s="373"/>
      <c r="UBL283" s="373"/>
      <c r="UBM283" s="373"/>
      <c r="UBN283" s="373"/>
      <c r="UBO283" s="373"/>
      <c r="UBP283" s="373"/>
      <c r="UBQ283" s="373"/>
      <c r="UBR283" s="373"/>
      <c r="UBS283" s="373"/>
      <c r="UBT283" s="373"/>
      <c r="UBU283" s="373"/>
      <c r="UBV283" s="373"/>
      <c r="UBW283" s="373"/>
      <c r="UBX283" s="373"/>
      <c r="UBY283" s="373"/>
      <c r="UBZ283" s="373"/>
      <c r="UCA283" s="373"/>
      <c r="UCB283" s="373"/>
      <c r="UCC283" s="373"/>
      <c r="UCD283" s="373"/>
      <c r="UCE283" s="373"/>
      <c r="UCF283" s="373"/>
      <c r="UCG283" s="373"/>
      <c r="UCH283" s="373"/>
      <c r="UCI283" s="373"/>
      <c r="UCJ283" s="373"/>
      <c r="UCK283" s="373"/>
      <c r="UCL283" s="373"/>
      <c r="UCM283" s="373"/>
      <c r="UCN283" s="373"/>
      <c r="UCO283" s="373"/>
      <c r="UCP283" s="373"/>
      <c r="UCQ283" s="373"/>
      <c r="UCR283" s="373"/>
      <c r="UCS283" s="373"/>
      <c r="UCT283" s="373"/>
      <c r="UCU283" s="373"/>
      <c r="UCV283" s="373"/>
      <c r="UCW283" s="373"/>
      <c r="UCX283" s="373"/>
      <c r="UCY283" s="373"/>
      <c r="UCZ283" s="373"/>
      <c r="UDA283" s="373"/>
      <c r="UDB283" s="373"/>
      <c r="UDC283" s="373"/>
      <c r="UDD283" s="373"/>
      <c r="UDE283" s="373"/>
      <c r="UDF283" s="373"/>
      <c r="UDG283" s="373"/>
      <c r="UDH283" s="373"/>
      <c r="UDI283" s="373"/>
      <c r="UDJ283" s="373"/>
      <c r="UDK283" s="373"/>
      <c r="UDL283" s="373"/>
      <c r="UDM283" s="373"/>
      <c r="UDN283" s="373"/>
      <c r="UDO283" s="373"/>
      <c r="UDP283" s="373"/>
      <c r="UDQ283" s="373"/>
      <c r="UDR283" s="373"/>
      <c r="UDS283" s="373"/>
      <c r="UDT283" s="373"/>
      <c r="UDU283" s="373"/>
      <c r="UDV283" s="373"/>
      <c r="UDW283" s="373"/>
      <c r="UDX283" s="373"/>
      <c r="UDY283" s="373"/>
      <c r="UDZ283" s="373"/>
      <c r="UEA283" s="373"/>
      <c r="UEB283" s="373"/>
      <c r="UEC283" s="373"/>
      <c r="UED283" s="373"/>
      <c r="UEE283" s="373"/>
      <c r="UEF283" s="373"/>
      <c r="UEG283" s="373"/>
      <c r="UEH283" s="373"/>
      <c r="UEI283" s="373"/>
      <c r="UEJ283" s="373"/>
      <c r="UEK283" s="373"/>
      <c r="UEL283" s="373"/>
      <c r="UEM283" s="373"/>
      <c r="UEN283" s="373"/>
      <c r="UEO283" s="373"/>
      <c r="UEP283" s="373"/>
      <c r="UEQ283" s="373"/>
      <c r="UER283" s="373"/>
      <c r="UES283" s="373"/>
      <c r="UET283" s="373"/>
      <c r="UEU283" s="373"/>
      <c r="UEV283" s="373"/>
      <c r="UEW283" s="373"/>
      <c r="UEX283" s="373"/>
      <c r="UEY283" s="373"/>
      <c r="UEZ283" s="373"/>
      <c r="UFA283" s="373"/>
      <c r="UFB283" s="373"/>
      <c r="UFC283" s="373"/>
      <c r="UFD283" s="373"/>
      <c r="UFE283" s="373"/>
      <c r="UFF283" s="373"/>
      <c r="UFG283" s="373"/>
      <c r="UFH283" s="373"/>
      <c r="UFI283" s="373"/>
      <c r="UFJ283" s="373"/>
      <c r="UFK283" s="373"/>
      <c r="UFL283" s="373"/>
      <c r="UFM283" s="373"/>
      <c r="UFN283" s="373"/>
      <c r="UFO283" s="373"/>
      <c r="UFP283" s="373"/>
      <c r="UFQ283" s="373"/>
      <c r="UFR283" s="373"/>
      <c r="UFS283" s="373"/>
      <c r="UFT283" s="373"/>
      <c r="UFU283" s="373"/>
      <c r="UFV283" s="373"/>
      <c r="UFW283" s="373"/>
      <c r="UFX283" s="373"/>
      <c r="UFY283" s="373"/>
      <c r="UFZ283" s="373"/>
      <c r="UGA283" s="373"/>
      <c r="UGB283" s="373"/>
      <c r="UGC283" s="373"/>
      <c r="UGD283" s="373"/>
      <c r="UGE283" s="373"/>
      <c r="UGF283" s="373"/>
      <c r="UGG283" s="373"/>
      <c r="UGH283" s="373"/>
      <c r="UGI283" s="373"/>
      <c r="UGJ283" s="373"/>
      <c r="UGK283" s="373"/>
      <c r="UGL283" s="373"/>
      <c r="UGM283" s="373"/>
      <c r="UGN283" s="373"/>
      <c r="UGO283" s="373"/>
      <c r="UGP283" s="373"/>
      <c r="UGQ283" s="373"/>
      <c r="UGR283" s="373"/>
      <c r="UGS283" s="373"/>
      <c r="UGT283" s="373"/>
      <c r="UGU283" s="373"/>
      <c r="UGV283" s="373"/>
      <c r="UGW283" s="373"/>
      <c r="UGX283" s="373"/>
      <c r="UGY283" s="373"/>
      <c r="UGZ283" s="373"/>
      <c r="UHA283" s="373"/>
      <c r="UHB283" s="373"/>
      <c r="UHC283" s="373"/>
      <c r="UHD283" s="373"/>
      <c r="UHE283" s="373"/>
      <c r="UHF283" s="373"/>
      <c r="UHG283" s="373"/>
      <c r="UHH283" s="373"/>
      <c r="UHI283" s="373"/>
      <c r="UHJ283" s="373"/>
      <c r="UHK283" s="373"/>
      <c r="UHL283" s="373"/>
      <c r="UHM283" s="373"/>
      <c r="UHN283" s="373"/>
      <c r="UHO283" s="373"/>
      <c r="UHP283" s="373"/>
      <c r="UHQ283" s="373"/>
      <c r="UHR283" s="373"/>
      <c r="UHS283" s="373"/>
      <c r="UHT283" s="373"/>
      <c r="UHU283" s="373"/>
      <c r="UHV283" s="373"/>
      <c r="UHW283" s="373"/>
      <c r="UHX283" s="373"/>
      <c r="UHY283" s="373"/>
      <c r="UHZ283" s="373"/>
      <c r="UIA283" s="373"/>
      <c r="UIB283" s="373"/>
      <c r="UIC283" s="373"/>
      <c r="UID283" s="373"/>
      <c r="UIE283" s="373"/>
      <c r="UIF283" s="373"/>
      <c r="UIG283" s="373"/>
      <c r="UIH283" s="373"/>
      <c r="UII283" s="373"/>
      <c r="UIJ283" s="373"/>
      <c r="UIK283" s="373"/>
      <c r="UIL283" s="373"/>
      <c r="UIM283" s="373"/>
      <c r="UIN283" s="373"/>
      <c r="UIO283" s="373"/>
      <c r="UIP283" s="373"/>
      <c r="UIQ283" s="373"/>
      <c r="UIR283" s="373"/>
      <c r="UIS283" s="373"/>
      <c r="UIT283" s="373"/>
      <c r="UIU283" s="373"/>
      <c r="UIV283" s="373"/>
      <c r="UIW283" s="373"/>
      <c r="UIX283" s="373"/>
      <c r="UIY283" s="373"/>
      <c r="UIZ283" s="373"/>
      <c r="UJA283" s="373"/>
      <c r="UJB283" s="373"/>
      <c r="UJC283" s="373"/>
      <c r="UJD283" s="373"/>
      <c r="UJE283" s="373"/>
      <c r="UJF283" s="373"/>
      <c r="UJG283" s="373"/>
      <c r="UJH283" s="373"/>
      <c r="UJI283" s="373"/>
      <c r="UJJ283" s="373"/>
      <c r="UJK283" s="373"/>
      <c r="UJL283" s="373"/>
      <c r="UJM283" s="373"/>
      <c r="UJN283" s="373"/>
      <c r="UJO283" s="373"/>
      <c r="UJP283" s="373"/>
      <c r="UJQ283" s="373"/>
      <c r="UJR283" s="373"/>
      <c r="UJS283" s="373"/>
      <c r="UJT283" s="373"/>
      <c r="UJU283" s="373"/>
      <c r="UJV283" s="373"/>
      <c r="UJW283" s="373"/>
      <c r="UJX283" s="373"/>
      <c r="UJY283" s="373"/>
      <c r="UJZ283" s="373"/>
      <c r="UKA283" s="373"/>
      <c r="UKB283" s="373"/>
      <c r="UKC283" s="373"/>
      <c r="UKD283" s="373"/>
      <c r="UKE283" s="373"/>
      <c r="UKF283" s="373"/>
      <c r="UKG283" s="373"/>
      <c r="UKH283" s="373"/>
      <c r="UKI283" s="373"/>
      <c r="UKJ283" s="373"/>
      <c r="UKK283" s="373"/>
      <c r="UKL283" s="373"/>
      <c r="UKM283" s="373"/>
      <c r="UKN283" s="373"/>
      <c r="UKO283" s="373"/>
      <c r="UKP283" s="373"/>
      <c r="UKQ283" s="373"/>
      <c r="UKR283" s="373"/>
      <c r="UKS283" s="373"/>
      <c r="UKT283" s="373"/>
      <c r="UKU283" s="373"/>
      <c r="UKV283" s="373"/>
      <c r="UKW283" s="373"/>
      <c r="UKX283" s="373"/>
      <c r="UKY283" s="373"/>
      <c r="UKZ283" s="373"/>
      <c r="ULA283" s="373"/>
      <c r="ULB283" s="373"/>
      <c r="ULC283" s="373"/>
      <c r="ULD283" s="373"/>
      <c r="ULE283" s="373"/>
      <c r="ULF283" s="373"/>
      <c r="ULG283" s="373"/>
      <c r="ULH283" s="373"/>
      <c r="ULI283" s="373"/>
      <c r="ULJ283" s="373"/>
      <c r="ULK283" s="373"/>
      <c r="ULL283" s="373"/>
      <c r="ULM283" s="373"/>
      <c r="ULN283" s="373"/>
      <c r="ULO283" s="373"/>
      <c r="ULP283" s="373"/>
      <c r="ULQ283" s="373"/>
      <c r="ULR283" s="373"/>
      <c r="ULS283" s="373"/>
      <c r="ULT283" s="373"/>
      <c r="ULU283" s="373"/>
      <c r="ULV283" s="373"/>
      <c r="ULW283" s="373"/>
      <c r="ULX283" s="373"/>
      <c r="ULY283" s="373"/>
      <c r="ULZ283" s="373"/>
      <c r="UMA283" s="373"/>
      <c r="UMB283" s="373"/>
      <c r="UMC283" s="373"/>
      <c r="UMD283" s="373"/>
      <c r="UME283" s="373"/>
      <c r="UMF283" s="373"/>
      <c r="UMG283" s="373"/>
      <c r="UMH283" s="373"/>
      <c r="UMI283" s="373"/>
      <c r="UMJ283" s="373"/>
      <c r="UMK283" s="373"/>
      <c r="UML283" s="373"/>
      <c r="UMM283" s="373"/>
      <c r="UMN283" s="373"/>
      <c r="UMO283" s="373"/>
      <c r="UMP283" s="373"/>
      <c r="UMQ283" s="373"/>
      <c r="UMR283" s="373"/>
      <c r="UMS283" s="373"/>
      <c r="UMT283" s="373"/>
      <c r="UMU283" s="373"/>
      <c r="UMV283" s="373"/>
      <c r="UMW283" s="373"/>
      <c r="UMX283" s="373"/>
      <c r="UMY283" s="373"/>
      <c r="UMZ283" s="373"/>
      <c r="UNA283" s="373"/>
      <c r="UNB283" s="373"/>
      <c r="UNC283" s="373"/>
      <c r="UND283" s="373"/>
      <c r="UNE283" s="373"/>
      <c r="UNF283" s="373"/>
      <c r="UNG283" s="373"/>
      <c r="UNH283" s="373"/>
      <c r="UNI283" s="373"/>
      <c r="UNJ283" s="373"/>
      <c r="UNK283" s="373"/>
      <c r="UNL283" s="373"/>
      <c r="UNM283" s="373"/>
      <c r="UNN283" s="373"/>
      <c r="UNO283" s="373"/>
      <c r="UNP283" s="373"/>
      <c r="UNQ283" s="373"/>
      <c r="UNR283" s="373"/>
      <c r="UNS283" s="373"/>
      <c r="UNT283" s="373"/>
      <c r="UNU283" s="373"/>
      <c r="UNV283" s="373"/>
      <c r="UNW283" s="373"/>
      <c r="UNX283" s="373"/>
      <c r="UNY283" s="373"/>
      <c r="UNZ283" s="373"/>
      <c r="UOA283" s="373"/>
      <c r="UOB283" s="373"/>
      <c r="UOC283" s="373"/>
      <c r="UOD283" s="373"/>
      <c r="UOE283" s="373"/>
      <c r="UOF283" s="373"/>
      <c r="UOG283" s="373"/>
      <c r="UOH283" s="373"/>
      <c r="UOI283" s="373"/>
      <c r="UOJ283" s="373"/>
      <c r="UOK283" s="373"/>
      <c r="UOL283" s="373"/>
      <c r="UOM283" s="373"/>
      <c r="UON283" s="373"/>
      <c r="UOO283" s="373"/>
      <c r="UOP283" s="373"/>
      <c r="UOQ283" s="373"/>
      <c r="UOR283" s="373"/>
      <c r="UOS283" s="373"/>
      <c r="UOT283" s="373"/>
      <c r="UOU283" s="373"/>
      <c r="UOV283" s="373"/>
      <c r="UOW283" s="373"/>
      <c r="UOX283" s="373"/>
      <c r="UOY283" s="373"/>
      <c r="UOZ283" s="373"/>
      <c r="UPA283" s="373"/>
      <c r="UPB283" s="373"/>
      <c r="UPC283" s="373"/>
      <c r="UPD283" s="373"/>
      <c r="UPE283" s="373"/>
      <c r="UPF283" s="373"/>
      <c r="UPG283" s="373"/>
      <c r="UPH283" s="373"/>
      <c r="UPI283" s="373"/>
      <c r="UPJ283" s="373"/>
      <c r="UPK283" s="373"/>
      <c r="UPL283" s="373"/>
      <c r="UPM283" s="373"/>
      <c r="UPN283" s="373"/>
      <c r="UPO283" s="373"/>
      <c r="UPP283" s="373"/>
      <c r="UPQ283" s="373"/>
      <c r="UPR283" s="373"/>
      <c r="UPS283" s="373"/>
      <c r="UPT283" s="373"/>
      <c r="UPU283" s="373"/>
      <c r="UPV283" s="373"/>
      <c r="UPW283" s="373"/>
      <c r="UPX283" s="373"/>
      <c r="UPY283" s="373"/>
      <c r="UPZ283" s="373"/>
      <c r="UQA283" s="373"/>
      <c r="UQB283" s="373"/>
      <c r="UQC283" s="373"/>
      <c r="UQD283" s="373"/>
      <c r="UQE283" s="373"/>
      <c r="UQF283" s="373"/>
      <c r="UQG283" s="373"/>
      <c r="UQH283" s="373"/>
      <c r="UQI283" s="373"/>
      <c r="UQJ283" s="373"/>
      <c r="UQK283" s="373"/>
      <c r="UQL283" s="373"/>
      <c r="UQM283" s="373"/>
      <c r="UQN283" s="373"/>
      <c r="UQO283" s="373"/>
      <c r="UQP283" s="373"/>
      <c r="UQQ283" s="373"/>
      <c r="UQR283" s="373"/>
      <c r="UQS283" s="373"/>
      <c r="UQT283" s="373"/>
      <c r="UQU283" s="373"/>
      <c r="UQV283" s="373"/>
      <c r="UQW283" s="373"/>
      <c r="UQX283" s="373"/>
      <c r="UQY283" s="373"/>
      <c r="UQZ283" s="373"/>
      <c r="URA283" s="373"/>
      <c r="URB283" s="373"/>
      <c r="URC283" s="373"/>
      <c r="URD283" s="373"/>
      <c r="URE283" s="373"/>
      <c r="URF283" s="373"/>
      <c r="URG283" s="373"/>
      <c r="URH283" s="373"/>
      <c r="URI283" s="373"/>
      <c r="URJ283" s="373"/>
      <c r="URK283" s="373"/>
      <c r="URL283" s="373"/>
      <c r="URM283" s="373"/>
      <c r="URN283" s="373"/>
      <c r="URO283" s="373"/>
      <c r="URP283" s="373"/>
      <c r="URQ283" s="373"/>
      <c r="URR283" s="373"/>
      <c r="URS283" s="373"/>
      <c r="URT283" s="373"/>
      <c r="URU283" s="373"/>
      <c r="URV283" s="373"/>
      <c r="URW283" s="373"/>
      <c r="URX283" s="373"/>
      <c r="URY283" s="373"/>
      <c r="URZ283" s="373"/>
      <c r="USA283" s="373"/>
      <c r="USB283" s="373"/>
      <c r="USC283" s="373"/>
      <c r="USD283" s="373"/>
      <c r="USE283" s="373"/>
      <c r="USF283" s="373"/>
      <c r="USG283" s="373"/>
      <c r="USH283" s="373"/>
      <c r="USI283" s="373"/>
      <c r="USJ283" s="373"/>
      <c r="USK283" s="373"/>
      <c r="USL283" s="373"/>
      <c r="USM283" s="373"/>
      <c r="USN283" s="373"/>
      <c r="USO283" s="373"/>
      <c r="USP283" s="373"/>
      <c r="USQ283" s="373"/>
      <c r="USR283" s="373"/>
      <c r="USS283" s="373"/>
      <c r="UST283" s="373"/>
      <c r="USU283" s="373"/>
      <c r="USV283" s="373"/>
      <c r="USW283" s="373"/>
      <c r="USX283" s="373"/>
      <c r="USY283" s="373"/>
      <c r="USZ283" s="373"/>
      <c r="UTA283" s="373"/>
      <c r="UTB283" s="373"/>
      <c r="UTC283" s="373"/>
      <c r="UTD283" s="373"/>
      <c r="UTE283" s="373"/>
      <c r="UTF283" s="373"/>
      <c r="UTG283" s="373"/>
      <c r="UTH283" s="373"/>
      <c r="UTI283" s="373"/>
      <c r="UTJ283" s="373"/>
      <c r="UTK283" s="373"/>
      <c r="UTL283" s="373"/>
      <c r="UTM283" s="373"/>
      <c r="UTN283" s="373"/>
      <c r="UTO283" s="373"/>
      <c r="UTP283" s="373"/>
      <c r="UTQ283" s="373"/>
      <c r="UTR283" s="373"/>
      <c r="UTS283" s="373"/>
      <c r="UTT283" s="373"/>
      <c r="UTU283" s="373"/>
      <c r="UTV283" s="373"/>
      <c r="UTW283" s="373"/>
      <c r="UTX283" s="373"/>
      <c r="UTY283" s="373"/>
      <c r="UTZ283" s="373"/>
      <c r="UUA283" s="373"/>
      <c r="UUB283" s="373"/>
      <c r="UUC283" s="373"/>
      <c r="UUD283" s="373"/>
      <c r="UUE283" s="373"/>
      <c r="UUF283" s="373"/>
      <c r="UUG283" s="373"/>
      <c r="UUH283" s="373"/>
      <c r="UUI283" s="373"/>
      <c r="UUJ283" s="373"/>
      <c r="UUK283" s="373"/>
      <c r="UUL283" s="373"/>
      <c r="UUM283" s="373"/>
      <c r="UUN283" s="373"/>
      <c r="UUO283" s="373"/>
      <c r="UUP283" s="373"/>
      <c r="UUQ283" s="373"/>
      <c r="UUR283" s="373"/>
      <c r="UUS283" s="373"/>
      <c r="UUT283" s="373"/>
      <c r="UUU283" s="373"/>
      <c r="UUV283" s="373"/>
      <c r="UUW283" s="373"/>
      <c r="UUX283" s="373"/>
      <c r="UUY283" s="373"/>
      <c r="UUZ283" s="373"/>
      <c r="UVA283" s="373"/>
      <c r="UVB283" s="373"/>
      <c r="UVC283" s="373"/>
      <c r="UVD283" s="373"/>
      <c r="UVE283" s="373"/>
      <c r="UVF283" s="373"/>
      <c r="UVG283" s="373"/>
      <c r="UVH283" s="373"/>
      <c r="UVI283" s="373"/>
      <c r="UVJ283" s="373"/>
      <c r="UVK283" s="373"/>
      <c r="UVL283" s="373"/>
      <c r="UVM283" s="373"/>
      <c r="UVN283" s="373"/>
      <c r="UVO283" s="373"/>
      <c r="UVP283" s="373"/>
      <c r="UVQ283" s="373"/>
      <c r="UVR283" s="373"/>
      <c r="UVS283" s="373"/>
      <c r="UVT283" s="373"/>
      <c r="UVU283" s="373"/>
      <c r="UVV283" s="373"/>
      <c r="UVW283" s="373"/>
      <c r="UVX283" s="373"/>
      <c r="UVY283" s="373"/>
      <c r="UVZ283" s="373"/>
      <c r="UWA283" s="373"/>
      <c r="UWB283" s="373"/>
      <c r="UWC283" s="373"/>
      <c r="UWD283" s="373"/>
      <c r="UWE283" s="373"/>
      <c r="UWF283" s="373"/>
      <c r="UWG283" s="373"/>
      <c r="UWH283" s="373"/>
      <c r="UWI283" s="373"/>
      <c r="UWJ283" s="373"/>
      <c r="UWK283" s="373"/>
      <c r="UWL283" s="373"/>
      <c r="UWM283" s="373"/>
      <c r="UWN283" s="373"/>
      <c r="UWO283" s="373"/>
      <c r="UWP283" s="373"/>
      <c r="UWQ283" s="373"/>
      <c r="UWR283" s="373"/>
      <c r="UWS283" s="373"/>
      <c r="UWT283" s="373"/>
      <c r="UWU283" s="373"/>
      <c r="UWV283" s="373"/>
      <c r="UWW283" s="373"/>
      <c r="UWX283" s="373"/>
      <c r="UWY283" s="373"/>
      <c r="UWZ283" s="373"/>
      <c r="UXA283" s="373"/>
      <c r="UXB283" s="373"/>
      <c r="UXC283" s="373"/>
      <c r="UXD283" s="373"/>
      <c r="UXE283" s="373"/>
      <c r="UXF283" s="373"/>
      <c r="UXG283" s="373"/>
      <c r="UXH283" s="373"/>
      <c r="UXI283" s="373"/>
      <c r="UXJ283" s="373"/>
      <c r="UXK283" s="373"/>
      <c r="UXL283" s="373"/>
      <c r="UXM283" s="373"/>
      <c r="UXN283" s="373"/>
      <c r="UXO283" s="373"/>
      <c r="UXP283" s="373"/>
      <c r="UXQ283" s="373"/>
      <c r="UXR283" s="373"/>
      <c r="UXS283" s="373"/>
      <c r="UXT283" s="373"/>
      <c r="UXU283" s="373"/>
      <c r="UXV283" s="373"/>
      <c r="UXW283" s="373"/>
      <c r="UXX283" s="373"/>
      <c r="UXY283" s="373"/>
      <c r="UXZ283" s="373"/>
      <c r="UYA283" s="373"/>
      <c r="UYB283" s="373"/>
      <c r="UYC283" s="373"/>
      <c r="UYD283" s="373"/>
      <c r="UYE283" s="373"/>
      <c r="UYF283" s="373"/>
      <c r="UYG283" s="373"/>
      <c r="UYH283" s="373"/>
      <c r="UYI283" s="373"/>
      <c r="UYJ283" s="373"/>
      <c r="UYK283" s="373"/>
      <c r="UYL283" s="373"/>
      <c r="UYM283" s="373"/>
      <c r="UYN283" s="373"/>
      <c r="UYO283" s="373"/>
      <c r="UYP283" s="373"/>
      <c r="UYQ283" s="373"/>
      <c r="UYR283" s="373"/>
      <c r="UYS283" s="373"/>
      <c r="UYT283" s="373"/>
      <c r="UYU283" s="373"/>
      <c r="UYV283" s="373"/>
      <c r="UYW283" s="373"/>
      <c r="UYX283" s="373"/>
      <c r="UYY283" s="373"/>
      <c r="UYZ283" s="373"/>
      <c r="UZA283" s="373"/>
      <c r="UZB283" s="373"/>
      <c r="UZC283" s="373"/>
      <c r="UZD283" s="373"/>
      <c r="UZE283" s="373"/>
      <c r="UZF283" s="373"/>
      <c r="UZG283" s="373"/>
      <c r="UZH283" s="373"/>
      <c r="UZI283" s="373"/>
      <c r="UZJ283" s="373"/>
      <c r="UZK283" s="373"/>
      <c r="UZL283" s="373"/>
      <c r="UZM283" s="373"/>
      <c r="UZN283" s="373"/>
      <c r="UZO283" s="373"/>
      <c r="UZP283" s="373"/>
      <c r="UZQ283" s="373"/>
      <c r="UZR283" s="373"/>
      <c r="UZS283" s="373"/>
      <c r="UZT283" s="373"/>
      <c r="UZU283" s="373"/>
      <c r="UZV283" s="373"/>
      <c r="UZW283" s="373"/>
      <c r="UZX283" s="373"/>
      <c r="UZY283" s="373"/>
      <c r="UZZ283" s="373"/>
      <c r="VAA283" s="373"/>
      <c r="VAB283" s="373"/>
      <c r="VAC283" s="373"/>
      <c r="VAD283" s="373"/>
      <c r="VAE283" s="373"/>
      <c r="VAF283" s="373"/>
      <c r="VAG283" s="373"/>
      <c r="VAH283" s="373"/>
      <c r="VAI283" s="373"/>
      <c r="VAJ283" s="373"/>
      <c r="VAK283" s="373"/>
      <c r="VAL283" s="373"/>
      <c r="VAM283" s="373"/>
      <c r="VAN283" s="373"/>
      <c r="VAO283" s="373"/>
      <c r="VAP283" s="373"/>
      <c r="VAQ283" s="373"/>
      <c r="VAR283" s="373"/>
      <c r="VAS283" s="373"/>
      <c r="VAT283" s="373"/>
      <c r="VAU283" s="373"/>
      <c r="VAV283" s="373"/>
      <c r="VAW283" s="373"/>
      <c r="VAX283" s="373"/>
      <c r="VAY283" s="373"/>
      <c r="VAZ283" s="373"/>
      <c r="VBA283" s="373"/>
      <c r="VBB283" s="373"/>
      <c r="VBC283" s="373"/>
      <c r="VBD283" s="373"/>
      <c r="VBE283" s="373"/>
      <c r="VBF283" s="373"/>
      <c r="VBG283" s="373"/>
      <c r="VBH283" s="373"/>
      <c r="VBI283" s="373"/>
      <c r="VBJ283" s="373"/>
      <c r="VBK283" s="373"/>
      <c r="VBL283" s="373"/>
      <c r="VBM283" s="373"/>
      <c r="VBN283" s="373"/>
      <c r="VBO283" s="373"/>
      <c r="VBP283" s="373"/>
      <c r="VBQ283" s="373"/>
      <c r="VBR283" s="373"/>
      <c r="VBS283" s="373"/>
      <c r="VBT283" s="373"/>
      <c r="VBU283" s="373"/>
      <c r="VBV283" s="373"/>
      <c r="VBW283" s="373"/>
      <c r="VBX283" s="373"/>
      <c r="VBY283" s="373"/>
      <c r="VBZ283" s="373"/>
      <c r="VCA283" s="373"/>
      <c r="VCB283" s="373"/>
      <c r="VCC283" s="373"/>
      <c r="VCD283" s="373"/>
      <c r="VCE283" s="373"/>
      <c r="VCF283" s="373"/>
      <c r="VCG283" s="373"/>
      <c r="VCH283" s="373"/>
      <c r="VCI283" s="373"/>
      <c r="VCJ283" s="373"/>
      <c r="VCK283" s="373"/>
      <c r="VCL283" s="373"/>
      <c r="VCM283" s="373"/>
      <c r="VCN283" s="373"/>
      <c r="VCO283" s="373"/>
      <c r="VCP283" s="373"/>
      <c r="VCQ283" s="373"/>
      <c r="VCR283" s="373"/>
      <c r="VCS283" s="373"/>
      <c r="VCT283" s="373"/>
      <c r="VCU283" s="373"/>
      <c r="VCV283" s="373"/>
      <c r="VCW283" s="373"/>
      <c r="VCX283" s="373"/>
      <c r="VCY283" s="373"/>
      <c r="VCZ283" s="373"/>
      <c r="VDA283" s="373"/>
      <c r="VDB283" s="373"/>
      <c r="VDC283" s="373"/>
      <c r="VDD283" s="373"/>
      <c r="VDE283" s="373"/>
      <c r="VDF283" s="373"/>
      <c r="VDG283" s="373"/>
      <c r="VDH283" s="373"/>
      <c r="VDI283" s="373"/>
      <c r="VDJ283" s="373"/>
      <c r="VDK283" s="373"/>
      <c r="VDL283" s="373"/>
      <c r="VDM283" s="373"/>
      <c r="VDN283" s="373"/>
      <c r="VDO283" s="373"/>
      <c r="VDP283" s="373"/>
      <c r="VDQ283" s="373"/>
      <c r="VDR283" s="373"/>
      <c r="VDS283" s="373"/>
      <c r="VDT283" s="373"/>
      <c r="VDU283" s="373"/>
      <c r="VDV283" s="373"/>
      <c r="VDW283" s="373"/>
      <c r="VDX283" s="373"/>
      <c r="VDY283" s="373"/>
      <c r="VDZ283" s="373"/>
      <c r="VEA283" s="373"/>
      <c r="VEB283" s="373"/>
      <c r="VEC283" s="373"/>
      <c r="VED283" s="373"/>
      <c r="VEE283" s="373"/>
      <c r="VEF283" s="373"/>
      <c r="VEG283" s="373"/>
      <c r="VEH283" s="373"/>
      <c r="VEI283" s="373"/>
      <c r="VEJ283" s="373"/>
      <c r="VEK283" s="373"/>
      <c r="VEL283" s="373"/>
      <c r="VEM283" s="373"/>
      <c r="VEN283" s="373"/>
      <c r="VEO283" s="373"/>
      <c r="VEP283" s="373"/>
      <c r="VEQ283" s="373"/>
      <c r="VER283" s="373"/>
      <c r="VES283" s="373"/>
      <c r="VET283" s="373"/>
      <c r="VEU283" s="373"/>
      <c r="VEV283" s="373"/>
      <c r="VEW283" s="373"/>
      <c r="VEX283" s="373"/>
      <c r="VEY283" s="373"/>
      <c r="VEZ283" s="373"/>
      <c r="VFA283" s="373"/>
      <c r="VFB283" s="373"/>
      <c r="VFC283" s="373"/>
      <c r="VFD283" s="373"/>
      <c r="VFE283" s="373"/>
      <c r="VFF283" s="373"/>
      <c r="VFG283" s="373"/>
      <c r="VFH283" s="373"/>
      <c r="VFI283" s="373"/>
      <c r="VFJ283" s="373"/>
      <c r="VFK283" s="373"/>
      <c r="VFL283" s="373"/>
      <c r="VFM283" s="373"/>
      <c r="VFN283" s="373"/>
      <c r="VFO283" s="373"/>
      <c r="VFP283" s="373"/>
      <c r="VFQ283" s="373"/>
      <c r="VFR283" s="373"/>
      <c r="VFS283" s="373"/>
      <c r="VFT283" s="373"/>
      <c r="VFU283" s="373"/>
      <c r="VFV283" s="373"/>
      <c r="VFW283" s="373"/>
      <c r="VFX283" s="373"/>
      <c r="VFY283" s="373"/>
      <c r="VFZ283" s="373"/>
      <c r="VGA283" s="373"/>
      <c r="VGB283" s="373"/>
      <c r="VGC283" s="373"/>
      <c r="VGD283" s="373"/>
      <c r="VGE283" s="373"/>
      <c r="VGF283" s="373"/>
      <c r="VGG283" s="373"/>
      <c r="VGH283" s="373"/>
      <c r="VGI283" s="373"/>
      <c r="VGJ283" s="373"/>
      <c r="VGK283" s="373"/>
      <c r="VGL283" s="373"/>
      <c r="VGM283" s="373"/>
      <c r="VGN283" s="373"/>
      <c r="VGO283" s="373"/>
      <c r="VGP283" s="373"/>
      <c r="VGQ283" s="373"/>
      <c r="VGR283" s="373"/>
      <c r="VGS283" s="373"/>
      <c r="VGT283" s="373"/>
      <c r="VGU283" s="373"/>
      <c r="VGV283" s="373"/>
      <c r="VGW283" s="373"/>
      <c r="VGX283" s="373"/>
      <c r="VGY283" s="373"/>
      <c r="VGZ283" s="373"/>
      <c r="VHA283" s="373"/>
      <c r="VHB283" s="373"/>
      <c r="VHC283" s="373"/>
      <c r="VHD283" s="373"/>
      <c r="VHE283" s="373"/>
      <c r="VHF283" s="373"/>
      <c r="VHG283" s="373"/>
      <c r="VHH283" s="373"/>
      <c r="VHI283" s="373"/>
      <c r="VHJ283" s="373"/>
      <c r="VHK283" s="373"/>
      <c r="VHL283" s="373"/>
      <c r="VHM283" s="373"/>
      <c r="VHN283" s="373"/>
      <c r="VHO283" s="373"/>
      <c r="VHP283" s="373"/>
      <c r="VHQ283" s="373"/>
      <c r="VHR283" s="373"/>
      <c r="VHS283" s="373"/>
      <c r="VHT283" s="373"/>
      <c r="VHU283" s="373"/>
      <c r="VHV283" s="373"/>
      <c r="VHW283" s="373"/>
      <c r="VHX283" s="373"/>
      <c r="VHY283" s="373"/>
      <c r="VHZ283" s="373"/>
      <c r="VIA283" s="373"/>
      <c r="VIB283" s="373"/>
      <c r="VIC283" s="373"/>
      <c r="VID283" s="373"/>
      <c r="VIE283" s="373"/>
      <c r="VIF283" s="373"/>
      <c r="VIG283" s="373"/>
      <c r="VIH283" s="373"/>
      <c r="VII283" s="373"/>
      <c r="VIJ283" s="373"/>
      <c r="VIK283" s="373"/>
      <c r="VIL283" s="373"/>
      <c r="VIM283" s="373"/>
      <c r="VIN283" s="373"/>
      <c r="VIO283" s="373"/>
      <c r="VIP283" s="373"/>
      <c r="VIQ283" s="373"/>
      <c r="VIR283" s="373"/>
      <c r="VIS283" s="373"/>
      <c r="VIT283" s="373"/>
      <c r="VIU283" s="373"/>
      <c r="VIV283" s="373"/>
      <c r="VIW283" s="373"/>
      <c r="VIX283" s="373"/>
      <c r="VIY283" s="373"/>
      <c r="VIZ283" s="373"/>
      <c r="VJA283" s="373"/>
      <c r="VJB283" s="373"/>
      <c r="VJC283" s="373"/>
      <c r="VJD283" s="373"/>
      <c r="VJE283" s="373"/>
      <c r="VJF283" s="373"/>
      <c r="VJG283" s="373"/>
      <c r="VJH283" s="373"/>
      <c r="VJI283" s="373"/>
      <c r="VJJ283" s="373"/>
      <c r="VJK283" s="373"/>
      <c r="VJL283" s="373"/>
      <c r="VJM283" s="373"/>
      <c r="VJN283" s="373"/>
      <c r="VJO283" s="373"/>
      <c r="VJP283" s="373"/>
      <c r="VJQ283" s="373"/>
      <c r="VJR283" s="373"/>
      <c r="VJS283" s="373"/>
      <c r="VJT283" s="373"/>
      <c r="VJU283" s="373"/>
      <c r="VJV283" s="373"/>
      <c r="VJW283" s="373"/>
      <c r="VJX283" s="373"/>
      <c r="VJY283" s="373"/>
      <c r="VJZ283" s="373"/>
      <c r="VKA283" s="373"/>
      <c r="VKB283" s="373"/>
      <c r="VKC283" s="373"/>
      <c r="VKD283" s="373"/>
      <c r="VKE283" s="373"/>
      <c r="VKF283" s="373"/>
      <c r="VKG283" s="373"/>
      <c r="VKH283" s="373"/>
      <c r="VKI283" s="373"/>
      <c r="VKJ283" s="373"/>
      <c r="VKK283" s="373"/>
      <c r="VKL283" s="373"/>
      <c r="VKM283" s="373"/>
      <c r="VKN283" s="373"/>
      <c r="VKO283" s="373"/>
      <c r="VKP283" s="373"/>
      <c r="VKQ283" s="373"/>
      <c r="VKR283" s="373"/>
      <c r="VKS283" s="373"/>
      <c r="VKT283" s="373"/>
      <c r="VKU283" s="373"/>
      <c r="VKV283" s="373"/>
      <c r="VKW283" s="373"/>
      <c r="VKX283" s="373"/>
      <c r="VKY283" s="373"/>
      <c r="VKZ283" s="373"/>
      <c r="VLA283" s="373"/>
      <c r="VLB283" s="373"/>
      <c r="VLC283" s="373"/>
      <c r="VLD283" s="373"/>
      <c r="VLE283" s="373"/>
      <c r="VLF283" s="373"/>
      <c r="VLG283" s="373"/>
      <c r="VLH283" s="373"/>
      <c r="VLI283" s="373"/>
      <c r="VLJ283" s="373"/>
      <c r="VLK283" s="373"/>
      <c r="VLL283" s="373"/>
      <c r="VLM283" s="373"/>
      <c r="VLN283" s="373"/>
      <c r="VLO283" s="373"/>
      <c r="VLP283" s="373"/>
      <c r="VLQ283" s="373"/>
      <c r="VLR283" s="373"/>
      <c r="VLS283" s="373"/>
      <c r="VLT283" s="373"/>
      <c r="VLU283" s="373"/>
      <c r="VLV283" s="373"/>
      <c r="VLW283" s="373"/>
      <c r="VLX283" s="373"/>
      <c r="VLY283" s="373"/>
      <c r="VLZ283" s="373"/>
      <c r="VMA283" s="373"/>
      <c r="VMB283" s="373"/>
      <c r="VMC283" s="373"/>
      <c r="VMD283" s="373"/>
      <c r="VME283" s="373"/>
      <c r="VMF283" s="373"/>
      <c r="VMG283" s="373"/>
      <c r="VMH283" s="373"/>
      <c r="VMI283" s="373"/>
      <c r="VMJ283" s="373"/>
      <c r="VMK283" s="373"/>
      <c r="VML283" s="373"/>
      <c r="VMM283" s="373"/>
      <c r="VMN283" s="373"/>
      <c r="VMO283" s="373"/>
      <c r="VMP283" s="373"/>
      <c r="VMQ283" s="373"/>
      <c r="VMR283" s="373"/>
      <c r="VMS283" s="373"/>
      <c r="VMT283" s="373"/>
      <c r="VMU283" s="373"/>
      <c r="VMV283" s="373"/>
      <c r="VMW283" s="373"/>
      <c r="VMX283" s="373"/>
      <c r="VMY283" s="373"/>
      <c r="VMZ283" s="373"/>
      <c r="VNA283" s="373"/>
      <c r="VNB283" s="373"/>
      <c r="VNC283" s="373"/>
      <c r="VND283" s="373"/>
      <c r="VNE283" s="373"/>
      <c r="VNF283" s="373"/>
      <c r="VNG283" s="373"/>
      <c r="VNH283" s="373"/>
      <c r="VNI283" s="373"/>
      <c r="VNJ283" s="373"/>
      <c r="VNK283" s="373"/>
      <c r="VNL283" s="373"/>
      <c r="VNM283" s="373"/>
      <c r="VNN283" s="373"/>
      <c r="VNO283" s="373"/>
      <c r="VNP283" s="373"/>
      <c r="VNQ283" s="373"/>
      <c r="VNR283" s="373"/>
      <c r="VNS283" s="373"/>
      <c r="VNT283" s="373"/>
      <c r="VNU283" s="373"/>
      <c r="VNV283" s="373"/>
      <c r="VNW283" s="373"/>
      <c r="VNX283" s="373"/>
      <c r="VNY283" s="373"/>
      <c r="VNZ283" s="373"/>
      <c r="VOA283" s="373"/>
      <c r="VOB283" s="373"/>
      <c r="VOC283" s="373"/>
      <c r="VOD283" s="373"/>
      <c r="VOE283" s="373"/>
      <c r="VOF283" s="373"/>
      <c r="VOG283" s="373"/>
      <c r="VOH283" s="373"/>
      <c r="VOI283" s="373"/>
      <c r="VOJ283" s="373"/>
      <c r="VOK283" s="373"/>
      <c r="VOL283" s="373"/>
      <c r="VOM283" s="373"/>
      <c r="VON283" s="373"/>
      <c r="VOO283" s="373"/>
      <c r="VOP283" s="373"/>
      <c r="VOQ283" s="373"/>
      <c r="VOR283" s="373"/>
      <c r="VOS283" s="373"/>
      <c r="VOT283" s="373"/>
      <c r="VOU283" s="373"/>
      <c r="VOV283" s="373"/>
      <c r="VOW283" s="373"/>
      <c r="VOX283" s="373"/>
      <c r="VOY283" s="373"/>
      <c r="VOZ283" s="373"/>
      <c r="VPA283" s="373"/>
      <c r="VPB283" s="373"/>
      <c r="VPC283" s="373"/>
      <c r="VPD283" s="373"/>
      <c r="VPE283" s="373"/>
      <c r="VPF283" s="373"/>
      <c r="VPG283" s="373"/>
      <c r="VPH283" s="373"/>
      <c r="VPI283" s="373"/>
      <c r="VPJ283" s="373"/>
      <c r="VPK283" s="373"/>
      <c r="VPL283" s="373"/>
      <c r="VPM283" s="373"/>
      <c r="VPN283" s="373"/>
      <c r="VPO283" s="373"/>
      <c r="VPP283" s="373"/>
      <c r="VPQ283" s="373"/>
      <c r="VPR283" s="373"/>
      <c r="VPS283" s="373"/>
      <c r="VPT283" s="373"/>
      <c r="VPU283" s="373"/>
      <c r="VPV283" s="373"/>
      <c r="VPW283" s="373"/>
      <c r="VPX283" s="373"/>
      <c r="VPY283" s="373"/>
      <c r="VPZ283" s="373"/>
      <c r="VQA283" s="373"/>
      <c r="VQB283" s="373"/>
      <c r="VQC283" s="373"/>
      <c r="VQD283" s="373"/>
      <c r="VQE283" s="373"/>
      <c r="VQF283" s="373"/>
      <c r="VQG283" s="373"/>
      <c r="VQH283" s="373"/>
      <c r="VQI283" s="373"/>
      <c r="VQJ283" s="373"/>
      <c r="VQK283" s="373"/>
      <c r="VQL283" s="373"/>
      <c r="VQM283" s="373"/>
      <c r="VQN283" s="373"/>
      <c r="VQO283" s="373"/>
      <c r="VQP283" s="373"/>
      <c r="VQQ283" s="373"/>
      <c r="VQR283" s="373"/>
      <c r="VQS283" s="373"/>
      <c r="VQT283" s="373"/>
      <c r="VQU283" s="373"/>
      <c r="VQV283" s="373"/>
      <c r="VQW283" s="373"/>
      <c r="VQX283" s="373"/>
      <c r="VQY283" s="373"/>
      <c r="VQZ283" s="373"/>
      <c r="VRA283" s="373"/>
      <c r="VRB283" s="373"/>
      <c r="VRC283" s="373"/>
      <c r="VRD283" s="373"/>
      <c r="VRE283" s="373"/>
      <c r="VRF283" s="373"/>
      <c r="VRG283" s="373"/>
      <c r="VRH283" s="373"/>
      <c r="VRI283" s="373"/>
      <c r="VRJ283" s="373"/>
      <c r="VRK283" s="373"/>
      <c r="VRL283" s="373"/>
      <c r="VRM283" s="373"/>
      <c r="VRN283" s="373"/>
      <c r="VRO283" s="373"/>
      <c r="VRP283" s="373"/>
      <c r="VRQ283" s="373"/>
      <c r="VRR283" s="373"/>
      <c r="VRS283" s="373"/>
      <c r="VRT283" s="373"/>
      <c r="VRU283" s="373"/>
      <c r="VRV283" s="373"/>
      <c r="VRW283" s="373"/>
      <c r="VRX283" s="373"/>
      <c r="VRY283" s="373"/>
      <c r="VRZ283" s="373"/>
      <c r="VSA283" s="373"/>
      <c r="VSB283" s="373"/>
      <c r="VSC283" s="373"/>
      <c r="VSD283" s="373"/>
      <c r="VSE283" s="373"/>
      <c r="VSF283" s="373"/>
      <c r="VSG283" s="373"/>
      <c r="VSH283" s="373"/>
      <c r="VSI283" s="373"/>
      <c r="VSJ283" s="373"/>
      <c r="VSK283" s="373"/>
      <c r="VSL283" s="373"/>
      <c r="VSM283" s="373"/>
      <c r="VSN283" s="373"/>
      <c r="VSO283" s="373"/>
      <c r="VSP283" s="373"/>
      <c r="VSQ283" s="373"/>
      <c r="VSR283" s="373"/>
      <c r="VSS283" s="373"/>
      <c r="VST283" s="373"/>
      <c r="VSU283" s="373"/>
      <c r="VSV283" s="373"/>
      <c r="VSW283" s="373"/>
      <c r="VSX283" s="373"/>
      <c r="VSY283" s="373"/>
      <c r="VSZ283" s="373"/>
      <c r="VTA283" s="373"/>
      <c r="VTB283" s="373"/>
      <c r="VTC283" s="373"/>
      <c r="VTD283" s="373"/>
      <c r="VTE283" s="373"/>
      <c r="VTF283" s="373"/>
      <c r="VTG283" s="373"/>
      <c r="VTH283" s="373"/>
      <c r="VTI283" s="373"/>
      <c r="VTJ283" s="373"/>
      <c r="VTK283" s="373"/>
      <c r="VTL283" s="373"/>
      <c r="VTM283" s="373"/>
      <c r="VTN283" s="373"/>
      <c r="VTO283" s="373"/>
      <c r="VTP283" s="373"/>
      <c r="VTQ283" s="373"/>
      <c r="VTR283" s="373"/>
      <c r="VTS283" s="373"/>
      <c r="VTT283" s="373"/>
      <c r="VTU283" s="373"/>
      <c r="VTV283" s="373"/>
      <c r="VTW283" s="373"/>
      <c r="VTX283" s="373"/>
      <c r="VTY283" s="373"/>
      <c r="VTZ283" s="373"/>
      <c r="VUA283" s="373"/>
      <c r="VUB283" s="373"/>
      <c r="VUC283" s="373"/>
      <c r="VUD283" s="373"/>
      <c r="VUE283" s="373"/>
      <c r="VUF283" s="373"/>
      <c r="VUG283" s="373"/>
      <c r="VUH283" s="373"/>
      <c r="VUI283" s="373"/>
      <c r="VUJ283" s="373"/>
      <c r="VUK283" s="373"/>
      <c r="VUL283" s="373"/>
      <c r="VUM283" s="373"/>
      <c r="VUN283" s="373"/>
      <c r="VUO283" s="373"/>
      <c r="VUP283" s="373"/>
      <c r="VUQ283" s="373"/>
      <c r="VUR283" s="373"/>
      <c r="VUS283" s="373"/>
      <c r="VUT283" s="373"/>
      <c r="VUU283" s="373"/>
      <c r="VUV283" s="373"/>
      <c r="VUW283" s="373"/>
      <c r="VUX283" s="373"/>
      <c r="VUY283" s="373"/>
      <c r="VUZ283" s="373"/>
      <c r="VVA283" s="373"/>
      <c r="VVB283" s="373"/>
      <c r="VVC283" s="373"/>
      <c r="VVD283" s="373"/>
      <c r="VVE283" s="373"/>
      <c r="VVF283" s="373"/>
      <c r="VVG283" s="373"/>
      <c r="VVH283" s="373"/>
      <c r="VVI283" s="373"/>
      <c r="VVJ283" s="373"/>
      <c r="VVK283" s="373"/>
      <c r="VVL283" s="373"/>
      <c r="VVM283" s="373"/>
      <c r="VVN283" s="373"/>
      <c r="VVO283" s="373"/>
      <c r="VVP283" s="373"/>
      <c r="VVQ283" s="373"/>
      <c r="VVR283" s="373"/>
      <c r="VVS283" s="373"/>
      <c r="VVT283" s="373"/>
      <c r="VVU283" s="373"/>
      <c r="VVV283" s="373"/>
      <c r="VVW283" s="373"/>
      <c r="VVX283" s="373"/>
      <c r="VVY283" s="373"/>
      <c r="VVZ283" s="373"/>
      <c r="VWA283" s="373"/>
      <c r="VWB283" s="373"/>
      <c r="VWC283" s="373"/>
      <c r="VWD283" s="373"/>
      <c r="VWE283" s="373"/>
      <c r="VWF283" s="373"/>
      <c r="VWG283" s="373"/>
      <c r="VWH283" s="373"/>
      <c r="VWI283" s="373"/>
      <c r="VWJ283" s="373"/>
      <c r="VWK283" s="373"/>
      <c r="VWL283" s="373"/>
      <c r="VWM283" s="373"/>
      <c r="VWN283" s="373"/>
      <c r="VWO283" s="373"/>
      <c r="VWP283" s="373"/>
      <c r="VWQ283" s="373"/>
      <c r="VWR283" s="373"/>
      <c r="VWS283" s="373"/>
      <c r="VWT283" s="373"/>
      <c r="VWU283" s="373"/>
      <c r="VWV283" s="373"/>
      <c r="VWW283" s="373"/>
      <c r="VWX283" s="373"/>
      <c r="VWY283" s="373"/>
      <c r="VWZ283" s="373"/>
      <c r="VXA283" s="373"/>
      <c r="VXB283" s="373"/>
      <c r="VXC283" s="373"/>
      <c r="VXD283" s="373"/>
      <c r="VXE283" s="373"/>
      <c r="VXF283" s="373"/>
      <c r="VXG283" s="373"/>
      <c r="VXH283" s="373"/>
      <c r="VXI283" s="373"/>
      <c r="VXJ283" s="373"/>
      <c r="VXK283" s="373"/>
      <c r="VXL283" s="373"/>
      <c r="VXM283" s="373"/>
      <c r="VXN283" s="373"/>
      <c r="VXO283" s="373"/>
      <c r="VXP283" s="373"/>
      <c r="VXQ283" s="373"/>
      <c r="VXR283" s="373"/>
      <c r="VXS283" s="373"/>
      <c r="VXT283" s="373"/>
      <c r="VXU283" s="373"/>
      <c r="VXV283" s="373"/>
      <c r="VXW283" s="373"/>
      <c r="VXX283" s="373"/>
      <c r="VXY283" s="373"/>
      <c r="VXZ283" s="373"/>
      <c r="VYA283" s="373"/>
      <c r="VYB283" s="373"/>
      <c r="VYC283" s="373"/>
      <c r="VYD283" s="373"/>
      <c r="VYE283" s="373"/>
      <c r="VYF283" s="373"/>
      <c r="VYG283" s="373"/>
      <c r="VYH283" s="373"/>
      <c r="VYI283" s="373"/>
      <c r="VYJ283" s="373"/>
      <c r="VYK283" s="373"/>
      <c r="VYL283" s="373"/>
      <c r="VYM283" s="373"/>
      <c r="VYN283" s="373"/>
      <c r="VYO283" s="373"/>
      <c r="VYP283" s="373"/>
      <c r="VYQ283" s="373"/>
      <c r="VYR283" s="373"/>
      <c r="VYS283" s="373"/>
      <c r="VYT283" s="373"/>
      <c r="VYU283" s="373"/>
      <c r="VYV283" s="373"/>
      <c r="VYW283" s="373"/>
      <c r="VYX283" s="373"/>
      <c r="VYY283" s="373"/>
      <c r="VYZ283" s="373"/>
      <c r="VZA283" s="373"/>
      <c r="VZB283" s="373"/>
      <c r="VZC283" s="373"/>
      <c r="VZD283" s="373"/>
      <c r="VZE283" s="373"/>
      <c r="VZF283" s="373"/>
      <c r="VZG283" s="373"/>
      <c r="VZH283" s="373"/>
      <c r="VZI283" s="373"/>
      <c r="VZJ283" s="373"/>
      <c r="VZK283" s="373"/>
      <c r="VZL283" s="373"/>
      <c r="VZM283" s="373"/>
      <c r="VZN283" s="373"/>
      <c r="VZO283" s="373"/>
      <c r="VZP283" s="373"/>
      <c r="VZQ283" s="373"/>
      <c r="VZR283" s="373"/>
      <c r="VZS283" s="373"/>
      <c r="VZT283" s="373"/>
      <c r="VZU283" s="373"/>
      <c r="VZV283" s="373"/>
      <c r="VZW283" s="373"/>
      <c r="VZX283" s="373"/>
      <c r="VZY283" s="373"/>
      <c r="VZZ283" s="373"/>
      <c r="WAA283" s="373"/>
      <c r="WAB283" s="373"/>
      <c r="WAC283" s="373"/>
      <c r="WAD283" s="373"/>
      <c r="WAE283" s="373"/>
      <c r="WAF283" s="373"/>
      <c r="WAG283" s="373"/>
      <c r="WAH283" s="373"/>
      <c r="WAI283" s="373"/>
      <c r="WAJ283" s="373"/>
      <c r="WAK283" s="373"/>
      <c r="WAL283" s="373"/>
      <c r="WAM283" s="373"/>
      <c r="WAN283" s="373"/>
      <c r="WAO283" s="373"/>
      <c r="WAP283" s="373"/>
      <c r="WAQ283" s="373"/>
      <c r="WAR283" s="373"/>
      <c r="WAS283" s="373"/>
      <c r="WAT283" s="373"/>
      <c r="WAU283" s="373"/>
      <c r="WAV283" s="373"/>
      <c r="WAW283" s="373"/>
      <c r="WAX283" s="373"/>
      <c r="WAY283" s="373"/>
      <c r="WAZ283" s="373"/>
      <c r="WBA283" s="373"/>
      <c r="WBB283" s="373"/>
      <c r="WBC283" s="373"/>
      <c r="WBD283" s="373"/>
      <c r="WBE283" s="373"/>
      <c r="WBF283" s="373"/>
      <c r="WBG283" s="373"/>
      <c r="WBH283" s="373"/>
      <c r="WBI283" s="373"/>
      <c r="WBJ283" s="373"/>
      <c r="WBK283" s="373"/>
      <c r="WBL283" s="373"/>
      <c r="WBM283" s="373"/>
      <c r="WBN283" s="373"/>
      <c r="WBO283" s="373"/>
      <c r="WBP283" s="373"/>
      <c r="WBQ283" s="373"/>
      <c r="WBR283" s="373"/>
      <c r="WBS283" s="373"/>
      <c r="WBT283" s="373"/>
      <c r="WBU283" s="373"/>
      <c r="WBV283" s="373"/>
      <c r="WBW283" s="373"/>
      <c r="WBX283" s="373"/>
      <c r="WBY283" s="373"/>
      <c r="WBZ283" s="373"/>
      <c r="WCA283" s="373"/>
      <c r="WCB283" s="373"/>
      <c r="WCC283" s="373"/>
      <c r="WCD283" s="373"/>
      <c r="WCE283" s="373"/>
      <c r="WCF283" s="373"/>
      <c r="WCG283" s="373"/>
      <c r="WCH283" s="373"/>
      <c r="WCI283" s="373"/>
      <c r="WCJ283" s="373"/>
      <c r="WCK283" s="373"/>
      <c r="WCL283" s="373"/>
      <c r="WCM283" s="373"/>
      <c r="WCN283" s="373"/>
      <c r="WCO283" s="373"/>
      <c r="WCP283" s="373"/>
      <c r="WCQ283" s="373"/>
      <c r="WCR283" s="373"/>
      <c r="WCS283" s="373"/>
      <c r="WCT283" s="373"/>
      <c r="WCU283" s="373"/>
      <c r="WCV283" s="373"/>
      <c r="WCW283" s="373"/>
      <c r="WCX283" s="373"/>
      <c r="WCY283" s="373"/>
      <c r="WCZ283" s="373"/>
      <c r="WDA283" s="373"/>
      <c r="WDB283" s="373"/>
      <c r="WDC283" s="373"/>
      <c r="WDD283" s="373"/>
      <c r="WDE283" s="373"/>
      <c r="WDF283" s="373"/>
      <c r="WDG283" s="373"/>
      <c r="WDH283" s="373"/>
      <c r="WDI283" s="373"/>
      <c r="WDJ283" s="373"/>
      <c r="WDK283" s="373"/>
      <c r="WDL283" s="373"/>
      <c r="WDM283" s="373"/>
      <c r="WDN283" s="373"/>
      <c r="WDO283" s="373"/>
      <c r="WDP283" s="373"/>
      <c r="WDQ283" s="373"/>
      <c r="WDR283" s="373"/>
      <c r="WDS283" s="373"/>
      <c r="WDT283" s="373"/>
      <c r="WDU283" s="373"/>
      <c r="WDV283" s="373"/>
      <c r="WDW283" s="373"/>
      <c r="WDX283" s="373"/>
      <c r="WDY283" s="373"/>
      <c r="WDZ283" s="373"/>
      <c r="WEA283" s="373"/>
      <c r="WEB283" s="373"/>
      <c r="WEC283" s="373"/>
      <c r="WED283" s="373"/>
      <c r="WEE283" s="373"/>
      <c r="WEF283" s="373"/>
      <c r="WEG283" s="373"/>
      <c r="WEH283" s="373"/>
      <c r="WEI283" s="373"/>
      <c r="WEJ283" s="373"/>
      <c r="WEK283" s="373"/>
      <c r="WEL283" s="373"/>
      <c r="WEM283" s="373"/>
      <c r="WEN283" s="373"/>
      <c r="WEO283" s="373"/>
      <c r="WEP283" s="373"/>
      <c r="WEQ283" s="373"/>
      <c r="WER283" s="373"/>
      <c r="WES283" s="373"/>
      <c r="WET283" s="373"/>
      <c r="WEU283" s="373"/>
      <c r="WEV283" s="373"/>
      <c r="WEW283" s="373"/>
      <c r="WEX283" s="373"/>
      <c r="WEY283" s="373"/>
      <c r="WEZ283" s="373"/>
      <c r="WFA283" s="373"/>
      <c r="WFB283" s="373"/>
      <c r="WFC283" s="373"/>
      <c r="WFD283" s="373"/>
      <c r="WFE283" s="373"/>
      <c r="WFF283" s="373"/>
      <c r="WFG283" s="373"/>
      <c r="WFH283" s="373"/>
      <c r="WFI283" s="373"/>
      <c r="WFJ283" s="373"/>
      <c r="WFK283" s="373"/>
      <c r="WFL283" s="373"/>
      <c r="WFM283" s="373"/>
      <c r="WFN283" s="373"/>
      <c r="WFO283" s="373"/>
      <c r="WFP283" s="373"/>
      <c r="WFQ283" s="373"/>
      <c r="WFR283" s="373"/>
      <c r="WFS283" s="373"/>
      <c r="WFT283" s="373"/>
      <c r="WFU283" s="373"/>
      <c r="WFV283" s="373"/>
      <c r="WFW283" s="373"/>
      <c r="WFX283" s="373"/>
      <c r="WFY283" s="373"/>
      <c r="WFZ283" s="373"/>
      <c r="WGA283" s="373"/>
      <c r="WGB283" s="373"/>
      <c r="WGC283" s="373"/>
      <c r="WGD283" s="373"/>
      <c r="WGE283" s="373"/>
      <c r="WGF283" s="373"/>
      <c r="WGG283" s="373"/>
      <c r="WGH283" s="373"/>
      <c r="WGI283" s="373"/>
      <c r="WGJ283" s="373"/>
      <c r="WGK283" s="373"/>
      <c r="WGL283" s="373"/>
      <c r="WGM283" s="373"/>
      <c r="WGN283" s="373"/>
      <c r="WGO283" s="373"/>
      <c r="WGP283" s="373"/>
      <c r="WGQ283" s="373"/>
      <c r="WGR283" s="373"/>
      <c r="WGS283" s="373"/>
      <c r="WGT283" s="373"/>
      <c r="WGU283" s="373"/>
      <c r="WGV283" s="373"/>
      <c r="WGW283" s="373"/>
      <c r="WGX283" s="373"/>
      <c r="WGY283" s="373"/>
      <c r="WGZ283" s="373"/>
      <c r="WHA283" s="373"/>
      <c r="WHB283" s="373"/>
      <c r="WHC283" s="373"/>
      <c r="WHD283" s="373"/>
      <c r="WHE283" s="373"/>
      <c r="WHF283" s="373"/>
      <c r="WHG283" s="373"/>
      <c r="WHH283" s="373"/>
      <c r="WHI283" s="373"/>
      <c r="WHJ283" s="373"/>
      <c r="WHK283" s="373"/>
      <c r="WHL283" s="373"/>
      <c r="WHM283" s="373"/>
      <c r="WHN283" s="373"/>
      <c r="WHO283" s="373"/>
      <c r="WHP283" s="373"/>
      <c r="WHQ283" s="373"/>
      <c r="WHR283" s="373"/>
      <c r="WHS283" s="373"/>
      <c r="WHT283" s="373"/>
      <c r="WHU283" s="373"/>
      <c r="WHV283" s="373"/>
      <c r="WHW283" s="373"/>
      <c r="WHX283" s="373"/>
      <c r="WHY283" s="373"/>
      <c r="WHZ283" s="373"/>
      <c r="WIA283" s="373"/>
      <c r="WIB283" s="373"/>
      <c r="WIC283" s="373"/>
      <c r="WID283" s="373"/>
      <c r="WIE283" s="373"/>
      <c r="WIF283" s="373"/>
      <c r="WIG283" s="373"/>
      <c r="WIH283" s="373"/>
      <c r="WII283" s="373"/>
      <c r="WIJ283" s="373"/>
      <c r="WIK283" s="373"/>
      <c r="WIL283" s="373"/>
      <c r="WIM283" s="373"/>
      <c r="WIN283" s="373"/>
      <c r="WIO283" s="373"/>
      <c r="WIP283" s="373"/>
      <c r="WIQ283" s="373"/>
      <c r="WIR283" s="373"/>
      <c r="WIS283" s="373"/>
      <c r="WIT283" s="373"/>
      <c r="WIU283" s="373"/>
      <c r="WIV283" s="373"/>
      <c r="WIW283" s="373"/>
      <c r="WIX283" s="373"/>
      <c r="WIY283" s="373"/>
      <c r="WIZ283" s="373"/>
      <c r="WJA283" s="373"/>
      <c r="WJB283" s="373"/>
      <c r="WJC283" s="373"/>
      <c r="WJD283" s="373"/>
      <c r="WJE283" s="373"/>
      <c r="WJF283" s="373"/>
      <c r="WJG283" s="373"/>
      <c r="WJH283" s="373"/>
      <c r="WJI283" s="373"/>
      <c r="WJJ283" s="373"/>
      <c r="WJK283" s="373"/>
      <c r="WJL283" s="373"/>
      <c r="WJM283" s="373"/>
      <c r="WJN283" s="373"/>
      <c r="WJO283" s="373"/>
      <c r="WJP283" s="373"/>
      <c r="WJQ283" s="373"/>
      <c r="WJR283" s="373"/>
      <c r="WJS283" s="373"/>
      <c r="WJT283" s="373"/>
      <c r="WJU283" s="373"/>
      <c r="WJV283" s="373"/>
      <c r="WJW283" s="373"/>
      <c r="WJX283" s="373"/>
      <c r="WJY283" s="373"/>
      <c r="WJZ283" s="373"/>
      <c r="WKA283" s="373"/>
      <c r="WKB283" s="373"/>
      <c r="WKC283" s="373"/>
      <c r="WKD283" s="373"/>
      <c r="WKE283" s="373"/>
      <c r="WKF283" s="373"/>
      <c r="WKG283" s="373"/>
      <c r="WKH283" s="373"/>
      <c r="WKI283" s="373"/>
      <c r="WKJ283" s="373"/>
      <c r="WKK283" s="373"/>
      <c r="WKL283" s="373"/>
      <c r="WKM283" s="373"/>
      <c r="WKN283" s="373"/>
      <c r="WKO283" s="373"/>
      <c r="WKP283" s="373"/>
      <c r="WKQ283" s="373"/>
      <c r="WKR283" s="373"/>
      <c r="WKS283" s="373"/>
      <c r="WKT283" s="373"/>
      <c r="WKU283" s="373"/>
      <c r="WKV283" s="373"/>
      <c r="WKW283" s="373"/>
      <c r="WKX283" s="373"/>
      <c r="WKY283" s="373"/>
      <c r="WKZ283" s="373"/>
      <c r="WLA283" s="373"/>
      <c r="WLB283" s="373"/>
      <c r="WLC283" s="373"/>
      <c r="WLD283" s="373"/>
      <c r="WLE283" s="373"/>
      <c r="WLF283" s="373"/>
      <c r="WLG283" s="373"/>
      <c r="WLH283" s="373"/>
      <c r="WLI283" s="373"/>
      <c r="WLJ283" s="373"/>
      <c r="WLK283" s="373"/>
      <c r="WLL283" s="373"/>
      <c r="WLM283" s="373"/>
      <c r="WLN283" s="373"/>
      <c r="WLO283" s="373"/>
      <c r="WLP283" s="373"/>
      <c r="WLQ283" s="373"/>
      <c r="WLR283" s="373"/>
      <c r="WLS283" s="373"/>
      <c r="WLT283" s="373"/>
      <c r="WLU283" s="373"/>
      <c r="WLV283" s="373"/>
      <c r="WLW283" s="373"/>
      <c r="WLX283" s="373"/>
      <c r="WLY283" s="373"/>
      <c r="WLZ283" s="373"/>
      <c r="WMA283" s="373"/>
      <c r="WMB283" s="373"/>
      <c r="WMC283" s="373"/>
      <c r="WMD283" s="373"/>
      <c r="WME283" s="373"/>
      <c r="WMF283" s="373"/>
      <c r="WMG283" s="373"/>
      <c r="WMH283" s="373"/>
      <c r="WMI283" s="373"/>
      <c r="WMJ283" s="373"/>
      <c r="WMK283" s="373"/>
      <c r="WML283" s="373"/>
      <c r="WMM283" s="373"/>
      <c r="WMN283" s="373"/>
      <c r="WMO283" s="373"/>
      <c r="WMP283" s="373"/>
      <c r="WMQ283" s="373"/>
      <c r="WMR283" s="373"/>
      <c r="WMS283" s="373"/>
      <c r="WMT283" s="373"/>
      <c r="WMU283" s="373"/>
      <c r="WMV283" s="373"/>
      <c r="WMW283" s="373"/>
      <c r="WMX283" s="373"/>
      <c r="WMY283" s="373"/>
      <c r="WMZ283" s="373"/>
      <c r="WNA283" s="373"/>
      <c r="WNB283" s="373"/>
      <c r="WNC283" s="373"/>
      <c r="WND283" s="373"/>
      <c r="WNE283" s="373"/>
      <c r="WNF283" s="373"/>
      <c r="WNG283" s="373"/>
      <c r="WNH283" s="373"/>
      <c r="WNI283" s="373"/>
      <c r="WNJ283" s="373"/>
      <c r="WNK283" s="373"/>
      <c r="WNL283" s="373"/>
      <c r="WNM283" s="373"/>
      <c r="WNN283" s="373"/>
      <c r="WNO283" s="373"/>
      <c r="WNP283" s="373"/>
      <c r="WNQ283" s="373"/>
      <c r="WNR283" s="373"/>
      <c r="WNS283" s="373"/>
      <c r="WNT283" s="373"/>
      <c r="WNU283" s="373"/>
      <c r="WNV283" s="373"/>
      <c r="WNW283" s="373"/>
      <c r="WNX283" s="373"/>
      <c r="WNY283" s="373"/>
      <c r="WNZ283" s="373"/>
      <c r="WOA283" s="373"/>
      <c r="WOB283" s="373"/>
      <c r="WOC283" s="373"/>
      <c r="WOD283" s="373"/>
      <c r="WOE283" s="373"/>
      <c r="WOF283" s="373"/>
      <c r="WOG283" s="373"/>
      <c r="WOH283" s="373"/>
      <c r="WOI283" s="373"/>
      <c r="WOJ283" s="373"/>
      <c r="WOK283" s="373"/>
      <c r="WOL283" s="373"/>
      <c r="WOM283" s="373"/>
      <c r="WON283" s="373"/>
      <c r="WOO283" s="373"/>
      <c r="WOP283" s="373"/>
      <c r="WOQ283" s="373"/>
      <c r="WOR283" s="373"/>
      <c r="WOS283" s="373"/>
      <c r="WOT283" s="373"/>
      <c r="WOU283" s="373"/>
      <c r="WOV283" s="373"/>
      <c r="WOW283" s="373"/>
      <c r="WOX283" s="373"/>
      <c r="WOY283" s="373"/>
      <c r="WOZ283" s="373"/>
      <c r="WPA283" s="373"/>
      <c r="WPB283" s="373"/>
      <c r="WPC283" s="373"/>
      <c r="WPD283" s="373"/>
      <c r="WPE283" s="373"/>
      <c r="WPF283" s="373"/>
      <c r="WPG283" s="373"/>
      <c r="WPH283" s="373"/>
      <c r="WPI283" s="373"/>
      <c r="WPJ283" s="373"/>
      <c r="WPK283" s="373"/>
      <c r="WPL283" s="373"/>
      <c r="WPM283" s="373"/>
      <c r="WPN283" s="373"/>
      <c r="WPO283" s="373"/>
      <c r="WPP283" s="373"/>
      <c r="WPQ283" s="373"/>
      <c r="WPR283" s="373"/>
      <c r="WPS283" s="373"/>
      <c r="WPT283" s="373"/>
      <c r="WPU283" s="373"/>
      <c r="WPV283" s="373"/>
      <c r="WPW283" s="373"/>
      <c r="WPX283" s="373"/>
      <c r="WPY283" s="373"/>
      <c r="WPZ283" s="373"/>
      <c r="WQA283" s="373"/>
      <c r="WQB283" s="373"/>
      <c r="WQC283" s="373"/>
      <c r="WQD283" s="373"/>
      <c r="WQE283" s="373"/>
      <c r="WQF283" s="373"/>
      <c r="WQG283" s="373"/>
      <c r="WQH283" s="373"/>
      <c r="WQI283" s="373"/>
      <c r="WQJ283" s="373"/>
      <c r="WQK283" s="373"/>
      <c r="WQL283" s="373"/>
      <c r="WQM283" s="373"/>
      <c r="WQN283" s="373"/>
      <c r="WQO283" s="373"/>
      <c r="WQP283" s="373"/>
      <c r="WQQ283" s="373"/>
      <c r="WQR283" s="373"/>
      <c r="WQS283" s="373"/>
      <c r="WQT283" s="373"/>
      <c r="WQU283" s="373"/>
      <c r="WQV283" s="373"/>
      <c r="WQW283" s="373"/>
      <c r="WQX283" s="373"/>
      <c r="WQY283" s="373"/>
      <c r="WQZ283" s="373"/>
      <c r="WRA283" s="373"/>
      <c r="WRB283" s="373"/>
      <c r="WRC283" s="373"/>
      <c r="WRD283" s="373"/>
      <c r="WRE283" s="373"/>
      <c r="WRF283" s="373"/>
      <c r="WRG283" s="373"/>
      <c r="WRH283" s="373"/>
      <c r="WRI283" s="373"/>
      <c r="WRJ283" s="373"/>
      <c r="WRK283" s="373"/>
      <c r="WRL283" s="373"/>
      <c r="WRM283" s="373"/>
      <c r="WRN283" s="373"/>
      <c r="WRO283" s="373"/>
      <c r="WRP283" s="373"/>
      <c r="WRQ283" s="373"/>
      <c r="WRR283" s="373"/>
      <c r="WRS283" s="373"/>
      <c r="WRT283" s="373"/>
      <c r="WRU283" s="373"/>
      <c r="WRV283" s="373"/>
      <c r="WRW283" s="373"/>
      <c r="WRX283" s="373"/>
      <c r="WRY283" s="373"/>
      <c r="WRZ283" s="373"/>
      <c r="WSA283" s="373"/>
      <c r="WSB283" s="373"/>
      <c r="WSC283" s="373"/>
      <c r="WSD283" s="373"/>
      <c r="WSE283" s="373"/>
      <c r="WSF283" s="373"/>
      <c r="WSG283" s="373"/>
      <c r="WSH283" s="373"/>
      <c r="WSI283" s="373"/>
      <c r="WSJ283" s="373"/>
      <c r="WSK283" s="373"/>
      <c r="WSL283" s="373"/>
      <c r="WSM283" s="373"/>
      <c r="WSN283" s="373"/>
      <c r="WSO283" s="373"/>
      <c r="WSP283" s="373"/>
      <c r="WSQ283" s="373"/>
      <c r="WSR283" s="373"/>
      <c r="WSS283" s="373"/>
      <c r="WST283" s="373"/>
      <c r="WSU283" s="373"/>
      <c r="WSV283" s="373"/>
      <c r="WSW283" s="373"/>
      <c r="WSX283" s="373"/>
      <c r="WSY283" s="373"/>
      <c r="WSZ283" s="373"/>
      <c r="WTA283" s="373"/>
      <c r="WTB283" s="373"/>
      <c r="WTC283" s="373"/>
      <c r="WTD283" s="373"/>
      <c r="WTE283" s="373"/>
      <c r="WTF283" s="373"/>
      <c r="WTG283" s="373"/>
      <c r="WTH283" s="373"/>
      <c r="WTI283" s="373"/>
      <c r="WTJ283" s="373"/>
      <c r="WTK283" s="373"/>
      <c r="WTL283" s="373"/>
      <c r="WTM283" s="373"/>
      <c r="WTN283" s="373"/>
      <c r="WTO283" s="373"/>
      <c r="WTP283" s="373"/>
      <c r="WTQ283" s="373"/>
      <c r="WTR283" s="373"/>
      <c r="WTS283" s="373"/>
      <c r="WTT283" s="373"/>
      <c r="WTU283" s="373"/>
      <c r="WTV283" s="373"/>
      <c r="WTW283" s="373"/>
      <c r="WTX283" s="373"/>
      <c r="WTY283" s="373"/>
      <c r="WTZ283" s="373"/>
      <c r="WUA283" s="373"/>
      <c r="WUB283" s="373"/>
      <c r="WUC283" s="373"/>
      <c r="WUD283" s="373"/>
      <c r="WUE283" s="373"/>
      <c r="WUF283" s="373"/>
      <c r="WUG283" s="373"/>
      <c r="WUH283" s="373"/>
      <c r="WUI283" s="373"/>
      <c r="WUJ283" s="373"/>
      <c r="WUK283" s="373"/>
      <c r="WUL283" s="373"/>
      <c r="WUM283" s="373"/>
      <c r="WUN283" s="373"/>
      <c r="WUO283" s="373"/>
      <c r="WUP283" s="373"/>
      <c r="WUQ283" s="373"/>
      <c r="WUR283" s="373"/>
      <c r="WUS283" s="373"/>
      <c r="WUT283" s="373"/>
      <c r="WUU283" s="373"/>
      <c r="WUV283" s="373"/>
      <c r="WUW283" s="373"/>
      <c r="WUX283" s="373"/>
      <c r="WUY283" s="373"/>
      <c r="WUZ283" s="373"/>
      <c r="WVA283" s="373"/>
      <c r="WVB283" s="373"/>
      <c r="WVC283" s="373"/>
      <c r="WVD283" s="373"/>
      <c r="WVE283" s="373"/>
      <c r="WVF283" s="373"/>
      <c r="WVG283" s="373"/>
      <c r="WVH283" s="373"/>
      <c r="WVI283" s="373"/>
      <c r="WVJ283" s="373"/>
      <c r="WVK283" s="373"/>
      <c r="WVL283" s="373"/>
      <c r="WVM283" s="373"/>
      <c r="WVN283" s="373"/>
      <c r="WVO283" s="373"/>
      <c r="WVP283" s="373"/>
      <c r="WVQ283" s="373"/>
      <c r="WVR283" s="373"/>
      <c r="WVS283" s="373"/>
      <c r="WVT283" s="373"/>
      <c r="WVU283" s="373"/>
      <c r="WVV283" s="373"/>
      <c r="WVW283" s="373"/>
      <c r="WVX283" s="373"/>
      <c r="WVY283" s="373"/>
      <c r="WVZ283" s="373"/>
      <c r="WWA283" s="373"/>
      <c r="WWB283" s="373"/>
      <c r="WWC283" s="373"/>
      <c r="WWD283" s="373"/>
      <c r="WWE283" s="373"/>
      <c r="WWF283" s="373"/>
      <c r="WWG283" s="373"/>
      <c r="WWH283" s="373"/>
      <c r="WWI283" s="373"/>
      <c r="WWJ283" s="373"/>
      <c r="WWK283" s="373"/>
      <c r="WWL283" s="373"/>
      <c r="WWM283" s="373"/>
      <c r="WWN283" s="373"/>
      <c r="WWO283" s="373"/>
      <c r="WWP283" s="373"/>
      <c r="WWQ283" s="373"/>
      <c r="WWR283" s="373"/>
      <c r="WWS283" s="373"/>
      <c r="WWT283" s="373"/>
      <c r="WWU283" s="373"/>
      <c r="WWV283" s="373"/>
      <c r="WWW283" s="373"/>
      <c r="WWX283" s="373"/>
      <c r="WWY283" s="373"/>
      <c r="WWZ283" s="373"/>
      <c r="WXA283" s="373"/>
      <c r="WXB283" s="373"/>
      <c r="WXC283" s="373"/>
      <c r="WXD283" s="373"/>
      <c r="WXE283" s="373"/>
      <c r="WXF283" s="373"/>
      <c r="WXG283" s="373"/>
      <c r="WXH283" s="373"/>
      <c r="WXI283" s="373"/>
      <c r="WXJ283" s="373"/>
      <c r="WXK283" s="373"/>
      <c r="WXL283" s="373"/>
      <c r="WXM283" s="373"/>
      <c r="WXN283" s="373"/>
      <c r="WXO283" s="373"/>
      <c r="WXP283" s="373"/>
      <c r="WXQ283" s="373"/>
      <c r="WXR283" s="373"/>
      <c r="WXS283" s="373"/>
      <c r="WXT283" s="373"/>
      <c r="WXU283" s="373"/>
      <c r="WXV283" s="373"/>
      <c r="WXW283" s="373"/>
      <c r="WXX283" s="373"/>
      <c r="WXY283" s="373"/>
      <c r="WXZ283" s="373"/>
      <c r="WYA283" s="373"/>
      <c r="WYB283" s="373"/>
      <c r="WYC283" s="373"/>
      <c r="WYD283" s="373"/>
      <c r="WYE283" s="373"/>
      <c r="WYF283" s="373"/>
      <c r="WYG283" s="373"/>
      <c r="WYH283" s="373"/>
      <c r="WYI283" s="373"/>
      <c r="WYJ283" s="373"/>
      <c r="WYK283" s="373"/>
      <c r="WYL283" s="373"/>
      <c r="WYM283" s="373"/>
      <c r="WYN283" s="373"/>
      <c r="WYO283" s="373"/>
      <c r="WYP283" s="373"/>
      <c r="WYQ283" s="373"/>
      <c r="WYR283" s="373"/>
      <c r="WYS283" s="373"/>
      <c r="WYT283" s="373"/>
      <c r="WYU283" s="373"/>
      <c r="WYV283" s="373"/>
      <c r="WYW283" s="373"/>
      <c r="WYX283" s="373"/>
      <c r="WYY283" s="373"/>
      <c r="WYZ283" s="373"/>
      <c r="WZA283" s="373"/>
      <c r="WZB283" s="373"/>
      <c r="WZC283" s="373"/>
      <c r="WZD283" s="373"/>
      <c r="WZE283" s="373"/>
      <c r="WZF283" s="373"/>
      <c r="WZG283" s="373"/>
      <c r="WZH283" s="373"/>
      <c r="WZI283" s="373"/>
      <c r="WZJ283" s="373"/>
      <c r="WZK283" s="373"/>
      <c r="WZL283" s="373"/>
      <c r="WZM283" s="373"/>
      <c r="WZN283" s="373"/>
      <c r="WZO283" s="373"/>
      <c r="WZP283" s="373"/>
      <c r="WZQ283" s="373"/>
      <c r="WZR283" s="373"/>
      <c r="WZS283" s="373"/>
      <c r="WZT283" s="373"/>
      <c r="WZU283" s="373"/>
      <c r="WZV283" s="373"/>
      <c r="WZW283" s="373"/>
      <c r="WZX283" s="373"/>
      <c r="WZY283" s="373"/>
      <c r="WZZ283" s="373"/>
      <c r="XAA283" s="373"/>
      <c r="XAB283" s="373"/>
      <c r="XAC283" s="373"/>
      <c r="XAD283" s="373"/>
      <c r="XAE283" s="373"/>
      <c r="XAF283" s="373"/>
      <c r="XAG283" s="373"/>
      <c r="XAH283" s="373"/>
      <c r="XAI283" s="373"/>
      <c r="XAJ283" s="373"/>
      <c r="XAK283" s="373"/>
      <c r="XAL283" s="373"/>
      <c r="XAM283" s="373"/>
      <c r="XAN283" s="373"/>
      <c r="XAO283" s="373"/>
      <c r="XAP283" s="373"/>
      <c r="XAQ283" s="373"/>
      <c r="XAR283" s="373"/>
      <c r="XAS283" s="373"/>
      <c r="XAT283" s="373"/>
      <c r="XAU283" s="373"/>
      <c r="XAV283" s="373"/>
      <c r="XAW283" s="373"/>
      <c r="XAX283" s="373"/>
      <c r="XAY283" s="373"/>
      <c r="XAZ283" s="373"/>
      <c r="XBA283" s="373"/>
      <c r="XBB283" s="373"/>
      <c r="XBC283" s="373"/>
      <c r="XBD283" s="373"/>
      <c r="XBE283" s="373"/>
      <c r="XBF283" s="373"/>
      <c r="XBG283" s="373"/>
      <c r="XBH283" s="373"/>
      <c r="XBI283" s="373"/>
      <c r="XBJ283" s="373"/>
      <c r="XBK283" s="373"/>
      <c r="XBL283" s="373"/>
      <c r="XBM283" s="373"/>
      <c r="XBN283" s="373"/>
      <c r="XBO283" s="373"/>
      <c r="XBP283" s="373"/>
      <c r="XBQ283" s="373"/>
      <c r="XBR283" s="373"/>
      <c r="XBS283" s="373"/>
      <c r="XBT283" s="373"/>
      <c r="XBU283" s="373"/>
      <c r="XBV283" s="373"/>
      <c r="XBW283" s="373"/>
      <c r="XBX283" s="373"/>
      <c r="XBY283" s="373"/>
      <c r="XBZ283" s="373"/>
      <c r="XCA283" s="373"/>
      <c r="XCB283" s="373"/>
      <c r="XCC283" s="373"/>
      <c r="XCD283" s="373"/>
      <c r="XCE283" s="373"/>
      <c r="XCF283" s="373"/>
      <c r="XCG283" s="373"/>
      <c r="XCH283" s="373"/>
      <c r="XCI283" s="373"/>
      <c r="XCJ283" s="373"/>
      <c r="XCK283" s="373"/>
      <c r="XCL283" s="373"/>
      <c r="XCM283" s="373"/>
      <c r="XCN283" s="373"/>
      <c r="XCO283" s="373"/>
      <c r="XCP283" s="373"/>
      <c r="XCQ283" s="373"/>
      <c r="XCR283" s="373"/>
      <c r="XCS283" s="373"/>
      <c r="XCT283" s="373"/>
      <c r="XCU283" s="373"/>
      <c r="XCV283" s="373"/>
      <c r="XCW283" s="373"/>
      <c r="XCX283" s="373"/>
      <c r="XCY283" s="373"/>
      <c r="XCZ283" s="373"/>
      <c r="XDA283" s="373"/>
      <c r="XDB283" s="373"/>
      <c r="XDC283" s="373"/>
      <c r="XDD283" s="373"/>
      <c r="XDE283" s="373"/>
      <c r="XDF283" s="373"/>
      <c r="XDG283" s="373"/>
      <c r="XDH283" s="373"/>
      <c r="XDI283" s="373"/>
      <c r="XDJ283" s="373"/>
      <c r="XDK283" s="373"/>
      <c r="XDL283" s="373"/>
      <c r="XDM283" s="373"/>
      <c r="XDN283" s="373"/>
      <c r="XDO283" s="373"/>
      <c r="XDP283" s="373"/>
      <c r="XDQ283" s="373"/>
      <c r="XDR283" s="373"/>
      <c r="XDS283" s="373"/>
      <c r="XDT283" s="373"/>
      <c r="XDU283" s="373"/>
      <c r="XDV283" s="373"/>
      <c r="XDW283" s="373"/>
      <c r="XDX283" s="373"/>
      <c r="XDY283" s="373"/>
      <c r="XDZ283" s="373"/>
      <c r="XEA283" s="373"/>
      <c r="XEB283" s="373"/>
      <c r="XEC283" s="373"/>
      <c r="XED283" s="373"/>
      <c r="XEE283" s="373"/>
      <c r="XEF283" s="373"/>
      <c r="XEG283" s="373"/>
      <c r="XEH283" s="373"/>
      <c r="XEI283" s="373"/>
      <c r="XEJ283" s="373"/>
      <c r="XEK283" s="373"/>
      <c r="XEL283" s="373"/>
      <c r="XEM283" s="373"/>
      <c r="XEN283" s="373"/>
      <c r="XEO283" s="373"/>
      <c r="XEP283" s="373"/>
      <c r="XEQ283" s="373"/>
      <c r="XER283" s="373"/>
      <c r="XES283" s="373"/>
      <c r="XET283" s="373"/>
      <c r="XEU283" s="373"/>
      <c r="XEV283" s="373"/>
      <c r="XEW283" s="373"/>
      <c r="XEX283" s="373"/>
      <c r="XEY283" s="373"/>
      <c r="XEZ283" s="373"/>
      <c r="XFA283" s="373"/>
      <c r="XFB283" s="373"/>
      <c r="XFC283" s="373"/>
      <c r="XFD283" s="373"/>
    </row>
    <row r="284" spans="1:16384">
      <c r="A284" s="955">
        <v>11</v>
      </c>
      <c r="B284" s="956">
        <v>2550</v>
      </c>
      <c r="C284" s="1151">
        <v>255099</v>
      </c>
      <c r="D284" s="957" t="s">
        <v>16847</v>
      </c>
      <c r="E284" s="956" t="s">
        <v>16848</v>
      </c>
      <c r="F284" s="954" t="s">
        <v>17094</v>
      </c>
    </row>
    <row r="285" spans="1:16384">
      <c r="A285" s="955">
        <v>12</v>
      </c>
      <c r="B285" s="956">
        <v>2840</v>
      </c>
      <c r="C285" s="1151">
        <v>284099</v>
      </c>
      <c r="D285" s="957" t="s">
        <v>16850</v>
      </c>
      <c r="E285" s="956" t="s">
        <v>16849</v>
      </c>
      <c r="F285" s="954" t="s">
        <v>17094</v>
      </c>
    </row>
    <row r="286" spans="1:16384">
      <c r="A286" s="955">
        <v>13</v>
      </c>
      <c r="B286" s="956">
        <v>2600</v>
      </c>
      <c r="C286" s="1151">
        <v>260099</v>
      </c>
      <c r="D286" s="957" t="s">
        <v>16861</v>
      </c>
      <c r="E286" s="956" t="s">
        <v>16852</v>
      </c>
      <c r="F286" s="954" t="s">
        <v>17094</v>
      </c>
    </row>
    <row r="287" spans="1:16384">
      <c r="A287" s="955">
        <v>13</v>
      </c>
      <c r="B287" s="956">
        <v>2610</v>
      </c>
      <c r="C287" s="1151">
        <v>261099</v>
      </c>
      <c r="D287" s="957" t="s">
        <v>16862</v>
      </c>
      <c r="E287" s="956" t="s">
        <v>16852</v>
      </c>
      <c r="F287" s="954" t="s">
        <v>17095</v>
      </c>
    </row>
    <row r="288" spans="1:16384">
      <c r="A288" s="955">
        <v>13</v>
      </c>
      <c r="B288" s="956">
        <v>2620</v>
      </c>
      <c r="C288" s="1151">
        <v>262099</v>
      </c>
      <c r="D288" s="957" t="s">
        <v>16863</v>
      </c>
      <c r="E288" s="956" t="s">
        <v>16852</v>
      </c>
      <c r="F288" s="954" t="s">
        <v>17095</v>
      </c>
    </row>
    <row r="289" spans="1:6">
      <c r="A289" s="955">
        <v>14</v>
      </c>
      <c r="B289" s="956">
        <v>2630</v>
      </c>
      <c r="C289" s="1151">
        <v>263099</v>
      </c>
      <c r="D289" s="957" t="s">
        <v>16864</v>
      </c>
      <c r="E289" s="956" t="s">
        <v>16853</v>
      </c>
      <c r="F289" s="954" t="s">
        <v>17094</v>
      </c>
    </row>
    <row r="290" spans="1:6">
      <c r="A290" s="955">
        <v>14</v>
      </c>
      <c r="B290" s="956">
        <v>2640</v>
      </c>
      <c r="C290" s="1151">
        <v>264099</v>
      </c>
      <c r="D290" s="957" t="s">
        <v>16865</v>
      </c>
      <c r="E290" s="956" t="s">
        <v>16853</v>
      </c>
      <c r="F290" s="954" t="s">
        <v>17095</v>
      </c>
    </row>
    <row r="291" spans="1:6">
      <c r="A291" s="955">
        <v>14</v>
      </c>
      <c r="B291" s="956">
        <v>2635</v>
      </c>
      <c r="C291" s="1151">
        <v>263599</v>
      </c>
      <c r="D291" s="957" t="s">
        <v>16866</v>
      </c>
      <c r="E291" s="956" t="s">
        <v>16853</v>
      </c>
      <c r="F291" s="954" t="s">
        <v>17095</v>
      </c>
    </row>
    <row r="292" spans="1:6">
      <c r="A292" s="955">
        <v>14</v>
      </c>
      <c r="B292" s="956">
        <v>2645</v>
      </c>
      <c r="C292" s="1151">
        <v>264599</v>
      </c>
      <c r="D292" s="957" t="s">
        <v>16867</v>
      </c>
      <c r="E292" s="956" t="s">
        <v>16853</v>
      </c>
      <c r="F292" s="954" t="s">
        <v>17095</v>
      </c>
    </row>
    <row r="293" spans="1:6">
      <c r="A293" s="955">
        <v>15</v>
      </c>
      <c r="B293" s="956">
        <v>2650</v>
      </c>
      <c r="C293" s="1151">
        <v>265099</v>
      </c>
      <c r="D293" s="957" t="s">
        <v>16868</v>
      </c>
      <c r="E293" s="956" t="s">
        <v>16854</v>
      </c>
      <c r="F293" s="954" t="s">
        <v>17094</v>
      </c>
    </row>
    <row r="294" spans="1:6">
      <c r="A294" s="955">
        <v>15</v>
      </c>
      <c r="B294" s="956">
        <v>2660</v>
      </c>
      <c r="C294" s="1151">
        <v>266099</v>
      </c>
      <c r="D294" s="957" t="s">
        <v>16869</v>
      </c>
      <c r="E294" s="956" t="s">
        <v>16854</v>
      </c>
      <c r="F294" s="954" t="s">
        <v>17095</v>
      </c>
    </row>
    <row r="295" spans="1:6">
      <c r="A295" s="955">
        <v>16</v>
      </c>
      <c r="B295" s="956">
        <v>2690</v>
      </c>
      <c r="C295" s="1151">
        <v>269099</v>
      </c>
      <c r="D295" s="957" t="s">
        <v>16870</v>
      </c>
      <c r="E295" s="956" t="s">
        <v>16855</v>
      </c>
      <c r="F295" s="954" t="s">
        <v>17094</v>
      </c>
    </row>
    <row r="296" spans="1:6">
      <c r="A296" s="955">
        <v>16</v>
      </c>
      <c r="B296" s="956">
        <v>2700</v>
      </c>
      <c r="C296" s="1151">
        <v>270099</v>
      </c>
      <c r="D296" s="957" t="s">
        <v>16875</v>
      </c>
      <c r="E296" s="956" t="s">
        <v>16855</v>
      </c>
      <c r="F296" s="954" t="s">
        <v>17095</v>
      </c>
    </row>
    <row r="297" spans="1:6">
      <c r="A297" s="955">
        <v>16</v>
      </c>
      <c r="B297" s="956">
        <v>2370</v>
      </c>
      <c r="C297" s="1151">
        <v>237099</v>
      </c>
      <c r="D297" s="957" t="s">
        <v>16876</v>
      </c>
      <c r="E297" s="956" t="s">
        <v>16855</v>
      </c>
      <c r="F297" s="954" t="s">
        <v>17095</v>
      </c>
    </row>
    <row r="298" spans="1:6">
      <c r="A298" s="955">
        <v>16</v>
      </c>
      <c r="B298" s="956">
        <v>2705</v>
      </c>
      <c r="C298" s="1151">
        <v>270599</v>
      </c>
      <c r="D298" s="957" t="s">
        <v>16871</v>
      </c>
      <c r="E298" s="956" t="s">
        <v>16855</v>
      </c>
      <c r="F298" s="954" t="s">
        <v>17095</v>
      </c>
    </row>
    <row r="299" spans="1:6">
      <c r="A299" s="955">
        <v>16</v>
      </c>
      <c r="B299" s="956">
        <v>2695</v>
      </c>
      <c r="C299" s="1151">
        <v>269599</v>
      </c>
      <c r="D299" s="957" t="s">
        <v>16872</v>
      </c>
      <c r="E299" s="956" t="s">
        <v>16855</v>
      </c>
      <c r="F299" s="954" t="s">
        <v>17095</v>
      </c>
    </row>
    <row r="300" spans="1:6">
      <c r="A300" s="955">
        <v>16</v>
      </c>
      <c r="B300" s="956">
        <v>2375</v>
      </c>
      <c r="C300" s="1151">
        <v>237599</v>
      </c>
      <c r="D300" s="957" t="s">
        <v>16873</v>
      </c>
      <c r="E300" s="956" t="s">
        <v>16855</v>
      </c>
      <c r="F300" s="954" t="s">
        <v>17095</v>
      </c>
    </row>
    <row r="301" spans="1:6">
      <c r="A301" s="955">
        <v>16</v>
      </c>
      <c r="B301" s="956">
        <v>2215</v>
      </c>
      <c r="C301" s="1153">
        <v>221599</v>
      </c>
      <c r="D301" s="957" t="s">
        <v>16874</v>
      </c>
      <c r="E301" s="956" t="s">
        <v>16855</v>
      </c>
      <c r="F301" s="954" t="s">
        <v>17095</v>
      </c>
    </row>
    <row r="302" spans="1:6">
      <c r="A302" s="955">
        <v>17</v>
      </c>
      <c r="B302" s="956">
        <v>2710</v>
      </c>
      <c r="C302" s="1151">
        <v>271099</v>
      </c>
      <c r="D302" s="957" t="s">
        <v>16877</v>
      </c>
      <c r="E302" s="956" t="s">
        <v>16856</v>
      </c>
      <c r="F302" s="954" t="s">
        <v>17094</v>
      </c>
    </row>
    <row r="303" spans="1:6">
      <c r="A303" s="955">
        <v>17</v>
      </c>
      <c r="B303" s="956">
        <v>2730</v>
      </c>
      <c r="C303" s="1151">
        <v>273099</v>
      </c>
      <c r="D303" s="957" t="s">
        <v>16878</v>
      </c>
      <c r="E303" s="956" t="s">
        <v>16856</v>
      </c>
      <c r="F303" s="954" t="s">
        <v>17095</v>
      </c>
    </row>
    <row r="304" spans="1:6">
      <c r="A304" s="955">
        <v>17</v>
      </c>
      <c r="B304" s="956">
        <v>2720</v>
      </c>
      <c r="C304" s="1151">
        <v>272099</v>
      </c>
      <c r="D304" s="957" t="s">
        <v>16879</v>
      </c>
      <c r="E304" s="956" t="s">
        <v>16856</v>
      </c>
      <c r="F304" s="954" t="s">
        <v>17095</v>
      </c>
    </row>
    <row r="305" spans="1:6">
      <c r="A305" s="955">
        <v>18</v>
      </c>
      <c r="B305" s="956">
        <v>2740</v>
      </c>
      <c r="C305" s="1151">
        <v>274099</v>
      </c>
      <c r="D305" s="957" t="s">
        <v>16880</v>
      </c>
      <c r="E305" s="956" t="s">
        <v>16857</v>
      </c>
      <c r="F305" s="954" t="s">
        <v>17094</v>
      </c>
    </row>
    <row r="306" spans="1:6">
      <c r="A306" s="955">
        <v>18</v>
      </c>
      <c r="B306" s="956">
        <v>2770</v>
      </c>
      <c r="C306" s="1151">
        <v>277099</v>
      </c>
      <c r="D306" s="957" t="s">
        <v>16881</v>
      </c>
      <c r="E306" s="956" t="s">
        <v>16857</v>
      </c>
      <c r="F306" s="954" t="s">
        <v>17095</v>
      </c>
    </row>
    <row r="307" spans="1:6">
      <c r="A307" s="955">
        <v>18</v>
      </c>
      <c r="B307" s="956">
        <v>2760</v>
      </c>
      <c r="C307" s="1151">
        <v>276099</v>
      </c>
      <c r="D307" s="957" t="s">
        <v>16882</v>
      </c>
      <c r="E307" s="956" t="s">
        <v>16857</v>
      </c>
      <c r="F307" s="954" t="s">
        <v>17095</v>
      </c>
    </row>
    <row r="308" spans="1:6">
      <c r="A308" s="955">
        <v>18</v>
      </c>
      <c r="B308" s="956">
        <v>2750</v>
      </c>
      <c r="C308" s="1151">
        <v>275099</v>
      </c>
      <c r="D308" s="957" t="s">
        <v>16883</v>
      </c>
      <c r="E308" s="956" t="s">
        <v>16857</v>
      </c>
      <c r="F308" s="954" t="s">
        <v>17095</v>
      </c>
    </row>
    <row r="309" spans="1:6" s="954" customFormat="1">
      <c r="A309" s="955">
        <v>19</v>
      </c>
      <c r="B309" s="956">
        <v>2790</v>
      </c>
      <c r="C309" s="1151">
        <v>279099</v>
      </c>
      <c r="D309" s="957" t="s">
        <v>16884</v>
      </c>
      <c r="E309" s="956" t="s">
        <v>16858</v>
      </c>
      <c r="F309" s="954" t="s">
        <v>17094</v>
      </c>
    </row>
    <row r="310" spans="1:6">
      <c r="A310" s="955">
        <v>19</v>
      </c>
      <c r="B310" s="956">
        <v>2800</v>
      </c>
      <c r="C310" s="1151">
        <v>280099</v>
      </c>
      <c r="D310" s="957" t="s">
        <v>16885</v>
      </c>
      <c r="E310" s="956" t="s">
        <v>16858</v>
      </c>
      <c r="F310" s="954" t="s">
        <v>17095</v>
      </c>
    </row>
    <row r="311" spans="1:6">
      <c r="A311" s="955">
        <v>20</v>
      </c>
      <c r="B311" s="956">
        <v>2810</v>
      </c>
      <c r="C311" s="1151">
        <v>281099</v>
      </c>
      <c r="D311" s="957" t="s">
        <v>16887</v>
      </c>
      <c r="E311" s="956" t="s">
        <v>16859</v>
      </c>
      <c r="F311" s="954" t="s">
        <v>17094</v>
      </c>
    </row>
    <row r="312" spans="1:6">
      <c r="A312" s="955">
        <v>20</v>
      </c>
      <c r="B312" s="956">
        <v>2820</v>
      </c>
      <c r="C312" s="1151">
        <v>282099</v>
      </c>
      <c r="D312" s="957" t="s">
        <v>16888</v>
      </c>
      <c r="E312" s="956" t="s">
        <v>16859</v>
      </c>
      <c r="F312" s="954" t="s">
        <v>17095</v>
      </c>
    </row>
    <row r="313" spans="1:6">
      <c r="A313" s="955">
        <v>20</v>
      </c>
      <c r="B313" s="956">
        <v>2830</v>
      </c>
      <c r="C313" s="1151">
        <v>283099</v>
      </c>
      <c r="D313" s="957" t="s">
        <v>16889</v>
      </c>
      <c r="E313" s="956" t="s">
        <v>16859</v>
      </c>
      <c r="F313" s="954" t="s">
        <v>17095</v>
      </c>
    </row>
    <row r="314" spans="1:6">
      <c r="A314" s="955">
        <v>20</v>
      </c>
      <c r="B314" s="956">
        <v>2300</v>
      </c>
      <c r="C314" s="1151">
        <v>230099</v>
      </c>
      <c r="D314" s="957" t="s">
        <v>16890</v>
      </c>
      <c r="E314" s="956" t="s">
        <v>16859</v>
      </c>
      <c r="F314" s="954" t="s">
        <v>17095</v>
      </c>
    </row>
    <row r="315" spans="1:6">
      <c r="A315" s="955">
        <v>20</v>
      </c>
      <c r="B315" s="956">
        <v>2815</v>
      </c>
      <c r="C315" s="1151">
        <v>281599</v>
      </c>
      <c r="D315" s="957" t="s">
        <v>16891</v>
      </c>
      <c r="E315" s="956" t="s">
        <v>16859</v>
      </c>
      <c r="F315" s="954" t="s">
        <v>17095</v>
      </c>
    </row>
    <row r="316" spans="1:6">
      <c r="A316" s="955">
        <v>21</v>
      </c>
      <c r="B316" s="956">
        <v>21</v>
      </c>
      <c r="C316" s="1151">
        <v>2199</v>
      </c>
      <c r="D316" s="957" t="s">
        <v>16886</v>
      </c>
      <c r="E316" s="956" t="s">
        <v>16860</v>
      </c>
      <c r="F316" s="956" t="s">
        <v>17096</v>
      </c>
    </row>
  </sheetData>
  <autoFilter ref="A1:F316"/>
  <pageMargins left="0.7" right="0.7" top="0.75" bottom="0.75" header="0.3" footer="0.3"/>
  <pageSetup paperSize="9"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F212"/>
  <sheetViews>
    <sheetView zoomScale="85" workbookViewId="0"/>
  </sheetViews>
  <sheetFormatPr defaultColWidth="9" defaultRowHeight="12.75"/>
  <cols>
    <col min="1" max="1" width="7.5703125" style="284" customWidth="1"/>
    <col min="2" max="2" width="66.5703125" style="284" bestFit="1" customWidth="1"/>
    <col min="3" max="3" width="18.42578125" style="284" customWidth="1"/>
    <col min="4" max="4" width="10.42578125" style="284" bestFit="1" customWidth="1"/>
    <col min="5" max="5" width="13.5703125" style="284" customWidth="1"/>
    <col min="6" max="6" width="58.42578125" style="284" customWidth="1"/>
    <col min="7" max="16384" width="9" style="284"/>
  </cols>
  <sheetData>
    <row r="2" spans="1:2">
      <c r="A2" s="285"/>
    </row>
    <row r="3" spans="1:2">
      <c r="A3" s="286" t="s">
        <v>8305</v>
      </c>
      <c r="B3" s="287" t="s">
        <v>8306</v>
      </c>
    </row>
    <row r="4" spans="1:2">
      <c r="A4" s="288"/>
      <c r="B4" s="289"/>
    </row>
    <row r="5" spans="1:2" s="285" customFormat="1">
      <c r="A5" s="290"/>
      <c r="B5" s="285" t="s">
        <v>8307</v>
      </c>
    </row>
    <row r="6" spans="1:2" ht="25.5">
      <c r="A6" s="291"/>
      <c r="B6" s="292" t="s">
        <v>8308</v>
      </c>
    </row>
    <row r="7" spans="1:2">
      <c r="A7" s="291" t="s">
        <v>8456</v>
      </c>
      <c r="B7" s="284" t="s">
        <v>8309</v>
      </c>
    </row>
    <row r="8" spans="1:2">
      <c r="A8" s="291" t="s">
        <v>5007</v>
      </c>
      <c r="B8" s="284" t="s">
        <v>8310</v>
      </c>
    </row>
    <row r="9" spans="1:2">
      <c r="A9" s="291" t="s">
        <v>5008</v>
      </c>
      <c r="B9" s="284" t="s">
        <v>8311</v>
      </c>
    </row>
    <row r="10" spans="1:2">
      <c r="A10" s="291" t="s">
        <v>6849</v>
      </c>
      <c r="B10" s="284" t="s">
        <v>8312</v>
      </c>
    </row>
    <row r="11" spans="1:2">
      <c r="A11" s="291" t="s">
        <v>8457</v>
      </c>
      <c r="B11" s="284" t="s">
        <v>8313</v>
      </c>
    </row>
    <row r="12" spans="1:2">
      <c r="A12" s="291" t="s">
        <v>8458</v>
      </c>
      <c r="B12" s="284" t="s">
        <v>8314</v>
      </c>
    </row>
    <row r="13" spans="1:2">
      <c r="A13" s="291"/>
      <c r="B13" s="285" t="s">
        <v>8315</v>
      </c>
    </row>
    <row r="14" spans="1:2">
      <c r="A14" s="291" t="s">
        <v>8459</v>
      </c>
      <c r="B14" s="293" t="s">
        <v>8316</v>
      </c>
    </row>
    <row r="15" spans="1:2">
      <c r="A15" s="291" t="s">
        <v>8460</v>
      </c>
      <c r="B15" s="293" t="s">
        <v>8317</v>
      </c>
    </row>
    <row r="16" spans="1:2">
      <c r="A16" s="291"/>
      <c r="B16" s="294" t="s">
        <v>8318</v>
      </c>
    </row>
    <row r="17" spans="1:2">
      <c r="A17" s="291" t="s">
        <v>8461</v>
      </c>
      <c r="B17" s="284" t="s">
        <v>6521</v>
      </c>
    </row>
    <row r="18" spans="1:2">
      <c r="A18" s="291" t="s">
        <v>8462</v>
      </c>
      <c r="B18" s="284" t="s">
        <v>8319</v>
      </c>
    </row>
    <row r="19" spans="1:2">
      <c r="A19" s="291" t="s">
        <v>5009</v>
      </c>
      <c r="B19" s="284" t="s">
        <v>8320</v>
      </c>
    </row>
    <row r="20" spans="1:2">
      <c r="A20" s="291" t="s">
        <v>8463</v>
      </c>
      <c r="B20" s="285" t="s">
        <v>8321</v>
      </c>
    </row>
    <row r="21" spans="1:2">
      <c r="A21" s="291" t="s">
        <v>8464</v>
      </c>
      <c r="B21" s="285" t="s">
        <v>8322</v>
      </c>
    </row>
    <row r="22" spans="1:2">
      <c r="A22" s="291" t="s">
        <v>5010</v>
      </c>
      <c r="B22" s="285" t="s">
        <v>8323</v>
      </c>
    </row>
    <row r="23" spans="1:2">
      <c r="A23" s="291" t="s">
        <v>5970</v>
      </c>
      <c r="B23" s="294" t="s">
        <v>8324</v>
      </c>
    </row>
    <row r="24" spans="1:2">
      <c r="A24" s="291" t="s">
        <v>5011</v>
      </c>
      <c r="B24" s="294" t="s">
        <v>8325</v>
      </c>
    </row>
    <row r="25" spans="1:2">
      <c r="A25" s="291"/>
      <c r="B25" s="285" t="s">
        <v>8326</v>
      </c>
    </row>
    <row r="26" spans="1:2">
      <c r="A26" s="291" t="s">
        <v>8465</v>
      </c>
      <c r="B26" s="284" t="s">
        <v>8327</v>
      </c>
    </row>
    <row r="27" spans="1:2">
      <c r="A27" s="291" t="s">
        <v>8466</v>
      </c>
      <c r="B27" s="284" t="s">
        <v>8328</v>
      </c>
    </row>
    <row r="28" spans="1:2">
      <c r="A28" s="291" t="s">
        <v>8467</v>
      </c>
      <c r="B28" s="284" t="s">
        <v>8329</v>
      </c>
    </row>
    <row r="29" spans="1:2">
      <c r="A29" s="291" t="s">
        <v>8468</v>
      </c>
      <c r="B29" s="284" t="s">
        <v>8330</v>
      </c>
    </row>
    <row r="30" spans="1:2">
      <c r="A30" s="291" t="s">
        <v>8469</v>
      </c>
      <c r="B30" s="284" t="s">
        <v>8331</v>
      </c>
    </row>
    <row r="31" spans="1:2" s="285" customFormat="1">
      <c r="A31" s="290"/>
      <c r="B31" s="285" t="s">
        <v>8332</v>
      </c>
    </row>
    <row r="32" spans="1:2">
      <c r="A32" s="291" t="s">
        <v>3519</v>
      </c>
      <c r="B32" s="284" t="s">
        <v>8333</v>
      </c>
    </row>
    <row r="33" spans="1:2">
      <c r="A33" s="291" t="s">
        <v>5013</v>
      </c>
      <c r="B33" s="284" t="s">
        <v>8334</v>
      </c>
    </row>
    <row r="34" spans="1:2">
      <c r="A34" s="291" t="s">
        <v>8470</v>
      </c>
      <c r="B34" s="284" t="s">
        <v>8335</v>
      </c>
    </row>
    <row r="35" spans="1:2">
      <c r="A35" s="291" t="s">
        <v>8471</v>
      </c>
      <c r="B35" s="284" t="s">
        <v>8336</v>
      </c>
    </row>
    <row r="36" spans="1:2">
      <c r="A36" s="291" t="s">
        <v>8472</v>
      </c>
      <c r="B36" s="284" t="s">
        <v>8337</v>
      </c>
    </row>
    <row r="37" spans="1:2">
      <c r="A37" s="291" t="s">
        <v>5012</v>
      </c>
      <c r="B37" s="284" t="s">
        <v>8338</v>
      </c>
    </row>
    <row r="38" spans="1:2">
      <c r="A38" s="291"/>
      <c r="B38" s="285" t="s">
        <v>8339</v>
      </c>
    </row>
    <row r="39" spans="1:2">
      <c r="A39" s="291"/>
      <c r="B39" s="285" t="s">
        <v>8340</v>
      </c>
    </row>
    <row r="40" spans="1:2">
      <c r="A40" s="291" t="s">
        <v>8473</v>
      </c>
      <c r="B40" s="284" t="s">
        <v>8341</v>
      </c>
    </row>
    <row r="41" spans="1:2">
      <c r="A41" s="291" t="s">
        <v>4203</v>
      </c>
      <c r="B41" s="284" t="s">
        <v>8342</v>
      </c>
    </row>
    <row r="42" spans="1:2">
      <c r="A42" s="291"/>
      <c r="B42" s="285" t="s">
        <v>8343</v>
      </c>
    </row>
    <row r="43" spans="1:2">
      <c r="A43" s="291" t="s">
        <v>8474</v>
      </c>
      <c r="B43" s="284" t="s">
        <v>8344</v>
      </c>
    </row>
    <row r="44" spans="1:2">
      <c r="A44" s="291" t="s">
        <v>8475</v>
      </c>
      <c r="B44" s="284" t="s">
        <v>8345</v>
      </c>
    </row>
    <row r="45" spans="1:2">
      <c r="A45" s="291" t="s">
        <v>8476</v>
      </c>
      <c r="B45" s="284" t="s">
        <v>8346</v>
      </c>
    </row>
    <row r="46" spans="1:2">
      <c r="A46" s="291"/>
      <c r="B46" s="285" t="s">
        <v>8347</v>
      </c>
    </row>
    <row r="47" spans="1:2">
      <c r="A47" s="291" t="s">
        <v>8477</v>
      </c>
      <c r="B47" s="293" t="s">
        <v>8348</v>
      </c>
    </row>
    <row r="48" spans="1:2">
      <c r="A48" s="291" t="s">
        <v>8478</v>
      </c>
      <c r="B48" s="293" t="s">
        <v>8349</v>
      </c>
    </row>
    <row r="49" spans="1:2">
      <c r="A49" s="291" t="s">
        <v>8479</v>
      </c>
      <c r="B49" s="293" t="s">
        <v>8350</v>
      </c>
    </row>
    <row r="50" spans="1:2">
      <c r="A50" s="291" t="s">
        <v>8480</v>
      </c>
      <c r="B50" s="293" t="s">
        <v>8351</v>
      </c>
    </row>
    <row r="51" spans="1:2">
      <c r="A51" s="291" t="s">
        <v>8481</v>
      </c>
      <c r="B51" s="293" t="s">
        <v>8352</v>
      </c>
    </row>
    <row r="52" spans="1:2">
      <c r="A52" s="291" t="s">
        <v>5972</v>
      </c>
      <c r="B52" s="293" t="s">
        <v>8353</v>
      </c>
    </row>
    <row r="53" spans="1:2">
      <c r="A53" s="291"/>
      <c r="B53" s="294" t="s">
        <v>8354</v>
      </c>
    </row>
    <row r="54" spans="1:2">
      <c r="A54" s="291" t="s">
        <v>8482</v>
      </c>
      <c r="B54" s="284" t="s">
        <v>8355</v>
      </c>
    </row>
    <row r="55" spans="1:2">
      <c r="A55" s="291" t="s">
        <v>8483</v>
      </c>
      <c r="B55" s="284" t="s">
        <v>8356</v>
      </c>
    </row>
    <row r="56" spans="1:2">
      <c r="A56" s="291" t="s">
        <v>8484</v>
      </c>
      <c r="B56" s="284" t="s">
        <v>8357</v>
      </c>
    </row>
    <row r="57" spans="1:2">
      <c r="A57" s="291"/>
      <c r="B57" s="285" t="s">
        <v>1530</v>
      </c>
    </row>
    <row r="58" spans="1:2">
      <c r="A58" s="291" t="s">
        <v>6826</v>
      </c>
      <c r="B58" s="284" t="s">
        <v>8358</v>
      </c>
    </row>
    <row r="59" spans="1:2">
      <c r="A59" s="291" t="s">
        <v>3522</v>
      </c>
      <c r="B59" s="284" t="s">
        <v>8359</v>
      </c>
    </row>
    <row r="60" spans="1:2">
      <c r="A60" s="291" t="s">
        <v>763</v>
      </c>
      <c r="B60" s="293" t="s">
        <v>8360</v>
      </c>
    </row>
    <row r="61" spans="1:2">
      <c r="A61" s="291" t="s">
        <v>7506</v>
      </c>
      <c r="B61" s="293" t="s">
        <v>8361</v>
      </c>
    </row>
    <row r="62" spans="1:2">
      <c r="A62" s="291" t="s">
        <v>8485</v>
      </c>
      <c r="B62" s="293" t="s">
        <v>8362</v>
      </c>
    </row>
    <row r="63" spans="1:2">
      <c r="A63" s="291" t="s">
        <v>1239</v>
      </c>
      <c r="B63" s="293" t="s">
        <v>8363</v>
      </c>
    </row>
    <row r="64" spans="1:2">
      <c r="A64" s="291" t="s">
        <v>8486</v>
      </c>
      <c r="B64" s="285" t="s">
        <v>8364</v>
      </c>
    </row>
    <row r="65" spans="1:2">
      <c r="A65" s="291"/>
      <c r="B65" s="285" t="s">
        <v>8365</v>
      </c>
    </row>
    <row r="66" spans="1:2">
      <c r="A66" s="291" t="s">
        <v>4088</v>
      </c>
      <c r="B66" s="284" t="s">
        <v>8366</v>
      </c>
    </row>
    <row r="67" spans="1:2">
      <c r="A67" s="291" t="s">
        <v>8487</v>
      </c>
      <c r="B67" s="284" t="s">
        <v>8367</v>
      </c>
    </row>
    <row r="68" spans="1:2">
      <c r="A68" s="291" t="s">
        <v>4202</v>
      </c>
      <c r="B68" s="284" t="s">
        <v>8368</v>
      </c>
    </row>
    <row r="69" spans="1:2">
      <c r="A69" s="291" t="s">
        <v>8488</v>
      </c>
      <c r="B69" s="293" t="s">
        <v>8369</v>
      </c>
    </row>
    <row r="70" spans="1:2">
      <c r="A70" s="291"/>
      <c r="B70" s="285" t="s">
        <v>8370</v>
      </c>
    </row>
    <row r="71" spans="1:2">
      <c r="A71" s="291" t="s">
        <v>8489</v>
      </c>
      <c r="B71" s="284" t="s">
        <v>8371</v>
      </c>
    </row>
    <row r="72" spans="1:2">
      <c r="A72" s="291" t="s">
        <v>8490</v>
      </c>
      <c r="B72" s="284" t="s">
        <v>8372</v>
      </c>
    </row>
    <row r="73" spans="1:2">
      <c r="A73" s="291" t="s">
        <v>8491</v>
      </c>
      <c r="B73" s="284" t="s">
        <v>8373</v>
      </c>
    </row>
    <row r="74" spans="1:2">
      <c r="A74" s="291" t="s">
        <v>8492</v>
      </c>
      <c r="B74" s="284" t="s">
        <v>8374</v>
      </c>
    </row>
    <row r="75" spans="1:2">
      <c r="A75" s="291" t="s">
        <v>6759</v>
      </c>
      <c r="B75" s="284" t="s">
        <v>8375</v>
      </c>
    </row>
    <row r="76" spans="1:2">
      <c r="A76" s="291" t="s">
        <v>8493</v>
      </c>
      <c r="B76" s="284" t="s">
        <v>8376</v>
      </c>
    </row>
    <row r="77" spans="1:2">
      <c r="A77" s="291" t="s">
        <v>8494</v>
      </c>
      <c r="B77" s="284" t="s">
        <v>8377</v>
      </c>
    </row>
    <row r="78" spans="1:2">
      <c r="A78" s="291" t="s">
        <v>3521</v>
      </c>
      <c r="B78" s="285" t="s">
        <v>8378</v>
      </c>
    </row>
    <row r="79" spans="1:2" s="285" customFormat="1">
      <c r="A79" s="290"/>
      <c r="B79" s="285" t="s">
        <v>3134</v>
      </c>
    </row>
    <row r="80" spans="1:2">
      <c r="A80" s="291" t="s">
        <v>6827</v>
      </c>
      <c r="B80" s="284" t="s">
        <v>8379</v>
      </c>
    </row>
    <row r="81" spans="1:2">
      <c r="A81" s="567" t="s">
        <v>12170</v>
      </c>
      <c r="B81" s="284" t="s">
        <v>12172</v>
      </c>
    </row>
    <row r="82" spans="1:2">
      <c r="A82" s="291" t="s">
        <v>5973</v>
      </c>
      <c r="B82" s="284" t="s">
        <v>8380</v>
      </c>
    </row>
    <row r="83" spans="1:2">
      <c r="A83" s="291" t="s">
        <v>1240</v>
      </c>
      <c r="B83" s="284" t="s">
        <v>8381</v>
      </c>
    </row>
    <row r="84" spans="1:2">
      <c r="A84" s="291" t="s">
        <v>5971</v>
      </c>
      <c r="B84" s="284" t="s">
        <v>8382</v>
      </c>
    </row>
    <row r="85" spans="1:2">
      <c r="A85" s="291" t="s">
        <v>8495</v>
      </c>
      <c r="B85" s="284" t="s">
        <v>8383</v>
      </c>
    </row>
    <row r="86" spans="1:2">
      <c r="A86" s="291" t="s">
        <v>6605</v>
      </c>
      <c r="B86" s="284" t="s">
        <v>8384</v>
      </c>
    </row>
    <row r="87" spans="1:2">
      <c r="A87" s="295"/>
      <c r="B87" s="285" t="s">
        <v>8385</v>
      </c>
    </row>
    <row r="88" spans="1:2">
      <c r="A88" s="291" t="s">
        <v>3520</v>
      </c>
      <c r="B88" s="284" t="s">
        <v>8386</v>
      </c>
    </row>
    <row r="89" spans="1:2">
      <c r="A89" s="291" t="s">
        <v>3280</v>
      </c>
      <c r="B89" s="284" t="s">
        <v>8387</v>
      </c>
    </row>
    <row r="90" spans="1:2">
      <c r="A90" s="291" t="s">
        <v>5974</v>
      </c>
      <c r="B90" s="284" t="s">
        <v>8388</v>
      </c>
    </row>
    <row r="91" spans="1:2">
      <c r="A91" s="291" t="s">
        <v>6828</v>
      </c>
      <c r="B91" s="284" t="s">
        <v>6265</v>
      </c>
    </row>
    <row r="92" spans="1:2">
      <c r="A92" s="291" t="s">
        <v>8496</v>
      </c>
      <c r="B92" s="284" t="s">
        <v>8389</v>
      </c>
    </row>
    <row r="93" spans="1:2">
      <c r="A93" s="291" t="s">
        <v>3075</v>
      </c>
      <c r="B93" s="284" t="s">
        <v>8390</v>
      </c>
    </row>
    <row r="94" spans="1:2" s="285" customFormat="1">
      <c r="A94" s="290"/>
      <c r="B94" s="285" t="s">
        <v>7022</v>
      </c>
    </row>
    <row r="95" spans="1:2" s="285" customFormat="1">
      <c r="A95" s="290"/>
      <c r="B95" s="285" t="s">
        <v>8391</v>
      </c>
    </row>
    <row r="96" spans="1:2">
      <c r="A96" s="291" t="s">
        <v>3073</v>
      </c>
      <c r="B96" s="293" t="s">
        <v>8392</v>
      </c>
    </row>
    <row r="97" spans="1:2">
      <c r="A97" s="291" t="s">
        <v>8497</v>
      </c>
      <c r="B97" s="293" t="s">
        <v>8393</v>
      </c>
    </row>
    <row r="98" spans="1:2">
      <c r="A98" s="291" t="s">
        <v>8498</v>
      </c>
      <c r="B98" s="293" t="s">
        <v>8394</v>
      </c>
    </row>
    <row r="99" spans="1:2" s="285" customFormat="1">
      <c r="A99" s="290"/>
      <c r="B99" s="294" t="s">
        <v>8395</v>
      </c>
    </row>
    <row r="100" spans="1:2">
      <c r="A100" s="291" t="s">
        <v>6819</v>
      </c>
      <c r="B100" s="293" t="s">
        <v>8396</v>
      </c>
    </row>
    <row r="101" spans="1:2">
      <c r="A101" s="291" t="s">
        <v>8499</v>
      </c>
      <c r="B101" s="293" t="s">
        <v>8397</v>
      </c>
    </row>
    <row r="102" spans="1:2">
      <c r="A102" s="291" t="s">
        <v>8500</v>
      </c>
      <c r="B102" s="293" t="s">
        <v>8398</v>
      </c>
    </row>
    <row r="103" spans="1:2">
      <c r="A103" s="291" t="s">
        <v>8501</v>
      </c>
      <c r="B103" s="293" t="s">
        <v>8399</v>
      </c>
    </row>
    <row r="104" spans="1:2" s="285" customFormat="1">
      <c r="A104" s="290"/>
      <c r="B104" s="294" t="s">
        <v>8400</v>
      </c>
    </row>
    <row r="105" spans="1:2">
      <c r="A105" s="291" t="s">
        <v>8502</v>
      </c>
      <c r="B105" s="293" t="s">
        <v>8401</v>
      </c>
    </row>
    <row r="106" spans="1:2">
      <c r="A106" s="291" t="s">
        <v>8503</v>
      </c>
      <c r="B106" s="293" t="s">
        <v>8402</v>
      </c>
    </row>
    <row r="107" spans="1:2">
      <c r="A107" s="291" t="s">
        <v>8504</v>
      </c>
      <c r="B107" s="293" t="s">
        <v>8403</v>
      </c>
    </row>
    <row r="108" spans="1:2">
      <c r="A108" s="291" t="s">
        <v>8505</v>
      </c>
      <c r="B108" s="293" t="s">
        <v>8404</v>
      </c>
    </row>
    <row r="109" spans="1:2">
      <c r="A109" s="291" t="s">
        <v>3074</v>
      </c>
      <c r="B109" s="285" t="s">
        <v>8405</v>
      </c>
    </row>
    <row r="110" spans="1:2">
      <c r="A110" s="291" t="s">
        <v>8506</v>
      </c>
      <c r="B110" s="285" t="s">
        <v>8406</v>
      </c>
    </row>
    <row r="111" spans="1:2">
      <c r="A111" s="291" t="s">
        <v>210</v>
      </c>
      <c r="B111" s="285" t="s">
        <v>8407</v>
      </c>
    </row>
    <row r="112" spans="1:2" s="285" customFormat="1">
      <c r="A112" s="290"/>
      <c r="B112" s="285" t="s">
        <v>8408</v>
      </c>
    </row>
    <row r="113" spans="1:3" s="285" customFormat="1">
      <c r="A113" s="291"/>
      <c r="B113" s="285" t="s">
        <v>8409</v>
      </c>
    </row>
    <row r="114" spans="1:3">
      <c r="A114" s="291" t="s">
        <v>7190</v>
      </c>
      <c r="B114" s="284" t="s">
        <v>1741</v>
      </c>
    </row>
    <row r="115" spans="1:3" s="285" customFormat="1">
      <c r="A115" s="291" t="s">
        <v>8123</v>
      </c>
      <c r="B115" s="284" t="s">
        <v>8411</v>
      </c>
    </row>
    <row r="116" spans="1:3" s="285" customFormat="1">
      <c r="A116" s="291" t="s">
        <v>7188</v>
      </c>
      <c r="B116" s="284" t="s">
        <v>8414</v>
      </c>
      <c r="C116" s="535"/>
    </row>
    <row r="117" spans="1:3" s="285" customFormat="1">
      <c r="A117" s="291" t="s">
        <v>8507</v>
      </c>
      <c r="B117" s="284" t="s">
        <v>8416</v>
      </c>
      <c r="C117" s="535"/>
    </row>
    <row r="118" spans="1:3">
      <c r="A118" s="291"/>
      <c r="B118" s="285" t="s">
        <v>8417</v>
      </c>
    </row>
    <row r="119" spans="1:3">
      <c r="A119" s="291"/>
      <c r="B119" s="285" t="s">
        <v>8909</v>
      </c>
    </row>
    <row r="120" spans="1:3">
      <c r="A120" s="291" t="s">
        <v>883</v>
      </c>
      <c r="B120" s="284" t="s">
        <v>8418</v>
      </c>
    </row>
    <row r="121" spans="1:3">
      <c r="A121" s="291" t="s">
        <v>884</v>
      </c>
      <c r="B121" s="284" t="s">
        <v>8910</v>
      </c>
    </row>
    <row r="122" spans="1:3">
      <c r="A122" s="291" t="s">
        <v>885</v>
      </c>
      <c r="B122" s="284" t="s">
        <v>2540</v>
      </c>
    </row>
    <row r="123" spans="1:3">
      <c r="A123" s="291" t="s">
        <v>3279</v>
      </c>
      <c r="B123" s="284" t="s">
        <v>1416</v>
      </c>
    </row>
    <row r="124" spans="1:3">
      <c r="A124" s="291" t="s">
        <v>393</v>
      </c>
      <c r="B124" s="284" t="s">
        <v>2543</v>
      </c>
    </row>
    <row r="125" spans="1:3">
      <c r="A125" s="291" t="s">
        <v>27</v>
      </c>
      <c r="B125" s="284" t="s">
        <v>8422</v>
      </c>
    </row>
    <row r="126" spans="1:3">
      <c r="A126" s="291"/>
      <c r="B126" s="284" t="s">
        <v>8911</v>
      </c>
    </row>
    <row r="127" spans="1:3">
      <c r="A127" s="291" t="s">
        <v>12253</v>
      </c>
      <c r="B127" s="284" t="s">
        <v>8912</v>
      </c>
    </row>
    <row r="128" spans="1:3">
      <c r="A128" s="291" t="s">
        <v>12254</v>
      </c>
      <c r="B128" s="284" t="s">
        <v>8913</v>
      </c>
    </row>
    <row r="129" spans="1:3">
      <c r="A129" s="291" t="s">
        <v>12119</v>
      </c>
      <c r="B129" s="284" t="s">
        <v>8914</v>
      </c>
    </row>
    <row r="130" spans="1:3">
      <c r="A130" s="291" t="s">
        <v>8907</v>
      </c>
      <c r="B130" s="284" t="s">
        <v>8419</v>
      </c>
    </row>
    <row r="131" spans="1:3">
      <c r="A131" s="296" t="s">
        <v>12265</v>
      </c>
      <c r="B131" s="284" t="s">
        <v>8915</v>
      </c>
    </row>
    <row r="132" spans="1:3">
      <c r="A132" s="296" t="s">
        <v>8908</v>
      </c>
      <c r="B132" s="284" t="s">
        <v>8916</v>
      </c>
    </row>
    <row r="133" spans="1:3">
      <c r="A133" s="291" t="s">
        <v>3282</v>
      </c>
      <c r="B133" s="285" t="s">
        <v>8424</v>
      </c>
    </row>
    <row r="134" spans="1:3">
      <c r="A134" s="291" t="s">
        <v>3281</v>
      </c>
      <c r="B134" s="285" t="s">
        <v>8425</v>
      </c>
    </row>
    <row r="135" spans="1:3">
      <c r="A135" s="291" t="s">
        <v>8508</v>
      </c>
      <c r="B135" s="285" t="s">
        <v>8426</v>
      </c>
    </row>
    <row r="136" spans="1:3">
      <c r="A136" s="291" t="s">
        <v>7187</v>
      </c>
      <c r="B136" s="285" t="s">
        <v>8427</v>
      </c>
    </row>
    <row r="137" spans="1:3" s="285" customFormat="1">
      <c r="A137" s="401"/>
      <c r="B137" s="538" t="s">
        <v>8428</v>
      </c>
    </row>
    <row r="138" spans="1:3" s="285" customFormat="1">
      <c r="A138" s="402" t="s">
        <v>5015</v>
      </c>
      <c r="B138" s="538" t="s">
        <v>9289</v>
      </c>
    </row>
    <row r="139" spans="1:3">
      <c r="A139" s="403"/>
      <c r="B139" s="538" t="s">
        <v>9290</v>
      </c>
      <c r="C139" s="872"/>
    </row>
    <row r="140" spans="1:3">
      <c r="A140" s="869" t="s">
        <v>5016</v>
      </c>
      <c r="B140" s="871" t="s">
        <v>8917</v>
      </c>
      <c r="C140" s="872" t="s">
        <v>14180</v>
      </c>
    </row>
    <row r="141" spans="1:3">
      <c r="A141" s="291" t="s">
        <v>5017</v>
      </c>
      <c r="B141" s="184" t="s">
        <v>2057</v>
      </c>
      <c r="C141" s="872" t="s">
        <v>14183</v>
      </c>
    </row>
    <row r="142" spans="1:3">
      <c r="A142" s="291" t="s">
        <v>9293</v>
      </c>
      <c r="B142" s="594" t="s">
        <v>14182</v>
      </c>
      <c r="C142" s="872" t="s">
        <v>14183</v>
      </c>
    </row>
    <row r="143" spans="1:3">
      <c r="A143" s="869" t="s">
        <v>5018</v>
      </c>
      <c r="B143" s="871" t="s">
        <v>9291</v>
      </c>
      <c r="C143" s="872" t="s">
        <v>14180</v>
      </c>
    </row>
    <row r="144" spans="1:3">
      <c r="A144" s="869" t="s">
        <v>5019</v>
      </c>
      <c r="B144" s="871" t="s">
        <v>8918</v>
      </c>
      <c r="C144" s="872" t="s">
        <v>14180</v>
      </c>
    </row>
    <row r="145" spans="1:3">
      <c r="A145" s="728" t="s">
        <v>9294</v>
      </c>
      <c r="B145" s="6" t="s">
        <v>12255</v>
      </c>
      <c r="C145" s="872"/>
    </row>
    <row r="146" spans="1:3">
      <c r="A146" s="404" t="s">
        <v>7189</v>
      </c>
      <c r="B146" s="538" t="s">
        <v>9292</v>
      </c>
    </row>
    <row r="147" spans="1:3">
      <c r="A147" s="291"/>
      <c r="B147" s="538" t="s">
        <v>8429</v>
      </c>
    </row>
    <row r="148" spans="1:3">
      <c r="A148" s="291" t="s">
        <v>5020</v>
      </c>
      <c r="B148" s="188" t="s">
        <v>12256</v>
      </c>
    </row>
    <row r="149" spans="1:3">
      <c r="A149" s="291" t="s">
        <v>12257</v>
      </c>
      <c r="B149" s="188" t="s">
        <v>12258</v>
      </c>
    </row>
    <row r="150" spans="1:3">
      <c r="A150" s="403"/>
      <c r="B150" s="538" t="s">
        <v>8430</v>
      </c>
    </row>
    <row r="151" spans="1:3">
      <c r="A151" s="402" t="s">
        <v>8509</v>
      </c>
      <c r="B151" s="188" t="s">
        <v>8431</v>
      </c>
    </row>
    <row r="152" spans="1:3">
      <c r="A152" s="402" t="s">
        <v>26</v>
      </c>
      <c r="B152" s="188" t="s">
        <v>8432</v>
      </c>
    </row>
    <row r="153" spans="1:3" ht="13.5" customHeight="1">
      <c r="A153" s="402" t="s">
        <v>8510</v>
      </c>
      <c r="B153" s="188" t="s">
        <v>8433</v>
      </c>
    </row>
    <row r="154" spans="1:3" ht="13.5" customHeight="1">
      <c r="A154" s="402" t="s">
        <v>6754</v>
      </c>
      <c r="B154" s="188" t="s">
        <v>14575</v>
      </c>
    </row>
    <row r="155" spans="1:3" ht="13.5" customHeight="1">
      <c r="A155" s="402" t="s">
        <v>2116</v>
      </c>
      <c r="B155" s="538" t="s">
        <v>8434</v>
      </c>
    </row>
    <row r="156" spans="1:3" ht="13.5" customHeight="1">
      <c r="A156" s="402" t="s">
        <v>5014</v>
      </c>
      <c r="B156" s="538" t="s">
        <v>8435</v>
      </c>
    </row>
    <row r="157" spans="1:3" s="285" customFormat="1">
      <c r="A157" s="290"/>
      <c r="B157" s="285" t="s">
        <v>8436</v>
      </c>
    </row>
    <row r="158" spans="1:3" s="285" customFormat="1">
      <c r="A158" s="291"/>
      <c r="B158" s="285" t="s">
        <v>8437</v>
      </c>
    </row>
    <row r="159" spans="1:3" s="285" customFormat="1">
      <c r="A159" s="296">
        <v>10110</v>
      </c>
      <c r="B159" s="284" t="s">
        <v>8438</v>
      </c>
    </row>
    <row r="160" spans="1:3">
      <c r="A160" s="296" t="s">
        <v>8579</v>
      </c>
      <c r="B160" s="284" t="s">
        <v>8439</v>
      </c>
    </row>
    <row r="161" spans="1:3">
      <c r="A161" s="296" t="s">
        <v>2114</v>
      </c>
      <c r="B161" s="284" t="s">
        <v>8440</v>
      </c>
    </row>
    <row r="162" spans="1:3">
      <c r="A162" s="296"/>
      <c r="B162" s="285" t="s">
        <v>8441</v>
      </c>
    </row>
    <row r="163" spans="1:3">
      <c r="A163" s="296" t="s">
        <v>8580</v>
      </c>
      <c r="B163" s="284" t="s">
        <v>8442</v>
      </c>
    </row>
    <row r="164" spans="1:3">
      <c r="A164" s="296" t="s">
        <v>8582</v>
      </c>
      <c r="B164" s="284" t="s">
        <v>8443</v>
      </c>
    </row>
    <row r="165" spans="1:3">
      <c r="A165" s="296" t="s">
        <v>8511</v>
      </c>
      <c r="B165" s="285" t="s">
        <v>8444</v>
      </c>
    </row>
    <row r="166" spans="1:3">
      <c r="A166" s="296"/>
      <c r="B166" s="285" t="s">
        <v>8445</v>
      </c>
    </row>
    <row r="167" spans="1:3">
      <c r="A167" s="296" t="s">
        <v>6272</v>
      </c>
      <c r="B167" s="293" t="s">
        <v>14199</v>
      </c>
      <c r="C167" s="872" t="s">
        <v>14183</v>
      </c>
    </row>
    <row r="168" spans="1:3">
      <c r="A168" s="296" t="s">
        <v>3972</v>
      </c>
      <c r="B168" s="284" t="s">
        <v>8446</v>
      </c>
    </row>
    <row r="169" spans="1:3">
      <c r="A169" s="296" t="s">
        <v>8583</v>
      </c>
      <c r="B169" s="285" t="s">
        <v>8447</v>
      </c>
    </row>
    <row r="170" spans="1:3">
      <c r="A170" s="296">
        <v>10600</v>
      </c>
      <c r="B170" s="285" t="s">
        <v>8448</v>
      </c>
    </row>
    <row r="171" spans="1:3">
      <c r="A171" s="296"/>
      <c r="B171" s="285" t="s">
        <v>8449</v>
      </c>
    </row>
    <row r="172" spans="1:3">
      <c r="A172" s="296" t="s">
        <v>8584</v>
      </c>
      <c r="B172" s="284" t="s">
        <v>8450</v>
      </c>
    </row>
    <row r="173" spans="1:3">
      <c r="A173" s="296" t="s">
        <v>8585</v>
      </c>
      <c r="B173" s="284" t="s">
        <v>8451</v>
      </c>
    </row>
    <row r="174" spans="1:3">
      <c r="A174" s="296" t="s">
        <v>8561</v>
      </c>
      <c r="B174" s="284" t="s">
        <v>8452</v>
      </c>
    </row>
    <row r="175" spans="1:3">
      <c r="A175" s="296" t="s">
        <v>8586</v>
      </c>
      <c r="B175" s="285" t="s">
        <v>8453</v>
      </c>
    </row>
    <row r="176" spans="1:3">
      <c r="A176" s="296" t="s">
        <v>8587</v>
      </c>
      <c r="B176" s="285" t="s">
        <v>8454</v>
      </c>
    </row>
    <row r="179" spans="1:6" ht="15">
      <c r="A179" s="1175" t="s">
        <v>12259</v>
      </c>
      <c r="B179" s="1175"/>
      <c r="C179" s="186"/>
    </row>
    <row r="180" spans="1:6">
      <c r="A180" s="186"/>
      <c r="B180" s="186"/>
      <c r="C180" s="186"/>
    </row>
    <row r="181" spans="1:6" ht="24">
      <c r="A181" s="568" t="s">
        <v>8305</v>
      </c>
      <c r="B181" s="568" t="s">
        <v>8306</v>
      </c>
      <c r="C181" s="568" t="s">
        <v>12260</v>
      </c>
      <c r="D181" s="569" t="s">
        <v>8919</v>
      </c>
      <c r="E181" s="569" t="s">
        <v>12261</v>
      </c>
      <c r="F181" s="568" t="s">
        <v>4690</v>
      </c>
    </row>
    <row r="182" spans="1:6">
      <c r="A182" s="570"/>
      <c r="B182" s="571" t="s">
        <v>3134</v>
      </c>
      <c r="C182" s="571"/>
      <c r="D182" s="572"/>
      <c r="E182" s="573"/>
      <c r="F182" s="571"/>
    </row>
    <row r="183" spans="1:6">
      <c r="A183" s="574" t="s">
        <v>12170</v>
      </c>
      <c r="B183" s="573" t="s">
        <v>12172</v>
      </c>
      <c r="C183" s="573"/>
      <c r="D183" s="575">
        <v>42736</v>
      </c>
      <c r="E183" s="573"/>
      <c r="F183" s="576" t="s">
        <v>12262</v>
      </c>
    </row>
    <row r="184" spans="1:6">
      <c r="A184" s="577"/>
      <c r="B184" s="578" t="s">
        <v>8408</v>
      </c>
      <c r="C184" s="579"/>
      <c r="D184" s="572"/>
      <c r="E184" s="573"/>
      <c r="F184" s="579"/>
    </row>
    <row r="185" spans="1:6">
      <c r="A185" s="577"/>
      <c r="B185" s="578" t="s">
        <v>8409</v>
      </c>
      <c r="C185" s="579"/>
      <c r="D185" s="572"/>
      <c r="E185" s="573"/>
      <c r="F185" s="579"/>
    </row>
    <row r="186" spans="1:6">
      <c r="A186" s="584" t="s">
        <v>24</v>
      </c>
      <c r="B186" s="581" t="s">
        <v>8412</v>
      </c>
      <c r="C186" s="582">
        <v>42735</v>
      </c>
      <c r="D186" s="572"/>
      <c r="E186" s="573"/>
      <c r="F186" s="576" t="s">
        <v>12263</v>
      </c>
    </row>
    <row r="187" spans="1:6">
      <c r="A187" s="584" t="s">
        <v>25</v>
      </c>
      <c r="B187" s="581" t="s">
        <v>8413</v>
      </c>
      <c r="C187" s="582">
        <v>42735</v>
      </c>
      <c r="D187" s="572"/>
      <c r="E187" s="573"/>
      <c r="F187" s="576" t="s">
        <v>12263</v>
      </c>
    </row>
    <row r="188" spans="1:6">
      <c r="A188" s="584" t="s">
        <v>3277</v>
      </c>
      <c r="B188" s="585" t="s">
        <v>8415</v>
      </c>
      <c r="C188" s="582">
        <v>42735</v>
      </c>
      <c r="D188" s="572"/>
      <c r="E188" s="573"/>
      <c r="F188" s="576" t="s">
        <v>12263</v>
      </c>
    </row>
    <row r="189" spans="1:6">
      <c r="A189" s="583"/>
      <c r="B189" s="578" t="s">
        <v>8417</v>
      </c>
      <c r="C189" s="576"/>
      <c r="D189" s="572"/>
      <c r="E189" s="573"/>
      <c r="F189" s="576"/>
    </row>
    <row r="190" spans="1:6">
      <c r="A190" s="580"/>
      <c r="B190" s="586" t="s">
        <v>8909</v>
      </c>
      <c r="C190" s="576"/>
      <c r="D190" s="587"/>
      <c r="E190" s="588"/>
      <c r="F190" s="576"/>
    </row>
    <row r="191" spans="1:6">
      <c r="A191" s="580" t="s">
        <v>882</v>
      </c>
      <c r="B191" s="581" t="s">
        <v>8420</v>
      </c>
      <c r="C191" s="582">
        <v>42735</v>
      </c>
      <c r="D191" s="572"/>
      <c r="E191" s="573"/>
      <c r="F191" s="576" t="s">
        <v>12176</v>
      </c>
    </row>
    <row r="192" spans="1:6">
      <c r="A192" s="583" t="s">
        <v>3278</v>
      </c>
      <c r="B192" s="581" t="s">
        <v>8421</v>
      </c>
      <c r="C192" s="582">
        <v>42735</v>
      </c>
      <c r="D192" s="572"/>
      <c r="E192" s="573"/>
      <c r="F192" s="576" t="s">
        <v>12176</v>
      </c>
    </row>
    <row r="193" spans="1:6">
      <c r="A193" s="584" t="s">
        <v>3269</v>
      </c>
      <c r="B193" s="585" t="s">
        <v>8423</v>
      </c>
      <c r="C193" s="582">
        <v>42735</v>
      </c>
      <c r="D193" s="572"/>
      <c r="E193" s="573"/>
      <c r="F193" s="576" t="s">
        <v>12177</v>
      </c>
    </row>
    <row r="194" spans="1:6">
      <c r="A194" s="577"/>
      <c r="B194" s="578" t="s">
        <v>8428</v>
      </c>
      <c r="C194" s="589"/>
      <c r="D194" s="572"/>
      <c r="E194" s="573"/>
      <c r="F194" s="589"/>
    </row>
    <row r="195" spans="1:6">
      <c r="A195" s="577"/>
      <c r="B195" s="578" t="s">
        <v>8429</v>
      </c>
      <c r="C195" s="579"/>
      <c r="D195" s="587"/>
      <c r="E195" s="588"/>
      <c r="F195" s="579"/>
    </row>
    <row r="196" spans="1:6">
      <c r="A196" s="584" t="s">
        <v>5020</v>
      </c>
      <c r="B196" s="585" t="s">
        <v>12256</v>
      </c>
      <c r="C196" s="585"/>
      <c r="D196" s="572"/>
      <c r="E196" s="590">
        <v>42736</v>
      </c>
      <c r="F196" s="576" t="s">
        <v>12264</v>
      </c>
    </row>
    <row r="197" spans="1:6">
      <c r="A197" s="584" t="s">
        <v>12257</v>
      </c>
      <c r="B197" s="591" t="s">
        <v>12258</v>
      </c>
      <c r="C197" s="585"/>
      <c r="D197" s="575">
        <v>42736</v>
      </c>
      <c r="E197" s="573"/>
      <c r="F197" s="585"/>
    </row>
    <row r="198" spans="1:6">
      <c r="A198" s="592"/>
      <c r="B198" s="188"/>
      <c r="C198" s="534"/>
      <c r="D198" s="593"/>
    </row>
    <row r="199" spans="1:6" ht="15">
      <c r="A199" s="1175" t="s">
        <v>13322</v>
      </c>
      <c r="B199" s="1175"/>
      <c r="C199" s="534"/>
      <c r="D199" s="593"/>
    </row>
    <row r="201" spans="1:6">
      <c r="A201" s="577"/>
      <c r="B201" s="578" t="s">
        <v>8428</v>
      </c>
      <c r="C201" s="589"/>
      <c r="D201" s="572"/>
      <c r="E201" s="573"/>
      <c r="F201" s="589"/>
    </row>
    <row r="202" spans="1:6">
      <c r="A202" s="577"/>
      <c r="B202" s="578" t="s">
        <v>9290</v>
      </c>
      <c r="C202" s="579"/>
      <c r="D202" s="587"/>
      <c r="E202" s="588"/>
      <c r="F202" s="579"/>
    </row>
    <row r="203" spans="1:6">
      <c r="A203" s="584" t="s">
        <v>23</v>
      </c>
      <c r="B203" s="585" t="s">
        <v>12255</v>
      </c>
      <c r="C203" s="585"/>
      <c r="D203" s="590">
        <v>43101</v>
      </c>
      <c r="E203" s="590"/>
      <c r="F203" s="576" t="s">
        <v>13323</v>
      </c>
    </row>
    <row r="204" spans="1:6">
      <c r="A204" s="584" t="s">
        <v>9288</v>
      </c>
      <c r="B204" s="585" t="s">
        <v>12292</v>
      </c>
      <c r="C204" s="585"/>
      <c r="D204" s="590">
        <v>43101</v>
      </c>
      <c r="E204" s="573"/>
      <c r="F204" s="576" t="s">
        <v>13323</v>
      </c>
    </row>
    <row r="206" spans="1:6" ht="15">
      <c r="A206" s="1175" t="s">
        <v>14179</v>
      </c>
      <c r="B206" s="1175"/>
      <c r="C206" s="534"/>
      <c r="D206" s="593"/>
    </row>
    <row r="208" spans="1:6">
      <c r="A208" s="577"/>
      <c r="B208" s="578" t="s">
        <v>8428</v>
      </c>
      <c r="C208" s="589"/>
      <c r="D208" s="572"/>
      <c r="E208" s="573"/>
      <c r="F208" s="589"/>
    </row>
    <row r="209" spans="1:6">
      <c r="A209" s="577"/>
      <c r="B209" s="578" t="s">
        <v>9290</v>
      </c>
      <c r="C209" s="579"/>
      <c r="D209" s="587"/>
      <c r="E209" s="588"/>
      <c r="F209" s="579"/>
    </row>
    <row r="210" spans="1:6">
      <c r="A210" s="584" t="s">
        <v>5016</v>
      </c>
      <c r="B210" s="585" t="s">
        <v>8917</v>
      </c>
      <c r="C210" s="870">
        <v>43465</v>
      </c>
      <c r="D210" s="590"/>
      <c r="E210" s="590">
        <v>43466</v>
      </c>
      <c r="F210" s="576" t="s">
        <v>14184</v>
      </c>
    </row>
    <row r="211" spans="1:6" ht="36">
      <c r="A211" s="584" t="s">
        <v>5018</v>
      </c>
      <c r="B211" s="585" t="s">
        <v>9291</v>
      </c>
      <c r="C211" s="870">
        <v>43465</v>
      </c>
      <c r="D211" s="590"/>
      <c r="E211" s="590">
        <v>43466</v>
      </c>
      <c r="F211" s="576" t="s">
        <v>14185</v>
      </c>
    </row>
    <row r="212" spans="1:6" ht="36">
      <c r="A212" s="584" t="s">
        <v>5019</v>
      </c>
      <c r="B212" s="585" t="s">
        <v>8918</v>
      </c>
      <c r="C212" s="870">
        <v>43465</v>
      </c>
      <c r="D212" s="590"/>
      <c r="E212" s="590">
        <v>43466</v>
      </c>
      <c r="F212" s="576" t="s">
        <v>14185</v>
      </c>
    </row>
  </sheetData>
  <mergeCells count="3">
    <mergeCell ref="A179:B179"/>
    <mergeCell ref="A199:B199"/>
    <mergeCell ref="A206:B206"/>
  </mergeCells>
  <printOptions gridLines="1"/>
  <pageMargins left="0.90555555555555556" right="0.31527777777777777" top="0.66944444444444451" bottom="0.59027777777777779" header="0.51180555555555562" footer="0.31527777777777777"/>
  <pageSetup paperSize="9" scale="80" firstPageNumber="0" fitToHeight="0" orientation="portrait" horizontalDpi="300" verticalDpi="300" r:id="rId1"/>
  <headerFooter alignWithMargins="0">
    <oddFooter>&amp;C&amp;10&amp;P</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61"/>
  <sheetViews>
    <sheetView workbookViewId="0">
      <selection activeCell="B141" sqref="B141"/>
    </sheetView>
  </sheetViews>
  <sheetFormatPr defaultRowHeight="15"/>
  <cols>
    <col min="1" max="1" width="5.5703125" style="828" customWidth="1"/>
    <col min="2" max="2" width="7.5703125" style="853" bestFit="1" customWidth="1"/>
    <col min="3" max="3" width="39" style="828" customWidth="1"/>
    <col min="4" max="4" width="26.42578125" style="828" bestFit="1" customWidth="1"/>
    <col min="5" max="5" width="15.42578125" style="828" customWidth="1"/>
    <col min="6" max="6" width="9" style="828" customWidth="1"/>
    <col min="7" max="7" width="5.5703125" style="828" bestFit="1" customWidth="1"/>
    <col min="8" max="8" width="22" style="828" customWidth="1"/>
    <col min="9" max="9" width="9.42578125" style="828"/>
    <col min="10" max="10" width="6.5703125" style="828" bestFit="1" customWidth="1"/>
    <col min="11" max="257" width="9.42578125" style="828"/>
    <col min="258" max="258" width="7.5703125" style="828" bestFit="1" customWidth="1"/>
    <col min="259" max="259" width="39" style="828" customWidth="1"/>
    <col min="260" max="260" width="26.42578125" style="828" bestFit="1" customWidth="1"/>
    <col min="261" max="261" width="15.42578125" style="828" customWidth="1"/>
    <col min="262" max="262" width="9" style="828" customWidth="1"/>
    <col min="263" max="263" width="5.5703125" style="828" bestFit="1" customWidth="1"/>
    <col min="264" max="265" width="9.42578125" style="828"/>
    <col min="266" max="266" width="6.5703125" style="828" bestFit="1" customWidth="1"/>
    <col min="267" max="513" width="9.42578125" style="828"/>
    <col min="514" max="514" width="7.5703125" style="828" bestFit="1" customWidth="1"/>
    <col min="515" max="515" width="39" style="828" customWidth="1"/>
    <col min="516" max="516" width="26.42578125" style="828" bestFit="1" customWidth="1"/>
    <col min="517" max="517" width="15.42578125" style="828" customWidth="1"/>
    <col min="518" max="518" width="9" style="828" customWidth="1"/>
    <col min="519" max="519" width="5.5703125" style="828" bestFit="1" customWidth="1"/>
    <col min="520" max="521" width="9.42578125" style="828"/>
    <col min="522" max="522" width="6.5703125" style="828" bestFit="1" customWidth="1"/>
    <col min="523" max="769" width="9.42578125" style="828"/>
    <col min="770" max="770" width="7.5703125" style="828" bestFit="1" customWidth="1"/>
    <col min="771" max="771" width="39" style="828" customWidth="1"/>
    <col min="772" max="772" width="26.42578125" style="828" bestFit="1" customWidth="1"/>
    <col min="773" max="773" width="15.42578125" style="828" customWidth="1"/>
    <col min="774" max="774" width="9" style="828" customWidth="1"/>
    <col min="775" max="775" width="5.5703125" style="828" bestFit="1" customWidth="1"/>
    <col min="776" max="777" width="9.42578125" style="828"/>
    <col min="778" max="778" width="6.5703125" style="828" bestFit="1" customWidth="1"/>
    <col min="779" max="1025" width="9.42578125" style="828"/>
    <col min="1026" max="1026" width="7.5703125" style="828" bestFit="1" customWidth="1"/>
    <col min="1027" max="1027" width="39" style="828" customWidth="1"/>
    <col min="1028" max="1028" width="26.42578125" style="828" bestFit="1" customWidth="1"/>
    <col min="1029" max="1029" width="15.42578125" style="828" customWidth="1"/>
    <col min="1030" max="1030" width="9" style="828" customWidth="1"/>
    <col min="1031" max="1031" width="5.5703125" style="828" bestFit="1" customWidth="1"/>
    <col min="1032" max="1033" width="9.42578125" style="828"/>
    <col min="1034" max="1034" width="6.5703125" style="828" bestFit="1" customWidth="1"/>
    <col min="1035" max="1281" width="9.42578125" style="828"/>
    <col min="1282" max="1282" width="7.5703125" style="828" bestFit="1" customWidth="1"/>
    <col min="1283" max="1283" width="39" style="828" customWidth="1"/>
    <col min="1284" max="1284" width="26.42578125" style="828" bestFit="1" customWidth="1"/>
    <col min="1285" max="1285" width="15.42578125" style="828" customWidth="1"/>
    <col min="1286" max="1286" width="9" style="828" customWidth="1"/>
    <col min="1287" max="1287" width="5.5703125" style="828" bestFit="1" customWidth="1"/>
    <col min="1288" max="1289" width="9.42578125" style="828"/>
    <col min="1290" max="1290" width="6.5703125" style="828" bestFit="1" customWidth="1"/>
    <col min="1291" max="1537" width="9.42578125" style="828"/>
    <col min="1538" max="1538" width="7.5703125" style="828" bestFit="1" customWidth="1"/>
    <col min="1539" max="1539" width="39" style="828" customWidth="1"/>
    <col min="1540" max="1540" width="26.42578125" style="828" bestFit="1" customWidth="1"/>
    <col min="1541" max="1541" width="15.42578125" style="828" customWidth="1"/>
    <col min="1542" max="1542" width="9" style="828" customWidth="1"/>
    <col min="1543" max="1543" width="5.5703125" style="828" bestFit="1" customWidth="1"/>
    <col min="1544" max="1545" width="9.42578125" style="828"/>
    <col min="1546" max="1546" width="6.5703125" style="828" bestFit="1" customWidth="1"/>
    <col min="1547" max="1793" width="9.42578125" style="828"/>
    <col min="1794" max="1794" width="7.5703125" style="828" bestFit="1" customWidth="1"/>
    <col min="1795" max="1795" width="39" style="828" customWidth="1"/>
    <col min="1796" max="1796" width="26.42578125" style="828" bestFit="1" customWidth="1"/>
    <col min="1797" max="1797" width="15.42578125" style="828" customWidth="1"/>
    <col min="1798" max="1798" width="9" style="828" customWidth="1"/>
    <col min="1799" max="1799" width="5.5703125" style="828" bestFit="1" customWidth="1"/>
    <col min="1800" max="1801" width="9.42578125" style="828"/>
    <col min="1802" max="1802" width="6.5703125" style="828" bestFit="1" customWidth="1"/>
    <col min="1803" max="2049" width="9.42578125" style="828"/>
    <col min="2050" max="2050" width="7.5703125" style="828" bestFit="1" customWidth="1"/>
    <col min="2051" max="2051" width="39" style="828" customWidth="1"/>
    <col min="2052" max="2052" width="26.42578125" style="828" bestFit="1" customWidth="1"/>
    <col min="2053" max="2053" width="15.42578125" style="828" customWidth="1"/>
    <col min="2054" max="2054" width="9" style="828" customWidth="1"/>
    <col min="2055" max="2055" width="5.5703125" style="828" bestFit="1" customWidth="1"/>
    <col min="2056" max="2057" width="9.42578125" style="828"/>
    <col min="2058" max="2058" width="6.5703125" style="828" bestFit="1" customWidth="1"/>
    <col min="2059" max="2305" width="9.42578125" style="828"/>
    <col min="2306" max="2306" width="7.5703125" style="828" bestFit="1" customWidth="1"/>
    <col min="2307" max="2307" width="39" style="828" customWidth="1"/>
    <col min="2308" max="2308" width="26.42578125" style="828" bestFit="1" customWidth="1"/>
    <col min="2309" max="2309" width="15.42578125" style="828" customWidth="1"/>
    <col min="2310" max="2310" width="9" style="828" customWidth="1"/>
    <col min="2311" max="2311" width="5.5703125" style="828" bestFit="1" customWidth="1"/>
    <col min="2312" max="2313" width="9.42578125" style="828"/>
    <col min="2314" max="2314" width="6.5703125" style="828" bestFit="1" customWidth="1"/>
    <col min="2315" max="2561" width="9.42578125" style="828"/>
    <col min="2562" max="2562" width="7.5703125" style="828" bestFit="1" customWidth="1"/>
    <col min="2563" max="2563" width="39" style="828" customWidth="1"/>
    <col min="2564" max="2564" width="26.42578125" style="828" bestFit="1" customWidth="1"/>
    <col min="2565" max="2565" width="15.42578125" style="828" customWidth="1"/>
    <col min="2566" max="2566" width="9" style="828" customWidth="1"/>
    <col min="2567" max="2567" width="5.5703125" style="828" bestFit="1" customWidth="1"/>
    <col min="2568" max="2569" width="9.42578125" style="828"/>
    <col min="2570" max="2570" width="6.5703125" style="828" bestFit="1" customWidth="1"/>
    <col min="2571" max="2817" width="9.42578125" style="828"/>
    <col min="2818" max="2818" width="7.5703125" style="828" bestFit="1" customWidth="1"/>
    <col min="2819" max="2819" width="39" style="828" customWidth="1"/>
    <col min="2820" max="2820" width="26.42578125" style="828" bestFit="1" customWidth="1"/>
    <col min="2821" max="2821" width="15.42578125" style="828" customWidth="1"/>
    <col min="2822" max="2822" width="9" style="828" customWidth="1"/>
    <col min="2823" max="2823" width="5.5703125" style="828" bestFit="1" customWidth="1"/>
    <col min="2824" max="2825" width="9.42578125" style="828"/>
    <col min="2826" max="2826" width="6.5703125" style="828" bestFit="1" customWidth="1"/>
    <col min="2827" max="3073" width="9.42578125" style="828"/>
    <col min="3074" max="3074" width="7.5703125" style="828" bestFit="1" customWidth="1"/>
    <col min="3075" max="3075" width="39" style="828" customWidth="1"/>
    <col min="3076" max="3076" width="26.42578125" style="828" bestFit="1" customWidth="1"/>
    <col min="3077" max="3077" width="15.42578125" style="828" customWidth="1"/>
    <col min="3078" max="3078" width="9" style="828" customWidth="1"/>
    <col min="3079" max="3079" width="5.5703125" style="828" bestFit="1" customWidth="1"/>
    <col min="3080" max="3081" width="9.42578125" style="828"/>
    <col min="3082" max="3082" width="6.5703125" style="828" bestFit="1" customWidth="1"/>
    <col min="3083" max="3329" width="9.42578125" style="828"/>
    <col min="3330" max="3330" width="7.5703125" style="828" bestFit="1" customWidth="1"/>
    <col min="3331" max="3331" width="39" style="828" customWidth="1"/>
    <col min="3332" max="3332" width="26.42578125" style="828" bestFit="1" customWidth="1"/>
    <col min="3333" max="3333" width="15.42578125" style="828" customWidth="1"/>
    <col min="3334" max="3334" width="9" style="828" customWidth="1"/>
    <col min="3335" max="3335" width="5.5703125" style="828" bestFit="1" customWidth="1"/>
    <col min="3336" max="3337" width="9.42578125" style="828"/>
    <col min="3338" max="3338" width="6.5703125" style="828" bestFit="1" customWidth="1"/>
    <col min="3339" max="3585" width="9.42578125" style="828"/>
    <col min="3586" max="3586" width="7.5703125" style="828" bestFit="1" customWidth="1"/>
    <col min="3587" max="3587" width="39" style="828" customWidth="1"/>
    <col min="3588" max="3588" width="26.42578125" style="828" bestFit="1" customWidth="1"/>
    <col min="3589" max="3589" width="15.42578125" style="828" customWidth="1"/>
    <col min="3590" max="3590" width="9" style="828" customWidth="1"/>
    <col min="3591" max="3591" width="5.5703125" style="828" bestFit="1" customWidth="1"/>
    <col min="3592" max="3593" width="9.42578125" style="828"/>
    <col min="3594" max="3594" width="6.5703125" style="828" bestFit="1" customWidth="1"/>
    <col min="3595" max="3841" width="9.42578125" style="828"/>
    <col min="3842" max="3842" width="7.5703125" style="828" bestFit="1" customWidth="1"/>
    <col min="3843" max="3843" width="39" style="828" customWidth="1"/>
    <col min="3844" max="3844" width="26.42578125" style="828" bestFit="1" customWidth="1"/>
    <col min="3845" max="3845" width="15.42578125" style="828" customWidth="1"/>
    <col min="3846" max="3846" width="9" style="828" customWidth="1"/>
    <col min="3847" max="3847" width="5.5703125" style="828" bestFit="1" customWidth="1"/>
    <col min="3848" max="3849" width="9.42578125" style="828"/>
    <col min="3850" max="3850" width="6.5703125" style="828" bestFit="1" customWidth="1"/>
    <col min="3851" max="4097" width="9.42578125" style="828"/>
    <col min="4098" max="4098" width="7.5703125" style="828" bestFit="1" customWidth="1"/>
    <col min="4099" max="4099" width="39" style="828" customWidth="1"/>
    <col min="4100" max="4100" width="26.42578125" style="828" bestFit="1" customWidth="1"/>
    <col min="4101" max="4101" width="15.42578125" style="828" customWidth="1"/>
    <col min="4102" max="4102" width="9" style="828" customWidth="1"/>
    <col min="4103" max="4103" width="5.5703125" style="828" bestFit="1" customWidth="1"/>
    <col min="4104" max="4105" width="9.42578125" style="828"/>
    <col min="4106" max="4106" width="6.5703125" style="828" bestFit="1" customWidth="1"/>
    <col min="4107" max="4353" width="9.42578125" style="828"/>
    <col min="4354" max="4354" width="7.5703125" style="828" bestFit="1" customWidth="1"/>
    <col min="4355" max="4355" width="39" style="828" customWidth="1"/>
    <col min="4356" max="4356" width="26.42578125" style="828" bestFit="1" customWidth="1"/>
    <col min="4357" max="4357" width="15.42578125" style="828" customWidth="1"/>
    <col min="4358" max="4358" width="9" style="828" customWidth="1"/>
    <col min="4359" max="4359" width="5.5703125" style="828" bestFit="1" customWidth="1"/>
    <col min="4360" max="4361" width="9.42578125" style="828"/>
    <col min="4362" max="4362" width="6.5703125" style="828" bestFit="1" customWidth="1"/>
    <col min="4363" max="4609" width="9.42578125" style="828"/>
    <col min="4610" max="4610" width="7.5703125" style="828" bestFit="1" customWidth="1"/>
    <col min="4611" max="4611" width="39" style="828" customWidth="1"/>
    <col min="4612" max="4612" width="26.42578125" style="828" bestFit="1" customWidth="1"/>
    <col min="4613" max="4613" width="15.42578125" style="828" customWidth="1"/>
    <col min="4614" max="4614" width="9" style="828" customWidth="1"/>
    <col min="4615" max="4615" width="5.5703125" style="828" bestFit="1" customWidth="1"/>
    <col min="4616" max="4617" width="9.42578125" style="828"/>
    <col min="4618" max="4618" width="6.5703125" style="828" bestFit="1" customWidth="1"/>
    <col min="4619" max="4865" width="9.42578125" style="828"/>
    <col min="4866" max="4866" width="7.5703125" style="828" bestFit="1" customWidth="1"/>
    <col min="4867" max="4867" width="39" style="828" customWidth="1"/>
    <col min="4868" max="4868" width="26.42578125" style="828" bestFit="1" customWidth="1"/>
    <col min="4869" max="4869" width="15.42578125" style="828" customWidth="1"/>
    <col min="4870" max="4870" width="9" style="828" customWidth="1"/>
    <col min="4871" max="4871" width="5.5703125" style="828" bestFit="1" customWidth="1"/>
    <col min="4872" max="4873" width="9.42578125" style="828"/>
    <col min="4874" max="4874" width="6.5703125" style="828" bestFit="1" customWidth="1"/>
    <col min="4875" max="5121" width="9.42578125" style="828"/>
    <col min="5122" max="5122" width="7.5703125" style="828" bestFit="1" customWidth="1"/>
    <col min="5123" max="5123" width="39" style="828" customWidth="1"/>
    <col min="5124" max="5124" width="26.42578125" style="828" bestFit="1" customWidth="1"/>
    <col min="5125" max="5125" width="15.42578125" style="828" customWidth="1"/>
    <col min="5126" max="5126" width="9" style="828" customWidth="1"/>
    <col min="5127" max="5127" width="5.5703125" style="828" bestFit="1" customWidth="1"/>
    <col min="5128" max="5129" width="9.42578125" style="828"/>
    <col min="5130" max="5130" width="6.5703125" style="828" bestFit="1" customWidth="1"/>
    <col min="5131" max="5377" width="9.42578125" style="828"/>
    <col min="5378" max="5378" width="7.5703125" style="828" bestFit="1" customWidth="1"/>
    <col min="5379" max="5379" width="39" style="828" customWidth="1"/>
    <col min="5380" max="5380" width="26.42578125" style="828" bestFit="1" customWidth="1"/>
    <col min="5381" max="5381" width="15.42578125" style="828" customWidth="1"/>
    <col min="5382" max="5382" width="9" style="828" customWidth="1"/>
    <col min="5383" max="5383" width="5.5703125" style="828" bestFit="1" customWidth="1"/>
    <col min="5384" max="5385" width="9.42578125" style="828"/>
    <col min="5386" max="5386" width="6.5703125" style="828" bestFit="1" customWidth="1"/>
    <col min="5387" max="5633" width="9.42578125" style="828"/>
    <col min="5634" max="5634" width="7.5703125" style="828" bestFit="1" customWidth="1"/>
    <col min="5635" max="5635" width="39" style="828" customWidth="1"/>
    <col min="5636" max="5636" width="26.42578125" style="828" bestFit="1" customWidth="1"/>
    <col min="5637" max="5637" width="15.42578125" style="828" customWidth="1"/>
    <col min="5638" max="5638" width="9" style="828" customWidth="1"/>
    <col min="5639" max="5639" width="5.5703125" style="828" bestFit="1" customWidth="1"/>
    <col min="5640" max="5641" width="9.42578125" style="828"/>
    <col min="5642" max="5642" width="6.5703125" style="828" bestFit="1" customWidth="1"/>
    <col min="5643" max="5889" width="9.42578125" style="828"/>
    <col min="5890" max="5890" width="7.5703125" style="828" bestFit="1" customWidth="1"/>
    <col min="5891" max="5891" width="39" style="828" customWidth="1"/>
    <col min="5892" max="5892" width="26.42578125" style="828" bestFit="1" customWidth="1"/>
    <col min="5893" max="5893" width="15.42578125" style="828" customWidth="1"/>
    <col min="5894" max="5894" width="9" style="828" customWidth="1"/>
    <col min="5895" max="5895" width="5.5703125" style="828" bestFit="1" customWidth="1"/>
    <col min="5896" max="5897" width="9.42578125" style="828"/>
    <col min="5898" max="5898" width="6.5703125" style="828" bestFit="1" customWidth="1"/>
    <col min="5899" max="6145" width="9.42578125" style="828"/>
    <col min="6146" max="6146" width="7.5703125" style="828" bestFit="1" customWidth="1"/>
    <col min="6147" max="6147" width="39" style="828" customWidth="1"/>
    <col min="6148" max="6148" width="26.42578125" style="828" bestFit="1" customWidth="1"/>
    <col min="6149" max="6149" width="15.42578125" style="828" customWidth="1"/>
    <col min="6150" max="6150" width="9" style="828" customWidth="1"/>
    <col min="6151" max="6151" width="5.5703125" style="828" bestFit="1" customWidth="1"/>
    <col min="6152" max="6153" width="9.42578125" style="828"/>
    <col min="6154" max="6154" width="6.5703125" style="828" bestFit="1" customWidth="1"/>
    <col min="6155" max="6401" width="9.42578125" style="828"/>
    <col min="6402" max="6402" width="7.5703125" style="828" bestFit="1" customWidth="1"/>
    <col min="6403" max="6403" width="39" style="828" customWidth="1"/>
    <col min="6404" max="6404" width="26.42578125" style="828" bestFit="1" customWidth="1"/>
    <col min="6405" max="6405" width="15.42578125" style="828" customWidth="1"/>
    <col min="6406" max="6406" width="9" style="828" customWidth="1"/>
    <col min="6407" max="6407" width="5.5703125" style="828" bestFit="1" customWidth="1"/>
    <col min="6408" max="6409" width="9.42578125" style="828"/>
    <col min="6410" max="6410" width="6.5703125" style="828" bestFit="1" customWidth="1"/>
    <col min="6411" max="6657" width="9.42578125" style="828"/>
    <col min="6658" max="6658" width="7.5703125" style="828" bestFit="1" customWidth="1"/>
    <col min="6659" max="6659" width="39" style="828" customWidth="1"/>
    <col min="6660" max="6660" width="26.42578125" style="828" bestFit="1" customWidth="1"/>
    <col min="6661" max="6661" width="15.42578125" style="828" customWidth="1"/>
    <col min="6662" max="6662" width="9" style="828" customWidth="1"/>
    <col min="6663" max="6663" width="5.5703125" style="828" bestFit="1" customWidth="1"/>
    <col min="6664" max="6665" width="9.42578125" style="828"/>
    <col min="6666" max="6666" width="6.5703125" style="828" bestFit="1" customWidth="1"/>
    <col min="6667" max="6913" width="9.42578125" style="828"/>
    <col min="6914" max="6914" width="7.5703125" style="828" bestFit="1" customWidth="1"/>
    <col min="6915" max="6915" width="39" style="828" customWidth="1"/>
    <col min="6916" max="6916" width="26.42578125" style="828" bestFit="1" customWidth="1"/>
    <col min="6917" max="6917" width="15.42578125" style="828" customWidth="1"/>
    <col min="6918" max="6918" width="9" style="828" customWidth="1"/>
    <col min="6919" max="6919" width="5.5703125" style="828" bestFit="1" customWidth="1"/>
    <col min="6920" max="6921" width="9.42578125" style="828"/>
    <col min="6922" max="6922" width="6.5703125" style="828" bestFit="1" customWidth="1"/>
    <col min="6923" max="7169" width="9.42578125" style="828"/>
    <col min="7170" max="7170" width="7.5703125" style="828" bestFit="1" customWidth="1"/>
    <col min="7171" max="7171" width="39" style="828" customWidth="1"/>
    <col min="7172" max="7172" width="26.42578125" style="828" bestFit="1" customWidth="1"/>
    <col min="7173" max="7173" width="15.42578125" style="828" customWidth="1"/>
    <col min="7174" max="7174" width="9" style="828" customWidth="1"/>
    <col min="7175" max="7175" width="5.5703125" style="828" bestFit="1" customWidth="1"/>
    <col min="7176" max="7177" width="9.42578125" style="828"/>
    <col min="7178" max="7178" width="6.5703125" style="828" bestFit="1" customWidth="1"/>
    <col min="7179" max="7425" width="9.42578125" style="828"/>
    <col min="7426" max="7426" width="7.5703125" style="828" bestFit="1" customWidth="1"/>
    <col min="7427" max="7427" width="39" style="828" customWidth="1"/>
    <col min="7428" max="7428" width="26.42578125" style="828" bestFit="1" customWidth="1"/>
    <col min="7429" max="7429" width="15.42578125" style="828" customWidth="1"/>
    <col min="7430" max="7430" width="9" style="828" customWidth="1"/>
    <col min="7431" max="7431" width="5.5703125" style="828" bestFit="1" customWidth="1"/>
    <col min="7432" max="7433" width="9.42578125" style="828"/>
    <col min="7434" max="7434" width="6.5703125" style="828" bestFit="1" customWidth="1"/>
    <col min="7435" max="7681" width="9.42578125" style="828"/>
    <col min="7682" max="7682" width="7.5703125" style="828" bestFit="1" customWidth="1"/>
    <col min="7683" max="7683" width="39" style="828" customWidth="1"/>
    <col min="7684" max="7684" width="26.42578125" style="828" bestFit="1" customWidth="1"/>
    <col min="7685" max="7685" width="15.42578125" style="828" customWidth="1"/>
    <col min="7686" max="7686" width="9" style="828" customWidth="1"/>
    <col min="7687" max="7687" width="5.5703125" style="828" bestFit="1" customWidth="1"/>
    <col min="7688" max="7689" width="9.42578125" style="828"/>
    <col min="7690" max="7690" width="6.5703125" style="828" bestFit="1" customWidth="1"/>
    <col min="7691" max="7937" width="9.42578125" style="828"/>
    <col min="7938" max="7938" width="7.5703125" style="828" bestFit="1" customWidth="1"/>
    <col min="7939" max="7939" width="39" style="828" customWidth="1"/>
    <col min="7940" max="7940" width="26.42578125" style="828" bestFit="1" customWidth="1"/>
    <col min="7941" max="7941" width="15.42578125" style="828" customWidth="1"/>
    <col min="7942" max="7942" width="9" style="828" customWidth="1"/>
    <col min="7943" max="7943" width="5.5703125" style="828" bestFit="1" customWidth="1"/>
    <col min="7944" max="7945" width="9.42578125" style="828"/>
    <col min="7946" max="7946" width="6.5703125" style="828" bestFit="1" customWidth="1"/>
    <col min="7947" max="8193" width="9.42578125" style="828"/>
    <col min="8194" max="8194" width="7.5703125" style="828" bestFit="1" customWidth="1"/>
    <col min="8195" max="8195" width="39" style="828" customWidth="1"/>
    <col min="8196" max="8196" width="26.42578125" style="828" bestFit="1" customWidth="1"/>
    <col min="8197" max="8197" width="15.42578125" style="828" customWidth="1"/>
    <col min="8198" max="8198" width="9" style="828" customWidth="1"/>
    <col min="8199" max="8199" width="5.5703125" style="828" bestFit="1" customWidth="1"/>
    <col min="8200" max="8201" width="9.42578125" style="828"/>
    <col min="8202" max="8202" width="6.5703125" style="828" bestFit="1" customWidth="1"/>
    <col min="8203" max="8449" width="9.42578125" style="828"/>
    <col min="8450" max="8450" width="7.5703125" style="828" bestFit="1" customWidth="1"/>
    <col min="8451" max="8451" width="39" style="828" customWidth="1"/>
    <col min="8452" max="8452" width="26.42578125" style="828" bestFit="1" customWidth="1"/>
    <col min="8453" max="8453" width="15.42578125" style="828" customWidth="1"/>
    <col min="8454" max="8454" width="9" style="828" customWidth="1"/>
    <col min="8455" max="8455" width="5.5703125" style="828" bestFit="1" customWidth="1"/>
    <col min="8456" max="8457" width="9.42578125" style="828"/>
    <col min="8458" max="8458" width="6.5703125" style="828" bestFit="1" customWidth="1"/>
    <col min="8459" max="8705" width="9.42578125" style="828"/>
    <col min="8706" max="8706" width="7.5703125" style="828" bestFit="1" customWidth="1"/>
    <col min="8707" max="8707" width="39" style="828" customWidth="1"/>
    <col min="8708" max="8708" width="26.42578125" style="828" bestFit="1" customWidth="1"/>
    <col min="8709" max="8709" width="15.42578125" style="828" customWidth="1"/>
    <col min="8710" max="8710" width="9" style="828" customWidth="1"/>
    <col min="8711" max="8711" width="5.5703125" style="828" bestFit="1" customWidth="1"/>
    <col min="8712" max="8713" width="9.42578125" style="828"/>
    <col min="8714" max="8714" width="6.5703125" style="828" bestFit="1" customWidth="1"/>
    <col min="8715" max="8961" width="9.42578125" style="828"/>
    <col min="8962" max="8962" width="7.5703125" style="828" bestFit="1" customWidth="1"/>
    <col min="8963" max="8963" width="39" style="828" customWidth="1"/>
    <col min="8964" max="8964" width="26.42578125" style="828" bestFit="1" customWidth="1"/>
    <col min="8965" max="8965" width="15.42578125" style="828" customWidth="1"/>
    <col min="8966" max="8966" width="9" style="828" customWidth="1"/>
    <col min="8967" max="8967" width="5.5703125" style="828" bestFit="1" customWidth="1"/>
    <col min="8968" max="8969" width="9.42578125" style="828"/>
    <col min="8970" max="8970" width="6.5703125" style="828" bestFit="1" customWidth="1"/>
    <col min="8971" max="9217" width="9.42578125" style="828"/>
    <col min="9218" max="9218" width="7.5703125" style="828" bestFit="1" customWidth="1"/>
    <col min="9219" max="9219" width="39" style="828" customWidth="1"/>
    <col min="9220" max="9220" width="26.42578125" style="828" bestFit="1" customWidth="1"/>
    <col min="9221" max="9221" width="15.42578125" style="828" customWidth="1"/>
    <col min="9222" max="9222" width="9" style="828" customWidth="1"/>
    <col min="9223" max="9223" width="5.5703125" style="828" bestFit="1" customWidth="1"/>
    <col min="9224" max="9225" width="9.42578125" style="828"/>
    <col min="9226" max="9226" width="6.5703125" style="828" bestFit="1" customWidth="1"/>
    <col min="9227" max="9473" width="9.42578125" style="828"/>
    <col min="9474" max="9474" width="7.5703125" style="828" bestFit="1" customWidth="1"/>
    <col min="9475" max="9475" width="39" style="828" customWidth="1"/>
    <col min="9476" max="9476" width="26.42578125" style="828" bestFit="1" customWidth="1"/>
    <col min="9477" max="9477" width="15.42578125" style="828" customWidth="1"/>
    <col min="9478" max="9478" width="9" style="828" customWidth="1"/>
    <col min="9479" max="9479" width="5.5703125" style="828" bestFit="1" customWidth="1"/>
    <col min="9480" max="9481" width="9.42578125" style="828"/>
    <col min="9482" max="9482" width="6.5703125" style="828" bestFit="1" customWidth="1"/>
    <col min="9483" max="9729" width="9.42578125" style="828"/>
    <col min="9730" max="9730" width="7.5703125" style="828" bestFit="1" customWidth="1"/>
    <col min="9731" max="9731" width="39" style="828" customWidth="1"/>
    <col min="9732" max="9732" width="26.42578125" style="828" bestFit="1" customWidth="1"/>
    <col min="9733" max="9733" width="15.42578125" style="828" customWidth="1"/>
    <col min="9734" max="9734" width="9" style="828" customWidth="1"/>
    <col min="9735" max="9735" width="5.5703125" style="828" bestFit="1" customWidth="1"/>
    <col min="9736" max="9737" width="9.42578125" style="828"/>
    <col min="9738" max="9738" width="6.5703125" style="828" bestFit="1" customWidth="1"/>
    <col min="9739" max="9985" width="9.42578125" style="828"/>
    <col min="9986" max="9986" width="7.5703125" style="828" bestFit="1" customWidth="1"/>
    <col min="9987" max="9987" width="39" style="828" customWidth="1"/>
    <col min="9988" max="9988" width="26.42578125" style="828" bestFit="1" customWidth="1"/>
    <col min="9989" max="9989" width="15.42578125" style="828" customWidth="1"/>
    <col min="9990" max="9990" width="9" style="828" customWidth="1"/>
    <col min="9991" max="9991" width="5.5703125" style="828" bestFit="1" customWidth="1"/>
    <col min="9992" max="9993" width="9.42578125" style="828"/>
    <col min="9994" max="9994" width="6.5703125" style="828" bestFit="1" customWidth="1"/>
    <col min="9995" max="10241" width="9.42578125" style="828"/>
    <col min="10242" max="10242" width="7.5703125" style="828" bestFit="1" customWidth="1"/>
    <col min="10243" max="10243" width="39" style="828" customWidth="1"/>
    <col min="10244" max="10244" width="26.42578125" style="828" bestFit="1" customWidth="1"/>
    <col min="10245" max="10245" width="15.42578125" style="828" customWidth="1"/>
    <col min="10246" max="10246" width="9" style="828" customWidth="1"/>
    <col min="10247" max="10247" width="5.5703125" style="828" bestFit="1" customWidth="1"/>
    <col min="10248" max="10249" width="9.42578125" style="828"/>
    <col min="10250" max="10250" width="6.5703125" style="828" bestFit="1" customWidth="1"/>
    <col min="10251" max="10497" width="9.42578125" style="828"/>
    <col min="10498" max="10498" width="7.5703125" style="828" bestFit="1" customWidth="1"/>
    <col min="10499" max="10499" width="39" style="828" customWidth="1"/>
    <col min="10500" max="10500" width="26.42578125" style="828" bestFit="1" customWidth="1"/>
    <col min="10501" max="10501" width="15.42578125" style="828" customWidth="1"/>
    <col min="10502" max="10502" width="9" style="828" customWidth="1"/>
    <col min="10503" max="10503" width="5.5703125" style="828" bestFit="1" customWidth="1"/>
    <col min="10504" max="10505" width="9.42578125" style="828"/>
    <col min="10506" max="10506" width="6.5703125" style="828" bestFit="1" customWidth="1"/>
    <col min="10507" max="10753" width="9.42578125" style="828"/>
    <col min="10754" max="10754" width="7.5703125" style="828" bestFit="1" customWidth="1"/>
    <col min="10755" max="10755" width="39" style="828" customWidth="1"/>
    <col min="10756" max="10756" width="26.42578125" style="828" bestFit="1" customWidth="1"/>
    <col min="10757" max="10757" width="15.42578125" style="828" customWidth="1"/>
    <col min="10758" max="10758" width="9" style="828" customWidth="1"/>
    <col min="10759" max="10759" width="5.5703125" style="828" bestFit="1" customWidth="1"/>
    <col min="10760" max="10761" width="9.42578125" style="828"/>
    <col min="10762" max="10762" width="6.5703125" style="828" bestFit="1" customWidth="1"/>
    <col min="10763" max="11009" width="9.42578125" style="828"/>
    <col min="11010" max="11010" width="7.5703125" style="828" bestFit="1" customWidth="1"/>
    <col min="11011" max="11011" width="39" style="828" customWidth="1"/>
    <col min="11012" max="11012" width="26.42578125" style="828" bestFit="1" customWidth="1"/>
    <col min="11013" max="11013" width="15.42578125" style="828" customWidth="1"/>
    <col min="11014" max="11014" width="9" style="828" customWidth="1"/>
    <col min="11015" max="11015" width="5.5703125" style="828" bestFit="1" customWidth="1"/>
    <col min="11016" max="11017" width="9.42578125" style="828"/>
    <col min="11018" max="11018" width="6.5703125" style="828" bestFit="1" customWidth="1"/>
    <col min="11019" max="11265" width="9.42578125" style="828"/>
    <col min="11266" max="11266" width="7.5703125" style="828" bestFit="1" customWidth="1"/>
    <col min="11267" max="11267" width="39" style="828" customWidth="1"/>
    <col min="11268" max="11268" width="26.42578125" style="828" bestFit="1" customWidth="1"/>
    <col min="11269" max="11269" width="15.42578125" style="828" customWidth="1"/>
    <col min="11270" max="11270" width="9" style="828" customWidth="1"/>
    <col min="11271" max="11271" width="5.5703125" style="828" bestFit="1" customWidth="1"/>
    <col min="11272" max="11273" width="9.42578125" style="828"/>
    <col min="11274" max="11274" width="6.5703125" style="828" bestFit="1" customWidth="1"/>
    <col min="11275" max="11521" width="9.42578125" style="828"/>
    <col min="11522" max="11522" width="7.5703125" style="828" bestFit="1" customWidth="1"/>
    <col min="11523" max="11523" width="39" style="828" customWidth="1"/>
    <col min="11524" max="11524" width="26.42578125" style="828" bestFit="1" customWidth="1"/>
    <col min="11525" max="11525" width="15.42578125" style="828" customWidth="1"/>
    <col min="11526" max="11526" width="9" style="828" customWidth="1"/>
    <col min="11527" max="11527" width="5.5703125" style="828" bestFit="1" customWidth="1"/>
    <col min="11528" max="11529" width="9.42578125" style="828"/>
    <col min="11530" max="11530" width="6.5703125" style="828" bestFit="1" customWidth="1"/>
    <col min="11531" max="11777" width="9.42578125" style="828"/>
    <col min="11778" max="11778" width="7.5703125" style="828" bestFit="1" customWidth="1"/>
    <col min="11779" max="11779" width="39" style="828" customWidth="1"/>
    <col min="11780" max="11780" width="26.42578125" style="828" bestFit="1" customWidth="1"/>
    <col min="11781" max="11781" width="15.42578125" style="828" customWidth="1"/>
    <col min="11782" max="11782" width="9" style="828" customWidth="1"/>
    <col min="11783" max="11783" width="5.5703125" style="828" bestFit="1" customWidth="1"/>
    <col min="11784" max="11785" width="9.42578125" style="828"/>
    <col min="11786" max="11786" width="6.5703125" style="828" bestFit="1" customWidth="1"/>
    <col min="11787" max="12033" width="9.42578125" style="828"/>
    <col min="12034" max="12034" width="7.5703125" style="828" bestFit="1" customWidth="1"/>
    <col min="12035" max="12035" width="39" style="828" customWidth="1"/>
    <col min="12036" max="12036" width="26.42578125" style="828" bestFit="1" customWidth="1"/>
    <col min="12037" max="12037" width="15.42578125" style="828" customWidth="1"/>
    <col min="12038" max="12038" width="9" style="828" customWidth="1"/>
    <col min="12039" max="12039" width="5.5703125" style="828" bestFit="1" customWidth="1"/>
    <col min="12040" max="12041" width="9.42578125" style="828"/>
    <col min="12042" max="12042" width="6.5703125" style="828" bestFit="1" customWidth="1"/>
    <col min="12043" max="12289" width="9.42578125" style="828"/>
    <col min="12290" max="12290" width="7.5703125" style="828" bestFit="1" customWidth="1"/>
    <col min="12291" max="12291" width="39" style="828" customWidth="1"/>
    <col min="12292" max="12292" width="26.42578125" style="828" bestFit="1" customWidth="1"/>
    <col min="12293" max="12293" width="15.42578125" style="828" customWidth="1"/>
    <col min="12294" max="12294" width="9" style="828" customWidth="1"/>
    <col min="12295" max="12295" width="5.5703125" style="828" bestFit="1" customWidth="1"/>
    <col min="12296" max="12297" width="9.42578125" style="828"/>
    <col min="12298" max="12298" width="6.5703125" style="828" bestFit="1" customWidth="1"/>
    <col min="12299" max="12545" width="9.42578125" style="828"/>
    <col min="12546" max="12546" width="7.5703125" style="828" bestFit="1" customWidth="1"/>
    <col min="12547" max="12547" width="39" style="828" customWidth="1"/>
    <col min="12548" max="12548" width="26.42578125" style="828" bestFit="1" customWidth="1"/>
    <col min="12549" max="12549" width="15.42578125" style="828" customWidth="1"/>
    <col min="12550" max="12550" width="9" style="828" customWidth="1"/>
    <col min="12551" max="12551" width="5.5703125" style="828" bestFit="1" customWidth="1"/>
    <col min="12552" max="12553" width="9.42578125" style="828"/>
    <col min="12554" max="12554" width="6.5703125" style="828" bestFit="1" customWidth="1"/>
    <col min="12555" max="12801" width="9.42578125" style="828"/>
    <col min="12802" max="12802" width="7.5703125" style="828" bestFit="1" customWidth="1"/>
    <col min="12803" max="12803" width="39" style="828" customWidth="1"/>
    <col min="12804" max="12804" width="26.42578125" style="828" bestFit="1" customWidth="1"/>
    <col min="12805" max="12805" width="15.42578125" style="828" customWidth="1"/>
    <col min="12806" max="12806" width="9" style="828" customWidth="1"/>
    <col min="12807" max="12807" width="5.5703125" style="828" bestFit="1" customWidth="1"/>
    <col min="12808" max="12809" width="9.42578125" style="828"/>
    <col min="12810" max="12810" width="6.5703125" style="828" bestFit="1" customWidth="1"/>
    <col min="12811" max="13057" width="9.42578125" style="828"/>
    <col min="13058" max="13058" width="7.5703125" style="828" bestFit="1" customWidth="1"/>
    <col min="13059" max="13059" width="39" style="828" customWidth="1"/>
    <col min="13060" max="13060" width="26.42578125" style="828" bestFit="1" customWidth="1"/>
    <col min="13061" max="13061" width="15.42578125" style="828" customWidth="1"/>
    <col min="13062" max="13062" width="9" style="828" customWidth="1"/>
    <col min="13063" max="13063" width="5.5703125" style="828" bestFit="1" customWidth="1"/>
    <col min="13064" max="13065" width="9.42578125" style="828"/>
    <col min="13066" max="13066" width="6.5703125" style="828" bestFit="1" customWidth="1"/>
    <col min="13067" max="13313" width="9.42578125" style="828"/>
    <col min="13314" max="13314" width="7.5703125" style="828" bestFit="1" customWidth="1"/>
    <col min="13315" max="13315" width="39" style="828" customWidth="1"/>
    <col min="13316" max="13316" width="26.42578125" style="828" bestFit="1" customWidth="1"/>
    <col min="13317" max="13317" width="15.42578125" style="828" customWidth="1"/>
    <col min="13318" max="13318" width="9" style="828" customWidth="1"/>
    <col min="13319" max="13319" width="5.5703125" style="828" bestFit="1" customWidth="1"/>
    <col min="13320" max="13321" width="9.42578125" style="828"/>
    <col min="13322" max="13322" width="6.5703125" style="828" bestFit="1" customWidth="1"/>
    <col min="13323" max="13569" width="9.42578125" style="828"/>
    <col min="13570" max="13570" width="7.5703125" style="828" bestFit="1" customWidth="1"/>
    <col min="13571" max="13571" width="39" style="828" customWidth="1"/>
    <col min="13572" max="13572" width="26.42578125" style="828" bestFit="1" customWidth="1"/>
    <col min="13573" max="13573" width="15.42578125" style="828" customWidth="1"/>
    <col min="13574" max="13574" width="9" style="828" customWidth="1"/>
    <col min="13575" max="13575" width="5.5703125" style="828" bestFit="1" customWidth="1"/>
    <col min="13576" max="13577" width="9.42578125" style="828"/>
    <col min="13578" max="13578" width="6.5703125" style="828" bestFit="1" customWidth="1"/>
    <col min="13579" max="13825" width="9.42578125" style="828"/>
    <col min="13826" max="13826" width="7.5703125" style="828" bestFit="1" customWidth="1"/>
    <col min="13827" max="13827" width="39" style="828" customWidth="1"/>
    <col min="13828" max="13828" width="26.42578125" style="828" bestFit="1" customWidth="1"/>
    <col min="13829" max="13829" width="15.42578125" style="828" customWidth="1"/>
    <col min="13830" max="13830" width="9" style="828" customWidth="1"/>
    <col min="13831" max="13831" width="5.5703125" style="828" bestFit="1" customWidth="1"/>
    <col min="13832" max="13833" width="9.42578125" style="828"/>
    <col min="13834" max="13834" width="6.5703125" style="828" bestFit="1" customWidth="1"/>
    <col min="13835" max="14081" width="9.42578125" style="828"/>
    <col min="14082" max="14082" width="7.5703125" style="828" bestFit="1" customWidth="1"/>
    <col min="14083" max="14083" width="39" style="828" customWidth="1"/>
    <col min="14084" max="14084" width="26.42578125" style="828" bestFit="1" customWidth="1"/>
    <col min="14085" max="14085" width="15.42578125" style="828" customWidth="1"/>
    <col min="14086" max="14086" width="9" style="828" customWidth="1"/>
    <col min="14087" max="14087" width="5.5703125" style="828" bestFit="1" customWidth="1"/>
    <col min="14088" max="14089" width="9.42578125" style="828"/>
    <col min="14090" max="14090" width="6.5703125" style="828" bestFit="1" customWidth="1"/>
    <col min="14091" max="14337" width="9.42578125" style="828"/>
    <col min="14338" max="14338" width="7.5703125" style="828" bestFit="1" customWidth="1"/>
    <col min="14339" max="14339" width="39" style="828" customWidth="1"/>
    <col min="14340" max="14340" width="26.42578125" style="828" bestFit="1" customWidth="1"/>
    <col min="14341" max="14341" width="15.42578125" style="828" customWidth="1"/>
    <col min="14342" max="14342" width="9" style="828" customWidth="1"/>
    <col min="14343" max="14343" width="5.5703125" style="828" bestFit="1" customWidth="1"/>
    <col min="14344" max="14345" width="9.42578125" style="828"/>
    <col min="14346" max="14346" width="6.5703125" style="828" bestFit="1" customWidth="1"/>
    <col min="14347" max="14593" width="9.42578125" style="828"/>
    <col min="14594" max="14594" width="7.5703125" style="828" bestFit="1" customWidth="1"/>
    <col min="14595" max="14595" width="39" style="828" customWidth="1"/>
    <col min="14596" max="14596" width="26.42578125" style="828" bestFit="1" customWidth="1"/>
    <col min="14597" max="14597" width="15.42578125" style="828" customWidth="1"/>
    <col min="14598" max="14598" width="9" style="828" customWidth="1"/>
    <col min="14599" max="14599" width="5.5703125" style="828" bestFit="1" customWidth="1"/>
    <col min="14600" max="14601" width="9.42578125" style="828"/>
    <col min="14602" max="14602" width="6.5703125" style="828" bestFit="1" customWidth="1"/>
    <col min="14603" max="14849" width="9.42578125" style="828"/>
    <col min="14850" max="14850" width="7.5703125" style="828" bestFit="1" customWidth="1"/>
    <col min="14851" max="14851" width="39" style="828" customWidth="1"/>
    <col min="14852" max="14852" width="26.42578125" style="828" bestFit="1" customWidth="1"/>
    <col min="14853" max="14853" width="15.42578125" style="828" customWidth="1"/>
    <col min="14854" max="14854" width="9" style="828" customWidth="1"/>
    <col min="14855" max="14855" width="5.5703125" style="828" bestFit="1" customWidth="1"/>
    <col min="14856" max="14857" width="9.42578125" style="828"/>
    <col min="14858" max="14858" width="6.5703125" style="828" bestFit="1" customWidth="1"/>
    <col min="14859" max="15105" width="9.42578125" style="828"/>
    <col min="15106" max="15106" width="7.5703125" style="828" bestFit="1" customWidth="1"/>
    <col min="15107" max="15107" width="39" style="828" customWidth="1"/>
    <col min="15108" max="15108" width="26.42578125" style="828" bestFit="1" customWidth="1"/>
    <col min="15109" max="15109" width="15.42578125" style="828" customWidth="1"/>
    <col min="15110" max="15110" width="9" style="828" customWidth="1"/>
    <col min="15111" max="15111" width="5.5703125" style="828" bestFit="1" customWidth="1"/>
    <col min="15112" max="15113" width="9.42578125" style="828"/>
    <col min="15114" max="15114" width="6.5703125" style="828" bestFit="1" customWidth="1"/>
    <col min="15115" max="15361" width="9.42578125" style="828"/>
    <col min="15362" max="15362" width="7.5703125" style="828" bestFit="1" customWidth="1"/>
    <col min="15363" max="15363" width="39" style="828" customWidth="1"/>
    <col min="15364" max="15364" width="26.42578125" style="828" bestFit="1" customWidth="1"/>
    <col min="15365" max="15365" width="15.42578125" style="828" customWidth="1"/>
    <col min="15366" max="15366" width="9" style="828" customWidth="1"/>
    <col min="15367" max="15367" width="5.5703125" style="828" bestFit="1" customWidth="1"/>
    <col min="15368" max="15369" width="9.42578125" style="828"/>
    <col min="15370" max="15370" width="6.5703125" style="828" bestFit="1" customWidth="1"/>
    <col min="15371" max="15617" width="9.42578125" style="828"/>
    <col min="15618" max="15618" width="7.5703125" style="828" bestFit="1" customWidth="1"/>
    <col min="15619" max="15619" width="39" style="828" customWidth="1"/>
    <col min="15620" max="15620" width="26.42578125" style="828" bestFit="1" customWidth="1"/>
    <col min="15621" max="15621" width="15.42578125" style="828" customWidth="1"/>
    <col min="15622" max="15622" width="9" style="828" customWidth="1"/>
    <col min="15623" max="15623" width="5.5703125" style="828" bestFit="1" customWidth="1"/>
    <col min="15624" max="15625" width="9.42578125" style="828"/>
    <col min="15626" max="15626" width="6.5703125" style="828" bestFit="1" customWidth="1"/>
    <col min="15627" max="15873" width="9.42578125" style="828"/>
    <col min="15874" max="15874" width="7.5703125" style="828" bestFit="1" customWidth="1"/>
    <col min="15875" max="15875" width="39" style="828" customWidth="1"/>
    <col min="15876" max="15876" width="26.42578125" style="828" bestFit="1" customWidth="1"/>
    <col min="15877" max="15877" width="15.42578125" style="828" customWidth="1"/>
    <col min="15878" max="15878" width="9" style="828" customWidth="1"/>
    <col min="15879" max="15879" width="5.5703125" style="828" bestFit="1" customWidth="1"/>
    <col min="15880" max="15881" width="9.42578125" style="828"/>
    <col min="15882" max="15882" width="6.5703125" style="828" bestFit="1" customWidth="1"/>
    <col min="15883" max="16129" width="9.42578125" style="828"/>
    <col min="16130" max="16130" width="7.5703125" style="828" bestFit="1" customWidth="1"/>
    <col min="16131" max="16131" width="39" style="828" customWidth="1"/>
    <col min="16132" max="16132" width="26.42578125" style="828" bestFit="1" customWidth="1"/>
    <col min="16133" max="16133" width="15.42578125" style="828" customWidth="1"/>
    <col min="16134" max="16134" width="9" style="828" customWidth="1"/>
    <col min="16135" max="16135" width="5.5703125" style="828" bestFit="1" customWidth="1"/>
    <col min="16136" max="16137" width="9.42578125" style="828"/>
    <col min="16138" max="16138" width="6.5703125" style="828" bestFit="1" customWidth="1"/>
    <col min="16139" max="16384" width="9.42578125" style="828"/>
  </cols>
  <sheetData>
    <row r="1" spans="1:6">
      <c r="B1" s="829" t="s">
        <v>14129</v>
      </c>
    </row>
    <row r="3" spans="1:6" ht="30">
      <c r="A3" s="830"/>
      <c r="B3" s="830" t="s">
        <v>9816</v>
      </c>
      <c r="C3" s="831" t="s">
        <v>8716</v>
      </c>
      <c r="D3" s="830" t="s">
        <v>9817</v>
      </c>
      <c r="E3" s="830" t="s">
        <v>9695</v>
      </c>
    </row>
    <row r="4" spans="1:6">
      <c r="B4" s="832"/>
      <c r="C4" s="833"/>
      <c r="D4" s="833"/>
      <c r="E4" s="833"/>
    </row>
    <row r="5" spans="1:6" ht="30">
      <c r="B5" s="834"/>
      <c r="C5" s="835"/>
      <c r="D5" s="836" t="s">
        <v>9818</v>
      </c>
      <c r="E5" s="837" t="s">
        <v>9716</v>
      </c>
      <c r="F5" s="838"/>
    </row>
    <row r="6" spans="1:6">
      <c r="B6" s="834"/>
      <c r="C6" s="835"/>
      <c r="D6" s="836"/>
      <c r="E6" s="837"/>
      <c r="F6" s="838"/>
    </row>
    <row r="7" spans="1:6">
      <c r="B7" s="834"/>
      <c r="C7" s="835"/>
      <c r="D7" s="835" t="s">
        <v>9819</v>
      </c>
      <c r="E7" s="835" t="s">
        <v>9820</v>
      </c>
    </row>
    <row r="8" spans="1:6">
      <c r="A8" s="839">
        <v>1</v>
      </c>
      <c r="B8" s="840" t="s">
        <v>9821</v>
      </c>
      <c r="C8" s="841" t="s">
        <v>4875</v>
      </c>
      <c r="D8" s="835"/>
      <c r="E8" s="835"/>
    </row>
    <row r="9" spans="1:6">
      <c r="A9" s="839">
        <v>2</v>
      </c>
      <c r="B9" s="840" t="s">
        <v>9822</v>
      </c>
      <c r="C9" s="842" t="s">
        <v>6433</v>
      </c>
      <c r="D9" s="835"/>
      <c r="E9" s="835"/>
    </row>
    <row r="10" spans="1:6">
      <c r="A10" s="839">
        <v>3</v>
      </c>
      <c r="B10" s="840" t="s">
        <v>9823</v>
      </c>
      <c r="C10" s="841" t="s">
        <v>6432</v>
      </c>
      <c r="D10" s="835"/>
      <c r="E10" s="835"/>
    </row>
    <row r="11" spans="1:6">
      <c r="A11" s="839">
        <v>4</v>
      </c>
      <c r="B11" s="840" t="s">
        <v>9824</v>
      </c>
      <c r="C11" s="841" t="s">
        <v>4976</v>
      </c>
      <c r="D11" s="835"/>
      <c r="E11" s="835"/>
    </row>
    <row r="12" spans="1:6">
      <c r="A12" s="839">
        <v>5</v>
      </c>
      <c r="B12" s="840" t="s">
        <v>9825</v>
      </c>
      <c r="C12" s="841" t="s">
        <v>3925</v>
      </c>
      <c r="D12" s="835"/>
      <c r="E12" s="835"/>
    </row>
    <row r="13" spans="1:6">
      <c r="A13" s="839">
        <v>6</v>
      </c>
      <c r="B13" s="840" t="s">
        <v>9826</v>
      </c>
      <c r="C13" s="841" t="s">
        <v>9827</v>
      </c>
      <c r="D13" s="835"/>
      <c r="E13" s="835"/>
    </row>
    <row r="14" spans="1:6">
      <c r="A14" s="839">
        <v>7</v>
      </c>
      <c r="B14" s="840" t="s">
        <v>9828</v>
      </c>
      <c r="C14" s="841" t="s">
        <v>7434</v>
      </c>
      <c r="D14" s="835"/>
      <c r="E14" s="835"/>
    </row>
    <row r="15" spans="1:6">
      <c r="A15" s="839">
        <v>8</v>
      </c>
      <c r="B15" s="840" t="s">
        <v>9829</v>
      </c>
      <c r="C15" s="841" t="s">
        <v>8095</v>
      </c>
      <c r="D15" s="835"/>
      <c r="E15" s="835"/>
    </row>
    <row r="16" spans="1:6">
      <c r="A16" s="839">
        <v>9</v>
      </c>
      <c r="B16" s="843">
        <v>101099</v>
      </c>
      <c r="C16" s="841" t="s">
        <v>9830</v>
      </c>
      <c r="D16" s="835"/>
      <c r="E16" s="835"/>
    </row>
    <row r="17" spans="1:5">
      <c r="A17" s="839">
        <v>10</v>
      </c>
      <c r="B17" s="843">
        <v>101599</v>
      </c>
      <c r="C17" s="841" t="s">
        <v>3382</v>
      </c>
      <c r="D17" s="835"/>
      <c r="E17" s="835"/>
    </row>
    <row r="18" spans="1:5">
      <c r="A18" s="839">
        <v>11</v>
      </c>
      <c r="B18" s="843">
        <v>102099</v>
      </c>
      <c r="C18" s="841" t="s">
        <v>8285</v>
      </c>
      <c r="D18" s="835"/>
      <c r="E18" s="835"/>
    </row>
    <row r="19" spans="1:5">
      <c r="A19" s="839">
        <v>12</v>
      </c>
      <c r="B19" s="843">
        <v>102599</v>
      </c>
      <c r="C19" s="841" t="s">
        <v>7446</v>
      </c>
      <c r="D19" s="835"/>
      <c r="E19" s="835"/>
    </row>
    <row r="20" spans="1:5">
      <c r="A20" s="839">
        <v>13</v>
      </c>
      <c r="B20" s="843">
        <v>103099</v>
      </c>
      <c r="C20" s="841" t="s">
        <v>8219</v>
      </c>
      <c r="D20" s="835"/>
      <c r="E20" s="835"/>
    </row>
    <row r="21" spans="1:5">
      <c r="A21" s="839">
        <v>14</v>
      </c>
      <c r="B21" s="843">
        <v>103599</v>
      </c>
      <c r="C21" s="841" t="s">
        <v>9831</v>
      </c>
      <c r="D21" s="835"/>
      <c r="E21" s="835"/>
    </row>
    <row r="22" spans="1:5">
      <c r="A22" s="839">
        <v>15</v>
      </c>
      <c r="B22" s="843">
        <v>104099</v>
      </c>
      <c r="C22" s="841" t="s">
        <v>9832</v>
      </c>
      <c r="D22" s="835"/>
      <c r="E22" s="835"/>
    </row>
    <row r="23" spans="1:5">
      <c r="A23" s="839">
        <v>16</v>
      </c>
      <c r="B23" s="843">
        <v>104599</v>
      </c>
      <c r="C23" s="841" t="s">
        <v>9833</v>
      </c>
      <c r="D23" s="835"/>
      <c r="E23" s="835"/>
    </row>
    <row r="24" spans="1:5">
      <c r="A24" s="839">
        <v>17</v>
      </c>
      <c r="B24" s="843">
        <v>105099</v>
      </c>
      <c r="C24" s="841" t="s">
        <v>7981</v>
      </c>
      <c r="D24" s="835"/>
      <c r="E24" s="835"/>
    </row>
    <row r="25" spans="1:5">
      <c r="A25" s="839">
        <v>18</v>
      </c>
      <c r="B25" s="843">
        <v>105599</v>
      </c>
      <c r="C25" s="841" t="s">
        <v>9834</v>
      </c>
      <c r="D25" s="835"/>
      <c r="E25" s="835"/>
    </row>
    <row r="26" spans="1:5">
      <c r="A26" s="839">
        <v>19</v>
      </c>
      <c r="B26" s="843">
        <v>106099</v>
      </c>
      <c r="C26" s="841" t="s">
        <v>9835</v>
      </c>
      <c r="D26" s="835"/>
      <c r="E26" s="835"/>
    </row>
    <row r="27" spans="1:5">
      <c r="A27" s="839">
        <v>20</v>
      </c>
      <c r="B27" s="843">
        <v>106599</v>
      </c>
      <c r="C27" s="841" t="s">
        <v>12872</v>
      </c>
      <c r="D27" s="835"/>
      <c r="E27" s="835"/>
    </row>
    <row r="28" spans="1:5">
      <c r="A28" s="839">
        <v>21</v>
      </c>
      <c r="B28" s="843">
        <v>107099</v>
      </c>
      <c r="C28" s="841" t="s">
        <v>7993</v>
      </c>
      <c r="D28" s="835"/>
      <c r="E28" s="835"/>
    </row>
    <row r="29" spans="1:5">
      <c r="A29" s="839">
        <v>22</v>
      </c>
      <c r="B29" s="843">
        <v>108099</v>
      </c>
      <c r="C29" s="841" t="s">
        <v>9836</v>
      </c>
      <c r="D29" s="835"/>
      <c r="E29" s="835"/>
    </row>
    <row r="30" spans="1:5">
      <c r="A30" s="839">
        <v>23</v>
      </c>
      <c r="B30" s="843">
        <v>109099</v>
      </c>
      <c r="C30" s="841" t="s">
        <v>8204</v>
      </c>
      <c r="D30" s="835"/>
      <c r="E30" s="835"/>
    </row>
    <row r="31" spans="1:5" hidden="1">
      <c r="A31" s="844"/>
      <c r="B31" s="845">
        <v>110099</v>
      </c>
      <c r="C31" s="846" t="s">
        <v>12537</v>
      </c>
      <c r="D31" s="835"/>
      <c r="E31" s="835"/>
    </row>
    <row r="32" spans="1:5" hidden="1">
      <c r="A32" s="844"/>
      <c r="B32" s="845">
        <v>111099</v>
      </c>
      <c r="C32" s="847" t="s">
        <v>9837</v>
      </c>
      <c r="D32" s="835"/>
      <c r="E32" s="835"/>
    </row>
    <row r="33" spans="1:5">
      <c r="A33" s="839">
        <v>24</v>
      </c>
      <c r="B33" s="843">
        <v>112099</v>
      </c>
      <c r="C33" s="841" t="s">
        <v>9838</v>
      </c>
      <c r="D33" s="835"/>
      <c r="E33" s="835"/>
    </row>
    <row r="34" spans="1:5">
      <c r="A34" s="839">
        <v>25</v>
      </c>
      <c r="B34" s="843">
        <v>113099</v>
      </c>
      <c r="C34" s="841" t="s">
        <v>9839</v>
      </c>
      <c r="D34" s="835"/>
      <c r="E34" s="835"/>
    </row>
    <row r="35" spans="1:5">
      <c r="A35" s="839">
        <v>26</v>
      </c>
      <c r="B35" s="843">
        <v>114099</v>
      </c>
      <c r="C35" s="841" t="s">
        <v>9528</v>
      </c>
      <c r="D35" s="835"/>
      <c r="E35" s="835"/>
    </row>
    <row r="36" spans="1:5">
      <c r="A36" s="839">
        <v>27</v>
      </c>
      <c r="B36" s="843">
        <v>115099</v>
      </c>
      <c r="C36" s="841" t="s">
        <v>9840</v>
      </c>
      <c r="D36" s="835"/>
      <c r="E36" s="835"/>
    </row>
    <row r="37" spans="1:5">
      <c r="A37" s="839">
        <v>28</v>
      </c>
      <c r="B37" s="843">
        <v>116099</v>
      </c>
      <c r="C37" s="841" t="s">
        <v>8211</v>
      </c>
      <c r="D37" s="835"/>
      <c r="E37" s="835"/>
    </row>
    <row r="38" spans="1:5" hidden="1">
      <c r="A38" s="839"/>
      <c r="B38" s="845">
        <v>117099</v>
      </c>
      <c r="C38" s="847" t="s">
        <v>9841</v>
      </c>
      <c r="D38" s="835"/>
      <c r="E38" s="835"/>
    </row>
    <row r="39" spans="1:5">
      <c r="A39" s="839">
        <v>29</v>
      </c>
      <c r="B39" s="843">
        <v>118099</v>
      </c>
      <c r="C39" s="841" t="s">
        <v>9842</v>
      </c>
      <c r="D39" s="835"/>
      <c r="E39" s="835"/>
    </row>
    <row r="40" spans="1:5">
      <c r="A40" s="839">
        <v>30</v>
      </c>
      <c r="B40" s="843">
        <v>119099</v>
      </c>
      <c r="C40" s="841" t="s">
        <v>9843</v>
      </c>
      <c r="D40" s="835"/>
      <c r="E40" s="835"/>
    </row>
    <row r="41" spans="1:5">
      <c r="A41" s="839">
        <v>31</v>
      </c>
      <c r="B41" s="843">
        <v>120099</v>
      </c>
      <c r="C41" s="841" t="s">
        <v>9844</v>
      </c>
      <c r="D41" s="835"/>
      <c r="E41" s="835"/>
    </row>
    <row r="42" spans="1:5">
      <c r="A42" s="839">
        <v>32</v>
      </c>
      <c r="B42" s="843">
        <v>121099</v>
      </c>
      <c r="C42" s="841" t="s">
        <v>9845</v>
      </c>
      <c r="D42" s="835"/>
      <c r="E42" s="835"/>
    </row>
    <row r="43" spans="1:5">
      <c r="A43" s="839">
        <v>33</v>
      </c>
      <c r="B43" s="843">
        <v>122099</v>
      </c>
      <c r="C43" s="841" t="s">
        <v>7951</v>
      </c>
      <c r="D43" s="835"/>
      <c r="E43" s="835"/>
    </row>
    <row r="44" spans="1:5">
      <c r="A44" s="839">
        <v>34</v>
      </c>
      <c r="B44" s="843">
        <v>123077</v>
      </c>
      <c r="C44" s="841" t="s">
        <v>12873</v>
      </c>
      <c r="D44" s="835"/>
      <c r="E44" s="835"/>
    </row>
    <row r="45" spans="1:5">
      <c r="A45" s="839">
        <v>35</v>
      </c>
      <c r="B45" s="843">
        <v>124099</v>
      </c>
      <c r="C45" s="841" t="s">
        <v>9846</v>
      </c>
      <c r="D45" s="835"/>
      <c r="E45" s="835"/>
    </row>
    <row r="46" spans="1:5" hidden="1">
      <c r="A46" s="839"/>
      <c r="B46" s="843">
        <v>125099</v>
      </c>
      <c r="C46" s="846" t="s">
        <v>12538</v>
      </c>
      <c r="D46" s="835"/>
      <c r="E46" s="835"/>
    </row>
    <row r="47" spans="1:5">
      <c r="A47" s="839">
        <v>36</v>
      </c>
      <c r="B47" s="843">
        <v>126099</v>
      </c>
      <c r="C47" s="841" t="s">
        <v>9847</v>
      </c>
      <c r="D47" s="835"/>
      <c r="E47" s="835"/>
    </row>
    <row r="48" spans="1:5" hidden="1">
      <c r="A48" s="839"/>
      <c r="B48" s="843">
        <v>127099</v>
      </c>
      <c r="C48" s="846" t="s">
        <v>9848</v>
      </c>
      <c r="D48" s="835"/>
      <c r="E48" s="835"/>
    </row>
    <row r="49" spans="1:5">
      <c r="A49" s="839">
        <v>37</v>
      </c>
      <c r="B49" s="843">
        <v>128099</v>
      </c>
      <c r="C49" s="841" t="s">
        <v>9849</v>
      </c>
      <c r="D49" s="835"/>
      <c r="E49" s="835"/>
    </row>
    <row r="50" spans="1:5">
      <c r="A50" s="839">
        <v>38</v>
      </c>
      <c r="B50" s="843">
        <v>129099</v>
      </c>
      <c r="C50" s="841" t="s">
        <v>9850</v>
      </c>
      <c r="D50" s="835"/>
      <c r="E50" s="835"/>
    </row>
    <row r="51" spans="1:5">
      <c r="A51" s="839">
        <v>39</v>
      </c>
      <c r="B51" s="843">
        <v>130099</v>
      </c>
      <c r="C51" s="841" t="s">
        <v>9851</v>
      </c>
      <c r="D51" s="835"/>
      <c r="E51" s="835"/>
    </row>
    <row r="52" spans="1:5">
      <c r="A52" s="839">
        <v>40</v>
      </c>
      <c r="B52" s="843">
        <v>131099</v>
      </c>
      <c r="C52" s="841" t="s">
        <v>11974</v>
      </c>
      <c r="D52" s="835"/>
      <c r="E52" s="835"/>
    </row>
    <row r="53" spans="1:5" hidden="1">
      <c r="A53" s="839"/>
      <c r="B53" s="845">
        <v>132099</v>
      </c>
      <c r="C53" s="847" t="s">
        <v>9852</v>
      </c>
      <c r="D53" s="835"/>
      <c r="E53" s="835"/>
    </row>
    <row r="54" spans="1:5">
      <c r="A54" s="839">
        <v>41</v>
      </c>
      <c r="B54" s="843">
        <v>133099</v>
      </c>
      <c r="C54" s="841" t="s">
        <v>9853</v>
      </c>
      <c r="D54" s="835"/>
      <c r="E54" s="835"/>
    </row>
    <row r="55" spans="1:5">
      <c r="A55" s="839">
        <v>42</v>
      </c>
      <c r="B55" s="843">
        <v>134099</v>
      </c>
      <c r="C55" s="841" t="s">
        <v>8198</v>
      </c>
      <c r="D55" s="835"/>
      <c r="E55" s="835"/>
    </row>
    <row r="56" spans="1:5">
      <c r="A56" s="839">
        <v>43</v>
      </c>
      <c r="B56" s="843">
        <v>135099</v>
      </c>
      <c r="C56" s="841" t="s">
        <v>9854</v>
      </c>
      <c r="D56" s="835"/>
      <c r="E56" s="835"/>
    </row>
    <row r="57" spans="1:5">
      <c r="A57" s="839">
        <v>44</v>
      </c>
      <c r="B57" s="843">
        <v>136099</v>
      </c>
      <c r="C57" s="841" t="s">
        <v>9855</v>
      </c>
      <c r="D57" s="835"/>
      <c r="E57" s="835"/>
    </row>
    <row r="58" spans="1:5">
      <c r="A58" s="839">
        <v>45</v>
      </c>
      <c r="B58" s="843">
        <v>137099</v>
      </c>
      <c r="C58" s="841" t="s">
        <v>9856</v>
      </c>
      <c r="D58" s="835"/>
      <c r="E58" s="835"/>
    </row>
    <row r="59" spans="1:5">
      <c r="A59" s="839">
        <v>46</v>
      </c>
      <c r="B59" s="843">
        <v>138099</v>
      </c>
      <c r="C59" s="841" t="s">
        <v>497</v>
      </c>
      <c r="D59" s="835"/>
      <c r="E59" s="835"/>
    </row>
    <row r="60" spans="1:5">
      <c r="A60" s="839">
        <v>47</v>
      </c>
      <c r="B60" s="843">
        <v>139099</v>
      </c>
      <c r="C60" s="841" t="s">
        <v>1502</v>
      </c>
      <c r="D60" s="835"/>
      <c r="E60" s="835"/>
    </row>
    <row r="61" spans="1:5">
      <c r="A61" s="839">
        <v>48</v>
      </c>
      <c r="B61" s="843">
        <v>140099</v>
      </c>
      <c r="C61" s="841" t="s">
        <v>9857</v>
      </c>
      <c r="D61" s="835"/>
      <c r="E61" s="835"/>
    </row>
    <row r="62" spans="1:5">
      <c r="A62" s="839">
        <v>49</v>
      </c>
      <c r="B62" s="843">
        <v>141099</v>
      </c>
      <c r="C62" s="841" t="s">
        <v>9858</v>
      </c>
      <c r="D62" s="835"/>
      <c r="E62" s="835"/>
    </row>
    <row r="63" spans="1:5">
      <c r="A63" s="839">
        <v>50</v>
      </c>
      <c r="B63" s="843">
        <v>142099</v>
      </c>
      <c r="C63" s="841" t="s">
        <v>9859</v>
      </c>
      <c r="D63" s="835"/>
      <c r="E63" s="835"/>
    </row>
    <row r="64" spans="1:5">
      <c r="A64" s="839">
        <v>51</v>
      </c>
      <c r="B64" s="843">
        <v>143099</v>
      </c>
      <c r="C64" s="841" t="s">
        <v>9860</v>
      </c>
      <c r="D64" s="835"/>
      <c r="E64" s="835"/>
    </row>
    <row r="65" spans="1:5">
      <c r="A65" s="839">
        <v>52</v>
      </c>
      <c r="B65" s="843">
        <v>144099</v>
      </c>
      <c r="C65" s="841" t="s">
        <v>9861</v>
      </c>
      <c r="D65" s="835"/>
      <c r="E65" s="835"/>
    </row>
    <row r="66" spans="1:5">
      <c r="A66" s="839">
        <v>53</v>
      </c>
      <c r="B66" s="843">
        <v>145099</v>
      </c>
      <c r="C66" s="841" t="s">
        <v>9862</v>
      </c>
      <c r="D66" s="835"/>
      <c r="E66" s="835"/>
    </row>
    <row r="67" spans="1:5">
      <c r="A67" s="839">
        <v>54</v>
      </c>
      <c r="B67" s="843">
        <v>146099</v>
      </c>
      <c r="C67" s="841" t="s">
        <v>7979</v>
      </c>
      <c r="D67" s="835"/>
      <c r="E67" s="835"/>
    </row>
    <row r="68" spans="1:5">
      <c r="A68" s="839">
        <v>55</v>
      </c>
      <c r="B68" s="843">
        <v>147099</v>
      </c>
      <c r="C68" s="841" t="s">
        <v>8525</v>
      </c>
      <c r="D68" s="835"/>
      <c r="E68" s="835"/>
    </row>
    <row r="69" spans="1:5">
      <c r="A69" s="839">
        <v>56</v>
      </c>
      <c r="B69" s="843">
        <v>148099</v>
      </c>
      <c r="C69" s="841" t="s">
        <v>9863</v>
      </c>
      <c r="D69" s="835"/>
      <c r="E69" s="835"/>
    </row>
    <row r="70" spans="1:5">
      <c r="A70" s="839">
        <v>57</v>
      </c>
      <c r="B70" s="843">
        <v>149099</v>
      </c>
      <c r="C70" s="841" t="s">
        <v>9864</v>
      </c>
      <c r="D70" s="835"/>
      <c r="E70" s="835"/>
    </row>
    <row r="71" spans="1:5">
      <c r="A71" s="839">
        <v>58</v>
      </c>
      <c r="B71" s="843">
        <v>150099</v>
      </c>
      <c r="C71" s="841" t="s">
        <v>9865</v>
      </c>
      <c r="D71" s="835"/>
      <c r="E71" s="835"/>
    </row>
    <row r="72" spans="1:5">
      <c r="A72" s="839">
        <v>59</v>
      </c>
      <c r="B72" s="843">
        <v>151099</v>
      </c>
      <c r="C72" s="841" t="s">
        <v>9866</v>
      </c>
      <c r="D72" s="835"/>
      <c r="E72" s="835"/>
    </row>
    <row r="73" spans="1:5">
      <c r="A73" s="839">
        <v>60</v>
      </c>
      <c r="B73" s="843">
        <v>152099</v>
      </c>
      <c r="C73" s="841" t="s">
        <v>9867</v>
      </c>
      <c r="D73" s="835"/>
      <c r="E73" s="835"/>
    </row>
    <row r="74" spans="1:5">
      <c r="A74" s="839">
        <v>61</v>
      </c>
      <c r="B74" s="843">
        <v>153099</v>
      </c>
      <c r="C74" s="841" t="s">
        <v>9868</v>
      </c>
      <c r="D74" s="835"/>
      <c r="E74" s="835"/>
    </row>
    <row r="75" spans="1:5">
      <c r="A75" s="839">
        <v>62</v>
      </c>
      <c r="B75" s="843">
        <v>154099</v>
      </c>
      <c r="C75" s="841" t="s">
        <v>9869</v>
      </c>
      <c r="D75" s="835"/>
      <c r="E75" s="835"/>
    </row>
    <row r="76" spans="1:5">
      <c r="A76" s="839">
        <v>63</v>
      </c>
      <c r="B76" s="843">
        <v>155099</v>
      </c>
      <c r="C76" s="841" t="s">
        <v>9870</v>
      </c>
      <c r="D76" s="835"/>
      <c r="E76" s="835"/>
    </row>
    <row r="77" spans="1:5">
      <c r="A77" s="839">
        <v>64</v>
      </c>
      <c r="B77" s="843">
        <v>156099</v>
      </c>
      <c r="C77" s="841" t="s">
        <v>9871</v>
      </c>
      <c r="D77" s="835"/>
      <c r="E77" s="835"/>
    </row>
    <row r="78" spans="1:5">
      <c r="A78" s="839">
        <v>65</v>
      </c>
      <c r="B78" s="843">
        <v>157099</v>
      </c>
      <c r="C78" s="841" t="s">
        <v>9872</v>
      </c>
      <c r="D78" s="835"/>
      <c r="E78" s="835"/>
    </row>
    <row r="79" spans="1:5">
      <c r="A79" s="839">
        <v>66</v>
      </c>
      <c r="B79" s="843">
        <v>158099</v>
      </c>
      <c r="C79" s="841" t="s">
        <v>9873</v>
      </c>
      <c r="D79" s="835"/>
      <c r="E79" s="835"/>
    </row>
    <row r="80" spans="1:5">
      <c r="A80" s="839">
        <v>67</v>
      </c>
      <c r="B80" s="843">
        <v>159099</v>
      </c>
      <c r="C80" s="841" t="s">
        <v>9874</v>
      </c>
      <c r="D80" s="835"/>
      <c r="E80" s="835"/>
    </row>
    <row r="81" spans="1:5">
      <c r="A81" s="839">
        <v>68</v>
      </c>
      <c r="B81" s="843">
        <v>160099</v>
      </c>
      <c r="C81" s="841" t="s">
        <v>9875</v>
      </c>
      <c r="D81" s="835"/>
      <c r="E81" s="835"/>
    </row>
    <row r="82" spans="1:5">
      <c r="A82" s="839">
        <v>69</v>
      </c>
      <c r="B82" s="843">
        <v>161099</v>
      </c>
      <c r="C82" s="841" t="s">
        <v>9876</v>
      </c>
      <c r="D82" s="835"/>
      <c r="E82" s="835"/>
    </row>
    <row r="83" spans="1:5">
      <c r="A83" s="839">
        <v>70</v>
      </c>
      <c r="B83" s="843">
        <v>162099</v>
      </c>
      <c r="C83" s="841" t="s">
        <v>8524</v>
      </c>
      <c r="D83" s="835"/>
      <c r="E83" s="835"/>
    </row>
    <row r="84" spans="1:5">
      <c r="A84" s="839">
        <v>71</v>
      </c>
      <c r="B84" s="843">
        <v>163099</v>
      </c>
      <c r="C84" s="841" t="s">
        <v>9877</v>
      </c>
      <c r="D84" s="835"/>
      <c r="E84" s="835"/>
    </row>
    <row r="85" spans="1:5">
      <c r="A85" s="839">
        <v>72</v>
      </c>
      <c r="B85" s="843">
        <v>164099</v>
      </c>
      <c r="C85" s="841" t="s">
        <v>1714</v>
      </c>
      <c r="D85" s="835"/>
      <c r="E85" s="835"/>
    </row>
    <row r="86" spans="1:5">
      <c r="A86" s="839">
        <v>73</v>
      </c>
      <c r="B86" s="843">
        <v>165099</v>
      </c>
      <c r="C86" s="841" t="s">
        <v>9878</v>
      </c>
      <c r="D86" s="835"/>
      <c r="E86" s="835"/>
    </row>
    <row r="87" spans="1:5">
      <c r="A87" s="839">
        <v>74</v>
      </c>
      <c r="B87" s="843">
        <v>166099</v>
      </c>
      <c r="C87" s="841" t="s">
        <v>9879</v>
      </c>
      <c r="D87" s="835"/>
      <c r="E87" s="835"/>
    </row>
    <row r="88" spans="1:5">
      <c r="A88" s="839">
        <v>75</v>
      </c>
      <c r="B88" s="843">
        <v>167099</v>
      </c>
      <c r="C88" s="841" t="s">
        <v>9880</v>
      </c>
      <c r="D88" s="835"/>
      <c r="E88" s="835"/>
    </row>
    <row r="89" spans="1:5">
      <c r="A89" s="839">
        <v>76</v>
      </c>
      <c r="B89" s="843">
        <v>168099</v>
      </c>
      <c r="C89" s="841" t="s">
        <v>9881</v>
      </c>
      <c r="D89" s="835"/>
      <c r="E89" s="835"/>
    </row>
    <row r="90" spans="1:5">
      <c r="A90" s="839">
        <v>77</v>
      </c>
      <c r="B90" s="843">
        <v>169099</v>
      </c>
      <c r="C90" s="841" t="s">
        <v>9882</v>
      </c>
      <c r="D90" s="835"/>
      <c r="E90" s="835"/>
    </row>
    <row r="91" spans="1:5">
      <c r="A91" s="839">
        <v>78</v>
      </c>
      <c r="B91" s="843">
        <v>170099</v>
      </c>
      <c r="C91" s="841" t="s">
        <v>9883</v>
      </c>
      <c r="D91" s="835"/>
      <c r="E91" s="835"/>
    </row>
    <row r="92" spans="1:5">
      <c r="A92" s="839">
        <v>79</v>
      </c>
      <c r="B92" s="843">
        <v>171099</v>
      </c>
      <c r="C92" s="841" t="s">
        <v>9884</v>
      </c>
      <c r="D92" s="835"/>
      <c r="E92" s="835"/>
    </row>
    <row r="93" spans="1:5">
      <c r="A93" s="839">
        <v>80</v>
      </c>
      <c r="B93" s="843">
        <v>172099</v>
      </c>
      <c r="C93" s="841" t="s">
        <v>9885</v>
      </c>
      <c r="D93" s="835"/>
      <c r="E93" s="835"/>
    </row>
    <row r="94" spans="1:5">
      <c r="A94" s="839">
        <v>81</v>
      </c>
      <c r="B94" s="843">
        <v>173099</v>
      </c>
      <c r="C94" s="841" t="s">
        <v>9886</v>
      </c>
      <c r="D94" s="835"/>
      <c r="E94" s="835"/>
    </row>
    <row r="95" spans="1:5">
      <c r="A95" s="839">
        <v>82</v>
      </c>
      <c r="B95" s="843">
        <v>174099</v>
      </c>
      <c r="C95" s="841" t="s">
        <v>9887</v>
      </c>
      <c r="D95" s="835"/>
      <c r="E95" s="835"/>
    </row>
    <row r="96" spans="1:5">
      <c r="A96" s="839">
        <v>83</v>
      </c>
      <c r="B96" s="843">
        <v>175099</v>
      </c>
      <c r="C96" s="841" t="s">
        <v>8227</v>
      </c>
      <c r="D96" s="835"/>
      <c r="E96" s="835"/>
    </row>
    <row r="97" spans="1:5">
      <c r="A97" s="839">
        <v>84</v>
      </c>
      <c r="B97" s="843">
        <v>176099</v>
      </c>
      <c r="C97" s="841" t="s">
        <v>1487</v>
      </c>
      <c r="D97" s="835"/>
      <c r="E97" s="835"/>
    </row>
    <row r="98" spans="1:5">
      <c r="A98" s="839">
        <v>85</v>
      </c>
      <c r="B98" s="843">
        <v>177099</v>
      </c>
      <c r="C98" s="841" t="s">
        <v>8159</v>
      </c>
      <c r="D98" s="835"/>
      <c r="E98" s="835"/>
    </row>
    <row r="99" spans="1:5">
      <c r="A99" s="839">
        <v>86</v>
      </c>
      <c r="B99" s="843">
        <v>178099</v>
      </c>
      <c r="C99" s="841" t="s">
        <v>8188</v>
      </c>
      <c r="D99" s="835"/>
      <c r="E99" s="835"/>
    </row>
    <row r="100" spans="1:5">
      <c r="A100" s="839">
        <v>87</v>
      </c>
      <c r="B100" s="843">
        <v>179099</v>
      </c>
      <c r="C100" s="841" t="s">
        <v>9888</v>
      </c>
      <c r="D100" s="835"/>
      <c r="E100" s="835"/>
    </row>
    <row r="101" spans="1:5">
      <c r="A101" s="839">
        <v>88</v>
      </c>
      <c r="B101" s="843">
        <v>180099</v>
      </c>
      <c r="C101" s="841" t="s">
        <v>8160</v>
      </c>
      <c r="D101" s="835"/>
      <c r="E101" s="835"/>
    </row>
    <row r="102" spans="1:5">
      <c r="A102" s="839">
        <v>89</v>
      </c>
      <c r="B102" s="843">
        <v>181099</v>
      </c>
      <c r="C102" s="841" t="s">
        <v>9889</v>
      </c>
      <c r="D102" s="835"/>
      <c r="E102" s="835"/>
    </row>
    <row r="103" spans="1:5">
      <c r="A103" s="839">
        <v>90</v>
      </c>
      <c r="B103" s="843">
        <v>182099</v>
      </c>
      <c r="C103" s="841" t="s">
        <v>8751</v>
      </c>
      <c r="D103" s="835"/>
      <c r="E103" s="835"/>
    </row>
    <row r="104" spans="1:5">
      <c r="A104" s="839">
        <v>91</v>
      </c>
      <c r="B104" s="843">
        <v>183099</v>
      </c>
      <c r="C104" s="841" t="s">
        <v>9890</v>
      </c>
      <c r="D104" s="835"/>
      <c r="E104" s="835"/>
    </row>
    <row r="105" spans="1:5">
      <c r="A105" s="839">
        <v>92</v>
      </c>
      <c r="B105" s="843">
        <v>184099</v>
      </c>
      <c r="C105" s="841" t="s">
        <v>9891</v>
      </c>
      <c r="D105" s="835"/>
      <c r="E105" s="835"/>
    </row>
    <row r="106" spans="1:5">
      <c r="A106" s="839">
        <v>93</v>
      </c>
      <c r="B106" s="843">
        <v>185099</v>
      </c>
      <c r="C106" s="841" t="s">
        <v>7989</v>
      </c>
      <c r="D106" s="835"/>
      <c r="E106" s="835"/>
    </row>
    <row r="107" spans="1:5">
      <c r="A107" s="839">
        <v>94</v>
      </c>
      <c r="B107" s="843">
        <v>186099</v>
      </c>
      <c r="C107" s="841" t="s">
        <v>9892</v>
      </c>
      <c r="D107" s="835"/>
      <c r="E107" s="835"/>
    </row>
    <row r="108" spans="1:5">
      <c r="A108" s="839">
        <v>95</v>
      </c>
      <c r="B108" s="843">
        <v>187099</v>
      </c>
      <c r="C108" s="841" t="s">
        <v>9893</v>
      </c>
      <c r="D108" s="835"/>
      <c r="E108" s="835"/>
    </row>
    <row r="109" spans="1:5">
      <c r="A109" s="839">
        <v>96</v>
      </c>
      <c r="B109" s="843">
        <v>188099</v>
      </c>
      <c r="C109" s="841" t="s">
        <v>9894</v>
      </c>
      <c r="D109" s="835"/>
      <c r="E109" s="835"/>
    </row>
    <row r="110" spans="1:5" hidden="1">
      <c r="A110" s="839"/>
      <c r="B110" s="845">
        <v>189099</v>
      </c>
      <c r="C110" s="847" t="s">
        <v>9895</v>
      </c>
      <c r="D110" s="835"/>
      <c r="E110" s="835"/>
    </row>
    <row r="111" spans="1:5">
      <c r="A111" s="839">
        <v>97</v>
      </c>
      <c r="B111" s="843">
        <v>190099</v>
      </c>
      <c r="C111" s="841" t="s">
        <v>9896</v>
      </c>
      <c r="D111" s="835"/>
      <c r="E111" s="835"/>
    </row>
    <row r="112" spans="1:5" hidden="1">
      <c r="A112" s="848"/>
      <c r="B112" s="845">
        <v>191099</v>
      </c>
      <c r="C112" s="847" t="s">
        <v>9897</v>
      </c>
      <c r="D112" s="835"/>
      <c r="E112" s="835"/>
    </row>
    <row r="113" spans="1:5">
      <c r="A113" s="839">
        <v>98</v>
      </c>
      <c r="B113" s="843">
        <v>192099</v>
      </c>
      <c r="C113" s="841" t="s">
        <v>8802</v>
      </c>
      <c r="D113" s="835"/>
      <c r="E113" s="835"/>
    </row>
    <row r="114" spans="1:5">
      <c r="A114" s="839">
        <v>99</v>
      </c>
      <c r="B114" s="843">
        <v>193099</v>
      </c>
      <c r="C114" s="841" t="s">
        <v>9898</v>
      </c>
      <c r="D114" s="835"/>
      <c r="E114" s="835"/>
    </row>
    <row r="115" spans="1:5">
      <c r="A115" s="839">
        <v>100</v>
      </c>
      <c r="B115" s="843">
        <v>194099</v>
      </c>
      <c r="C115" s="841" t="s">
        <v>9899</v>
      </c>
      <c r="D115" s="835"/>
      <c r="E115" s="835"/>
    </row>
    <row r="116" spans="1:5">
      <c r="A116" s="839">
        <v>101</v>
      </c>
      <c r="B116" s="843">
        <v>195099</v>
      </c>
      <c r="C116" s="841" t="s">
        <v>9900</v>
      </c>
      <c r="D116" s="835"/>
      <c r="E116" s="835"/>
    </row>
    <row r="117" spans="1:5">
      <c r="A117" s="839">
        <v>102</v>
      </c>
      <c r="B117" s="843">
        <v>196099</v>
      </c>
      <c r="C117" s="841" t="s">
        <v>9901</v>
      </c>
      <c r="D117" s="835"/>
      <c r="E117" s="835"/>
    </row>
    <row r="118" spans="1:5">
      <c r="A118" s="839">
        <v>103</v>
      </c>
      <c r="B118" s="843">
        <v>197099</v>
      </c>
      <c r="C118" s="841" t="s">
        <v>9902</v>
      </c>
      <c r="D118" s="835"/>
      <c r="E118" s="835"/>
    </row>
    <row r="119" spans="1:5">
      <c r="A119" s="839">
        <v>104</v>
      </c>
      <c r="B119" s="843">
        <v>198099</v>
      </c>
      <c r="C119" s="841" t="s">
        <v>9903</v>
      </c>
      <c r="D119" s="835"/>
      <c r="E119" s="835"/>
    </row>
    <row r="120" spans="1:5">
      <c r="A120" s="839">
        <v>105</v>
      </c>
      <c r="B120" s="843">
        <v>199099</v>
      </c>
      <c r="C120" s="841" t="s">
        <v>9904</v>
      </c>
      <c r="D120" s="835"/>
      <c r="E120" s="835"/>
    </row>
    <row r="121" spans="1:5">
      <c r="A121" s="839">
        <v>106</v>
      </c>
      <c r="B121" s="843">
        <v>200099</v>
      </c>
      <c r="C121" s="841" t="s">
        <v>9905</v>
      </c>
      <c r="D121" s="835"/>
      <c r="E121" s="835"/>
    </row>
    <row r="122" spans="1:5">
      <c r="A122" s="839">
        <v>107</v>
      </c>
      <c r="B122" s="843">
        <v>201099</v>
      </c>
      <c r="C122" s="841" t="s">
        <v>9906</v>
      </c>
      <c r="D122" s="835"/>
      <c r="E122" s="835"/>
    </row>
    <row r="123" spans="1:5">
      <c r="A123" s="839">
        <v>108</v>
      </c>
      <c r="B123" s="843">
        <v>202099</v>
      </c>
      <c r="C123" s="841" t="s">
        <v>9907</v>
      </c>
      <c r="D123" s="835"/>
      <c r="E123" s="835"/>
    </row>
    <row r="124" spans="1:5">
      <c r="A124" s="839">
        <v>109</v>
      </c>
      <c r="B124" s="843">
        <v>203099</v>
      </c>
      <c r="C124" s="841" t="s">
        <v>8248</v>
      </c>
      <c r="D124" s="835"/>
      <c r="E124" s="835"/>
    </row>
    <row r="125" spans="1:5">
      <c r="A125" s="839">
        <v>110</v>
      </c>
      <c r="B125" s="843">
        <v>204099</v>
      </c>
      <c r="C125" s="841" t="s">
        <v>9908</v>
      </c>
      <c r="D125" s="835"/>
      <c r="E125" s="835"/>
    </row>
    <row r="126" spans="1:5">
      <c r="A126" s="839">
        <v>111</v>
      </c>
      <c r="B126" s="843">
        <v>205099</v>
      </c>
      <c r="C126" s="841" t="s">
        <v>9909</v>
      </c>
      <c r="D126" s="835"/>
      <c r="E126" s="835"/>
    </row>
    <row r="127" spans="1:5" hidden="1">
      <c r="A127" s="839"/>
      <c r="B127" s="843">
        <v>206099</v>
      </c>
      <c r="C127" s="846" t="s">
        <v>12539</v>
      </c>
      <c r="D127" s="835"/>
      <c r="E127" s="835"/>
    </row>
    <row r="128" spans="1:5">
      <c r="A128" s="839">
        <v>112</v>
      </c>
      <c r="B128" s="843">
        <v>207099</v>
      </c>
      <c r="C128" s="841" t="s">
        <v>9910</v>
      </c>
      <c r="D128" s="835"/>
      <c r="E128" s="835"/>
    </row>
    <row r="129" spans="1:5">
      <c r="A129" s="839">
        <v>113</v>
      </c>
      <c r="B129" s="843">
        <v>208099</v>
      </c>
      <c r="C129" s="841" t="s">
        <v>9911</v>
      </c>
      <c r="D129" s="835"/>
      <c r="E129" s="835"/>
    </row>
    <row r="130" spans="1:5">
      <c r="A130" s="839">
        <v>114</v>
      </c>
      <c r="B130" s="843">
        <v>209099</v>
      </c>
      <c r="C130" s="841" t="s">
        <v>9912</v>
      </c>
      <c r="D130" s="835"/>
      <c r="E130" s="835"/>
    </row>
    <row r="131" spans="1:5">
      <c r="A131" s="839">
        <v>115</v>
      </c>
      <c r="B131" s="843">
        <v>210099</v>
      </c>
      <c r="C131" s="841" t="s">
        <v>9913</v>
      </c>
      <c r="D131" s="835"/>
      <c r="E131" s="835"/>
    </row>
    <row r="132" spans="1:5">
      <c r="A132" s="839">
        <v>116</v>
      </c>
      <c r="B132" s="843">
        <v>211099</v>
      </c>
      <c r="C132" s="841" t="s">
        <v>9914</v>
      </c>
      <c r="D132" s="835"/>
      <c r="E132" s="835"/>
    </row>
    <row r="133" spans="1:5">
      <c r="A133" s="839">
        <v>117</v>
      </c>
      <c r="B133" s="843">
        <v>212099</v>
      </c>
      <c r="C133" s="841" t="s">
        <v>8031</v>
      </c>
      <c r="D133" s="835"/>
      <c r="E133" s="835"/>
    </row>
    <row r="134" spans="1:5">
      <c r="A134" s="839">
        <v>118</v>
      </c>
      <c r="B134" s="843">
        <v>213099</v>
      </c>
      <c r="C134" s="841" t="s">
        <v>9915</v>
      </c>
      <c r="D134" s="835"/>
      <c r="E134" s="835"/>
    </row>
    <row r="135" spans="1:5">
      <c r="A135" s="839">
        <v>119</v>
      </c>
      <c r="B135" s="843">
        <v>214099</v>
      </c>
      <c r="C135" s="841" t="s">
        <v>8821</v>
      </c>
      <c r="D135" s="835"/>
      <c r="E135" s="835"/>
    </row>
    <row r="136" spans="1:5">
      <c r="A136" s="839">
        <v>120</v>
      </c>
      <c r="B136" s="843">
        <v>215099</v>
      </c>
      <c r="C136" s="841" t="s">
        <v>8284</v>
      </c>
      <c r="D136" s="835"/>
      <c r="E136" s="835"/>
    </row>
    <row r="137" spans="1:5">
      <c r="A137" s="839">
        <v>121</v>
      </c>
      <c r="B137" s="843">
        <v>216099</v>
      </c>
      <c r="C137" s="841" t="s">
        <v>12540</v>
      </c>
      <c r="D137" s="835"/>
      <c r="E137" s="835"/>
    </row>
    <row r="138" spans="1:5">
      <c r="A138" s="839">
        <v>122</v>
      </c>
      <c r="B138" s="843">
        <v>217099</v>
      </c>
      <c r="C138" s="841" t="s">
        <v>9916</v>
      </c>
      <c r="D138" s="835"/>
      <c r="E138" s="835"/>
    </row>
    <row r="139" spans="1:5">
      <c r="A139" s="839">
        <v>123</v>
      </c>
      <c r="B139" s="843">
        <v>218099</v>
      </c>
      <c r="C139" s="841" t="s">
        <v>9917</v>
      </c>
      <c r="D139" s="835"/>
      <c r="E139" s="835"/>
    </row>
    <row r="140" spans="1:5">
      <c r="A140" s="839">
        <v>124</v>
      </c>
      <c r="B140" s="843">
        <v>219099</v>
      </c>
      <c r="C140" s="841" t="s">
        <v>1726</v>
      </c>
      <c r="D140" s="835"/>
      <c r="E140" s="835"/>
    </row>
    <row r="141" spans="1:5">
      <c r="A141" s="839">
        <v>125</v>
      </c>
      <c r="B141" s="843">
        <v>220099</v>
      </c>
      <c r="C141" s="841" t="s">
        <v>9526</v>
      </c>
      <c r="D141" s="835"/>
      <c r="E141" s="835"/>
    </row>
    <row r="142" spans="1:5">
      <c r="A142" s="839">
        <v>126</v>
      </c>
      <c r="B142" s="843">
        <v>221099</v>
      </c>
      <c r="C142" s="841" t="s">
        <v>9918</v>
      </c>
      <c r="D142" s="835"/>
      <c r="E142" s="835"/>
    </row>
    <row r="143" spans="1:5">
      <c r="B143" s="834"/>
      <c r="C143" s="835"/>
      <c r="D143" s="835"/>
      <c r="E143" s="835"/>
    </row>
    <row r="144" spans="1:5" ht="45">
      <c r="B144" s="834"/>
      <c r="C144" s="835"/>
      <c r="D144" s="836" t="s">
        <v>9919</v>
      </c>
      <c r="E144" s="835" t="s">
        <v>9920</v>
      </c>
    </row>
    <row r="145" spans="1:11">
      <c r="B145" s="834"/>
      <c r="C145" s="835"/>
      <c r="D145" s="836"/>
      <c r="E145" s="835"/>
      <c r="F145" s="838"/>
      <c r="H145" s="302"/>
      <c r="I145" s="302"/>
      <c r="J145" s="302"/>
      <c r="K145" s="302"/>
    </row>
    <row r="146" spans="1:11">
      <c r="B146" s="834"/>
      <c r="C146" s="835"/>
      <c r="D146" s="835" t="s">
        <v>9921</v>
      </c>
      <c r="E146" s="835" t="s">
        <v>9922</v>
      </c>
      <c r="H146" s="302"/>
      <c r="I146" s="302"/>
      <c r="J146" s="302"/>
      <c r="K146" s="302"/>
    </row>
    <row r="147" spans="1:11">
      <c r="A147" s="839">
        <v>1</v>
      </c>
      <c r="B147" s="843" t="s">
        <v>9923</v>
      </c>
      <c r="C147" s="841" t="s">
        <v>9924</v>
      </c>
      <c r="D147" s="835"/>
      <c r="E147" s="835"/>
      <c r="H147" s="302"/>
      <c r="I147" s="302"/>
      <c r="J147" s="302"/>
      <c r="K147" s="302"/>
    </row>
    <row r="148" spans="1:11">
      <c r="A148" s="839">
        <v>2</v>
      </c>
      <c r="B148" s="843" t="s">
        <v>9966</v>
      </c>
      <c r="C148" s="841" t="s">
        <v>10406</v>
      </c>
      <c r="D148" s="835"/>
      <c r="E148" s="835"/>
      <c r="H148" s="302"/>
      <c r="I148" s="302"/>
      <c r="J148" s="302"/>
      <c r="K148" s="302"/>
    </row>
    <row r="149" spans="1:11" hidden="1">
      <c r="A149" s="839"/>
      <c r="B149" s="845" t="s">
        <v>9968</v>
      </c>
      <c r="C149" s="847" t="s">
        <v>9936</v>
      </c>
      <c r="D149" s="835"/>
      <c r="E149" s="835"/>
      <c r="H149" s="302"/>
      <c r="I149" s="302"/>
      <c r="J149" s="302"/>
      <c r="K149" s="302"/>
    </row>
    <row r="150" spans="1:11">
      <c r="A150" s="839">
        <v>3</v>
      </c>
      <c r="B150" s="843" t="s">
        <v>9925</v>
      </c>
      <c r="C150" s="841" t="s">
        <v>9926</v>
      </c>
      <c r="D150" s="835"/>
      <c r="E150" s="835"/>
      <c r="H150" s="302"/>
      <c r="I150" s="302"/>
      <c r="J150" s="302"/>
      <c r="K150" s="302"/>
    </row>
    <row r="151" spans="1:11">
      <c r="A151" s="839">
        <v>4</v>
      </c>
      <c r="B151" s="843" t="s">
        <v>9927</v>
      </c>
      <c r="C151" s="841" t="s">
        <v>9928</v>
      </c>
      <c r="D151" s="835"/>
      <c r="E151" s="835"/>
      <c r="H151" s="302"/>
      <c r="I151" s="302"/>
      <c r="J151" s="302"/>
      <c r="K151" s="302"/>
    </row>
    <row r="152" spans="1:11">
      <c r="A152" s="839">
        <v>5</v>
      </c>
      <c r="B152" s="843" t="s">
        <v>9929</v>
      </c>
      <c r="C152" s="841" t="s">
        <v>9930</v>
      </c>
      <c r="D152" s="835"/>
      <c r="E152" s="835"/>
      <c r="H152" s="302"/>
      <c r="I152" s="302"/>
      <c r="J152" s="302"/>
      <c r="K152" s="302"/>
    </row>
    <row r="153" spans="1:11">
      <c r="A153" s="839">
        <v>6</v>
      </c>
      <c r="B153" s="843" t="s">
        <v>9931</v>
      </c>
      <c r="C153" s="841" t="s">
        <v>34</v>
      </c>
      <c r="D153" s="835"/>
      <c r="E153" s="835"/>
      <c r="H153" s="302"/>
      <c r="I153" s="302"/>
      <c r="J153" s="302"/>
      <c r="K153" s="302"/>
    </row>
    <row r="154" spans="1:11">
      <c r="A154" s="839">
        <v>7</v>
      </c>
      <c r="B154" s="843" t="s">
        <v>9932</v>
      </c>
      <c r="C154" s="841" t="s">
        <v>9933</v>
      </c>
      <c r="D154" s="835"/>
      <c r="E154" s="835"/>
      <c r="H154" s="302"/>
      <c r="I154" s="302"/>
      <c r="J154" s="302"/>
      <c r="K154" s="302"/>
    </row>
    <row r="155" spans="1:11">
      <c r="A155" s="839">
        <v>8</v>
      </c>
      <c r="B155" s="843" t="s">
        <v>9934</v>
      </c>
      <c r="C155" s="841" t="s">
        <v>9935</v>
      </c>
      <c r="D155" s="835"/>
      <c r="E155" s="835"/>
      <c r="H155" s="302"/>
      <c r="I155" s="302"/>
      <c r="J155" s="302"/>
      <c r="K155" s="302"/>
    </row>
    <row r="156" spans="1:11">
      <c r="A156" s="839">
        <v>9</v>
      </c>
      <c r="B156" s="843" t="s">
        <v>9984</v>
      </c>
      <c r="C156" s="841" t="s">
        <v>10407</v>
      </c>
      <c r="D156" s="835"/>
      <c r="E156" s="835"/>
      <c r="H156" s="302"/>
      <c r="I156" s="302"/>
      <c r="J156" s="302"/>
      <c r="K156" s="302"/>
    </row>
    <row r="157" spans="1:11">
      <c r="B157" s="834"/>
      <c r="C157" s="835"/>
      <c r="D157" s="835"/>
      <c r="E157" s="835"/>
      <c r="H157" s="302"/>
      <c r="I157" s="302"/>
      <c r="J157" s="302"/>
      <c r="K157" s="302"/>
    </row>
    <row r="158" spans="1:11">
      <c r="B158" s="834"/>
      <c r="C158" s="835"/>
      <c r="D158" s="835" t="s">
        <v>9937</v>
      </c>
      <c r="E158" s="835" t="s">
        <v>9938</v>
      </c>
      <c r="H158" s="302"/>
      <c r="I158" s="302"/>
      <c r="J158" s="302"/>
      <c r="K158" s="302"/>
    </row>
    <row r="159" spans="1:11">
      <c r="A159" s="828">
        <v>10</v>
      </c>
      <c r="B159" s="834" t="s">
        <v>9939</v>
      </c>
      <c r="C159" s="835" t="s">
        <v>9655</v>
      </c>
      <c r="D159" s="835"/>
      <c r="E159" s="835"/>
      <c r="H159" s="302"/>
      <c r="I159" s="302"/>
      <c r="J159" s="302"/>
      <c r="K159" s="302"/>
    </row>
    <row r="160" spans="1:11">
      <c r="B160" s="834"/>
      <c r="C160" s="835"/>
      <c r="D160" s="835"/>
      <c r="E160" s="835"/>
      <c r="H160" s="302"/>
      <c r="I160" s="302"/>
      <c r="J160" s="302"/>
      <c r="K160" s="302"/>
    </row>
    <row r="161" spans="1:11">
      <c r="B161" s="834"/>
      <c r="C161" s="835"/>
      <c r="D161" s="835" t="s">
        <v>9940</v>
      </c>
      <c r="E161" s="835" t="s">
        <v>9941</v>
      </c>
      <c r="H161" s="302"/>
      <c r="I161" s="302"/>
      <c r="J161" s="302"/>
      <c r="K161" s="302"/>
    </row>
    <row r="162" spans="1:11">
      <c r="A162" s="839">
        <v>11</v>
      </c>
      <c r="B162" s="834">
        <v>20099</v>
      </c>
      <c r="C162" s="841" t="s">
        <v>10408</v>
      </c>
      <c r="D162" s="302"/>
      <c r="E162" s="835"/>
    </row>
    <row r="163" spans="1:11" s="850" customFormat="1">
      <c r="A163" s="839">
        <v>12</v>
      </c>
      <c r="B163" s="834">
        <v>22099</v>
      </c>
      <c r="C163" s="841" t="s">
        <v>9942</v>
      </c>
      <c r="D163" s="302"/>
      <c r="E163" s="849"/>
    </row>
    <row r="164" spans="1:11">
      <c r="A164" s="839">
        <v>13</v>
      </c>
      <c r="B164" s="834">
        <v>23099</v>
      </c>
      <c r="C164" s="841" t="s">
        <v>9943</v>
      </c>
      <c r="D164" s="302"/>
      <c r="E164" s="835"/>
    </row>
    <row r="165" spans="1:11">
      <c r="A165" s="839">
        <v>14</v>
      </c>
      <c r="B165" s="834">
        <v>24099</v>
      </c>
      <c r="C165" s="841" t="s">
        <v>9679</v>
      </c>
      <c r="D165" s="302"/>
      <c r="E165" s="835"/>
    </row>
    <row r="166" spans="1:11">
      <c r="A166" s="839">
        <v>15</v>
      </c>
      <c r="B166" s="834">
        <v>25099</v>
      </c>
      <c r="C166" s="841" t="s">
        <v>9944</v>
      </c>
      <c r="D166" s="302"/>
      <c r="E166" s="835"/>
    </row>
    <row r="167" spans="1:11">
      <c r="A167" s="839">
        <v>16</v>
      </c>
      <c r="B167" s="834">
        <v>26099</v>
      </c>
      <c r="C167" s="841" t="s">
        <v>9945</v>
      </c>
      <c r="D167" s="302"/>
      <c r="E167" s="835"/>
    </row>
    <row r="168" spans="1:11">
      <c r="A168" s="839">
        <v>17</v>
      </c>
      <c r="B168" s="834">
        <v>27099</v>
      </c>
      <c r="C168" s="841" t="s">
        <v>9946</v>
      </c>
      <c r="D168" s="302"/>
      <c r="E168" s="835"/>
    </row>
    <row r="169" spans="1:11">
      <c r="A169" s="839">
        <v>18</v>
      </c>
      <c r="B169" s="834">
        <v>28099</v>
      </c>
      <c r="C169" s="841" t="s">
        <v>9947</v>
      </c>
      <c r="D169" s="302"/>
      <c r="E169" s="835"/>
    </row>
    <row r="170" spans="1:11">
      <c r="A170" s="839">
        <v>19</v>
      </c>
      <c r="B170" s="834">
        <v>29099</v>
      </c>
      <c r="C170" s="841" t="s">
        <v>7786</v>
      </c>
      <c r="D170" s="302"/>
      <c r="E170" s="835"/>
    </row>
    <row r="171" spans="1:11">
      <c r="A171" s="839">
        <v>20</v>
      </c>
      <c r="B171" s="834">
        <v>30099</v>
      </c>
      <c r="C171" s="841" t="s">
        <v>9948</v>
      </c>
      <c r="D171" s="302"/>
      <c r="E171" s="835"/>
    </row>
    <row r="172" spans="1:11">
      <c r="A172" s="839">
        <v>21</v>
      </c>
      <c r="B172" s="834">
        <v>31099</v>
      </c>
      <c r="C172" s="841" t="s">
        <v>9949</v>
      </c>
      <c r="D172" s="302"/>
      <c r="E172" s="835"/>
    </row>
    <row r="173" spans="1:11">
      <c r="A173" s="839">
        <v>22</v>
      </c>
      <c r="B173" s="834">
        <v>32099</v>
      </c>
      <c r="C173" s="841" t="s">
        <v>9950</v>
      </c>
      <c r="D173" s="302"/>
      <c r="E173" s="835"/>
    </row>
    <row r="174" spans="1:11" hidden="1">
      <c r="A174" s="839"/>
      <c r="B174" s="834">
        <v>33099</v>
      </c>
      <c r="C174" s="847" t="s">
        <v>9951</v>
      </c>
      <c r="D174" s="302"/>
      <c r="E174" s="835"/>
    </row>
    <row r="175" spans="1:11" s="850" customFormat="1">
      <c r="A175" s="839">
        <v>23</v>
      </c>
      <c r="B175" s="834">
        <v>34099</v>
      </c>
      <c r="C175" s="841" t="s">
        <v>9952</v>
      </c>
      <c r="D175" s="302"/>
      <c r="E175" s="849"/>
    </row>
    <row r="176" spans="1:11">
      <c r="A176" s="839">
        <v>24</v>
      </c>
      <c r="B176" s="834">
        <v>35099</v>
      </c>
      <c r="C176" s="841" t="s">
        <v>9953</v>
      </c>
      <c r="D176" s="302"/>
      <c r="E176" s="835"/>
    </row>
    <row r="177" spans="1:5">
      <c r="A177" s="839">
        <v>25</v>
      </c>
      <c r="B177" s="834">
        <v>36099</v>
      </c>
      <c r="C177" s="841" t="s">
        <v>9954</v>
      </c>
      <c r="D177" s="302"/>
      <c r="E177" s="835"/>
    </row>
    <row r="178" spans="1:5">
      <c r="A178" s="839">
        <v>26</v>
      </c>
      <c r="B178" s="834">
        <v>37099</v>
      </c>
      <c r="C178" s="841" t="s">
        <v>9955</v>
      </c>
      <c r="D178" s="302"/>
      <c r="E178" s="835"/>
    </row>
    <row r="179" spans="1:5">
      <c r="A179" s="839">
        <v>27</v>
      </c>
      <c r="B179" s="834">
        <v>38099</v>
      </c>
      <c r="C179" s="841" t="s">
        <v>9956</v>
      </c>
      <c r="D179" s="302"/>
      <c r="E179" s="835"/>
    </row>
    <row r="180" spans="1:5">
      <c r="A180" s="839">
        <v>28</v>
      </c>
      <c r="B180" s="834">
        <v>39099</v>
      </c>
      <c r="C180" s="841" t="s">
        <v>9957</v>
      </c>
      <c r="D180" s="302"/>
      <c r="E180" s="835"/>
    </row>
    <row r="181" spans="1:5">
      <c r="A181" s="839">
        <v>29</v>
      </c>
      <c r="B181" s="834">
        <v>44099</v>
      </c>
      <c r="C181" s="841" t="s">
        <v>9958</v>
      </c>
      <c r="D181" s="302"/>
      <c r="E181" s="835"/>
    </row>
    <row r="182" spans="1:5">
      <c r="A182" s="839">
        <v>30</v>
      </c>
      <c r="B182" s="834">
        <v>48099</v>
      </c>
      <c r="C182" s="841" t="s">
        <v>9959</v>
      </c>
      <c r="D182" s="302"/>
      <c r="E182" s="835"/>
    </row>
    <row r="183" spans="1:5">
      <c r="A183" s="839">
        <v>31</v>
      </c>
      <c r="B183" s="834">
        <v>49099</v>
      </c>
      <c r="C183" s="841" t="s">
        <v>9960</v>
      </c>
      <c r="D183" s="302"/>
      <c r="E183" s="835"/>
    </row>
    <row r="184" spans="1:5" hidden="1">
      <c r="A184" s="839"/>
      <c r="B184" s="851">
        <v>50099</v>
      </c>
      <c r="C184" s="847" t="s">
        <v>9961</v>
      </c>
      <c r="D184" s="302"/>
      <c r="E184" s="835"/>
    </row>
    <row r="185" spans="1:5">
      <c r="A185" s="839">
        <v>32</v>
      </c>
      <c r="B185" s="834">
        <v>51099</v>
      </c>
      <c r="C185" s="841" t="s">
        <v>6781</v>
      </c>
      <c r="D185" s="302"/>
      <c r="E185" s="835"/>
    </row>
    <row r="186" spans="1:5">
      <c r="A186" s="839">
        <v>33</v>
      </c>
      <c r="B186" s="834">
        <v>52099</v>
      </c>
      <c r="C186" s="841" t="s">
        <v>9962</v>
      </c>
      <c r="D186" s="302"/>
      <c r="E186" s="835"/>
    </row>
    <row r="187" spans="1:5" hidden="1">
      <c r="A187" s="839"/>
      <c r="B187" s="851">
        <v>53099</v>
      </c>
      <c r="C187" s="847" t="s">
        <v>9963</v>
      </c>
      <c r="D187" s="302"/>
      <c r="E187" s="835"/>
    </row>
    <row r="188" spans="1:5">
      <c r="A188" s="839">
        <v>34</v>
      </c>
      <c r="B188" s="834">
        <v>54099</v>
      </c>
      <c r="C188" s="841" t="s">
        <v>9964</v>
      </c>
      <c r="D188" s="302"/>
      <c r="E188" s="835"/>
    </row>
    <row r="189" spans="1:5">
      <c r="A189" s="839">
        <v>35</v>
      </c>
      <c r="B189" s="834">
        <v>56099</v>
      </c>
      <c r="C189" s="841" t="s">
        <v>9965</v>
      </c>
      <c r="D189" s="302"/>
      <c r="E189" s="835"/>
    </row>
    <row r="190" spans="1:5" hidden="1">
      <c r="A190" s="839"/>
      <c r="B190" s="851">
        <v>58099</v>
      </c>
      <c r="C190" s="847" t="s">
        <v>12541</v>
      </c>
      <c r="D190" s="302"/>
      <c r="E190" s="835"/>
    </row>
    <row r="191" spans="1:5">
      <c r="A191" s="839">
        <v>36</v>
      </c>
      <c r="B191" s="834">
        <v>59099</v>
      </c>
      <c r="C191" s="841" t="s">
        <v>9967</v>
      </c>
      <c r="D191" s="302"/>
      <c r="E191" s="835"/>
    </row>
    <row r="192" spans="1:5" s="850" customFormat="1" hidden="1">
      <c r="A192" s="839"/>
      <c r="B192" s="851">
        <v>60099</v>
      </c>
      <c r="C192" s="847" t="s">
        <v>8763</v>
      </c>
      <c r="D192" s="302"/>
      <c r="E192" s="849"/>
    </row>
    <row r="193" spans="1:5">
      <c r="A193" s="839">
        <v>37</v>
      </c>
      <c r="B193" s="834">
        <v>61099</v>
      </c>
      <c r="C193" s="841" t="s">
        <v>9969</v>
      </c>
      <c r="D193" s="302"/>
      <c r="E193" s="835"/>
    </row>
    <row r="194" spans="1:5">
      <c r="A194" s="839">
        <v>38</v>
      </c>
      <c r="B194" s="834">
        <v>62099</v>
      </c>
      <c r="C194" s="841" t="s">
        <v>9970</v>
      </c>
      <c r="D194" s="302"/>
      <c r="E194" s="835"/>
    </row>
    <row r="195" spans="1:5">
      <c r="A195" s="839">
        <v>39</v>
      </c>
      <c r="B195" s="834">
        <v>70099</v>
      </c>
      <c r="C195" s="841" t="s">
        <v>9971</v>
      </c>
      <c r="D195" s="302"/>
      <c r="E195" s="835"/>
    </row>
    <row r="196" spans="1:5" hidden="1">
      <c r="A196" s="839"/>
      <c r="B196" s="851">
        <v>71099</v>
      </c>
      <c r="C196" s="847" t="s">
        <v>9972</v>
      </c>
      <c r="D196" s="302"/>
      <c r="E196" s="835"/>
    </row>
    <row r="197" spans="1:5">
      <c r="A197" s="839">
        <v>40</v>
      </c>
      <c r="B197" s="834">
        <v>72099</v>
      </c>
      <c r="C197" s="841" t="s">
        <v>9973</v>
      </c>
      <c r="D197" s="302"/>
      <c r="E197" s="835"/>
    </row>
    <row r="198" spans="1:5">
      <c r="A198" s="839">
        <v>41</v>
      </c>
      <c r="B198" s="834">
        <v>73099</v>
      </c>
      <c r="C198" s="841" t="s">
        <v>9974</v>
      </c>
      <c r="D198" s="302"/>
      <c r="E198" s="835"/>
    </row>
    <row r="199" spans="1:5">
      <c r="A199" s="839">
        <v>42</v>
      </c>
      <c r="B199" s="834">
        <v>74099</v>
      </c>
      <c r="C199" s="841" t="s">
        <v>8801</v>
      </c>
      <c r="D199" s="302"/>
      <c r="E199" s="835"/>
    </row>
    <row r="200" spans="1:5">
      <c r="A200" s="839">
        <v>43</v>
      </c>
      <c r="B200" s="834">
        <v>76099</v>
      </c>
      <c r="C200" s="841" t="s">
        <v>9975</v>
      </c>
      <c r="D200" s="302"/>
      <c r="E200" s="835"/>
    </row>
    <row r="201" spans="1:5">
      <c r="A201" s="839">
        <v>44</v>
      </c>
      <c r="B201" s="834">
        <v>77099</v>
      </c>
      <c r="C201" s="841" t="s">
        <v>9976</v>
      </c>
      <c r="D201" s="302"/>
      <c r="E201" s="835"/>
    </row>
    <row r="202" spans="1:5">
      <c r="A202" s="839">
        <v>45</v>
      </c>
      <c r="B202" s="834">
        <v>78099</v>
      </c>
      <c r="C202" s="841" t="s">
        <v>9977</v>
      </c>
      <c r="D202" s="302"/>
      <c r="E202" s="835"/>
    </row>
    <row r="203" spans="1:5">
      <c r="A203" s="839">
        <v>46</v>
      </c>
      <c r="B203" s="834">
        <v>79099</v>
      </c>
      <c r="C203" s="841" t="s">
        <v>9978</v>
      </c>
      <c r="D203" s="302"/>
      <c r="E203" s="835"/>
    </row>
    <row r="204" spans="1:5">
      <c r="A204" s="839">
        <v>47</v>
      </c>
      <c r="B204" s="834">
        <v>81099</v>
      </c>
      <c r="C204" s="841" t="s">
        <v>9979</v>
      </c>
      <c r="D204" s="302"/>
      <c r="E204" s="835"/>
    </row>
    <row r="205" spans="1:5">
      <c r="A205" s="839">
        <v>48</v>
      </c>
      <c r="B205" s="834">
        <v>82099</v>
      </c>
      <c r="C205" s="841" t="s">
        <v>13718</v>
      </c>
      <c r="D205" s="302"/>
      <c r="E205" s="835"/>
    </row>
    <row r="206" spans="1:5">
      <c r="A206" s="839">
        <v>49</v>
      </c>
      <c r="B206" s="834">
        <v>88099</v>
      </c>
      <c r="C206" s="841" t="s">
        <v>9980</v>
      </c>
      <c r="D206" s="302"/>
      <c r="E206" s="835"/>
    </row>
    <row r="207" spans="1:5">
      <c r="A207" s="839">
        <v>50</v>
      </c>
      <c r="B207" s="834">
        <v>90099</v>
      </c>
      <c r="C207" s="841" t="s">
        <v>9981</v>
      </c>
      <c r="D207" s="302"/>
      <c r="E207" s="835"/>
    </row>
    <row r="208" spans="1:5">
      <c r="A208" s="839">
        <v>51</v>
      </c>
      <c r="B208" s="834">
        <v>92099</v>
      </c>
      <c r="C208" s="841" t="s">
        <v>36</v>
      </c>
      <c r="D208" s="302"/>
      <c r="E208" s="835"/>
    </row>
    <row r="209" spans="1:6">
      <c r="A209" s="839">
        <v>52</v>
      </c>
      <c r="B209" s="834">
        <v>93099</v>
      </c>
      <c r="C209" s="841" t="s">
        <v>9982</v>
      </c>
      <c r="D209" s="302"/>
      <c r="E209" s="835"/>
    </row>
    <row r="210" spans="1:6" hidden="1">
      <c r="A210" s="839"/>
      <c r="B210" s="851">
        <v>96099</v>
      </c>
      <c r="C210" s="847" t="s">
        <v>9983</v>
      </c>
      <c r="D210" s="302"/>
      <c r="E210" s="835"/>
    </row>
    <row r="211" spans="1:6" hidden="1">
      <c r="A211" s="839"/>
      <c r="B211" s="851">
        <v>97099</v>
      </c>
      <c r="C211" s="847" t="s">
        <v>12542</v>
      </c>
      <c r="D211" s="302"/>
      <c r="E211" s="835"/>
    </row>
    <row r="212" spans="1:6">
      <c r="A212" s="839">
        <v>53</v>
      </c>
      <c r="B212" s="834">
        <v>98099</v>
      </c>
      <c r="C212" s="841" t="s">
        <v>9985</v>
      </c>
      <c r="D212" s="302"/>
      <c r="E212" s="835"/>
    </row>
    <row r="213" spans="1:6">
      <c r="A213" s="833"/>
      <c r="B213" s="834"/>
      <c r="C213" s="835"/>
      <c r="D213" s="835"/>
      <c r="E213" s="835"/>
    </row>
    <row r="214" spans="1:6">
      <c r="B214" s="834"/>
      <c r="C214" s="835"/>
      <c r="D214" s="835"/>
      <c r="E214" s="835"/>
    </row>
    <row r="215" spans="1:6">
      <c r="B215" s="834"/>
      <c r="C215" s="835"/>
      <c r="D215" s="835" t="s">
        <v>9986</v>
      </c>
      <c r="E215" s="835" t="s">
        <v>9987</v>
      </c>
    </row>
    <row r="216" spans="1:6">
      <c r="A216" s="828">
        <v>54</v>
      </c>
      <c r="B216" s="834" t="s">
        <v>9988</v>
      </c>
      <c r="C216" s="841" t="s">
        <v>9989</v>
      </c>
      <c r="D216" s="835"/>
      <c r="E216" s="835"/>
    </row>
    <row r="217" spans="1:6">
      <c r="A217" s="828">
        <v>55</v>
      </c>
      <c r="B217" s="834" t="s">
        <v>9990</v>
      </c>
      <c r="C217" s="841" t="s">
        <v>8098</v>
      </c>
      <c r="D217" s="835"/>
      <c r="E217" s="835"/>
    </row>
    <row r="218" spans="1:6">
      <c r="B218" s="834"/>
      <c r="C218" s="835"/>
      <c r="D218" s="835"/>
      <c r="E218" s="835"/>
    </row>
    <row r="219" spans="1:6">
      <c r="B219" s="834"/>
      <c r="C219" s="835"/>
      <c r="D219" s="835" t="s">
        <v>9991</v>
      </c>
      <c r="E219" s="835" t="s">
        <v>9992</v>
      </c>
    </row>
    <row r="220" spans="1:6">
      <c r="A220" s="828">
        <v>56</v>
      </c>
      <c r="B220" s="852" t="s">
        <v>9993</v>
      </c>
      <c r="C220" s="835" t="s">
        <v>9994</v>
      </c>
      <c r="D220" s="835"/>
      <c r="E220" s="835"/>
    </row>
    <row r="221" spans="1:6">
      <c r="A221" s="828">
        <v>57</v>
      </c>
      <c r="B221" s="852" t="s">
        <v>9995</v>
      </c>
      <c r="C221" s="835" t="s">
        <v>1720</v>
      </c>
      <c r="D221" s="835"/>
      <c r="E221" s="835"/>
      <c r="F221" s="853"/>
    </row>
    <row r="222" spans="1:6" hidden="1">
      <c r="B222" s="845">
        <v>100099</v>
      </c>
      <c r="C222" s="847" t="s">
        <v>9996</v>
      </c>
      <c r="D222" s="835"/>
      <c r="E222" s="835"/>
      <c r="F222" s="853"/>
    </row>
    <row r="223" spans="1:6">
      <c r="B223" s="834"/>
      <c r="C223" s="835"/>
      <c r="D223" s="835"/>
      <c r="E223" s="835"/>
      <c r="F223" s="853"/>
    </row>
    <row r="224" spans="1:6">
      <c r="B224" s="834"/>
      <c r="C224" s="835"/>
      <c r="D224" s="835" t="s">
        <v>9997</v>
      </c>
      <c r="E224" s="835" t="s">
        <v>9998</v>
      </c>
      <c r="F224" s="853"/>
    </row>
    <row r="225" spans="1:6">
      <c r="B225" s="834"/>
      <c r="C225" s="835"/>
      <c r="D225" s="835"/>
      <c r="E225" s="835"/>
      <c r="F225" s="853"/>
    </row>
    <row r="226" spans="1:6">
      <c r="B226" s="834"/>
      <c r="C226" s="835"/>
      <c r="D226" s="835" t="s">
        <v>9999</v>
      </c>
      <c r="E226" s="835" t="s">
        <v>10000</v>
      </c>
      <c r="F226" s="853"/>
    </row>
    <row r="227" spans="1:6">
      <c r="A227" s="828">
        <v>1</v>
      </c>
      <c r="B227" s="852" t="s">
        <v>10001</v>
      </c>
      <c r="C227" s="835" t="s">
        <v>10002</v>
      </c>
      <c r="D227" s="835"/>
      <c r="E227" s="835"/>
      <c r="F227" s="853"/>
    </row>
    <row r="228" spans="1:6">
      <c r="A228" s="828">
        <v>2</v>
      </c>
      <c r="B228" s="834" t="s">
        <v>10003</v>
      </c>
      <c r="C228" s="835" t="s">
        <v>10004</v>
      </c>
      <c r="D228" s="835"/>
      <c r="E228" s="835"/>
      <c r="F228" s="853"/>
    </row>
    <row r="229" spans="1:6">
      <c r="A229" s="828">
        <v>3</v>
      </c>
      <c r="B229" s="834" t="s">
        <v>10005</v>
      </c>
      <c r="C229" s="835" t="s">
        <v>10006</v>
      </c>
      <c r="D229" s="835"/>
      <c r="E229" s="835"/>
      <c r="F229" s="853"/>
    </row>
    <row r="230" spans="1:6">
      <c r="A230" s="828">
        <v>4</v>
      </c>
      <c r="B230" s="834" t="s">
        <v>10007</v>
      </c>
      <c r="C230" s="835" t="s">
        <v>10008</v>
      </c>
      <c r="D230" s="835"/>
      <c r="E230" s="835"/>
      <c r="F230" s="853"/>
    </row>
    <row r="231" spans="1:6">
      <c r="B231" s="834"/>
      <c r="C231" s="835"/>
      <c r="D231" s="835" t="s">
        <v>10009</v>
      </c>
      <c r="E231" s="835" t="s">
        <v>10010</v>
      </c>
      <c r="F231" s="853"/>
    </row>
    <row r="232" spans="1:6">
      <c r="A232" s="828">
        <v>5</v>
      </c>
      <c r="B232" s="834" t="s">
        <v>10011</v>
      </c>
      <c r="C232" s="835" t="s">
        <v>12543</v>
      </c>
      <c r="D232" s="835"/>
      <c r="E232" s="835"/>
      <c r="F232" s="853"/>
    </row>
    <row r="233" spans="1:6">
      <c r="A233" s="828">
        <v>6</v>
      </c>
      <c r="B233" s="852" t="s">
        <v>12544</v>
      </c>
      <c r="C233" s="835" t="s">
        <v>11883</v>
      </c>
      <c r="D233" s="835"/>
      <c r="E233" s="835"/>
      <c r="F233" s="853"/>
    </row>
    <row r="234" spans="1:6">
      <c r="A234" s="828">
        <v>7</v>
      </c>
      <c r="B234" s="834" t="s">
        <v>10012</v>
      </c>
      <c r="C234" s="835" t="s">
        <v>8552</v>
      </c>
      <c r="D234" s="835"/>
      <c r="E234" s="835"/>
      <c r="F234" s="853"/>
    </row>
    <row r="235" spans="1:6">
      <c r="A235" s="828">
        <v>8</v>
      </c>
      <c r="B235" s="834" t="s">
        <v>10013</v>
      </c>
      <c r="C235" s="835" t="s">
        <v>9632</v>
      </c>
      <c r="D235" s="835"/>
      <c r="E235" s="835"/>
      <c r="F235" s="853"/>
    </row>
    <row r="236" spans="1:6">
      <c r="A236" s="828">
        <v>9</v>
      </c>
      <c r="B236" s="834" t="s">
        <v>10014</v>
      </c>
      <c r="C236" s="835" t="s">
        <v>13719</v>
      </c>
      <c r="D236" s="835"/>
      <c r="E236" s="835"/>
      <c r="F236" s="853"/>
    </row>
    <row r="237" spans="1:6">
      <c r="A237" s="828">
        <v>10</v>
      </c>
      <c r="B237" s="834" t="s">
        <v>10015</v>
      </c>
      <c r="C237" s="835" t="s">
        <v>10016</v>
      </c>
      <c r="D237" s="835"/>
      <c r="E237" s="835"/>
      <c r="F237" s="853"/>
    </row>
    <row r="238" spans="1:6">
      <c r="B238" s="834"/>
      <c r="C238" s="835"/>
      <c r="D238" s="835"/>
      <c r="E238" s="835"/>
      <c r="F238" s="853"/>
    </row>
    <row r="239" spans="1:6">
      <c r="B239" s="834"/>
      <c r="C239" s="835"/>
      <c r="D239" s="835" t="s">
        <v>10017</v>
      </c>
      <c r="E239" s="835" t="s">
        <v>10018</v>
      </c>
      <c r="F239" s="853"/>
    </row>
    <row r="240" spans="1:6">
      <c r="B240" s="834" t="s">
        <v>10019</v>
      </c>
      <c r="C240" s="835" t="s">
        <v>10020</v>
      </c>
      <c r="D240" s="835"/>
      <c r="E240" s="835"/>
      <c r="F240" s="853"/>
    </row>
    <row r="241" spans="2:6">
      <c r="B241" s="834" t="s">
        <v>10021</v>
      </c>
      <c r="C241" s="835" t="s">
        <v>10022</v>
      </c>
      <c r="D241" s="835"/>
      <c r="E241" s="835"/>
      <c r="F241" s="853"/>
    </row>
    <row r="242" spans="2:6">
      <c r="B242" s="834" t="s">
        <v>10023</v>
      </c>
      <c r="C242" s="835" t="s">
        <v>8776</v>
      </c>
      <c r="D242" s="835"/>
      <c r="E242" s="835"/>
    </row>
    <row r="243" spans="2:6">
      <c r="B243" s="852" t="s">
        <v>13720</v>
      </c>
      <c r="C243" s="835" t="s">
        <v>12982</v>
      </c>
      <c r="D243" s="835"/>
      <c r="E243" s="835"/>
    </row>
    <row r="244" spans="2:6">
      <c r="B244" s="834"/>
      <c r="C244" s="835"/>
      <c r="D244" s="835"/>
      <c r="E244" s="835"/>
    </row>
    <row r="245" spans="2:6">
      <c r="B245" s="425" t="s">
        <v>9698</v>
      </c>
      <c r="C245" s="424" t="s">
        <v>9697</v>
      </c>
      <c r="D245" s="835"/>
      <c r="E245" s="835"/>
    </row>
    <row r="246" spans="2:6">
      <c r="B246" s="425"/>
      <c r="C246" s="424"/>
      <c r="D246" s="835"/>
      <c r="E246" s="835"/>
      <c r="F246" s="854"/>
    </row>
    <row r="247" spans="2:6">
      <c r="B247" s="425" t="s">
        <v>9702</v>
      </c>
      <c r="C247" s="424" t="s">
        <v>9701</v>
      </c>
      <c r="D247" s="835"/>
      <c r="E247" s="835"/>
      <c r="F247" s="854"/>
    </row>
    <row r="248" spans="2:6">
      <c r="B248" s="425"/>
      <c r="C248" s="424"/>
      <c r="D248" s="835"/>
      <c r="E248" s="835"/>
      <c r="F248" s="853"/>
    </row>
    <row r="249" spans="2:6">
      <c r="B249" s="427" t="s">
        <v>9706</v>
      </c>
      <c r="C249" s="424" t="s">
        <v>9705</v>
      </c>
      <c r="D249" s="835"/>
      <c r="E249" s="835"/>
      <c r="F249" s="853"/>
    </row>
    <row r="250" spans="2:6">
      <c r="B250" s="425"/>
      <c r="C250" s="424"/>
      <c r="D250" s="835"/>
      <c r="E250" s="835"/>
    </row>
    <row r="251" spans="2:6">
      <c r="B251" s="427">
        <v>259099</v>
      </c>
      <c r="C251" s="424" t="s">
        <v>9709</v>
      </c>
      <c r="D251" s="835"/>
      <c r="E251" s="835"/>
    </row>
    <row r="252" spans="2:6">
      <c r="B252" s="427"/>
      <c r="C252" s="424"/>
      <c r="D252" s="835"/>
      <c r="E252" s="835"/>
    </row>
    <row r="253" spans="2:6">
      <c r="B253" s="427">
        <v>239099</v>
      </c>
      <c r="C253" s="424" t="s">
        <v>9712</v>
      </c>
      <c r="D253" s="835"/>
      <c r="E253" s="835"/>
    </row>
    <row r="254" spans="2:6">
      <c r="B254" s="427"/>
      <c r="C254" s="424"/>
      <c r="D254" s="835"/>
      <c r="E254" s="835"/>
    </row>
    <row r="255" spans="2:6">
      <c r="B255" s="425"/>
      <c r="C255" s="424" t="s">
        <v>9715</v>
      </c>
      <c r="D255" s="835"/>
      <c r="E255" s="835"/>
    </row>
    <row r="256" spans="2:6">
      <c r="B256" s="425"/>
      <c r="C256" s="424"/>
      <c r="D256" s="835"/>
      <c r="E256" s="835"/>
    </row>
    <row r="257" spans="2:5">
      <c r="B257" s="427"/>
      <c r="C257" s="428" t="s">
        <v>12530</v>
      </c>
      <c r="D257" s="835"/>
      <c r="E257" s="835"/>
    </row>
    <row r="258" spans="2:5">
      <c r="B258" s="427">
        <v>225099</v>
      </c>
      <c r="C258" s="429" t="s">
        <v>11581</v>
      </c>
      <c r="D258" s="835"/>
      <c r="E258" s="835"/>
    </row>
    <row r="259" spans="2:5">
      <c r="B259" s="427">
        <v>226099</v>
      </c>
      <c r="C259" s="429" t="s">
        <v>9720</v>
      </c>
      <c r="D259" s="835"/>
      <c r="E259" s="835"/>
    </row>
    <row r="260" spans="2:5">
      <c r="B260" s="427">
        <v>227099</v>
      </c>
      <c r="C260" s="429" t="s">
        <v>9721</v>
      </c>
      <c r="D260" s="835"/>
      <c r="E260" s="835"/>
    </row>
    <row r="261" spans="2:5">
      <c r="B261" s="427">
        <v>228099</v>
      </c>
      <c r="C261" s="429" t="s">
        <v>9722</v>
      </c>
      <c r="D261" s="835"/>
      <c r="E261" s="835"/>
    </row>
    <row r="262" spans="2:5">
      <c r="B262" s="427">
        <v>233099</v>
      </c>
      <c r="C262" s="429" t="s">
        <v>9724</v>
      </c>
      <c r="D262" s="835"/>
      <c r="E262" s="835"/>
    </row>
    <row r="263" spans="2:5">
      <c r="B263" s="427">
        <v>234099</v>
      </c>
      <c r="C263" s="429" t="s">
        <v>9725</v>
      </c>
      <c r="D263" s="835"/>
      <c r="E263" s="835"/>
    </row>
    <row r="264" spans="2:5">
      <c r="B264" s="427" t="s">
        <v>12531</v>
      </c>
      <c r="C264" s="429" t="s">
        <v>12335</v>
      </c>
      <c r="D264" s="835"/>
      <c r="E264" s="835"/>
    </row>
    <row r="265" spans="2:5">
      <c r="B265" s="427">
        <v>236099</v>
      </c>
      <c r="C265" s="429" t="s">
        <v>9726</v>
      </c>
      <c r="D265" s="835"/>
      <c r="E265" s="835"/>
    </row>
    <row r="266" spans="2:5">
      <c r="B266" s="425" t="s">
        <v>9728</v>
      </c>
      <c r="C266" s="429" t="s">
        <v>9727</v>
      </c>
      <c r="D266" s="835"/>
      <c r="E266" s="835"/>
    </row>
    <row r="267" spans="2:5">
      <c r="B267" s="425"/>
      <c r="C267" s="429"/>
      <c r="D267" s="835"/>
      <c r="E267" s="835"/>
    </row>
    <row r="268" spans="2:5">
      <c r="B268" s="427"/>
      <c r="C268" s="430" t="s">
        <v>9729</v>
      </c>
      <c r="D268" s="835"/>
      <c r="E268" s="835"/>
    </row>
    <row r="269" spans="2:5">
      <c r="B269" s="427">
        <v>250099</v>
      </c>
      <c r="C269" s="429" t="s">
        <v>9732</v>
      </c>
      <c r="D269" s="835"/>
      <c r="E269" s="835"/>
    </row>
    <row r="270" spans="2:5">
      <c r="B270" s="427">
        <v>251099</v>
      </c>
      <c r="C270" s="429" t="s">
        <v>9733</v>
      </c>
      <c r="D270" s="835"/>
      <c r="E270" s="835"/>
    </row>
    <row r="271" spans="2:5">
      <c r="B271" s="427" t="s">
        <v>9738</v>
      </c>
      <c r="C271" s="429" t="s">
        <v>10312</v>
      </c>
      <c r="D271" s="856"/>
      <c r="E271" s="856"/>
    </row>
    <row r="272" spans="2:5">
      <c r="B272" s="427">
        <v>252099</v>
      </c>
      <c r="C272" s="429" t="s">
        <v>9734</v>
      </c>
      <c r="D272" s="856"/>
      <c r="E272" s="856"/>
    </row>
    <row r="273" spans="2:5">
      <c r="B273" s="427" t="s">
        <v>10219</v>
      </c>
      <c r="C273" s="429" t="s">
        <v>10220</v>
      </c>
      <c r="D273" s="856"/>
      <c r="E273" s="856"/>
    </row>
    <row r="274" spans="2:5">
      <c r="B274" s="427">
        <v>253099</v>
      </c>
      <c r="C274" s="429" t="s">
        <v>9735</v>
      </c>
      <c r="D274" s="856"/>
      <c r="E274" s="856"/>
    </row>
    <row r="275" spans="2:5">
      <c r="B275" s="427">
        <v>268099</v>
      </c>
      <c r="C275" s="429" t="s">
        <v>9736</v>
      </c>
      <c r="D275" s="856"/>
      <c r="E275" s="856"/>
    </row>
    <row r="276" spans="2:5">
      <c r="B276" s="427">
        <v>278099</v>
      </c>
      <c r="C276" s="429" t="s">
        <v>9737</v>
      </c>
      <c r="D276" s="856"/>
      <c r="E276" s="856"/>
    </row>
    <row r="277" spans="2:5">
      <c r="B277" s="427"/>
      <c r="C277" s="429"/>
      <c r="D277" s="856"/>
      <c r="E277" s="856"/>
    </row>
    <row r="278" spans="2:5">
      <c r="B278" s="427"/>
      <c r="C278" s="430" t="s">
        <v>9739</v>
      </c>
      <c r="D278" s="856"/>
      <c r="E278" s="856"/>
    </row>
    <row r="279" spans="2:5">
      <c r="B279" s="427">
        <v>240099</v>
      </c>
      <c r="C279" s="429" t="s">
        <v>9742</v>
      </c>
      <c r="D279" s="856"/>
      <c r="E279" s="856"/>
    </row>
    <row r="280" spans="2:5">
      <c r="B280" s="427">
        <v>241099</v>
      </c>
      <c r="C280" s="429" t="s">
        <v>9743</v>
      </c>
      <c r="D280" s="856"/>
      <c r="E280" s="856"/>
    </row>
    <row r="281" spans="2:5">
      <c r="B281" s="427">
        <v>243099</v>
      </c>
      <c r="C281" s="429" t="s">
        <v>10293</v>
      </c>
      <c r="D281" s="856"/>
      <c r="E281" s="856"/>
    </row>
    <row r="282" spans="2:5">
      <c r="B282" s="427">
        <v>244099</v>
      </c>
      <c r="C282" s="429" t="s">
        <v>10481</v>
      </c>
      <c r="D282" s="856"/>
      <c r="E282" s="856"/>
    </row>
    <row r="283" spans="2:5">
      <c r="B283" s="427">
        <v>245099</v>
      </c>
      <c r="C283" s="429" t="s">
        <v>12532</v>
      </c>
      <c r="D283" s="856"/>
      <c r="E283" s="856"/>
    </row>
    <row r="284" spans="2:5">
      <c r="B284" s="427">
        <v>246099</v>
      </c>
      <c r="C284" s="429" t="s">
        <v>9744</v>
      </c>
      <c r="D284" s="856"/>
      <c r="E284" s="856"/>
    </row>
    <row r="285" spans="2:5">
      <c r="B285" s="427">
        <v>247099</v>
      </c>
      <c r="C285" s="429" t="s">
        <v>9745</v>
      </c>
      <c r="D285" s="856"/>
      <c r="E285" s="856"/>
    </row>
    <row r="286" spans="2:5">
      <c r="B286" s="427">
        <v>248099</v>
      </c>
      <c r="C286" s="429" t="s">
        <v>9746</v>
      </c>
      <c r="D286" s="856"/>
      <c r="E286" s="856"/>
    </row>
    <row r="287" spans="2:5">
      <c r="B287" s="427">
        <v>249099</v>
      </c>
      <c r="C287" s="429" t="s">
        <v>9747</v>
      </c>
      <c r="D287" s="856"/>
      <c r="E287" s="856"/>
    </row>
    <row r="288" spans="2:5">
      <c r="B288" s="434">
        <v>249599</v>
      </c>
      <c r="C288" s="429" t="s">
        <v>9748</v>
      </c>
      <c r="D288" s="856"/>
      <c r="E288" s="856"/>
    </row>
    <row r="289" spans="2:5">
      <c r="B289" s="434"/>
      <c r="C289" s="429"/>
      <c r="D289" s="856"/>
      <c r="E289" s="856"/>
    </row>
    <row r="290" spans="2:5">
      <c r="B290" s="427">
        <v>238099</v>
      </c>
      <c r="C290" s="430" t="s">
        <v>9749</v>
      </c>
      <c r="D290" s="856"/>
      <c r="E290" s="856"/>
    </row>
    <row r="291" spans="2:5">
      <c r="B291" s="427"/>
      <c r="C291" s="430"/>
      <c r="D291" s="856"/>
      <c r="E291" s="856"/>
    </row>
    <row r="292" spans="2:5">
      <c r="B292" s="284"/>
      <c r="C292" s="430" t="s">
        <v>9752</v>
      </c>
      <c r="D292" s="856"/>
      <c r="E292" s="856"/>
    </row>
    <row r="293" spans="2:5">
      <c r="B293" s="427" t="s">
        <v>9756</v>
      </c>
      <c r="C293" s="429" t="s">
        <v>9755</v>
      </c>
      <c r="D293" s="856"/>
      <c r="E293" s="856"/>
    </row>
    <row r="294" spans="2:5">
      <c r="B294" s="427"/>
      <c r="C294" s="429" t="s">
        <v>65</v>
      </c>
      <c r="D294" s="856"/>
      <c r="E294" s="856"/>
    </row>
    <row r="295" spans="2:5">
      <c r="B295" s="427">
        <v>274501</v>
      </c>
      <c r="C295" s="435" t="s">
        <v>9757</v>
      </c>
      <c r="D295" s="856"/>
      <c r="E295" s="856"/>
    </row>
    <row r="296" spans="2:5">
      <c r="B296" s="427">
        <v>274510</v>
      </c>
      <c r="C296" s="436" t="s">
        <v>9758</v>
      </c>
      <c r="D296" s="856"/>
      <c r="E296" s="856"/>
    </row>
    <row r="297" spans="2:5">
      <c r="B297" s="427">
        <v>274520</v>
      </c>
      <c r="C297" s="436" t="s">
        <v>2258</v>
      </c>
      <c r="D297" s="856"/>
      <c r="E297" s="856"/>
    </row>
    <row r="298" spans="2:5">
      <c r="B298" s="427">
        <v>274530</v>
      </c>
      <c r="C298" s="436" t="s">
        <v>9759</v>
      </c>
      <c r="D298" s="856"/>
      <c r="E298" s="856"/>
    </row>
    <row r="299" spans="2:5">
      <c r="B299" s="437">
        <v>274540</v>
      </c>
      <c r="C299" s="436" t="s">
        <v>9760</v>
      </c>
      <c r="D299" s="856"/>
      <c r="E299" s="856"/>
    </row>
    <row r="300" spans="2:5">
      <c r="B300" s="437">
        <v>274550</v>
      </c>
      <c r="C300" s="435" t="s">
        <v>8270</v>
      </c>
      <c r="D300" s="856"/>
      <c r="E300" s="856"/>
    </row>
    <row r="301" spans="2:5">
      <c r="B301" s="427" t="s">
        <v>12549</v>
      </c>
      <c r="C301" s="429" t="s">
        <v>12548</v>
      </c>
      <c r="D301" s="856"/>
      <c r="E301" s="856"/>
    </row>
    <row r="302" spans="2:5">
      <c r="B302" s="427" t="s">
        <v>12547</v>
      </c>
      <c r="C302" s="429" t="s">
        <v>7508</v>
      </c>
      <c r="D302" s="856"/>
      <c r="E302" s="856"/>
    </row>
    <row r="303" spans="2:5">
      <c r="B303" s="427"/>
      <c r="C303" s="430"/>
      <c r="D303" s="856"/>
      <c r="E303" s="856"/>
    </row>
    <row r="304" spans="2:5">
      <c r="B304" s="427">
        <v>257099</v>
      </c>
      <c r="C304" s="438" t="s">
        <v>9761</v>
      </c>
      <c r="D304" s="856"/>
      <c r="E304" s="856"/>
    </row>
    <row r="305" spans="2:5">
      <c r="B305" s="427"/>
      <c r="C305" s="438"/>
      <c r="D305" s="856"/>
      <c r="E305" s="856"/>
    </row>
    <row r="306" spans="2:5">
      <c r="B306" s="427"/>
      <c r="C306" s="438" t="s">
        <v>14708</v>
      </c>
      <c r="D306" s="856"/>
      <c r="E306" s="856"/>
    </row>
    <row r="307" spans="2:5">
      <c r="B307" s="427">
        <v>222099</v>
      </c>
      <c r="C307" s="429" t="s">
        <v>9766</v>
      </c>
      <c r="D307" s="856"/>
      <c r="E307" s="856"/>
    </row>
    <row r="308" spans="2:5">
      <c r="B308" s="427">
        <v>224099</v>
      </c>
      <c r="C308" s="429" t="s">
        <v>9533</v>
      </c>
    </row>
    <row r="309" spans="2:5">
      <c r="B309" s="427">
        <v>258099</v>
      </c>
      <c r="C309" s="429" t="s">
        <v>9767</v>
      </c>
    </row>
    <row r="310" spans="2:5">
      <c r="B310" s="427">
        <v>223099</v>
      </c>
      <c r="C310" s="429" t="s">
        <v>9768</v>
      </c>
    </row>
    <row r="311" spans="2:5">
      <c r="B311" s="427">
        <v>256099</v>
      </c>
      <c r="C311" s="429" t="s">
        <v>9769</v>
      </c>
    </row>
    <row r="312" spans="2:5">
      <c r="B312" s="427">
        <v>229099</v>
      </c>
      <c r="C312" s="429" t="s">
        <v>9723</v>
      </c>
    </row>
    <row r="313" spans="2:5">
      <c r="B313" s="427"/>
      <c r="C313" s="429"/>
    </row>
    <row r="314" spans="2:5">
      <c r="B314" s="427">
        <v>255099</v>
      </c>
      <c r="C314" s="430" t="s">
        <v>9770</v>
      </c>
    </row>
    <row r="315" spans="2:5">
      <c r="B315" s="427"/>
      <c r="C315" s="430"/>
    </row>
    <row r="316" spans="2:5">
      <c r="B316" s="427">
        <v>284099</v>
      </c>
      <c r="C316" s="430" t="s">
        <v>9773</v>
      </c>
    </row>
    <row r="317" spans="2:5">
      <c r="B317" s="427"/>
      <c r="C317" s="430"/>
    </row>
    <row r="318" spans="2:5">
      <c r="B318" s="427"/>
      <c r="C318" s="439" t="s">
        <v>9776</v>
      </c>
    </row>
    <row r="319" spans="2:5">
      <c r="B319" s="427">
        <v>260099</v>
      </c>
      <c r="C319" s="433" t="s">
        <v>4387</v>
      </c>
    </row>
    <row r="320" spans="2:5">
      <c r="B320" s="427">
        <v>261099</v>
      </c>
      <c r="C320" s="433" t="s">
        <v>12533</v>
      </c>
    </row>
    <row r="321" spans="2:3">
      <c r="B321" s="427">
        <v>262099</v>
      </c>
      <c r="C321" s="433" t="s">
        <v>9779</v>
      </c>
    </row>
    <row r="322" spans="2:3">
      <c r="B322" s="427"/>
      <c r="C322" s="433"/>
    </row>
    <row r="323" spans="2:3">
      <c r="B323" s="427"/>
      <c r="C323" s="439" t="s">
        <v>9780</v>
      </c>
    </row>
    <row r="324" spans="2:3">
      <c r="B324" s="427">
        <v>263099</v>
      </c>
      <c r="C324" s="433" t="s">
        <v>9783</v>
      </c>
    </row>
    <row r="325" spans="2:3">
      <c r="B325" s="427" t="s">
        <v>9786</v>
      </c>
      <c r="C325" s="440" t="s">
        <v>8557</v>
      </c>
    </row>
    <row r="326" spans="2:3">
      <c r="B326" s="427" t="s">
        <v>9785</v>
      </c>
      <c r="C326" s="433" t="s">
        <v>9784</v>
      </c>
    </row>
    <row r="327" spans="2:3">
      <c r="B327" s="427" t="s">
        <v>9787</v>
      </c>
      <c r="C327" s="440" t="s">
        <v>10065</v>
      </c>
    </row>
    <row r="328" spans="2:3">
      <c r="B328" s="427"/>
      <c r="C328" s="433"/>
    </row>
    <row r="329" spans="2:3">
      <c r="B329" s="427"/>
      <c r="C329" s="439" t="s">
        <v>9788</v>
      </c>
    </row>
    <row r="330" spans="2:3">
      <c r="B330" s="427">
        <v>265099</v>
      </c>
      <c r="C330" s="433" t="s">
        <v>3735</v>
      </c>
    </row>
    <row r="331" spans="2:3">
      <c r="B331" s="427">
        <v>266099</v>
      </c>
      <c r="C331" s="433" t="s">
        <v>11576</v>
      </c>
    </row>
    <row r="332" spans="2:3">
      <c r="B332" s="427"/>
      <c r="C332" s="433"/>
    </row>
    <row r="333" spans="2:3">
      <c r="B333" s="427"/>
      <c r="C333" s="439" t="s">
        <v>9791</v>
      </c>
    </row>
    <row r="334" spans="2:3">
      <c r="B334" s="427">
        <v>269099</v>
      </c>
      <c r="C334" s="433" t="s">
        <v>5681</v>
      </c>
    </row>
    <row r="335" spans="2:3">
      <c r="B335" s="427" t="s">
        <v>12534</v>
      </c>
      <c r="C335" s="433" t="s">
        <v>7867</v>
      </c>
    </row>
    <row r="336" spans="2:3">
      <c r="B336" s="427">
        <v>270099</v>
      </c>
      <c r="C336" s="433" t="s">
        <v>9795</v>
      </c>
    </row>
    <row r="337" spans="2:3">
      <c r="B337" s="437">
        <v>270599</v>
      </c>
      <c r="C337" s="433" t="s">
        <v>9796</v>
      </c>
    </row>
    <row r="338" spans="2:3">
      <c r="B338" s="437">
        <v>221599</v>
      </c>
      <c r="C338" s="433" t="s">
        <v>4455</v>
      </c>
    </row>
    <row r="339" spans="2:3">
      <c r="B339" s="427">
        <v>237099</v>
      </c>
      <c r="C339" s="433" t="s">
        <v>9794</v>
      </c>
    </row>
    <row r="340" spans="2:3">
      <c r="B340" s="427"/>
      <c r="C340" s="433"/>
    </row>
    <row r="341" spans="2:3">
      <c r="B341" s="427"/>
      <c r="C341" s="439" t="s">
        <v>9797</v>
      </c>
    </row>
    <row r="342" spans="2:3">
      <c r="B342" s="427">
        <v>271099</v>
      </c>
      <c r="C342" s="433" t="s">
        <v>3149</v>
      </c>
    </row>
    <row r="343" spans="2:3">
      <c r="B343" s="427">
        <v>272099</v>
      </c>
      <c r="C343" s="433" t="s">
        <v>12535</v>
      </c>
    </row>
    <row r="344" spans="2:3">
      <c r="B344" s="427">
        <v>273099</v>
      </c>
      <c r="C344" s="433" t="s">
        <v>12536</v>
      </c>
    </row>
    <row r="345" spans="2:3">
      <c r="B345" s="427"/>
      <c r="C345" s="433"/>
    </row>
    <row r="346" spans="2:3">
      <c r="B346" s="427"/>
      <c r="C346" s="439" t="s">
        <v>9800</v>
      </c>
    </row>
    <row r="347" spans="2:3">
      <c r="B347" s="427">
        <v>274099</v>
      </c>
      <c r="C347" s="433" t="s">
        <v>3151</v>
      </c>
    </row>
    <row r="348" spans="2:3">
      <c r="B348" s="427">
        <v>275099</v>
      </c>
      <c r="C348" s="433" t="s">
        <v>9804</v>
      </c>
    </row>
    <row r="349" spans="2:3">
      <c r="B349" s="427">
        <v>276099</v>
      </c>
      <c r="C349" s="433" t="s">
        <v>10217</v>
      </c>
    </row>
    <row r="350" spans="2:3">
      <c r="B350" s="427">
        <v>277099</v>
      </c>
      <c r="C350" s="433" t="s">
        <v>9803</v>
      </c>
    </row>
    <row r="351" spans="2:3">
      <c r="B351" s="427"/>
      <c r="C351" s="433"/>
    </row>
    <row r="352" spans="2:3">
      <c r="B352" s="427"/>
      <c r="C352" s="439" t="s">
        <v>9805</v>
      </c>
    </row>
    <row r="353" spans="2:3">
      <c r="B353" s="427">
        <v>279099</v>
      </c>
      <c r="C353" s="433" t="s">
        <v>3153</v>
      </c>
    </row>
    <row r="354" spans="2:3">
      <c r="B354" s="427">
        <v>280099</v>
      </c>
      <c r="C354" s="433" t="s">
        <v>9808</v>
      </c>
    </row>
    <row r="355" spans="2:3">
      <c r="B355" s="427"/>
      <c r="C355" s="433"/>
    </row>
    <row r="356" spans="2:3">
      <c r="B356" s="427"/>
      <c r="C356" s="439" t="s">
        <v>9809</v>
      </c>
    </row>
    <row r="357" spans="2:3">
      <c r="B357" s="427">
        <v>281099</v>
      </c>
      <c r="C357" s="433" t="s">
        <v>2726</v>
      </c>
    </row>
    <row r="358" spans="2:3">
      <c r="B358" s="427">
        <v>282099</v>
      </c>
      <c r="C358" s="433" t="s">
        <v>9812</v>
      </c>
    </row>
    <row r="359" spans="2:3">
      <c r="B359" s="427">
        <v>283099</v>
      </c>
      <c r="C359" s="433" t="s">
        <v>9813</v>
      </c>
    </row>
    <row r="360" spans="2:3">
      <c r="B360" s="427" t="s">
        <v>10218</v>
      </c>
      <c r="C360" s="433" t="s">
        <v>9566</v>
      </c>
    </row>
    <row r="361" spans="2:3">
      <c r="B361" s="427">
        <v>230099</v>
      </c>
      <c r="C361" s="433" t="s">
        <v>9814</v>
      </c>
    </row>
  </sheetData>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I52"/>
  <sheetViews>
    <sheetView zoomScaleNormal="100" workbookViewId="0">
      <selection activeCell="I2021" sqref="I2021"/>
    </sheetView>
  </sheetViews>
  <sheetFormatPr defaultRowHeight="12.75"/>
  <cols>
    <col min="1" max="1" width="16.42578125" customWidth="1"/>
    <col min="2" max="2" width="35.5703125" bestFit="1" customWidth="1"/>
    <col min="3" max="6" width="0" hidden="1" customWidth="1"/>
  </cols>
  <sheetData>
    <row r="1" spans="1:9">
      <c r="A1" s="315" t="s">
        <v>8730</v>
      </c>
    </row>
    <row r="2" spans="1:9" ht="38.25">
      <c r="A2" s="321"/>
      <c r="B2" s="321"/>
      <c r="C2" s="322" t="s">
        <v>8728</v>
      </c>
      <c r="D2" s="1220" t="s">
        <v>8731</v>
      </c>
      <c r="E2" s="1221"/>
      <c r="F2" s="1221"/>
    </row>
    <row r="3" spans="1:9">
      <c r="A3" s="40" t="s">
        <v>8716</v>
      </c>
      <c r="B3" s="40" t="s">
        <v>1475</v>
      </c>
      <c r="C3" s="320">
        <v>2013</v>
      </c>
      <c r="D3" s="319">
        <v>2012</v>
      </c>
      <c r="E3" s="319">
        <v>2011</v>
      </c>
      <c r="F3" s="319">
        <v>2010</v>
      </c>
      <c r="G3" s="40" t="s">
        <v>8304</v>
      </c>
    </row>
    <row r="4" spans="1:9" ht="15">
      <c r="A4" s="14" t="s">
        <v>3222</v>
      </c>
      <c r="B4" s="14" t="s">
        <v>5254</v>
      </c>
      <c r="C4" s="313" t="s">
        <v>8729</v>
      </c>
      <c r="D4" s="314"/>
      <c r="E4" s="314"/>
      <c r="F4" s="314" t="s">
        <v>8717</v>
      </c>
      <c r="G4" s="480" t="s">
        <v>3278</v>
      </c>
      <c r="H4">
        <v>2019</v>
      </c>
      <c r="I4">
        <v>9999</v>
      </c>
    </row>
    <row r="5" spans="1:9">
      <c r="A5" s="14" t="s">
        <v>3223</v>
      </c>
      <c r="B5" s="14" t="s">
        <v>1853</v>
      </c>
      <c r="C5" s="318"/>
      <c r="D5" s="318" t="s">
        <v>8717</v>
      </c>
      <c r="E5" s="314" t="s">
        <v>8717</v>
      </c>
      <c r="F5" s="314"/>
      <c r="G5" t="s">
        <v>5010</v>
      </c>
      <c r="H5">
        <v>2019</v>
      </c>
      <c r="I5">
        <v>9999</v>
      </c>
    </row>
    <row r="6" spans="1:9">
      <c r="A6" s="14" t="s">
        <v>3260</v>
      </c>
      <c r="B6" s="14" t="s">
        <v>3587</v>
      </c>
      <c r="C6" s="318"/>
      <c r="D6" s="318" t="s">
        <v>8717</v>
      </c>
      <c r="E6" s="314"/>
      <c r="F6" s="314"/>
      <c r="G6" s="14" t="s">
        <v>3282</v>
      </c>
      <c r="H6">
        <v>2019</v>
      </c>
      <c r="I6">
        <v>9999</v>
      </c>
    </row>
    <row r="7" spans="1:9">
      <c r="A7" s="14" t="s">
        <v>6641</v>
      </c>
      <c r="B7" s="14" t="s">
        <v>1882</v>
      </c>
      <c r="C7" s="318"/>
      <c r="D7" s="318"/>
      <c r="E7" s="314"/>
      <c r="F7" s="314"/>
      <c r="G7" s="128" t="s">
        <v>885</v>
      </c>
      <c r="H7">
        <v>2019</v>
      </c>
      <c r="I7">
        <v>9999</v>
      </c>
    </row>
    <row r="8" spans="1:9">
      <c r="A8" s="14" t="s">
        <v>6642</v>
      </c>
      <c r="B8" s="14" t="s">
        <v>2555</v>
      </c>
      <c r="C8" s="318"/>
      <c r="D8" s="318"/>
      <c r="E8" s="314"/>
      <c r="F8" s="314"/>
      <c r="G8" s="128" t="s">
        <v>210</v>
      </c>
      <c r="H8">
        <v>2019</v>
      </c>
      <c r="I8">
        <v>9999</v>
      </c>
    </row>
    <row r="9" spans="1:9">
      <c r="A9" s="14" t="s">
        <v>6643</v>
      </c>
      <c r="B9" s="14" t="s">
        <v>4019</v>
      </c>
      <c r="C9" s="318"/>
      <c r="D9" s="318"/>
      <c r="E9" s="314"/>
      <c r="F9" s="314"/>
      <c r="G9" s="128" t="s">
        <v>5974</v>
      </c>
      <c r="H9">
        <v>2019</v>
      </c>
      <c r="I9">
        <v>9999</v>
      </c>
    </row>
    <row r="10" spans="1:9">
      <c r="A10" s="14" t="s">
        <v>8712</v>
      </c>
      <c r="B10" s="14" t="s">
        <v>8713</v>
      </c>
      <c r="C10" s="305" t="s">
        <v>8729</v>
      </c>
      <c r="D10" s="318"/>
      <c r="E10" s="314"/>
      <c r="F10" s="314"/>
      <c r="G10" s="1" t="s">
        <v>6605</v>
      </c>
      <c r="H10">
        <v>2019</v>
      </c>
      <c r="I10">
        <v>9999</v>
      </c>
    </row>
    <row r="11" spans="1:9">
      <c r="A11" s="14" t="s">
        <v>8714</v>
      </c>
      <c r="B11" s="14" t="s">
        <v>8715</v>
      </c>
      <c r="C11" s="318"/>
      <c r="D11" s="318"/>
      <c r="E11" s="314"/>
      <c r="F11" s="314"/>
      <c r="G11" s="396" t="s">
        <v>6754</v>
      </c>
      <c r="H11">
        <v>2019</v>
      </c>
      <c r="I11">
        <v>9999</v>
      </c>
    </row>
    <row r="12" spans="1:9">
      <c r="A12" s="15" t="s">
        <v>10221</v>
      </c>
      <c r="B12" s="15" t="s">
        <v>9274</v>
      </c>
      <c r="C12" s="318"/>
      <c r="D12" s="318"/>
      <c r="E12" s="445"/>
      <c r="F12" s="445"/>
      <c r="G12" s="306" t="s">
        <v>3521</v>
      </c>
      <c r="H12">
        <v>2019</v>
      </c>
      <c r="I12">
        <v>9999</v>
      </c>
    </row>
    <row r="13" spans="1:9" ht="15">
      <c r="A13" s="594" t="s">
        <v>15114</v>
      </c>
      <c r="B13" s="594" t="s">
        <v>3268</v>
      </c>
      <c r="C13" s="318"/>
      <c r="D13" s="318"/>
      <c r="E13" s="973"/>
      <c r="F13" s="973"/>
      <c r="G13" s="974" t="s">
        <v>884</v>
      </c>
      <c r="H13">
        <v>2019</v>
      </c>
      <c r="I13">
        <v>9999</v>
      </c>
    </row>
    <row r="14" spans="1:9" ht="15">
      <c r="A14" s="594" t="s">
        <v>15117</v>
      </c>
      <c r="B14" s="594" t="s">
        <v>8719</v>
      </c>
      <c r="C14" s="318"/>
      <c r="D14" s="318"/>
      <c r="E14" s="975"/>
      <c r="F14" s="975"/>
      <c r="G14" s="974" t="s">
        <v>7188</v>
      </c>
      <c r="H14">
        <v>2019</v>
      </c>
      <c r="I14">
        <v>9999</v>
      </c>
    </row>
    <row r="15" spans="1:9">
      <c r="A15" s="15" t="s">
        <v>10463</v>
      </c>
      <c r="B15" s="15" t="s">
        <v>8722</v>
      </c>
      <c r="C15" s="318"/>
      <c r="D15" s="318"/>
      <c r="E15" s="314"/>
      <c r="F15" s="314"/>
      <c r="G15" s="979" t="s">
        <v>6827</v>
      </c>
    </row>
    <row r="16" spans="1:9">
      <c r="A16" s="18" t="s">
        <v>10457</v>
      </c>
      <c r="B16" s="461" t="s">
        <v>10464</v>
      </c>
      <c r="C16" s="318"/>
      <c r="D16" s="318"/>
      <c r="E16" s="459"/>
      <c r="F16" s="459"/>
      <c r="G16" s="979" t="s">
        <v>6827</v>
      </c>
      <c r="H16">
        <v>2019</v>
      </c>
      <c r="I16">
        <v>9999</v>
      </c>
    </row>
    <row r="17" spans="1:9">
      <c r="A17" s="18" t="s">
        <v>10458</v>
      </c>
      <c r="B17" s="461" t="s">
        <v>10465</v>
      </c>
      <c r="C17" s="318"/>
      <c r="D17" s="318"/>
      <c r="E17" s="459"/>
      <c r="F17" s="459"/>
      <c r="G17" s="979" t="s">
        <v>6827</v>
      </c>
      <c r="H17">
        <v>2019</v>
      </c>
      <c r="I17">
        <v>9999</v>
      </c>
    </row>
    <row r="18" spans="1:9">
      <c r="A18" s="18" t="s">
        <v>10459</v>
      </c>
      <c r="B18" s="461" t="s">
        <v>10466</v>
      </c>
      <c r="C18" s="318"/>
      <c r="D18" s="318"/>
      <c r="E18" s="459"/>
      <c r="F18" s="459"/>
      <c r="G18" s="979" t="s">
        <v>6827</v>
      </c>
      <c r="H18">
        <v>2019</v>
      </c>
      <c r="I18">
        <v>9999</v>
      </c>
    </row>
    <row r="19" spans="1:9">
      <c r="A19" s="18" t="s">
        <v>10460</v>
      </c>
      <c r="B19" s="461" t="s">
        <v>10467</v>
      </c>
      <c r="C19" s="318"/>
      <c r="D19" s="318"/>
      <c r="E19" s="459"/>
      <c r="F19" s="459"/>
      <c r="G19" s="979" t="s">
        <v>6827</v>
      </c>
      <c r="H19">
        <v>2019</v>
      </c>
      <c r="I19">
        <v>9999</v>
      </c>
    </row>
    <row r="20" spans="1:9">
      <c r="A20" s="18" t="s">
        <v>10461</v>
      </c>
      <c r="B20" s="461" t="s">
        <v>10468</v>
      </c>
      <c r="C20" s="318"/>
      <c r="D20" s="318"/>
      <c r="E20" s="459"/>
      <c r="F20" s="459"/>
      <c r="G20" s="979" t="s">
        <v>6827</v>
      </c>
      <c r="H20">
        <v>2019</v>
      </c>
      <c r="I20">
        <v>9999</v>
      </c>
    </row>
    <row r="21" spans="1:9">
      <c r="A21" s="18" t="s">
        <v>10462</v>
      </c>
      <c r="B21" s="461" t="s">
        <v>10469</v>
      </c>
      <c r="C21" s="318"/>
      <c r="D21" s="318"/>
      <c r="E21" s="459"/>
      <c r="F21" s="459"/>
      <c r="G21" s="979" t="s">
        <v>6827</v>
      </c>
      <c r="H21">
        <v>2019</v>
      </c>
      <c r="I21">
        <v>9999</v>
      </c>
    </row>
    <row r="22" spans="1:9">
      <c r="A22" s="18" t="s">
        <v>13044</v>
      </c>
      <c r="B22" s="461" t="s">
        <v>13045</v>
      </c>
      <c r="C22" s="318"/>
      <c r="D22" s="318"/>
      <c r="E22" s="616"/>
      <c r="F22" s="616"/>
      <c r="G22" s="979" t="s">
        <v>6827</v>
      </c>
      <c r="H22">
        <v>2019</v>
      </c>
      <c r="I22">
        <v>9999</v>
      </c>
    </row>
    <row r="23" spans="1:9">
      <c r="A23" s="18" t="s">
        <v>14124</v>
      </c>
      <c r="B23" s="461" t="s">
        <v>14125</v>
      </c>
      <c r="C23" s="318"/>
      <c r="D23" s="318"/>
      <c r="E23" s="867"/>
      <c r="F23" s="867"/>
      <c r="G23" s="979" t="s">
        <v>6827</v>
      </c>
      <c r="H23">
        <v>2019</v>
      </c>
      <c r="I23">
        <v>9999</v>
      </c>
    </row>
    <row r="24" spans="1:9">
      <c r="A24" s="14" t="s">
        <v>6012</v>
      </c>
      <c r="B24" s="14" t="s">
        <v>2893</v>
      </c>
      <c r="C24" s="318"/>
      <c r="D24" s="318"/>
      <c r="E24" s="314"/>
      <c r="F24" s="314"/>
      <c r="G24" s="14" t="s">
        <v>3521</v>
      </c>
      <c r="H24">
        <v>2019</v>
      </c>
      <c r="I24">
        <v>9999</v>
      </c>
    </row>
    <row r="25" spans="1:9">
      <c r="A25" s="14" t="s">
        <v>12546</v>
      </c>
      <c r="B25" s="14" t="s">
        <v>8725</v>
      </c>
      <c r="C25" s="318"/>
      <c r="D25" s="318"/>
      <c r="E25" s="597"/>
      <c r="F25" s="597"/>
      <c r="G25" s="334" t="s">
        <v>7187</v>
      </c>
      <c r="H25">
        <v>2019</v>
      </c>
      <c r="I25">
        <v>9999</v>
      </c>
    </row>
    <row r="26" spans="1:9">
      <c r="A26" s="15" t="s">
        <v>13232</v>
      </c>
      <c r="B26" s="14" t="s">
        <v>7105</v>
      </c>
      <c r="C26" s="318"/>
      <c r="D26" s="318"/>
      <c r="E26" s="314"/>
      <c r="F26" s="314"/>
      <c r="G26" s="133" t="s">
        <v>6819</v>
      </c>
      <c r="H26">
        <v>2019</v>
      </c>
      <c r="I26">
        <v>9999</v>
      </c>
    </row>
    <row r="27" spans="1:9">
      <c r="A27" s="460"/>
      <c r="B27" s="461"/>
      <c r="C27" s="318"/>
      <c r="D27" s="318"/>
      <c r="E27" s="458"/>
      <c r="F27" s="458"/>
      <c r="G27" s="188"/>
      <c r="H27" s="188"/>
    </row>
    <row r="28" spans="1:9">
      <c r="A28" s="460"/>
      <c r="B28" s="461"/>
      <c r="C28" s="318"/>
      <c r="D28" s="318"/>
      <c r="E28" s="458"/>
      <c r="F28" s="458"/>
      <c r="G28" s="188"/>
      <c r="H28" s="188"/>
    </row>
    <row r="29" spans="1:9">
      <c r="A29" s="460"/>
      <c r="B29" s="461"/>
      <c r="C29" s="318"/>
      <c r="D29" s="318"/>
      <c r="E29" s="458"/>
      <c r="F29" s="458"/>
      <c r="G29" s="188"/>
      <c r="H29" s="188"/>
    </row>
    <row r="30" spans="1:9">
      <c r="A30" s="460"/>
      <c r="B30" s="461"/>
      <c r="C30" s="318"/>
      <c r="D30" s="318"/>
      <c r="E30" s="458"/>
      <c r="F30" s="458"/>
      <c r="G30" s="188"/>
      <c r="H30" s="188"/>
    </row>
    <row r="31" spans="1:9">
      <c r="A31" s="14"/>
      <c r="B31" s="14"/>
      <c r="C31" s="318"/>
      <c r="D31" s="318"/>
      <c r="E31" s="458"/>
      <c r="F31" s="458"/>
    </row>
    <row r="32" spans="1:9">
      <c r="A32" s="14"/>
      <c r="B32" s="14"/>
      <c r="C32" s="318"/>
      <c r="D32" s="318"/>
      <c r="E32" s="458"/>
      <c r="F32" s="458"/>
    </row>
    <row r="34" spans="1:2">
      <c r="A34" s="188"/>
      <c r="B34" s="188"/>
    </row>
    <row r="35" spans="1:2">
      <c r="A35" s="26" t="s">
        <v>10192</v>
      </c>
      <c r="B35" s="188"/>
    </row>
    <row r="36" spans="1:2">
      <c r="A36" s="185" t="s">
        <v>8718</v>
      </c>
      <c r="B36" s="188"/>
    </row>
    <row r="37" spans="1:2">
      <c r="A37" s="185" t="s">
        <v>8719</v>
      </c>
      <c r="B37" s="188"/>
    </row>
    <row r="38" spans="1:2">
      <c r="A38" s="185" t="s">
        <v>8720</v>
      </c>
      <c r="B38" s="188"/>
    </row>
    <row r="39" spans="1:2">
      <c r="A39" s="185" t="s">
        <v>1644</v>
      </c>
      <c r="B39" s="188"/>
    </row>
    <row r="40" spans="1:2">
      <c r="A40" s="185" t="s">
        <v>8721</v>
      </c>
      <c r="B40" s="188"/>
    </row>
    <row r="41" spans="1:2">
      <c r="A41" s="185" t="s">
        <v>3268</v>
      </c>
      <c r="B41" s="188"/>
    </row>
    <row r="42" spans="1:2">
      <c r="A42" s="185" t="s">
        <v>10191</v>
      </c>
      <c r="B42" s="188"/>
    </row>
    <row r="43" spans="1:2">
      <c r="A43" s="185" t="s">
        <v>1183</v>
      </c>
      <c r="B43" s="188"/>
    </row>
    <row r="44" spans="1:2">
      <c r="A44" s="185" t="s">
        <v>8723</v>
      </c>
      <c r="B44" s="188"/>
    </row>
    <row r="45" spans="1:2">
      <c r="A45" s="185" t="s">
        <v>8724</v>
      </c>
      <c r="B45" s="188"/>
    </row>
    <row r="46" spans="1:2">
      <c r="A46" s="185" t="s">
        <v>8726</v>
      </c>
      <c r="B46" s="188"/>
    </row>
    <row r="47" spans="1:2">
      <c r="A47" s="185" t="s">
        <v>8727</v>
      </c>
      <c r="B47" s="188"/>
    </row>
    <row r="48" spans="1:2">
      <c r="A48" s="188"/>
      <c r="B48" s="188"/>
    </row>
    <row r="49" spans="1:2">
      <c r="A49" s="188"/>
      <c r="B49" s="188"/>
    </row>
    <row r="50" spans="1:2">
      <c r="A50" s="188"/>
      <c r="B50" s="188"/>
    </row>
    <row r="51" spans="1:2">
      <c r="A51" s="188"/>
      <c r="B51" s="188"/>
    </row>
    <row r="52" spans="1:2">
      <c r="A52" s="188"/>
      <c r="B52" s="188"/>
    </row>
  </sheetData>
  <mergeCells count="1">
    <mergeCell ref="D2:F2"/>
  </mergeCells>
  <phoneticPr fontId="87"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O3044"/>
  <sheetViews>
    <sheetView zoomScaleNormal="100" workbookViewId="0"/>
  </sheetViews>
  <sheetFormatPr defaultRowHeight="12.75"/>
  <cols>
    <col min="1" max="1" width="13.42578125" style="4" customWidth="1"/>
    <col min="2" max="2" width="14.42578125" style="4" customWidth="1"/>
    <col min="3" max="3" width="17.5703125" style="4" customWidth="1"/>
    <col min="4" max="4" width="15" style="4" customWidth="1"/>
    <col min="5" max="5" width="9.42578125" style="4" customWidth="1"/>
    <col min="6" max="6" width="51.42578125" style="4" customWidth="1"/>
    <col min="7" max="7" width="47" style="4" customWidth="1"/>
    <col min="8" max="8" width="16.42578125" style="34" customWidth="1"/>
    <col min="9" max="9" width="20.5703125" style="147" customWidth="1"/>
    <col min="10" max="10" width="2.5703125" style="136" customWidth="1"/>
    <col min="11" max="11" width="16" customWidth="1"/>
    <col min="12" max="12" width="59.5703125" customWidth="1"/>
    <col min="13" max="13" width="10.42578125" style="6" bestFit="1" customWidth="1"/>
  </cols>
  <sheetData>
    <row r="1" spans="1:13" ht="15.75">
      <c r="A1" s="9"/>
      <c r="B1" s="9"/>
      <c r="C1" s="9"/>
      <c r="D1" s="9"/>
      <c r="E1" s="9"/>
      <c r="F1" s="9"/>
      <c r="G1" s="25"/>
    </row>
    <row r="2" spans="1:13" ht="15.75">
      <c r="A2" s="9"/>
      <c r="B2" s="9"/>
      <c r="C2" s="9"/>
      <c r="D2" s="9"/>
      <c r="E2" s="9"/>
      <c r="F2" s="9"/>
      <c r="G2" s="25"/>
    </row>
    <row r="3" spans="1:13" ht="15.75">
      <c r="A3" s="9"/>
      <c r="B3" s="9"/>
      <c r="C3" s="9"/>
      <c r="D3" s="9"/>
      <c r="E3" s="9"/>
      <c r="F3" s="9"/>
      <c r="G3" s="25"/>
    </row>
    <row r="4" spans="1:13">
      <c r="A4" s="9"/>
      <c r="B4" s="9"/>
      <c r="C4" s="9"/>
      <c r="D4" s="9"/>
      <c r="E4" s="9"/>
      <c r="F4" s="9"/>
      <c r="G4" s="9"/>
    </row>
    <row r="5" spans="1:13" ht="12.75" customHeight="1">
      <c r="A5" s="1181" t="s">
        <v>16772</v>
      </c>
      <c r="B5" s="1182"/>
      <c r="C5" s="1182"/>
      <c r="D5" s="1182"/>
      <c r="E5" s="1182"/>
      <c r="F5" s="1182"/>
      <c r="G5" s="1182"/>
    </row>
    <row r="6" spans="1:13">
      <c r="A6" s="2" t="s">
        <v>1349</v>
      </c>
    </row>
    <row r="8" spans="1:13">
      <c r="B8" s="3"/>
      <c r="K8" s="1179" t="s">
        <v>8513</v>
      </c>
      <c r="L8" s="1180"/>
      <c r="M8" s="1180"/>
    </row>
    <row r="9" spans="1:13">
      <c r="A9" s="1183" t="s">
        <v>6170</v>
      </c>
      <c r="B9" s="1183"/>
      <c r="C9" s="1183"/>
      <c r="D9" s="1183" t="s">
        <v>5065</v>
      </c>
      <c r="E9" s="1183"/>
      <c r="F9" s="1183"/>
      <c r="G9" s="1183"/>
      <c r="H9" s="34" t="s">
        <v>1477</v>
      </c>
      <c r="I9" s="298" t="s">
        <v>8455</v>
      </c>
      <c r="J9" s="145"/>
      <c r="K9" t="s">
        <v>8303</v>
      </c>
      <c r="L9" t="s">
        <v>1475</v>
      </c>
      <c r="M9" s="6" t="s">
        <v>8304</v>
      </c>
    </row>
    <row r="10" spans="1:13">
      <c r="A10" s="10"/>
      <c r="B10" s="11"/>
      <c r="C10" s="10"/>
      <c r="D10" s="10"/>
      <c r="E10" s="10"/>
      <c r="F10" s="12"/>
      <c r="G10" s="6"/>
      <c r="H10" s="34" t="s">
        <v>12157</v>
      </c>
      <c r="I10" s="299"/>
      <c r="J10" s="135"/>
      <c r="K10" s="1" t="str">
        <f>A10&amp;B10&amp;C10</f>
        <v/>
      </c>
      <c r="L10" t="str">
        <f>D10&amp;E10&amp;F10</f>
        <v/>
      </c>
      <c r="M10" s="14"/>
    </row>
    <row r="11" spans="1:13">
      <c r="A11" s="3" t="s">
        <v>5771</v>
      </c>
      <c r="B11" s="14"/>
      <c r="C11" s="14"/>
      <c r="D11" s="3" t="s">
        <v>5772</v>
      </c>
      <c r="E11" s="3"/>
      <c r="F11" s="3"/>
      <c r="G11" s="3"/>
      <c r="K11" s="283" t="str">
        <f>SUBSTITUTE(A11," ","")&amp;SUBSTITUTE(B11," ","")&amp;SUBSTITUTE(C11," ","")</f>
        <v>2010000000</v>
      </c>
      <c r="L11" s="1" t="str">
        <f>D11&amp;E11&amp;F11&amp;G11</f>
        <v>LINNA JUHTIMINE</v>
      </c>
    </row>
    <row r="12" spans="1:13">
      <c r="A12" s="3"/>
      <c r="B12" s="14"/>
      <c r="C12" s="14"/>
      <c r="D12" s="3"/>
      <c r="E12" s="3"/>
      <c r="F12" s="3"/>
      <c r="G12" s="3"/>
      <c r="K12" s="283" t="str">
        <f t="shared" ref="K12:K114" si="0">SUBSTITUTE(A12," ","")&amp;SUBSTITUTE(B12," ","")&amp;SUBSTITUTE(C12," ","")</f>
        <v/>
      </c>
      <c r="L12" s="1" t="str">
        <f t="shared" ref="L12:L114" si="1">D12&amp;E12&amp;F12&amp;G12</f>
        <v/>
      </c>
    </row>
    <row r="13" spans="1:13">
      <c r="A13" s="4" t="s">
        <v>5186</v>
      </c>
      <c r="D13" s="4" t="s">
        <v>1350</v>
      </c>
      <c r="H13" s="36"/>
      <c r="K13" s="283" t="str">
        <f t="shared" si="0"/>
        <v>2010100000</v>
      </c>
      <c r="L13" s="1" t="str">
        <f t="shared" si="1"/>
        <v>Linnavolikogu</v>
      </c>
      <c r="M13" s="14"/>
    </row>
    <row r="14" spans="1:13">
      <c r="B14" s="4" t="s">
        <v>5187</v>
      </c>
      <c r="E14" s="4" t="s">
        <v>1350</v>
      </c>
      <c r="H14" s="36" t="s">
        <v>5007</v>
      </c>
      <c r="I14" s="147" t="str">
        <f>IF(ISBLANK(H14),"",VLOOKUP(H14,tegevusalad!$A$7:$B$188,2,FALSE))</f>
        <v>Valla- ja linnavolikogu</v>
      </c>
      <c r="K14" s="283" t="str">
        <f t="shared" si="0"/>
        <v>2010101000</v>
      </c>
      <c r="L14" s="1" t="str">
        <f t="shared" si="1"/>
        <v>Linnavolikogu</v>
      </c>
      <c r="M14" s="6" t="str">
        <f>IF(ISBLANK(H14),M13,H14)</f>
        <v>01111</v>
      </c>
    </row>
    <row r="15" spans="1:13">
      <c r="A15" s="4" t="s">
        <v>2070</v>
      </c>
      <c r="D15" s="4" t="s">
        <v>1351</v>
      </c>
      <c r="H15" s="36"/>
      <c r="I15" s="147" t="str">
        <f>IF(ISBLANK(H15),"",VLOOKUP(H15,tegevusalad!$A$7:$B$188,2,FALSE))</f>
        <v/>
      </c>
      <c r="K15" s="283" t="str">
        <f t="shared" ref="K15:K20" si="2">SUBSTITUTE(A15," ","")&amp;SUBSTITUTE(B15," ","")&amp;SUBSTITUTE(C15," ","")</f>
        <v>2010400000</v>
      </c>
      <c r="L15" s="1" t="str">
        <f t="shared" ref="L15:L20" si="3">D15&amp;E15&amp;F15&amp;G15</f>
        <v>Linnavalitsus</v>
      </c>
      <c r="M15" s="6" t="str">
        <f>IF(ISBLANK(H15),M14,H15)</f>
        <v>01111</v>
      </c>
    </row>
    <row r="16" spans="1:13">
      <c r="B16" s="4" t="s">
        <v>16673</v>
      </c>
      <c r="E16" s="4" t="s">
        <v>1351</v>
      </c>
      <c r="H16" s="36" t="s">
        <v>5008</v>
      </c>
      <c r="I16" s="147" t="str">
        <f>IF(ISBLANK(H16),"",VLOOKUP(H16,tegevusalad!$A$7:$B$188,2,FALSE))</f>
        <v>Valla- ja linnavalitsus</v>
      </c>
      <c r="K16" s="283" t="str">
        <f t="shared" si="2"/>
        <v>2010401000</v>
      </c>
      <c r="L16" s="1" t="str">
        <f t="shared" si="3"/>
        <v>Linnavalitsus</v>
      </c>
      <c r="M16" s="6" t="str">
        <f>IF(ISBLANK(H16),M15,H16)</f>
        <v>01112</v>
      </c>
    </row>
    <row r="17" spans="1:13">
      <c r="B17" s="4" t="s">
        <v>16409</v>
      </c>
      <c r="E17" s="4" t="s">
        <v>16410</v>
      </c>
      <c r="H17" s="36" t="s">
        <v>5008</v>
      </c>
      <c r="I17" s="147" t="str">
        <f>IF(ISBLANK(H17),"",VLOOKUP(H17,tegevusalad!$A$7:$B$188,2,FALSE))</f>
        <v>Valla- ja linnavalitsus</v>
      </c>
      <c r="K17" s="283" t="str">
        <f t="shared" si="2"/>
        <v>2010405000</v>
      </c>
      <c r="L17" s="1" t="str">
        <f t="shared" si="3"/>
        <v xml:space="preserve">Linnapea erakorraliste sündmuste fond </v>
      </c>
      <c r="M17" s="6" t="str">
        <f t="shared" ref="M17:M19" si="4">IF(ISBLANK(H17),M16,H17)</f>
        <v>01112</v>
      </c>
    </row>
    <row r="18" spans="1:13">
      <c r="B18" s="4" t="s">
        <v>10148</v>
      </c>
      <c r="E18" s="4" t="s">
        <v>10149</v>
      </c>
      <c r="H18" s="36" t="s">
        <v>5008</v>
      </c>
      <c r="I18" s="147" t="str">
        <f>IF(ISBLANK(H18),"",VLOOKUP(H18,tegevusalad!$A$7:$B$188,2,FALSE))</f>
        <v>Valla- ja linnavalitsus</v>
      </c>
      <c r="K18" s="283" t="str">
        <f t="shared" si="2"/>
        <v>2010410000</v>
      </c>
      <c r="L18" s="1" t="str">
        <f t="shared" si="3"/>
        <v>Linnavalitsuse liikmete bürood</v>
      </c>
      <c r="M18" s="6" t="str">
        <f t="shared" si="4"/>
        <v>01112</v>
      </c>
    </row>
    <row r="19" spans="1:13">
      <c r="B19" s="4" t="s">
        <v>2335</v>
      </c>
      <c r="E19" s="4" t="s">
        <v>5301</v>
      </c>
      <c r="H19" s="36" t="s">
        <v>5008</v>
      </c>
      <c r="I19" s="147" t="str">
        <f>IF(ISBLANK(H19),"",VLOOKUP(H19,tegevusalad!$A$7:$B$188,2,FALSE))</f>
        <v>Valla- ja linnavalitsus</v>
      </c>
      <c r="K19" s="283" t="str">
        <f t="shared" si="2"/>
        <v>2010432000</v>
      </c>
      <c r="L19" s="1" t="str">
        <f t="shared" si="3"/>
        <v>endiste linnapeade toetus</v>
      </c>
      <c r="M19" s="6" t="str">
        <f t="shared" si="4"/>
        <v>01112</v>
      </c>
    </row>
    <row r="20" spans="1:13">
      <c r="H20" s="36"/>
      <c r="I20" s="147" t="str">
        <f>IF(ISBLANK(H20),"",VLOOKUP(H20,tegevusalad!$A$7:$B$188,2,FALSE))</f>
        <v/>
      </c>
      <c r="K20" s="283" t="str">
        <f t="shared" si="2"/>
        <v/>
      </c>
      <c r="L20" s="1" t="str">
        <f t="shared" si="3"/>
        <v/>
      </c>
      <c r="M20" s="14"/>
    </row>
    <row r="21" spans="1:13">
      <c r="I21" s="147" t="str">
        <f>IF(ISBLANK(H21),"",VLOOKUP(H21,tegevusalad!$A$7:$B$188,2,FALSE))</f>
        <v/>
      </c>
      <c r="K21" s="283" t="str">
        <f t="shared" si="0"/>
        <v/>
      </c>
      <c r="L21" s="1" t="str">
        <f t="shared" si="1"/>
        <v/>
      </c>
    </row>
    <row r="22" spans="1:13">
      <c r="A22" s="3" t="s">
        <v>3496</v>
      </c>
      <c r="B22" s="14"/>
      <c r="C22" s="14"/>
      <c r="D22" s="3" t="s">
        <v>1050</v>
      </c>
      <c r="H22" s="36"/>
      <c r="I22" s="147" t="str">
        <f>IF(ISBLANK(H22),"",VLOOKUP(H22,tegevusalad!$A$7:$B$188,2,FALSE))</f>
        <v/>
      </c>
      <c r="K22" s="283" t="str">
        <f t="shared" si="0"/>
        <v>2200000000</v>
      </c>
      <c r="L22" s="1" t="str">
        <f t="shared" si="1"/>
        <v>LINNA TUGITEENUSED</v>
      </c>
    </row>
    <row r="23" spans="1:13">
      <c r="H23" s="36"/>
      <c r="I23" s="147" t="str">
        <f>IF(ISBLANK(H23),"",VLOOKUP(H23,tegevusalad!$A$7:$B$188,2,FALSE))</f>
        <v/>
      </c>
      <c r="K23" s="283" t="str">
        <f t="shared" si="0"/>
        <v/>
      </c>
      <c r="L23" s="1" t="str">
        <f t="shared" si="1"/>
        <v/>
      </c>
    </row>
    <row r="24" spans="1:13">
      <c r="A24" s="4" t="s">
        <v>896</v>
      </c>
      <c r="B24" s="9"/>
      <c r="C24" s="9"/>
      <c r="D24" s="4" t="s">
        <v>2858</v>
      </c>
      <c r="H24" s="36"/>
      <c r="I24" s="147" t="str">
        <f>IF(ISBLANK(H24),"",VLOOKUP(H24,tegevusalad!$A$7:$B$188,2,FALSE))</f>
        <v/>
      </c>
      <c r="K24" s="283" t="str">
        <f t="shared" si="0"/>
        <v>2200100000</v>
      </c>
      <c r="L24" s="1" t="str">
        <f t="shared" si="1"/>
        <v>Linnavalitsuse teenindamine</v>
      </c>
    </row>
    <row r="25" spans="1:13">
      <c r="B25" s="4" t="s">
        <v>2859</v>
      </c>
      <c r="E25" s="4" t="s">
        <v>2860</v>
      </c>
      <c r="H25" s="36" t="s">
        <v>5008</v>
      </c>
      <c r="I25" s="147" t="str">
        <f>IF(ISBLANK(H25),"",VLOOKUP(H25,tegevusalad!$A$7:$B$188,2,FALSE))</f>
        <v>Valla- ja linnavalitsus</v>
      </c>
      <c r="K25" s="283" t="str">
        <f t="shared" si="0"/>
        <v>2200111000</v>
      </c>
      <c r="L25" s="1" t="str">
        <f t="shared" si="1"/>
        <v>juhtimistugi</v>
      </c>
      <c r="M25" s="6" t="str">
        <f t="shared" ref="M25:M147" si="5">IF(ISBLANK(H25),M24,H25)</f>
        <v>01112</v>
      </c>
    </row>
    <row r="26" spans="1:13">
      <c r="C26" s="4" t="s">
        <v>5848</v>
      </c>
      <c r="F26" s="17" t="s">
        <v>4849</v>
      </c>
      <c r="G26" s="5"/>
      <c r="H26" s="36"/>
      <c r="I26" s="147" t="str">
        <f>IF(ISBLANK(H26),"",VLOOKUP(H26,tegevusalad!$A$7:$B$188,2,FALSE))</f>
        <v/>
      </c>
      <c r="K26" s="283" t="str">
        <f t="shared" si="0"/>
        <v>2200111110</v>
      </c>
      <c r="L26" s="1" t="str">
        <f t="shared" si="1"/>
        <v>tsentraliseeritud lähetuskulud</v>
      </c>
      <c r="M26" s="6" t="str">
        <f t="shared" si="5"/>
        <v>01112</v>
      </c>
    </row>
    <row r="27" spans="1:13">
      <c r="C27" s="4" t="s">
        <v>3265</v>
      </c>
      <c r="F27" s="17" t="s">
        <v>4850</v>
      </c>
      <c r="G27" s="5"/>
      <c r="H27" s="36"/>
      <c r="I27" s="147" t="str">
        <f>IF(ISBLANK(H27),"",VLOOKUP(H27,tegevusalad!$A$7:$B$188,2,FALSE))</f>
        <v/>
      </c>
      <c r="K27" s="283" t="str">
        <f t="shared" si="0"/>
        <v>2200111120</v>
      </c>
      <c r="L27" s="1" t="str">
        <f t="shared" si="1"/>
        <v>tsentraliseeritud esinduskulud</v>
      </c>
      <c r="M27" s="6" t="str">
        <f t="shared" si="5"/>
        <v>01112</v>
      </c>
    </row>
    <row r="28" spans="1:13">
      <c r="C28" s="4" t="s">
        <v>4415</v>
      </c>
      <c r="F28" s="17" t="s">
        <v>3585</v>
      </c>
      <c r="G28" s="5"/>
      <c r="H28" s="36"/>
      <c r="I28" s="147" t="str">
        <f>IF(ISBLANK(H28),"",VLOOKUP(H28,tegevusalad!$A$7:$B$188,2,FALSE))</f>
        <v/>
      </c>
      <c r="K28" s="283" t="str">
        <f t="shared" si="0"/>
        <v>2200111130</v>
      </c>
      <c r="L28" s="1" t="str">
        <f t="shared" si="1"/>
        <v>juriidilised teenused</v>
      </c>
      <c r="M28" s="6" t="str">
        <f t="shared" si="5"/>
        <v>01112</v>
      </c>
    </row>
    <row r="29" spans="1:13">
      <c r="C29" s="4" t="s">
        <v>15215</v>
      </c>
      <c r="F29" s="594" t="s">
        <v>15216</v>
      </c>
      <c r="G29" s="5"/>
      <c r="H29" s="36"/>
      <c r="K29" s="283" t="str">
        <f t="shared" si="0"/>
        <v>2200111190</v>
      </c>
      <c r="L29" s="1" t="str">
        <f t="shared" si="1"/>
        <v>linna tunnustusprogrammid</v>
      </c>
      <c r="M29" s="6" t="str">
        <f t="shared" si="5"/>
        <v>01112</v>
      </c>
    </row>
    <row r="30" spans="1:13">
      <c r="A30" s="26"/>
      <c r="B30" s="28"/>
      <c r="C30" s="4" t="s">
        <v>6756</v>
      </c>
      <c r="F30" s="4" t="s">
        <v>3366</v>
      </c>
      <c r="G30" s="5"/>
      <c r="H30" s="36"/>
      <c r="I30" s="147" t="str">
        <f>IF(ISBLANK(H30),"",VLOOKUP(H30,tegevusalad!$A$7:$B$188,2,FALSE))</f>
        <v/>
      </c>
      <c r="K30" s="283" t="str">
        <f t="shared" si="0"/>
        <v>2200111200</v>
      </c>
      <c r="L30" s="1" t="str">
        <f t="shared" si="1"/>
        <v>asutuse esindus- ja vastuvõtukulud</v>
      </c>
      <c r="M30" s="6" t="str">
        <f>IF(ISBLANK(H30),M28,H30)</f>
        <v>01112</v>
      </c>
    </row>
    <row r="31" spans="1:13">
      <c r="A31" s="26"/>
      <c r="B31" s="28"/>
      <c r="C31" s="4" t="s">
        <v>3897</v>
      </c>
      <c r="F31" s="4" t="s">
        <v>4013</v>
      </c>
      <c r="G31" s="5"/>
      <c r="H31" s="36"/>
      <c r="I31" s="147" t="str">
        <f>IF(ISBLANK(H31),"",VLOOKUP(H31,tegevusalad!$A$7:$B$188,2,FALSE))</f>
        <v/>
      </c>
      <c r="K31" s="283" t="str">
        <f t="shared" si="0"/>
        <v>2200111210</v>
      </c>
      <c r="L31" s="1" t="str">
        <f t="shared" si="1"/>
        <v>Läänemere Arengufoorum</v>
      </c>
      <c r="M31" s="6" t="str">
        <f t="shared" si="5"/>
        <v>01112</v>
      </c>
    </row>
    <row r="32" spans="1:13">
      <c r="A32" s="26"/>
      <c r="B32" s="28"/>
      <c r="C32" s="4" t="s">
        <v>4014</v>
      </c>
      <c r="F32" s="4" t="s">
        <v>2900</v>
      </c>
      <c r="G32" s="5"/>
      <c r="H32" s="36"/>
      <c r="I32" s="147" t="str">
        <f>IF(ISBLANK(H32),"",VLOOKUP(H32,tegevusalad!$A$7:$B$188,2,FALSE))</f>
        <v/>
      </c>
      <c r="K32" s="283" t="str">
        <f t="shared" si="0"/>
        <v>2200111220</v>
      </c>
      <c r="L32" s="1" t="str">
        <f t="shared" si="1"/>
        <v>Euroopa Pealinnade Presidentuur</v>
      </c>
      <c r="M32" s="6" t="str">
        <f t="shared" si="5"/>
        <v>01112</v>
      </c>
    </row>
    <row r="33" spans="1:13">
      <c r="A33" s="26"/>
      <c r="B33" s="28"/>
      <c r="C33" s="4" t="s">
        <v>2864</v>
      </c>
      <c r="F33" s="4" t="s">
        <v>901</v>
      </c>
      <c r="G33" s="5"/>
      <c r="H33" s="36"/>
      <c r="I33" s="147" t="str">
        <f>IF(ISBLANK(H33),"",VLOOKUP(H33,tegevusalad!$A$7:$B$188,2,FALSE))</f>
        <v/>
      </c>
      <c r="K33" s="283" t="str">
        <f t="shared" si="0"/>
        <v>2200111230</v>
      </c>
      <c r="L33" s="1" t="str">
        <f t="shared" si="1"/>
        <v>Võrgustike Kongress</v>
      </c>
      <c r="M33" s="6" t="str">
        <f t="shared" si="5"/>
        <v>01112</v>
      </c>
    </row>
    <row r="34" spans="1:13">
      <c r="C34" s="4" t="s">
        <v>3266</v>
      </c>
      <c r="F34" s="17" t="s">
        <v>3267</v>
      </c>
      <c r="G34" s="5"/>
      <c r="H34" s="36"/>
      <c r="I34" s="147" t="str">
        <f>IF(ISBLANK(H34),"",VLOOKUP(H34,tegevusalad!$A$7:$B$188,2,FALSE))</f>
        <v/>
      </c>
      <c r="K34" s="283" t="str">
        <f t="shared" si="0"/>
        <v>2200111990</v>
      </c>
      <c r="L34" s="1" t="str">
        <f t="shared" si="1"/>
        <v>muu juhtimistugi</v>
      </c>
      <c r="M34" s="6" t="str">
        <f t="shared" si="5"/>
        <v>01112</v>
      </c>
    </row>
    <row r="35" spans="1:13">
      <c r="C35" s="6" t="s">
        <v>5313</v>
      </c>
      <c r="D35" s="6"/>
      <c r="E35" s="6"/>
      <c r="F35" s="6" t="s">
        <v>5314</v>
      </c>
      <c r="G35" s="5"/>
      <c r="H35" s="36"/>
      <c r="I35" s="147" t="str">
        <f>IF(ISBLANK(H35),"",VLOOKUP(H35,tegevusalad!$A$7:$B$188,2,FALSE))</f>
        <v/>
      </c>
      <c r="K35" s="283" t="str">
        <f t="shared" si="0"/>
        <v>2200111900</v>
      </c>
      <c r="L35" s="1" t="str">
        <f t="shared" si="1"/>
        <v>tg juhtimistugi - jaotamata</v>
      </c>
      <c r="M35" s="6" t="str">
        <f t="shared" si="5"/>
        <v>01112</v>
      </c>
    </row>
    <row r="36" spans="1:13">
      <c r="F36" s="17"/>
      <c r="G36" s="5"/>
      <c r="H36" s="36"/>
      <c r="I36" s="147" t="str">
        <f>IF(ISBLANK(H36),"",VLOOKUP(H36,tegevusalad!$A$7:$B$188,2,FALSE))</f>
        <v/>
      </c>
      <c r="K36" s="283" t="str">
        <f t="shared" si="0"/>
        <v/>
      </c>
      <c r="L36" s="1" t="str">
        <f t="shared" si="1"/>
        <v/>
      </c>
      <c r="M36" s="6" t="str">
        <f t="shared" si="5"/>
        <v>01112</v>
      </c>
    </row>
    <row r="37" spans="1:13">
      <c r="A37" s="6"/>
      <c r="B37" s="184" t="s">
        <v>15020</v>
      </c>
      <c r="C37" s="6"/>
      <c r="D37" s="6"/>
      <c r="E37" s="6" t="s">
        <v>6581</v>
      </c>
      <c r="F37" s="6"/>
      <c r="G37" s="6"/>
      <c r="H37" s="36" t="s">
        <v>5008</v>
      </c>
      <c r="I37" s="147" t="str">
        <f>IF(ISBLANK(H37),"",VLOOKUP(H37,tegevusalad!$A$7:$B$188,2,FALSE))</f>
        <v>Valla- ja linnavalitsus</v>
      </c>
      <c r="K37" s="283" t="str">
        <f>SUBSTITUTE(A37," ","")&amp;SUBSTITUTE(B37," ","")&amp;SUBSTITUTE(C37," ","")</f>
        <v>2200120000</v>
      </c>
      <c r="L37" s="1" t="str">
        <f t="shared" si="1"/>
        <v>Linnakantselei isikkoosseis</v>
      </c>
      <c r="M37" s="6" t="str">
        <f t="shared" si="5"/>
        <v>01112</v>
      </c>
    </row>
    <row r="38" spans="1:13">
      <c r="A38" s="6"/>
      <c r="B38" s="6"/>
      <c r="C38" s="4" t="s">
        <v>8981</v>
      </c>
      <c r="D38" s="6"/>
      <c r="E38" s="6"/>
      <c r="F38" s="333" t="s">
        <v>8952</v>
      </c>
      <c r="G38" s="6"/>
      <c r="H38" s="36" t="s">
        <v>5008</v>
      </c>
      <c r="I38" s="147" t="str">
        <f>IF(ISBLANK(H38),"",VLOOKUP(H38,tegevusalad!$A$7:$B$188,2,FALSE))</f>
        <v>Valla- ja linnavalitsus</v>
      </c>
      <c r="K38" s="283" t="str">
        <f t="shared" ref="K38:K51" si="6">SUBSTITUTE(A38," ","")&amp;SUBSTITUTE(B38," ","")&amp;SUBSTITUTE(C38," ","")</f>
        <v>2200120010</v>
      </c>
      <c r="L38" s="1" t="str">
        <f t="shared" ref="L38:L51" si="7">D38&amp;E38&amp;F38&amp;G38</f>
        <v>Linnasekretär ja nõunikud</v>
      </c>
      <c r="M38" s="6" t="str">
        <f t="shared" si="5"/>
        <v>01112</v>
      </c>
    </row>
    <row r="39" spans="1:13">
      <c r="A39" s="6"/>
      <c r="B39" s="6"/>
      <c r="C39" s="184" t="s">
        <v>8986</v>
      </c>
      <c r="D39" s="6"/>
      <c r="E39" s="6"/>
      <c r="F39" s="333" t="s">
        <v>8953</v>
      </c>
      <c r="G39" s="6"/>
      <c r="H39" s="36" t="s">
        <v>5008</v>
      </c>
      <c r="I39" s="147" t="str">
        <f>IF(ISBLANK(H39),"",VLOOKUP(H39,tegevusalad!$A$7:$B$188,2,FALSE))</f>
        <v>Valla- ja linnavalitsus</v>
      </c>
      <c r="K39" s="283" t="str">
        <f t="shared" si="6"/>
        <v>2200120100</v>
      </c>
      <c r="L39" s="1" t="str">
        <f t="shared" si="7"/>
        <v>Linna arenguteenistus</v>
      </c>
      <c r="M39" s="6" t="str">
        <f t="shared" si="5"/>
        <v>01112</v>
      </c>
    </row>
    <row r="40" spans="1:13">
      <c r="A40" s="6"/>
      <c r="B40" s="6"/>
      <c r="C40" s="4" t="s">
        <v>8987</v>
      </c>
      <c r="D40" s="6"/>
      <c r="E40" s="6"/>
      <c r="F40" s="333" t="s">
        <v>8954</v>
      </c>
      <c r="G40" s="6"/>
      <c r="H40" s="36" t="s">
        <v>5008</v>
      </c>
      <c r="I40" s="147" t="str">
        <f>IF(ISBLANK(H40),"",VLOOKUP(H40,tegevusalad!$A$7:$B$188,2,FALSE))</f>
        <v>Valla- ja linnavalitsus</v>
      </c>
      <c r="K40" s="283" t="str">
        <f t="shared" si="6"/>
        <v>2200120200</v>
      </c>
      <c r="L40" s="1" t="str">
        <f t="shared" si="7"/>
        <v>Linna avalike suhete teenistus</v>
      </c>
      <c r="M40" s="6" t="str">
        <f t="shared" si="5"/>
        <v>01112</v>
      </c>
    </row>
    <row r="41" spans="1:13">
      <c r="A41" s="6"/>
      <c r="B41" s="6"/>
      <c r="C41" s="184" t="s">
        <v>8988</v>
      </c>
      <c r="D41" s="6"/>
      <c r="E41" s="6"/>
      <c r="F41" s="333" t="s">
        <v>8955</v>
      </c>
      <c r="G41" s="6"/>
      <c r="H41" s="36" t="s">
        <v>5008</v>
      </c>
      <c r="I41" s="147" t="str">
        <f>IF(ISBLANK(H41),"",VLOOKUP(H41,tegevusalad!$A$7:$B$188,2,FALSE))</f>
        <v>Valla- ja linnavalitsus</v>
      </c>
      <c r="K41" s="283" t="str">
        <f t="shared" si="6"/>
        <v>2200120300</v>
      </c>
      <c r="L41" s="1" t="str">
        <f t="shared" si="7"/>
        <v>Linna finantsteenistus</v>
      </c>
      <c r="M41" s="6" t="str">
        <f t="shared" si="5"/>
        <v>01112</v>
      </c>
    </row>
    <row r="42" spans="1:13">
      <c r="A42" s="6"/>
      <c r="B42" s="6"/>
      <c r="C42" s="4" t="s">
        <v>8989</v>
      </c>
      <c r="D42" s="6"/>
      <c r="E42" s="6"/>
      <c r="F42" s="333" t="s">
        <v>8956</v>
      </c>
      <c r="G42" s="6"/>
      <c r="H42" s="36" t="s">
        <v>5008</v>
      </c>
      <c r="I42" s="147" t="str">
        <f>IF(ISBLANK(H42),"",VLOOKUP(H42,tegevusalad!$A$7:$B$188,2,FALSE))</f>
        <v>Valla- ja linnavalitsus</v>
      </c>
      <c r="K42" s="283" t="str">
        <f t="shared" si="6"/>
        <v>2200120400</v>
      </c>
      <c r="L42" s="1" t="str">
        <f t="shared" si="7"/>
        <v>Linna haldusteenistus</v>
      </c>
      <c r="M42" s="6" t="str">
        <f t="shared" si="5"/>
        <v>01112</v>
      </c>
    </row>
    <row r="43" spans="1:13">
      <c r="A43" s="6"/>
      <c r="B43" s="6"/>
      <c r="C43" s="184" t="s">
        <v>8990</v>
      </c>
      <c r="D43" s="6"/>
      <c r="E43" s="6"/>
      <c r="F43" s="333" t="s">
        <v>8957</v>
      </c>
      <c r="G43" s="6"/>
      <c r="H43" s="36" t="s">
        <v>5008</v>
      </c>
      <c r="I43" s="147" t="str">
        <f>IF(ISBLANK(H43),"",VLOOKUP(H43,tegevusalad!$A$7:$B$188,2,FALSE))</f>
        <v>Valla- ja linnavalitsus</v>
      </c>
      <c r="K43" s="283" t="str">
        <f t="shared" si="6"/>
        <v>2200120500</v>
      </c>
      <c r="L43" s="1" t="str">
        <f t="shared" si="7"/>
        <v>Linna infotehnoloogia teenistus</v>
      </c>
      <c r="M43" s="6" t="str">
        <f t="shared" si="5"/>
        <v>01112</v>
      </c>
    </row>
    <row r="44" spans="1:13">
      <c r="A44" s="6"/>
      <c r="B44" s="6"/>
      <c r="C44" s="4" t="s">
        <v>8991</v>
      </c>
      <c r="D44" s="6"/>
      <c r="E44" s="6"/>
      <c r="F44" s="333" t="s">
        <v>8958</v>
      </c>
      <c r="G44" s="6"/>
      <c r="H44" s="36" t="s">
        <v>5008</v>
      </c>
      <c r="I44" s="147" t="str">
        <f>IF(ISBLANK(H44),"",VLOOKUP(H44,tegevusalad!$A$7:$B$188,2,FALSE))</f>
        <v>Valla- ja linnavalitsus</v>
      </c>
      <c r="K44" s="283" t="str">
        <f t="shared" si="6"/>
        <v>2200120600</v>
      </c>
      <c r="L44" s="1" t="str">
        <f t="shared" si="7"/>
        <v>Linna sisekontrolöri teenistus</v>
      </c>
      <c r="M44" s="6" t="str">
        <f t="shared" si="5"/>
        <v>01112</v>
      </c>
    </row>
    <row r="45" spans="1:13">
      <c r="A45" s="6"/>
      <c r="B45" s="6"/>
      <c r="C45" s="184" t="s">
        <v>8992</v>
      </c>
      <c r="D45" s="6"/>
      <c r="E45" s="6"/>
      <c r="F45" s="333" t="s">
        <v>8959</v>
      </c>
      <c r="G45" s="6"/>
      <c r="H45" s="36" t="s">
        <v>5008</v>
      </c>
      <c r="I45" s="147" t="str">
        <f>IF(ISBLANK(H45),"",VLOOKUP(H45,tegevusalad!$A$7:$B$188,2,FALSE))</f>
        <v>Valla- ja linnavalitsus</v>
      </c>
      <c r="K45" s="283" t="str">
        <f t="shared" si="6"/>
        <v>2200120700</v>
      </c>
      <c r="L45" s="1" t="str">
        <f t="shared" si="7"/>
        <v>Linna personaliteenistus</v>
      </c>
      <c r="M45" s="6" t="str">
        <f t="shared" si="5"/>
        <v>01112</v>
      </c>
    </row>
    <row r="46" spans="1:13">
      <c r="A46" s="6"/>
      <c r="B46" s="6"/>
      <c r="C46" s="4" t="s">
        <v>8993</v>
      </c>
      <c r="D46" s="6"/>
      <c r="E46" s="6"/>
      <c r="F46" s="333" t="s">
        <v>8960</v>
      </c>
      <c r="G46" s="6"/>
      <c r="H46" s="36" t="s">
        <v>5008</v>
      </c>
      <c r="I46" s="147" t="str">
        <f>IF(ISBLANK(H46),"",VLOOKUP(H46,tegevusalad!$A$7:$B$188,2,FALSE))</f>
        <v>Valla- ja linnavalitsus</v>
      </c>
      <c r="K46" s="283" t="str">
        <f t="shared" si="6"/>
        <v>2200120800</v>
      </c>
      <c r="L46" s="1" t="str">
        <f t="shared" si="7"/>
        <v>Linna õigusteenistus</v>
      </c>
      <c r="M46" s="6" t="str">
        <f t="shared" si="5"/>
        <v>01112</v>
      </c>
    </row>
    <row r="47" spans="1:13">
      <c r="A47" s="6"/>
      <c r="B47" s="6"/>
      <c r="C47" s="184" t="s">
        <v>8982</v>
      </c>
      <c r="D47" s="6"/>
      <c r="E47" s="6"/>
      <c r="F47" s="333" t="s">
        <v>8961</v>
      </c>
      <c r="G47" s="6"/>
      <c r="H47" s="36" t="s">
        <v>5008</v>
      </c>
      <c r="I47" s="147" t="str">
        <f>IF(ISBLANK(H47),"",VLOOKUP(H47,tegevusalad!$A$7:$B$188,2,FALSE))</f>
        <v>Valla- ja linnavalitsus</v>
      </c>
      <c r="K47" s="283" t="str">
        <f t="shared" si="6"/>
        <v>2200120910</v>
      </c>
      <c r="L47" s="1" t="str">
        <f t="shared" si="7"/>
        <v>Välissuhete ja protokolli osakond</v>
      </c>
      <c r="M47" s="6" t="str">
        <f t="shared" si="5"/>
        <v>01112</v>
      </c>
    </row>
    <row r="48" spans="1:13">
      <c r="A48" s="6"/>
      <c r="B48" s="6"/>
      <c r="C48" s="4" t="s">
        <v>8983</v>
      </c>
      <c r="D48" s="6"/>
      <c r="E48" s="6"/>
      <c r="F48" s="333" t="s">
        <v>8962</v>
      </c>
      <c r="G48" s="6"/>
      <c r="H48" s="36" t="s">
        <v>5008</v>
      </c>
      <c r="I48" s="147" t="str">
        <f>IF(ISBLANK(H48),"",VLOOKUP(H48,tegevusalad!$A$7:$B$188,2,FALSE))</f>
        <v>Valla- ja linnavalitsus</v>
      </c>
      <c r="K48" s="283" t="str">
        <f t="shared" si="6"/>
        <v>2200120920</v>
      </c>
      <c r="L48" s="1" t="str">
        <f t="shared" si="7"/>
        <v>Ökonoomikaosakond</v>
      </c>
      <c r="M48" s="6" t="str">
        <f t="shared" si="5"/>
        <v>01112</v>
      </c>
    </row>
    <row r="49" spans="1:13">
      <c r="A49" s="6"/>
      <c r="B49" s="6"/>
      <c r="C49" s="184" t="s">
        <v>8984</v>
      </c>
      <c r="D49" s="6"/>
      <c r="E49" s="6"/>
      <c r="F49" s="333" t="s">
        <v>8963</v>
      </c>
      <c r="G49" s="6"/>
      <c r="H49" s="36" t="s">
        <v>5008</v>
      </c>
      <c r="I49" s="147" t="str">
        <f>IF(ISBLANK(H49),"",VLOOKUP(H49,tegevusalad!$A$7:$B$188,2,FALSE))</f>
        <v>Valla- ja linnavalitsus</v>
      </c>
      <c r="K49" s="283" t="str">
        <f t="shared" si="6"/>
        <v>2200120930</v>
      </c>
      <c r="L49" s="1" t="str">
        <f t="shared" si="7"/>
        <v>Üldosakond</v>
      </c>
      <c r="M49" s="6" t="str">
        <f t="shared" si="5"/>
        <v>01112</v>
      </c>
    </row>
    <row r="50" spans="1:13">
      <c r="A50" s="6"/>
      <c r="B50" s="6"/>
      <c r="C50" s="4" t="s">
        <v>16201</v>
      </c>
      <c r="D50" s="6"/>
      <c r="E50" s="6"/>
      <c r="F50" s="333" t="s">
        <v>16202</v>
      </c>
      <c r="G50" s="6"/>
      <c r="H50" s="36" t="s">
        <v>5008</v>
      </c>
      <c r="I50" s="147" t="str">
        <f>IF(ISBLANK(H50),"",VLOOKUP(H50,tegevusalad!$A$7:$B$188,2,FALSE))</f>
        <v>Valla- ja linnavalitsus</v>
      </c>
      <c r="K50" s="283" t="str">
        <f t="shared" si="6"/>
        <v>2200120970</v>
      </c>
      <c r="L50" s="1" t="str">
        <f t="shared" si="7"/>
        <v>Koondamishüvitiste reserv</v>
      </c>
      <c r="M50" s="6" t="str">
        <f t="shared" si="5"/>
        <v>01112</v>
      </c>
    </row>
    <row r="51" spans="1:13">
      <c r="A51" s="6"/>
      <c r="B51" s="6"/>
      <c r="C51" s="4" t="s">
        <v>8985</v>
      </c>
      <c r="D51" s="6"/>
      <c r="E51" s="6"/>
      <c r="F51" s="333" t="s">
        <v>8964</v>
      </c>
      <c r="G51" s="6"/>
      <c r="H51" s="36" t="s">
        <v>5008</v>
      </c>
      <c r="I51" s="147" t="str">
        <f>IF(ISBLANK(H51),"",VLOOKUP(H51,tegevusalad!$A$7:$B$188,2,FALSE))</f>
        <v>Valla- ja linnavalitsus</v>
      </c>
      <c r="K51" s="283" t="str">
        <f t="shared" si="6"/>
        <v>2200120990</v>
      </c>
      <c r="L51" s="1" t="str">
        <f t="shared" si="7"/>
        <v>isikkoosseis-jaotamata</v>
      </c>
      <c r="M51" s="6" t="str">
        <f>IF(ISBLANK(H51),M49,H51)</f>
        <v>01112</v>
      </c>
    </row>
    <row r="52" spans="1:13">
      <c r="A52" s="6"/>
      <c r="B52" s="6"/>
      <c r="C52" s="6"/>
      <c r="D52" s="6"/>
      <c r="E52" s="6"/>
      <c r="F52" s="6"/>
      <c r="G52" s="6"/>
      <c r="H52" s="36"/>
      <c r="K52" s="283"/>
      <c r="L52" s="1"/>
      <c r="M52" s="6" t="str">
        <f t="shared" si="5"/>
        <v>01112</v>
      </c>
    </row>
    <row r="53" spans="1:13">
      <c r="A53" s="4" t="s">
        <v>82</v>
      </c>
      <c r="D53" s="4" t="s">
        <v>2805</v>
      </c>
      <c r="H53" s="36"/>
      <c r="I53" s="147" t="str">
        <f>IF(ISBLANK(H53),"",VLOOKUP(H53,tegevusalad!$A$7:$B$188,2,FALSE))</f>
        <v/>
      </c>
      <c r="K53" s="283" t="str">
        <f t="shared" si="0"/>
        <v>2200200000</v>
      </c>
      <c r="L53" s="1" t="str">
        <f t="shared" si="1"/>
        <v>IT teenused</v>
      </c>
      <c r="M53" s="6" t="str">
        <f t="shared" si="5"/>
        <v>01112</v>
      </c>
    </row>
    <row r="54" spans="1:13">
      <c r="B54" s="4" t="s">
        <v>4916</v>
      </c>
      <c r="E54" s="4" t="s">
        <v>2805</v>
      </c>
      <c r="H54" s="36" t="s">
        <v>5009</v>
      </c>
      <c r="I54" s="147" t="str">
        <f>IF(ISBLANK(H54),"",VLOOKUP(H54,tegevusalad!$A$7:$B$188,2,FALSE))</f>
        <v>Muud üldised teenused</v>
      </c>
      <c r="K54" s="283" t="str">
        <f t="shared" si="0"/>
        <v>2200299000</v>
      </c>
      <c r="L54" s="1" t="str">
        <f t="shared" si="1"/>
        <v>IT teenused</v>
      </c>
      <c r="M54" s="6" t="str">
        <f t="shared" si="5"/>
        <v>01330</v>
      </c>
    </row>
    <row r="55" spans="1:13">
      <c r="C55" s="4" t="s">
        <v>8841</v>
      </c>
      <c r="D55" s="4" t="s">
        <v>8843</v>
      </c>
      <c r="F55" s="4" t="s">
        <v>8843</v>
      </c>
      <c r="H55" s="36" t="s">
        <v>5009</v>
      </c>
      <c r="I55" s="147" t="str">
        <f>IF(ISBLANK(H55),"",VLOOKUP(H55,tegevusalad!$A$7:$B$188,2,FALSE))</f>
        <v>Muud üldised teenused</v>
      </c>
      <c r="K55" s="283" t="str">
        <f t="shared" ref="K55:K57" si="8">SUBSTITUTE(A55," ","")&amp;SUBSTITUTE(B55," ","")&amp;SUBSTITUTE(C55," ","")</f>
        <v>2200210000</v>
      </c>
      <c r="L55" s="1" t="str">
        <f t="shared" ref="L55:L57" si="9">D55&amp;E55&amp;F55&amp;G55</f>
        <v>IT infosüsteemidIT infosüsteemid</v>
      </c>
      <c r="M55" s="6" t="str">
        <f t="shared" si="5"/>
        <v>01330</v>
      </c>
    </row>
    <row r="56" spans="1:13">
      <c r="C56" s="4" t="s">
        <v>8951</v>
      </c>
      <c r="D56" s="4" t="s">
        <v>8844</v>
      </c>
      <c r="F56" s="4" t="s">
        <v>8844</v>
      </c>
      <c r="H56" s="36" t="s">
        <v>5009</v>
      </c>
      <c r="I56" s="147" t="str">
        <f>IF(ISBLANK(H56),"",VLOOKUP(H56,tegevusalad!$A$7:$B$188,2,FALSE))</f>
        <v>Muud üldised teenused</v>
      </c>
      <c r="K56" s="283" t="str">
        <f t="shared" si="8"/>
        <v>2200220000</v>
      </c>
      <c r="L56" s="1" t="str">
        <f t="shared" si="9"/>
        <v>IT infrastruktuurIT infrastruktuur</v>
      </c>
      <c r="M56" s="6" t="str">
        <f t="shared" si="5"/>
        <v>01330</v>
      </c>
    </row>
    <row r="57" spans="1:13">
      <c r="C57" s="4" t="s">
        <v>8842</v>
      </c>
      <c r="D57" s="4" t="s">
        <v>8845</v>
      </c>
      <c r="F57" s="4" t="s">
        <v>8845</v>
      </c>
      <c r="H57" s="36" t="s">
        <v>5009</v>
      </c>
      <c r="I57" s="147" t="str">
        <f>IF(ISBLANK(H57),"",VLOOKUP(H57,tegevusalad!$A$7:$B$188,2,FALSE))</f>
        <v>Muud üldised teenused</v>
      </c>
      <c r="K57" s="283" t="str">
        <f t="shared" si="8"/>
        <v>2200250000</v>
      </c>
      <c r="L57" s="1" t="str">
        <f t="shared" si="9"/>
        <v>IT teenused hallatavatele asutusteleIT teenused hallatavatele asutustele</v>
      </c>
      <c r="M57" s="6" t="str">
        <f t="shared" si="5"/>
        <v>01330</v>
      </c>
    </row>
    <row r="58" spans="1:13">
      <c r="H58" s="36"/>
      <c r="I58" s="147" t="str">
        <f>IF(ISBLANK(H58),"",VLOOKUP(H58,tegevusalad!$A$7:$B$188,2,FALSE))</f>
        <v/>
      </c>
      <c r="K58" s="283" t="str">
        <f t="shared" si="0"/>
        <v/>
      </c>
      <c r="L58" s="1" t="str">
        <f t="shared" si="1"/>
        <v/>
      </c>
      <c r="M58" s="6" t="str">
        <f t="shared" si="5"/>
        <v>01330</v>
      </c>
    </row>
    <row r="59" spans="1:13">
      <c r="A59" s="4" t="s">
        <v>2806</v>
      </c>
      <c r="D59" s="4" t="s">
        <v>2807</v>
      </c>
      <c r="H59" s="36" t="s">
        <v>5008</v>
      </c>
      <c r="I59" s="147" t="str">
        <f>IF(ISBLANK(H59),"",VLOOKUP(H59,tegevusalad!$A$7:$B$188,2,FALSE))</f>
        <v>Valla- ja linnavalitsus</v>
      </c>
      <c r="K59" s="283" t="str">
        <f t="shared" si="0"/>
        <v>2200300000</v>
      </c>
      <c r="L59" s="1" t="str">
        <f t="shared" si="1"/>
        <v>Avalikud suhted</v>
      </c>
      <c r="M59" s="6" t="str">
        <f t="shared" si="5"/>
        <v>01112</v>
      </c>
    </row>
    <row r="60" spans="1:13">
      <c r="A60" s="6"/>
      <c r="B60" s="6" t="s">
        <v>6686</v>
      </c>
      <c r="E60" s="6" t="s">
        <v>2324</v>
      </c>
      <c r="F60" s="6"/>
      <c r="I60" s="147" t="str">
        <f>IF(ISBLANK(H60),"",VLOOKUP(H60,tegevusalad!$A$7:$B$188,2,FALSE))</f>
        <v/>
      </c>
      <c r="K60" s="283" t="str">
        <f t="shared" si="0"/>
        <v>2200311000</v>
      </c>
      <c r="L60" s="1" t="str">
        <f t="shared" si="1"/>
        <v>infomaterjalid</v>
      </c>
      <c r="M60" s="6" t="str">
        <f t="shared" si="5"/>
        <v>01112</v>
      </c>
    </row>
    <row r="61" spans="1:13">
      <c r="A61" s="6"/>
      <c r="B61" s="6" t="s">
        <v>684</v>
      </c>
      <c r="E61" s="6" t="s">
        <v>685</v>
      </c>
      <c r="F61" s="6"/>
      <c r="I61" s="147" t="str">
        <f>IF(ISBLANK(H61),"",VLOOKUP(H61,tegevusalad!$A$7:$B$188,2,FALSE))</f>
        <v/>
      </c>
      <c r="K61" s="283" t="str">
        <f t="shared" si="0"/>
        <v>2200312000</v>
      </c>
      <c r="L61" s="1" t="str">
        <f t="shared" si="1"/>
        <v>esindusteavikud</v>
      </c>
      <c r="M61" s="6" t="str">
        <f t="shared" si="5"/>
        <v>01112</v>
      </c>
    </row>
    <row r="62" spans="1:13">
      <c r="A62" s="6"/>
      <c r="B62" s="6" t="s">
        <v>686</v>
      </c>
      <c r="E62" s="6" t="s">
        <v>1672</v>
      </c>
      <c r="F62" s="6"/>
      <c r="I62" s="147" t="str">
        <f>IF(ISBLANK(H62),"",VLOOKUP(H62,tegevusalad!$A$7:$B$188,2,FALSE))</f>
        <v/>
      </c>
      <c r="K62" s="283" t="str">
        <f t="shared" si="0"/>
        <v>2200321000</v>
      </c>
      <c r="L62" s="1" t="str">
        <f t="shared" si="1"/>
        <v>Ametlikud teated</v>
      </c>
      <c r="M62" s="6" t="str">
        <f t="shared" si="5"/>
        <v>01112</v>
      </c>
    </row>
    <row r="63" spans="1:13">
      <c r="A63" s="6"/>
      <c r="B63" s="6" t="s">
        <v>3029</v>
      </c>
      <c r="E63" s="6" t="s">
        <v>3030</v>
      </c>
      <c r="F63" s="6"/>
      <c r="I63" s="147" t="str">
        <f>IF(ISBLANK(H63),"",VLOOKUP(H63,tegevusalad!$A$7:$B$188,2,FALSE))</f>
        <v/>
      </c>
      <c r="K63" s="283" t="str">
        <f t="shared" si="0"/>
        <v>2200322000</v>
      </c>
      <c r="L63" s="1" t="str">
        <f t="shared" si="1"/>
        <v>Pealinn/Stolitsa</v>
      </c>
      <c r="M63" s="6" t="str">
        <f t="shared" si="5"/>
        <v>01112</v>
      </c>
    </row>
    <row r="64" spans="1:13">
      <c r="A64" s="6"/>
      <c r="B64" s="6"/>
      <c r="C64" s="4" t="s">
        <v>17058</v>
      </c>
      <c r="E64" s="6"/>
      <c r="F64" s="6" t="s">
        <v>17146</v>
      </c>
      <c r="K64" s="283" t="str">
        <f t="shared" si="0"/>
        <v>2200322010</v>
      </c>
      <c r="L64" s="6"/>
      <c r="M64" s="6" t="str">
        <f t="shared" si="5"/>
        <v>01112</v>
      </c>
    </row>
    <row r="65" spans="1:13">
      <c r="A65" s="6"/>
      <c r="B65" s="6"/>
      <c r="C65" s="4" t="s">
        <v>17059</v>
      </c>
      <c r="E65" s="6"/>
      <c r="F65" s="6" t="s">
        <v>17146</v>
      </c>
      <c r="K65" s="283" t="str">
        <f t="shared" si="0"/>
        <v>2200322020</v>
      </c>
      <c r="L65" s="6"/>
      <c r="M65" s="6" t="str">
        <f t="shared" si="5"/>
        <v>01112</v>
      </c>
    </row>
    <row r="66" spans="1:13">
      <c r="A66" s="6"/>
      <c r="B66" s="6"/>
      <c r="C66" s="4" t="s">
        <v>17066</v>
      </c>
      <c r="E66" s="6"/>
      <c r="F66" s="6" t="s">
        <v>17074</v>
      </c>
      <c r="K66" s="1144">
        <v>2200322030</v>
      </c>
      <c r="L66" s="6" t="s">
        <v>17074</v>
      </c>
      <c r="M66" s="6" t="str">
        <f t="shared" si="5"/>
        <v>01112</v>
      </c>
    </row>
    <row r="67" spans="1:13">
      <c r="A67" s="6"/>
      <c r="B67" s="6"/>
      <c r="C67" s="4" t="s">
        <v>17067</v>
      </c>
      <c r="E67" s="6"/>
      <c r="F67" s="6" t="s">
        <v>17075</v>
      </c>
      <c r="K67" s="1144">
        <v>2200322040</v>
      </c>
      <c r="L67" s="6" t="s">
        <v>17075</v>
      </c>
      <c r="M67" s="6" t="str">
        <f t="shared" si="5"/>
        <v>01112</v>
      </c>
    </row>
    <row r="68" spans="1:13">
      <c r="A68" s="6"/>
      <c r="B68" s="6"/>
      <c r="C68" s="4" t="s">
        <v>17068</v>
      </c>
      <c r="E68" s="6"/>
      <c r="F68" s="6" t="s">
        <v>17076</v>
      </c>
      <c r="K68" s="1144">
        <v>2200322050</v>
      </c>
      <c r="L68" s="6" t="s">
        <v>17076</v>
      </c>
      <c r="M68" s="6" t="str">
        <f t="shared" si="5"/>
        <v>01112</v>
      </c>
    </row>
    <row r="69" spans="1:13">
      <c r="A69" s="6"/>
      <c r="B69" s="6"/>
      <c r="C69" s="4" t="s">
        <v>17069</v>
      </c>
      <c r="E69" s="6"/>
      <c r="F69" s="6" t="s">
        <v>17077</v>
      </c>
      <c r="K69" s="1144">
        <v>2200322060</v>
      </c>
      <c r="L69" s="6" t="s">
        <v>17077</v>
      </c>
      <c r="M69" s="6" t="str">
        <f t="shared" si="5"/>
        <v>01112</v>
      </c>
    </row>
    <row r="70" spans="1:13">
      <c r="A70" s="6"/>
      <c r="B70" s="6"/>
      <c r="C70" s="4" t="s">
        <v>17070</v>
      </c>
      <c r="E70" s="6"/>
      <c r="F70" s="6" t="s">
        <v>17078</v>
      </c>
      <c r="K70" s="1144">
        <v>2200322070</v>
      </c>
      <c r="L70" s="6" t="s">
        <v>17078</v>
      </c>
      <c r="M70" s="6" t="str">
        <f t="shared" si="5"/>
        <v>01112</v>
      </c>
    </row>
    <row r="71" spans="1:13">
      <c r="A71" s="6"/>
      <c r="B71" s="6"/>
      <c r="C71" s="4" t="s">
        <v>17071</v>
      </c>
      <c r="E71" s="6"/>
      <c r="F71" s="6" t="s">
        <v>17079</v>
      </c>
      <c r="K71" s="1144">
        <v>2200322080</v>
      </c>
      <c r="L71" s="6" t="s">
        <v>17079</v>
      </c>
      <c r="M71" s="6" t="str">
        <f t="shared" si="5"/>
        <v>01112</v>
      </c>
    </row>
    <row r="72" spans="1:13">
      <c r="A72" s="6"/>
      <c r="B72" s="6"/>
      <c r="C72" s="4" t="s">
        <v>17072</v>
      </c>
      <c r="E72" s="6"/>
      <c r="F72" s="6" t="s">
        <v>17080</v>
      </c>
      <c r="K72" s="1144">
        <v>2200322090</v>
      </c>
      <c r="L72" s="6" t="s">
        <v>17080</v>
      </c>
      <c r="M72" s="6" t="str">
        <f t="shared" si="5"/>
        <v>01112</v>
      </c>
    </row>
    <row r="73" spans="1:13">
      <c r="A73" s="6"/>
      <c r="B73" s="6"/>
      <c r="C73" s="4" t="s">
        <v>17073</v>
      </c>
      <c r="E73" s="6"/>
      <c r="F73" s="6" t="s">
        <v>17081</v>
      </c>
      <c r="K73" s="1144">
        <v>2200322100</v>
      </c>
      <c r="L73" s="6" t="s">
        <v>17081</v>
      </c>
      <c r="M73" s="6" t="str">
        <f t="shared" si="5"/>
        <v>01112</v>
      </c>
    </row>
    <row r="74" spans="1:13">
      <c r="A74" s="6"/>
      <c r="B74" s="6"/>
      <c r="E74" s="6"/>
      <c r="F74" s="6"/>
      <c r="K74" s="1144"/>
      <c r="L74" s="1"/>
      <c r="M74" s="6" t="str">
        <f t="shared" si="5"/>
        <v>01112</v>
      </c>
    </row>
    <row r="75" spans="1:13">
      <c r="A75" s="6"/>
      <c r="B75" s="6" t="s">
        <v>2685</v>
      </c>
      <c r="E75" s="6" t="s">
        <v>887</v>
      </c>
      <c r="F75" s="6"/>
      <c r="I75" s="147" t="str">
        <f>IF(ISBLANK(H75),"",VLOOKUP(H75,tegevusalad!$A$7:$B$188,2,FALSE))</f>
        <v/>
      </c>
      <c r="K75" s="283" t="str">
        <f t="shared" si="0"/>
        <v>2200325000</v>
      </c>
      <c r="L75" s="1" t="str">
        <f t="shared" si="1"/>
        <v>tele- ja raadiosaated</v>
      </c>
      <c r="M75" s="6" t="str">
        <f>IF(ISBLANK(H75),M63,H75)</f>
        <v>01112</v>
      </c>
    </row>
    <row r="76" spans="1:13">
      <c r="A76" s="6"/>
      <c r="B76" s="6" t="s">
        <v>16711</v>
      </c>
      <c r="E76" s="6" t="s">
        <v>16712</v>
      </c>
      <c r="F76" s="6"/>
      <c r="K76" s="283" t="str">
        <f t="shared" si="0"/>
        <v>2200328000</v>
      </c>
      <c r="L76" s="1" t="str">
        <f t="shared" si="1"/>
        <v>raadiosaated</v>
      </c>
      <c r="M76" s="6" t="str">
        <f t="shared" si="5"/>
        <v>01112</v>
      </c>
    </row>
    <row r="77" spans="1:13">
      <c r="A77" s="6"/>
      <c r="B77" s="6"/>
      <c r="C77" s="4" t="s">
        <v>17082</v>
      </c>
      <c r="E77" s="6"/>
      <c r="F77" s="184" t="s">
        <v>17084</v>
      </c>
      <c r="K77" s="1144">
        <v>2200328010</v>
      </c>
      <c r="L77" s="184" t="s">
        <v>17084</v>
      </c>
      <c r="M77" s="6" t="str">
        <f t="shared" si="5"/>
        <v>01112</v>
      </c>
    </row>
    <row r="78" spans="1:13">
      <c r="A78" s="6"/>
      <c r="B78" s="6"/>
      <c r="C78" s="4" t="s">
        <v>17083</v>
      </c>
      <c r="E78" s="6"/>
      <c r="F78" s="184" t="s">
        <v>17085</v>
      </c>
      <c r="K78" s="1144">
        <v>2200328020</v>
      </c>
      <c r="L78" s="184" t="s">
        <v>17085</v>
      </c>
      <c r="M78" s="6" t="str">
        <f t="shared" si="5"/>
        <v>01112</v>
      </c>
    </row>
    <row r="79" spans="1:13">
      <c r="A79" s="6"/>
      <c r="B79" s="6" t="s">
        <v>1131</v>
      </c>
      <c r="E79" s="6" t="s">
        <v>1132</v>
      </c>
      <c r="F79" s="6"/>
      <c r="I79" s="147" t="str">
        <f>IF(ISBLANK(H79),"",VLOOKUP(H79,tegevusalad!$A$7:$B$188,2,FALSE))</f>
        <v/>
      </c>
      <c r="K79" s="283" t="str">
        <f t="shared" si="0"/>
        <v>2200330000</v>
      </c>
      <c r="L79" s="1" t="str">
        <f t="shared" si="1"/>
        <v>telesaated</v>
      </c>
      <c r="M79" s="6" t="str">
        <f>IF(ISBLANK(H79),M75,H79)</f>
        <v>01112</v>
      </c>
    </row>
    <row r="80" spans="1:13">
      <c r="A80" s="6"/>
      <c r="B80" s="6"/>
      <c r="C80" s="4" t="s">
        <v>17040</v>
      </c>
      <c r="E80" s="6"/>
      <c r="F80" s="184" t="s">
        <v>17041</v>
      </c>
      <c r="K80" s="283" t="str">
        <f t="shared" si="0"/>
        <v>2200330010</v>
      </c>
      <c r="L80" s="184" t="s">
        <v>17041</v>
      </c>
      <c r="M80" s="6" t="str">
        <f t="shared" si="5"/>
        <v>01112</v>
      </c>
    </row>
    <row r="81" spans="1:13">
      <c r="A81" s="6"/>
      <c r="B81" s="6"/>
      <c r="C81" s="4" t="s">
        <v>17042</v>
      </c>
      <c r="E81" s="6"/>
      <c r="F81" s="184" t="s">
        <v>17043</v>
      </c>
      <c r="K81" s="283" t="str">
        <f t="shared" si="0"/>
        <v>2200330020</v>
      </c>
      <c r="L81" s="184" t="s">
        <v>17043</v>
      </c>
      <c r="M81" s="6" t="str">
        <f t="shared" si="5"/>
        <v>01112</v>
      </c>
    </row>
    <row r="82" spans="1:13">
      <c r="A82" s="6"/>
      <c r="B82" s="6"/>
      <c r="C82" s="4" t="s">
        <v>17044</v>
      </c>
      <c r="E82" s="6"/>
      <c r="F82" s="184" t="s">
        <v>17045</v>
      </c>
      <c r="K82" s="283" t="str">
        <f t="shared" si="0"/>
        <v>2200330050</v>
      </c>
      <c r="L82" s="184" t="s">
        <v>17045</v>
      </c>
      <c r="M82" s="6" t="str">
        <f t="shared" si="5"/>
        <v>01112</v>
      </c>
    </row>
    <row r="83" spans="1:13">
      <c r="A83" s="6"/>
      <c r="B83" s="6"/>
      <c r="C83" s="4" t="s">
        <v>17046</v>
      </c>
      <c r="E83" s="6"/>
      <c r="F83" s="184" t="s">
        <v>17047</v>
      </c>
      <c r="K83" s="283" t="str">
        <f t="shared" si="0"/>
        <v>2200330060</v>
      </c>
      <c r="L83" s="184" t="s">
        <v>17047</v>
      </c>
      <c r="M83" s="6" t="str">
        <f t="shared" si="5"/>
        <v>01112</v>
      </c>
    </row>
    <row r="84" spans="1:13">
      <c r="A84" s="6"/>
      <c r="B84" s="6"/>
      <c r="C84" s="4" t="s">
        <v>17048</v>
      </c>
      <c r="E84" s="6"/>
      <c r="F84" s="184" t="s">
        <v>17049</v>
      </c>
      <c r="K84" s="283" t="str">
        <f t="shared" si="0"/>
        <v>2200330070</v>
      </c>
      <c r="L84" s="184" t="s">
        <v>17049</v>
      </c>
      <c r="M84" s="6" t="str">
        <f t="shared" si="5"/>
        <v>01112</v>
      </c>
    </row>
    <row r="85" spans="1:13">
      <c r="A85" s="6"/>
      <c r="B85" s="6"/>
      <c r="C85" s="4" t="s">
        <v>17050</v>
      </c>
      <c r="E85" s="6"/>
      <c r="F85" s="184" t="s">
        <v>17051</v>
      </c>
      <c r="K85" s="283" t="str">
        <f t="shared" si="0"/>
        <v>2200330110</v>
      </c>
      <c r="L85" s="184" t="s">
        <v>17051</v>
      </c>
      <c r="M85" s="6" t="str">
        <f t="shared" si="5"/>
        <v>01112</v>
      </c>
    </row>
    <row r="86" spans="1:13">
      <c r="A86" s="6"/>
      <c r="B86" s="6" t="s">
        <v>2686</v>
      </c>
      <c r="E86" s="6" t="s">
        <v>2687</v>
      </c>
      <c r="F86" s="6"/>
      <c r="I86" s="147" t="str">
        <f>IF(ISBLANK(H86),"",VLOOKUP(H86,tegevusalad!$A$7:$B$188,2,FALSE))</f>
        <v/>
      </c>
      <c r="K86" s="283" t="str">
        <f t="shared" si="0"/>
        <v>2200331000</v>
      </c>
      <c r="L86" s="1" t="str">
        <f t="shared" si="1"/>
        <v>ürituste reklaam</v>
      </c>
      <c r="M86" s="6" t="str">
        <f>IF(ISBLANK(H86),M79,H86)</f>
        <v>01112</v>
      </c>
    </row>
    <row r="87" spans="1:13">
      <c r="A87" s="6"/>
      <c r="B87" s="6" t="s">
        <v>2688</v>
      </c>
      <c r="E87" s="6" t="s">
        <v>2689</v>
      </c>
      <c r="F87" s="6"/>
      <c r="I87" s="147" t="str">
        <f>IF(ISBLANK(H87),"",VLOOKUP(H87,tegevusalad!$A$7:$B$188,2,FALSE))</f>
        <v/>
      </c>
      <c r="K87" s="283" t="str">
        <f t="shared" si="0"/>
        <v>2200332000</v>
      </c>
      <c r="L87" s="1" t="str">
        <f t="shared" si="1"/>
        <v>filmiprojektid</v>
      </c>
      <c r="M87" s="6" t="str">
        <f t="shared" si="5"/>
        <v>01112</v>
      </c>
    </row>
    <row r="88" spans="1:13">
      <c r="A88" s="6"/>
      <c r="B88" s="6" t="s">
        <v>4590</v>
      </c>
      <c r="E88" s="6" t="s">
        <v>5163</v>
      </c>
      <c r="F88" s="6"/>
      <c r="I88" s="147" t="str">
        <f>IF(ISBLANK(H88),"",VLOOKUP(H88,tegevusalad!$A$7:$B$188,2,FALSE))</f>
        <v/>
      </c>
      <c r="K88" s="283" t="str">
        <f t="shared" si="0"/>
        <v>2200341000</v>
      </c>
      <c r="L88" s="1" t="str">
        <f t="shared" si="1"/>
        <v>BNS infoteenus</v>
      </c>
      <c r="M88" s="6" t="str">
        <f t="shared" si="5"/>
        <v>01112</v>
      </c>
    </row>
    <row r="89" spans="1:13">
      <c r="A89" s="6"/>
      <c r="B89" s="6" t="s">
        <v>5164</v>
      </c>
      <c r="E89" s="6" t="s">
        <v>5165</v>
      </c>
      <c r="F89" s="6"/>
      <c r="I89" s="147" t="str">
        <f>IF(ISBLANK(H89),"",VLOOKUP(H89,tegevusalad!$A$7:$B$188,2,FALSE))</f>
        <v/>
      </c>
      <c r="K89" s="283" t="str">
        <f t="shared" si="0"/>
        <v>2200342000</v>
      </c>
      <c r="L89" s="1" t="str">
        <f t="shared" si="1"/>
        <v>ETA meediamonitooring</v>
      </c>
      <c r="M89" s="6" t="str">
        <f t="shared" si="5"/>
        <v>01112</v>
      </c>
    </row>
    <row r="90" spans="1:13">
      <c r="A90" s="6"/>
      <c r="B90" s="6" t="s">
        <v>7499</v>
      </c>
      <c r="E90" s="6" t="s">
        <v>7500</v>
      </c>
      <c r="F90" s="6"/>
      <c r="I90" s="147" t="str">
        <f>IF(ISBLANK(H90),"",VLOOKUP(H90,tegevusalad!$A$7:$B$188,2,FALSE))</f>
        <v/>
      </c>
      <c r="K90" s="283" t="str">
        <f t="shared" si="0"/>
        <v>2200351000</v>
      </c>
      <c r="L90" s="1" t="str">
        <f t="shared" si="1"/>
        <v>Sisekommunikatsioon</v>
      </c>
      <c r="M90" s="6" t="str">
        <f t="shared" si="5"/>
        <v>01112</v>
      </c>
    </row>
    <row r="91" spans="1:13">
      <c r="A91" s="6"/>
      <c r="B91" s="6" t="s">
        <v>16450</v>
      </c>
      <c r="E91" s="6" t="s">
        <v>16451</v>
      </c>
      <c r="F91" s="6"/>
      <c r="K91" s="283" t="str">
        <f t="shared" si="0"/>
        <v>2200360000</v>
      </c>
      <c r="L91" s="1" t="str">
        <f t="shared" si="1"/>
        <v>Kommunikatsiooni uuringud ja analüüs</v>
      </c>
      <c r="M91" s="6" t="str">
        <f t="shared" si="5"/>
        <v>01112</v>
      </c>
    </row>
    <row r="92" spans="1:13">
      <c r="A92" s="6"/>
      <c r="B92" s="6" t="s">
        <v>16452</v>
      </c>
      <c r="E92" s="6" t="s">
        <v>16453</v>
      </c>
      <c r="F92" s="6"/>
      <c r="K92" s="283" t="str">
        <f t="shared" si="0"/>
        <v>2200370000</v>
      </c>
      <c r="L92" s="1" t="str">
        <f t="shared" si="1"/>
        <v xml:space="preserve">Veeb ja sotsiaalmeedia </v>
      </c>
      <c r="M92" s="6" t="str">
        <f t="shared" si="5"/>
        <v>01112</v>
      </c>
    </row>
    <row r="93" spans="1:13">
      <c r="A93" s="6"/>
      <c r="B93" s="6" t="s">
        <v>2059</v>
      </c>
      <c r="E93" s="6" t="s">
        <v>5312</v>
      </c>
      <c r="F93" s="6"/>
      <c r="I93" s="147" t="str">
        <f>IF(ISBLANK(H93),"",VLOOKUP(H93,tegevusalad!$A$7:$B$188,2,FALSE))</f>
        <v/>
      </c>
      <c r="K93" s="283" t="str">
        <f t="shared" si="0"/>
        <v>2200399000</v>
      </c>
      <c r="L93" s="1" t="str">
        <f t="shared" si="1"/>
        <v>muud kulud (2010. a lõpuni)</v>
      </c>
      <c r="M93" s="6" t="str">
        <f>IF(ISBLANK(H93),M90,H93)</f>
        <v>01112</v>
      </c>
    </row>
    <row r="94" spans="1:13">
      <c r="A94" s="6"/>
      <c r="B94" s="6" t="s">
        <v>5310</v>
      </c>
      <c r="C94" s="6"/>
      <c r="D94" s="6"/>
      <c r="E94" s="6" t="s">
        <v>5311</v>
      </c>
      <c r="F94" s="6"/>
      <c r="I94" s="147" t="str">
        <f>IF(ISBLANK(H94),"",VLOOKUP(H94,tegevusalad!$A$7:$B$188,2,FALSE))</f>
        <v/>
      </c>
      <c r="K94" s="283" t="str">
        <f t="shared" si="0"/>
        <v>2200389000</v>
      </c>
      <c r="L94" s="1" t="str">
        <f t="shared" si="1"/>
        <v>tg avalikud suhted - muud kulud</v>
      </c>
      <c r="M94" s="6" t="str">
        <f>IF(ISBLANK(H94),M93,H94)</f>
        <v>01112</v>
      </c>
    </row>
    <row r="95" spans="1:13">
      <c r="A95" s="6"/>
      <c r="B95" s="6"/>
      <c r="C95" s="184" t="s">
        <v>17086</v>
      </c>
      <c r="D95" s="6"/>
      <c r="E95" s="6"/>
      <c r="F95" s="184" t="s">
        <v>17087</v>
      </c>
      <c r="K95" s="1144">
        <v>2200389010</v>
      </c>
      <c r="L95" s="184" t="s">
        <v>17087</v>
      </c>
      <c r="M95" s="6" t="str">
        <f>IF(ISBLANK(H95),M94,H95)</f>
        <v>01112</v>
      </c>
    </row>
    <row r="96" spans="1:13">
      <c r="A96" s="6"/>
      <c r="B96" s="6" t="s">
        <v>5308</v>
      </c>
      <c r="C96" s="6"/>
      <c r="D96" s="6"/>
      <c r="E96" s="6" t="s">
        <v>5309</v>
      </c>
      <c r="F96" s="6"/>
      <c r="I96" s="147" t="str">
        <f>IF(ISBLANK(H96),"",VLOOKUP(H96,tegevusalad!$A$7:$B$188,2,FALSE))</f>
        <v/>
      </c>
      <c r="K96" s="283" t="str">
        <f t="shared" si="0"/>
        <v>2200390000</v>
      </c>
      <c r="L96" s="1" t="str">
        <f t="shared" si="1"/>
        <v>tg avalikud suhted - jaotamata</v>
      </c>
      <c r="M96" s="6" t="str">
        <f>IF(ISBLANK(H96),M94,H96)</f>
        <v>01112</v>
      </c>
    </row>
    <row r="97" spans="1:13">
      <c r="A97" s="6"/>
      <c r="B97" s="6"/>
      <c r="E97" s="6"/>
      <c r="F97" s="6"/>
      <c r="I97" s="147" t="str">
        <f>IF(ISBLANK(H97),"",VLOOKUP(H97,tegevusalad!$A$7:$B$188,2,FALSE))</f>
        <v/>
      </c>
      <c r="K97" s="283" t="str">
        <f t="shared" si="0"/>
        <v/>
      </c>
      <c r="L97" s="1" t="str">
        <f t="shared" si="1"/>
        <v/>
      </c>
      <c r="M97" s="6" t="str">
        <f t="shared" si="5"/>
        <v>01112</v>
      </c>
    </row>
    <row r="98" spans="1:13">
      <c r="A98" s="4" t="s">
        <v>625</v>
      </c>
      <c r="D98" s="4" t="s">
        <v>3139</v>
      </c>
      <c r="H98" s="36" t="s">
        <v>5008</v>
      </c>
      <c r="I98" s="147" t="str">
        <f>IF(ISBLANK(H98),"",VLOOKUP(H98,tegevusalad!$A$7:$B$188,2,FALSE))</f>
        <v>Valla- ja linnavalitsus</v>
      </c>
      <c r="K98" s="283" t="str">
        <f t="shared" si="0"/>
        <v>2200400000</v>
      </c>
      <c r="L98" s="1" t="str">
        <f t="shared" si="1"/>
        <v>Arendustegevus</v>
      </c>
      <c r="M98" s="6" t="str">
        <f t="shared" si="5"/>
        <v>01112</v>
      </c>
    </row>
    <row r="99" spans="1:13">
      <c r="B99" s="4" t="s">
        <v>3140</v>
      </c>
      <c r="E99" s="4" t="s">
        <v>3141</v>
      </c>
      <c r="H99" s="36"/>
      <c r="I99" s="147" t="str">
        <f>IF(ISBLANK(H99),"",VLOOKUP(H99,tegevusalad!$A$7:$B$188,2,FALSE))</f>
        <v/>
      </c>
      <c r="K99" s="283" t="str">
        <f t="shared" si="0"/>
        <v>2200410000</v>
      </c>
      <c r="L99" s="1" t="str">
        <f t="shared" si="1"/>
        <v>arendustegevus</v>
      </c>
      <c r="M99" s="6" t="str">
        <f t="shared" si="5"/>
        <v>01112</v>
      </c>
    </row>
    <row r="100" spans="1:13">
      <c r="B100" s="4" t="s">
        <v>356</v>
      </c>
      <c r="E100" s="594" t="s">
        <v>357</v>
      </c>
      <c r="G100" s="5"/>
      <c r="H100" s="36"/>
      <c r="I100" s="147" t="str">
        <f>IF(ISBLANK(H100),"",VLOOKUP(H100,tegevusalad!$A$7:$B$188,2,FALSE))</f>
        <v/>
      </c>
      <c r="K100" s="283" t="str">
        <f t="shared" si="0"/>
        <v>2200411000</v>
      </c>
      <c r="L100" s="1" t="str">
        <f t="shared" si="1"/>
        <v>Tallinna Brüsseli esindus</v>
      </c>
      <c r="M100" s="6" t="str">
        <f t="shared" si="5"/>
        <v>01112</v>
      </c>
    </row>
    <row r="101" spans="1:13">
      <c r="B101" s="4" t="s">
        <v>4067</v>
      </c>
      <c r="E101" s="17" t="s">
        <v>5841</v>
      </c>
      <c r="G101" s="5"/>
      <c r="H101" s="36"/>
      <c r="I101" s="147" t="str">
        <f>IF(ISBLANK(H101),"",VLOOKUP(H101,tegevusalad!$A$7:$B$188,2,FALSE))</f>
        <v/>
      </c>
      <c r="K101" s="283" t="str">
        <f t="shared" si="0"/>
        <v>2200421000</v>
      </c>
      <c r="L101" s="1" t="str">
        <f t="shared" si="1"/>
        <v>LogON Baltic</v>
      </c>
      <c r="M101" s="6" t="str">
        <f t="shared" si="5"/>
        <v>01112</v>
      </c>
    </row>
    <row r="102" spans="1:13">
      <c r="B102" s="4" t="s">
        <v>5885</v>
      </c>
      <c r="E102" s="17" t="s">
        <v>5886</v>
      </c>
      <c r="G102" s="5"/>
      <c r="H102" s="36"/>
      <c r="I102" s="147" t="str">
        <f>IF(ISBLANK(H102),"",VLOOKUP(H102,tegevusalad!$A$7:$B$188,2,FALSE))</f>
        <v/>
      </c>
      <c r="K102" s="283" t="str">
        <f t="shared" si="0"/>
        <v>2200422000</v>
      </c>
      <c r="L102" s="1" t="str">
        <f t="shared" si="1"/>
        <v>RAIN</v>
      </c>
      <c r="M102" s="6" t="str">
        <f t="shared" si="5"/>
        <v>01112</v>
      </c>
    </row>
    <row r="103" spans="1:13">
      <c r="B103" s="4" t="s">
        <v>798</v>
      </c>
      <c r="E103" s="17" t="s">
        <v>5046</v>
      </c>
      <c r="G103" s="5"/>
      <c r="H103" s="36"/>
      <c r="I103" s="147" t="str">
        <f>IF(ISBLANK(H103),"",VLOOKUP(H103,tegevusalad!$A$7:$B$188,2,FALSE))</f>
        <v/>
      </c>
      <c r="K103" s="283" t="str">
        <f t="shared" si="0"/>
        <v>2200423000</v>
      </c>
      <c r="L103" s="1" t="str">
        <f t="shared" si="1"/>
        <v>BaltMetInvest</v>
      </c>
      <c r="M103" s="6" t="str">
        <f t="shared" si="5"/>
        <v>01112</v>
      </c>
    </row>
    <row r="104" spans="1:13">
      <c r="B104" s="4" t="s">
        <v>4384</v>
      </c>
      <c r="E104" s="17" t="s">
        <v>4236</v>
      </c>
      <c r="G104" s="5"/>
      <c r="H104" s="36"/>
      <c r="I104" s="147" t="str">
        <f>IF(ISBLANK(H104),"",VLOOKUP(H104,tegevusalad!$A$7:$B$188,2,FALSE))</f>
        <v/>
      </c>
      <c r="K104" s="283" t="str">
        <f t="shared" si="0"/>
        <v>2200424000</v>
      </c>
      <c r="L104" s="1" t="str">
        <f t="shared" si="1"/>
        <v>Strateeg</v>
      </c>
      <c r="M104" s="6" t="str">
        <f t="shared" si="5"/>
        <v>01112</v>
      </c>
    </row>
    <row r="105" spans="1:13">
      <c r="B105" s="4" t="s">
        <v>6348</v>
      </c>
      <c r="E105" s="17" t="s">
        <v>6349</v>
      </c>
      <c r="G105" s="5"/>
      <c r="H105" s="36"/>
      <c r="I105" s="147" t="str">
        <f>IF(ISBLANK(H105),"",VLOOKUP(H105,tegevusalad!$A$7:$B$188,2,FALSE))</f>
        <v/>
      </c>
      <c r="K105" s="283" t="str">
        <f t="shared" si="0"/>
        <v>2200425000</v>
      </c>
      <c r="L105" s="1" t="str">
        <f t="shared" si="1"/>
        <v>ISKE</v>
      </c>
      <c r="M105" s="6" t="str">
        <f t="shared" si="5"/>
        <v>01112</v>
      </c>
    </row>
    <row r="106" spans="1:13">
      <c r="B106" s="4" t="s">
        <v>4828</v>
      </c>
      <c r="E106" s="17" t="s">
        <v>2071</v>
      </c>
      <c r="G106" s="5"/>
      <c r="H106" s="36"/>
      <c r="I106" s="147" t="str">
        <f>IF(ISBLANK(H106),"",VLOOKUP(H106,tegevusalad!$A$7:$B$188,2,FALSE))</f>
        <v/>
      </c>
      <c r="K106" s="283" t="str">
        <f t="shared" si="0"/>
        <v>2200426000</v>
      </c>
      <c r="L106" s="1" t="str">
        <f t="shared" si="1"/>
        <v>Basaar</v>
      </c>
      <c r="M106" s="6" t="str">
        <f t="shared" si="5"/>
        <v>01112</v>
      </c>
    </row>
    <row r="107" spans="1:13">
      <c r="B107" s="4" t="s">
        <v>2072</v>
      </c>
      <c r="E107" s="17" t="s">
        <v>6307</v>
      </c>
      <c r="G107" s="5"/>
      <c r="H107" s="36"/>
      <c r="I107" s="147" t="str">
        <f>IF(ISBLANK(H107),"",VLOOKUP(H107,tegevusalad!$A$7:$B$188,2,FALSE))</f>
        <v/>
      </c>
      <c r="K107" s="283" t="str">
        <f t="shared" si="0"/>
        <v>2200427000</v>
      </c>
      <c r="L107" s="1" t="str">
        <f t="shared" si="1"/>
        <v>Veebilehe tõlkimine</v>
      </c>
      <c r="M107" s="6" t="str">
        <f t="shared" si="5"/>
        <v>01112</v>
      </c>
    </row>
    <row r="108" spans="1:13">
      <c r="B108" s="4" t="s">
        <v>5793</v>
      </c>
      <c r="E108" s="17" t="s">
        <v>6094</v>
      </c>
      <c r="G108" s="5"/>
      <c r="H108" s="36"/>
      <c r="I108" s="147" t="str">
        <f>IF(ISBLANK(H108),"",VLOOKUP(H108,tegevusalad!$A$7:$B$188,2,FALSE))</f>
        <v/>
      </c>
      <c r="K108" s="283" t="str">
        <f t="shared" si="0"/>
        <v>2200428000</v>
      </c>
      <c r="L108" s="1" t="str">
        <f t="shared" si="1"/>
        <v>Tln avalike teenuste andmekogu arendus</v>
      </c>
      <c r="M108" s="6" t="str">
        <f t="shared" si="5"/>
        <v>01112</v>
      </c>
    </row>
    <row r="109" spans="1:13">
      <c r="B109" s="4" t="s">
        <v>9570</v>
      </c>
      <c r="E109" s="15" t="s">
        <v>9571</v>
      </c>
      <c r="G109" s="5"/>
      <c r="H109" s="36"/>
      <c r="K109" s="283" t="str">
        <f t="shared" si="0"/>
        <v>2200431000</v>
      </c>
      <c r="L109" s="1" t="str">
        <f t="shared" si="1"/>
        <v>Uurimustööd</v>
      </c>
      <c r="M109" s="6" t="str">
        <f t="shared" si="5"/>
        <v>01112</v>
      </c>
    </row>
    <row r="110" spans="1:13">
      <c r="B110" s="4" t="s">
        <v>9572</v>
      </c>
      <c r="E110" s="15" t="s">
        <v>9573</v>
      </c>
      <c r="G110" s="5"/>
      <c r="H110" s="36"/>
      <c r="K110" s="283" t="str">
        <f t="shared" si="0"/>
        <v>2200433000</v>
      </c>
      <c r="L110" s="1" t="str">
        <f t="shared" si="1"/>
        <v>Statistilised kogumikud</v>
      </c>
      <c r="M110" s="6" t="str">
        <f t="shared" si="5"/>
        <v>01112</v>
      </c>
    </row>
    <row r="111" spans="1:13">
      <c r="B111" s="4" t="s">
        <v>16526</v>
      </c>
      <c r="E111" s="594" t="s">
        <v>16527</v>
      </c>
      <c r="G111" s="5"/>
      <c r="H111" s="36"/>
      <c r="K111" s="283" t="str">
        <f t="shared" si="0"/>
        <v>2200435000</v>
      </c>
      <c r="L111" s="1" t="str">
        <f t="shared" si="1"/>
        <v>Infomaterjalid</v>
      </c>
      <c r="M111" s="6" t="str">
        <f t="shared" si="5"/>
        <v>01112</v>
      </c>
    </row>
    <row r="112" spans="1:13">
      <c r="B112" s="6" t="s">
        <v>5306</v>
      </c>
      <c r="C112" s="6"/>
      <c r="D112" s="6"/>
      <c r="E112" s="6" t="s">
        <v>5307</v>
      </c>
      <c r="G112" s="5"/>
      <c r="H112" s="36"/>
      <c r="I112" s="147" t="str">
        <f>IF(ISBLANK(H112),"",VLOOKUP(H112,tegevusalad!$A$7:$B$188,2,FALSE))</f>
        <v/>
      </c>
      <c r="K112" s="283" t="str">
        <f t="shared" si="0"/>
        <v>2200499000</v>
      </c>
      <c r="L112" s="1" t="str">
        <f t="shared" si="1"/>
        <v>tg arendustegevus - jaotamata</v>
      </c>
      <c r="M112" s="6" t="str">
        <f>IF(ISBLANK(H112),M110,H112)</f>
        <v>01112</v>
      </c>
    </row>
    <row r="113" spans="1:13">
      <c r="E113" s="17"/>
      <c r="G113" s="5"/>
      <c r="H113" s="36"/>
      <c r="I113" s="147" t="str">
        <f>IF(ISBLANK(H113),"",VLOOKUP(H113,tegevusalad!$A$7:$B$188,2,FALSE))</f>
        <v/>
      </c>
      <c r="K113" s="283" t="str">
        <f t="shared" si="0"/>
        <v/>
      </c>
      <c r="L113" s="1" t="str">
        <f t="shared" si="1"/>
        <v/>
      </c>
      <c r="M113" s="6" t="str">
        <f t="shared" si="5"/>
        <v>01112</v>
      </c>
    </row>
    <row r="114" spans="1:13">
      <c r="A114" s="4" t="s">
        <v>6969</v>
      </c>
      <c r="D114" s="4" t="s">
        <v>5228</v>
      </c>
      <c r="I114" s="147" t="str">
        <f>IF(ISBLANK(H114),"",VLOOKUP(H114,tegevusalad!$A$7:$B$188,2,FALSE))</f>
        <v/>
      </c>
      <c r="K114" s="283" t="str">
        <f t="shared" si="0"/>
        <v>2200500000</v>
      </c>
      <c r="L114" s="1" t="str">
        <f t="shared" si="1"/>
        <v>Personalijuhtimine</v>
      </c>
      <c r="M114" s="6" t="str">
        <f t="shared" si="5"/>
        <v>01112</v>
      </c>
    </row>
    <row r="115" spans="1:13">
      <c r="B115" s="4" t="s">
        <v>5780</v>
      </c>
      <c r="E115" s="4" t="s">
        <v>6115</v>
      </c>
      <c r="H115" s="36" t="s">
        <v>5008</v>
      </c>
      <c r="I115" s="147" t="str">
        <f>IF(ISBLANK(H115),"",VLOOKUP(H115,tegevusalad!$A$7:$B$188,2,FALSE))</f>
        <v>Valla- ja linnavalitsus</v>
      </c>
      <c r="K115" s="283" t="str">
        <f t="shared" ref="K115:K136" si="10">SUBSTITUTE(A115," ","")&amp;SUBSTITUTE(B115," ","")&amp;SUBSTITUTE(C115," ","")</f>
        <v>2200511000</v>
      </c>
      <c r="L115" s="1" t="str">
        <f t="shared" ref="L115:L136" si="11">D115&amp;E115&amp;F115&amp;G115</f>
        <v>valik ja värbamine</v>
      </c>
      <c r="M115" s="6" t="str">
        <f t="shared" ref="M115:M136" si="12">IF(ISBLANK(H115),M114,H115)</f>
        <v>01112</v>
      </c>
    </row>
    <row r="116" spans="1:13">
      <c r="B116" s="4" t="s">
        <v>6116</v>
      </c>
      <c r="E116" s="4" t="s">
        <v>5809</v>
      </c>
      <c r="H116" s="36" t="s">
        <v>5008</v>
      </c>
      <c r="I116" s="147" t="str">
        <f>IF(ISBLANK(H116),"",VLOOKUP(H116,tegevusalad!$A$7:$B$188,2,FALSE))</f>
        <v>Valla- ja linnavalitsus</v>
      </c>
      <c r="K116" s="283" t="str">
        <f t="shared" si="10"/>
        <v>2200512000</v>
      </c>
      <c r="L116" s="1" t="str">
        <f t="shared" si="11"/>
        <v>personaliarendus</v>
      </c>
      <c r="M116" s="6" t="str">
        <f t="shared" si="12"/>
        <v>01112</v>
      </c>
    </row>
    <row r="117" spans="1:13">
      <c r="C117" s="4" t="s">
        <v>3515</v>
      </c>
      <c r="F117" s="4" t="s">
        <v>1756</v>
      </c>
      <c r="H117" s="36" t="s">
        <v>5008</v>
      </c>
      <c r="I117" s="147" t="str">
        <f>IF(ISBLANK(H117),"",VLOOKUP(H117,tegevusalad!$A$7:$B$188,2,FALSE))</f>
        <v>Valla- ja linnavalitsus</v>
      </c>
      <c r="K117" s="283" t="str">
        <f t="shared" si="10"/>
        <v>2200512010</v>
      </c>
      <c r="L117" s="1" t="str">
        <f t="shared" si="11"/>
        <v>koolitus</v>
      </c>
      <c r="M117" s="6" t="str">
        <f t="shared" si="12"/>
        <v>01112</v>
      </c>
    </row>
    <row r="118" spans="1:13">
      <c r="C118" s="984" t="s">
        <v>15262</v>
      </c>
      <c r="F118" s="984" t="s">
        <v>15251</v>
      </c>
      <c r="H118" s="36" t="s">
        <v>5008</v>
      </c>
      <c r="I118" s="147" t="str">
        <f>IF(ISBLANK(H118),"",VLOOKUP(H118,tegevusalad!$A$7:$B$188,2,FALSE))</f>
        <v>Valla- ja linnavalitsus</v>
      </c>
      <c r="K118" s="283" t="str">
        <f t="shared" si="10"/>
        <v>2200512100</v>
      </c>
      <c r="L118" s="1" t="str">
        <f t="shared" si="11"/>
        <v>Koolitus - LV liikmete bürood</v>
      </c>
      <c r="M118" s="6" t="str">
        <f t="shared" si="12"/>
        <v>01112</v>
      </c>
    </row>
    <row r="119" spans="1:13">
      <c r="C119" s="984" t="s">
        <v>15263</v>
      </c>
      <c r="F119" s="984" t="s">
        <v>15252</v>
      </c>
      <c r="H119" s="36" t="s">
        <v>5008</v>
      </c>
      <c r="I119" s="147" t="str">
        <f>IF(ISBLANK(H119),"",VLOOKUP(H119,tegevusalad!$A$7:$B$188,2,FALSE))</f>
        <v>Valla- ja linnavalitsus</v>
      </c>
      <c r="K119" s="283" t="str">
        <f t="shared" si="10"/>
        <v>2200512200</v>
      </c>
      <c r="L119" s="1" t="str">
        <f t="shared" si="11"/>
        <v>Koolitus - avalike suhete teenistus</v>
      </c>
      <c r="M119" s="6" t="str">
        <f t="shared" si="12"/>
        <v>01112</v>
      </c>
    </row>
    <row r="120" spans="1:13">
      <c r="C120" s="984" t="s">
        <v>15264</v>
      </c>
      <c r="F120" s="984" t="s">
        <v>15253</v>
      </c>
      <c r="H120" s="36" t="s">
        <v>5008</v>
      </c>
      <c r="I120" s="147" t="str">
        <f>IF(ISBLANK(H120),"",VLOOKUP(H120,tegevusalad!$A$7:$B$188,2,FALSE))</f>
        <v>Valla- ja linnavalitsus</v>
      </c>
      <c r="K120" s="283" t="str">
        <f t="shared" si="10"/>
        <v>2200512300</v>
      </c>
      <c r="L120" s="1" t="str">
        <f t="shared" si="11"/>
        <v>Koolitus - finantsteenistus</v>
      </c>
      <c r="M120" s="6" t="str">
        <f t="shared" si="12"/>
        <v>01112</v>
      </c>
    </row>
    <row r="121" spans="1:13">
      <c r="C121" s="984" t="s">
        <v>15265</v>
      </c>
      <c r="F121" s="984" t="s">
        <v>15254</v>
      </c>
      <c r="H121" s="36" t="s">
        <v>5008</v>
      </c>
      <c r="I121" s="147" t="str">
        <f>IF(ISBLANK(H121),"",VLOOKUP(H121,tegevusalad!$A$7:$B$188,2,FALSE))</f>
        <v>Valla- ja linnavalitsus</v>
      </c>
      <c r="K121" s="283" t="str">
        <f t="shared" si="10"/>
        <v>2200512400</v>
      </c>
      <c r="L121" s="1" t="str">
        <f t="shared" si="11"/>
        <v>Koolitus - haldusteenistus</v>
      </c>
      <c r="M121" s="6" t="str">
        <f t="shared" si="12"/>
        <v>01112</v>
      </c>
    </row>
    <row r="122" spans="1:13">
      <c r="C122" s="984" t="s">
        <v>15266</v>
      </c>
      <c r="F122" s="984" t="s">
        <v>15255</v>
      </c>
      <c r="H122" s="36" t="s">
        <v>5008</v>
      </c>
      <c r="I122" s="147" t="str">
        <f>IF(ISBLANK(H122),"",VLOOKUP(H122,tegevusalad!$A$7:$B$188,2,FALSE))</f>
        <v>Valla- ja linnavalitsus</v>
      </c>
      <c r="K122" s="283" t="str">
        <f t="shared" si="10"/>
        <v>2200512500</v>
      </c>
      <c r="L122" s="1" t="str">
        <f t="shared" si="11"/>
        <v>Koolitus - infotehnoloogia teenistus</v>
      </c>
      <c r="M122" s="6" t="str">
        <f t="shared" si="12"/>
        <v>01112</v>
      </c>
    </row>
    <row r="123" spans="1:13">
      <c r="C123" s="984" t="s">
        <v>15267</v>
      </c>
      <c r="F123" s="984" t="s">
        <v>15256</v>
      </c>
      <c r="H123" s="36" t="s">
        <v>5008</v>
      </c>
      <c r="I123" s="147" t="str">
        <f>IF(ISBLANK(H123),"",VLOOKUP(H123,tegevusalad!$A$7:$B$188,2,FALSE))</f>
        <v>Valla- ja linnavalitsus</v>
      </c>
      <c r="K123" s="283" t="str">
        <f t="shared" si="10"/>
        <v>2200512600</v>
      </c>
      <c r="L123" s="1" t="str">
        <f t="shared" si="11"/>
        <v>Koolitus - sisekontrolöri teenistus</v>
      </c>
      <c r="M123" s="6" t="str">
        <f t="shared" si="12"/>
        <v>01112</v>
      </c>
    </row>
    <row r="124" spans="1:13">
      <c r="C124" s="984" t="s">
        <v>15268</v>
      </c>
      <c r="F124" s="984" t="s">
        <v>15257</v>
      </c>
      <c r="H124" s="36" t="s">
        <v>5008</v>
      </c>
      <c r="I124" s="147" t="str">
        <f>IF(ISBLANK(H124),"",VLOOKUP(H124,tegevusalad!$A$7:$B$188,2,FALSE))</f>
        <v>Valla- ja linnavalitsus</v>
      </c>
      <c r="K124" s="283" t="str">
        <f t="shared" si="10"/>
        <v>2200512700</v>
      </c>
      <c r="L124" s="1" t="str">
        <f t="shared" si="11"/>
        <v>Koolitus - personaliteenistus</v>
      </c>
      <c r="M124" s="6" t="str">
        <f t="shared" si="12"/>
        <v>01112</v>
      </c>
    </row>
    <row r="125" spans="1:13">
      <c r="C125" s="984" t="s">
        <v>15269</v>
      </c>
      <c r="F125" s="984" t="s">
        <v>15258</v>
      </c>
      <c r="H125" s="36" t="s">
        <v>5008</v>
      </c>
      <c r="I125" s="147" t="str">
        <f>IF(ISBLANK(H125),"",VLOOKUP(H125,tegevusalad!$A$7:$B$188,2,FALSE))</f>
        <v>Valla- ja linnavalitsus</v>
      </c>
      <c r="K125" s="283" t="str">
        <f t="shared" si="10"/>
        <v>2200512800</v>
      </c>
      <c r="L125" s="1" t="str">
        <f t="shared" si="11"/>
        <v>Koolitus - õigusteenistus</v>
      </c>
      <c r="M125" s="6" t="str">
        <f t="shared" si="12"/>
        <v>01112</v>
      </c>
    </row>
    <row r="126" spans="1:13">
      <c r="C126" s="984" t="s">
        <v>15270</v>
      </c>
      <c r="F126" s="984" t="s">
        <v>15259</v>
      </c>
      <c r="H126" s="36" t="s">
        <v>5008</v>
      </c>
      <c r="I126" s="147" t="str">
        <f>IF(ISBLANK(H126),"",VLOOKUP(H126,tegevusalad!$A$7:$B$188,2,FALSE))</f>
        <v>Valla- ja linnavalitsus</v>
      </c>
      <c r="K126" s="283" t="str">
        <f t="shared" si="10"/>
        <v>2200512900</v>
      </c>
      <c r="L126" s="1" t="str">
        <f t="shared" si="11"/>
        <v>Koolitus - linnasekretäri büroo</v>
      </c>
      <c r="M126" s="6" t="str">
        <f t="shared" si="12"/>
        <v>01112</v>
      </c>
    </row>
    <row r="127" spans="1:13">
      <c r="C127" s="984" t="s">
        <v>14933</v>
      </c>
      <c r="F127" s="984" t="s">
        <v>15260</v>
      </c>
      <c r="H127" s="36" t="s">
        <v>5008</v>
      </c>
      <c r="I127" s="147" t="str">
        <f>IF(ISBLANK(H127),"",VLOOKUP(H127,tegevusalad!$A$7:$B$188,2,FALSE))</f>
        <v>Valla- ja linnavalitsus</v>
      </c>
      <c r="K127" s="283" t="str">
        <f t="shared" si="10"/>
        <v>2200512910</v>
      </c>
      <c r="L127" s="1" t="str">
        <f t="shared" si="11"/>
        <v>Koolitus - linnasekretär</v>
      </c>
      <c r="M127" s="6" t="str">
        <f t="shared" si="12"/>
        <v>01112</v>
      </c>
    </row>
    <row r="128" spans="1:13">
      <c r="C128" s="984" t="s">
        <v>15271</v>
      </c>
      <c r="F128" s="984" t="s">
        <v>15261</v>
      </c>
      <c r="H128" s="36" t="s">
        <v>5008</v>
      </c>
      <c r="I128" s="147" t="str">
        <f>IF(ISBLANK(H128),"",VLOOKUP(H128,tegevusalad!$A$7:$B$188,2,FALSE))</f>
        <v>Valla- ja linnavalitsus</v>
      </c>
      <c r="K128" s="283" t="str">
        <f t="shared" si="10"/>
        <v>2200512920</v>
      </c>
      <c r="L128" s="1" t="str">
        <f t="shared" si="11"/>
        <v>Koolitus - linnasekretäri reserv</v>
      </c>
      <c r="M128" s="6" t="str">
        <f t="shared" si="12"/>
        <v>01112</v>
      </c>
    </row>
    <row r="129" spans="1:13">
      <c r="C129" s="4" t="s">
        <v>13906</v>
      </c>
      <c r="F129" s="4" t="s">
        <v>13905</v>
      </c>
      <c r="H129" s="36" t="s">
        <v>5008</v>
      </c>
      <c r="I129" s="147" t="str">
        <f>IF(ISBLANK(H129),"",VLOOKUP(H129,tegevusalad!$A$7:$B$188,2,FALSE))</f>
        <v>Valla- ja linnavalitsus</v>
      </c>
      <c r="K129" s="283" t="str">
        <f t="shared" si="10"/>
        <v>2200512020</v>
      </c>
      <c r="L129" s="1" t="str">
        <f t="shared" si="11"/>
        <v>õppereis</v>
      </c>
      <c r="M129" s="6" t="str">
        <f t="shared" si="12"/>
        <v>01112</v>
      </c>
    </row>
    <row r="130" spans="1:13">
      <c r="C130" s="4" t="s">
        <v>14933</v>
      </c>
      <c r="F130" s="4" t="s">
        <v>14934</v>
      </c>
      <c r="H130" s="36" t="s">
        <v>5008</v>
      </c>
      <c r="I130" s="147" t="str">
        <f>IF(ISBLANK(H130),"",VLOOKUP(H130,tegevusalad!$A$7:$B$188,2,FALSE))</f>
        <v>Valla- ja linnavalitsus</v>
      </c>
      <c r="K130" s="283" t="str">
        <f t="shared" si="10"/>
        <v>2200512910</v>
      </c>
      <c r="L130" s="1" t="str">
        <f t="shared" si="11"/>
        <v xml:space="preserve">Linnasekretäri koolituse reserv      </v>
      </c>
      <c r="M130" s="6" t="str">
        <f t="shared" si="12"/>
        <v>01112</v>
      </c>
    </row>
    <row r="131" spans="1:13">
      <c r="C131" s="4" t="s">
        <v>15337</v>
      </c>
      <c r="F131" s="4" t="s">
        <v>5809</v>
      </c>
      <c r="H131" s="36" t="s">
        <v>5008</v>
      </c>
      <c r="I131" s="147" t="str">
        <f>IF(ISBLANK(H131),"",VLOOKUP(H131,tegevusalad!$A$7:$B$188,2,FALSE))</f>
        <v>Valla- ja linnavalitsus</v>
      </c>
      <c r="K131" s="283" t="str">
        <f t="shared" si="10"/>
        <v>2200512980</v>
      </c>
      <c r="L131" s="1" t="str">
        <f t="shared" si="11"/>
        <v>personaliarendus</v>
      </c>
      <c r="M131" s="6" t="str">
        <f t="shared" si="12"/>
        <v>01112</v>
      </c>
    </row>
    <row r="132" spans="1:13">
      <c r="C132" s="4" t="s">
        <v>7561</v>
      </c>
      <c r="F132" s="4" t="s">
        <v>15338</v>
      </c>
      <c r="H132" s="36" t="s">
        <v>5009</v>
      </c>
      <c r="I132" s="147" t="str">
        <f>IF(ISBLANK(H132),"",VLOOKUP(H132,tegevusalad!$A$7:$B$188,2,FALSE))</f>
        <v>Muud üldised teenused</v>
      </c>
      <c r="K132" s="283" t="str">
        <f t="shared" si="10"/>
        <v>2200512990</v>
      </c>
      <c r="L132" s="1" t="str">
        <f t="shared" si="11"/>
        <v>kesksed koolitused</v>
      </c>
      <c r="M132" s="6" t="str">
        <f t="shared" si="12"/>
        <v>01330</v>
      </c>
    </row>
    <row r="133" spans="1:13">
      <c r="B133" s="4" t="s">
        <v>6378</v>
      </c>
      <c r="E133" s="4" t="s">
        <v>6379</v>
      </c>
      <c r="H133" s="36" t="s">
        <v>5008</v>
      </c>
      <c r="I133" s="147" t="str">
        <f>IF(ISBLANK(H133),"",VLOOKUP(H133,tegevusalad!$A$7:$B$188,2,FALSE))</f>
        <v>Valla- ja linnavalitsus</v>
      </c>
      <c r="K133" s="283" t="str">
        <f t="shared" si="10"/>
        <v>2200513000</v>
      </c>
      <c r="L133" s="1" t="str">
        <f t="shared" si="11"/>
        <v>töötervishoid</v>
      </c>
      <c r="M133" s="6" t="str">
        <f t="shared" si="12"/>
        <v>01112</v>
      </c>
    </row>
    <row r="134" spans="1:13">
      <c r="B134" s="4" t="s">
        <v>14935</v>
      </c>
      <c r="E134" s="4" t="s">
        <v>14936</v>
      </c>
      <c r="H134" s="36" t="s">
        <v>5008</v>
      </c>
      <c r="I134" s="147" t="str">
        <f>IF(ISBLANK(H134),"",VLOOKUP(H134,tegevusalad!$A$7:$B$188,2,FALSE))</f>
        <v>Valla- ja linnavalitsus</v>
      </c>
      <c r="K134" s="283" t="str">
        <f t="shared" si="10"/>
        <v>2200514000</v>
      </c>
      <c r="L134" s="1" t="str">
        <f t="shared" si="11"/>
        <v xml:space="preserve">prillide hüvituse reserv (ülelinnaline)             </v>
      </c>
      <c r="M134" s="6" t="str">
        <f t="shared" si="12"/>
        <v>01112</v>
      </c>
    </row>
    <row r="135" spans="1:13">
      <c r="B135" s="6" t="s">
        <v>5304</v>
      </c>
      <c r="C135" s="6"/>
      <c r="D135" s="6"/>
      <c r="E135" s="6" t="s">
        <v>5305</v>
      </c>
      <c r="H135" s="36" t="s">
        <v>5008</v>
      </c>
      <c r="I135" s="147" t="str">
        <f>IF(ISBLANK(H135),"",VLOOKUP(H135,tegevusalad!$A$7:$B$188,2,FALSE))</f>
        <v>Valla- ja linnavalitsus</v>
      </c>
      <c r="K135" s="283" t="str">
        <f t="shared" si="10"/>
        <v>2200599000</v>
      </c>
      <c r="L135" s="1" t="str">
        <f t="shared" si="11"/>
        <v>tg personalijuhtimine - jaotamata</v>
      </c>
      <c r="M135" s="6" t="str">
        <f t="shared" si="12"/>
        <v>01112</v>
      </c>
    </row>
    <row r="136" spans="1:13">
      <c r="H136" s="41"/>
      <c r="I136" s="147" t="str">
        <f>IF(ISBLANK(H136),"",VLOOKUP(H136,tegevusalad!$A$7:$B$188,2,FALSE))</f>
        <v/>
      </c>
      <c r="K136" s="283" t="str">
        <f t="shared" si="10"/>
        <v/>
      </c>
      <c r="L136" s="1" t="str">
        <f t="shared" si="11"/>
        <v/>
      </c>
      <c r="M136" s="6" t="str">
        <f t="shared" si="12"/>
        <v>01112</v>
      </c>
    </row>
    <row r="137" spans="1:13">
      <c r="A137" s="4" t="s">
        <v>8835</v>
      </c>
      <c r="D137" s="4" t="s">
        <v>8836</v>
      </c>
      <c r="H137" s="41"/>
      <c r="K137" s="283" t="str">
        <f t="shared" ref="K137" si="13">SUBSTITUTE(A137," ","")&amp;SUBSTITUTE(B137," ","")&amp;SUBSTITUTE(C137," ","")</f>
        <v>2200700000</v>
      </c>
      <c r="L137" s="1" t="str">
        <f t="shared" ref="L137:L143" si="14">D137&amp;E137&amp;F137&amp;G137</f>
        <v>Õigusteenused</v>
      </c>
      <c r="M137" s="6" t="str">
        <f t="shared" ref="M137:M140" si="15">IF(ISBLANK(H137),M136,H137)</f>
        <v>01112</v>
      </c>
    </row>
    <row r="138" spans="1:13">
      <c r="C138" s="4" t="s">
        <v>8837</v>
      </c>
      <c r="F138" s="4" t="s">
        <v>3585</v>
      </c>
      <c r="H138" s="36" t="s">
        <v>5008</v>
      </c>
      <c r="I138" s="147" t="str">
        <f>IF(ISBLANK(H138),"",VLOOKUP(H138,tegevusalad!$A$7:$B$188,2,FALSE))</f>
        <v>Valla- ja linnavalitsus</v>
      </c>
      <c r="K138" s="283" t="str">
        <f>SUBSTITUTE(A138," ","")&amp;SUBSTITUTE(B138," ","")&amp;SUBSTITUTE(C138," ","")</f>
        <v>2200701000</v>
      </c>
      <c r="L138" s="1" t="str">
        <f t="shared" si="14"/>
        <v>juriidilised teenused</v>
      </c>
      <c r="M138" s="6" t="str">
        <f t="shared" si="15"/>
        <v>01112</v>
      </c>
    </row>
    <row r="139" spans="1:13">
      <c r="C139" s="4" t="s">
        <v>16412</v>
      </c>
      <c r="F139" s="4" t="s">
        <v>16413</v>
      </c>
      <c r="H139" s="36" t="s">
        <v>5008</v>
      </c>
      <c r="I139" s="147" t="str">
        <f>IF(ISBLANK(H139),"",VLOOKUP(H139,tegevusalad!$A$7:$B$188,2,FALSE))</f>
        <v>Valla- ja linnavalitsus</v>
      </c>
      <c r="K139" s="283" t="str">
        <f t="shared" ref="K139:K140" si="16">SUBSTITUTE(A139," ","")&amp;SUBSTITUTE(B139," ","")&amp;SUBSTITUTE(C139," ","")</f>
        <v>2200701110</v>
      </c>
      <c r="L139" s="1" t="str">
        <f t="shared" si="14"/>
        <v>toetus Eesti Juristide Liidule õigusnõustamise korraldamiseks</v>
      </c>
      <c r="M139" s="6" t="str">
        <f t="shared" si="15"/>
        <v>01112</v>
      </c>
    </row>
    <row r="140" spans="1:13">
      <c r="C140" s="4" t="s">
        <v>16411</v>
      </c>
      <c r="F140" s="188" t="s">
        <v>16414</v>
      </c>
      <c r="H140" s="36" t="s">
        <v>5008</v>
      </c>
      <c r="I140" s="147" t="str">
        <f>IF(ISBLANK(H140),"",VLOOKUP(H140,tegevusalad!$A$7:$B$188,2,FALSE))</f>
        <v>Valla- ja linnavalitsus</v>
      </c>
      <c r="K140" s="283" t="str">
        <f t="shared" si="16"/>
        <v>2200701120</v>
      </c>
      <c r="L140" s="1" t="str">
        <f t="shared" si="14"/>
        <v>toetus Eesti Juristide Liidule õigusapteekide korraldamiseks</v>
      </c>
      <c r="M140" s="6" t="str">
        <f t="shared" si="15"/>
        <v>01112</v>
      </c>
    </row>
    <row r="141" spans="1:13">
      <c r="C141" s="4" t="s">
        <v>14456</v>
      </c>
      <c r="F141" s="4" t="s">
        <v>14457</v>
      </c>
      <c r="H141" s="36" t="s">
        <v>5009</v>
      </c>
      <c r="I141" s="147" t="str">
        <f>IF(ISBLANK(H141),"",VLOOKUP(H141,tegevusalad!$A$7:$B$188,2,FALSE))</f>
        <v>Muud üldised teenused</v>
      </c>
      <c r="K141" s="283" t="str">
        <f t="shared" ref="K141" si="17">SUBSTITUTE(A141," ","")&amp;SUBSTITUTE(B141," ","")&amp;SUBSTITUTE(C141," ","")</f>
        <v>2200780000</v>
      </c>
      <c r="L141" s="1" t="str">
        <f t="shared" si="14"/>
        <v>õigusaktide infosüsteemi Teele juurutamise projekt</v>
      </c>
      <c r="M141" s="6" t="str">
        <f t="shared" ref="M141" si="18">IF(ISBLANK(H141),M138,H141)</f>
        <v>01330</v>
      </c>
    </row>
    <row r="142" spans="1:13">
      <c r="C142" s="4" t="s">
        <v>8838</v>
      </c>
      <c r="F142" s="4" t="s">
        <v>6920</v>
      </c>
      <c r="H142" s="36" t="s">
        <v>5008</v>
      </c>
      <c r="I142" s="147" t="str">
        <f>IF(ISBLANK(H142),"",VLOOKUP(H142,tegevusalad!$A$7:$B$188,2,FALSE))</f>
        <v>Valla- ja linnavalitsus</v>
      </c>
      <c r="K142" s="283" t="str">
        <f t="shared" ref="K142:K143" si="19">SUBSTITUTE(A142," ","")&amp;SUBSTITUTE(B142," ","")&amp;SUBSTITUTE(C142," ","")</f>
        <v>2200791000</v>
      </c>
      <c r="L142" s="1" t="str">
        <f t="shared" si="14"/>
        <v>ühekordsed kohtuvaidlused</v>
      </c>
      <c r="M142" s="6" t="str">
        <f>IF(ISBLANK(H142),M138,H142)</f>
        <v>01112</v>
      </c>
    </row>
    <row r="143" spans="1:13">
      <c r="B143" s="4" t="s">
        <v>8839</v>
      </c>
      <c r="E143" s="4" t="s">
        <v>8840</v>
      </c>
      <c r="H143" s="41"/>
      <c r="K143" s="283" t="str">
        <f t="shared" si="19"/>
        <v>2200799000</v>
      </c>
      <c r="L143" s="1" t="str">
        <f t="shared" si="14"/>
        <v>juriidilised teenused ja ühekordsed kohtuvaidlused</v>
      </c>
      <c r="M143" s="6" t="str">
        <f t="shared" si="5"/>
        <v>01112</v>
      </c>
    </row>
    <row r="144" spans="1:13">
      <c r="H144" s="41"/>
      <c r="K144" s="283"/>
      <c r="L144" s="1"/>
      <c r="M144" s="6" t="str">
        <f t="shared" si="5"/>
        <v>01112</v>
      </c>
    </row>
    <row r="145" spans="1:13">
      <c r="A145" s="4" t="s">
        <v>2803</v>
      </c>
      <c r="D145" s="4" t="s">
        <v>2804</v>
      </c>
      <c r="H145" s="36" t="s">
        <v>5008</v>
      </c>
      <c r="I145" s="147" t="str">
        <f>IF(ISBLANK(H145),"",VLOOKUP(H145,tegevusalad!$A$7:$B$188,2,FALSE))</f>
        <v>Valla- ja linnavalitsus</v>
      </c>
      <c r="K145" s="283" t="str">
        <f t="shared" ref="K145:K245" si="20">SUBSTITUTE(A145," ","")&amp;SUBSTITUTE(B145," ","")&amp;SUBSTITUTE(C145," ","")</f>
        <v>2200800000</v>
      </c>
      <c r="L145" s="1" t="str">
        <f t="shared" ref="L145:L208" si="21">D145&amp;E145&amp;F145&amp;G145</f>
        <v>Haldusteenused</v>
      </c>
      <c r="M145" s="6" t="str">
        <f t="shared" si="5"/>
        <v>01112</v>
      </c>
    </row>
    <row r="146" spans="1:13">
      <c r="B146" s="4" t="s">
        <v>1406</v>
      </c>
      <c r="E146" s="4" t="s">
        <v>1878</v>
      </c>
      <c r="H146" s="36"/>
      <c r="I146" s="147" t="str">
        <f>IF(ISBLANK(H146),"",VLOOKUP(H146,tegevusalad!$A$7:$B$188,2,FALSE))</f>
        <v/>
      </c>
      <c r="K146" s="283" t="str">
        <f t="shared" si="20"/>
        <v>2200811000</v>
      </c>
      <c r="L146" s="1" t="str">
        <f t="shared" si="21"/>
        <v>infrastruktuuri haldamine</v>
      </c>
      <c r="M146" s="6" t="str">
        <f t="shared" si="5"/>
        <v>01112</v>
      </c>
    </row>
    <row r="147" spans="1:13">
      <c r="B147" s="4" t="s">
        <v>4802</v>
      </c>
      <c r="E147" s="4" t="s">
        <v>4803</v>
      </c>
      <c r="H147" s="36"/>
      <c r="I147" s="147" t="str">
        <f>IF(ISBLANK(H147),"",VLOOKUP(H147,tegevusalad!$A$7:$B$188,2,FALSE))</f>
        <v/>
      </c>
      <c r="K147" s="283" t="str">
        <f t="shared" si="20"/>
        <v>2200812000</v>
      </c>
      <c r="L147" s="1" t="str">
        <f t="shared" si="21"/>
        <v>varustusteenused</v>
      </c>
      <c r="M147" s="6" t="str">
        <f t="shared" si="5"/>
        <v>01112</v>
      </c>
    </row>
    <row r="148" spans="1:13">
      <c r="B148" s="4" t="s">
        <v>4905</v>
      </c>
      <c r="E148" s="4" t="s">
        <v>2699</v>
      </c>
      <c r="H148" s="36"/>
      <c r="I148" s="147" t="str">
        <f>IF(ISBLANK(H148),"",VLOOKUP(H148,tegevusalad!$A$7:$B$188,2,FALSE))</f>
        <v/>
      </c>
      <c r="K148" s="283" t="str">
        <f t="shared" si="20"/>
        <v>2200813000</v>
      </c>
      <c r="L148" s="1" t="str">
        <f t="shared" si="21"/>
        <v>transporditeenused</v>
      </c>
      <c r="M148" s="6" t="str">
        <f t="shared" ref="M148:M226" si="22">IF(ISBLANK(H148),M147,H148)</f>
        <v>01112</v>
      </c>
    </row>
    <row r="149" spans="1:13">
      <c r="B149" s="17" t="s">
        <v>354</v>
      </c>
      <c r="E149" s="4" t="s">
        <v>355</v>
      </c>
      <c r="H149" s="36"/>
      <c r="I149" s="147" t="str">
        <f>IF(ISBLANK(H149),"",VLOOKUP(H149,tegevusalad!$A$7:$B$188,2,FALSE))</f>
        <v/>
      </c>
      <c r="K149" s="283" t="str">
        <f t="shared" si="20"/>
        <v>2200820000</v>
      </c>
      <c r="L149" s="1" t="str">
        <f t="shared" si="21"/>
        <v>Raekoda</v>
      </c>
      <c r="M149" s="6" t="str">
        <f t="shared" si="22"/>
        <v>01112</v>
      </c>
    </row>
    <row r="150" spans="1:13">
      <c r="B150" s="6" t="s">
        <v>364</v>
      </c>
      <c r="C150" s="6"/>
      <c r="D150" s="6"/>
      <c r="E150" s="6" t="s">
        <v>5303</v>
      </c>
      <c r="H150" s="36"/>
      <c r="I150" s="147" t="str">
        <f>IF(ISBLANK(H150),"",VLOOKUP(H150,tegevusalad!$A$7:$B$188,2,FALSE))</f>
        <v/>
      </c>
      <c r="K150" s="283" t="str">
        <f t="shared" si="20"/>
        <v>2200899000</v>
      </c>
      <c r="L150" s="1" t="str">
        <f t="shared" si="21"/>
        <v>tg haldusteenused - jaotamata</v>
      </c>
      <c r="M150" s="6" t="str">
        <f t="shared" si="22"/>
        <v>01112</v>
      </c>
    </row>
    <row r="151" spans="1:13">
      <c r="B151" s="6"/>
      <c r="C151" s="6"/>
      <c r="D151" s="6"/>
      <c r="E151" s="6"/>
      <c r="H151" s="36"/>
      <c r="I151" s="147" t="str">
        <f>IF(ISBLANK(H151),"",VLOOKUP(H151,tegevusalad!$A$7:$B$188,2,FALSE))</f>
        <v/>
      </c>
      <c r="K151" s="283" t="str">
        <f t="shared" si="20"/>
        <v/>
      </c>
      <c r="L151" s="1" t="str">
        <f t="shared" si="21"/>
        <v/>
      </c>
      <c r="M151" s="6" t="str">
        <f t="shared" si="22"/>
        <v>01112</v>
      </c>
    </row>
    <row r="152" spans="1:13">
      <c r="A152" s="4" t="s">
        <v>159</v>
      </c>
      <c r="D152" s="4" t="s">
        <v>160</v>
      </c>
      <c r="H152" s="36" t="s">
        <v>5008</v>
      </c>
      <c r="I152" s="147" t="str">
        <f>IF(ISBLANK(H152),"",VLOOKUP(H152,tegevusalad!$A$7:$B$188,2,FALSE))</f>
        <v>Valla- ja linnavalitsus</v>
      </c>
      <c r="K152" s="283" t="str">
        <f t="shared" si="20"/>
        <v>2200900000</v>
      </c>
      <c r="L152" s="1" t="str">
        <f t="shared" si="21"/>
        <v>Siseaudit</v>
      </c>
      <c r="M152" s="6" t="str">
        <f t="shared" si="22"/>
        <v>01112</v>
      </c>
    </row>
    <row r="153" spans="1:13">
      <c r="B153" s="4" t="s">
        <v>161</v>
      </c>
      <c r="E153" s="4" t="s">
        <v>9</v>
      </c>
      <c r="H153" s="36"/>
      <c r="I153" s="147" t="str">
        <f>IF(ISBLANK(H153),"",VLOOKUP(H153,tegevusalad!$A$7:$B$188,2,FALSE))</f>
        <v/>
      </c>
      <c r="K153" s="283" t="str">
        <f t="shared" si="20"/>
        <v>2200911000</v>
      </c>
      <c r="L153" s="1" t="str">
        <f t="shared" si="21"/>
        <v>siseaudit</v>
      </c>
      <c r="M153" s="6" t="str">
        <f t="shared" si="22"/>
        <v>01112</v>
      </c>
    </row>
    <row r="154" spans="1:13">
      <c r="H154" s="36"/>
      <c r="I154" s="147" t="str">
        <f>IF(ISBLANK(H154),"",VLOOKUP(H154,tegevusalad!$A$7:$B$188,2,FALSE))</f>
        <v/>
      </c>
      <c r="K154" s="283" t="str">
        <f t="shared" si="20"/>
        <v/>
      </c>
      <c r="L154" s="1" t="str">
        <f t="shared" si="21"/>
        <v/>
      </c>
      <c r="M154" s="6" t="str">
        <f t="shared" si="22"/>
        <v>01112</v>
      </c>
    </row>
    <row r="155" spans="1:13">
      <c r="A155" s="4" t="s">
        <v>162</v>
      </c>
      <c r="D155" s="4" t="s">
        <v>163</v>
      </c>
      <c r="H155" s="36" t="s">
        <v>5008</v>
      </c>
      <c r="I155" s="147" t="str">
        <f>IF(ISBLANK(H155),"",VLOOKUP(H155,tegevusalad!$A$7:$B$188,2,FALSE))</f>
        <v>Valla- ja linnavalitsus</v>
      </c>
      <c r="K155" s="283" t="str">
        <f t="shared" si="20"/>
        <v>2201000000</v>
      </c>
      <c r="L155" s="1" t="str">
        <f t="shared" si="21"/>
        <v>Finantsjuhtimine</v>
      </c>
      <c r="M155" s="6" t="str">
        <f t="shared" si="22"/>
        <v>01112</v>
      </c>
    </row>
    <row r="156" spans="1:13">
      <c r="B156" s="4" t="s">
        <v>3391</v>
      </c>
      <c r="E156" s="4" t="s">
        <v>376</v>
      </c>
      <c r="H156" s="36"/>
      <c r="I156" s="147" t="str">
        <f>IF(ISBLANK(H156),"",VLOOKUP(H156,tegevusalad!$A$7:$B$188,2,FALSE))</f>
        <v/>
      </c>
      <c r="K156" s="283" t="str">
        <f t="shared" si="20"/>
        <v>2201001000</v>
      </c>
      <c r="L156" s="1" t="str">
        <f t="shared" si="21"/>
        <v>üldjuhtimine</v>
      </c>
      <c r="M156" s="6" t="str">
        <f t="shared" si="22"/>
        <v>01112</v>
      </c>
    </row>
    <row r="157" spans="1:13">
      <c r="B157" s="4" t="s">
        <v>5127</v>
      </c>
      <c r="E157" s="4" t="s">
        <v>5128</v>
      </c>
      <c r="H157" s="36"/>
      <c r="I157" s="147" t="str">
        <f>IF(ISBLANK(H157),"",VLOOKUP(H157,tegevusalad!$A$7:$B$188,2,FALSE))</f>
        <v/>
      </c>
      <c r="K157" s="283" t="str">
        <f t="shared" si="20"/>
        <v>2201011000</v>
      </c>
      <c r="L157" s="1" t="str">
        <f t="shared" si="21"/>
        <v>planeerimine</v>
      </c>
      <c r="M157" s="6" t="str">
        <f t="shared" si="22"/>
        <v>01112</v>
      </c>
    </row>
    <row r="158" spans="1:13">
      <c r="B158" s="4" t="s">
        <v>5129</v>
      </c>
      <c r="E158" s="4" t="s">
        <v>6582</v>
      </c>
      <c r="H158" s="36"/>
      <c r="I158" s="147" t="str">
        <f>IF(ISBLANK(H158),"",VLOOKUP(H158,tegevusalad!$A$7:$B$188,2,FALSE))</f>
        <v/>
      </c>
      <c r="K158" s="283" t="str">
        <f t="shared" si="20"/>
        <v>2201012000</v>
      </c>
      <c r="L158" s="1" t="str">
        <f t="shared" si="21"/>
        <v>arvestus</v>
      </c>
      <c r="M158" s="6" t="str">
        <f t="shared" si="22"/>
        <v>01112</v>
      </c>
    </row>
    <row r="159" spans="1:13">
      <c r="B159" s="4" t="s">
        <v>2362</v>
      </c>
      <c r="E159" s="4" t="s">
        <v>1082</v>
      </c>
      <c r="H159" s="36"/>
      <c r="I159" s="147" t="str">
        <f>IF(ISBLANK(H159),"",VLOOKUP(H159,tegevusalad!$A$7:$B$188,2,FALSE))</f>
        <v/>
      </c>
      <c r="K159" s="283" t="str">
        <f t="shared" si="20"/>
        <v>2201013000</v>
      </c>
      <c r="L159" s="1" t="str">
        <f t="shared" si="21"/>
        <v>rahahaldus</v>
      </c>
      <c r="M159" s="6" t="str">
        <f t="shared" si="22"/>
        <v>01112</v>
      </c>
    </row>
    <row r="160" spans="1:13">
      <c r="C160" s="4" t="s">
        <v>3367</v>
      </c>
      <c r="F160" s="4" t="s">
        <v>1082</v>
      </c>
      <c r="H160" s="36"/>
      <c r="I160" s="147" t="str">
        <f>IF(ISBLANK(H160),"",VLOOKUP(H160,tegevusalad!$A$7:$B$188,2,FALSE))</f>
        <v/>
      </c>
      <c r="K160" s="283" t="str">
        <f t="shared" ref="K160:K173" si="23">SUBSTITUTE(A160," ","")&amp;SUBSTITUTE(B160," ","")&amp;SUBSTITUTE(C160," ","")</f>
        <v>2201013100</v>
      </c>
      <c r="L160" s="1" t="str">
        <f t="shared" ref="L160:L173" si="24">D160&amp;E160&amp;F160&amp;G160</f>
        <v>rahahaldus</v>
      </c>
      <c r="M160" s="6" t="str">
        <f t="shared" ref="M160:M173" si="25">IF(ISBLANK(H160),M159,H160)</f>
        <v>01112</v>
      </c>
    </row>
    <row r="161" spans="1:13">
      <c r="B161" s="4" t="s">
        <v>1512</v>
      </c>
      <c r="E161" s="4" t="s">
        <v>10759</v>
      </c>
      <c r="H161" s="36"/>
      <c r="I161" s="147" t="str">
        <f>IF(ISBLANK(H161),"",VLOOKUP(H161,tegevusalad!$A$7:$B$188,2,FALSE))</f>
        <v/>
      </c>
      <c r="K161" s="283" t="str">
        <f t="shared" si="23"/>
        <v>2201022000</v>
      </c>
      <c r="L161" s="1" t="str">
        <f t="shared" si="24"/>
        <v>finantsinfosüsteem</v>
      </c>
      <c r="M161" s="6" t="str">
        <f t="shared" si="25"/>
        <v>01112</v>
      </c>
    </row>
    <row r="162" spans="1:13">
      <c r="B162" s="4" t="s">
        <v>11210</v>
      </c>
      <c r="E162" s="4" t="s">
        <v>15319</v>
      </c>
      <c r="H162" s="36"/>
      <c r="K162" s="283" t="str">
        <f t="shared" si="23"/>
        <v>2201031000</v>
      </c>
      <c r="L162" s="1" t="str">
        <f t="shared" si="24"/>
        <v>strateegiline planeerimine ja välisprojektide administreerimine</v>
      </c>
      <c r="M162" s="6" t="str">
        <f t="shared" si="25"/>
        <v>01112</v>
      </c>
    </row>
    <row r="163" spans="1:13">
      <c r="C163" s="4" t="s">
        <v>11211</v>
      </c>
      <c r="F163" s="4" t="s">
        <v>15317</v>
      </c>
      <c r="H163" s="36"/>
      <c r="K163" s="283" t="str">
        <f t="shared" si="23"/>
        <v>2201031010</v>
      </c>
      <c r="L163" s="1" t="str">
        <f t="shared" si="24"/>
        <v>strateegiline planeerimine</v>
      </c>
      <c r="M163" s="6" t="str">
        <f t="shared" si="25"/>
        <v>01112</v>
      </c>
    </row>
    <row r="164" spans="1:13">
      <c r="C164" s="4" t="s">
        <v>15318</v>
      </c>
      <c r="F164" s="4" t="s">
        <v>739</v>
      </c>
      <c r="H164" s="36"/>
      <c r="K164" s="283" t="str">
        <f t="shared" si="23"/>
        <v>2201031020</v>
      </c>
      <c r="L164" s="1" t="str">
        <f t="shared" si="24"/>
        <v>välisprojektide administreerimine</v>
      </c>
      <c r="M164" s="6" t="str">
        <f t="shared" si="25"/>
        <v>01112</v>
      </c>
    </row>
    <row r="165" spans="1:13">
      <c r="B165" s="6" t="s">
        <v>362</v>
      </c>
      <c r="C165" s="6"/>
      <c r="D165" s="6"/>
      <c r="E165" s="6" t="s">
        <v>363</v>
      </c>
      <c r="H165" s="36"/>
      <c r="I165" s="147" t="str">
        <f>IF(ISBLANK(H165),"",VLOOKUP(H165,tegevusalad!$A$7:$B$188,2,FALSE))</f>
        <v/>
      </c>
      <c r="K165" s="283" t="str">
        <f t="shared" si="23"/>
        <v>2201099000</v>
      </c>
      <c r="L165" s="1" t="str">
        <f t="shared" si="24"/>
        <v>tg finantsjuhtimine - jaotamata</v>
      </c>
      <c r="M165" s="6" t="str">
        <f t="shared" si="25"/>
        <v>01112</v>
      </c>
    </row>
    <row r="166" spans="1:13">
      <c r="H166" s="36"/>
      <c r="I166" s="147" t="str">
        <f>IF(ISBLANK(H166),"",VLOOKUP(H166,tegevusalad!$A$7:$B$188,2,FALSE))</f>
        <v/>
      </c>
      <c r="K166" s="283" t="str">
        <f t="shared" si="23"/>
        <v/>
      </c>
      <c r="L166" s="1" t="str">
        <f t="shared" si="24"/>
        <v/>
      </c>
      <c r="M166" s="6" t="str">
        <f t="shared" si="25"/>
        <v>01112</v>
      </c>
    </row>
    <row r="167" spans="1:13">
      <c r="A167" s="4" t="s">
        <v>2363</v>
      </c>
      <c r="D167" s="4" t="s">
        <v>2364</v>
      </c>
      <c r="H167" s="36" t="s">
        <v>5008</v>
      </c>
      <c r="I167" s="147" t="str">
        <f>IF(ISBLANK(H167),"",VLOOKUP(H167,tegevusalad!$A$7:$B$188,2,FALSE))</f>
        <v>Valla- ja linnavalitsus</v>
      </c>
      <c r="K167" s="283" t="str">
        <f t="shared" si="23"/>
        <v>2201100000</v>
      </c>
      <c r="L167" s="1" t="str">
        <f t="shared" si="24"/>
        <v>Piirkondlikud tugiteenused</v>
      </c>
      <c r="M167" s="6" t="str">
        <f t="shared" si="25"/>
        <v>01112</v>
      </c>
    </row>
    <row r="168" spans="1:13">
      <c r="B168" s="4" t="s">
        <v>7020</v>
      </c>
      <c r="E168" s="4" t="s">
        <v>1354</v>
      </c>
      <c r="H168" s="36"/>
      <c r="I168" s="147" t="str">
        <f>IF(ISBLANK(H168),"",VLOOKUP(H168,tegevusalad!$A$7:$B$188,2,FALSE))</f>
        <v/>
      </c>
      <c r="K168" s="283" t="str">
        <f t="shared" si="23"/>
        <v>2201120000</v>
      </c>
      <c r="L168" s="1" t="str">
        <f t="shared" si="24"/>
        <v>Haabersti LOV</v>
      </c>
      <c r="M168" s="6" t="str">
        <f t="shared" si="25"/>
        <v>01112</v>
      </c>
    </row>
    <row r="169" spans="1:13">
      <c r="C169" s="4" t="s">
        <v>12386</v>
      </c>
      <c r="F169" s="4" t="s">
        <v>12387</v>
      </c>
      <c r="H169" s="41" t="s">
        <v>5008</v>
      </c>
      <c r="I169" s="147" t="str">
        <f>IF(ISBLANK(H169),"",VLOOKUP(H169,tegevusalad!$A$7:$B$188,2,FALSE))</f>
        <v>Valla- ja linnavalitsus</v>
      </c>
      <c r="K169" s="283" t="str">
        <f t="shared" si="23"/>
        <v>2201120280</v>
      </c>
      <c r="L169" s="1" t="str">
        <f t="shared" si="24"/>
        <v>Rahandusministeerium (Haabersti LOV)</v>
      </c>
      <c r="M169" s="6" t="str">
        <f t="shared" si="25"/>
        <v>01112</v>
      </c>
    </row>
    <row r="170" spans="1:13">
      <c r="B170" s="4" t="s">
        <v>17156</v>
      </c>
      <c r="E170" s="4" t="s">
        <v>17158</v>
      </c>
      <c r="H170" s="41"/>
      <c r="K170" s="283" t="str">
        <f t="shared" si="23"/>
        <v>2201120110</v>
      </c>
      <c r="L170" s="1" t="str">
        <f t="shared" si="24"/>
        <v>Haabersti LOV IKV paljulapselistele peredele, üksikvanematele</v>
      </c>
      <c r="M170" s="6" t="str">
        <f t="shared" si="25"/>
        <v>01112</v>
      </c>
    </row>
    <row r="171" spans="1:13">
      <c r="B171" s="4" t="s">
        <v>17159</v>
      </c>
      <c r="E171" s="4" t="s">
        <v>17157</v>
      </c>
      <c r="H171" s="41"/>
      <c r="K171" s="283" t="str">
        <f t="shared" si="23"/>
        <v>2211120120</v>
      </c>
      <c r="L171" s="1" t="str">
        <f t="shared" si="24"/>
        <v>Haabersti LOV IKV üksi elavatele pensionäridele</v>
      </c>
      <c r="M171" s="6" t="str">
        <f t="shared" si="25"/>
        <v>01112</v>
      </c>
    </row>
    <row r="172" spans="1:13">
      <c r="B172" s="4" t="s">
        <v>11997</v>
      </c>
      <c r="E172" s="4" t="s">
        <v>11996</v>
      </c>
      <c r="H172" s="36"/>
      <c r="K172" s="283" t="str">
        <f t="shared" si="23"/>
        <v>2201125000</v>
      </c>
      <c r="L172" s="1" t="str">
        <f t="shared" si="24"/>
        <v>Haabersti LOV digimeedia</v>
      </c>
      <c r="M172" s="6" t="str">
        <f>IF(ISBLANK(H172),M169,H172)</f>
        <v>01112</v>
      </c>
    </row>
    <row r="173" spans="1:13">
      <c r="B173" s="4" t="s">
        <v>8973</v>
      </c>
      <c r="E173" s="4" t="s">
        <v>14215</v>
      </c>
      <c r="H173" s="36"/>
      <c r="K173" s="283" t="str">
        <f t="shared" si="23"/>
        <v>2201128000</v>
      </c>
      <c r="L173" s="1" t="str">
        <f t="shared" si="24"/>
        <v>Haabersti LOV linnaosakogu</v>
      </c>
      <c r="M173" s="6" t="str">
        <f t="shared" si="25"/>
        <v>01112</v>
      </c>
    </row>
    <row r="174" spans="1:13">
      <c r="B174" s="4" t="s">
        <v>4320</v>
      </c>
      <c r="E174" s="4" t="s">
        <v>2725</v>
      </c>
      <c r="H174" s="36"/>
      <c r="I174" s="147" t="str">
        <f>IF(ISBLANK(H174),"",VLOOKUP(H174,tegevusalad!$A$7:$B$188,2,FALSE))</f>
        <v/>
      </c>
      <c r="K174" s="283" t="str">
        <f t="shared" ref="K174:K208" si="26">SUBSTITUTE(A174," ","")&amp;SUBSTITUTE(B174," ","")&amp;SUBSTITUTE(C174," ","")</f>
        <v>2201130000</v>
      </c>
      <c r="L174" s="1" t="str">
        <f t="shared" si="21"/>
        <v>Kesklinna Valitsus</v>
      </c>
      <c r="M174" s="6" t="str">
        <f t="shared" si="22"/>
        <v>01112</v>
      </c>
    </row>
    <row r="175" spans="1:13">
      <c r="B175" s="4" t="s">
        <v>17160</v>
      </c>
      <c r="E175" s="4" t="s">
        <v>17162</v>
      </c>
      <c r="H175" s="36"/>
      <c r="K175" s="283" t="str">
        <f t="shared" si="26"/>
        <v>2201130110</v>
      </c>
      <c r="L175" s="1" t="str">
        <f t="shared" si="21"/>
        <v>Kesklinna Valitsus IKV paljulapselistele peredele, üksikvanematele</v>
      </c>
      <c r="M175" s="6" t="str">
        <f t="shared" si="22"/>
        <v>01112</v>
      </c>
    </row>
    <row r="176" spans="1:13">
      <c r="B176" s="4" t="s">
        <v>17161</v>
      </c>
      <c r="E176" s="4" t="s">
        <v>17163</v>
      </c>
      <c r="H176" s="36"/>
      <c r="K176" s="283" t="str">
        <f t="shared" si="26"/>
        <v>2211130120</v>
      </c>
      <c r="L176" s="1" t="str">
        <f t="shared" si="21"/>
        <v>Kesklinna Valitsus IKV üksi elavatele pensionäridele</v>
      </c>
      <c r="M176" s="6" t="str">
        <f t="shared" si="22"/>
        <v>01112</v>
      </c>
    </row>
    <row r="177" spans="2:13">
      <c r="B177" s="4" t="s">
        <v>11998</v>
      </c>
      <c r="E177" s="4" t="s">
        <v>11999</v>
      </c>
      <c r="H177" s="36"/>
      <c r="K177" s="283" t="str">
        <f t="shared" si="26"/>
        <v>2201135000</v>
      </c>
      <c r="L177" s="1" t="str">
        <f t="shared" si="21"/>
        <v>Kesklinna Valitsus digimeedia</v>
      </c>
      <c r="M177" s="6" t="str">
        <f t="shared" si="22"/>
        <v>01112</v>
      </c>
    </row>
    <row r="178" spans="2:13">
      <c r="B178" s="4" t="s">
        <v>8974</v>
      </c>
      <c r="E178" s="4" t="s">
        <v>14216</v>
      </c>
      <c r="H178" s="36"/>
      <c r="K178" s="283" t="str">
        <f t="shared" si="26"/>
        <v>2201138000</v>
      </c>
      <c r="L178" s="1" t="str">
        <f t="shared" si="21"/>
        <v>Kesklinna Valitsuse linnaosakogu</v>
      </c>
      <c r="M178" s="6" t="str">
        <f t="shared" si="22"/>
        <v>01112</v>
      </c>
    </row>
    <row r="179" spans="2:13">
      <c r="B179" s="4" t="s">
        <v>5105</v>
      </c>
      <c r="E179" s="4" t="s">
        <v>5106</v>
      </c>
      <c r="H179" s="36"/>
      <c r="I179" s="147" t="str">
        <f>IF(ISBLANK(H179),"",VLOOKUP(H179,tegevusalad!$A$7:$B$188,2,FALSE))</f>
        <v/>
      </c>
      <c r="K179" s="283" t="str">
        <f t="shared" si="26"/>
        <v>2201140000</v>
      </c>
      <c r="L179" s="1" t="str">
        <f t="shared" si="21"/>
        <v>Kristiine LOV</v>
      </c>
      <c r="M179" s="6" t="str">
        <f t="shared" si="22"/>
        <v>01112</v>
      </c>
    </row>
    <row r="180" spans="2:13">
      <c r="B180" s="4" t="s">
        <v>17164</v>
      </c>
      <c r="E180" s="4" t="s">
        <v>17166</v>
      </c>
      <c r="H180" s="36"/>
      <c r="K180" s="283" t="str">
        <f t="shared" si="26"/>
        <v>2201140110</v>
      </c>
      <c r="L180" s="1" t="str">
        <f t="shared" si="21"/>
        <v>Kristiine LOV IKV paljulapselistele peredele, üksikvanematele</v>
      </c>
      <c r="M180" s="6" t="str">
        <f t="shared" si="22"/>
        <v>01112</v>
      </c>
    </row>
    <row r="181" spans="2:13">
      <c r="B181" s="4" t="s">
        <v>17165</v>
      </c>
      <c r="E181" s="4" t="s">
        <v>17167</v>
      </c>
      <c r="H181" s="36"/>
      <c r="K181" s="283" t="str">
        <f t="shared" si="26"/>
        <v>2211140120</v>
      </c>
      <c r="L181" s="1" t="str">
        <f t="shared" si="21"/>
        <v>Kristiine LOV IKV üksi elavatele pensionäridele</v>
      </c>
      <c r="M181" s="6" t="str">
        <f t="shared" si="22"/>
        <v>01112</v>
      </c>
    </row>
    <row r="182" spans="2:13">
      <c r="B182" s="4" t="s">
        <v>12000</v>
      </c>
      <c r="E182" s="4" t="s">
        <v>12001</v>
      </c>
      <c r="H182" s="36"/>
      <c r="K182" s="283" t="str">
        <f t="shared" si="26"/>
        <v>2201145000</v>
      </c>
      <c r="L182" s="1" t="str">
        <f t="shared" si="21"/>
        <v>Kristiine LOV digimeedia</v>
      </c>
      <c r="M182" s="6" t="str">
        <f t="shared" si="22"/>
        <v>01112</v>
      </c>
    </row>
    <row r="183" spans="2:13">
      <c r="B183" s="4" t="s">
        <v>8975</v>
      </c>
      <c r="E183" s="4" t="s">
        <v>14217</v>
      </c>
      <c r="H183" s="36"/>
      <c r="K183" s="283" t="str">
        <f t="shared" si="26"/>
        <v>2201148000</v>
      </c>
      <c r="L183" s="1" t="str">
        <f t="shared" si="21"/>
        <v>Kristiine LOV linnaosakogu</v>
      </c>
      <c r="M183" s="6" t="str">
        <f t="shared" si="22"/>
        <v>01112</v>
      </c>
    </row>
    <row r="184" spans="2:13">
      <c r="B184" s="4" t="s">
        <v>2325</v>
      </c>
      <c r="E184" s="4" t="s">
        <v>2326</v>
      </c>
      <c r="H184" s="36"/>
      <c r="I184" s="147" t="str">
        <f>IF(ISBLANK(H184),"",VLOOKUP(H184,tegevusalad!$A$7:$B$188,2,FALSE))</f>
        <v/>
      </c>
      <c r="K184" s="283" t="str">
        <f t="shared" si="26"/>
        <v>2201150000</v>
      </c>
      <c r="L184" s="1" t="str">
        <f t="shared" si="21"/>
        <v>Lasnamäe LOV</v>
      </c>
      <c r="M184" s="6" t="str">
        <f t="shared" si="22"/>
        <v>01112</v>
      </c>
    </row>
    <row r="185" spans="2:13">
      <c r="B185" s="4" t="s">
        <v>17168</v>
      </c>
      <c r="E185" s="4" t="s">
        <v>17170</v>
      </c>
      <c r="H185" s="36"/>
      <c r="K185" s="283" t="str">
        <f t="shared" si="26"/>
        <v>2201150110</v>
      </c>
      <c r="L185" s="1" t="str">
        <f t="shared" si="21"/>
        <v>Lasnamäe LOV IKV paljulapselistele peredele, üksikvanematele</v>
      </c>
      <c r="M185" s="6" t="str">
        <f t="shared" si="22"/>
        <v>01112</v>
      </c>
    </row>
    <row r="186" spans="2:13">
      <c r="B186" s="4" t="s">
        <v>17169</v>
      </c>
      <c r="E186" s="4" t="s">
        <v>17171</v>
      </c>
      <c r="H186" s="36"/>
      <c r="K186" s="283" t="str">
        <f t="shared" si="26"/>
        <v>2211150120</v>
      </c>
      <c r="L186" s="1" t="str">
        <f t="shared" si="21"/>
        <v>Lasnamäe LOV IKV üksi elavatele pensionäridele</v>
      </c>
      <c r="M186" s="6" t="str">
        <f t="shared" si="22"/>
        <v>01112</v>
      </c>
    </row>
    <row r="187" spans="2:13">
      <c r="B187" s="4" t="s">
        <v>12002</v>
      </c>
      <c r="E187" s="4" t="s">
        <v>12003</v>
      </c>
      <c r="H187" s="36"/>
      <c r="K187" s="283" t="str">
        <f t="shared" si="26"/>
        <v>2201155000</v>
      </c>
      <c r="L187" s="1" t="str">
        <f t="shared" si="21"/>
        <v>Lasnamäe LOV didgimeedia</v>
      </c>
      <c r="M187" s="6" t="str">
        <f t="shared" si="22"/>
        <v>01112</v>
      </c>
    </row>
    <row r="188" spans="2:13">
      <c r="B188" s="4" t="s">
        <v>8976</v>
      </c>
      <c r="E188" s="4" t="s">
        <v>14218</v>
      </c>
      <c r="H188" s="36"/>
      <c r="K188" s="283" t="str">
        <f t="shared" si="26"/>
        <v>2201158000</v>
      </c>
      <c r="L188" s="1" t="str">
        <f t="shared" si="21"/>
        <v>Lasnamäe LOV linnaosakogu</v>
      </c>
      <c r="M188" s="6" t="str">
        <f t="shared" si="22"/>
        <v>01112</v>
      </c>
    </row>
    <row r="189" spans="2:13">
      <c r="B189" s="4" t="s">
        <v>5943</v>
      </c>
      <c r="E189" s="4" t="s">
        <v>142</v>
      </c>
      <c r="H189" s="36"/>
      <c r="I189" s="147" t="str">
        <f>IF(ISBLANK(H189),"",VLOOKUP(H189,tegevusalad!$A$7:$B$188,2,FALSE))</f>
        <v/>
      </c>
      <c r="K189" s="283" t="str">
        <f t="shared" si="26"/>
        <v>2201160000</v>
      </c>
      <c r="L189" s="1" t="str">
        <f t="shared" si="21"/>
        <v>Mustamäe LOV</v>
      </c>
      <c r="M189" s="6" t="str">
        <f t="shared" si="22"/>
        <v>01112</v>
      </c>
    </row>
    <row r="190" spans="2:13">
      <c r="B190" s="4" t="s">
        <v>17172</v>
      </c>
      <c r="E190" s="4" t="s">
        <v>17174</v>
      </c>
      <c r="H190" s="36"/>
      <c r="K190" s="283" t="str">
        <f t="shared" si="26"/>
        <v>2201160110</v>
      </c>
      <c r="L190" s="1" t="str">
        <f t="shared" si="21"/>
        <v>Mustamäe LOV IKV paljulapselistele peredele, üksikvanematele</v>
      </c>
      <c r="M190" s="6" t="str">
        <f t="shared" si="22"/>
        <v>01112</v>
      </c>
    </row>
    <row r="191" spans="2:13">
      <c r="B191" s="4" t="s">
        <v>17173</v>
      </c>
      <c r="E191" s="4" t="s">
        <v>17175</v>
      </c>
      <c r="H191" s="36"/>
      <c r="K191" s="283" t="str">
        <f t="shared" si="26"/>
        <v>2211160120</v>
      </c>
      <c r="L191" s="1" t="str">
        <f t="shared" si="21"/>
        <v>Mustamäe LOV IKV üksi elavatele pensionäridele</v>
      </c>
      <c r="M191" s="6" t="str">
        <f t="shared" si="22"/>
        <v>01112</v>
      </c>
    </row>
    <row r="192" spans="2:13">
      <c r="B192" s="4" t="s">
        <v>12004</v>
      </c>
      <c r="E192" s="4" t="s">
        <v>12005</v>
      </c>
      <c r="H192" s="36"/>
      <c r="K192" s="283" t="str">
        <f t="shared" si="26"/>
        <v>2201165000</v>
      </c>
      <c r="L192" s="1" t="str">
        <f t="shared" si="21"/>
        <v>Mustamäe LOV digimeedia</v>
      </c>
      <c r="M192" s="6" t="str">
        <f t="shared" si="22"/>
        <v>01112</v>
      </c>
    </row>
    <row r="193" spans="2:13">
      <c r="B193" s="4" t="s">
        <v>8977</v>
      </c>
      <c r="E193" s="4" t="s">
        <v>14219</v>
      </c>
      <c r="H193" s="36"/>
      <c r="K193" s="283" t="str">
        <f t="shared" si="26"/>
        <v>2201168000</v>
      </c>
      <c r="L193" s="1" t="str">
        <f t="shared" si="21"/>
        <v>Mustamäe LOV linnaosakogu</v>
      </c>
      <c r="M193" s="6" t="str">
        <f t="shared" si="22"/>
        <v>01112</v>
      </c>
    </row>
    <row r="194" spans="2:13">
      <c r="B194" s="4" t="s">
        <v>143</v>
      </c>
      <c r="E194" s="4" t="s">
        <v>144</v>
      </c>
      <c r="H194" s="36"/>
      <c r="I194" s="147" t="str">
        <f>IF(ISBLANK(H194),"",VLOOKUP(H194,tegevusalad!$A$7:$B$188,2,FALSE))</f>
        <v/>
      </c>
      <c r="K194" s="283" t="str">
        <f t="shared" si="26"/>
        <v>2201170000</v>
      </c>
      <c r="L194" s="1" t="str">
        <f t="shared" si="21"/>
        <v>Nõmme LOV</v>
      </c>
      <c r="M194" s="6" t="str">
        <f t="shared" si="22"/>
        <v>01112</v>
      </c>
    </row>
    <row r="195" spans="2:13">
      <c r="B195" s="4" t="s">
        <v>17176</v>
      </c>
      <c r="E195" s="4" t="s">
        <v>17178</v>
      </c>
      <c r="H195" s="36"/>
      <c r="K195" s="283" t="str">
        <f t="shared" si="26"/>
        <v>2201170110</v>
      </c>
      <c r="L195" s="1" t="str">
        <f t="shared" si="21"/>
        <v>Nõmme LOV IKV paljulapselistele peredele, üksikvanematele</v>
      </c>
      <c r="M195" s="6" t="str">
        <f t="shared" si="22"/>
        <v>01112</v>
      </c>
    </row>
    <row r="196" spans="2:13">
      <c r="B196" s="4" t="s">
        <v>17177</v>
      </c>
      <c r="E196" s="4" t="s">
        <v>17179</v>
      </c>
      <c r="H196" s="36"/>
      <c r="K196" s="283" t="str">
        <f t="shared" si="26"/>
        <v>2211170120</v>
      </c>
      <c r="L196" s="1" t="str">
        <f t="shared" si="21"/>
        <v>Nõmme LOV IKV üksi elavatele pensionäridele</v>
      </c>
      <c r="M196" s="6" t="str">
        <f t="shared" si="22"/>
        <v>01112</v>
      </c>
    </row>
    <row r="197" spans="2:13">
      <c r="B197" s="4" t="s">
        <v>12006</v>
      </c>
      <c r="E197" s="4" t="s">
        <v>12007</v>
      </c>
      <c r="H197" s="36"/>
      <c r="K197" s="283" t="str">
        <f t="shared" si="26"/>
        <v>2201175000</v>
      </c>
      <c r="L197" s="1" t="str">
        <f t="shared" si="21"/>
        <v>Nõmme LOV digimeedia</v>
      </c>
      <c r="M197" s="6" t="str">
        <f t="shared" si="22"/>
        <v>01112</v>
      </c>
    </row>
    <row r="198" spans="2:13">
      <c r="B198" s="4" t="s">
        <v>8978</v>
      </c>
      <c r="E198" s="4" t="s">
        <v>14220</v>
      </c>
      <c r="H198" s="36"/>
      <c r="K198" s="283" t="str">
        <f t="shared" si="26"/>
        <v>2201178000</v>
      </c>
      <c r="L198" s="1" t="str">
        <f t="shared" si="21"/>
        <v>Nõmme LOV linnaosakogu</v>
      </c>
      <c r="M198" s="6" t="str">
        <f t="shared" si="22"/>
        <v>01112</v>
      </c>
    </row>
    <row r="199" spans="2:13">
      <c r="B199" s="4" t="s">
        <v>145</v>
      </c>
      <c r="E199" s="4" t="s">
        <v>605</v>
      </c>
      <c r="H199" s="36"/>
      <c r="I199" s="147" t="str">
        <f>IF(ISBLANK(H199),"",VLOOKUP(H199,tegevusalad!$A$7:$B$188,2,FALSE))</f>
        <v/>
      </c>
      <c r="K199" s="283" t="str">
        <f t="shared" si="26"/>
        <v>2201180000</v>
      </c>
      <c r="L199" s="1" t="str">
        <f t="shared" si="21"/>
        <v>Pirita LOV</v>
      </c>
      <c r="M199" s="6" t="str">
        <f t="shared" si="22"/>
        <v>01112</v>
      </c>
    </row>
    <row r="200" spans="2:13">
      <c r="B200" s="4" t="s">
        <v>17180</v>
      </c>
      <c r="E200" s="4" t="s">
        <v>17182</v>
      </c>
      <c r="H200" s="36"/>
      <c r="K200" s="283" t="str">
        <f t="shared" si="26"/>
        <v>2201180110</v>
      </c>
      <c r="L200" s="1" t="str">
        <f t="shared" si="21"/>
        <v>Pirita LOV IKV paljulapselistele peredele, üksikvanematele</v>
      </c>
      <c r="M200" s="6" t="str">
        <f t="shared" si="22"/>
        <v>01112</v>
      </c>
    </row>
    <row r="201" spans="2:13">
      <c r="B201" s="4" t="s">
        <v>17181</v>
      </c>
      <c r="E201" s="4" t="s">
        <v>17183</v>
      </c>
      <c r="H201" s="36"/>
      <c r="K201" s="283" t="str">
        <f t="shared" si="26"/>
        <v>2211180120</v>
      </c>
      <c r="L201" s="1" t="str">
        <f t="shared" si="21"/>
        <v>Pirita LOV IKV üksi elavatele pensionäridele</v>
      </c>
      <c r="M201" s="6" t="str">
        <f t="shared" si="22"/>
        <v>01112</v>
      </c>
    </row>
    <row r="202" spans="2:13">
      <c r="B202" s="4" t="s">
        <v>12008</v>
      </c>
      <c r="E202" s="4" t="s">
        <v>12009</v>
      </c>
      <c r="H202" s="36"/>
      <c r="K202" s="283" t="str">
        <f t="shared" si="26"/>
        <v>2201185000</v>
      </c>
      <c r="L202" s="1" t="str">
        <f t="shared" si="21"/>
        <v>Pirita LOV digimeedia</v>
      </c>
      <c r="M202" s="6" t="str">
        <f t="shared" si="22"/>
        <v>01112</v>
      </c>
    </row>
    <row r="203" spans="2:13">
      <c r="B203" s="4" t="s">
        <v>8979</v>
      </c>
      <c r="E203" s="4" t="s">
        <v>14221</v>
      </c>
      <c r="H203" s="36"/>
      <c r="K203" s="283" t="str">
        <f t="shared" si="26"/>
        <v>2201188000</v>
      </c>
      <c r="L203" s="1" t="str">
        <f t="shared" si="21"/>
        <v>Pirita LOV linnaosakogu</v>
      </c>
      <c r="M203" s="6" t="str">
        <f t="shared" si="22"/>
        <v>01112</v>
      </c>
    </row>
    <row r="204" spans="2:13">
      <c r="B204" s="4" t="s">
        <v>606</v>
      </c>
      <c r="E204" s="4" t="s">
        <v>2726</v>
      </c>
      <c r="H204" s="36"/>
      <c r="I204" s="147" t="str">
        <f>IF(ISBLANK(H204),"",VLOOKUP(H204,tegevusalad!$A$7:$B$188,2,FALSE))</f>
        <v/>
      </c>
      <c r="K204" s="283" t="str">
        <f t="shared" si="26"/>
        <v>2201190000</v>
      </c>
      <c r="L204" s="1" t="str">
        <f t="shared" si="21"/>
        <v>Põhja-Tallinna Valitsus</v>
      </c>
      <c r="M204" s="6" t="str">
        <f t="shared" si="22"/>
        <v>01112</v>
      </c>
    </row>
    <row r="205" spans="2:13">
      <c r="B205" s="4" t="s">
        <v>17184</v>
      </c>
      <c r="E205" s="4" t="s">
        <v>17187</v>
      </c>
      <c r="H205" s="36"/>
      <c r="K205" s="283" t="str">
        <f t="shared" si="26"/>
        <v>2201190110</v>
      </c>
      <c r="L205" s="1" t="str">
        <f t="shared" si="21"/>
        <v>Põhja-Tallinna Valitsus IKV paljulapselistele peredele, üksikvanematele</v>
      </c>
      <c r="M205" s="6" t="str">
        <f t="shared" si="22"/>
        <v>01112</v>
      </c>
    </row>
    <row r="206" spans="2:13">
      <c r="B206" s="4" t="s">
        <v>17185</v>
      </c>
      <c r="E206" s="4" t="s">
        <v>17186</v>
      </c>
      <c r="H206" s="36"/>
      <c r="K206" s="283" t="str">
        <f t="shared" si="26"/>
        <v>2211190120</v>
      </c>
      <c r="L206" s="1" t="str">
        <f t="shared" si="21"/>
        <v>Põhja Tallinna Valitsus IKV üksi elavatele pensionäridele</v>
      </c>
      <c r="M206" s="6" t="str">
        <f t="shared" si="22"/>
        <v>01112</v>
      </c>
    </row>
    <row r="207" spans="2:13">
      <c r="B207" s="4" t="s">
        <v>12010</v>
      </c>
      <c r="E207" s="4" t="s">
        <v>12011</v>
      </c>
      <c r="H207" s="36"/>
      <c r="K207" s="283" t="str">
        <f t="shared" si="26"/>
        <v>2201195000</v>
      </c>
      <c r="L207" s="1" t="str">
        <f t="shared" si="21"/>
        <v>Põhja-Tallinna Valitsus digimeedia</v>
      </c>
      <c r="M207" s="6" t="str">
        <f t="shared" si="22"/>
        <v>01112</v>
      </c>
    </row>
    <row r="208" spans="2:13">
      <c r="B208" s="4" t="s">
        <v>8980</v>
      </c>
      <c r="E208" s="4" t="s">
        <v>14222</v>
      </c>
      <c r="H208" s="36"/>
      <c r="K208" s="283" t="str">
        <f t="shared" si="26"/>
        <v>2201198000</v>
      </c>
      <c r="L208" s="1" t="str">
        <f t="shared" si="21"/>
        <v>Põhja-Tallinna Valitsuse linnaosakogu</v>
      </c>
      <c r="M208" s="6" t="str">
        <f t="shared" si="22"/>
        <v>01112</v>
      </c>
    </row>
    <row r="209" spans="1:13">
      <c r="H209" s="36"/>
      <c r="I209" s="147" t="str">
        <f>IF(ISBLANK(H209),"",VLOOKUP(H209,tegevusalad!$A$7:$B$188,2,FALSE))</f>
        <v/>
      </c>
      <c r="K209" s="283" t="str">
        <f t="shared" si="20"/>
        <v/>
      </c>
      <c r="L209" s="1" t="str">
        <f t="shared" ref="L209:L212" si="27">D209&amp;E209&amp;F209&amp;G209</f>
        <v/>
      </c>
    </row>
    <row r="210" spans="1:13">
      <c r="A210" s="14" t="s">
        <v>7094</v>
      </c>
      <c r="B210" s="14"/>
      <c r="C210" s="14"/>
      <c r="D210" s="14" t="s">
        <v>3392</v>
      </c>
      <c r="E210" s="14"/>
      <c r="F210" s="14"/>
      <c r="G210" s="14"/>
      <c r="H210" s="34" t="s">
        <v>5009</v>
      </c>
      <c r="I210" s="147" t="str">
        <f>IF(ISBLANK(H210),"",VLOOKUP(H210,tegevusalad!$A$7:$B$188,2,FALSE))</f>
        <v>Muud üldised teenused</v>
      </c>
      <c r="K210" s="283" t="str">
        <f t="shared" si="20"/>
        <v>2201200000</v>
      </c>
      <c r="L210" s="1" t="str">
        <f t="shared" si="27"/>
        <v>Arhiiviteenused</v>
      </c>
      <c r="M210" s="6" t="str">
        <f t="shared" si="22"/>
        <v>01330</v>
      </c>
    </row>
    <row r="211" spans="1:13">
      <c r="A211" s="14"/>
      <c r="B211" s="14" t="s">
        <v>3393</v>
      </c>
      <c r="C211" s="14"/>
      <c r="D211" s="14"/>
      <c r="E211" s="14" t="s">
        <v>3394</v>
      </c>
      <c r="F211" s="14"/>
      <c r="G211" s="14"/>
      <c r="H211" s="34" t="s">
        <v>5009</v>
      </c>
      <c r="I211" s="147" t="str">
        <f>IF(ISBLANK(H211),"",VLOOKUP(H211,tegevusalad!$A$7:$B$188,2,FALSE))</f>
        <v>Muud üldised teenused</v>
      </c>
      <c r="K211" s="283" t="str">
        <f t="shared" si="20"/>
        <v>2201201000</v>
      </c>
      <c r="L211" s="1" t="str">
        <f t="shared" si="27"/>
        <v>arhiivinduse haldus</v>
      </c>
      <c r="M211" s="6" t="str">
        <f t="shared" si="22"/>
        <v>01330</v>
      </c>
    </row>
    <row r="212" spans="1:13">
      <c r="A212" s="14"/>
      <c r="B212" s="14" t="s">
        <v>11080</v>
      </c>
      <c r="C212" s="14"/>
      <c r="D212" s="14"/>
      <c r="E212" s="14" t="s">
        <v>11081</v>
      </c>
      <c r="F212" s="14"/>
      <c r="G212" s="14"/>
      <c r="H212" s="34" t="s">
        <v>5009</v>
      </c>
      <c r="I212" s="147" t="str">
        <f>IF(ISBLANK(H212),"",VLOOKUP(H212,tegevusalad!$A$7:$B$188,2,FALSE))</f>
        <v>Muud üldised teenused</v>
      </c>
      <c r="K212" s="283" t="str">
        <f t="shared" si="20"/>
        <v>2201208000</v>
      </c>
      <c r="L212" s="1" t="str">
        <f t="shared" si="27"/>
        <v>Tallinna ajaloo üldkäsitluse koostamine ja väljaandmine</v>
      </c>
      <c r="M212" s="6" t="str">
        <f t="shared" si="22"/>
        <v>01330</v>
      </c>
    </row>
    <row r="213" spans="1:13" ht="30.75" customHeight="1">
      <c r="A213" s="14"/>
      <c r="B213" s="14" t="s">
        <v>13369</v>
      </c>
      <c r="C213" s="14"/>
      <c r="D213" s="14"/>
      <c r="E213" s="1006" t="s">
        <v>13367</v>
      </c>
      <c r="F213" s="1006"/>
      <c r="G213" s="1006"/>
      <c r="H213" s="34" t="s">
        <v>5009</v>
      </c>
      <c r="I213" s="147" t="str">
        <f>IF(ISBLANK(H213),"",VLOOKUP(H213,tegevusalad!$A$7:$B$188,2,FALSE))</f>
        <v>Muud üldised teenused</v>
      </c>
      <c r="K213" s="283" t="str">
        <f t="shared" si="20"/>
        <v>2201209000</v>
      </c>
      <c r="L213" s="649" t="s">
        <v>13367</v>
      </c>
      <c r="M213" s="6" t="str">
        <f t="shared" si="22"/>
        <v>01330</v>
      </c>
    </row>
    <row r="214" spans="1:13">
      <c r="A214" s="14"/>
      <c r="B214" s="14" t="s">
        <v>3395</v>
      </c>
      <c r="C214" s="14"/>
      <c r="D214" s="14"/>
      <c r="E214" s="14" t="s">
        <v>10300</v>
      </c>
      <c r="F214" s="14"/>
      <c r="G214" s="14"/>
      <c r="H214" s="34" t="s">
        <v>5009</v>
      </c>
      <c r="I214" s="147" t="str">
        <f>IF(ISBLANK(H214),"",VLOOKUP(H214,tegevusalad!$A$7:$B$188,2,FALSE))</f>
        <v>Muud üldised teenused</v>
      </c>
      <c r="K214" s="283" t="str">
        <f t="shared" si="20"/>
        <v>2201211000</v>
      </c>
      <c r="L214" s="1" t="str">
        <f t="shared" ref="L214:L245" si="28">D214&amp;E214&amp;F214&amp;G214</f>
        <v>arhivaalide kogumine ja säilitamine</v>
      </c>
      <c r="M214" s="6" t="str">
        <f>IF(ISBLANK(H214),M212,H214)</f>
        <v>01330</v>
      </c>
    </row>
    <row r="215" spans="1:13">
      <c r="A215" s="14"/>
      <c r="B215" s="14" t="s">
        <v>5781</v>
      </c>
      <c r="C215" s="14"/>
      <c r="D215" s="14"/>
      <c r="E215" s="14" t="s">
        <v>5782</v>
      </c>
      <c r="F215" s="14"/>
      <c r="G215" s="14"/>
      <c r="H215" s="34" t="s">
        <v>5009</v>
      </c>
      <c r="I215" s="147" t="str">
        <f>IF(ISBLANK(H215),"",VLOOKUP(H215,tegevusalad!$A$7:$B$188,2,FALSE))</f>
        <v>Muud üldised teenused</v>
      </c>
      <c r="K215" s="283" t="str">
        <f t="shared" si="20"/>
        <v>2201212000</v>
      </c>
      <c r="L215" s="1" t="str">
        <f t="shared" si="28"/>
        <v>arhivaalides sisalduva info vahendamine</v>
      </c>
      <c r="M215" s="6" t="str">
        <f t="shared" si="22"/>
        <v>01330</v>
      </c>
    </row>
    <row r="216" spans="1:13">
      <c r="A216" s="14"/>
      <c r="B216" s="6" t="s">
        <v>360</v>
      </c>
      <c r="C216" s="6"/>
      <c r="D216" s="6"/>
      <c r="E216" s="6" t="s">
        <v>361</v>
      </c>
      <c r="F216" s="14"/>
      <c r="G216" s="14"/>
      <c r="I216" s="147" t="str">
        <f>IF(ISBLANK(H216),"",VLOOKUP(H216,tegevusalad!$A$7:$B$188,2,FALSE))</f>
        <v/>
      </c>
      <c r="K216" s="283" t="str">
        <f t="shared" si="20"/>
        <v>2201299000</v>
      </c>
      <c r="L216" s="1" t="str">
        <f t="shared" si="28"/>
        <v>tg arhiiviteenused - jaotamata</v>
      </c>
      <c r="M216" s="6" t="str">
        <f t="shared" si="22"/>
        <v>01330</v>
      </c>
    </row>
    <row r="217" spans="1:13">
      <c r="A217" s="14"/>
      <c r="B217" s="14"/>
      <c r="C217" s="14"/>
      <c r="D217" s="14"/>
      <c r="E217" s="14"/>
      <c r="F217" s="14"/>
      <c r="G217" s="14"/>
      <c r="I217" s="147" t="str">
        <f>IF(ISBLANK(H217),"",VLOOKUP(H217,tegevusalad!$A$7:$B$188,2,FALSE))</f>
        <v/>
      </c>
      <c r="K217" s="283" t="str">
        <f t="shared" si="20"/>
        <v/>
      </c>
      <c r="L217" s="1" t="str">
        <f t="shared" si="28"/>
        <v/>
      </c>
      <c r="M217" s="6" t="str">
        <f t="shared" si="22"/>
        <v>01330</v>
      </c>
    </row>
    <row r="218" spans="1:13">
      <c r="A218" s="14" t="s">
        <v>5783</v>
      </c>
      <c r="B218" s="14"/>
      <c r="C218" s="14"/>
      <c r="D218" s="14" t="s">
        <v>5814</v>
      </c>
      <c r="E218" s="14"/>
      <c r="F218" s="14"/>
      <c r="G218" s="14"/>
      <c r="H218" s="34" t="s">
        <v>5009</v>
      </c>
      <c r="I218" s="147" t="str">
        <f>IF(ISBLANK(H218),"",VLOOKUP(H218,tegevusalad!$A$7:$B$188,2,FALSE))</f>
        <v>Muud üldised teenused</v>
      </c>
      <c r="K218" s="283" t="str">
        <f t="shared" si="20"/>
        <v>2201300000</v>
      </c>
      <c r="L218" s="1" t="str">
        <f t="shared" si="28"/>
        <v>Perekonnaseisuteenused</v>
      </c>
      <c r="M218" s="6" t="str">
        <f t="shared" si="22"/>
        <v>01330</v>
      </c>
    </row>
    <row r="219" spans="1:13">
      <c r="A219" s="14"/>
      <c r="B219" s="506" t="s">
        <v>1458</v>
      </c>
      <c r="C219" s="506"/>
      <c r="D219" s="506"/>
      <c r="E219" s="506" t="s">
        <v>6034</v>
      </c>
      <c r="F219" s="506"/>
      <c r="G219" s="506"/>
      <c r="H219" s="34" t="s">
        <v>5009</v>
      </c>
      <c r="I219" s="147" t="str">
        <f>IF(ISBLANK(H219),"",VLOOKUP(H219,tegevusalad!$A$7:$B$188,2,FALSE))</f>
        <v>Muud üldised teenused</v>
      </c>
      <c r="K219" s="283" t="str">
        <f t="shared" si="20"/>
        <v>2201301000</v>
      </c>
      <c r="L219" s="1" t="str">
        <f t="shared" si="28"/>
        <v>perekonnaseisuteenuste haldus</v>
      </c>
      <c r="M219" s="6" t="str">
        <f t="shared" si="22"/>
        <v>01330</v>
      </c>
    </row>
    <row r="220" spans="1:13">
      <c r="A220" s="14"/>
      <c r="B220" s="15" t="s">
        <v>10993</v>
      </c>
      <c r="C220" s="14"/>
      <c r="D220" s="14"/>
      <c r="E220" s="15" t="s">
        <v>10994</v>
      </c>
      <c r="F220" s="14"/>
      <c r="G220" s="14"/>
      <c r="H220" s="34" t="s">
        <v>5009</v>
      </c>
      <c r="I220" s="147" t="str">
        <f>IF(ISBLANK(H220),"",VLOOKUP(H220,tegevusalad!$A$7:$B$188,2,FALSE))</f>
        <v>Muud üldised teenused</v>
      </c>
      <c r="K220" s="283" t="str">
        <f t="shared" si="20"/>
        <v>2201303000</v>
      </c>
      <c r="L220" s="1" t="str">
        <f t="shared" si="28"/>
        <v>perekonnaseisuameti 90. juubeli tähistamiseks</v>
      </c>
      <c r="M220" s="6" t="str">
        <f t="shared" si="22"/>
        <v>01330</v>
      </c>
    </row>
    <row r="221" spans="1:13">
      <c r="A221" s="14"/>
      <c r="B221" s="14" t="s">
        <v>6035</v>
      </c>
      <c r="C221" s="14"/>
      <c r="D221" s="14"/>
      <c r="E221" s="14" t="s">
        <v>10301</v>
      </c>
      <c r="F221" s="14"/>
      <c r="G221" s="14"/>
      <c r="H221" s="34" t="s">
        <v>5009</v>
      </c>
      <c r="I221" s="147" t="str">
        <f>IF(ISBLANK(H221),"",VLOOKUP(H221,tegevusalad!$A$7:$B$188,2,FALSE))</f>
        <v>Muud üldised teenused</v>
      </c>
      <c r="K221" s="283" t="str">
        <f t="shared" si="20"/>
        <v>2201311000</v>
      </c>
      <c r="L221" s="1" t="str">
        <f t="shared" si="28"/>
        <v>perekonnaseisutoimingud</v>
      </c>
      <c r="M221" s="6" t="str">
        <f t="shared" si="22"/>
        <v>01330</v>
      </c>
    </row>
    <row r="222" spans="1:13">
      <c r="A222" s="14"/>
      <c r="B222" s="14" t="s">
        <v>817</v>
      </c>
      <c r="C222" s="14"/>
      <c r="D222" s="14"/>
      <c r="E222" s="14" t="s">
        <v>10302</v>
      </c>
      <c r="F222" s="14"/>
      <c r="G222" s="14"/>
      <c r="H222" s="34" t="s">
        <v>5009</v>
      </c>
      <c r="I222" s="147" t="str">
        <f>IF(ISBLANK(H222),"",VLOOKUP(H222,tegevusalad!$A$7:$B$188,2,FALSE))</f>
        <v>Muud üldised teenused</v>
      </c>
      <c r="K222" s="283" t="str">
        <f t="shared" si="20"/>
        <v>2201312000</v>
      </c>
      <c r="L222" s="1" t="str">
        <f t="shared" si="28"/>
        <v>arhiivi ja rahvastikuregistritoimingud</v>
      </c>
      <c r="M222" s="6" t="str">
        <f t="shared" si="22"/>
        <v>01330</v>
      </c>
    </row>
    <row r="223" spans="1:13">
      <c r="A223" s="14"/>
      <c r="B223" s="14" t="s">
        <v>8846</v>
      </c>
      <c r="C223" s="14"/>
      <c r="D223" s="14"/>
      <c r="E223" s="14" t="s">
        <v>8848</v>
      </c>
      <c r="F223" s="14"/>
      <c r="G223" s="14"/>
      <c r="H223" s="34" t="s">
        <v>5009</v>
      </c>
      <c r="I223" s="147" t="str">
        <f>IF(ISBLANK(H223),"",VLOOKUP(H223,tegevusalad!$A$7:$B$188,2,FALSE))</f>
        <v>Muud üldised teenused</v>
      </c>
      <c r="K223" s="283" t="str">
        <f t="shared" si="20"/>
        <v>2201313000</v>
      </c>
      <c r="L223" s="1" t="str">
        <f t="shared" si="28"/>
        <v>pidulikud kombetalitused</v>
      </c>
      <c r="M223" s="6" t="str">
        <f t="shared" si="22"/>
        <v>01330</v>
      </c>
    </row>
    <row r="224" spans="1:13">
      <c r="A224" s="14"/>
      <c r="B224" s="14" t="s">
        <v>11279</v>
      </c>
      <c r="C224" s="14"/>
      <c r="D224" s="14"/>
      <c r="E224" s="14" t="s">
        <v>11280</v>
      </c>
      <c r="F224" s="14"/>
      <c r="G224" s="14"/>
      <c r="H224" s="34" t="s">
        <v>5009</v>
      </c>
      <c r="I224" s="147" t="str">
        <f>IF(ISBLANK(H224),"",VLOOKUP(H224,tegevusalad!$A$7:$B$188,2,FALSE))</f>
        <v>Muud üldised teenused</v>
      </c>
      <c r="K224" s="283" t="str">
        <f t="shared" si="20"/>
        <v>2201314000</v>
      </c>
      <c r="L224" s="1" t="str">
        <f t="shared" si="28"/>
        <v>registripõhine rahvaloendus</v>
      </c>
      <c r="M224" s="6" t="str">
        <f t="shared" si="22"/>
        <v>01330</v>
      </c>
    </row>
    <row r="225" spans="1:13">
      <c r="A225" s="14"/>
      <c r="B225" s="14" t="s">
        <v>8847</v>
      </c>
      <c r="C225" s="14"/>
      <c r="D225" s="14"/>
      <c r="E225" s="14" t="s">
        <v>8849</v>
      </c>
      <c r="F225" s="14"/>
      <c r="G225" s="14"/>
      <c r="H225" s="34" t="s">
        <v>5009</v>
      </c>
      <c r="I225" s="147" t="str">
        <f>IF(ISBLANK(H225),"",VLOOKUP(H225,tegevusalad!$A$7:$B$188,2,FALSE))</f>
        <v>Muud üldised teenused</v>
      </c>
      <c r="K225" s="283" t="str">
        <f t="shared" si="20"/>
        <v>2201351000</v>
      </c>
      <c r="L225" s="1" t="str">
        <f t="shared" si="28"/>
        <v>mälestusesemed vastsündinud linnakodanikele</v>
      </c>
      <c r="M225" s="6" t="str">
        <f t="shared" si="22"/>
        <v>01330</v>
      </c>
    </row>
    <row r="226" spans="1:13">
      <c r="A226" s="14"/>
      <c r="B226" s="6" t="s">
        <v>1599</v>
      </c>
      <c r="C226" s="6"/>
      <c r="D226" s="6"/>
      <c r="E226" s="6" t="s">
        <v>359</v>
      </c>
      <c r="F226" s="14"/>
      <c r="G226" s="14"/>
      <c r="I226" s="147" t="str">
        <f>IF(ISBLANK(H226),"",VLOOKUP(H226,tegevusalad!$A$7:$B$188,2,FALSE))</f>
        <v/>
      </c>
      <c r="K226" s="283" t="str">
        <f t="shared" si="20"/>
        <v>2201399000</v>
      </c>
      <c r="L226" s="1" t="str">
        <f t="shared" si="28"/>
        <v>tg perekonnaseisuteenused - jaotamata</v>
      </c>
      <c r="M226" s="6" t="str">
        <f t="shared" si="22"/>
        <v>01330</v>
      </c>
    </row>
    <row r="227" spans="1:13">
      <c r="A227" s="14"/>
      <c r="B227" s="14"/>
      <c r="C227" s="14"/>
      <c r="D227" s="14"/>
      <c r="E227" s="14"/>
      <c r="F227" s="14"/>
      <c r="G227" s="14"/>
      <c r="I227" s="147" t="str">
        <f>IF(ISBLANK(H227),"",VLOOKUP(H227,tegevusalad!$A$7:$B$188,2,FALSE))</f>
        <v/>
      </c>
      <c r="K227" s="283" t="str">
        <f t="shared" si="20"/>
        <v/>
      </c>
      <c r="L227" s="1" t="str">
        <f t="shared" si="28"/>
        <v/>
      </c>
    </row>
    <row r="228" spans="1:13">
      <c r="A228" s="4" t="s">
        <v>6295</v>
      </c>
      <c r="D228" s="4" t="s">
        <v>6704</v>
      </c>
      <c r="H228" s="34" t="s">
        <v>5007</v>
      </c>
      <c r="I228" s="147" t="str">
        <f>IF(ISBLANK(H228),"",VLOOKUP(H228,tegevusalad!$A$7:$B$188,2,FALSE))</f>
        <v>Valla- ja linnavolikogu</v>
      </c>
      <c r="K228" s="283" t="str">
        <f t="shared" si="20"/>
        <v>2201500000</v>
      </c>
      <c r="L228" s="1" t="str">
        <f t="shared" si="28"/>
        <v>Linnavolikogu Kantselei</v>
      </c>
      <c r="M228" s="6" t="str">
        <f t="shared" ref="M228:M338" si="29">IF(ISBLANK(H228),M227,H228)</f>
        <v>01111</v>
      </c>
    </row>
    <row r="229" spans="1:13">
      <c r="B229" s="4" t="s">
        <v>6296</v>
      </c>
      <c r="E229" s="4" t="s">
        <v>6704</v>
      </c>
      <c r="H229" s="34" t="s">
        <v>5007</v>
      </c>
      <c r="I229" s="147" t="str">
        <f>IF(ISBLANK(H229),"",VLOOKUP(H229,tegevusalad!$A$7:$B$188,2,FALSE))</f>
        <v>Valla- ja linnavolikogu</v>
      </c>
      <c r="K229" s="283" t="str">
        <f t="shared" si="20"/>
        <v>2201501000</v>
      </c>
      <c r="L229" s="1" t="str">
        <f t="shared" si="28"/>
        <v>Linnavolikogu Kantselei</v>
      </c>
      <c r="M229" s="6" t="str">
        <f t="shared" si="29"/>
        <v>01111</v>
      </c>
    </row>
    <row r="230" spans="1:13">
      <c r="B230" s="4" t="s">
        <v>14021</v>
      </c>
      <c r="E230" s="4" t="s">
        <v>14022</v>
      </c>
      <c r="H230" s="34" t="s">
        <v>5007</v>
      </c>
      <c r="I230" s="147" t="str">
        <f>IF(ISBLANK(H230),"",VLOOKUP(H230,tegevusalad!$A$7:$B$188,2,FALSE))</f>
        <v>Valla- ja linnavolikogu</v>
      </c>
      <c r="K230" s="283" t="str">
        <f t="shared" ref="K230" si="30">SUBSTITUTE(A230," ","")&amp;SUBSTITUTE(B230," ","")&amp;SUBSTITUTE(C230," ","")</f>
        <v>2201501010</v>
      </c>
      <c r="L230" s="1" t="str">
        <f t="shared" si="28"/>
        <v>Linnavolikogu Kantselei ülelinnalised üritused</v>
      </c>
      <c r="M230" s="6" t="str">
        <f t="shared" ref="M230" si="31">IF(ISBLANK(H230),M229,H230)</f>
        <v>01111</v>
      </c>
    </row>
    <row r="231" spans="1:13">
      <c r="B231" s="4" t="s">
        <v>1782</v>
      </c>
      <c r="E231" s="4" t="s">
        <v>1783</v>
      </c>
      <c r="H231" s="34" t="s">
        <v>5007</v>
      </c>
      <c r="I231" s="147" t="str">
        <f>IF(ISBLANK(H231),"",VLOOKUP(H231,tegevusalad!$A$7:$B$188,2,FALSE))</f>
        <v>Valla- ja linnavolikogu</v>
      </c>
      <c r="K231" s="283" t="str">
        <f t="shared" si="20"/>
        <v>2201505000</v>
      </c>
      <c r="L231" s="1" t="str">
        <f t="shared" si="28"/>
        <v>Ombudsmani büroo</v>
      </c>
      <c r="M231" s="6" t="str">
        <f>IF(ISBLANK(H231),M229,H231)</f>
        <v>01111</v>
      </c>
    </row>
    <row r="232" spans="1:13">
      <c r="A232" s="4" t="s">
        <v>4841</v>
      </c>
      <c r="D232" s="4" t="s">
        <v>2777</v>
      </c>
      <c r="H232" s="34" t="s">
        <v>5010</v>
      </c>
      <c r="I232" s="147" t="str">
        <f>IF(ISBLANK(H232),"",VLOOKUP(H232,tegevusalad!$A$7:$B$188,2,FALSE))</f>
        <v>Muud üldised valitsussektori teenused</v>
      </c>
      <c r="K232" s="283" t="str">
        <f t="shared" si="20"/>
        <v>2201800000</v>
      </c>
      <c r="L232" s="1" t="str">
        <f t="shared" si="28"/>
        <v xml:space="preserve">Valimised </v>
      </c>
      <c r="M232" s="6" t="str">
        <f t="shared" si="29"/>
        <v>01600</v>
      </c>
    </row>
    <row r="233" spans="1:13">
      <c r="B233" s="4" t="s">
        <v>4842</v>
      </c>
      <c r="E233" s="4" t="s">
        <v>2778</v>
      </c>
      <c r="I233" s="147" t="str">
        <f>IF(ISBLANK(H233),"",VLOOKUP(H233,tegevusalad!$A$7:$B$188,2,FALSE))</f>
        <v/>
      </c>
      <c r="K233" s="283" t="str">
        <f t="shared" si="20"/>
        <v>2201801000</v>
      </c>
      <c r="L233" s="1" t="str">
        <f t="shared" si="28"/>
        <v xml:space="preserve">valimised </v>
      </c>
      <c r="M233" s="6" t="str">
        <f t="shared" si="29"/>
        <v>01600</v>
      </c>
    </row>
    <row r="234" spans="1:13">
      <c r="I234" s="147" t="str">
        <f>IF(ISBLANK(H234),"",VLOOKUP(H234,tegevusalad!$A$7:$B$188,2,FALSE))</f>
        <v/>
      </c>
      <c r="K234" s="283" t="str">
        <f t="shared" si="20"/>
        <v/>
      </c>
      <c r="L234" s="1" t="str">
        <f t="shared" si="28"/>
        <v/>
      </c>
      <c r="M234" s="6" t="str">
        <f t="shared" si="29"/>
        <v>01600</v>
      </c>
    </row>
    <row r="235" spans="1:13">
      <c r="A235" s="4" t="s">
        <v>5072</v>
      </c>
      <c r="D235" s="4" t="s">
        <v>5077</v>
      </c>
      <c r="H235" s="34" t="s">
        <v>5010</v>
      </c>
      <c r="I235" s="147" t="str">
        <f>IF(ISBLANK(H235),"",VLOOKUP(H235,tegevusalad!$A$7:$B$188,2,FALSE))</f>
        <v>Muud üldised valitsussektori teenused</v>
      </c>
      <c r="K235" s="283" t="str">
        <f t="shared" si="20"/>
        <v>2201900000</v>
      </c>
      <c r="L235" s="1" t="str">
        <f t="shared" si="28"/>
        <v>Rahvaküsitlused</v>
      </c>
      <c r="M235" s="6" t="str">
        <f t="shared" si="29"/>
        <v>01600</v>
      </c>
    </row>
    <row r="236" spans="1:13">
      <c r="B236" s="4" t="s">
        <v>5073</v>
      </c>
      <c r="E236" s="4" t="s">
        <v>5074</v>
      </c>
      <c r="I236" s="147" t="str">
        <f>IF(ISBLANK(H236),"",VLOOKUP(H236,tegevusalad!$A$7:$B$188,2,FALSE))</f>
        <v/>
      </c>
      <c r="K236" s="283" t="str">
        <f t="shared" si="20"/>
        <v>2201901000</v>
      </c>
      <c r="L236" s="1" t="str">
        <f t="shared" si="28"/>
        <v>rahvaküsitlused</v>
      </c>
      <c r="M236" s="6" t="str">
        <f t="shared" si="29"/>
        <v>01600</v>
      </c>
    </row>
    <row r="237" spans="1:13">
      <c r="I237" s="147" t="str">
        <f>IF(ISBLANK(H237),"",VLOOKUP(H237,tegevusalad!$A$7:$B$188,2,FALSE))</f>
        <v/>
      </c>
      <c r="K237" s="283" t="str">
        <f t="shared" si="20"/>
        <v/>
      </c>
      <c r="L237" s="1" t="str">
        <f t="shared" si="28"/>
        <v/>
      </c>
      <c r="M237" s="6" t="str">
        <f t="shared" si="29"/>
        <v>01600</v>
      </c>
    </row>
    <row r="238" spans="1:13">
      <c r="A238" s="4" t="s">
        <v>4843</v>
      </c>
      <c r="D238" s="4" t="s">
        <v>4844</v>
      </c>
      <c r="H238" s="34" t="s">
        <v>5011</v>
      </c>
      <c r="I238" s="147" t="str">
        <f>IF(ISBLANK(H238),"",VLOOKUP(H238,tegevusalad!$A$7:$B$188,2,FALSE))</f>
        <v>Üldiseloomuga ülekanded valitsussektoris</v>
      </c>
      <c r="K238" s="283" t="str">
        <f t="shared" si="20"/>
        <v>2202000000</v>
      </c>
      <c r="L238" s="1" t="str">
        <f t="shared" si="28"/>
        <v>Liikmemaksud (a)</v>
      </c>
      <c r="M238" s="6" t="str">
        <f t="shared" si="29"/>
        <v>01800</v>
      </c>
    </row>
    <row r="239" spans="1:13">
      <c r="B239" s="4" t="s">
        <v>4845</v>
      </c>
      <c r="E239" s="4" t="s">
        <v>4846</v>
      </c>
      <c r="I239" s="147" t="str">
        <f>IF(ISBLANK(H239),"",VLOOKUP(H239,tegevusalad!$A$7:$B$188,2,FALSE))</f>
        <v/>
      </c>
      <c r="K239" s="283" t="str">
        <f t="shared" si="20"/>
        <v>2202001000</v>
      </c>
      <c r="L239" s="1" t="str">
        <f t="shared" si="28"/>
        <v>liikmemaksud - jaotamata</v>
      </c>
      <c r="M239" s="6" t="str">
        <f t="shared" si="29"/>
        <v>01800</v>
      </c>
    </row>
    <row r="240" spans="1:13">
      <c r="B240" s="4" t="s">
        <v>457</v>
      </c>
      <c r="E240" s="4" t="s">
        <v>6318</v>
      </c>
      <c r="I240" s="147" t="str">
        <f>IF(ISBLANK(H240),"",VLOOKUP(H240,tegevusalad!$A$7:$B$188,2,FALSE))</f>
        <v/>
      </c>
      <c r="K240" s="283" t="str">
        <f t="shared" si="20"/>
        <v>2202010000</v>
      </c>
      <c r="L240" s="1" t="str">
        <f t="shared" si="28"/>
        <v>Linnade Liit</v>
      </c>
      <c r="M240" s="6" t="str">
        <f t="shared" si="29"/>
        <v>01800</v>
      </c>
    </row>
    <row r="241" spans="1:14">
      <c r="B241" s="4" t="s">
        <v>2779</v>
      </c>
      <c r="E241" s="4" t="s">
        <v>3431</v>
      </c>
      <c r="I241" s="147" t="str">
        <f>IF(ISBLANK(H241),"",VLOOKUP(H241,tegevusalad!$A$7:$B$188,2,FALSE))</f>
        <v/>
      </c>
      <c r="K241" s="283" t="str">
        <f t="shared" si="20"/>
        <v>2202012000</v>
      </c>
      <c r="L241" s="1" t="str">
        <f t="shared" si="28"/>
        <v>Harjumaa Omavalitsuste Liit</v>
      </c>
      <c r="M241" s="6" t="str">
        <f t="shared" si="29"/>
        <v>01800</v>
      </c>
    </row>
    <row r="242" spans="1:14">
      <c r="B242" s="4" t="s">
        <v>1209</v>
      </c>
      <c r="E242" s="4" t="s">
        <v>4560</v>
      </c>
      <c r="I242" s="147" t="str">
        <f>IF(ISBLANK(H242),"",VLOOKUP(H242,tegevusalad!$A$7:$B$188,2,FALSE))</f>
        <v/>
      </c>
      <c r="K242" s="283" t="str">
        <f t="shared" si="20"/>
        <v>2202020000</v>
      </c>
      <c r="L242" s="1" t="str">
        <f t="shared" si="28"/>
        <v>Eurocities</v>
      </c>
      <c r="M242" s="6" t="str">
        <f t="shared" si="29"/>
        <v>01800</v>
      </c>
    </row>
    <row r="243" spans="1:14">
      <c r="B243" s="4" t="s">
        <v>4561</v>
      </c>
      <c r="E243" s="4" t="s">
        <v>4769</v>
      </c>
      <c r="I243" s="147" t="str">
        <f>IF(ISBLANK(H243),"",VLOOKUP(H243,tegevusalad!$A$7:$B$188,2,FALSE))</f>
        <v/>
      </c>
      <c r="K243" s="283" t="str">
        <f t="shared" si="20"/>
        <v>2202021000</v>
      </c>
      <c r="L243" s="1" t="str">
        <f t="shared" si="28"/>
        <v>Union of Baltic Cities (UBC)</v>
      </c>
      <c r="M243" s="6" t="str">
        <f t="shared" si="29"/>
        <v>01800</v>
      </c>
    </row>
    <row r="244" spans="1:14">
      <c r="B244" s="4" t="s">
        <v>8882</v>
      </c>
      <c r="E244" s="4" t="s">
        <v>8881</v>
      </c>
      <c r="I244" s="147" t="str">
        <f>IF(ISBLANK(H244),"",VLOOKUP(H244,tegevusalad!$A$7:$B$188,2,FALSE))</f>
        <v/>
      </c>
      <c r="K244" s="283" t="str">
        <f t="shared" si="20"/>
        <v>2202022000</v>
      </c>
      <c r="L244" s="1" t="str">
        <f t="shared" si="28"/>
        <v>INTA (Ülemaailmne Linnade Liit)</v>
      </c>
      <c r="M244" s="6" t="str">
        <f t="shared" si="29"/>
        <v>01800</v>
      </c>
    </row>
    <row r="245" spans="1:14">
      <c r="B245" s="4" t="s">
        <v>2246</v>
      </c>
      <c r="E245" s="4" t="s">
        <v>2247</v>
      </c>
      <c r="I245" s="147" t="str">
        <f>IF(ISBLANK(H245),"",VLOOKUP(H245,tegevusalad!$A$7:$B$188,2,FALSE))</f>
        <v/>
      </c>
      <c r="K245" s="283" t="str">
        <f t="shared" si="20"/>
        <v>2202023000</v>
      </c>
      <c r="L245" s="1" t="str">
        <f t="shared" si="28"/>
        <v>EUREGIO</v>
      </c>
      <c r="M245" s="6" t="str">
        <f t="shared" si="29"/>
        <v>01800</v>
      </c>
    </row>
    <row r="246" spans="1:14">
      <c r="B246" s="4" t="s">
        <v>2248</v>
      </c>
      <c r="E246" s="4" t="s">
        <v>2249</v>
      </c>
      <c r="I246" s="147" t="str">
        <f>IF(ISBLANK(H246),"",VLOOKUP(H246,tegevusalad!$A$7:$B$188,2,FALSE))</f>
        <v/>
      </c>
      <c r="K246" s="283" t="str">
        <f t="shared" ref="K246:K350" si="32">SUBSTITUTE(A246," ","")&amp;SUBSTITUTE(B246," ","")&amp;SUBSTITUTE(C246," ","")</f>
        <v>2202024000</v>
      </c>
      <c r="L246" s="1" t="str">
        <f t="shared" ref="L246:L262" si="33">D246&amp;E246&amp;F246&amp;G246</f>
        <v>UCUE</v>
      </c>
      <c r="M246" s="6" t="str">
        <f t="shared" si="29"/>
        <v>01800</v>
      </c>
    </row>
    <row r="247" spans="1:14">
      <c r="B247" s="4" t="s">
        <v>203</v>
      </c>
      <c r="E247" s="4" t="s">
        <v>204</v>
      </c>
      <c r="I247" s="147" t="str">
        <f>IF(ISBLANK(H247),"",VLOOKUP(H247,tegevusalad!$A$7:$B$188,2,FALSE))</f>
        <v/>
      </c>
      <c r="K247" s="283" t="str">
        <f t="shared" si="32"/>
        <v>2202025000</v>
      </c>
      <c r="L247" s="1" t="str">
        <f t="shared" si="33"/>
        <v>Baltic Development Forum</v>
      </c>
      <c r="M247" s="6" t="str">
        <f t="shared" si="29"/>
        <v>01800</v>
      </c>
    </row>
    <row r="248" spans="1:14">
      <c r="B248" s="4" t="s">
        <v>3432</v>
      </c>
      <c r="E248" s="4" t="s">
        <v>3433</v>
      </c>
      <c r="I248" s="147" t="str">
        <f>IF(ISBLANK(H248),"",VLOOKUP(H248,tegevusalad!$A$7:$B$188,2,FALSE))</f>
        <v/>
      </c>
      <c r="K248" s="283" t="str">
        <f t="shared" si="32"/>
        <v>2202026000</v>
      </c>
      <c r="L248" s="1" t="str">
        <f t="shared" si="33"/>
        <v>Europa Nostra</v>
      </c>
      <c r="M248" s="6" t="str">
        <f t="shared" si="29"/>
        <v>01800</v>
      </c>
    </row>
    <row r="249" spans="1:14">
      <c r="B249" s="4" t="s">
        <v>7237</v>
      </c>
      <c r="E249" s="4" t="s">
        <v>6983</v>
      </c>
      <c r="I249" s="147" t="str">
        <f>IF(ISBLANK(H249),"",VLOOKUP(H249,tegevusalad!$A$7:$B$188,2,FALSE))</f>
        <v/>
      </c>
      <c r="K249" s="283" t="str">
        <f t="shared" si="32"/>
        <v>2202099000</v>
      </c>
      <c r="L249" s="1" t="str">
        <f t="shared" si="33"/>
        <v>muud</v>
      </c>
      <c r="M249" s="6" t="str">
        <f t="shared" si="29"/>
        <v>01800</v>
      </c>
    </row>
    <row r="250" spans="1:14">
      <c r="I250" s="147" t="str">
        <f>IF(ISBLANK(H250),"",VLOOKUP(H250,tegevusalad!$A$7:$B$188,2,FALSE))</f>
        <v/>
      </c>
      <c r="K250" s="283" t="str">
        <f t="shared" si="32"/>
        <v/>
      </c>
      <c r="L250" s="1" t="str">
        <f t="shared" si="33"/>
        <v/>
      </c>
      <c r="M250" s="6" t="str">
        <f t="shared" si="29"/>
        <v>01800</v>
      </c>
    </row>
    <row r="251" spans="1:14">
      <c r="A251" s="4" t="s">
        <v>7238</v>
      </c>
      <c r="D251" s="4" t="s">
        <v>3563</v>
      </c>
      <c r="H251" s="34" t="s">
        <v>5010</v>
      </c>
      <c r="I251" s="147" t="str">
        <f>IF(ISBLANK(H251),"",VLOOKUP(H251,tegevusalad!$A$7:$B$188,2,FALSE))</f>
        <v>Muud üldised valitsussektori teenused</v>
      </c>
      <c r="K251" s="283" t="str">
        <f t="shared" si="32"/>
        <v>2202200000</v>
      </c>
      <c r="L251" s="1" t="str">
        <f t="shared" si="33"/>
        <v>Visioonikonverents</v>
      </c>
      <c r="M251" s="6" t="str">
        <f t="shared" si="29"/>
        <v>01600</v>
      </c>
    </row>
    <row r="252" spans="1:14">
      <c r="A252" s="14"/>
      <c r="B252" s="14" t="s">
        <v>1410</v>
      </c>
      <c r="C252" s="14"/>
      <c r="E252" s="4" t="s">
        <v>3564</v>
      </c>
      <c r="I252" s="147" t="str">
        <f>IF(ISBLANK(H252),"",VLOOKUP(H252,tegevusalad!$A$7:$B$188,2,FALSE))</f>
        <v/>
      </c>
      <c r="K252" s="283" t="str">
        <f t="shared" si="32"/>
        <v>2202201000</v>
      </c>
      <c r="L252" s="1" t="str">
        <f t="shared" si="33"/>
        <v>visioonikonverents</v>
      </c>
      <c r="M252" s="6" t="str">
        <f t="shared" si="29"/>
        <v>01600</v>
      </c>
    </row>
    <row r="253" spans="1:14">
      <c r="A253" s="14"/>
      <c r="B253" s="14"/>
      <c r="C253" s="14"/>
      <c r="I253" s="147" t="str">
        <f>IF(ISBLANK(H253),"",VLOOKUP(H253,tegevusalad!$A$7:$B$188,2,FALSE))</f>
        <v/>
      </c>
      <c r="K253" s="283" t="str">
        <f t="shared" si="32"/>
        <v/>
      </c>
      <c r="L253" s="1" t="str">
        <f t="shared" si="33"/>
        <v/>
      </c>
      <c r="M253" s="6" t="str">
        <f t="shared" si="29"/>
        <v>01600</v>
      </c>
    </row>
    <row r="254" spans="1:14" s="29" customFormat="1">
      <c r="A254" s="4" t="s">
        <v>2075</v>
      </c>
      <c r="B254" s="4"/>
      <c r="C254" s="4"/>
      <c r="D254" s="4" t="s">
        <v>3833</v>
      </c>
      <c r="E254" s="4"/>
      <c r="F254" s="4"/>
      <c r="G254" s="4"/>
      <c r="H254" s="36" t="s">
        <v>5008</v>
      </c>
      <c r="I254" s="147" t="str">
        <f>IF(ISBLANK(H254),"",VLOOKUP(H254,tegevusalad!$A$7:$B$188,2,FALSE))</f>
        <v>Valla- ja linnavalitsus</v>
      </c>
      <c r="J254" s="136"/>
      <c r="K254" s="283" t="str">
        <f t="shared" si="32"/>
        <v>2202300000</v>
      </c>
      <c r="L254" s="1" t="str">
        <f t="shared" si="33"/>
        <v>Välisprojektide administreerimine</v>
      </c>
      <c r="M254" s="6" t="str">
        <f t="shared" si="29"/>
        <v>01112</v>
      </c>
      <c r="N254"/>
    </row>
    <row r="255" spans="1:14" s="29" customFormat="1">
      <c r="A255" s="4"/>
      <c r="B255" s="4" t="s">
        <v>3446</v>
      </c>
      <c r="C255" s="4"/>
      <c r="D255" s="4"/>
      <c r="E255" s="4" t="s">
        <v>739</v>
      </c>
      <c r="F255" s="4"/>
      <c r="G255" s="4"/>
      <c r="H255" s="33"/>
      <c r="I255" s="147" t="str">
        <f>IF(ISBLANK(H255),"",VLOOKUP(H255,tegevusalad!$A$7:$B$188,2,FALSE))</f>
        <v/>
      </c>
      <c r="J255" s="136"/>
      <c r="K255" s="283" t="str">
        <f t="shared" si="32"/>
        <v>2202301000</v>
      </c>
      <c r="L255" s="1" t="str">
        <f t="shared" si="33"/>
        <v>välisprojektide administreerimine</v>
      </c>
      <c r="M255" s="6" t="str">
        <f t="shared" si="29"/>
        <v>01112</v>
      </c>
      <c r="N255"/>
    </row>
    <row r="256" spans="1:14" s="29" customFormat="1">
      <c r="A256" s="4"/>
      <c r="B256" s="4"/>
      <c r="C256" s="4"/>
      <c r="D256" s="4"/>
      <c r="E256" s="4"/>
      <c r="F256" s="4"/>
      <c r="G256" s="4"/>
      <c r="H256" s="33"/>
      <c r="I256" s="147" t="str">
        <f>IF(ISBLANK(H256),"",VLOOKUP(H256,tegevusalad!$A$7:$B$188,2,FALSE))</f>
        <v/>
      </c>
      <c r="J256" s="136"/>
      <c r="K256" s="283" t="str">
        <f t="shared" si="32"/>
        <v/>
      </c>
      <c r="L256" s="1" t="str">
        <f t="shared" si="33"/>
        <v/>
      </c>
      <c r="M256" s="6" t="str">
        <f t="shared" si="29"/>
        <v>01112</v>
      </c>
      <c r="N256"/>
    </row>
    <row r="257" spans="1:14" s="29" customFormat="1">
      <c r="A257" s="4" t="s">
        <v>5114</v>
      </c>
      <c r="B257" s="4"/>
      <c r="C257" s="4"/>
      <c r="D257" s="4" t="s">
        <v>4950</v>
      </c>
      <c r="E257" s="4"/>
      <c r="F257" s="4"/>
      <c r="G257" s="4"/>
      <c r="H257" s="36" t="s">
        <v>5008</v>
      </c>
      <c r="I257" s="147" t="str">
        <f>IF(ISBLANK(H257),"",VLOOKUP(H257,tegevusalad!$A$7:$B$188,2,FALSE))</f>
        <v>Valla- ja linnavalitsus</v>
      </c>
      <c r="J257" s="136"/>
      <c r="K257" s="283" t="str">
        <f t="shared" si="32"/>
        <v>2202400000</v>
      </c>
      <c r="L257" s="1" t="str">
        <f t="shared" si="33"/>
        <v>UNITAR</v>
      </c>
      <c r="M257" s="6" t="str">
        <f t="shared" si="29"/>
        <v>01112</v>
      </c>
      <c r="N257"/>
    </row>
    <row r="258" spans="1:14" s="29" customFormat="1">
      <c r="A258" s="4"/>
      <c r="B258" s="4" t="s">
        <v>3249</v>
      </c>
      <c r="C258" s="4"/>
      <c r="D258" s="4"/>
      <c r="E258" s="4" t="s">
        <v>4950</v>
      </c>
      <c r="F258" s="4"/>
      <c r="G258" s="4"/>
      <c r="H258" s="33"/>
      <c r="I258" s="147" t="str">
        <f>IF(ISBLANK(H258),"",VLOOKUP(H258,tegevusalad!$A$7:$B$188,2,FALSE))</f>
        <v/>
      </c>
      <c r="J258" s="136"/>
      <c r="K258" s="283" t="str">
        <f t="shared" si="32"/>
        <v>2202401000</v>
      </c>
      <c r="L258" s="1" t="str">
        <f t="shared" si="33"/>
        <v>UNITAR</v>
      </c>
      <c r="M258" s="6" t="str">
        <f t="shared" si="29"/>
        <v>01112</v>
      </c>
      <c r="N258"/>
    </row>
    <row r="259" spans="1:14" s="29" customFormat="1">
      <c r="A259" s="4"/>
      <c r="B259" s="4"/>
      <c r="C259" s="4"/>
      <c r="D259" s="4"/>
      <c r="E259" s="4"/>
      <c r="F259" s="4"/>
      <c r="G259" s="4"/>
      <c r="H259" s="33"/>
      <c r="I259" s="147" t="str">
        <f>IF(ISBLANK(H259),"",VLOOKUP(H259,tegevusalad!$A$7:$B$188,2,FALSE))</f>
        <v/>
      </c>
      <c r="J259" s="136"/>
      <c r="K259" s="283" t="str">
        <f t="shared" si="32"/>
        <v/>
      </c>
      <c r="L259" s="1" t="str">
        <f t="shared" si="33"/>
        <v/>
      </c>
      <c r="M259" s="6" t="str">
        <f t="shared" si="29"/>
        <v>01112</v>
      </c>
      <c r="N259"/>
    </row>
    <row r="260" spans="1:14" s="29" customFormat="1">
      <c r="A260" s="4" t="s">
        <v>4951</v>
      </c>
      <c r="B260" s="4"/>
      <c r="C260" s="4"/>
      <c r="D260" s="4" t="s">
        <v>2332</v>
      </c>
      <c r="E260" s="4"/>
      <c r="F260" s="4"/>
      <c r="G260" s="4"/>
      <c r="H260" s="36" t="s">
        <v>5008</v>
      </c>
      <c r="I260" s="147" t="str">
        <f>IF(ISBLANK(H260),"",VLOOKUP(H260,tegevusalad!$A$7:$B$188,2,FALSE))</f>
        <v>Valla- ja linnavalitsus</v>
      </c>
      <c r="J260" s="136"/>
      <c r="K260" s="283" t="str">
        <f t="shared" si="32"/>
        <v>2202500000</v>
      </c>
      <c r="L260" s="1" t="str">
        <f t="shared" si="33"/>
        <v>Osalemine rahvusvahelistes võrgustikes</v>
      </c>
      <c r="M260" s="6" t="str">
        <f t="shared" si="29"/>
        <v>01112</v>
      </c>
      <c r="N260"/>
    </row>
    <row r="261" spans="1:14" s="29" customFormat="1">
      <c r="A261" s="4"/>
      <c r="B261" s="4" t="s">
        <v>4951</v>
      </c>
      <c r="C261" s="4"/>
      <c r="D261" s="4"/>
      <c r="E261" s="4" t="s">
        <v>83</v>
      </c>
      <c r="F261" s="4"/>
      <c r="G261" s="4"/>
      <c r="H261" s="33"/>
      <c r="I261" s="147" t="str">
        <f>IF(ISBLANK(H261),"",VLOOKUP(H261,tegevusalad!$A$7:$B$188,2,FALSE))</f>
        <v/>
      </c>
      <c r="J261" s="136"/>
      <c r="K261" s="283" t="str">
        <f t="shared" si="32"/>
        <v>2202500000</v>
      </c>
      <c r="L261" s="1" t="str">
        <f t="shared" si="33"/>
        <v>osalemine rahvusvahelistes võrgustikes</v>
      </c>
      <c r="M261" s="6" t="str">
        <f t="shared" si="29"/>
        <v>01112</v>
      </c>
      <c r="N261"/>
    </row>
    <row r="262" spans="1:14" s="29" customFormat="1">
      <c r="A262" s="4"/>
      <c r="B262" s="4"/>
      <c r="C262" s="4"/>
      <c r="D262" s="4"/>
      <c r="E262" s="4"/>
      <c r="F262" s="4"/>
      <c r="G262" s="4"/>
      <c r="H262" s="33"/>
      <c r="I262" s="147" t="str">
        <f>IF(ISBLANK(H262),"",VLOOKUP(H262,tegevusalad!$A$7:$B$188,2,FALSE))</f>
        <v/>
      </c>
      <c r="J262" s="136"/>
      <c r="K262" s="283" t="str">
        <f t="shared" si="32"/>
        <v/>
      </c>
      <c r="L262" s="1" t="str">
        <f t="shared" si="33"/>
        <v/>
      </c>
      <c r="M262" s="6" t="str">
        <f t="shared" si="29"/>
        <v>01112</v>
      </c>
      <c r="N262"/>
    </row>
    <row r="263" spans="1:14" s="29" customFormat="1">
      <c r="A263" s="4" t="s">
        <v>10178</v>
      </c>
      <c r="B263" s="4"/>
      <c r="C263" s="4"/>
      <c r="D263" s="4" t="s">
        <v>10181</v>
      </c>
      <c r="E263" s="4"/>
      <c r="F263" s="4"/>
      <c r="G263" s="4"/>
      <c r="H263" s="126" t="s">
        <v>5008</v>
      </c>
      <c r="I263" s="147" t="s">
        <v>8311</v>
      </c>
      <c r="J263" s="136"/>
      <c r="K263" s="283" t="str">
        <f t="shared" si="32"/>
        <v>2202600000</v>
      </c>
      <c r="L263" s="4" t="s">
        <v>10181</v>
      </c>
      <c r="M263" s="6" t="str">
        <f t="shared" si="29"/>
        <v>01112</v>
      </c>
      <c r="N263"/>
    </row>
    <row r="264" spans="1:14" s="29" customFormat="1">
      <c r="A264" s="4"/>
      <c r="B264" s="4" t="s">
        <v>10179</v>
      </c>
      <c r="C264" s="4"/>
      <c r="D264" s="4"/>
      <c r="E264" s="4" t="s">
        <v>15378</v>
      </c>
      <c r="F264" s="4"/>
      <c r="G264" s="4"/>
      <c r="H264" s="33"/>
      <c r="I264" s="147"/>
      <c r="J264" s="136"/>
      <c r="K264" s="283" t="str">
        <f t="shared" si="32"/>
        <v>2202601000</v>
      </c>
      <c r="L264" s="4" t="s">
        <v>10180</v>
      </c>
      <c r="M264" s="6" t="str">
        <f t="shared" si="29"/>
        <v>01112</v>
      </c>
      <c r="N264"/>
    </row>
    <row r="265" spans="1:14" s="29" customFormat="1" ht="26.25" customHeight="1">
      <c r="A265" s="4" t="s">
        <v>3212</v>
      </c>
      <c r="B265" s="4"/>
      <c r="C265" s="4"/>
      <c r="D265" s="279" t="s">
        <v>3213</v>
      </c>
      <c r="E265" s="990"/>
      <c r="F265" s="990"/>
      <c r="G265" s="990"/>
      <c r="H265" s="36" t="s">
        <v>5008</v>
      </c>
      <c r="I265" s="147" t="str">
        <f>IF(ISBLANK(H265),"",VLOOKUP(H265,tegevusalad!$A$7:$B$188,2,FALSE))</f>
        <v>Valla- ja linnavalitsus</v>
      </c>
      <c r="J265" s="136"/>
      <c r="K265" s="283" t="str">
        <f t="shared" si="32"/>
        <v>2202700000</v>
      </c>
      <c r="L265" s="1" t="str">
        <f t="shared" ref="L265:L338" si="34">D265&amp;E265&amp;F265&amp;G265</f>
        <v>Koostöö arendamine partnerlinnade ja rahvusvaheliste organisatsioonidega</v>
      </c>
      <c r="M265" s="6" t="str">
        <f t="shared" si="29"/>
        <v>01112</v>
      </c>
      <c r="N265"/>
    </row>
    <row r="266" spans="1:14" s="29" customFormat="1">
      <c r="A266" s="4"/>
      <c r="B266" s="4" t="s">
        <v>3215</v>
      </c>
      <c r="C266" s="4"/>
      <c r="D266" s="4"/>
      <c r="E266" s="1005" t="s">
        <v>3214</v>
      </c>
      <c r="F266" s="990"/>
      <c r="G266" s="990"/>
      <c r="H266" s="33"/>
      <c r="I266" s="147" t="str">
        <f>IF(ISBLANK(H266),"",VLOOKUP(H266,tegevusalad!$A$7:$B$188,2,FALSE))</f>
        <v/>
      </c>
      <c r="J266" s="136"/>
      <c r="K266" s="283" t="str">
        <f t="shared" si="32"/>
        <v>2202701000</v>
      </c>
      <c r="L266" s="1" t="str">
        <f t="shared" si="34"/>
        <v>koostöö arendamine partnerlinnade ja rahvusvaheliste organisatsioonidega</v>
      </c>
      <c r="M266" s="6" t="str">
        <f t="shared" si="29"/>
        <v>01112</v>
      </c>
      <c r="N266"/>
    </row>
    <row r="267" spans="1:14" s="29" customFormat="1">
      <c r="A267" s="4" t="s">
        <v>2077</v>
      </c>
      <c r="B267" s="4"/>
      <c r="C267" s="4"/>
      <c r="D267" s="4" t="s">
        <v>5076</v>
      </c>
      <c r="E267" s="4"/>
      <c r="F267" s="4"/>
      <c r="G267" s="4"/>
      <c r="H267" s="33"/>
      <c r="I267" s="147" t="str">
        <f>IF(ISBLANK(H267),"",VLOOKUP(H267,tegevusalad!$A$7:$B$188,2,FALSE))</f>
        <v/>
      </c>
      <c r="J267" s="136"/>
      <c r="K267" s="283" t="str">
        <f t="shared" si="32"/>
        <v>2202800000</v>
      </c>
      <c r="L267" s="1" t="str">
        <f t="shared" si="34"/>
        <v>Sõpruslinnad</v>
      </c>
      <c r="M267" s="6" t="str">
        <f t="shared" si="29"/>
        <v>01112</v>
      </c>
      <c r="N267"/>
    </row>
    <row r="268" spans="1:14" s="29" customFormat="1">
      <c r="A268" s="4"/>
      <c r="B268" s="4" t="s">
        <v>5075</v>
      </c>
      <c r="C268" s="4"/>
      <c r="D268" s="4"/>
      <c r="E268" s="4" t="s">
        <v>3434</v>
      </c>
      <c r="F268" s="4"/>
      <c r="G268" s="4"/>
      <c r="H268" s="33"/>
      <c r="I268" s="147" t="str">
        <f>IF(ISBLANK(H268),"",VLOOKUP(H268,tegevusalad!$A$7:$B$188,2,FALSE))</f>
        <v/>
      </c>
      <c r="J268" s="136"/>
      <c r="K268" s="283" t="str">
        <f t="shared" si="32"/>
        <v>2202881000</v>
      </c>
      <c r="L268" s="1" t="str">
        <f t="shared" si="34"/>
        <v>koostöölepe Kotkaga</v>
      </c>
      <c r="M268" s="6" t="str">
        <f t="shared" si="29"/>
        <v>01112</v>
      </c>
      <c r="N268"/>
    </row>
    <row r="269" spans="1:14" s="29" customFormat="1">
      <c r="A269" s="4" t="s">
        <v>14963</v>
      </c>
      <c r="B269" s="4"/>
      <c r="C269" s="4"/>
      <c r="D269" s="4" t="s">
        <v>14965</v>
      </c>
      <c r="E269" s="4"/>
      <c r="F269" s="4"/>
      <c r="G269" s="4"/>
      <c r="H269" s="36" t="s">
        <v>5008</v>
      </c>
      <c r="I269" s="147" t="str">
        <f>IF(ISBLANK(H269),"",VLOOKUP(H269,tegevusalad!$A$7:$B$188,2,FALSE))</f>
        <v>Valla- ja linnavalitsus</v>
      </c>
      <c r="J269" s="136"/>
      <c r="K269" s="283" t="str">
        <f t="shared" ref="K269" si="35">SUBSTITUTE(A269," ","")&amp;SUBSTITUTE(B269," ","")&amp;SUBSTITUTE(C269," ","")</f>
        <v>2202900000</v>
      </c>
      <c r="L269" s="1" t="str">
        <f t="shared" si="34"/>
        <v xml:space="preserve">Tallinna positiivne programm    </v>
      </c>
      <c r="M269" s="6" t="str">
        <f t="shared" ref="M269" si="36">IF(ISBLANK(H269),M268,H269)</f>
        <v>01112</v>
      </c>
      <c r="N269"/>
    </row>
    <row r="270" spans="1:14" s="29" customFormat="1">
      <c r="A270" s="4"/>
      <c r="B270" s="4" t="s">
        <v>14964</v>
      </c>
      <c r="C270" s="4"/>
      <c r="D270" s="4"/>
      <c r="E270" s="4" t="s">
        <v>14966</v>
      </c>
      <c r="F270" s="4"/>
      <c r="G270" s="4"/>
      <c r="H270" s="36" t="s">
        <v>5008</v>
      </c>
      <c r="I270" s="147" t="str">
        <f>IF(ISBLANK(H270),"",VLOOKUP(H270,tegevusalad!$A$7:$B$188,2,FALSE))</f>
        <v>Valla- ja linnavalitsus</v>
      </c>
      <c r="J270" s="136"/>
      <c r="K270" s="283" t="str">
        <f t="shared" ref="K270" si="37">SUBSTITUTE(A270," ","")&amp;SUBSTITUTE(B270," ","")&amp;SUBSTITUTE(C270," ","")</f>
        <v>2202901000</v>
      </c>
      <c r="L270" s="1" t="str">
        <f t="shared" si="34"/>
        <v xml:space="preserve">Tallinna positiivne programm    </v>
      </c>
      <c r="M270" s="6" t="str">
        <f t="shared" ref="M270" si="38">IF(ISBLANK(H270),M269,H270)</f>
        <v>01112</v>
      </c>
      <c r="N270"/>
    </row>
    <row r="271" spans="1:14" s="29" customFormat="1">
      <c r="A271" s="4" t="s">
        <v>2025</v>
      </c>
      <c r="B271" s="4"/>
      <c r="C271" s="4"/>
      <c r="D271" s="4" t="s">
        <v>3436</v>
      </c>
      <c r="E271" s="4"/>
      <c r="F271" s="4"/>
      <c r="G271" s="4"/>
      <c r="H271" s="44" t="s">
        <v>5010</v>
      </c>
      <c r="I271" s="147" t="str">
        <f>IF(ISBLANK(H271),"",VLOOKUP(H271,tegevusalad!$A$7:$B$188,2,FALSE))</f>
        <v>Muud üldised valitsussektori teenused</v>
      </c>
      <c r="J271" s="136"/>
      <c r="K271" s="283" t="str">
        <f t="shared" si="32"/>
        <v>2203000000</v>
      </c>
      <c r="L271" s="1" t="str">
        <f t="shared" si="34"/>
        <v>Rahuliku kooselamise programm</v>
      </c>
      <c r="M271" s="6" t="str">
        <f>IF(ISBLANK(H271),#REF!,H271)</f>
        <v>01600</v>
      </c>
      <c r="N271"/>
    </row>
    <row r="272" spans="1:14" s="29" customFormat="1">
      <c r="A272" s="4"/>
      <c r="B272" s="4" t="s">
        <v>2026</v>
      </c>
      <c r="C272" s="4"/>
      <c r="D272" s="4"/>
      <c r="E272" s="4" t="s">
        <v>3435</v>
      </c>
      <c r="F272" s="4"/>
      <c r="G272" s="4"/>
      <c r="H272" s="33"/>
      <c r="I272" s="147" t="str">
        <f>IF(ISBLANK(H272),"",VLOOKUP(H272,tegevusalad!$A$7:$B$188,2,FALSE))</f>
        <v/>
      </c>
      <c r="J272" s="136"/>
      <c r="K272" s="283" t="str">
        <f t="shared" si="32"/>
        <v>2203001000</v>
      </c>
      <c r="L272" s="1" t="str">
        <f t="shared" si="34"/>
        <v>rahuliku kooselamise programm</v>
      </c>
      <c r="M272" s="6" t="str">
        <f t="shared" si="29"/>
        <v>01600</v>
      </c>
      <c r="N272"/>
    </row>
    <row r="273" spans="1:14" s="29" customFormat="1">
      <c r="A273" s="4"/>
      <c r="B273" s="4" t="s">
        <v>4252</v>
      </c>
      <c r="C273" s="4"/>
      <c r="D273" s="4"/>
      <c r="E273" s="4" t="s">
        <v>4826</v>
      </c>
      <c r="F273" s="4"/>
      <c r="G273" s="4"/>
      <c r="H273" s="33"/>
      <c r="I273" s="147" t="str">
        <f>IF(ISBLANK(H273),"",VLOOKUP(H273,tegevusalad!$A$7:$B$188,2,FALSE))</f>
        <v/>
      </c>
      <c r="J273" s="136"/>
      <c r="K273" s="283" t="str">
        <f t="shared" si="32"/>
        <v>2203011000</v>
      </c>
      <c r="L273" s="1" t="str">
        <f t="shared" si="34"/>
        <v>Vene Kultuurikeskusele pedagoogide eesti keele süvaõpe</v>
      </c>
      <c r="M273" s="6" t="str">
        <f t="shared" si="29"/>
        <v>01600</v>
      </c>
      <c r="N273"/>
    </row>
    <row r="274" spans="1:14" s="29" customFormat="1" ht="24.6" customHeight="1">
      <c r="A274" s="4"/>
      <c r="B274" s="279" t="s">
        <v>4615</v>
      </c>
      <c r="C274" s="4"/>
      <c r="D274" s="4"/>
      <c r="E274" s="1185" t="s">
        <v>4381</v>
      </c>
      <c r="F274" s="1185"/>
      <c r="G274" s="990"/>
      <c r="H274" s="33"/>
      <c r="I274" s="147" t="str">
        <f>IF(ISBLANK(H274),"",VLOOKUP(H274,tegevusalad!$A$7:$B$188,2,FALSE))</f>
        <v/>
      </c>
      <c r="J274" s="136"/>
      <c r="K274" s="1013" t="str">
        <f t="shared" si="32"/>
        <v>2203012000</v>
      </c>
      <c r="L274" s="455" t="str">
        <f t="shared" si="34"/>
        <v>Vene Kultuuri Rahvaülikoolile Tallinna venekeelsete koolide ja gümnaasiumide aineõpetajate internetipõhiseks täiendkoolituseks</v>
      </c>
      <c r="M274" s="6" t="str">
        <f t="shared" si="29"/>
        <v>01600</v>
      </c>
      <c r="N274"/>
    </row>
    <row r="275" spans="1:14" s="29" customFormat="1" ht="12.75" customHeight="1">
      <c r="A275" s="4"/>
      <c r="B275" s="4" t="s">
        <v>8939</v>
      </c>
      <c r="C275" s="4"/>
      <c r="D275" s="4"/>
      <c r="E275" s="1185" t="s">
        <v>8940</v>
      </c>
      <c r="F275" s="1185"/>
      <c r="G275" s="990"/>
      <c r="H275" s="33"/>
      <c r="I275" s="147"/>
      <c r="J275" s="136"/>
      <c r="K275" s="283" t="str">
        <f t="shared" si="32"/>
        <v>2203031000</v>
      </c>
      <c r="L275" s="1" t="str">
        <f t="shared" si="34"/>
        <v>Mustamäe "Masljanitsa"</v>
      </c>
      <c r="M275" s="6" t="str">
        <f t="shared" si="29"/>
        <v>01600</v>
      </c>
      <c r="N275"/>
    </row>
    <row r="276" spans="1:14" s="29" customFormat="1" ht="12.75" customHeight="1">
      <c r="A276" s="4"/>
      <c r="B276" s="4" t="s">
        <v>8941</v>
      </c>
      <c r="C276" s="4"/>
      <c r="D276" s="4"/>
      <c r="E276" s="1185" t="s">
        <v>8942</v>
      </c>
      <c r="F276" s="1185"/>
      <c r="G276" s="990"/>
      <c r="H276" s="33"/>
      <c r="I276" s="147"/>
      <c r="J276" s="136"/>
      <c r="K276" s="283" t="str">
        <f t="shared" si="32"/>
        <v>2203032000</v>
      </c>
      <c r="L276" s="1" t="str">
        <f t="shared" si="34"/>
        <v>Mustamäe integr.üritused</v>
      </c>
      <c r="M276" s="6" t="str">
        <f t="shared" si="29"/>
        <v>01600</v>
      </c>
      <c r="N276"/>
    </row>
    <row r="277" spans="1:14" s="29" customFormat="1" ht="12.75" customHeight="1">
      <c r="A277" s="4"/>
      <c r="B277" s="4" t="s">
        <v>13909</v>
      </c>
      <c r="C277" s="4"/>
      <c r="D277" s="4"/>
      <c r="E277" s="1184" t="s">
        <v>13910</v>
      </c>
      <c r="F277" s="1184"/>
      <c r="G277" s="990"/>
      <c r="H277" s="33"/>
      <c r="I277" s="147"/>
      <c r="J277" s="136"/>
      <c r="K277" s="283" t="str">
        <f t="shared" si="32"/>
        <v>2203033000</v>
      </c>
      <c r="L277" s="1" t="str">
        <f t="shared" si="34"/>
        <v>SA Avatud Kool (integr.programm)</v>
      </c>
      <c r="M277" s="6" t="str">
        <f t="shared" ref="M277" si="39">IF(ISBLANK(H277),M276,H277)</f>
        <v>01600</v>
      </c>
      <c r="N277"/>
    </row>
    <row r="278" spans="1:14" s="29" customFormat="1">
      <c r="A278" s="4"/>
      <c r="B278" s="4" t="s">
        <v>13907</v>
      </c>
      <c r="C278" s="4"/>
      <c r="D278" s="4"/>
      <c r="E278" s="1184" t="s">
        <v>13908</v>
      </c>
      <c r="F278" s="1184"/>
      <c r="G278" s="990"/>
      <c r="H278" s="33"/>
      <c r="I278" s="147"/>
      <c r="J278" s="136"/>
      <c r="K278" s="283" t="str">
        <f t="shared" si="32"/>
        <v>2203081000</v>
      </c>
      <c r="L278" s="455" t="str">
        <f t="shared" si="34"/>
        <v>Eesti Juristide Liit Õigusapteekide korraldamiseks linnaosades</v>
      </c>
      <c r="M278" s="6" t="str">
        <f>IF(ISBLANK(H278),M276,H278)</f>
        <v>01600</v>
      </c>
      <c r="N278"/>
    </row>
    <row r="279" spans="1:14" s="29" customFormat="1">
      <c r="A279" s="4"/>
      <c r="B279" s="6" t="s">
        <v>2141</v>
      </c>
      <c r="C279" s="6"/>
      <c r="D279" s="6"/>
      <c r="E279" s="6" t="s">
        <v>2410</v>
      </c>
      <c r="F279" s="4"/>
      <c r="G279" s="4"/>
      <c r="H279" s="33"/>
      <c r="I279" s="147" t="str">
        <f>IF(ISBLANK(H279),"",VLOOKUP(H279,tegevusalad!$A$7:$B$188,2,FALSE))</f>
        <v/>
      </c>
      <c r="J279" s="136"/>
      <c r="K279" s="283" t="str">
        <f t="shared" si="32"/>
        <v>2203099000</v>
      </c>
      <c r="L279" s="1" t="str">
        <f t="shared" si="34"/>
        <v>rahuliku kooseksisteerimise programm - jaotamata</v>
      </c>
      <c r="M279" s="6" t="str">
        <f>IF(ISBLANK(H279),M276,H279)</f>
        <v>01600</v>
      </c>
      <c r="N279"/>
    </row>
    <row r="280" spans="1:14" s="29" customFormat="1">
      <c r="A280" s="4"/>
      <c r="B280" s="6"/>
      <c r="C280" s="6"/>
      <c r="D280" s="6"/>
      <c r="E280" s="6"/>
      <c r="F280" s="4"/>
      <c r="G280" s="4"/>
      <c r="H280" s="33"/>
      <c r="I280" s="147" t="str">
        <f>IF(ISBLANK(H280),"",VLOOKUP(H280,tegevusalad!$A$7:$B$188,2,FALSE))</f>
        <v/>
      </c>
      <c r="J280" s="136"/>
      <c r="K280" s="283" t="str">
        <f t="shared" si="32"/>
        <v/>
      </c>
      <c r="L280" s="1" t="str">
        <f t="shared" si="34"/>
        <v/>
      </c>
      <c r="M280" s="6" t="str">
        <f t="shared" si="29"/>
        <v>01600</v>
      </c>
      <c r="N280"/>
    </row>
    <row r="281" spans="1:14" s="29" customFormat="1">
      <c r="A281" s="4" t="s">
        <v>5775</v>
      </c>
      <c r="B281" s="6"/>
      <c r="C281" s="6"/>
      <c r="D281" s="6" t="s">
        <v>5774</v>
      </c>
      <c r="E281" s="6"/>
      <c r="F281" s="4"/>
      <c r="G281" s="4"/>
      <c r="H281" s="44" t="s">
        <v>5010</v>
      </c>
      <c r="I281" s="147" t="str">
        <f>IF(ISBLANK(H281),"",VLOOKUP(H281,tegevusalad!$A$7:$B$188,2,FALSE))</f>
        <v>Muud üldised valitsussektori teenused</v>
      </c>
      <c r="J281" s="136"/>
      <c r="K281" s="283" t="str">
        <f t="shared" si="32"/>
        <v>2203100000</v>
      </c>
      <c r="L281" s="1" t="str">
        <f t="shared" si="34"/>
        <v>Omavalitsusfoorumid</v>
      </c>
      <c r="M281" s="6" t="str">
        <f t="shared" si="29"/>
        <v>01600</v>
      </c>
      <c r="N281"/>
    </row>
    <row r="282" spans="1:14" s="29" customFormat="1">
      <c r="A282" s="4"/>
      <c r="B282" s="6" t="s">
        <v>5776</v>
      </c>
      <c r="C282" s="6"/>
      <c r="D282" s="6"/>
      <c r="E282" s="6" t="s">
        <v>5774</v>
      </c>
      <c r="F282" s="4"/>
      <c r="G282" s="4"/>
      <c r="H282" s="33"/>
      <c r="I282" s="147" t="str">
        <f>IF(ISBLANK(H282),"",VLOOKUP(H282,tegevusalad!$A$7:$B$188,2,FALSE))</f>
        <v/>
      </c>
      <c r="J282" s="136"/>
      <c r="K282" s="283" t="str">
        <f t="shared" si="32"/>
        <v>2203101000</v>
      </c>
      <c r="L282" s="1" t="str">
        <f t="shared" si="34"/>
        <v>Omavalitsusfoorumid</v>
      </c>
      <c r="M282" s="6" t="str">
        <f t="shared" si="29"/>
        <v>01600</v>
      </c>
      <c r="N282"/>
    </row>
    <row r="283" spans="1:14" s="29" customFormat="1">
      <c r="A283" s="4"/>
      <c r="B283" s="4"/>
      <c r="C283" s="4"/>
      <c r="D283" s="4"/>
      <c r="E283" s="4"/>
      <c r="F283" s="4"/>
      <c r="G283" s="4"/>
      <c r="H283" s="33"/>
      <c r="I283" s="147" t="str">
        <f>IF(ISBLANK(H283),"",VLOOKUP(H283,tegevusalad!$A$7:$B$188,2,FALSE))</f>
        <v/>
      </c>
      <c r="J283" s="136"/>
      <c r="K283" s="283" t="str">
        <f t="shared" si="32"/>
        <v/>
      </c>
      <c r="L283" s="1" t="str">
        <f t="shared" si="34"/>
        <v/>
      </c>
      <c r="M283" s="6" t="str">
        <f t="shared" si="29"/>
        <v>01600</v>
      </c>
      <c r="N283"/>
    </row>
    <row r="284" spans="1:14" s="29" customFormat="1">
      <c r="A284" s="4" t="s">
        <v>2650</v>
      </c>
      <c r="B284" s="4"/>
      <c r="C284" s="4"/>
      <c r="D284" s="4" t="s">
        <v>1852</v>
      </c>
      <c r="E284" s="4"/>
      <c r="F284" s="4"/>
      <c r="G284" s="4"/>
      <c r="H284" s="33"/>
      <c r="I284" s="147" t="str">
        <f>IF(ISBLANK(H284),"",VLOOKUP(H284,tegevusalad!$A$7:$B$188,2,FALSE))</f>
        <v/>
      </c>
      <c r="J284" s="136"/>
      <c r="K284" s="283" t="str">
        <f t="shared" si="32"/>
        <v>2203500000</v>
      </c>
      <c r="L284" s="1" t="str">
        <f t="shared" si="34"/>
        <v>Arengu- ja koolitustegevus</v>
      </c>
      <c r="M284" s="6" t="str">
        <f t="shared" si="29"/>
        <v>01600</v>
      </c>
      <c r="N284"/>
    </row>
    <row r="285" spans="1:14" s="29" customFormat="1">
      <c r="A285" s="4"/>
      <c r="B285" s="4" t="s">
        <v>2651</v>
      </c>
      <c r="C285" s="4"/>
      <c r="D285" s="4"/>
      <c r="E285" s="4" t="s">
        <v>2611</v>
      </c>
      <c r="F285" s="4"/>
      <c r="G285" s="4"/>
      <c r="H285" s="126" t="s">
        <v>5010</v>
      </c>
      <c r="I285" s="147" t="str">
        <f>IF(ISBLANK(H285),"",VLOOKUP(H285,tegevusalad!$A$7:$B$188,2,FALSE))</f>
        <v>Muud üldised valitsussektori teenused</v>
      </c>
      <c r="J285" s="136"/>
      <c r="K285" s="283" t="str">
        <f t="shared" si="32"/>
        <v>2203501000</v>
      </c>
      <c r="L285" s="1" t="str">
        <f t="shared" si="34"/>
        <v>toetus SA-le Tallinna Arengu- ja Koolituskeskus</v>
      </c>
      <c r="M285" s="6" t="str">
        <f t="shared" si="29"/>
        <v>01600</v>
      </c>
      <c r="N285"/>
    </row>
    <row r="286" spans="1:14" s="29" customFormat="1">
      <c r="A286" s="4"/>
      <c r="B286" s="4"/>
      <c r="C286" s="4"/>
      <c r="D286" s="4"/>
      <c r="E286" s="4"/>
      <c r="F286" s="4"/>
      <c r="G286" s="4"/>
      <c r="H286" s="126"/>
      <c r="I286" s="147" t="str">
        <f>IF(ISBLANK(H286),"",VLOOKUP(H286,tegevusalad!$A$7:$B$188,2,FALSE))</f>
        <v/>
      </c>
      <c r="J286" s="136"/>
      <c r="K286" s="283" t="str">
        <f t="shared" si="32"/>
        <v/>
      </c>
      <c r="L286" s="1" t="str">
        <f t="shared" si="34"/>
        <v/>
      </c>
      <c r="M286" s="6" t="str">
        <f t="shared" si="29"/>
        <v>01600</v>
      </c>
      <c r="N286"/>
    </row>
    <row r="287" spans="1:14" s="29" customFormat="1">
      <c r="A287" s="6" t="s">
        <v>802</v>
      </c>
      <c r="C287" s="4"/>
      <c r="D287" s="4" t="s">
        <v>801</v>
      </c>
      <c r="E287" s="4"/>
      <c r="F287" s="4"/>
      <c r="G287" s="4"/>
      <c r="H287" s="37" t="s">
        <v>5009</v>
      </c>
      <c r="I287" s="147" t="str">
        <f>IF(ISBLANK(H287),"",VLOOKUP(H287,tegevusalad!$A$7:$B$188,2,FALSE))</f>
        <v>Muud üldised teenused</v>
      </c>
      <c r="J287" s="136"/>
      <c r="K287" s="283" t="str">
        <f t="shared" si="32"/>
        <v>2204001000</v>
      </c>
      <c r="L287" s="1" t="str">
        <f t="shared" si="34"/>
        <v>Tallinna kinnisvararegister</v>
      </c>
      <c r="M287" s="6" t="str">
        <f t="shared" si="29"/>
        <v>01330</v>
      </c>
      <c r="N287"/>
    </row>
    <row r="288" spans="1:14" s="29" customFormat="1">
      <c r="A288" s="6"/>
      <c r="C288" s="4"/>
      <c r="D288" s="4"/>
      <c r="E288" s="4"/>
      <c r="F288" s="4"/>
      <c r="G288" s="4"/>
      <c r="H288" s="37"/>
      <c r="I288" s="147"/>
      <c r="J288" s="136"/>
      <c r="K288" s="283" t="str">
        <f t="shared" si="32"/>
        <v/>
      </c>
      <c r="L288" s="1" t="str">
        <f t="shared" si="34"/>
        <v/>
      </c>
      <c r="M288" s="6"/>
      <c r="N288"/>
    </row>
    <row r="289" spans="1:14" s="29" customFormat="1">
      <c r="A289" s="6" t="s">
        <v>13671</v>
      </c>
      <c r="B289" s="184"/>
      <c r="C289" s="594"/>
      <c r="D289" s="594" t="s">
        <v>13672</v>
      </c>
      <c r="E289" s="594"/>
      <c r="F289" s="594"/>
      <c r="G289" s="594"/>
      <c r="H289" s="37" t="s">
        <v>5009</v>
      </c>
      <c r="I289" s="147" t="str">
        <f>IF(ISBLANK(H289),"",VLOOKUP(H289,tegevusalad!$A$7:$B$188,2,FALSE))</f>
        <v>Muud üldised teenused</v>
      </c>
      <c r="J289" s="184"/>
      <c r="K289" s="283" t="str">
        <f t="shared" si="32"/>
        <v>2204501000</v>
      </c>
      <c r="L289" s="1" t="str">
        <f t="shared" si="34"/>
        <v>Teavitustöö rahvastikuregistri seaduse muudatustest</v>
      </c>
      <c r="M289" s="6" t="str">
        <f t="shared" si="29"/>
        <v>01330</v>
      </c>
      <c r="N289"/>
    </row>
    <row r="290" spans="1:14" s="29" customFormat="1">
      <c r="A290" s="6"/>
      <c r="B290" s="184"/>
      <c r="C290" s="594"/>
      <c r="D290" s="594"/>
      <c r="E290" s="594"/>
      <c r="F290" s="594"/>
      <c r="G290" s="594"/>
      <c r="H290" s="37"/>
      <c r="I290" s="147"/>
      <c r="J290" s="184"/>
      <c r="K290" s="283"/>
      <c r="L290" s="1"/>
      <c r="M290" s="6"/>
      <c r="N290"/>
    </row>
    <row r="291" spans="1:14" s="29" customFormat="1">
      <c r="A291" s="6" t="s">
        <v>16430</v>
      </c>
      <c r="B291" s="184"/>
      <c r="C291" s="594"/>
      <c r="D291" s="594" t="s">
        <v>16431</v>
      </c>
      <c r="E291" s="594"/>
      <c r="F291" s="594"/>
      <c r="G291" s="594"/>
      <c r="H291" s="144" t="s">
        <v>5008</v>
      </c>
      <c r="I291" s="147" t="str">
        <f>IF(ISBLANK(H291),"",VLOOKUP(H291,tegevusalad!$A$7:$B$188,2,FALSE))</f>
        <v>Valla- ja linnavalitsus</v>
      </c>
      <c r="J291" s="184"/>
      <c r="K291" s="283" t="str">
        <f t="shared" si="32"/>
        <v>2205000000</v>
      </c>
      <c r="L291" s="1" t="str">
        <f t="shared" si="34"/>
        <v>Linnakantselei haldus</v>
      </c>
      <c r="M291" s="6" t="str">
        <f t="shared" si="29"/>
        <v>01112</v>
      </c>
      <c r="N291"/>
    </row>
    <row r="292" spans="1:14" s="29" customFormat="1">
      <c r="B292" s="188" t="s">
        <v>16623</v>
      </c>
      <c r="C292" s="594"/>
      <c r="E292" s="188" t="s">
        <v>16632</v>
      </c>
      <c r="F292" s="594"/>
      <c r="G292" s="594"/>
      <c r="H292" s="144" t="s">
        <v>5008</v>
      </c>
      <c r="I292" s="147" t="str">
        <f>IF(ISBLANK(H292),"",VLOOKUP(H292,tegevusalad!$A$7:$B$188,2,FALSE))</f>
        <v>Valla- ja linnavalitsus</v>
      </c>
      <c r="J292" s="184"/>
      <c r="K292" s="283" t="str">
        <f t="shared" ref="K292:K300" si="40">SUBSTITUTE(A292," ","")&amp;SUBSTITUTE(B292," ","")&amp;SUBSTITUTE(C292," ","")</f>
        <v>2205010000</v>
      </c>
      <c r="L292" s="1" t="str">
        <f t="shared" ref="L292:L300" si="41">D292&amp;E292&amp;F292&amp;G292</f>
        <v xml:space="preserve">Linnasekretäri büroo ja otsealluvate osakondade tööjõukulud </v>
      </c>
      <c r="M292" s="6" t="str">
        <f t="shared" ref="M292:M300" si="42">IF(ISBLANK(H292),M291,H292)</f>
        <v>01112</v>
      </c>
      <c r="N292"/>
    </row>
    <row r="293" spans="1:14" s="29" customFormat="1">
      <c r="B293" s="188" t="s">
        <v>16617</v>
      </c>
      <c r="C293" s="594"/>
      <c r="E293" s="188" t="s">
        <v>16630</v>
      </c>
      <c r="F293" s="594"/>
      <c r="G293" s="594"/>
      <c r="H293" s="144" t="s">
        <v>5008</v>
      </c>
      <c r="I293" s="147" t="str">
        <f>IF(ISBLANK(H293),"",VLOOKUP(H293,tegevusalad!$A$7:$B$188,2,FALSE))</f>
        <v>Valla- ja linnavalitsus</v>
      </c>
      <c r="J293" s="184"/>
      <c r="K293" s="283" t="str">
        <f t="shared" si="40"/>
        <v>2205020000</v>
      </c>
      <c r="L293" s="1" t="str">
        <f t="shared" si="41"/>
        <v xml:space="preserve">LV  liikmete büroode tööjõukulud </v>
      </c>
      <c r="M293" s="6" t="str">
        <f t="shared" si="42"/>
        <v>01112</v>
      </c>
      <c r="N293"/>
    </row>
    <row r="294" spans="1:14" s="29" customFormat="1">
      <c r="B294" s="188" t="s">
        <v>16618</v>
      </c>
      <c r="C294" s="594"/>
      <c r="E294" s="188" t="s">
        <v>16631</v>
      </c>
      <c r="F294" s="594"/>
      <c r="G294" s="594"/>
      <c r="H294" s="144" t="s">
        <v>5008</v>
      </c>
      <c r="I294" s="147" t="str">
        <f>IF(ISBLANK(H294),"",VLOOKUP(H294,tegevusalad!$A$7:$B$188,2,FALSE))</f>
        <v>Valla- ja linnavalitsus</v>
      </c>
      <c r="J294" s="184"/>
      <c r="K294" s="283" t="str">
        <f t="shared" si="40"/>
        <v>2205030000</v>
      </c>
      <c r="L294" s="1" t="str">
        <f t="shared" si="41"/>
        <v xml:space="preserve">Sisekontrolöri teenistuse tööjõukulud  </v>
      </c>
      <c r="M294" s="6" t="str">
        <f t="shared" si="42"/>
        <v>01112</v>
      </c>
      <c r="N294"/>
    </row>
    <row r="295" spans="1:14" s="29" customFormat="1">
      <c r="B295" s="188" t="s">
        <v>16619</v>
      </c>
      <c r="C295" s="594"/>
      <c r="E295" s="188" t="s">
        <v>16633</v>
      </c>
      <c r="F295" s="594"/>
      <c r="G295" s="594"/>
      <c r="H295" s="144" t="s">
        <v>5008</v>
      </c>
      <c r="I295" s="147" t="str">
        <f>IF(ISBLANK(H295),"",VLOOKUP(H295,tegevusalad!$A$7:$B$188,2,FALSE))</f>
        <v>Valla- ja linnavalitsus</v>
      </c>
      <c r="J295" s="184"/>
      <c r="K295" s="283" t="str">
        <f t="shared" si="40"/>
        <v>2205040000</v>
      </c>
      <c r="L295" s="1" t="str">
        <f t="shared" si="41"/>
        <v xml:space="preserve">Õigusteenistuse tööjõukulud  </v>
      </c>
      <c r="M295" s="6" t="str">
        <f t="shared" si="42"/>
        <v>01112</v>
      </c>
      <c r="N295"/>
    </row>
    <row r="296" spans="1:14" s="29" customFormat="1">
      <c r="B296" s="188" t="s">
        <v>16620</v>
      </c>
      <c r="C296" s="594"/>
      <c r="E296" s="1104" t="s">
        <v>16643</v>
      </c>
      <c r="F296" s="594"/>
      <c r="G296" s="188"/>
      <c r="H296" s="144" t="s">
        <v>5008</v>
      </c>
      <c r="I296" s="147" t="str">
        <f>IF(ISBLANK(H296),"",VLOOKUP(H296,tegevusalad!$A$7:$B$188,2,FALSE))</f>
        <v>Valla- ja linnavalitsus</v>
      </c>
      <c r="J296" s="184"/>
      <c r="K296" s="283" t="str">
        <f t="shared" si="40"/>
        <v>2205070000</v>
      </c>
      <c r="L296" s="1" t="str">
        <f t="shared" si="41"/>
        <v>LK tööjõukulu jaotamata reserv</v>
      </c>
      <c r="M296" s="6" t="str">
        <f>IF(ISBLANK(H296),M295,H296)</f>
        <v>01112</v>
      </c>
      <c r="N296"/>
    </row>
    <row r="297" spans="1:14" s="29" customFormat="1">
      <c r="A297" s="6"/>
      <c r="B297" s="188" t="s">
        <v>16624</v>
      </c>
      <c r="C297" s="594"/>
      <c r="D297" s="594"/>
      <c r="E297" s="889" t="s">
        <v>16634</v>
      </c>
      <c r="F297" s="594"/>
      <c r="G297" s="594"/>
      <c r="H297" s="144" t="s">
        <v>5008</v>
      </c>
      <c r="I297" s="147" t="str">
        <f>IF(ISBLANK(H297),"",VLOOKUP(H297,tegevusalad!$A$7:$B$188,2,FALSE))</f>
        <v>Valla- ja linnavalitsus</v>
      </c>
      <c r="J297" s="184"/>
      <c r="K297" s="283" t="str">
        <f t="shared" si="40"/>
        <v>2205081000</v>
      </c>
      <c r="L297" s="1" t="str">
        <f t="shared" si="41"/>
        <v>Linnasekretäri büroo ja otsealluvate koolituskulud     </v>
      </c>
      <c r="M297" s="6" t="str">
        <f>IF(ISBLANK(H297),M302,H297)</f>
        <v>01112</v>
      </c>
      <c r="N297"/>
    </row>
    <row r="298" spans="1:14" s="29" customFormat="1">
      <c r="A298" s="6"/>
      <c r="B298" s="188" t="s">
        <v>16625</v>
      </c>
      <c r="C298" s="594"/>
      <c r="D298" s="594"/>
      <c r="E298" s="889" t="s">
        <v>16635</v>
      </c>
      <c r="F298" s="594"/>
      <c r="G298" s="594"/>
      <c r="H298" s="144" t="s">
        <v>5008</v>
      </c>
      <c r="I298" s="147" t="str">
        <f>IF(ISBLANK(H298),"",VLOOKUP(H298,tegevusalad!$A$7:$B$188,2,FALSE))</f>
        <v>Valla- ja linnavalitsus</v>
      </c>
      <c r="J298" s="184"/>
      <c r="K298" s="283" t="str">
        <f t="shared" si="40"/>
        <v>2205082000</v>
      </c>
      <c r="L298" s="1" t="str">
        <f t="shared" si="41"/>
        <v>LV liikmete büroode koolituskulud     </v>
      </c>
      <c r="M298" s="6" t="str">
        <f t="shared" si="42"/>
        <v>01112</v>
      </c>
      <c r="N298"/>
    </row>
    <row r="299" spans="1:14" s="29" customFormat="1">
      <c r="A299" s="6"/>
      <c r="B299" s="188" t="s">
        <v>16626</v>
      </c>
      <c r="C299" s="594"/>
      <c r="D299" s="594"/>
      <c r="E299" s="889" t="s">
        <v>16631</v>
      </c>
      <c r="F299" s="594"/>
      <c r="G299" s="594"/>
      <c r="H299" s="144" t="s">
        <v>5008</v>
      </c>
      <c r="I299" s="147" t="str">
        <f>IF(ISBLANK(H299),"",VLOOKUP(H299,tegevusalad!$A$7:$B$188,2,FALSE))</f>
        <v>Valla- ja linnavalitsus</v>
      </c>
      <c r="J299" s="184"/>
      <c r="K299" s="283" t="str">
        <f t="shared" si="40"/>
        <v>2205083000</v>
      </c>
      <c r="L299" s="1" t="str">
        <f t="shared" si="41"/>
        <v xml:space="preserve">Sisekontrolöri teenistuse tööjõukulud  </v>
      </c>
      <c r="M299" s="6" t="str">
        <f t="shared" si="42"/>
        <v>01112</v>
      </c>
      <c r="N299"/>
    </row>
    <row r="300" spans="1:14" s="29" customFormat="1">
      <c r="A300" s="6"/>
      <c r="B300" s="188" t="s">
        <v>16627</v>
      </c>
      <c r="C300" s="594"/>
      <c r="D300" s="594"/>
      <c r="E300" s="889" t="s">
        <v>16636</v>
      </c>
      <c r="F300" s="594"/>
      <c r="G300" s="594"/>
      <c r="H300" s="144" t="s">
        <v>5008</v>
      </c>
      <c r="I300" s="147" t="str">
        <f>IF(ISBLANK(H300),"",VLOOKUP(H300,tegevusalad!$A$7:$B$188,2,FALSE))</f>
        <v>Valla- ja linnavalitsus</v>
      </c>
      <c r="J300" s="184"/>
      <c r="K300" s="283" t="str">
        <f t="shared" si="40"/>
        <v>2205084000</v>
      </c>
      <c r="L300" s="1" t="str">
        <f t="shared" si="41"/>
        <v>Õigusteenistuse koolituskulud      </v>
      </c>
      <c r="M300" s="6" t="str">
        <f t="shared" si="42"/>
        <v>01112</v>
      </c>
      <c r="N300"/>
    </row>
    <row r="301" spans="1:14" s="29" customFormat="1">
      <c r="A301" s="6"/>
      <c r="B301" s="188" t="s">
        <v>16628</v>
      </c>
      <c r="C301" s="594"/>
      <c r="D301" s="594"/>
      <c r="E301" s="188" t="s">
        <v>16629</v>
      </c>
      <c r="F301" s="594"/>
      <c r="G301" s="594"/>
      <c r="H301" s="144" t="s">
        <v>5008</v>
      </c>
      <c r="I301" s="147" t="str">
        <f>IF(ISBLANK(H301),"",VLOOKUP(H301,tegevusalad!$A$7:$B$188,2,FALSE))</f>
        <v>Valla- ja linnavalitsus</v>
      </c>
      <c r="J301" s="184"/>
      <c r="K301" s="283" t="str">
        <f t="shared" ref="K301:K305" si="43">SUBSTITUTE(A301," ","")&amp;SUBSTITUTE(B301," ","")&amp;SUBSTITUTE(C301," ","")</f>
        <v>2205089000</v>
      </c>
      <c r="L301" s="1" t="str">
        <f t="shared" ref="L301" si="44">D301&amp;E301&amp;F301&amp;G301</f>
        <v xml:space="preserve">Linnasekretäri koolituskulude reserv      </v>
      </c>
      <c r="M301" s="6" t="str">
        <f t="shared" ref="M301" si="45">IF(ISBLANK(H301),M300,H301)</f>
        <v>01112</v>
      </c>
      <c r="N301"/>
    </row>
    <row r="302" spans="1:14" s="29" customFormat="1">
      <c r="B302" s="400" t="s">
        <v>16621</v>
      </c>
      <c r="E302" s="188" t="s">
        <v>16622</v>
      </c>
      <c r="F302" s="594"/>
      <c r="G302" s="594"/>
      <c r="H302" s="144" t="s">
        <v>5008</v>
      </c>
      <c r="I302" s="147" t="str">
        <f>IF(ISBLANK(H302),"",VLOOKUP(H302,tegevusalad!$A$7:$B$188,2,FALSE))</f>
        <v>Valla- ja linnavalitsus</v>
      </c>
      <c r="J302" s="184"/>
      <c r="K302" s="283" t="str">
        <f t="shared" si="43"/>
        <v>2205090000</v>
      </c>
      <c r="L302" s="1" t="str">
        <f>D302&amp;E302&amp;F302&amp;G302</f>
        <v>Linnakantselei halduskulud                       </v>
      </c>
      <c r="M302" s="6" t="str">
        <f>IF(ISBLANK(H302),M296,H302)</f>
        <v>01112</v>
      </c>
      <c r="N302"/>
    </row>
    <row r="303" spans="1:14" s="29" customFormat="1">
      <c r="B303" s="400"/>
      <c r="C303" s="400" t="s">
        <v>16743</v>
      </c>
      <c r="E303" s="188"/>
      <c r="F303" s="594" t="s">
        <v>16745</v>
      </c>
      <c r="G303" s="594"/>
      <c r="H303" s="144" t="s">
        <v>5008</v>
      </c>
      <c r="I303" s="147" t="str">
        <f>IF(ISBLANK(H303),"",VLOOKUP(H303,tegevusalad!$A$7:$B$188,2,FALSE))</f>
        <v>Valla- ja linnavalitsus</v>
      </c>
      <c r="J303" s="184"/>
      <c r="K303" s="283" t="str">
        <f t="shared" si="43"/>
        <v>2205090510</v>
      </c>
      <c r="L303" s="1" t="str">
        <f t="shared" ref="L303:L305" si="46">D303&amp;E303&amp;F303&amp;G303</f>
        <v>Linna esinduskulud</v>
      </c>
      <c r="M303" s="6" t="str">
        <f t="shared" ref="M303:M305" si="47">IF(ISBLANK(H303),M297,H303)</f>
        <v>01112</v>
      </c>
      <c r="N303"/>
    </row>
    <row r="304" spans="1:14" s="29" customFormat="1">
      <c r="B304" s="400"/>
      <c r="C304" s="400" t="s">
        <v>16744</v>
      </c>
      <c r="E304" s="188"/>
      <c r="F304" s="1143" t="s">
        <v>16746</v>
      </c>
      <c r="G304" s="594"/>
      <c r="H304" s="144" t="s">
        <v>5008</v>
      </c>
      <c r="I304" s="147" t="str">
        <f>IF(ISBLANK(H304),"",VLOOKUP(H304,tegevusalad!$A$7:$B$188,2,FALSE))</f>
        <v>Valla- ja linnavalitsus</v>
      </c>
      <c r="J304" s="184"/>
      <c r="K304" s="283" t="str">
        <f t="shared" si="43"/>
        <v>2205090520</v>
      </c>
      <c r="L304" s="1" t="str">
        <f t="shared" si="46"/>
        <v>Tunnustusprogrammid ja vastuvõtud</v>
      </c>
      <c r="M304" s="6" t="str">
        <f t="shared" si="47"/>
        <v>01112</v>
      </c>
      <c r="N304"/>
    </row>
    <row r="305" spans="1:14" s="29" customFormat="1">
      <c r="B305" s="400"/>
      <c r="C305" s="400" t="s">
        <v>16747</v>
      </c>
      <c r="E305" s="188"/>
      <c r="F305" s="1143" t="s">
        <v>16748</v>
      </c>
      <c r="G305" s="594"/>
      <c r="H305" s="144" t="s">
        <v>5008</v>
      </c>
      <c r="I305" s="147" t="str">
        <f>IF(ISBLANK(H305),"",VLOOKUP(H305,tegevusalad!$A$7:$B$188,2,FALSE))</f>
        <v>Valla- ja linnavalitsus</v>
      </c>
      <c r="J305" s="184"/>
      <c r="K305" s="283" t="str">
        <f t="shared" si="43"/>
        <v>2205090990</v>
      </c>
      <c r="L305" s="1" t="str">
        <f t="shared" si="46"/>
        <v>Halduse muud kulud</v>
      </c>
      <c r="M305" s="6" t="str">
        <f t="shared" si="47"/>
        <v>01112</v>
      </c>
      <c r="N305"/>
    </row>
    <row r="306" spans="1:14" s="29" customFormat="1">
      <c r="A306" s="6"/>
      <c r="B306" s="184" t="s">
        <v>16432</v>
      </c>
      <c r="C306" s="594"/>
      <c r="D306" s="594"/>
      <c r="E306" s="594" t="s">
        <v>16433</v>
      </c>
      <c r="F306" s="594"/>
      <c r="G306" s="594"/>
      <c r="H306" s="144" t="s">
        <v>5008</v>
      </c>
      <c r="I306" s="147" t="str">
        <f>IF(ISBLANK(H306),"",VLOOKUP(H306,tegevusalad!$A$7:$B$188,2,FALSE))</f>
        <v>Valla- ja linnavalitsus</v>
      </c>
      <c r="J306" s="184"/>
      <c r="K306" s="283" t="str">
        <f t="shared" si="32"/>
        <v>2205099000</v>
      </c>
      <c r="L306" s="1" t="str">
        <f t="shared" si="34"/>
        <v>Linnakantselei haldus - jaotamata</v>
      </c>
      <c r="M306" s="6" t="str">
        <f>IF(ISBLANK(H306),M291,H306)</f>
        <v>01112</v>
      </c>
      <c r="N306"/>
    </row>
    <row r="307" spans="1:14" s="29" customFormat="1">
      <c r="A307" s="6"/>
      <c r="B307" s="184"/>
      <c r="C307" s="594"/>
      <c r="D307" s="594"/>
      <c r="E307" s="594" t="s">
        <v>614</v>
      </c>
      <c r="F307" s="594"/>
      <c r="G307" s="594"/>
      <c r="H307" s="37"/>
      <c r="I307" s="147"/>
      <c r="J307" s="184"/>
      <c r="K307" s="283"/>
      <c r="L307" s="1"/>
      <c r="M307" s="6"/>
      <c r="N307"/>
    </row>
    <row r="308" spans="1:14" s="29" customFormat="1">
      <c r="A308" s="6" t="s">
        <v>16434</v>
      </c>
      <c r="C308" s="594"/>
      <c r="D308" s="594" t="s">
        <v>16436</v>
      </c>
      <c r="E308" s="594"/>
      <c r="F308" s="594"/>
      <c r="G308" s="594"/>
      <c r="H308" s="144" t="s">
        <v>5008</v>
      </c>
      <c r="I308" s="147" t="str">
        <f>IF(ISBLANK(H308),"",VLOOKUP(H308,tegevusalad!$A$7:$B$188,2,FALSE))</f>
        <v>Valla- ja linnavalitsus</v>
      </c>
      <c r="J308" s="184"/>
      <c r="K308" s="283" t="str">
        <f t="shared" si="32"/>
        <v>2206000000</v>
      </c>
      <c r="L308" s="1" t="str">
        <f t="shared" si="34"/>
        <v>Strateegiakeskuse haldus</v>
      </c>
      <c r="M308" s="6" t="str">
        <f t="shared" si="29"/>
        <v>01112</v>
      </c>
      <c r="N308"/>
    </row>
    <row r="309" spans="1:14" s="29" customFormat="1">
      <c r="A309" s="6"/>
      <c r="B309" s="1104" t="s">
        <v>16534</v>
      </c>
      <c r="C309" s="594"/>
      <c r="D309" s="594"/>
      <c r="E309" s="443" t="s">
        <v>16528</v>
      </c>
      <c r="F309" s="594"/>
      <c r="G309" s="594"/>
      <c r="H309" s="144" t="s">
        <v>5008</v>
      </c>
      <c r="I309" s="147" t="str">
        <f>IF(ISBLANK(H309),"",VLOOKUP(H309,tegevusalad!$A$7:$B$188,2,FALSE))</f>
        <v>Valla- ja linnavalitsus</v>
      </c>
      <c r="J309" s="184"/>
      <c r="K309" s="283" t="str">
        <f t="shared" si="32"/>
        <v>2206005000</v>
      </c>
      <c r="L309" s="1" t="str">
        <f t="shared" si="34"/>
        <v>Kantsleri büroo tööjõukulud</v>
      </c>
      <c r="M309" s="6" t="str">
        <f t="shared" si="29"/>
        <v>01112</v>
      </c>
      <c r="N309"/>
    </row>
    <row r="310" spans="1:14" s="29" customFormat="1">
      <c r="A310" s="6"/>
      <c r="B310" s="24" t="s">
        <v>16535</v>
      </c>
      <c r="C310" s="594"/>
      <c r="D310" s="594"/>
      <c r="E310" s="443" t="s">
        <v>16529</v>
      </c>
      <c r="F310" s="594"/>
      <c r="G310" s="594"/>
      <c r="H310" s="144" t="s">
        <v>5008</v>
      </c>
      <c r="I310" s="147" t="str">
        <f>IF(ISBLANK(H310),"",VLOOKUP(H310,tegevusalad!$A$7:$B$188,2,FALSE))</f>
        <v>Valla- ja linnavalitsus</v>
      </c>
      <c r="J310" s="184"/>
      <c r="K310" s="283" t="str">
        <f t="shared" si="32"/>
        <v>2206010000</v>
      </c>
      <c r="L310" s="1" t="str">
        <f t="shared" si="34"/>
        <v>Digiteenistuse tööjõukulud</v>
      </c>
      <c r="M310" s="6" t="str">
        <f t="shared" si="29"/>
        <v>01112</v>
      </c>
      <c r="N310"/>
    </row>
    <row r="311" spans="1:14" s="29" customFormat="1">
      <c r="A311" s="6"/>
      <c r="B311" s="24" t="s">
        <v>16536</v>
      </c>
      <c r="C311" s="594"/>
      <c r="D311" s="594"/>
      <c r="E311" s="443" t="s">
        <v>16530</v>
      </c>
      <c r="F311" s="594"/>
      <c r="G311" s="594"/>
      <c r="H311" s="144" t="s">
        <v>5008</v>
      </c>
      <c r="I311" s="147" t="str">
        <f>IF(ISBLANK(H311),"",VLOOKUP(H311,tegevusalad!$A$7:$B$188,2,FALSE))</f>
        <v>Valla- ja linnavalitsus</v>
      </c>
      <c r="J311" s="184"/>
      <c r="K311" s="283" t="str">
        <f t="shared" si="32"/>
        <v>2206020000</v>
      </c>
      <c r="L311" s="1" t="str">
        <f t="shared" si="34"/>
        <v>Ettevõtlusteenistuse tööjõukulud</v>
      </c>
      <c r="M311" s="6" t="str">
        <f t="shared" si="29"/>
        <v>01112</v>
      </c>
      <c r="N311"/>
    </row>
    <row r="312" spans="1:14" s="29" customFormat="1">
      <c r="A312" s="6"/>
      <c r="B312" s="24" t="s">
        <v>16537</v>
      </c>
      <c r="C312" s="594"/>
      <c r="D312" s="594"/>
      <c r="E312" s="443" t="s">
        <v>16531</v>
      </c>
      <c r="F312" s="594"/>
      <c r="G312" s="594"/>
      <c r="H312" s="144" t="s">
        <v>5008</v>
      </c>
      <c r="I312" s="147" t="str">
        <f>IF(ISBLANK(H312),"",VLOOKUP(H312,tegevusalad!$A$7:$B$188,2,FALSE))</f>
        <v>Valla- ja linnavalitsus</v>
      </c>
      <c r="J312" s="184"/>
      <c r="K312" s="283" t="str">
        <f t="shared" si="32"/>
        <v>2206030000</v>
      </c>
      <c r="L312" s="1" t="str">
        <f t="shared" si="34"/>
        <v>Finantsteenistuse tööjõukulud</v>
      </c>
      <c r="M312" s="6" t="str">
        <f t="shared" si="29"/>
        <v>01112</v>
      </c>
      <c r="N312"/>
    </row>
    <row r="313" spans="1:14" s="29" customFormat="1">
      <c r="A313" s="6"/>
      <c r="B313" s="24" t="s">
        <v>16538</v>
      </c>
      <c r="C313" s="594"/>
      <c r="D313" s="594"/>
      <c r="E313" s="443" t="s">
        <v>16532</v>
      </c>
      <c r="F313" s="594"/>
      <c r="G313" s="594"/>
      <c r="H313" s="144" t="s">
        <v>5008</v>
      </c>
      <c r="I313" s="147" t="str">
        <f>IF(ISBLANK(H313),"",VLOOKUP(H313,tegevusalad!$A$7:$B$188,2,FALSE))</f>
        <v>Valla- ja linnavalitsus</v>
      </c>
      <c r="J313" s="184"/>
      <c r="K313" s="283" t="str">
        <f t="shared" si="32"/>
        <v>2206040000</v>
      </c>
      <c r="L313" s="1" t="str">
        <f t="shared" si="34"/>
        <v>Kommunikatsiooniteenistuse tööjõukulud</v>
      </c>
      <c r="M313" s="6" t="str">
        <f t="shared" si="29"/>
        <v>01112</v>
      </c>
      <c r="N313"/>
    </row>
    <row r="314" spans="1:14" s="29" customFormat="1">
      <c r="A314" s="6"/>
      <c r="B314" s="24" t="s">
        <v>16539</v>
      </c>
      <c r="C314" s="594"/>
      <c r="D314" s="594"/>
      <c r="E314" s="443" t="s">
        <v>16533</v>
      </c>
      <c r="F314" s="594"/>
      <c r="G314" s="594"/>
      <c r="H314" s="144" t="s">
        <v>5008</v>
      </c>
      <c r="I314" s="147" t="str">
        <f>IF(ISBLANK(H314),"",VLOOKUP(H314,tegevusalad!$A$7:$B$188,2,FALSE))</f>
        <v>Valla- ja linnavalitsus</v>
      </c>
      <c r="J314" s="184"/>
      <c r="K314" s="283" t="str">
        <f t="shared" si="32"/>
        <v>2206050000</v>
      </c>
      <c r="L314" s="1" t="str">
        <f t="shared" si="34"/>
        <v>Personaliteenistuse tööjõukulud</v>
      </c>
      <c r="M314" s="6" t="str">
        <f t="shared" si="29"/>
        <v>01112</v>
      </c>
      <c r="N314"/>
    </row>
    <row r="315" spans="1:14" s="29" customFormat="1">
      <c r="A315" s="6"/>
      <c r="B315" s="24" t="s">
        <v>16540</v>
      </c>
      <c r="C315" s="594"/>
      <c r="D315" s="594"/>
      <c r="E315" s="443" t="s">
        <v>16558</v>
      </c>
      <c r="F315" s="594"/>
      <c r="G315" s="594"/>
      <c r="H315" s="144" t="s">
        <v>5008</v>
      </c>
      <c r="I315" s="147" t="str">
        <f>IF(ISBLANK(H315),"",VLOOKUP(H315,tegevusalad!$A$7:$B$188,2,FALSE))</f>
        <v>Valla- ja linnavalitsus</v>
      </c>
      <c r="J315" s="184"/>
      <c r="K315" s="283" t="str">
        <f t="shared" si="32"/>
        <v>2206060000</v>
      </c>
      <c r="L315" s="1" t="str">
        <f t="shared" si="34"/>
        <v>Strateegilise planeerimise teenistuse tööjõukulud</v>
      </c>
      <c r="M315" s="6" t="str">
        <f>IF(ISBLANK(H315),M314,H315)</f>
        <v>01112</v>
      </c>
      <c r="N315"/>
    </row>
    <row r="316" spans="1:14" s="29" customFormat="1">
      <c r="A316" s="6"/>
      <c r="B316" s="24" t="s">
        <v>16555</v>
      </c>
      <c r="C316" s="24"/>
      <c r="D316" s="594"/>
      <c r="E316" s="1110" t="s">
        <v>16549</v>
      </c>
      <c r="F316" s="594"/>
      <c r="G316" s="594"/>
      <c r="H316" s="144" t="s">
        <v>5008</v>
      </c>
      <c r="I316" s="147" t="str">
        <f>IF(ISBLANK(H316),"",VLOOKUP(H316,tegevusalad!$A$7:$B$188,2,FALSE))</f>
        <v>Valla- ja linnavalitsus</v>
      </c>
      <c r="J316" s="184"/>
      <c r="K316" s="283" t="str">
        <f t="shared" si="32"/>
        <v>2206081000</v>
      </c>
      <c r="L316" s="1" t="str">
        <f t="shared" si="34"/>
        <v>Digiteenistuse koolituskulud</v>
      </c>
      <c r="M316" s="6" t="str">
        <f>IF(ISBLANK(H316),M315,H316)</f>
        <v>01112</v>
      </c>
      <c r="N316"/>
    </row>
    <row r="317" spans="1:14" s="29" customFormat="1">
      <c r="A317" s="6"/>
      <c r="B317" s="24" t="s">
        <v>16541</v>
      </c>
      <c r="C317" s="24"/>
      <c r="D317" s="594"/>
      <c r="E317" s="1110" t="s">
        <v>16550</v>
      </c>
      <c r="F317" s="594"/>
      <c r="G317" s="594"/>
      <c r="H317" s="144" t="s">
        <v>5008</v>
      </c>
      <c r="I317" s="147" t="str">
        <f>IF(ISBLANK(H317),"",VLOOKUP(H317,tegevusalad!$A$7:$B$188,2,FALSE))</f>
        <v>Valla- ja linnavalitsus</v>
      </c>
      <c r="J317" s="184"/>
      <c r="K317" s="283" t="str">
        <f t="shared" si="32"/>
        <v>2206082000</v>
      </c>
      <c r="L317" s="1" t="str">
        <f t="shared" si="34"/>
        <v>Ettevõtlusteenistuse koolituskulud</v>
      </c>
      <c r="M317" s="6" t="str">
        <f t="shared" ref="M317:M329" si="48">IF(ISBLANK(H317),M316,H317)</f>
        <v>01112</v>
      </c>
      <c r="N317"/>
    </row>
    <row r="318" spans="1:14" s="29" customFormat="1">
      <c r="A318" s="6"/>
      <c r="B318" s="24" t="s">
        <v>16542</v>
      </c>
      <c r="C318" s="24"/>
      <c r="D318" s="594"/>
      <c r="E318" s="1110" t="s">
        <v>16551</v>
      </c>
      <c r="F318" s="594"/>
      <c r="G318" s="594"/>
      <c r="H318" s="144" t="s">
        <v>5008</v>
      </c>
      <c r="I318" s="147" t="str">
        <f>IF(ISBLANK(H318),"",VLOOKUP(H318,tegevusalad!$A$7:$B$188,2,FALSE))</f>
        <v>Valla- ja linnavalitsus</v>
      </c>
      <c r="J318" s="184"/>
      <c r="K318" s="283" t="str">
        <f t="shared" si="32"/>
        <v>2206083000</v>
      </c>
      <c r="L318" s="1" t="str">
        <f t="shared" si="34"/>
        <v>Finantsteenistuse koolituskulud</v>
      </c>
      <c r="M318" s="6" t="str">
        <f t="shared" si="48"/>
        <v>01112</v>
      </c>
      <c r="N318"/>
    </row>
    <row r="319" spans="1:14" s="29" customFormat="1">
      <c r="A319" s="6"/>
      <c r="B319" s="24" t="s">
        <v>16544</v>
      </c>
      <c r="C319" s="24"/>
      <c r="D319" s="594"/>
      <c r="E319" s="1110" t="s">
        <v>16552</v>
      </c>
      <c r="F319" s="594"/>
      <c r="G319" s="594"/>
      <c r="H319" s="144" t="s">
        <v>5008</v>
      </c>
      <c r="I319" s="147" t="str">
        <f>IF(ISBLANK(H319),"",VLOOKUP(H319,tegevusalad!$A$7:$B$188,2,FALSE))</f>
        <v>Valla- ja linnavalitsus</v>
      </c>
      <c r="J319" s="184"/>
      <c r="K319" s="283" t="str">
        <f t="shared" si="32"/>
        <v>2206084000</v>
      </c>
      <c r="L319" s="1" t="str">
        <f t="shared" si="34"/>
        <v>Kommunikatsiooniteenistuse koolituskulud</v>
      </c>
      <c r="M319" s="6" t="str">
        <f t="shared" si="48"/>
        <v>01112</v>
      </c>
      <c r="N319"/>
    </row>
    <row r="320" spans="1:14" s="29" customFormat="1">
      <c r="A320" s="6"/>
      <c r="B320" s="24" t="s">
        <v>16543</v>
      </c>
      <c r="C320" s="24"/>
      <c r="D320" s="594"/>
      <c r="E320" s="1110" t="s">
        <v>16553</v>
      </c>
      <c r="F320" s="594"/>
      <c r="G320" s="594"/>
      <c r="H320" s="144" t="s">
        <v>5008</v>
      </c>
      <c r="I320" s="147" t="str">
        <f>IF(ISBLANK(H320),"",VLOOKUP(H320,tegevusalad!$A$7:$B$188,2,FALSE))</f>
        <v>Valla- ja linnavalitsus</v>
      </c>
      <c r="J320" s="184"/>
      <c r="K320" s="283" t="str">
        <f t="shared" si="32"/>
        <v>2206085000</v>
      </c>
      <c r="L320" s="1" t="str">
        <f t="shared" si="34"/>
        <v>Personaliteenistuse koolituskulud</v>
      </c>
      <c r="M320" s="6" t="str">
        <f t="shared" si="48"/>
        <v>01112</v>
      </c>
      <c r="N320"/>
    </row>
    <row r="321" spans="1:14" s="29" customFormat="1">
      <c r="A321" s="6"/>
      <c r="B321" s="400" t="s">
        <v>16545</v>
      </c>
      <c r="C321" s="400"/>
      <c r="D321" s="594"/>
      <c r="E321" s="1110" t="s">
        <v>16559</v>
      </c>
      <c r="F321" s="594"/>
      <c r="G321" s="594"/>
      <c r="H321" s="144" t="s">
        <v>5008</v>
      </c>
      <c r="I321" s="147" t="str">
        <f>IF(ISBLANK(H321),"",VLOOKUP(H321,tegevusalad!$A$7:$B$188,2,FALSE))</f>
        <v>Valla- ja linnavalitsus</v>
      </c>
      <c r="J321" s="184"/>
      <c r="K321" s="283" t="str">
        <f t="shared" si="32"/>
        <v>2206086000</v>
      </c>
      <c r="L321" s="1" t="str">
        <f t="shared" si="34"/>
        <v>Strateegilise planeerimise teenistuse koolituskulud</v>
      </c>
      <c r="M321" s="6" t="str">
        <f t="shared" si="48"/>
        <v>01112</v>
      </c>
      <c r="N321"/>
    </row>
    <row r="322" spans="1:14" s="29" customFormat="1">
      <c r="A322" s="6"/>
      <c r="B322" s="400" t="s">
        <v>16546</v>
      </c>
      <c r="C322" s="400"/>
      <c r="D322" s="594"/>
      <c r="E322" s="1110" t="s">
        <v>16548</v>
      </c>
      <c r="F322" s="594"/>
      <c r="G322" s="594"/>
      <c r="H322" s="144" t="s">
        <v>5008</v>
      </c>
      <c r="I322" s="147" t="str">
        <f>IF(ISBLANK(H322),"",VLOOKUP(H322,tegevusalad!$A$7:$B$188,2,FALSE))</f>
        <v>Valla- ja linnavalitsus</v>
      </c>
      <c r="J322" s="184"/>
      <c r="K322" s="283" t="str">
        <f t="shared" si="32"/>
        <v>2206087000</v>
      </c>
      <c r="L322" s="1" t="str">
        <f t="shared" si="34"/>
        <v>Kantsleri büroo koolituskulud</v>
      </c>
      <c r="M322" s="6" t="str">
        <f t="shared" si="48"/>
        <v>01112</v>
      </c>
      <c r="N322"/>
    </row>
    <row r="323" spans="1:14" s="29" customFormat="1">
      <c r="A323" s="6"/>
      <c r="B323" s="24" t="s">
        <v>16547</v>
      </c>
      <c r="C323" s="24"/>
      <c r="D323" s="594"/>
      <c r="E323" s="184" t="s">
        <v>16554</v>
      </c>
      <c r="F323" s="594"/>
      <c r="G323" s="594"/>
      <c r="H323" s="144" t="s">
        <v>5008</v>
      </c>
      <c r="I323" s="147" t="str">
        <f>IF(ISBLANK(H323),"",VLOOKUP(H323,tegevusalad!$A$7:$B$188,2,FALSE))</f>
        <v>Valla- ja linnavalitsus</v>
      </c>
      <c r="J323" s="184"/>
      <c r="K323" s="283" t="str">
        <f t="shared" si="32"/>
        <v>2206089000</v>
      </c>
      <c r="L323" s="1" t="str">
        <f t="shared" si="34"/>
        <v>Koolituskulude reserv</v>
      </c>
      <c r="M323" s="6" t="str">
        <f t="shared" si="48"/>
        <v>01112</v>
      </c>
      <c r="N323"/>
    </row>
    <row r="324" spans="1:14" s="29" customFormat="1">
      <c r="A324" s="6"/>
      <c r="B324" s="24" t="s">
        <v>16639</v>
      </c>
      <c r="C324" s="24"/>
      <c r="D324" s="594"/>
      <c r="E324" s="1110" t="s">
        <v>16640</v>
      </c>
      <c r="F324" s="594"/>
      <c r="G324" s="594"/>
      <c r="H324" s="144" t="s">
        <v>5008</v>
      </c>
      <c r="I324" s="147" t="str">
        <f>IF(ISBLANK(H324),"",VLOOKUP(H324,tegevusalad!$A$7:$B$188,2,FALSE))</f>
        <v>Valla- ja linnavalitsus</v>
      </c>
      <c r="J324" s="184"/>
      <c r="K324" s="283" t="str">
        <f t="shared" si="32"/>
        <v>2206090000</v>
      </c>
      <c r="L324" s="1" t="str">
        <f t="shared" si="34"/>
        <v>Strateegiakeskuse halduskulud</v>
      </c>
      <c r="M324" s="6" t="str">
        <f t="shared" si="48"/>
        <v>01112</v>
      </c>
      <c r="N324"/>
    </row>
    <row r="325" spans="1:14" s="29" customFormat="1">
      <c r="A325" s="6"/>
      <c r="B325" s="24" t="s">
        <v>16777</v>
      </c>
      <c r="C325" s="24"/>
      <c r="D325" s="594"/>
      <c r="E325" s="1110"/>
      <c r="F325" s="594" t="s">
        <v>16782</v>
      </c>
      <c r="G325" s="594"/>
      <c r="H325" s="144" t="s">
        <v>5008</v>
      </c>
      <c r="I325" s="147" t="str">
        <f>IF(ISBLANK(H325),"",VLOOKUP(H325,tegevusalad!$A$7:$B$188,2,FALSE))</f>
        <v>Valla- ja linnavalitsus</v>
      </c>
      <c r="J325" s="184"/>
      <c r="K325" s="283" t="str">
        <f t="shared" si="32"/>
        <v>2206090010</v>
      </c>
      <c r="L325" s="594" t="s">
        <v>16782</v>
      </c>
      <c r="M325" s="6" t="str">
        <f t="shared" si="48"/>
        <v>01112</v>
      </c>
      <c r="N325"/>
    </row>
    <row r="326" spans="1:14" s="29" customFormat="1">
      <c r="A326" s="6"/>
      <c r="B326" s="24" t="s">
        <v>16778</v>
      </c>
      <c r="C326" s="24"/>
      <c r="D326" s="594"/>
      <c r="E326" s="1110"/>
      <c r="F326" s="594" t="s">
        <v>16783</v>
      </c>
      <c r="G326" s="594"/>
      <c r="H326" s="144" t="s">
        <v>5008</v>
      </c>
      <c r="I326" s="147" t="str">
        <f>IF(ISBLANK(H326),"",VLOOKUP(H326,tegevusalad!$A$7:$B$188,2,FALSE))</f>
        <v>Valla- ja linnavalitsus</v>
      </c>
      <c r="J326" s="184"/>
      <c r="K326" s="283" t="str">
        <f t="shared" si="32"/>
        <v>2206090020</v>
      </c>
      <c r="L326" s="594" t="s">
        <v>16783</v>
      </c>
      <c r="M326" s="6" t="str">
        <f t="shared" si="48"/>
        <v>01112</v>
      </c>
      <c r="N326"/>
    </row>
    <row r="327" spans="1:14" s="29" customFormat="1">
      <c r="A327" s="6"/>
      <c r="B327" s="24" t="s">
        <v>16779</v>
      </c>
      <c r="C327" s="24"/>
      <c r="D327" s="594"/>
      <c r="E327" s="1110"/>
      <c r="F327" s="594" t="s">
        <v>16784</v>
      </c>
      <c r="G327" s="594"/>
      <c r="H327" s="144" t="s">
        <v>5008</v>
      </c>
      <c r="I327" s="147" t="str">
        <f>IF(ISBLANK(H327),"",VLOOKUP(H327,tegevusalad!$A$7:$B$188,2,FALSE))</f>
        <v>Valla- ja linnavalitsus</v>
      </c>
      <c r="J327" s="184"/>
      <c r="K327" s="283" t="str">
        <f t="shared" si="32"/>
        <v>2206090030</v>
      </c>
      <c r="L327" s="594" t="s">
        <v>16784</v>
      </c>
      <c r="M327" s="6" t="str">
        <f t="shared" si="48"/>
        <v>01112</v>
      </c>
      <c r="N327"/>
    </row>
    <row r="328" spans="1:14" s="29" customFormat="1">
      <c r="A328" s="6"/>
      <c r="B328" s="24" t="s">
        <v>16780</v>
      </c>
      <c r="C328" s="24"/>
      <c r="D328" s="594"/>
      <c r="E328" s="1110"/>
      <c r="F328" s="594" t="s">
        <v>16785</v>
      </c>
      <c r="G328" s="594"/>
      <c r="H328" s="144" t="s">
        <v>5008</v>
      </c>
      <c r="I328" s="147" t="str">
        <f>IF(ISBLANK(H328),"",VLOOKUP(H328,tegevusalad!$A$7:$B$188,2,FALSE))</f>
        <v>Valla- ja linnavalitsus</v>
      </c>
      <c r="J328" s="184"/>
      <c r="K328" s="283" t="str">
        <f t="shared" si="32"/>
        <v>2206090040</v>
      </c>
      <c r="L328" s="594" t="s">
        <v>16785</v>
      </c>
      <c r="M328" s="6" t="str">
        <f t="shared" si="48"/>
        <v>01112</v>
      </c>
      <c r="N328"/>
    </row>
    <row r="329" spans="1:14" s="29" customFormat="1">
      <c r="A329" s="6"/>
      <c r="B329" s="24" t="s">
        <v>16781</v>
      </c>
      <c r="C329" s="24"/>
      <c r="D329" s="594"/>
      <c r="E329" s="1110"/>
      <c r="F329" s="594" t="s">
        <v>16786</v>
      </c>
      <c r="G329" s="594"/>
      <c r="H329" s="144" t="s">
        <v>5008</v>
      </c>
      <c r="I329" s="147" t="str">
        <f>IF(ISBLANK(H329),"",VLOOKUP(H329,tegevusalad!$A$7:$B$188,2,FALSE))</f>
        <v>Valla- ja linnavalitsus</v>
      </c>
      <c r="J329" s="184"/>
      <c r="K329" s="283" t="str">
        <f t="shared" si="32"/>
        <v>2206090050</v>
      </c>
      <c r="L329" s="594" t="s">
        <v>16786</v>
      </c>
      <c r="M329" s="6" t="str">
        <f t="shared" si="48"/>
        <v>01112</v>
      </c>
      <c r="N329"/>
    </row>
    <row r="330" spans="1:14" s="29" customFormat="1">
      <c r="A330" s="6"/>
      <c r="B330" s="1109" t="s">
        <v>16557</v>
      </c>
      <c r="C330" s="594"/>
      <c r="D330" s="594"/>
      <c r="E330" s="1104" t="s">
        <v>16642</v>
      </c>
      <c r="F330" s="594"/>
      <c r="G330" s="594"/>
      <c r="H330" s="144" t="s">
        <v>5008</v>
      </c>
      <c r="I330" s="147" t="str">
        <f>IF(ISBLANK(H330),"",VLOOKUP(H330,tegevusalad!$A$7:$B$188,2,FALSE))</f>
        <v>Valla- ja linnavalitsus</v>
      </c>
      <c r="J330" s="184"/>
      <c r="K330" s="283" t="str">
        <f t="shared" si="32"/>
        <v>2206091000</v>
      </c>
      <c r="L330" s="1" t="str">
        <f t="shared" si="34"/>
        <v>SK tööjõukulu jaotamata reserv</v>
      </c>
      <c r="M330" s="6" t="str">
        <f>IF(ISBLANK(H330),M315,H330)</f>
        <v>01112</v>
      </c>
      <c r="N330"/>
    </row>
    <row r="331" spans="1:14" s="29" customFormat="1">
      <c r="A331" s="6"/>
      <c r="B331" s="184" t="s">
        <v>16435</v>
      </c>
      <c r="C331" s="594"/>
      <c r="D331" s="594"/>
      <c r="E331" s="594" t="s">
        <v>16641</v>
      </c>
      <c r="F331" s="594"/>
      <c r="G331" s="594"/>
      <c r="H331" s="144" t="s">
        <v>5008</v>
      </c>
      <c r="I331" s="147" t="str">
        <f>IF(ISBLANK(H331),"",VLOOKUP(H331,tegevusalad!$A$7:$B$188,2,FALSE))</f>
        <v>Valla- ja linnavalitsus</v>
      </c>
      <c r="J331" s="184"/>
      <c r="K331" s="283" t="str">
        <f t="shared" si="32"/>
        <v>2206099000</v>
      </c>
      <c r="L331" s="1" t="str">
        <f t="shared" si="34"/>
        <v>Strateegiakeskuse haldus - jaotamata</v>
      </c>
      <c r="M331" s="6" t="str">
        <f>IF(ISBLANK(H331),M308,H331)</f>
        <v>01112</v>
      </c>
      <c r="N331"/>
    </row>
    <row r="332" spans="1:14" s="29" customFormat="1">
      <c r="A332" s="4"/>
      <c r="B332" s="4"/>
      <c r="C332" s="4"/>
      <c r="D332" s="4"/>
      <c r="E332" s="4"/>
      <c r="F332" s="4"/>
      <c r="G332" s="4"/>
      <c r="H332" s="126"/>
      <c r="I332" s="147"/>
      <c r="J332" s="136"/>
      <c r="K332" s="283"/>
      <c r="L332" s="1"/>
      <c r="M332" s="6"/>
      <c r="N332"/>
    </row>
    <row r="333" spans="1:14" s="29" customFormat="1">
      <c r="A333" s="4" t="s">
        <v>1808</v>
      </c>
      <c r="B333" s="4"/>
      <c r="C333" s="4"/>
      <c r="D333" s="4" t="s">
        <v>6853</v>
      </c>
      <c r="E333" s="4"/>
      <c r="F333" s="4"/>
      <c r="G333" s="4"/>
      <c r="H333" s="126"/>
      <c r="I333" s="147" t="str">
        <f>IF(ISBLANK(H333),"",VLOOKUP(H333,tegevusalad!$A$7:$B$188,2,FALSE))</f>
        <v/>
      </c>
      <c r="J333" s="136"/>
      <c r="K333" s="283" t="str">
        <f t="shared" si="32"/>
        <v>2208500000</v>
      </c>
      <c r="L333" s="1" t="str">
        <f t="shared" si="34"/>
        <v>Välisosalusega projektid</v>
      </c>
      <c r="M333" s="6"/>
      <c r="N333"/>
    </row>
    <row r="334" spans="1:14" s="29" customFormat="1" ht="26.25" customHeight="1">
      <c r="A334" s="4"/>
      <c r="B334" s="4" t="s">
        <v>1807</v>
      </c>
      <c r="C334" s="4"/>
      <c r="D334" s="4"/>
      <c r="E334" s="1185" t="s">
        <v>3244</v>
      </c>
      <c r="F334" s="1185"/>
      <c r="G334" s="990"/>
      <c r="H334" s="36" t="s">
        <v>5008</v>
      </c>
      <c r="I334" s="147" t="str">
        <f>IF(ISBLANK(H334),"",VLOOKUP(H334,tegevusalad!$A$7:$B$188,2,FALSE))</f>
        <v>Valla- ja linnavalitsus</v>
      </c>
      <c r="J334" s="136"/>
      <c r="K334" s="283" t="str">
        <f t="shared" si="32"/>
        <v>2208501000</v>
      </c>
      <c r="L334" s="1" t="str">
        <f t="shared" si="34"/>
        <v xml:space="preserve">INTERREG IVC välisprojekti “Kaasaegne riskijuhtimine kohalikus omavalitsuses (MISRAR)”, </v>
      </c>
      <c r="M334" s="6" t="str">
        <f>IF(ISBLANK(H334),M333,H334)</f>
        <v>01112</v>
      </c>
      <c r="N334"/>
    </row>
    <row r="335" spans="1:14" s="29" customFormat="1" ht="12.75" customHeight="1">
      <c r="A335" s="4"/>
      <c r="B335" s="4"/>
      <c r="C335" s="4" t="s">
        <v>3931</v>
      </c>
      <c r="D335" s="4"/>
      <c r="E335" s="4"/>
      <c r="F335" s="4" t="s">
        <v>3933</v>
      </c>
      <c r="G335" s="4"/>
      <c r="H335" s="36" t="s">
        <v>5008</v>
      </c>
      <c r="I335" s="147" t="str">
        <f>IF(ISBLANK(H335),"",VLOOKUP(H335,tegevusalad!$A$7:$B$188,2,FALSE))</f>
        <v>Valla- ja linnavalitsus</v>
      </c>
      <c r="J335" s="136"/>
      <c r="K335" s="283" t="str">
        <f t="shared" si="32"/>
        <v>2208501010</v>
      </c>
      <c r="L335" s="1" t="str">
        <f t="shared" si="34"/>
        <v>“Kaasaegne riskijuhtimine kohalikus omavalitsuses (MISRAR)” - VR</v>
      </c>
      <c r="M335" s="6" t="str">
        <f t="shared" si="29"/>
        <v>01112</v>
      </c>
      <c r="N335"/>
    </row>
    <row r="336" spans="1:14" s="29" customFormat="1">
      <c r="A336" s="4"/>
      <c r="B336" s="4"/>
      <c r="C336" s="4" t="s">
        <v>3932</v>
      </c>
      <c r="D336" s="4"/>
      <c r="E336" s="4"/>
      <c r="F336" s="4" t="s">
        <v>3934</v>
      </c>
      <c r="G336" s="4"/>
      <c r="H336" s="36" t="s">
        <v>5008</v>
      </c>
      <c r="I336" s="147" t="str">
        <f>IF(ISBLANK(H336),"",VLOOKUP(H336,tegevusalad!$A$7:$B$188,2,FALSE))</f>
        <v>Valla- ja linnavalitsus</v>
      </c>
      <c r="J336" s="136"/>
      <c r="K336" s="283" t="str">
        <f t="shared" si="32"/>
        <v>2208501030</v>
      </c>
      <c r="L336" s="1" t="str">
        <f t="shared" si="34"/>
        <v>“Kaasaegne riskijuhtimine kohalikus omavalitsuses (MISRAR)” - LE</v>
      </c>
      <c r="M336" s="6" t="str">
        <f t="shared" si="29"/>
        <v>01112</v>
      </c>
      <c r="N336"/>
    </row>
    <row r="337" spans="1:14" s="29" customFormat="1">
      <c r="A337" s="4"/>
      <c r="B337" s="6" t="s">
        <v>2139</v>
      </c>
      <c r="C337" s="6"/>
      <c r="D337" s="6"/>
      <c r="E337" s="6" t="s">
        <v>2138</v>
      </c>
      <c r="F337" s="4"/>
      <c r="G337" s="4"/>
      <c r="H337" s="33"/>
      <c r="I337" s="147" t="str">
        <f>IF(ISBLANK(H337),"",VLOOKUP(H337,tegevusalad!$A$7:$B$188,2,FALSE))</f>
        <v/>
      </c>
      <c r="J337" s="136"/>
      <c r="K337" s="283" t="str">
        <f t="shared" si="32"/>
        <v>2208502000</v>
      </c>
      <c r="L337" s="1" t="str">
        <f t="shared" si="34"/>
        <v>avalike teenuste andmekogu arendus (ü)</v>
      </c>
      <c r="M337" s="6" t="str">
        <f t="shared" si="29"/>
        <v>01112</v>
      </c>
      <c r="N337"/>
    </row>
    <row r="338" spans="1:14" s="29" customFormat="1">
      <c r="A338" s="4"/>
      <c r="B338" s="4"/>
      <c r="C338" s="4" t="s">
        <v>5529</v>
      </c>
      <c r="D338" s="4"/>
      <c r="E338" s="4"/>
      <c r="F338" s="6" t="s">
        <v>2140</v>
      </c>
      <c r="G338" s="4"/>
      <c r="H338" s="33"/>
      <c r="I338" s="147" t="str">
        <f>IF(ISBLANK(H338),"",VLOOKUP(H338,tegevusalad!$A$7:$B$188,2,FALSE))</f>
        <v/>
      </c>
      <c r="J338" s="136"/>
      <c r="K338" s="283" t="str">
        <f t="shared" si="32"/>
        <v>2208502990</v>
      </c>
      <c r="L338" s="1" t="str">
        <f t="shared" si="34"/>
        <v>avalike teenuste andmekogu arendus (ü) - jaotamata</v>
      </c>
      <c r="M338" s="6" t="str">
        <f t="shared" si="29"/>
        <v>01112</v>
      </c>
      <c r="N338"/>
    </row>
    <row r="339" spans="1:14" s="29" customFormat="1">
      <c r="A339" s="4"/>
      <c r="B339" s="4" t="s">
        <v>7821</v>
      </c>
      <c r="C339" s="4"/>
      <c r="D339" s="4"/>
      <c r="E339" s="4" t="s">
        <v>7820</v>
      </c>
      <c r="F339" s="6"/>
      <c r="G339" s="4"/>
      <c r="H339" s="33"/>
      <c r="I339" s="147" t="str">
        <f>IF(ISBLANK(H339),"",VLOOKUP(H339,tegevusalad!$A$7:$B$188,2,FALSE))</f>
        <v/>
      </c>
      <c r="J339" s="136"/>
      <c r="K339" s="283" t="str">
        <f t="shared" si="32"/>
        <v>2208503000</v>
      </c>
      <c r="L339" s="1" t="str">
        <f t="shared" ref="L339:L364" si="49">D339&amp;E339&amp;F339&amp;G339</f>
        <v>välisprojekt "PRISMA - tuleohutuse riskihindamine ja elanikkonna kaitse"</v>
      </c>
      <c r="M339" s="6" t="str">
        <f t="shared" ref="M339:M408" si="50">IF(ISBLANK(H339),M338,H339)</f>
        <v>01112</v>
      </c>
      <c r="N339"/>
    </row>
    <row r="340" spans="1:14" s="29" customFormat="1">
      <c r="A340" s="4"/>
      <c r="B340" s="4"/>
      <c r="C340" s="4" t="s">
        <v>7831</v>
      </c>
      <c r="D340" s="4"/>
      <c r="E340" s="4"/>
      <c r="F340" s="6" t="s">
        <v>7834</v>
      </c>
      <c r="G340" s="4"/>
      <c r="H340" s="36" t="s">
        <v>5008</v>
      </c>
      <c r="I340" s="147" t="str">
        <f>IF(ISBLANK(H340),"",VLOOKUP(H340,tegevusalad!$A$7:$B$188,2,FALSE))</f>
        <v>Valla- ja linnavalitsus</v>
      </c>
      <c r="J340" s="136"/>
      <c r="K340" s="283" t="str">
        <f t="shared" si="32"/>
        <v>2208503010</v>
      </c>
      <c r="L340" s="1" t="str">
        <f t="shared" si="49"/>
        <v>välisprojekt "PRISMA - tuleohutuse riskihindamine ja elanikkonna kaitse" - VR</v>
      </c>
      <c r="M340" s="6" t="str">
        <f t="shared" si="50"/>
        <v>01112</v>
      </c>
      <c r="N340"/>
    </row>
    <row r="341" spans="1:14" s="29" customFormat="1">
      <c r="A341" s="4"/>
      <c r="B341" s="4"/>
      <c r="C341" s="4" t="s">
        <v>7832</v>
      </c>
      <c r="D341" s="4"/>
      <c r="E341" s="4"/>
      <c r="F341" s="6" t="s">
        <v>7835</v>
      </c>
      <c r="G341" s="4"/>
      <c r="H341" s="36" t="s">
        <v>5008</v>
      </c>
      <c r="I341" s="147" t="str">
        <f>IF(ISBLANK(H341),"",VLOOKUP(H341,tegevusalad!$A$7:$B$188,2,FALSE))</f>
        <v>Valla- ja linnavalitsus</v>
      </c>
      <c r="J341" s="136"/>
      <c r="K341" s="283" t="str">
        <f t="shared" si="32"/>
        <v>2208503030</v>
      </c>
      <c r="L341" s="1" t="str">
        <f t="shared" si="49"/>
        <v>välisprojekt "PRISMA - tuleohutuse riskihindamine ja elanikkonna kaitse" - LE</v>
      </c>
      <c r="M341" s="6" t="str">
        <f t="shared" si="50"/>
        <v>01112</v>
      </c>
      <c r="N341"/>
    </row>
    <row r="342" spans="1:14" s="29" customFormat="1">
      <c r="A342" s="4"/>
      <c r="B342" s="4"/>
      <c r="C342" s="4" t="s">
        <v>7822</v>
      </c>
      <c r="D342" s="4"/>
      <c r="E342" s="4"/>
      <c r="F342" s="4" t="s">
        <v>7833</v>
      </c>
      <c r="G342" s="4"/>
      <c r="H342" s="36" t="s">
        <v>5008</v>
      </c>
      <c r="I342" s="147" t="str">
        <f>IF(ISBLANK(H342),"",VLOOKUP(H342,tegevusalad!$A$7:$B$188,2,FALSE))</f>
        <v>Valla- ja linnavalitsus</v>
      </c>
      <c r="J342" s="136"/>
      <c r="K342" s="283" t="str">
        <f t="shared" si="32"/>
        <v>2208503990</v>
      </c>
      <c r="L342" s="1" t="str">
        <f t="shared" si="49"/>
        <v xml:space="preserve">jaotamata </v>
      </c>
      <c r="M342" s="6" t="str">
        <f t="shared" si="50"/>
        <v>01112</v>
      </c>
      <c r="N342"/>
    </row>
    <row r="343" spans="1:14" s="29" customFormat="1" ht="37.5" customHeight="1">
      <c r="A343" s="4"/>
      <c r="B343" s="4" t="s">
        <v>6531</v>
      </c>
      <c r="C343" s="4"/>
      <c r="D343" s="4"/>
      <c r="E343" s="1185" t="s">
        <v>6530</v>
      </c>
      <c r="F343" s="1185"/>
      <c r="G343" s="990"/>
      <c r="H343" s="33"/>
      <c r="I343" s="147" t="str">
        <f>IF(ISBLANK(H343),"",VLOOKUP(H343,tegevusalad!$A$7:$B$188,2,FALSE))</f>
        <v/>
      </c>
      <c r="J343" s="136"/>
      <c r="K343" s="283" t="str">
        <f t="shared" si="32"/>
        <v>2208513000</v>
      </c>
      <c r="L343" s="1" t="str">
        <f t="shared" si="49"/>
        <v>EL struktuurivahendite inimressursi arendamise rakenduskava prioriteetse suuna „Suurem haldusvõimekus“ meetme „Avalike teenistujate, kohalike omavalitsuste ja mittetulundusühingute töötajate koolitus ja arendamine“ alameede „Organisatsiooni arendamine“</v>
      </c>
      <c r="M343" s="6" t="str">
        <f t="shared" si="50"/>
        <v>01112</v>
      </c>
      <c r="N343"/>
    </row>
    <row r="344" spans="1:14" s="29" customFormat="1">
      <c r="A344" s="4"/>
      <c r="B344" s="4"/>
      <c r="C344" s="4" t="s">
        <v>1600</v>
      </c>
      <c r="D344" s="4"/>
      <c r="E344" s="4"/>
      <c r="F344" s="4" t="s">
        <v>4142</v>
      </c>
      <c r="G344" s="4"/>
      <c r="H344" s="36" t="s">
        <v>5008</v>
      </c>
      <c r="I344" s="147" t="str">
        <f>IF(ISBLANK(H344),"",VLOOKUP(H344,tegevusalad!$A$7:$B$188,2,FALSE))</f>
        <v>Valla- ja linnavalitsus</v>
      </c>
      <c r="J344" s="136"/>
      <c r="K344" s="283" t="str">
        <f t="shared" si="32"/>
        <v>2208513010</v>
      </c>
      <c r="L344" s="1" t="str">
        <f t="shared" si="49"/>
        <v>„Kristiine Linnaosa Valitsuse ühtne meeskond“ (personalikoolitus)</v>
      </c>
      <c r="M344" s="6" t="str">
        <f t="shared" si="50"/>
        <v>01112</v>
      </c>
      <c r="N344"/>
    </row>
    <row r="345" spans="1:14" s="29" customFormat="1" ht="36" customHeight="1">
      <c r="A345" s="4"/>
      <c r="B345" s="4" t="s">
        <v>533</v>
      </c>
      <c r="C345" s="4"/>
      <c r="D345" s="4"/>
      <c r="E345" s="1185" t="s">
        <v>4733</v>
      </c>
      <c r="F345" s="1185"/>
      <c r="G345" s="990"/>
      <c r="H345" s="36" t="s">
        <v>5008</v>
      </c>
      <c r="I345" s="147" t="str">
        <f>IF(ISBLANK(H345),"",VLOOKUP(H345,tegevusalad!$A$7:$B$188,2,FALSE))</f>
        <v>Valla- ja linnavalitsus</v>
      </c>
      <c r="J345" s="136"/>
      <c r="K345" s="283" t="str">
        <f t="shared" si="32"/>
        <v>2208514000</v>
      </c>
      <c r="L345" s="1" t="str">
        <f t="shared" si="49"/>
        <v>Elukestva Õppe Arenduse Sihtasutus Innove projekt "Töökohal vaimse tervise edendamine Kristiine linnaosas"</v>
      </c>
      <c r="M345" s="6" t="str">
        <f t="shared" si="50"/>
        <v>01112</v>
      </c>
      <c r="N345"/>
    </row>
    <row r="346" spans="1:14" s="29" customFormat="1">
      <c r="A346" s="4"/>
      <c r="B346" s="4" t="s">
        <v>4600</v>
      </c>
      <c r="C346" s="4"/>
      <c r="D346" s="4"/>
      <c r="E346" s="4" t="s">
        <v>4601</v>
      </c>
      <c r="F346" s="4"/>
      <c r="G346" s="4"/>
      <c r="H346" s="36" t="s">
        <v>5008</v>
      </c>
      <c r="I346" s="147" t="str">
        <f>IF(ISBLANK(H346),"",VLOOKUP(H346,tegevusalad!$A$7:$B$188,2,FALSE))</f>
        <v>Valla- ja linnavalitsus</v>
      </c>
      <c r="J346" s="136"/>
      <c r="K346" s="283" t="str">
        <f t="shared" si="32"/>
        <v>2208515000</v>
      </c>
      <c r="L346" s="1" t="str">
        <f t="shared" si="49"/>
        <v>Projekt "Avaliku halduse ja õigusloome kvaliteedi töstmine" (välisosalus)</v>
      </c>
      <c r="M346" s="6" t="str">
        <f t="shared" si="50"/>
        <v>01112</v>
      </c>
      <c r="N346"/>
    </row>
    <row r="347" spans="1:14" s="29" customFormat="1">
      <c r="A347" s="4"/>
      <c r="B347" s="4" t="s">
        <v>1800</v>
      </c>
      <c r="C347" s="4"/>
      <c r="D347" s="4"/>
      <c r="E347" s="1185" t="s">
        <v>1801</v>
      </c>
      <c r="F347" s="1185"/>
      <c r="G347" s="990"/>
      <c r="H347" s="36" t="s">
        <v>5008</v>
      </c>
      <c r="I347" s="147" t="str">
        <f>IF(ISBLANK(H347),"",VLOOKUP(H347,tegevusalad!$A$7:$B$188,2,FALSE))</f>
        <v>Valla- ja linnavalitsus</v>
      </c>
      <c r="J347" s="136"/>
      <c r="K347" s="283" t="str">
        <f t="shared" si="32"/>
        <v>2208516000</v>
      </c>
      <c r="L347" s="1" t="str">
        <f t="shared" si="49"/>
        <v>CitizMap-infosüsteem (VINNOVA)</v>
      </c>
      <c r="M347" s="6" t="str">
        <f t="shared" si="50"/>
        <v>01112</v>
      </c>
      <c r="N347"/>
    </row>
    <row r="348" spans="1:14" s="29" customFormat="1" ht="24.75" customHeight="1">
      <c r="A348" s="4"/>
      <c r="B348" s="4" t="s">
        <v>7147</v>
      </c>
      <c r="C348" s="4"/>
      <c r="D348" s="4"/>
      <c r="E348" s="1185" t="s">
        <v>4833</v>
      </c>
      <c r="F348" s="1185"/>
      <c r="G348" s="990"/>
      <c r="H348" s="36" t="s">
        <v>5008</v>
      </c>
      <c r="I348" s="147" t="str">
        <f>IF(ISBLANK(H348),"",VLOOKUP(H348,tegevusalad!$A$7:$B$188,2,FALSE))</f>
        <v>Valla- ja linnavalitsus</v>
      </c>
      <c r="J348" s="136"/>
      <c r="K348" s="283" t="str">
        <f t="shared" si="32"/>
        <v>2208517000</v>
      </c>
      <c r="L348" s="1" t="str">
        <f t="shared" si="49"/>
        <v>"Arendusprogramm-teenusekeskse organisatsiooni kujundamine linna finantsteenistuses"</v>
      </c>
      <c r="M348" s="6" t="str">
        <f t="shared" si="50"/>
        <v>01112</v>
      </c>
      <c r="N348"/>
    </row>
    <row r="349" spans="1:14" s="29" customFormat="1">
      <c r="A349" s="4"/>
      <c r="B349" s="4" t="s">
        <v>7176</v>
      </c>
      <c r="C349" s="4"/>
      <c r="D349" s="4"/>
      <c r="E349" s="1185" t="s">
        <v>7177</v>
      </c>
      <c r="F349" s="1185"/>
      <c r="G349" s="990"/>
      <c r="H349" s="36" t="s">
        <v>5008</v>
      </c>
      <c r="I349" s="147" t="str">
        <f>IF(ISBLANK(H349),"",VLOOKUP(H349,tegevusalad!$A$7:$B$188,2,FALSE))</f>
        <v>Valla- ja linnavalitsus</v>
      </c>
      <c r="J349" s="136"/>
      <c r="K349" s="283" t="str">
        <f t="shared" si="32"/>
        <v>2208518000</v>
      </c>
      <c r="L349" s="1" t="str">
        <f t="shared" si="49"/>
        <v>"Tallinna linna kvaliteetsem ja efektiivsem õigusteenus"</v>
      </c>
      <c r="M349" s="6" t="str">
        <f t="shared" si="50"/>
        <v>01112</v>
      </c>
      <c r="N349"/>
    </row>
    <row r="350" spans="1:14" s="29" customFormat="1">
      <c r="A350" s="4"/>
      <c r="B350" s="4" t="s">
        <v>7179</v>
      </c>
      <c r="C350" s="4"/>
      <c r="D350" s="4"/>
      <c r="E350" s="1185" t="s">
        <v>7180</v>
      </c>
      <c r="F350" s="1185"/>
      <c r="G350" s="990"/>
      <c r="H350" s="36" t="s">
        <v>5008</v>
      </c>
      <c r="I350" s="147" t="str">
        <f>IF(ISBLANK(H350),"",VLOOKUP(H350,tegevusalad!$A$7:$B$188,2,FALSE))</f>
        <v>Valla- ja linnavalitsus</v>
      </c>
      <c r="J350" s="136"/>
      <c r="K350" s="283" t="str">
        <f t="shared" si="32"/>
        <v>2208519000</v>
      </c>
      <c r="L350" s="1" t="str">
        <f t="shared" si="49"/>
        <v>"Omavalitsuste õigusalase võimekuse suurendamine"</v>
      </c>
      <c r="M350" s="6" t="str">
        <f t="shared" si="50"/>
        <v>01112</v>
      </c>
      <c r="N350"/>
    </row>
    <row r="351" spans="1:14" s="29" customFormat="1">
      <c r="A351" s="4"/>
      <c r="B351" s="4"/>
      <c r="C351" s="4" t="s">
        <v>7181</v>
      </c>
      <c r="D351" s="4"/>
      <c r="E351" s="8"/>
      <c r="F351" s="990" t="s">
        <v>3060</v>
      </c>
      <c r="G351" s="990"/>
      <c r="H351" s="36"/>
      <c r="I351" s="147" t="str">
        <f>IF(ISBLANK(H351),"",VLOOKUP(H351,tegevusalad!$A$7:$B$188,2,FALSE))</f>
        <v/>
      </c>
      <c r="J351" s="136"/>
      <c r="K351" s="283" t="str">
        <f t="shared" ref="K351:K371" si="51">SUBSTITUTE(A351," ","")&amp;SUBSTITUTE(B351," ","")&amp;SUBSTITUTE(C351," ","")</f>
        <v>2208519010</v>
      </c>
      <c r="L351" s="1" t="str">
        <f t="shared" si="49"/>
        <v>Linnakantselei</v>
      </c>
      <c r="M351" s="6" t="str">
        <f t="shared" si="50"/>
        <v>01112</v>
      </c>
      <c r="N351"/>
    </row>
    <row r="352" spans="1:14" s="29" customFormat="1">
      <c r="A352" s="4"/>
      <c r="B352" s="4"/>
      <c r="C352" s="4" t="s">
        <v>7183</v>
      </c>
      <c r="D352" s="4"/>
      <c r="E352" s="8"/>
      <c r="F352" s="990" t="s">
        <v>7182</v>
      </c>
      <c r="G352" s="990"/>
      <c r="H352" s="36"/>
      <c r="I352" s="147" t="str">
        <f>IF(ISBLANK(H352),"",VLOOKUP(H352,tegevusalad!$A$7:$B$188,2,FALSE))</f>
        <v/>
      </c>
      <c r="J352" s="136"/>
      <c r="K352" s="283" t="str">
        <f t="shared" si="51"/>
        <v>2208519020</v>
      </c>
      <c r="L352" s="1" t="str">
        <f t="shared" si="49"/>
        <v>Linnaplaneerimiseamet</v>
      </c>
      <c r="M352" s="6" t="str">
        <f t="shared" si="50"/>
        <v>01112</v>
      </c>
      <c r="N352"/>
    </row>
    <row r="353" spans="1:14" s="29" customFormat="1">
      <c r="A353" s="4"/>
      <c r="B353" s="4"/>
      <c r="C353" s="4" t="s">
        <v>7184</v>
      </c>
      <c r="D353" s="4"/>
      <c r="E353" s="8"/>
      <c r="F353" s="990" t="s">
        <v>5601</v>
      </c>
      <c r="G353" s="990"/>
      <c r="H353" s="36"/>
      <c r="I353" s="147" t="str">
        <f>IF(ISBLANK(H353),"",VLOOKUP(H353,tegevusalad!$A$7:$B$188,2,FALSE))</f>
        <v/>
      </c>
      <c r="J353" s="136"/>
      <c r="K353" s="283" t="str">
        <f t="shared" si="51"/>
        <v>2208519030</v>
      </c>
      <c r="L353" s="1" t="str">
        <f t="shared" si="49"/>
        <v>Linnavaraamet</v>
      </c>
      <c r="M353" s="6" t="str">
        <f t="shared" si="50"/>
        <v>01112</v>
      </c>
      <c r="N353"/>
    </row>
    <row r="354" spans="1:14" s="29" customFormat="1">
      <c r="A354" s="4"/>
      <c r="B354" s="4"/>
      <c r="C354" s="4" t="s">
        <v>7185</v>
      </c>
      <c r="D354" s="4"/>
      <c r="E354" s="8"/>
      <c r="F354" s="990" t="s">
        <v>4086</v>
      </c>
      <c r="G354" s="990"/>
      <c r="H354" s="36"/>
      <c r="I354" s="147" t="str">
        <f>IF(ISBLANK(H354),"",VLOOKUP(H354,tegevusalad!$A$7:$B$188,2,FALSE))</f>
        <v/>
      </c>
      <c r="J354" s="136"/>
      <c r="K354" s="283" t="str">
        <f t="shared" si="51"/>
        <v>2208519040</v>
      </c>
      <c r="L354" s="1" t="str">
        <f t="shared" si="49"/>
        <v>Transpordiamet</v>
      </c>
      <c r="M354" s="6" t="str">
        <f t="shared" si="50"/>
        <v>01112</v>
      </c>
      <c r="N354"/>
    </row>
    <row r="355" spans="1:14" s="29" customFormat="1" ht="12.75" customHeight="1">
      <c r="A355" s="4"/>
      <c r="B355" s="4" t="s">
        <v>7402</v>
      </c>
      <c r="C355" s="4"/>
      <c r="D355" s="4"/>
      <c r="E355" s="1184" t="s">
        <v>7403</v>
      </c>
      <c r="F355" s="1184"/>
      <c r="G355" s="990"/>
      <c r="H355" s="36" t="s">
        <v>5008</v>
      </c>
      <c r="I355" s="147" t="str">
        <f>IF(ISBLANK(H355),"",VLOOKUP(H355,tegevusalad!$A$7:$B$188,2,FALSE))</f>
        <v>Valla- ja linnavalitsus</v>
      </c>
      <c r="J355" s="136"/>
      <c r="K355" s="283" t="str">
        <f t="shared" si="51"/>
        <v>2208520000</v>
      </c>
      <c r="L355" s="1" t="str">
        <f t="shared" si="49"/>
        <v>"Valimiskorralduse muutmine"</v>
      </c>
      <c r="M355" s="6" t="str">
        <f t="shared" si="50"/>
        <v>01112</v>
      </c>
      <c r="N355"/>
    </row>
    <row r="356" spans="1:14" s="29" customFormat="1" ht="12.75" customHeight="1">
      <c r="A356" s="4"/>
      <c r="B356" s="4" t="s">
        <v>8109</v>
      </c>
      <c r="C356" s="4"/>
      <c r="D356" s="4"/>
      <c r="E356" s="1186" t="s">
        <v>8108</v>
      </c>
      <c r="F356" s="1186"/>
      <c r="G356" s="990"/>
      <c r="H356" s="36" t="s">
        <v>5008</v>
      </c>
      <c r="I356" s="147" t="str">
        <f>IF(ISBLANK(H356),"",VLOOKUP(H356,tegevusalad!$A$7:$B$188,2,FALSE))</f>
        <v>Valla- ja linnavalitsus</v>
      </c>
      <c r="J356" s="136"/>
      <c r="K356" s="283" t="str">
        <f t="shared" si="51"/>
        <v>2208521000</v>
      </c>
      <c r="L356" s="1" t="str">
        <f t="shared" si="49"/>
        <v xml:space="preserve">"Haldusvõimekuse tõstmine innovaatilisema linnaarendamise kujundamisel“. </v>
      </c>
      <c r="M356" s="6" t="str">
        <f t="shared" si="50"/>
        <v>01112</v>
      </c>
      <c r="N356"/>
    </row>
    <row r="357" spans="1:14" s="29" customFormat="1" ht="25.35" customHeight="1">
      <c r="A357" s="4"/>
      <c r="B357" s="4" t="s">
        <v>8298</v>
      </c>
      <c r="C357" s="4"/>
      <c r="D357" s="4"/>
      <c r="E357" s="1185" t="s">
        <v>8302</v>
      </c>
      <c r="F357" s="1185"/>
      <c r="G357" s="990"/>
      <c r="H357" s="1088" t="s">
        <v>5008</v>
      </c>
      <c r="I357" s="1011" t="str">
        <f>IF(ISBLANK(H357),"",VLOOKUP(H357,tegevusalad!$A$7:$B$188,2,FALSE))</f>
        <v>Valla- ja linnavalitsus</v>
      </c>
      <c r="J357" s="136"/>
      <c r="K357" s="283" t="str">
        <f t="shared" si="51"/>
        <v>2208522000</v>
      </c>
      <c r="L357" s="455" t="str">
        <f t="shared" si="49"/>
        <v>"Kogemuste ja teadmiste vahendamine avaliku sektori koolituse juhtimise valdkonnas"</v>
      </c>
      <c r="M357" s="6" t="str">
        <f t="shared" si="50"/>
        <v>01112</v>
      </c>
      <c r="N357"/>
    </row>
    <row r="358" spans="1:14" s="29" customFormat="1">
      <c r="A358" s="4"/>
      <c r="B358" s="4" t="s">
        <v>9361</v>
      </c>
      <c r="C358" s="4"/>
      <c r="D358" s="4"/>
      <c r="E358" s="406" t="s">
        <v>9364</v>
      </c>
      <c r="F358" s="406"/>
      <c r="G358" s="406"/>
      <c r="H358" s="36" t="s">
        <v>5008</v>
      </c>
      <c r="I358" s="147" t="str">
        <f>IF(ISBLANK(H358),"",VLOOKUP(H358,tegevusalad!$A$7:$B$188,2,FALSE))</f>
        <v>Valla- ja linnavalitsus</v>
      </c>
      <c r="J358" s="136"/>
      <c r="K358" s="283" t="str">
        <f t="shared" si="51"/>
        <v>2208523000</v>
      </c>
      <c r="L358" s="1" t="str">
        <f t="shared" si="49"/>
        <v>Uuendusi EL vananemissõbralikele keskkondadele</v>
      </c>
      <c r="M358" s="6" t="str">
        <f t="shared" si="50"/>
        <v>01112</v>
      </c>
      <c r="N358"/>
    </row>
    <row r="359" spans="1:14" s="29" customFormat="1">
      <c r="A359" s="4"/>
      <c r="B359" s="4" t="s">
        <v>9362</v>
      </c>
      <c r="C359" s="4"/>
      <c r="D359" s="4"/>
      <c r="E359" s="406" t="s">
        <v>9363</v>
      </c>
      <c r="F359" s="405"/>
      <c r="G359" s="405"/>
      <c r="H359" s="36" t="s">
        <v>5008</v>
      </c>
      <c r="I359" s="147" t="str">
        <f>IF(ISBLANK(H359),"",VLOOKUP(H359,tegevusalad!$A$7:$B$188,2,FALSE))</f>
        <v>Valla- ja linnavalitsus</v>
      </c>
      <c r="J359" s="136"/>
      <c r="K359" s="283" t="str">
        <f t="shared" si="51"/>
        <v>2208524000</v>
      </c>
      <c r="L359" s="1" t="str">
        <f t="shared" si="49"/>
        <v>TALSINKIFIX</v>
      </c>
      <c r="M359" s="6" t="str">
        <f t="shared" si="50"/>
        <v>01112</v>
      </c>
      <c r="N359"/>
    </row>
    <row r="360" spans="1:14" s="29" customFormat="1">
      <c r="A360" s="4"/>
      <c r="B360" s="4" t="s">
        <v>11208</v>
      </c>
      <c r="C360" s="4"/>
      <c r="D360" s="4"/>
      <c r="E360" s="500" t="s">
        <v>11209</v>
      </c>
      <c r="F360" s="499"/>
      <c r="G360" s="499"/>
      <c r="H360" s="36" t="s">
        <v>5008</v>
      </c>
      <c r="I360" s="147" t="str">
        <f>IF(ISBLANK(H360),"",VLOOKUP(H360,tegevusalad!$A$7:$B$188,2,FALSE))</f>
        <v>Valla- ja linnavalitsus</v>
      </c>
      <c r="J360" s="136"/>
      <c r="K360" s="283" t="str">
        <f t="shared" si="51"/>
        <v>2208525000</v>
      </c>
      <c r="L360" s="1" t="str">
        <f t="shared" si="49"/>
        <v>Tallinna linna broneeringute süsteemi eelanalüüs</v>
      </c>
      <c r="M360" s="6" t="str">
        <f t="shared" si="50"/>
        <v>01112</v>
      </c>
      <c r="N360"/>
    </row>
    <row r="361" spans="1:14" s="29" customFormat="1">
      <c r="A361" s="4"/>
      <c r="B361" s="4" t="s">
        <v>11229</v>
      </c>
      <c r="C361" s="4"/>
      <c r="D361" s="4"/>
      <c r="E361" s="503" t="s">
        <v>11230</v>
      </c>
      <c r="F361" s="502"/>
      <c r="G361" s="502"/>
      <c r="H361" s="34" t="s">
        <v>5009</v>
      </c>
      <c r="I361" s="147" t="str">
        <f>IF(ISBLANK(H361),"",VLOOKUP(H361,tegevusalad!$A$7:$B$188,2,FALSE))</f>
        <v>Muud üldised teenused</v>
      </c>
      <c r="J361" s="136"/>
      <c r="K361" s="283" t="str">
        <f t="shared" si="51"/>
        <v>2208526000</v>
      </c>
      <c r="L361" s="1" t="str">
        <f t="shared" si="49"/>
        <v>Baltic Sea History Project (Linnaarhiiv)</v>
      </c>
      <c r="M361" s="6" t="str">
        <f t="shared" si="50"/>
        <v>01330</v>
      </c>
      <c r="N361"/>
    </row>
    <row r="362" spans="1:14" s="29" customFormat="1">
      <c r="A362" s="4"/>
      <c r="B362" s="4" t="s">
        <v>11551</v>
      </c>
      <c r="C362" s="4"/>
      <c r="D362" s="4"/>
      <c r="E362" s="512" t="s">
        <v>11548</v>
      </c>
      <c r="F362" s="511"/>
      <c r="G362" s="511"/>
      <c r="H362" s="36" t="s">
        <v>5008</v>
      </c>
      <c r="I362" s="147" t="str">
        <f>IF(ISBLANK(H362),"",VLOOKUP(H362,tegevusalad!$A$7:$B$188,2,FALSE))</f>
        <v>Valla- ja linnavalitsus</v>
      </c>
      <c r="J362" s="136"/>
      <c r="K362" s="283" t="str">
        <f t="shared" si="51"/>
        <v>2208527000</v>
      </c>
      <c r="L362" s="1" t="str">
        <f t="shared" si="49"/>
        <v xml:space="preserve"> projekt „Tallinna linna õigusaktide menetlemise infosüsteemi eelanalüüs” </v>
      </c>
      <c r="M362" s="6" t="str">
        <f t="shared" si="50"/>
        <v>01112</v>
      </c>
      <c r="N362"/>
    </row>
    <row r="363" spans="1:14" s="29" customFormat="1">
      <c r="A363" s="4"/>
      <c r="B363" s="4" t="s">
        <v>14675</v>
      </c>
      <c r="C363" s="4"/>
      <c r="D363" s="4"/>
      <c r="E363" s="941" t="s">
        <v>14676</v>
      </c>
      <c r="F363" s="940"/>
      <c r="G363" s="940"/>
      <c r="H363" s="36" t="s">
        <v>5008</v>
      </c>
      <c r="I363" s="147" t="str">
        <f>IF(ISBLANK(H363),"",VLOOKUP(H363,tegevusalad!$A$7:$B$188,2,FALSE))</f>
        <v>Valla- ja linnavalitsus</v>
      </c>
      <c r="J363" s="136"/>
      <c r="K363" s="283" t="str">
        <f t="shared" si="51"/>
        <v>2208528000</v>
      </c>
      <c r="L363" s="1" t="str">
        <f t="shared" si="49"/>
        <v>Tallinna maatoimingute infosüsteemi loomise eelanalüüs</v>
      </c>
      <c r="M363" s="6" t="str">
        <f t="shared" si="50"/>
        <v>01112</v>
      </c>
      <c r="N363"/>
    </row>
    <row r="364" spans="1:14" s="29" customFormat="1">
      <c r="A364" s="4"/>
      <c r="B364" s="4" t="s">
        <v>15182</v>
      </c>
      <c r="C364" s="4"/>
      <c r="D364" s="4"/>
      <c r="E364" s="941" t="s">
        <v>15186</v>
      </c>
      <c r="F364" s="980"/>
      <c r="G364" s="980"/>
      <c r="H364" s="36" t="s">
        <v>5008</v>
      </c>
      <c r="I364" s="147" t="str">
        <f>IF(ISBLANK(H364),"",VLOOKUP(H364,tegevusalad!$A$7:$B$188,2,FALSE))</f>
        <v>Valla- ja linnavalitsus</v>
      </c>
      <c r="J364" s="136"/>
      <c r="K364" s="283" t="str">
        <f t="shared" ref="K364:K365" si="52">SUBSTITUTE(A364," ","")&amp;SUBSTITUTE(B364," ","")&amp;SUBSTITUTE(C364," ","")</f>
        <v>2208550000</v>
      </c>
      <c r="L364" s="1" t="str">
        <f t="shared" si="49"/>
        <v>Tallinna arengumõõdikute välja töötamine</v>
      </c>
      <c r="M364" s="6" t="str">
        <f t="shared" ref="M364:M365" si="53">IF(ISBLANK(H364),M363,H364)</f>
        <v>01112</v>
      </c>
      <c r="N364"/>
    </row>
    <row r="365" spans="1:14" s="29" customFormat="1">
      <c r="A365" s="4"/>
      <c r="B365" s="4" t="s">
        <v>16126</v>
      </c>
      <c r="C365" s="4"/>
      <c r="D365" s="4"/>
      <c r="E365" s="188" t="s">
        <v>16132</v>
      </c>
      <c r="F365" s="990"/>
      <c r="G365" s="990"/>
      <c r="H365" s="36" t="s">
        <v>5008</v>
      </c>
      <c r="I365" s="147" t="str">
        <f>IF(ISBLANK(H365),"",VLOOKUP(H365,tegevusalad!$A$7:$B$188,2,FALSE))</f>
        <v>Valla- ja linnavalitsus</v>
      </c>
      <c r="J365" s="136"/>
      <c r="K365" s="283" t="str">
        <f t="shared" si="52"/>
        <v>2208551000</v>
      </c>
      <c r="L365" s="188" t="s">
        <v>16132</v>
      </c>
      <c r="M365" s="6" t="str">
        <f t="shared" si="53"/>
        <v>01112</v>
      </c>
      <c r="N365"/>
    </row>
    <row r="366" spans="1:14" s="29" customFormat="1" ht="15.75">
      <c r="A366" s="4"/>
      <c r="B366" s="4"/>
      <c r="C366" s="4"/>
      <c r="D366" s="4"/>
      <c r="E366" s="1087"/>
      <c r="F366" s="990"/>
      <c r="G366" s="990"/>
      <c r="H366" s="36"/>
      <c r="I366" s="147"/>
      <c r="J366" s="136"/>
      <c r="K366" s="283"/>
      <c r="L366" s="1087"/>
      <c r="M366" s="6"/>
      <c r="N366"/>
    </row>
    <row r="367" spans="1:14">
      <c r="A367" s="14" t="s">
        <v>1411</v>
      </c>
      <c r="B367" s="14"/>
      <c r="C367" s="14"/>
      <c r="D367" s="14" t="s">
        <v>3509</v>
      </c>
      <c r="E367" s="14"/>
      <c r="F367" s="14"/>
      <c r="G367" s="282"/>
      <c r="H367" s="36" t="s">
        <v>5008</v>
      </c>
      <c r="I367" s="147" t="str">
        <f>IF(ISBLANK(H367),"",VLOOKUP(H367,tegevusalad!$A$7:$B$188,2,FALSE))</f>
        <v>Valla- ja linnavalitsus</v>
      </c>
      <c r="K367" s="283" t="str">
        <f t="shared" si="51"/>
        <v>2209100000</v>
      </c>
      <c r="L367" s="1" t="str">
        <f t="shared" ref="L367:L382" si="54">D367&amp;E367&amp;F367&amp;G367</f>
        <v>Muud kulud</v>
      </c>
      <c r="M367" s="6" t="str">
        <f>IF(ISBLANK(H367),M362,H367)</f>
        <v>01112</v>
      </c>
    </row>
    <row r="368" spans="1:14">
      <c r="A368" s="14"/>
      <c r="B368" s="14" t="s">
        <v>5302</v>
      </c>
      <c r="C368" s="14"/>
      <c r="D368" s="14"/>
      <c r="E368" s="14" t="s">
        <v>6920</v>
      </c>
      <c r="F368" s="14"/>
      <c r="G368" s="282"/>
      <c r="I368" s="147" t="str">
        <f>IF(ISBLANK(H368),"",VLOOKUP(H368,tegevusalad!$A$7:$B$188,2,FALSE))</f>
        <v/>
      </c>
      <c r="K368" s="283" t="str">
        <f t="shared" si="51"/>
        <v>2209101000</v>
      </c>
      <c r="L368" s="1" t="str">
        <f t="shared" si="54"/>
        <v>ühekordsed kohtuvaidlused</v>
      </c>
      <c r="M368" s="6" t="str">
        <f t="shared" si="50"/>
        <v>01112</v>
      </c>
    </row>
    <row r="369" spans="1:13">
      <c r="A369" s="6"/>
      <c r="B369" s="14" t="s">
        <v>2622</v>
      </c>
      <c r="C369" s="6"/>
      <c r="D369" s="6"/>
      <c r="E369" s="6" t="s">
        <v>2623</v>
      </c>
      <c r="F369" s="6"/>
      <c r="G369" s="6"/>
      <c r="I369" s="147" t="str">
        <f>IF(ISBLANK(H369),"",VLOOKUP(H369,tegevusalad!$A$7:$B$188,2,FALSE))</f>
        <v/>
      </c>
      <c r="K369" s="283" t="str">
        <f t="shared" si="51"/>
        <v>2209111000</v>
      </c>
      <c r="L369" s="1" t="str">
        <f t="shared" si="54"/>
        <v>Mustamäe mikrorajoonide alusuuringud</v>
      </c>
      <c r="M369" s="6" t="str">
        <f t="shared" si="50"/>
        <v>01112</v>
      </c>
    </row>
    <row r="370" spans="1:13">
      <c r="A370" s="6"/>
      <c r="B370" s="14" t="s">
        <v>8299</v>
      </c>
      <c r="C370" s="6"/>
      <c r="D370" s="6"/>
      <c r="E370" s="6" t="s">
        <v>8300</v>
      </c>
      <c r="F370" s="6"/>
      <c r="G370" s="6"/>
      <c r="I370" s="147" t="str">
        <f>IF(ISBLANK(H370),"",VLOOKUP(H370,tegevusalad!$A$7:$B$188,2,FALSE))</f>
        <v/>
      </c>
      <c r="K370" s="283" t="str">
        <f t="shared" si="51"/>
        <v>2209113000</v>
      </c>
      <c r="L370" s="1" t="str">
        <f t="shared" si="54"/>
        <v>Töötervishoiualased uuringud</v>
      </c>
      <c r="M370" s="6" t="str">
        <f t="shared" si="50"/>
        <v>01112</v>
      </c>
    </row>
    <row r="371" spans="1:13">
      <c r="A371" s="6"/>
      <c r="B371" s="14" t="s">
        <v>16749</v>
      </c>
      <c r="C371" s="6"/>
      <c r="D371" s="6"/>
      <c r="E371" s="6" t="s">
        <v>16750</v>
      </c>
      <c r="F371" s="6"/>
      <c r="G371" s="6"/>
      <c r="K371" s="283" t="str">
        <f t="shared" si="51"/>
        <v>2209129000</v>
      </c>
      <c r="L371" s="1" t="str">
        <f t="shared" ref="L371" si="55">D371&amp;E371&amp;F371&amp;G371</f>
        <v>Isikukaitsevahendite soetamine</v>
      </c>
      <c r="M371" s="6" t="str">
        <f t="shared" ref="M371" si="56">IF(ISBLANK(H371),M370,H371)</f>
        <v>01112</v>
      </c>
    </row>
    <row r="372" spans="1:13">
      <c r="A372" s="6"/>
      <c r="B372" s="6"/>
      <c r="C372" s="6"/>
      <c r="D372" s="6"/>
      <c r="E372" s="6"/>
      <c r="F372" s="6"/>
      <c r="G372" s="6"/>
      <c r="I372" s="147" t="str">
        <f>IF(ISBLANK(H372),"",VLOOKUP(H372,tegevusalad!$A$7:$B$188,2,FALSE))</f>
        <v/>
      </c>
      <c r="K372" s="283" t="str">
        <f t="shared" ref="K372:K458" si="57">SUBSTITUTE(A372," ","")&amp;SUBSTITUTE(B372," ","")&amp;SUBSTITUTE(C372," ","")</f>
        <v/>
      </c>
      <c r="L372" s="1" t="str">
        <f t="shared" si="54"/>
        <v/>
      </c>
      <c r="M372" s="6" t="str">
        <f>IF(ISBLANK(H372),M370,H372)</f>
        <v>01112</v>
      </c>
    </row>
    <row r="373" spans="1:13">
      <c r="A373" s="3" t="s">
        <v>1587</v>
      </c>
      <c r="D373" s="3" t="s">
        <v>137</v>
      </c>
      <c r="E373" s="3"/>
      <c r="F373" s="3"/>
      <c r="I373" s="147" t="str">
        <f>IF(ISBLANK(H373),"",VLOOKUP(H373,tegevusalad!$A$7:$B$188,2,FALSE))</f>
        <v/>
      </c>
      <c r="K373" s="283" t="str">
        <f t="shared" si="57"/>
        <v>2220000000</v>
      </c>
      <c r="L373" s="1" t="str">
        <f t="shared" si="54"/>
        <v>AVALIK KORD</v>
      </c>
      <c r="M373" s="6" t="str">
        <f t="shared" si="50"/>
        <v>01112</v>
      </c>
    </row>
    <row r="374" spans="1:13">
      <c r="I374" s="147" t="str">
        <f>IF(ISBLANK(H374),"",VLOOKUP(H374,tegevusalad!$A$7:$B$188,2,FALSE))</f>
        <v/>
      </c>
      <c r="K374" s="283" t="str">
        <f t="shared" si="57"/>
        <v/>
      </c>
      <c r="L374" s="1" t="str">
        <f t="shared" si="54"/>
        <v/>
      </c>
      <c r="M374" s="6" t="str">
        <f t="shared" si="50"/>
        <v>01112</v>
      </c>
    </row>
    <row r="375" spans="1:13">
      <c r="A375" s="4" t="s">
        <v>5041</v>
      </c>
      <c r="D375" s="4" t="s">
        <v>6831</v>
      </c>
      <c r="H375" s="37" t="s">
        <v>5012</v>
      </c>
      <c r="I375" s="147" t="str">
        <f>IF(ISBLANK(H375),"",VLOOKUP(H375,tegevusalad!$A$7:$B$188,2,FALSE))</f>
        <v>Muu avalik kord ja julgeolek, sh haldus</v>
      </c>
      <c r="K375" s="283" t="str">
        <f t="shared" si="57"/>
        <v>2220100000</v>
      </c>
      <c r="L375" s="1" t="str">
        <f t="shared" si="54"/>
        <v>Munitsipaalpolitsei Amet</v>
      </c>
      <c r="M375" s="6" t="str">
        <f t="shared" si="50"/>
        <v>03600</v>
      </c>
    </row>
    <row r="376" spans="1:13">
      <c r="B376" s="4" t="s">
        <v>5042</v>
      </c>
      <c r="E376" s="4" t="s">
        <v>6831</v>
      </c>
      <c r="I376" s="147" t="str">
        <f>IF(ISBLANK(H376),"",VLOOKUP(H376,tegevusalad!$A$7:$B$188,2,FALSE))</f>
        <v/>
      </c>
      <c r="K376" s="283" t="str">
        <f t="shared" si="57"/>
        <v>2220101000</v>
      </c>
      <c r="L376" s="1" t="str">
        <f t="shared" si="54"/>
        <v>Munitsipaalpolitsei Amet</v>
      </c>
      <c r="M376" s="6" t="str">
        <f t="shared" si="50"/>
        <v>03600</v>
      </c>
    </row>
    <row r="377" spans="1:13">
      <c r="I377" s="147" t="str">
        <f>IF(ISBLANK(H377),"",VLOOKUP(H377,tegevusalad!$A$7:$B$188,2,FALSE))</f>
        <v/>
      </c>
      <c r="K377" s="283" t="str">
        <f t="shared" si="57"/>
        <v/>
      </c>
      <c r="L377" s="1" t="str">
        <f t="shared" si="54"/>
        <v/>
      </c>
      <c r="M377" s="6" t="str">
        <f t="shared" si="50"/>
        <v>03600</v>
      </c>
    </row>
    <row r="378" spans="1:13">
      <c r="A378" s="4" t="s">
        <v>138</v>
      </c>
      <c r="D378" s="4" t="s">
        <v>13422</v>
      </c>
      <c r="H378" s="37" t="s">
        <v>5013</v>
      </c>
      <c r="I378" s="147" t="str">
        <f>IF(ISBLANK(H378),"",VLOOKUP(H378,tegevusalad!$A$7:$B$188,2,FALSE))</f>
        <v>Päästeteenused</v>
      </c>
      <c r="K378" s="283" t="str">
        <f t="shared" si="57"/>
        <v>2220200000</v>
      </c>
      <c r="L378" s="1" t="str">
        <f t="shared" si="54"/>
        <v>Eraldised Häirekeskusele</v>
      </c>
      <c r="M378" s="6" t="str">
        <f t="shared" si="50"/>
        <v>03200</v>
      </c>
    </row>
    <row r="379" spans="1:13">
      <c r="B379" s="4" t="s">
        <v>5232</v>
      </c>
      <c r="E379" s="4" t="s">
        <v>13423</v>
      </c>
      <c r="I379" s="147" t="str">
        <f>IF(ISBLANK(H379),"",VLOOKUP(H379,tegevusalad!$A$7:$B$188,2,FALSE))</f>
        <v/>
      </c>
      <c r="K379" s="283" t="str">
        <f t="shared" si="57"/>
        <v>2220201000</v>
      </c>
      <c r="L379" s="1" t="str">
        <f t="shared" si="54"/>
        <v>eraldised Häirekeskusele</v>
      </c>
      <c r="M379" s="6" t="str">
        <f t="shared" si="50"/>
        <v>03200</v>
      </c>
    </row>
    <row r="380" spans="1:13">
      <c r="I380" s="147" t="str">
        <f>IF(ISBLANK(H380),"",VLOOKUP(H380,tegevusalad!$A$7:$B$188,2,FALSE))</f>
        <v/>
      </c>
      <c r="K380" s="283" t="str">
        <f t="shared" si="57"/>
        <v/>
      </c>
      <c r="L380" s="1" t="str">
        <f t="shared" si="54"/>
        <v/>
      </c>
      <c r="M380" s="6" t="str">
        <f t="shared" si="50"/>
        <v>03200</v>
      </c>
    </row>
    <row r="381" spans="1:13">
      <c r="A381" s="4" t="s">
        <v>11096</v>
      </c>
      <c r="D381" s="4" t="s">
        <v>11097</v>
      </c>
      <c r="H381" s="37" t="s">
        <v>5013</v>
      </c>
      <c r="I381" s="147" t="str">
        <f>IF(ISBLANK(H381),"",VLOOKUP(H381,tegevusalad!$A$7:$B$188,2,FALSE))</f>
        <v>Päästeteenused</v>
      </c>
      <c r="K381" s="283" t="str">
        <f t="shared" si="57"/>
        <v>2220300000</v>
      </c>
      <c r="L381" s="1" t="str">
        <f t="shared" si="54"/>
        <v>Eraldised Päästeliidule</v>
      </c>
      <c r="M381" s="6" t="str">
        <f t="shared" si="50"/>
        <v>03200</v>
      </c>
    </row>
    <row r="382" spans="1:13">
      <c r="B382" s="4" t="s">
        <v>11098</v>
      </c>
      <c r="E382" s="4" t="s">
        <v>11099</v>
      </c>
      <c r="I382" s="147" t="str">
        <f>IF(ISBLANK(H382),"",VLOOKUP(H382,tegevusalad!$A$7:$B$188,2,FALSE))</f>
        <v/>
      </c>
      <c r="K382" s="283" t="str">
        <f t="shared" si="57"/>
        <v>2220301000</v>
      </c>
      <c r="L382" s="1" t="str">
        <f t="shared" si="54"/>
        <v>eraldised Päästeliidule vabatahtlike kaasamiseks õnnetuste ennetamisel</v>
      </c>
      <c r="M382" s="6" t="str">
        <f t="shared" si="50"/>
        <v>03200</v>
      </c>
    </row>
    <row r="383" spans="1:13">
      <c r="I383" s="147" t="str">
        <f>IF(ISBLANK(H383),"",VLOOKUP(H383,tegevusalad!$A$7:$B$188,2,FALSE))</f>
        <v/>
      </c>
      <c r="K383" s="283"/>
      <c r="L383" s="1"/>
      <c r="M383" s="6" t="str">
        <f t="shared" si="50"/>
        <v>03200</v>
      </c>
    </row>
    <row r="384" spans="1:13">
      <c r="A384" s="4" t="s">
        <v>5233</v>
      </c>
      <c r="D384" s="4" t="s">
        <v>6220</v>
      </c>
      <c r="H384" s="37" t="s">
        <v>5013</v>
      </c>
      <c r="I384" s="147" t="str">
        <f>IF(ISBLANK(H384),"",VLOOKUP(H384,tegevusalad!$A$7:$B$188,2,FALSE))</f>
        <v>Päästeteenused</v>
      </c>
      <c r="K384" s="283" t="str">
        <f t="shared" si="57"/>
        <v>2221000000</v>
      </c>
      <c r="L384" s="1" t="str">
        <f t="shared" ref="L384:L415" si="58">D384&amp;E384&amp;F384&amp;G384</f>
        <v>Tuletõrje- ja päästetegevus</v>
      </c>
      <c r="M384" s="6" t="str">
        <f t="shared" si="50"/>
        <v>03200</v>
      </c>
    </row>
    <row r="385" spans="1:14">
      <c r="B385" s="4" t="s">
        <v>3102</v>
      </c>
      <c r="E385" s="4" t="s">
        <v>644</v>
      </c>
      <c r="I385" s="147" t="str">
        <f>IF(ISBLANK(H385),"",VLOOKUP(H385,tegevusalad!$A$7:$B$188,2,FALSE))</f>
        <v/>
      </c>
      <c r="K385" s="283" t="str">
        <f t="shared" si="57"/>
        <v>2221021000</v>
      </c>
      <c r="L385" s="1" t="str">
        <f t="shared" si="58"/>
        <v>vetelpääste</v>
      </c>
      <c r="M385" s="6" t="str">
        <f t="shared" si="50"/>
        <v>03200</v>
      </c>
    </row>
    <row r="386" spans="1:14">
      <c r="I386" s="147" t="str">
        <f>IF(ISBLANK(H386),"",VLOOKUP(H386,tegevusalad!$A$7:$B$188,2,FALSE))</f>
        <v/>
      </c>
      <c r="K386" s="283" t="str">
        <f t="shared" si="57"/>
        <v/>
      </c>
      <c r="L386" s="1" t="str">
        <f t="shared" si="58"/>
        <v/>
      </c>
      <c r="M386" s="6" t="str">
        <f t="shared" si="50"/>
        <v>03200</v>
      </c>
    </row>
    <row r="387" spans="1:14">
      <c r="A387" s="4" t="s">
        <v>2292</v>
      </c>
      <c r="D387" s="4" t="s">
        <v>1215</v>
      </c>
      <c r="H387" s="37" t="s">
        <v>3519</v>
      </c>
      <c r="I387" s="147" t="str">
        <f>IF(ISBLANK(H387),"",VLOOKUP(H387,tegevusalad!$A$7:$B$188,2,FALSE))</f>
        <v xml:space="preserve">Politsei </v>
      </c>
      <c r="K387" s="283" t="str">
        <f t="shared" si="57"/>
        <v>2221200000</v>
      </c>
      <c r="L387" s="1" t="str">
        <f t="shared" si="58"/>
        <v>Kesklinna videovalve süsteem</v>
      </c>
      <c r="M387" s="6" t="str">
        <f t="shared" si="50"/>
        <v>03100</v>
      </c>
    </row>
    <row r="388" spans="1:14">
      <c r="B388" s="4" t="s">
        <v>3018</v>
      </c>
      <c r="E388" s="4" t="s">
        <v>3019</v>
      </c>
      <c r="I388" s="147" t="str">
        <f>IF(ISBLANK(H388),"",VLOOKUP(H388,tegevusalad!$A$7:$B$188,2,FALSE))</f>
        <v/>
      </c>
      <c r="K388" s="283" t="str">
        <f t="shared" si="57"/>
        <v>2221201000</v>
      </c>
      <c r="L388" s="1" t="str">
        <f t="shared" si="58"/>
        <v>kesklinna videovalve</v>
      </c>
      <c r="M388" s="6" t="str">
        <f t="shared" si="50"/>
        <v>03100</v>
      </c>
    </row>
    <row r="389" spans="1:14">
      <c r="B389" s="4" t="s">
        <v>3020</v>
      </c>
      <c r="E389" s="4" t="s">
        <v>4368</v>
      </c>
      <c r="I389" s="147" t="str">
        <f>IF(ISBLANK(H389),"",VLOOKUP(H389,tegevusalad!$A$7:$B$188,2,FALSE))</f>
        <v/>
      </c>
      <c r="K389" s="283" t="str">
        <f t="shared" si="57"/>
        <v>2221202000</v>
      </c>
      <c r="L389" s="1" t="str">
        <f t="shared" si="58"/>
        <v>andmeedastuse digitaliseerimine</v>
      </c>
      <c r="M389" s="6" t="str">
        <f t="shared" si="50"/>
        <v>03100</v>
      </c>
    </row>
    <row r="390" spans="1:14">
      <c r="I390" s="147" t="str">
        <f>IF(ISBLANK(H390),"",VLOOKUP(H390,tegevusalad!$A$7:$B$188,2,FALSE))</f>
        <v/>
      </c>
      <c r="K390" s="283" t="str">
        <f t="shared" si="57"/>
        <v/>
      </c>
      <c r="L390" s="1" t="str">
        <f t="shared" si="58"/>
        <v/>
      </c>
      <c r="M390" s="6" t="str">
        <f t="shared" si="50"/>
        <v>03100</v>
      </c>
    </row>
    <row r="391" spans="1:14">
      <c r="A391" s="4" t="s">
        <v>3805</v>
      </c>
      <c r="D391" s="4" t="s">
        <v>3438</v>
      </c>
      <c r="I391" s="147" t="str">
        <f>IF(ISBLANK(H391),"",VLOOKUP(H391,tegevusalad!$A$7:$B$188,2,FALSE))</f>
        <v/>
      </c>
      <c r="K391" s="283" t="str">
        <f t="shared" si="57"/>
        <v>2221500000</v>
      </c>
      <c r="L391" s="1" t="str">
        <f t="shared" si="58"/>
        <v>Hädaolukorraks valmistumine</v>
      </c>
      <c r="M391" s="6" t="str">
        <f t="shared" si="50"/>
        <v>03100</v>
      </c>
    </row>
    <row r="392" spans="1:14" s="6" customFormat="1">
      <c r="A392" s="4"/>
      <c r="B392" s="4" t="s">
        <v>3806</v>
      </c>
      <c r="C392" s="4"/>
      <c r="D392" s="4"/>
      <c r="E392" s="4" t="s">
        <v>3437</v>
      </c>
      <c r="F392" s="4"/>
      <c r="G392" s="4"/>
      <c r="H392" s="144" t="s">
        <v>8466</v>
      </c>
      <c r="I392" s="147" t="str">
        <f>IF(ISBLANK(H392),"",VLOOKUP(H392,tegevusalad!$A$7:$B$188,2,FALSE))</f>
        <v>Tsiviilkaitse</v>
      </c>
      <c r="J392" s="136"/>
      <c r="K392" s="297" t="str">
        <f t="shared" si="57"/>
        <v>2221512000</v>
      </c>
      <c r="L392" s="1" t="str">
        <f t="shared" si="58"/>
        <v>tegevusvaru hädaolukorraks</v>
      </c>
      <c r="M392" s="6" t="str">
        <f t="shared" si="50"/>
        <v>02200</v>
      </c>
      <c r="N392"/>
    </row>
    <row r="393" spans="1:14">
      <c r="H393" s="37"/>
      <c r="I393" s="147" t="str">
        <f>IF(ISBLANK(H393),"",VLOOKUP(H393,tegevusalad!$A$7:$B$188,2,FALSE))</f>
        <v/>
      </c>
      <c r="K393" s="283" t="str">
        <f t="shared" si="57"/>
        <v/>
      </c>
      <c r="L393" s="1" t="str">
        <f t="shared" si="58"/>
        <v/>
      </c>
      <c r="M393" s="6" t="str">
        <f t="shared" si="50"/>
        <v>02200</v>
      </c>
    </row>
    <row r="394" spans="1:14">
      <c r="A394" s="4" t="s">
        <v>443</v>
      </c>
      <c r="D394" s="4" t="s">
        <v>2489</v>
      </c>
      <c r="H394" s="37" t="s">
        <v>5012</v>
      </c>
      <c r="I394" s="147" t="str">
        <f>IF(ISBLANK(H394),"",VLOOKUP(H394,tegevusalad!$A$7:$B$188,2,FALSE))</f>
        <v>Muu avalik kord ja julgeolek, sh haldus</v>
      </c>
      <c r="K394" s="283" t="str">
        <f t="shared" si="57"/>
        <v>2222900000</v>
      </c>
      <c r="L394" s="1" t="str">
        <f t="shared" si="58"/>
        <v>Muud korrakaitse teenistused</v>
      </c>
      <c r="M394" s="6" t="str">
        <f t="shared" si="50"/>
        <v>03600</v>
      </c>
    </row>
    <row r="395" spans="1:14">
      <c r="B395" s="4" t="s">
        <v>3577</v>
      </c>
      <c r="E395" s="4" t="s">
        <v>2086</v>
      </c>
      <c r="I395" s="147" t="str">
        <f>IF(ISBLANK(H395),"",VLOOKUP(H395,tegevusalad!$A$7:$B$188,2,FALSE))</f>
        <v/>
      </c>
      <c r="K395" s="283" t="str">
        <f t="shared" si="57"/>
        <v>2222902000</v>
      </c>
      <c r="L395" s="1" t="str">
        <f t="shared" si="58"/>
        <v>turvalisuse projektid</v>
      </c>
      <c r="M395" s="6" t="str">
        <f t="shared" si="50"/>
        <v>03600</v>
      </c>
    </row>
    <row r="396" spans="1:14">
      <c r="C396" s="4" t="s">
        <v>2087</v>
      </c>
      <c r="F396" s="4" t="s">
        <v>2088</v>
      </c>
      <c r="I396" s="147" t="str">
        <f>IF(ISBLANK(H396),"",VLOOKUP(H396,tegevusalad!$A$7:$B$188,2,FALSE))</f>
        <v/>
      </c>
      <c r="K396" s="283" t="str">
        <f t="shared" si="57"/>
        <v>2222902030</v>
      </c>
      <c r="L396" s="1" t="str">
        <f t="shared" si="58"/>
        <v>MTÜ Eesti Naabrivalve</v>
      </c>
      <c r="M396" s="6" t="str">
        <f t="shared" si="50"/>
        <v>03600</v>
      </c>
    </row>
    <row r="397" spans="1:14">
      <c r="C397" s="4" t="s">
        <v>5349</v>
      </c>
      <c r="F397" s="4" t="s">
        <v>5350</v>
      </c>
      <c r="I397" s="147" t="str">
        <f>IF(ISBLANK(H397),"",VLOOKUP(H397,tegevusalad!$A$7:$B$188,2,FALSE))</f>
        <v/>
      </c>
      <c r="K397" s="283" t="str">
        <f t="shared" si="57"/>
        <v>2222902040</v>
      </c>
      <c r="L397" s="1" t="str">
        <f t="shared" si="58"/>
        <v>lasteaiavalve</v>
      </c>
      <c r="M397" s="6" t="str">
        <f t="shared" si="50"/>
        <v>03600</v>
      </c>
    </row>
    <row r="398" spans="1:14">
      <c r="C398" s="4" t="s">
        <v>5351</v>
      </c>
      <c r="F398" s="4" t="s">
        <v>5352</v>
      </c>
      <c r="I398" s="147" t="str">
        <f>IF(ISBLANK(H398),"",VLOOKUP(H398,tegevusalad!$A$7:$B$188,2,FALSE))</f>
        <v/>
      </c>
      <c r="K398" s="283" t="str">
        <f t="shared" si="57"/>
        <v>2222902050</v>
      </c>
      <c r="L398" s="1" t="str">
        <f t="shared" si="58"/>
        <v>turvaline koolitee</v>
      </c>
      <c r="M398" s="6" t="str">
        <f t="shared" si="50"/>
        <v>03600</v>
      </c>
    </row>
    <row r="399" spans="1:14">
      <c r="C399" s="4" t="s">
        <v>6757</v>
      </c>
      <c r="F399" s="4" t="s">
        <v>1318</v>
      </c>
      <c r="I399" s="147" t="str">
        <f>IF(ISBLANK(H399),"",VLOOKUP(H399,tegevusalad!$A$7:$B$188,2,FALSE))</f>
        <v/>
      </c>
      <c r="K399" s="283" t="str">
        <f t="shared" si="57"/>
        <v>2222902060</v>
      </c>
      <c r="L399" s="1" t="str">
        <f t="shared" si="58"/>
        <v>ametiasutuste turvasüsteemid</v>
      </c>
      <c r="M399" s="6" t="str">
        <f t="shared" si="50"/>
        <v>03600</v>
      </c>
    </row>
    <row r="400" spans="1:14">
      <c r="C400" s="4" t="s">
        <v>5031</v>
      </c>
      <c r="F400" s="4" t="s">
        <v>5032</v>
      </c>
      <c r="I400" s="147" t="str">
        <f>IF(ISBLANK(H400),"",VLOOKUP(H400,tegevusalad!$A$7:$B$188,2,FALSE))</f>
        <v/>
      </c>
      <c r="K400" s="283" t="str">
        <f t="shared" si="57"/>
        <v>2222902070</v>
      </c>
      <c r="L400" s="1" t="str">
        <f t="shared" si="58"/>
        <v>Aegna laagri korraldamine</v>
      </c>
      <c r="M400" s="6" t="str">
        <f t="shared" si="50"/>
        <v>03600</v>
      </c>
    </row>
    <row r="401" spans="1:13">
      <c r="C401" s="4" t="s">
        <v>10819</v>
      </c>
      <c r="F401" s="4" t="s">
        <v>10820</v>
      </c>
      <c r="K401" s="283" t="str">
        <f t="shared" si="57"/>
        <v>2222902100</v>
      </c>
      <c r="L401" s="1" t="str">
        <f t="shared" si="58"/>
        <v>Linnaasutuste turvelisuse tagamine</v>
      </c>
      <c r="M401" s="6" t="str">
        <f t="shared" si="50"/>
        <v>03600</v>
      </c>
    </row>
    <row r="402" spans="1:13">
      <c r="C402" s="4" t="s">
        <v>5353</v>
      </c>
      <c r="F402" s="4" t="s">
        <v>2150</v>
      </c>
      <c r="I402" s="147" t="str">
        <f>IF(ISBLANK(H402),"",VLOOKUP(H402,tegevusalad!$A$7:$B$188,2,FALSE))</f>
        <v/>
      </c>
      <c r="K402" s="283" t="str">
        <f t="shared" si="57"/>
        <v>2222902990</v>
      </c>
      <c r="L402" s="1" t="str">
        <f t="shared" si="58"/>
        <v>muud turvalisuse projektid</v>
      </c>
      <c r="M402" s="6" t="str">
        <f t="shared" si="50"/>
        <v>03600</v>
      </c>
    </row>
    <row r="403" spans="1:13">
      <c r="B403" s="4" t="s">
        <v>14856</v>
      </c>
      <c r="E403" s="4" t="s">
        <v>14857</v>
      </c>
      <c r="K403" s="283" t="str">
        <f t="shared" ref="K403" si="59">SUBSTITUTE(A403," ","")&amp;SUBSTITUTE(B403," ","")&amp;SUBSTITUTE(C403," ","")</f>
        <v>2222910000</v>
      </c>
      <c r="L403" s="1" t="str">
        <f t="shared" si="58"/>
        <v>Linnaosades turvalisuse tagamise kulude reserv</v>
      </c>
      <c r="M403" s="6" t="str">
        <f t="shared" ref="M403" si="60">IF(ISBLANK(H403),M402,H403)</f>
        <v>03600</v>
      </c>
    </row>
    <row r="404" spans="1:13">
      <c r="B404" s="4" t="s">
        <v>2151</v>
      </c>
      <c r="E404" s="4" t="s">
        <v>6682</v>
      </c>
      <c r="I404" s="147" t="str">
        <f>IF(ISBLANK(H404),"",VLOOKUP(H404,tegevusalad!$A$7:$B$188,2,FALSE))</f>
        <v/>
      </c>
      <c r="K404" s="283" t="str">
        <f t="shared" si="57"/>
        <v>2222920000</v>
      </c>
      <c r="L404" s="1" t="str">
        <f t="shared" si="58"/>
        <v>turvalisus (Haabersti linnaosa)</v>
      </c>
      <c r="M404" s="6" t="str">
        <f>IF(ISBLANK(H404),M402,H404)</f>
        <v>03600</v>
      </c>
    </row>
    <row r="405" spans="1:13">
      <c r="B405" s="4" t="s">
        <v>6683</v>
      </c>
      <c r="E405" s="4" t="s">
        <v>3980</v>
      </c>
      <c r="I405" s="147" t="str">
        <f>IF(ISBLANK(H405),"",VLOOKUP(H405,tegevusalad!$A$7:$B$188,2,FALSE))</f>
        <v/>
      </c>
      <c r="K405" s="283" t="str">
        <f t="shared" si="57"/>
        <v>2222930000</v>
      </c>
      <c r="L405" s="1" t="str">
        <f t="shared" si="58"/>
        <v>turvalisus (Kesklinn)</v>
      </c>
      <c r="M405" s="6" t="str">
        <f t="shared" si="50"/>
        <v>03600</v>
      </c>
    </row>
    <row r="406" spans="1:13">
      <c r="B406" s="4" t="s">
        <v>3981</v>
      </c>
      <c r="E406" s="4" t="s">
        <v>3118</v>
      </c>
      <c r="I406" s="147" t="str">
        <f>IF(ISBLANK(H406),"",VLOOKUP(H406,tegevusalad!$A$7:$B$188,2,FALSE))</f>
        <v/>
      </c>
      <c r="K406" s="283" t="str">
        <f t="shared" si="57"/>
        <v>2222940000</v>
      </c>
      <c r="L406" s="1" t="str">
        <f t="shared" si="58"/>
        <v>turvalisus (Kristiine linnaosa)</v>
      </c>
      <c r="M406" s="6" t="str">
        <f t="shared" si="50"/>
        <v>03600</v>
      </c>
    </row>
    <row r="407" spans="1:13">
      <c r="B407" s="4" t="s">
        <v>3119</v>
      </c>
      <c r="E407" s="4" t="s">
        <v>3068</v>
      </c>
      <c r="I407" s="147" t="str">
        <f>IF(ISBLANK(H407),"",VLOOKUP(H407,tegevusalad!$A$7:$B$188,2,FALSE))</f>
        <v/>
      </c>
      <c r="K407" s="283" t="str">
        <f t="shared" si="57"/>
        <v>2222950000</v>
      </c>
      <c r="L407" s="1" t="str">
        <f t="shared" si="58"/>
        <v>turvalisus (Lasnamäe linnaosa)</v>
      </c>
      <c r="M407" s="6" t="str">
        <f t="shared" si="50"/>
        <v>03600</v>
      </c>
    </row>
    <row r="408" spans="1:13">
      <c r="B408" s="4" t="s">
        <v>3069</v>
      </c>
      <c r="E408" s="4" t="s">
        <v>2730</v>
      </c>
      <c r="I408" s="147" t="str">
        <f>IF(ISBLANK(H408),"",VLOOKUP(H408,tegevusalad!$A$7:$B$188,2,FALSE))</f>
        <v/>
      </c>
      <c r="K408" s="283" t="str">
        <f t="shared" si="57"/>
        <v>2222960000</v>
      </c>
      <c r="L408" s="1" t="str">
        <f t="shared" si="58"/>
        <v>turvalisus (Mustamäe linnaosa)</v>
      </c>
      <c r="M408" s="6" t="str">
        <f t="shared" si="50"/>
        <v>03600</v>
      </c>
    </row>
    <row r="409" spans="1:13">
      <c r="B409" s="4" t="s">
        <v>2731</v>
      </c>
      <c r="E409" s="4" t="s">
        <v>2732</v>
      </c>
      <c r="I409" s="147" t="str">
        <f>IF(ISBLANK(H409),"",VLOOKUP(H409,tegevusalad!$A$7:$B$188,2,FALSE))</f>
        <v/>
      </c>
      <c r="K409" s="283" t="str">
        <f t="shared" si="57"/>
        <v>2222970000</v>
      </c>
      <c r="L409" s="1" t="str">
        <f t="shared" si="58"/>
        <v>turvalisus (Nõmme linnaosa)</v>
      </c>
      <c r="M409" s="6" t="str">
        <f t="shared" ref="M409:M480" si="61">IF(ISBLANK(H409),M408,H409)</f>
        <v>03600</v>
      </c>
    </row>
    <row r="410" spans="1:13">
      <c r="B410" s="4" t="s">
        <v>2733</v>
      </c>
      <c r="E410" s="4" t="s">
        <v>2734</v>
      </c>
      <c r="I410" s="147" t="str">
        <f>IF(ISBLANK(H410),"",VLOOKUP(H410,tegevusalad!$A$7:$B$188,2,FALSE))</f>
        <v/>
      </c>
      <c r="K410" s="283" t="str">
        <f t="shared" si="57"/>
        <v>2222980000</v>
      </c>
      <c r="L410" s="1" t="str">
        <f t="shared" si="58"/>
        <v>turvalisus (Pirita linnaosa)</v>
      </c>
      <c r="M410" s="6" t="str">
        <f t="shared" si="61"/>
        <v>03600</v>
      </c>
    </row>
    <row r="411" spans="1:13">
      <c r="B411" s="4" t="s">
        <v>2735</v>
      </c>
      <c r="E411" s="4" t="s">
        <v>5653</v>
      </c>
      <c r="I411" s="147" t="str">
        <f>IF(ISBLANK(H411),"",VLOOKUP(H411,tegevusalad!$A$7:$B$188,2,FALSE))</f>
        <v/>
      </c>
      <c r="K411" s="283" t="str">
        <f t="shared" si="57"/>
        <v>2222990000</v>
      </c>
      <c r="L411" s="1" t="str">
        <f t="shared" si="58"/>
        <v>turvalisus (Põhja-Tallinn)</v>
      </c>
      <c r="M411" s="6" t="str">
        <f t="shared" si="61"/>
        <v>03600</v>
      </c>
    </row>
    <row r="412" spans="1:13">
      <c r="I412" s="147" t="str">
        <f>IF(ISBLANK(H412),"",VLOOKUP(H412,tegevusalad!$A$7:$B$188,2,FALSE))</f>
        <v/>
      </c>
      <c r="K412" s="283" t="str">
        <f t="shared" si="57"/>
        <v/>
      </c>
      <c r="L412" s="1" t="str">
        <f t="shared" si="58"/>
        <v/>
      </c>
      <c r="M412" s="6" t="str">
        <f t="shared" si="61"/>
        <v>03600</v>
      </c>
    </row>
    <row r="413" spans="1:13">
      <c r="I413" s="147" t="str">
        <f>IF(ISBLANK(H413),"",VLOOKUP(H413,tegevusalad!$A$7:$B$188,2,FALSE))</f>
        <v/>
      </c>
      <c r="K413" s="283" t="str">
        <f t="shared" si="57"/>
        <v/>
      </c>
      <c r="L413" s="1" t="str">
        <f t="shared" si="58"/>
        <v/>
      </c>
      <c r="M413" s="6" t="str">
        <f t="shared" si="61"/>
        <v>03600</v>
      </c>
    </row>
    <row r="414" spans="1:13">
      <c r="A414" s="3" t="s">
        <v>3608</v>
      </c>
      <c r="D414" s="3" t="s">
        <v>3609</v>
      </c>
      <c r="I414" s="147" t="str">
        <f>IF(ISBLANK(H414),"",VLOOKUP(H414,tegevusalad!$A$7:$B$188,2,FALSE))</f>
        <v/>
      </c>
      <c r="K414" s="283" t="str">
        <f t="shared" si="57"/>
        <v>2230000000</v>
      </c>
      <c r="L414" s="1" t="str">
        <f t="shared" si="58"/>
        <v>HARIDUS JA TEADUS</v>
      </c>
      <c r="M414" s="6" t="str">
        <f t="shared" si="61"/>
        <v>03600</v>
      </c>
    </row>
    <row r="415" spans="1:13">
      <c r="A415" s="3"/>
      <c r="D415" s="3"/>
      <c r="I415" s="147" t="str">
        <f>IF(ISBLANK(H415),"",VLOOKUP(H415,tegevusalad!$A$7:$B$188,2,FALSE))</f>
        <v/>
      </c>
      <c r="K415" s="283" t="str">
        <f t="shared" si="57"/>
        <v/>
      </c>
      <c r="L415" s="1" t="str">
        <f t="shared" si="58"/>
        <v/>
      </c>
      <c r="M415" s="6" t="str">
        <f t="shared" si="61"/>
        <v>03600</v>
      </c>
    </row>
    <row r="416" spans="1:13">
      <c r="A416" s="4" t="s">
        <v>3610</v>
      </c>
      <c r="D416" s="4" t="s">
        <v>3611</v>
      </c>
      <c r="I416" s="147" t="str">
        <f>IF(ISBLANK(H416),"",VLOOKUP(H416,tegevusalad!$A$7:$B$188,2,FALSE))</f>
        <v/>
      </c>
      <c r="K416" s="283" t="str">
        <f t="shared" si="57"/>
        <v>2230100000</v>
      </c>
      <c r="L416" s="1" t="str">
        <f t="shared" ref="L416:L449" si="62">D416&amp;E416&amp;F416&amp;G416</f>
        <v>Haridusamet</v>
      </c>
      <c r="M416" s="6" t="str">
        <f t="shared" si="61"/>
        <v>03600</v>
      </c>
    </row>
    <row r="417" spans="1:13">
      <c r="B417" s="4" t="s">
        <v>1221</v>
      </c>
      <c r="E417" s="4" t="s">
        <v>3611</v>
      </c>
      <c r="H417" s="37" t="s">
        <v>5014</v>
      </c>
      <c r="I417" s="147" t="str">
        <f>IF(ISBLANK(H417),"",VLOOKUP(H417,tegevusalad!$A$7:$B$188,2,FALSE))</f>
        <v>Muu haridus, sh hariduse haldus</v>
      </c>
      <c r="K417" s="283" t="str">
        <f t="shared" si="57"/>
        <v>2230101000</v>
      </c>
      <c r="L417" s="1" t="str">
        <f t="shared" si="62"/>
        <v>Haridusamet</v>
      </c>
      <c r="M417" s="6" t="str">
        <f t="shared" si="61"/>
        <v>09800</v>
      </c>
    </row>
    <row r="418" spans="1:13">
      <c r="B418" s="4" t="s">
        <v>342</v>
      </c>
      <c r="E418" s="4" t="s">
        <v>343</v>
      </c>
      <c r="H418" s="37"/>
      <c r="I418" s="147" t="str">
        <f>IF(ISBLANK(H418),"",VLOOKUP(H418,tegevusalad!$A$7:$B$188,2,FALSE))</f>
        <v/>
      </c>
      <c r="K418" s="283" t="str">
        <f t="shared" si="57"/>
        <v>2230181000</v>
      </c>
      <c r="L418" s="1" t="str">
        <f t="shared" si="62"/>
        <v>Haridusameti projektid</v>
      </c>
      <c r="M418" s="6" t="str">
        <f t="shared" si="61"/>
        <v>09800</v>
      </c>
    </row>
    <row r="419" spans="1:13">
      <c r="C419" s="4" t="s">
        <v>344</v>
      </c>
      <c r="F419" s="4" t="s">
        <v>3295</v>
      </c>
      <c r="H419" s="37"/>
      <c r="I419" s="147" t="str">
        <f>IF(ISBLANK(H419),"",VLOOKUP(H419,tegevusalad!$A$7:$B$188,2,FALSE))</f>
        <v/>
      </c>
      <c r="K419" s="283" t="str">
        <f t="shared" si="57"/>
        <v>2230181010</v>
      </c>
      <c r="L419" s="1" t="str">
        <f t="shared" si="62"/>
        <v>SA Archimedes rahastatavad projektid</v>
      </c>
      <c r="M419" s="6" t="str">
        <f t="shared" si="61"/>
        <v>09800</v>
      </c>
    </row>
    <row r="420" spans="1:13">
      <c r="C420" s="4" t="s">
        <v>3550</v>
      </c>
      <c r="F420" s="4" t="s">
        <v>3551</v>
      </c>
      <c r="H420" s="37"/>
      <c r="I420" s="147" t="str">
        <f>IF(ISBLANK(H420),"",VLOOKUP(H420,tegevusalad!$A$7:$B$188,2,FALSE))</f>
        <v/>
      </c>
      <c r="K420" s="283" t="str">
        <f t="shared" si="57"/>
        <v>2230181110</v>
      </c>
      <c r="L420" s="1" t="str">
        <f t="shared" si="62"/>
        <v>Projekt „Tark e-kontor - IKT fookusega infotöötaja-sekretär“</v>
      </c>
      <c r="M420" s="6" t="str">
        <f t="shared" si="61"/>
        <v>09800</v>
      </c>
    </row>
    <row r="421" spans="1:13">
      <c r="C421" s="4" t="s">
        <v>8233</v>
      </c>
      <c r="F421" s="4" t="s">
        <v>8234</v>
      </c>
      <c r="H421" s="37"/>
      <c r="I421" s="147" t="str">
        <f>IF(ISBLANK(H421),"",VLOOKUP(H421,tegevusalad!$A$7:$B$188,2,FALSE))</f>
        <v/>
      </c>
      <c r="K421" s="283" t="str">
        <f t="shared" si="57"/>
        <v>2230181310</v>
      </c>
      <c r="L421" s="1" t="str">
        <f t="shared" si="62"/>
        <v>SA Innove - õppenõustamisteenuse osutamine</v>
      </c>
      <c r="M421" s="6" t="str">
        <f t="shared" si="61"/>
        <v>09800</v>
      </c>
    </row>
    <row r="422" spans="1:13">
      <c r="C422" s="4" t="s">
        <v>10106</v>
      </c>
      <c r="F422" s="4" t="s">
        <v>10105</v>
      </c>
      <c r="H422" s="37"/>
      <c r="K422" s="283" t="str">
        <f t="shared" si="57"/>
        <v>2230181410</v>
      </c>
      <c r="L422" s="1" t="str">
        <f t="shared" si="62"/>
        <v>Delegatsioonide vastuvõtt</v>
      </c>
      <c r="M422" s="6" t="str">
        <f t="shared" si="61"/>
        <v>09800</v>
      </c>
    </row>
    <row r="423" spans="1:13">
      <c r="C423" s="4" t="s">
        <v>10684</v>
      </c>
      <c r="F423" s="4" t="s">
        <v>10683</v>
      </c>
      <c r="H423" s="37"/>
      <c r="K423" s="283" t="str">
        <f t="shared" si="57"/>
        <v>2230181510</v>
      </c>
      <c r="L423" s="1" t="str">
        <f t="shared" si="62"/>
        <v>Keskkonnahariduslikud programmid Tallinna haridusasutustele 2015/16 õppeaastal</v>
      </c>
      <c r="M423" s="6" t="str">
        <f t="shared" si="61"/>
        <v>09800</v>
      </c>
    </row>
    <row r="424" spans="1:13">
      <c r="C424" s="4" t="s">
        <v>11744</v>
      </c>
      <c r="F424" s="4" t="s">
        <v>947</v>
      </c>
      <c r="H424" s="37"/>
      <c r="K424" s="283" t="str">
        <f t="shared" si="57"/>
        <v>2230181550</v>
      </c>
      <c r="L424" s="1" t="str">
        <f t="shared" si="62"/>
        <v>SA Innove rahastatavad projektid</v>
      </c>
      <c r="M424" s="6" t="str">
        <f t="shared" si="61"/>
        <v>09800</v>
      </c>
    </row>
    <row r="425" spans="1:13">
      <c r="C425" s="4" t="s">
        <v>12083</v>
      </c>
      <c r="F425" s="4" t="s">
        <v>5204</v>
      </c>
      <c r="H425" s="37"/>
      <c r="K425" s="283" t="str">
        <f t="shared" si="57"/>
        <v>2230181700</v>
      </c>
      <c r="L425" s="1" t="str">
        <f t="shared" si="62"/>
        <v>HTM projektid</v>
      </c>
      <c r="M425" s="6" t="str">
        <f t="shared" si="61"/>
        <v>09800</v>
      </c>
    </row>
    <row r="426" spans="1:13">
      <c r="C426" s="4" t="s">
        <v>4115</v>
      </c>
      <c r="F426" s="4" t="s">
        <v>4116</v>
      </c>
      <c r="H426" s="37"/>
      <c r="I426" s="147" t="str">
        <f>IF(ISBLANK(H426),"",VLOOKUP(H426,tegevusalad!$A$7:$B$188,2,FALSE))</f>
        <v/>
      </c>
      <c r="K426" s="283" t="str">
        <f t="shared" si="57"/>
        <v>2230181900</v>
      </c>
      <c r="L426" s="1" t="str">
        <f t="shared" si="62"/>
        <v>Muud projektid</v>
      </c>
      <c r="M426" s="6" t="str">
        <f t="shared" si="61"/>
        <v>09800</v>
      </c>
    </row>
    <row r="427" spans="1:13">
      <c r="H427" s="37"/>
      <c r="I427" s="147" t="str">
        <f>IF(ISBLANK(H427),"",VLOOKUP(H427,tegevusalad!$A$7:$B$188,2,FALSE))</f>
        <v/>
      </c>
      <c r="K427" s="283" t="str">
        <f t="shared" si="57"/>
        <v/>
      </c>
      <c r="L427" s="1" t="str">
        <f t="shared" si="62"/>
        <v/>
      </c>
      <c r="M427" s="6" t="str">
        <f t="shared" si="61"/>
        <v>09800</v>
      </c>
    </row>
    <row r="428" spans="1:13">
      <c r="A428" s="4" t="s">
        <v>3311</v>
      </c>
      <c r="D428" s="4" t="s">
        <v>3312</v>
      </c>
      <c r="I428" s="147" t="str">
        <f>IF(ISBLANK(H428),"",VLOOKUP(H428,tegevusalad!$A$7:$B$188,2,FALSE))</f>
        <v/>
      </c>
      <c r="K428" s="283" t="str">
        <f t="shared" si="57"/>
        <v>2231000000</v>
      </c>
      <c r="L428" s="1" t="str">
        <f t="shared" si="62"/>
        <v>Alusharidus</v>
      </c>
      <c r="M428" s="6" t="str">
        <f t="shared" si="61"/>
        <v>09800</v>
      </c>
    </row>
    <row r="429" spans="1:13">
      <c r="B429" s="4" t="s">
        <v>4829</v>
      </c>
      <c r="E429" s="4" t="s">
        <v>2453</v>
      </c>
      <c r="H429" s="37" t="s">
        <v>5015</v>
      </c>
      <c r="I429" s="147" t="str">
        <f>IF(ISBLANK(H429),"",VLOOKUP(H429,tegevusalad!$A$7:$B$188,2,FALSE))</f>
        <v xml:space="preserve">Alusharidus </v>
      </c>
      <c r="K429" s="283" t="str">
        <f t="shared" si="57"/>
        <v>2231001000</v>
      </c>
      <c r="L429" s="1" t="str">
        <f t="shared" si="62"/>
        <v>lastehoid ja alusharidus</v>
      </c>
      <c r="M429" s="6" t="str">
        <f t="shared" si="61"/>
        <v>09110</v>
      </c>
    </row>
    <row r="430" spans="1:13">
      <c r="C430" s="4" t="s">
        <v>6938</v>
      </c>
      <c r="F430" s="4" t="s">
        <v>69</v>
      </c>
      <c r="H430" s="37"/>
      <c r="I430" s="147" t="str">
        <f>IF(ISBLANK(H430),"",VLOOKUP(H430,tegevusalad!$A$7:$B$188,2,FALSE))</f>
        <v/>
      </c>
      <c r="K430" s="283" t="str">
        <f t="shared" si="57"/>
        <v>2231001010</v>
      </c>
      <c r="L430" s="1" t="str">
        <f t="shared" si="62"/>
        <v>Lastehoid ja alusharidus - kulud linna lasteasutustes</v>
      </c>
      <c r="M430" s="6" t="str">
        <f t="shared" si="61"/>
        <v>09110</v>
      </c>
    </row>
    <row r="431" spans="1:13">
      <c r="C431" s="4" t="s">
        <v>16301</v>
      </c>
      <c r="F431" s="4" t="s">
        <v>16302</v>
      </c>
      <c r="H431" s="37"/>
      <c r="K431" s="283" t="str">
        <f t="shared" si="57"/>
        <v>2231001020</v>
      </c>
      <c r="L431" s="1" t="str">
        <f t="shared" si="62"/>
        <v>Lastehoid ja alusharidus - kommunaalkulud</v>
      </c>
      <c r="M431" s="6" t="str">
        <f t="shared" si="61"/>
        <v>09110</v>
      </c>
    </row>
    <row r="432" spans="1:13">
      <c r="C432" s="4" t="s">
        <v>12883</v>
      </c>
      <c r="F432" s="4" t="s">
        <v>12884</v>
      </c>
      <c r="H432" s="37"/>
      <c r="K432" s="283" t="str">
        <f t="shared" si="57"/>
        <v>2231001030</v>
      </c>
      <c r="L432" s="1" t="str">
        <f t="shared" si="62"/>
        <v>Lastehoid ja alusharidus - toidukulud</v>
      </c>
      <c r="M432" s="6" t="str">
        <f t="shared" si="61"/>
        <v>09110</v>
      </c>
    </row>
    <row r="433" spans="1:13">
      <c r="C433" s="4" t="s">
        <v>16194</v>
      </c>
      <c r="F433" s="4" t="s">
        <v>16195</v>
      </c>
      <c r="H433" s="37"/>
      <c r="K433" s="283" t="str">
        <f t="shared" si="57"/>
        <v>2231001040</v>
      </c>
      <c r="L433" s="1" t="str">
        <f t="shared" si="62"/>
        <v>Lastehoid ja alusharidus - toidu- ja kohatasu soodustused</v>
      </c>
      <c r="M433" s="6" t="str">
        <f t="shared" si="61"/>
        <v>09110</v>
      </c>
    </row>
    <row r="434" spans="1:13">
      <c r="C434" s="4" t="s">
        <v>709</v>
      </c>
      <c r="F434" s="4" t="s">
        <v>713</v>
      </c>
      <c r="H434" s="37"/>
      <c r="I434" s="147" t="str">
        <f>IF(ISBLANK(H434),"",VLOOKUP(H434,tegevusalad!$A$7:$B$188,2,FALSE))</f>
        <v/>
      </c>
      <c r="K434" s="283" t="str">
        <f t="shared" si="57"/>
        <v>2231001100</v>
      </c>
      <c r="L434" s="1" t="str">
        <f t="shared" si="62"/>
        <v>Lastehoid ja alusharidus - PPP - K&amp;L Arendus OÜ</v>
      </c>
      <c r="M434" s="6" t="str">
        <f>IF(ISBLANK(H434),M430,H434)</f>
        <v>09110</v>
      </c>
    </row>
    <row r="435" spans="1:13">
      <c r="C435" s="4" t="s">
        <v>710</v>
      </c>
      <c r="F435" s="4" t="s">
        <v>7051</v>
      </c>
      <c r="H435" s="37"/>
      <c r="I435" s="147" t="str">
        <f>IF(ISBLANK(H435),"",VLOOKUP(H435,tegevusalad!$A$7:$B$188,2,FALSE))</f>
        <v/>
      </c>
      <c r="K435" s="283" t="str">
        <f t="shared" ref="K435:K440" si="63">SUBSTITUTE(A435," ","")&amp;SUBSTITUTE(B435," ","")&amp;SUBSTITUTE(C435," ","")</f>
        <v>2231001210</v>
      </c>
      <c r="L435" s="1" t="str">
        <f t="shared" si="62"/>
        <v>mööbli liising</v>
      </c>
      <c r="M435" s="6" t="str">
        <f t="shared" si="61"/>
        <v>09110</v>
      </c>
    </row>
    <row r="436" spans="1:13">
      <c r="C436" s="4" t="s">
        <v>8856</v>
      </c>
      <c r="F436" s="4" t="s">
        <v>8857</v>
      </c>
      <c r="H436" s="37"/>
      <c r="K436" s="283" t="str">
        <f t="shared" si="63"/>
        <v>2231001310</v>
      </c>
      <c r="L436" s="1" t="str">
        <f t="shared" si="62"/>
        <v>Lastehoid pilootprojekt</v>
      </c>
      <c r="M436" s="6" t="str">
        <f t="shared" si="61"/>
        <v>09110</v>
      </c>
    </row>
    <row r="437" spans="1:13">
      <c r="C437" s="4" t="s">
        <v>11153</v>
      </c>
      <c r="F437" s="4" t="s">
        <v>11151</v>
      </c>
      <c r="H437" s="37"/>
      <c r="K437" s="283" t="str">
        <f t="shared" si="63"/>
        <v>2231001350</v>
      </c>
      <c r="L437" s="1" t="str">
        <f t="shared" si="62"/>
        <v>Eriilmeliste lapsehoiukohtade loomine Tallinna linna lasteasutustes</v>
      </c>
      <c r="M437" s="6" t="str">
        <f t="shared" si="61"/>
        <v>09110</v>
      </c>
    </row>
    <row r="438" spans="1:13">
      <c r="C438" s="4" t="s">
        <v>13084</v>
      </c>
      <c r="F438" s="4" t="s">
        <v>13085</v>
      </c>
      <c r="H438" s="37"/>
      <c r="K438" s="283" t="str">
        <f t="shared" si="63"/>
        <v>2231001390</v>
      </c>
      <c r="L438" s="1" t="str">
        <f t="shared" si="62"/>
        <v>Eesti keele õpe vene õppekeelega rühmades</v>
      </c>
      <c r="M438" s="6" t="str">
        <f t="shared" si="61"/>
        <v>09110</v>
      </c>
    </row>
    <row r="439" spans="1:13">
      <c r="C439" s="4" t="s">
        <v>10375</v>
      </c>
      <c r="F439" s="4" t="s">
        <v>10376</v>
      </c>
      <c r="H439" s="37"/>
      <c r="K439" s="283" t="str">
        <f t="shared" si="63"/>
        <v>2231001410</v>
      </c>
      <c r="L439" s="1" t="str">
        <f t="shared" si="62"/>
        <v>Kooltuskulud (RE)</v>
      </c>
      <c r="M439" s="6" t="str">
        <f>IF(ISBLANK(H439),M437,H439)</f>
        <v>09110</v>
      </c>
    </row>
    <row r="440" spans="1:13">
      <c r="C440" s="4" t="s">
        <v>10670</v>
      </c>
      <c r="F440" s="4" t="s">
        <v>10671</v>
      </c>
      <c r="H440" s="37"/>
      <c r="K440" s="283" t="str">
        <f t="shared" si="63"/>
        <v>2231001510</v>
      </c>
      <c r="L440" s="1" t="str">
        <f t="shared" si="62"/>
        <v>Persona Dolls metoodika juurutamine</v>
      </c>
      <c r="M440" s="6" t="str">
        <f t="shared" si="61"/>
        <v>09110</v>
      </c>
    </row>
    <row r="441" spans="1:13">
      <c r="C441" s="4" t="s">
        <v>6940</v>
      </c>
      <c r="F441" s="4" t="s">
        <v>1763</v>
      </c>
      <c r="H441" s="37"/>
      <c r="I441" s="147" t="str">
        <f>IF(ISBLANK(H441),"",VLOOKUP(H441,tegevusalad!$A$7:$B$188,2,FALSE))</f>
        <v/>
      </c>
      <c r="K441" s="283" t="str">
        <f t="shared" si="57"/>
        <v>2231001900</v>
      </c>
      <c r="L441" s="1" t="str">
        <f t="shared" si="62"/>
        <v>Lastehoid ja alusharidus - teenuse ost teiselt KOV-lt</v>
      </c>
      <c r="M441" s="6" t="str">
        <f t="shared" si="61"/>
        <v>09110</v>
      </c>
    </row>
    <row r="442" spans="1:13">
      <c r="C442" s="4" t="s">
        <v>6939</v>
      </c>
      <c r="F442" s="4" t="s">
        <v>1802</v>
      </c>
      <c r="H442" s="37"/>
      <c r="I442" s="147" t="str">
        <f>IF(ISBLANK(H442),"",VLOOKUP(H442,tegevusalad!$A$7:$B$188,2,FALSE))</f>
        <v/>
      </c>
      <c r="K442" s="283" t="str">
        <f t="shared" si="57"/>
        <v>2231001950</v>
      </c>
      <c r="L442" s="1" t="str">
        <f t="shared" si="62"/>
        <v>Lastehoid ja alusharidus - eralasteaedade toetus</v>
      </c>
      <c r="M442" s="6" t="str">
        <f t="shared" si="61"/>
        <v>09110</v>
      </c>
    </row>
    <row r="443" spans="1:13">
      <c r="C443" s="4" t="s">
        <v>14874</v>
      </c>
      <c r="F443" s="4" t="s">
        <v>14873</v>
      </c>
      <c r="H443" s="37"/>
      <c r="K443" s="283" t="str">
        <f t="shared" si="57"/>
        <v>2231001960</v>
      </c>
      <c r="L443" s="1" t="str">
        <f t="shared" si="62"/>
        <v>Lastehoid ja alusharidus - eralasteaedade toidukulu katmine</v>
      </c>
      <c r="M443" s="6" t="str">
        <f t="shared" si="61"/>
        <v>09110</v>
      </c>
    </row>
    <row r="444" spans="1:13">
      <c r="C444" s="4" t="s">
        <v>6941</v>
      </c>
      <c r="F444" s="4" t="s">
        <v>6942</v>
      </c>
      <c r="H444" s="37"/>
      <c r="I444" s="147" t="str">
        <f>IF(ISBLANK(H444),"",VLOOKUP(H444,tegevusalad!$A$7:$B$188,2,FALSE))</f>
        <v/>
      </c>
      <c r="K444" s="283" t="str">
        <f t="shared" si="57"/>
        <v>2231001990</v>
      </c>
      <c r="L444" s="1" t="str">
        <f t="shared" si="62"/>
        <v>Alusharidus - jaotamata</v>
      </c>
      <c r="M444" s="6" t="str">
        <f>IF(ISBLANK(H444),M442,H444)</f>
        <v>09110</v>
      </c>
    </row>
    <row r="445" spans="1:13">
      <c r="B445" s="4" t="s">
        <v>3439</v>
      </c>
      <c r="E445" s="4" t="s">
        <v>3440</v>
      </c>
      <c r="H445" s="37"/>
      <c r="I445" s="147" t="str">
        <f>IF(ISBLANK(H445),"",VLOOKUP(H445,tegevusalad!$A$7:$B$188,2,FALSE))</f>
        <v/>
      </c>
      <c r="K445" s="283" t="str">
        <f t="shared" si="57"/>
        <v>2231081000</v>
      </c>
      <c r="L445" s="1" t="str">
        <f t="shared" si="62"/>
        <v>projektide kulud</v>
      </c>
      <c r="M445" s="6" t="str">
        <f t="shared" si="61"/>
        <v>09110</v>
      </c>
    </row>
    <row r="446" spans="1:13">
      <c r="A446" s="6"/>
      <c r="C446" s="4" t="s">
        <v>6070</v>
      </c>
      <c r="F446" s="4" t="s">
        <v>2620</v>
      </c>
      <c r="H446" s="36"/>
      <c r="I446" s="147" t="str">
        <f>IF(ISBLANK(H446),"",VLOOKUP(H446,tegevusalad!$A$7:$B$188,2,FALSE))</f>
        <v/>
      </c>
      <c r="K446" s="283" t="str">
        <f t="shared" si="57"/>
        <v>2231081100</v>
      </c>
      <c r="L446" s="1" t="str">
        <f t="shared" si="62"/>
        <v>KIK rahastatavad projektid</v>
      </c>
      <c r="M446" s="6" t="str">
        <f t="shared" si="61"/>
        <v>09110</v>
      </c>
    </row>
    <row r="447" spans="1:13">
      <c r="A447" s="6"/>
      <c r="C447" s="4" t="s">
        <v>1352</v>
      </c>
      <c r="F447" s="4" t="s">
        <v>1353</v>
      </c>
      <c r="H447" s="36"/>
      <c r="I447" s="147" t="str">
        <f>IF(ISBLANK(H447),"",VLOOKUP(H447,tegevusalad!$A$7:$B$188,2,FALSE))</f>
        <v/>
      </c>
      <c r="K447" s="283" t="str">
        <f t="shared" si="57"/>
        <v>2231081110</v>
      </c>
      <c r="L447" s="1" t="str">
        <f t="shared" si="62"/>
        <v>KIK rahastatavad projektid 2</v>
      </c>
      <c r="M447" s="6" t="str">
        <f t="shared" si="61"/>
        <v>09110</v>
      </c>
    </row>
    <row r="448" spans="1:13">
      <c r="A448" s="6"/>
      <c r="C448" s="4" t="s">
        <v>10867</v>
      </c>
      <c r="F448" s="24" t="s">
        <v>10868</v>
      </c>
      <c r="H448" s="36"/>
      <c r="K448" s="283" t="str">
        <f t="shared" si="57"/>
        <v>2231081300</v>
      </c>
      <c r="L448" s="1" t="str">
        <f t="shared" si="62"/>
        <v>Hariduse Infotehnoloogia Sihtasutus (HITSA) rahastatavad projektid</v>
      </c>
      <c r="M448" s="6" t="str">
        <f t="shared" si="61"/>
        <v>09110</v>
      </c>
    </row>
    <row r="449" spans="1:13">
      <c r="A449" s="6"/>
      <c r="C449" s="4" t="s">
        <v>3296</v>
      </c>
      <c r="F449" s="4" t="s">
        <v>3295</v>
      </c>
      <c r="H449" s="36"/>
      <c r="I449" s="147" t="str">
        <f>IF(ISBLANK(H449),"",VLOOKUP(H449,tegevusalad!$A$7:$B$188,2,FALSE))</f>
        <v/>
      </c>
      <c r="K449" s="283" t="str">
        <f t="shared" si="57"/>
        <v>2231081500</v>
      </c>
      <c r="L449" s="1" t="str">
        <f t="shared" si="62"/>
        <v>SA Archimedes rahastatavad projektid</v>
      </c>
      <c r="M449" s="6" t="str">
        <f t="shared" si="61"/>
        <v>09110</v>
      </c>
    </row>
    <row r="450" spans="1:13">
      <c r="A450" s="6"/>
      <c r="C450" s="4" t="s">
        <v>948</v>
      </c>
      <c r="F450" s="4" t="s">
        <v>947</v>
      </c>
      <c r="H450" s="36"/>
      <c r="I450" s="147" t="str">
        <f>IF(ISBLANK(H450),"",VLOOKUP(H450,tegevusalad!$A$7:$B$188,2,FALSE))</f>
        <v/>
      </c>
      <c r="K450" s="283" t="str">
        <f t="shared" si="57"/>
        <v>2231081550</v>
      </c>
      <c r="L450" s="1" t="str">
        <f t="shared" ref="L450:L467" si="64">D450&amp;E450&amp;F450&amp;G450</f>
        <v>SA Innove rahastatavad projektid</v>
      </c>
      <c r="M450" s="6" t="str">
        <f t="shared" si="61"/>
        <v>09110</v>
      </c>
    </row>
    <row r="451" spans="1:13">
      <c r="A451" s="6"/>
      <c r="C451" s="4" t="s">
        <v>3168</v>
      </c>
      <c r="F451" s="4" t="s">
        <v>6006</v>
      </c>
      <c r="H451" s="36"/>
      <c r="I451" s="147" t="str">
        <f>IF(ISBLANK(H451),"",VLOOKUP(H451,tegevusalad!$A$7:$B$188,2,FALSE))</f>
        <v/>
      </c>
      <c r="K451" s="283" t="str">
        <f t="shared" si="57"/>
        <v>2231081600</v>
      </c>
      <c r="L451" s="1" t="str">
        <f t="shared" si="64"/>
        <v>Mitte-eestlaste Integratsiooni SA projektid</v>
      </c>
      <c r="M451" s="6" t="str">
        <f t="shared" si="61"/>
        <v>09110</v>
      </c>
    </row>
    <row r="452" spans="1:13">
      <c r="A452" s="6"/>
      <c r="C452" s="4" t="s">
        <v>5337</v>
      </c>
      <c r="F452" s="4" t="s">
        <v>958</v>
      </c>
      <c r="H452" s="36"/>
      <c r="I452" s="147" t="str">
        <f>IF(ISBLANK(H452),"",VLOOKUP(H452,tegevusalad!$A$7:$B$188,2,FALSE))</f>
        <v/>
      </c>
      <c r="K452" s="283" t="str">
        <f t="shared" si="57"/>
        <v>2231081610</v>
      </c>
      <c r="L452" s="1" t="str">
        <f t="shared" si="64"/>
        <v>Mitte-eestlaste Integratsiooni SA projektid 2</v>
      </c>
      <c r="M452" s="6" t="str">
        <f t="shared" si="61"/>
        <v>09110</v>
      </c>
    </row>
    <row r="453" spans="1:13">
      <c r="A453" s="6"/>
      <c r="C453" s="4" t="s">
        <v>12084</v>
      </c>
      <c r="F453" s="4" t="s">
        <v>5204</v>
      </c>
      <c r="H453" s="36"/>
      <c r="K453" s="283" t="str">
        <f t="shared" si="57"/>
        <v>2231081700</v>
      </c>
      <c r="L453" s="1" t="str">
        <f t="shared" si="64"/>
        <v>HTM projektid</v>
      </c>
      <c r="M453" s="6" t="str">
        <f t="shared" si="61"/>
        <v>09110</v>
      </c>
    </row>
    <row r="454" spans="1:13" ht="15">
      <c r="A454" s="6"/>
      <c r="C454" s="4" t="s">
        <v>16235</v>
      </c>
      <c r="F454" s="182" t="s">
        <v>16233</v>
      </c>
      <c r="H454" s="36"/>
      <c r="K454" s="283" t="str">
        <f t="shared" si="57"/>
        <v>2231081740</v>
      </c>
      <c r="L454" s="1" t="str">
        <f t="shared" si="64"/>
        <v>Haridus- ja Noorteameti (HARNO) projektid</v>
      </c>
      <c r="M454" s="6" t="str">
        <f t="shared" si="61"/>
        <v>09110</v>
      </c>
    </row>
    <row r="455" spans="1:13">
      <c r="A455" s="6"/>
      <c r="C455" s="4" t="s">
        <v>10392</v>
      </c>
      <c r="F455" s="4" t="s">
        <v>12497</v>
      </c>
      <c r="H455" s="36"/>
      <c r="K455" s="283" t="str">
        <f t="shared" si="57"/>
        <v>2231081780</v>
      </c>
      <c r="L455" s="1" t="str">
        <f t="shared" si="64"/>
        <v>Siseministeeriumi projektid (katuserahad)</v>
      </c>
      <c r="M455" s="6" t="str">
        <f>IF(ISBLANK(H455),M453,H455)</f>
        <v>09110</v>
      </c>
    </row>
    <row r="456" spans="1:13">
      <c r="A456" s="6"/>
      <c r="C456" s="4" t="s">
        <v>11409</v>
      </c>
      <c r="F456" s="4" t="s">
        <v>12496</v>
      </c>
      <c r="H456" s="36" t="s">
        <v>5015</v>
      </c>
      <c r="I456" s="147" t="str">
        <f>IF(ISBLANK(H456),"",VLOOKUP(H456,tegevusalad!$A$7:$B$188,2,FALSE))</f>
        <v xml:space="preserve">Alusharidus </v>
      </c>
      <c r="K456" s="283" t="str">
        <f t="shared" si="57"/>
        <v>2231081790</v>
      </c>
      <c r="L456" s="1" t="str">
        <f t="shared" si="64"/>
        <v>Rahandusministeeriumi projektid (katuserahad)</v>
      </c>
      <c r="M456" s="6" t="str">
        <f t="shared" si="61"/>
        <v>09110</v>
      </c>
    </row>
    <row r="457" spans="1:13">
      <c r="A457" s="6"/>
      <c r="C457" s="4" t="s">
        <v>16154</v>
      </c>
      <c r="F457" s="4" t="s">
        <v>16251</v>
      </c>
      <c r="H457" s="144" t="s">
        <v>5015</v>
      </c>
      <c r="I457" s="147" t="str">
        <f>IF(ISBLANK(H457),"",VLOOKUP(H457,tegevusalad!$A$7:$B$188,2,FALSE))</f>
        <v xml:space="preserve">Alusharidus </v>
      </c>
      <c r="K457" s="283" t="str">
        <f>SUBSTITUTE(A457," ","")&amp;SUBSTITUTE(B457," ","")&amp;SUBSTITUTE(C457," ","")</f>
        <v>2231081800</v>
      </c>
      <c r="L457" s="1" t="str">
        <f t="shared" si="64"/>
        <v>Rakendusüksus Riigi Tugiteenuste Keskus, rakendusasutus HTM</v>
      </c>
      <c r="M457" s="6" t="str">
        <f t="shared" si="61"/>
        <v>09110</v>
      </c>
    </row>
    <row r="458" spans="1:13">
      <c r="A458" s="6"/>
      <c r="C458" s="4" t="s">
        <v>6007</v>
      </c>
      <c r="F458" s="4" t="s">
        <v>6068</v>
      </c>
      <c r="H458" s="37" t="s">
        <v>5015</v>
      </c>
      <c r="I458" s="147" t="str">
        <f>IF(ISBLANK(H458),"",VLOOKUP(H458,tegevusalad!$A$7:$B$188,2,FALSE))</f>
        <v xml:space="preserve">Alusharidus </v>
      </c>
      <c r="K458" s="283" t="str">
        <f t="shared" si="57"/>
        <v>2231081900</v>
      </c>
      <c r="L458" s="1" t="str">
        <f t="shared" si="64"/>
        <v>muud projektid</v>
      </c>
      <c r="M458" s="6" t="str">
        <f>IF(ISBLANK(H458),M456,H458)</f>
        <v>09110</v>
      </c>
    </row>
    <row r="459" spans="1:13">
      <c r="A459" s="6"/>
      <c r="C459" s="4" t="s">
        <v>6071</v>
      </c>
      <c r="F459" s="4" t="s">
        <v>4370</v>
      </c>
      <c r="H459" s="37" t="s">
        <v>5015</v>
      </c>
      <c r="I459" s="147" t="str">
        <f>IF(ISBLANK(H459),"",VLOOKUP(H459,tegevusalad!$A$7:$B$188,2,FALSE))</f>
        <v xml:space="preserve">Alusharidus </v>
      </c>
      <c r="K459" s="283" t="str">
        <f t="shared" ref="K459:K558" si="65">SUBSTITUTE(A459," ","")&amp;SUBSTITUTE(B459," ","")&amp;SUBSTITUTE(C459," ","")</f>
        <v>2231081990</v>
      </c>
      <c r="L459" s="1" t="str">
        <f t="shared" si="64"/>
        <v>projektide kulud - jaotamata</v>
      </c>
      <c r="M459" s="6" t="str">
        <f>IF(ISBLANK(H459),M458,H459)</f>
        <v>09110</v>
      </c>
    </row>
    <row r="460" spans="1:13">
      <c r="A460" s="6"/>
      <c r="B460" s="4" t="s">
        <v>3441</v>
      </c>
      <c r="E460" s="4" t="s">
        <v>930</v>
      </c>
      <c r="H460" s="37" t="s">
        <v>5015</v>
      </c>
      <c r="I460" s="147" t="str">
        <f>IF(ISBLANK(H460),"",VLOOKUP(H460,tegevusalad!$A$7:$B$188,2,FALSE))</f>
        <v xml:space="preserve">Alusharidus </v>
      </c>
      <c r="K460" s="283" t="str">
        <f t="shared" si="65"/>
        <v>2231088000</v>
      </c>
      <c r="L460" s="1" t="str">
        <f t="shared" si="64"/>
        <v>annetuste arvel tehtavad kulud</v>
      </c>
      <c r="M460" s="6" t="str">
        <f t="shared" si="61"/>
        <v>09110</v>
      </c>
    </row>
    <row r="461" spans="1:13">
      <c r="A461" s="6"/>
      <c r="C461" s="4" t="s">
        <v>6072</v>
      </c>
      <c r="F461" s="4" t="s">
        <v>1150</v>
      </c>
      <c r="H461" s="37" t="s">
        <v>5015</v>
      </c>
      <c r="I461" s="147" t="str">
        <f>IF(ISBLANK(H461),"",VLOOKUP(H461,tegevusalad!$A$7:$B$188,2,FALSE))</f>
        <v xml:space="preserve">Alusharidus </v>
      </c>
      <c r="K461" s="283" t="str">
        <f t="shared" si="65"/>
        <v>2231088100</v>
      </c>
      <c r="L461" s="1" t="str">
        <f t="shared" si="64"/>
        <v>muude annetuste arvel tehtavad kulud</v>
      </c>
      <c r="M461" s="6" t="str">
        <f t="shared" si="61"/>
        <v>09110</v>
      </c>
    </row>
    <row r="462" spans="1:13">
      <c r="A462" s="6"/>
      <c r="C462" s="4" t="s">
        <v>5133</v>
      </c>
      <c r="F462" s="4" t="s">
        <v>5134</v>
      </c>
      <c r="H462" s="37" t="s">
        <v>5015</v>
      </c>
      <c r="I462" s="147" t="str">
        <f>IF(ISBLANK(H462),"",VLOOKUP(H462,tegevusalad!$A$7:$B$188,2,FALSE))</f>
        <v xml:space="preserve">Alusharidus </v>
      </c>
      <c r="K462" s="283" t="str">
        <f t="shared" si="65"/>
        <v>2231088990</v>
      </c>
      <c r="L462" s="1" t="str">
        <f t="shared" si="64"/>
        <v>annetuste arvel tehtavad kulud - jaotamata</v>
      </c>
      <c r="M462" s="6" t="str">
        <f t="shared" si="61"/>
        <v>09110</v>
      </c>
    </row>
    <row r="463" spans="1:13">
      <c r="A463" s="6"/>
      <c r="I463" s="147" t="str">
        <f>IF(ISBLANK(H463),"",VLOOKUP(H463,tegevusalad!$A$7:$B$188,2,FALSE))</f>
        <v/>
      </c>
      <c r="K463" s="283" t="str">
        <f t="shared" si="65"/>
        <v/>
      </c>
      <c r="L463" s="1" t="str">
        <f t="shared" si="64"/>
        <v/>
      </c>
      <c r="M463" s="6" t="str">
        <f t="shared" si="61"/>
        <v>09110</v>
      </c>
    </row>
    <row r="464" spans="1:13">
      <c r="A464" s="4" t="s">
        <v>2454</v>
      </c>
      <c r="D464" s="4" t="s">
        <v>2057</v>
      </c>
      <c r="I464" s="147" t="str">
        <f>IF(ISBLANK(H464),"",VLOOKUP(H464,tegevusalad!$A$7:$B$188,2,FALSE))</f>
        <v/>
      </c>
      <c r="K464" s="283" t="str">
        <f t="shared" si="65"/>
        <v>2231100000</v>
      </c>
      <c r="L464" s="1" t="str">
        <f t="shared" si="64"/>
        <v>Põhi- ja üldkeskharidus</v>
      </c>
      <c r="M464" s="6" t="str">
        <f t="shared" si="61"/>
        <v>09110</v>
      </c>
    </row>
    <row r="465" spans="1:13">
      <c r="B465" s="4" t="s">
        <v>6543</v>
      </c>
      <c r="E465" s="4" t="s">
        <v>3387</v>
      </c>
      <c r="I465" s="147" t="str">
        <f>IF(ISBLANK(H465),"",VLOOKUP(H465,tegevusalad!$A$7:$B$188,2,FALSE))</f>
        <v/>
      </c>
      <c r="K465" s="283" t="str">
        <f t="shared" si="65"/>
        <v>2231101000</v>
      </c>
      <c r="L465" s="1" t="str">
        <f t="shared" si="64"/>
        <v>põhi- ja üldkeskharidus</v>
      </c>
      <c r="M465" s="6" t="str">
        <f t="shared" si="61"/>
        <v>09110</v>
      </c>
    </row>
    <row r="466" spans="1:13">
      <c r="G466" s="5" t="s">
        <v>2057</v>
      </c>
      <c r="H466" s="144" t="s">
        <v>5017</v>
      </c>
      <c r="I466" s="147" t="str">
        <f>IF(ISBLANK(H466),"",VLOOKUP(H466,tegevusalad!$A$7:$B$188,2,FALSE))</f>
        <v>Põhi- ja üldkeskharidus</v>
      </c>
      <c r="K466" s="283" t="str">
        <f t="shared" si="65"/>
        <v/>
      </c>
      <c r="L466" s="1" t="str">
        <f t="shared" si="64"/>
        <v>Põhi- ja üldkeskharidus</v>
      </c>
      <c r="M466" s="6" t="str">
        <f t="shared" si="61"/>
        <v>09212</v>
      </c>
    </row>
    <row r="467" spans="1:13">
      <c r="G467" s="5" t="s">
        <v>14181</v>
      </c>
      <c r="H467" s="144" t="s">
        <v>9293</v>
      </c>
      <c r="I467" s="147" t="str">
        <f>IF(ISBLANK(H467),"",VLOOKUP(H467,tegevusalad!$A$7:$B$188,2,FALSE))</f>
        <v>Üldkeskhariduse õpetajate tööjõukulud (X-XII klassi õpetajad)</v>
      </c>
      <c r="K467" s="283"/>
      <c r="L467" s="1" t="str">
        <f t="shared" si="64"/>
        <v>Üldkeskhariduse õpetajate tööjõukulud (X-XII klassi õpetajad).</v>
      </c>
      <c r="M467" s="6" t="str">
        <f t="shared" si="61"/>
        <v>09213</v>
      </c>
    </row>
    <row r="468" spans="1:13">
      <c r="G468" s="5" t="s">
        <v>15038</v>
      </c>
      <c r="H468" s="144" t="s">
        <v>12257</v>
      </c>
      <c r="I468" s="147" t="str">
        <f>IF(ISBLANK(H468),"",VLOOKUP(H468,tegevusalad!$A$7:$B$188,2,FALSE))</f>
        <v>Noorte huviharidus ja huvitegevus</v>
      </c>
      <c r="K468" s="283"/>
      <c r="L468" s="1"/>
    </row>
    <row r="469" spans="1:13">
      <c r="A469"/>
      <c r="B469"/>
      <c r="G469" s="5" t="s">
        <v>14187</v>
      </c>
      <c r="H469" s="144" t="s">
        <v>26</v>
      </c>
      <c r="I469" s="147" t="str">
        <f>IF(ISBLANK(H469),"",VLOOKUP(H469,tegevusalad!$A$7:$B$188,2,FALSE))</f>
        <v>Koolitoit</v>
      </c>
      <c r="K469" s="283"/>
      <c r="L469" s="1" t="str">
        <f>D469&amp;E469&amp;F469&amp;G469</f>
        <v>koolitoit</v>
      </c>
      <c r="M469" s="6" t="str">
        <f>IF(ISBLANK(H469),M467,H469)</f>
        <v>09601</v>
      </c>
    </row>
    <row r="470" spans="1:13">
      <c r="A470"/>
      <c r="B470"/>
      <c r="G470" s="5" t="s">
        <v>14186</v>
      </c>
      <c r="H470" s="144" t="s">
        <v>8510</v>
      </c>
      <c r="I470" s="147" t="str">
        <f>IF(ISBLANK(H470),"",VLOOKUP(H470,tegevusalad!$A$7:$B$188,2,FALSE))</f>
        <v>Öömaja</v>
      </c>
      <c r="K470" s="283"/>
      <c r="L470" s="1" t="str">
        <f>D470&amp;E470&amp;F470&amp;G470</f>
        <v xml:space="preserve">õpilaskodu </v>
      </c>
      <c r="M470" s="6" t="str">
        <f t="shared" si="61"/>
        <v>09602</v>
      </c>
    </row>
    <row r="471" spans="1:13">
      <c r="A471"/>
      <c r="B471"/>
      <c r="C471" s="4" t="s">
        <v>1118</v>
      </c>
      <c r="F471" s="4" t="s">
        <v>185</v>
      </c>
      <c r="G471" s="5"/>
      <c r="H471" s="126" t="s">
        <v>5017</v>
      </c>
      <c r="I471" s="147" t="str">
        <f>IF(ISBLANK(H471),"",VLOOKUP(H471,tegevusalad!$A$7:$B$188,2,FALSE))</f>
        <v>Põhi- ja üldkeskharidus</v>
      </c>
      <c r="K471" s="283" t="str">
        <f t="shared" si="65"/>
        <v>2231101010</v>
      </c>
      <c r="L471" s="1" t="str">
        <f>D471&amp;E471&amp;F471&amp;G471</f>
        <v>põhi- üldkeskharidus - muud kulud</v>
      </c>
      <c r="M471" s="6" t="str">
        <f t="shared" si="61"/>
        <v>09212</v>
      </c>
    </row>
    <row r="472" spans="1:13">
      <c r="A472"/>
      <c r="B472"/>
      <c r="G472" s="5"/>
      <c r="H472" s="144" t="s">
        <v>9293</v>
      </c>
      <c r="I472" s="147" t="str">
        <f>IF(ISBLANK(H472),"",VLOOKUP(H472,tegevusalad!$A$7:$B$188,2,FALSE))</f>
        <v>Üldkeskhariduse õpetajate tööjõukulud (X-XII klassi õpetajad)</v>
      </c>
      <c r="K472" s="283"/>
      <c r="L472" s="1"/>
      <c r="M472" s="6" t="str">
        <f t="shared" si="61"/>
        <v>09213</v>
      </c>
    </row>
    <row r="473" spans="1:13">
      <c r="A473"/>
      <c r="B473"/>
      <c r="C473" s="4" t="s">
        <v>984</v>
      </c>
      <c r="F473" s="4" t="s">
        <v>3736</v>
      </c>
      <c r="H473" s="126" t="s">
        <v>5017</v>
      </c>
      <c r="I473" s="147" t="str">
        <f>IF(ISBLANK(H473),"",VLOOKUP(H473,tegevusalad!$A$7:$B$188,2,FALSE))</f>
        <v>Põhi- ja üldkeskharidus</v>
      </c>
      <c r="K473" s="283" t="str">
        <f t="shared" si="65"/>
        <v>2231101020</v>
      </c>
      <c r="L473" s="1" t="str">
        <f t="shared" ref="L473:L511" si="66">D473&amp;E473&amp;F473&amp;G473</f>
        <v>põhi- ja üldkeskharidus - kommunaalkulud</v>
      </c>
      <c r="M473" s="6" t="str">
        <f t="shared" si="61"/>
        <v>09212</v>
      </c>
    </row>
    <row r="474" spans="1:13">
      <c r="A474"/>
      <c r="B474"/>
      <c r="C474" s="4" t="s">
        <v>11158</v>
      </c>
      <c r="F474" s="4" t="s">
        <v>16438</v>
      </c>
      <c r="H474" s="126" t="s">
        <v>5017</v>
      </c>
      <c r="I474" s="147" t="str">
        <f>IF(ISBLANK(H474),"",VLOOKUP(H474,tegevusalad!$A$7:$B$188,2,FALSE))</f>
        <v>Põhi- ja üldkeskharidus</v>
      </c>
      <c r="K474" s="283" t="str">
        <f t="shared" si="65"/>
        <v>2231101030</v>
      </c>
      <c r="L474" s="1" t="str">
        <f t="shared" si="66"/>
        <v>põhi- ja üldkeskharidus - õppevahendid</v>
      </c>
      <c r="M474" s="6" t="str">
        <f t="shared" si="61"/>
        <v>09212</v>
      </c>
    </row>
    <row r="475" spans="1:13">
      <c r="A475"/>
      <c r="B475"/>
      <c r="C475" s="4" t="s">
        <v>13215</v>
      </c>
      <c r="F475" s="4" t="s">
        <v>13216</v>
      </c>
      <c r="H475" s="126" t="s">
        <v>5017</v>
      </c>
      <c r="I475" s="147" t="str">
        <f>IF(ISBLANK(H475),"",VLOOKUP(H475,tegevusalad!$A$7:$B$188,2,FALSE))</f>
        <v>Põhi- ja üldkeskharidus</v>
      </c>
      <c r="K475" s="283" t="str">
        <f t="shared" si="65"/>
        <v>2231101040</v>
      </c>
      <c r="L475" s="1" t="str">
        <f t="shared" si="66"/>
        <v>põhi- üldkeskharidus - muud kulud 2</v>
      </c>
      <c r="M475" s="6" t="str">
        <f t="shared" si="61"/>
        <v>09212</v>
      </c>
    </row>
    <row r="476" spans="1:13">
      <c r="A476"/>
      <c r="B476"/>
      <c r="C476" s="4" t="s">
        <v>13594</v>
      </c>
      <c r="F476" s="4" t="s">
        <v>13595</v>
      </c>
      <c r="H476" s="126" t="s">
        <v>5017</v>
      </c>
      <c r="I476" s="147" t="str">
        <f>IF(ISBLANK(H476),"",VLOOKUP(H476,tegevusalad!$A$7:$B$188,2,FALSE))</f>
        <v>Põhi- ja üldkeskharidus</v>
      </c>
      <c r="K476" s="283" t="str">
        <f t="shared" si="65"/>
        <v>2231101050</v>
      </c>
      <c r="L476" s="1" t="str">
        <f t="shared" si="66"/>
        <v>põhi- üldkeskharidus - koolikohustuslik ujumine</v>
      </c>
      <c r="M476" s="6" t="str">
        <f t="shared" si="61"/>
        <v>09212</v>
      </c>
    </row>
    <row r="477" spans="1:13">
      <c r="A477"/>
      <c r="B477"/>
      <c r="C477" s="4" t="s">
        <v>13995</v>
      </c>
      <c r="F477" s="4" t="s">
        <v>13996</v>
      </c>
      <c r="H477" s="126" t="s">
        <v>26</v>
      </c>
      <c r="I477" s="147" t="str">
        <f>IF(ISBLANK(H477),"",VLOOKUP(H477,tegevusalad!$A$7:$B$188,2,FALSE))</f>
        <v>Koolitoit</v>
      </c>
      <c r="K477" s="283" t="str">
        <f>SUBSTITUTE(A477," ","")&amp;SUBSTITUTE(B477," ","")&amp;SUBSTITUTE(C477," ","")</f>
        <v>2231101060</v>
      </c>
      <c r="L477" s="1" t="str">
        <f t="shared" si="66"/>
        <v>põhi- ja üldkeskharidus - koolitoit</v>
      </c>
      <c r="M477" s="6" t="str">
        <f t="shared" si="61"/>
        <v>09601</v>
      </c>
    </row>
    <row r="478" spans="1:13">
      <c r="A478"/>
      <c r="B478"/>
      <c r="C478" s="4" t="s">
        <v>16361</v>
      </c>
      <c r="F478" s="4" t="s">
        <v>16362</v>
      </c>
      <c r="H478" s="126" t="s">
        <v>5017</v>
      </c>
      <c r="I478" s="147" t="str">
        <f>IF(ISBLANK(H478),"",VLOOKUP(H478,tegevusalad!$A$7:$B$188,2,FALSE))</f>
        <v>Põhi- ja üldkeskharidus</v>
      </c>
      <c r="K478" s="283" t="str">
        <f>SUBSTITUTE(A478," ","")&amp;SUBSTITUTE(B478," ","")&amp;SUBSTITUTE(C478," ","")</f>
        <v>2231101070</v>
      </c>
      <c r="L478" s="1" t="str">
        <f t="shared" si="66"/>
        <v>põhi- ja üldkeskharidus - tööjõukulude reserv</v>
      </c>
      <c r="M478" s="6" t="str">
        <f t="shared" si="61"/>
        <v>09212</v>
      </c>
    </row>
    <row r="479" spans="1:13">
      <c r="A479"/>
      <c r="B479"/>
      <c r="C479" s="4" t="s">
        <v>11056</v>
      </c>
      <c r="F479" s="4" t="s">
        <v>11055</v>
      </c>
      <c r="H479" s="126" t="s">
        <v>5017</v>
      </c>
      <c r="I479" s="147" t="str">
        <f>IF(ISBLANK(H479),"",VLOOKUP(H479,tegevusalad!$A$7:$B$188,2,FALSE))</f>
        <v>Põhi- ja üldkeskharidus</v>
      </c>
      <c r="K479" s="283" t="str">
        <f t="shared" si="65"/>
        <v>2231101080</v>
      </c>
      <c r="L479" s="1" t="str">
        <f t="shared" si="66"/>
        <v>põhi- ja üldkeskharidus - Tallinna Inglise Kolledž rendimaksed</v>
      </c>
      <c r="M479" s="6" t="str">
        <f>IF(ISBLANK(H479),M477,H479)</f>
        <v>09212</v>
      </c>
    </row>
    <row r="480" spans="1:13">
      <c r="A480"/>
      <c r="B480"/>
      <c r="C480" s="4" t="s">
        <v>14869</v>
      </c>
      <c r="F480" s="4" t="s">
        <v>14871</v>
      </c>
      <c r="H480" s="126" t="s">
        <v>5017</v>
      </c>
      <c r="I480" s="147" t="str">
        <f>IF(ISBLANK(H480),"",VLOOKUP(H480,tegevusalad!$A$7:$B$188,2,FALSE))</f>
        <v>Põhi- ja üldkeskharidus</v>
      </c>
      <c r="K480" s="283" t="str">
        <f t="shared" si="65"/>
        <v>2231101350</v>
      </c>
      <c r="L480" s="1" t="str">
        <f t="shared" si="66"/>
        <v>Hariduskulud (RE)</v>
      </c>
      <c r="M480" s="6" t="str">
        <f t="shared" si="61"/>
        <v>09212</v>
      </c>
    </row>
    <row r="481" spans="1:13">
      <c r="A481"/>
      <c r="B481"/>
      <c r="C481" s="4" t="s">
        <v>14870</v>
      </c>
      <c r="F481" s="4" t="s">
        <v>14872</v>
      </c>
      <c r="H481" s="126" t="s">
        <v>5017</v>
      </c>
      <c r="I481" s="147" t="str">
        <f>IF(ISBLANK(H481),"",VLOOKUP(H481,tegevusalad!$A$7:$B$188,2,FALSE))</f>
        <v>Põhi- ja üldkeskharidus</v>
      </c>
      <c r="K481" s="283" t="str">
        <f t="shared" si="65"/>
        <v>2231101370</v>
      </c>
      <c r="L481" s="1" t="str">
        <f t="shared" si="66"/>
        <v>Tegevuskulutoetus (tõhustatud- ja eritugi) (RE)</v>
      </c>
      <c r="M481" s="6" t="str">
        <f t="shared" ref="M481:M485" si="67">IF(ISBLANK(H481),M480,H481)</f>
        <v>09212</v>
      </c>
    </row>
    <row r="482" spans="1:13">
      <c r="A482"/>
      <c r="B482"/>
      <c r="C482" s="4" t="s">
        <v>13012</v>
      </c>
      <c r="F482" s="4" t="s">
        <v>13013</v>
      </c>
      <c r="H482" s="329" t="s">
        <v>12257</v>
      </c>
      <c r="I482" s="147" t="str">
        <f>IF(ISBLANK(H482),"",VLOOKUP(H482,tegevusalad!$A$7:$B$188,2,FALSE))</f>
        <v>Noorte huviharidus ja huvitegevus</v>
      </c>
      <c r="K482" s="283" t="str">
        <f t="shared" si="65"/>
        <v>2231101410</v>
      </c>
      <c r="L482" s="1" t="str">
        <f t="shared" si="66"/>
        <v>Huvihariduse ja huvitegevuse toetus (RE)</v>
      </c>
      <c r="M482" s="6" t="str">
        <f t="shared" si="67"/>
        <v>09510</v>
      </c>
    </row>
    <row r="483" spans="1:13">
      <c r="A483"/>
      <c r="B483"/>
      <c r="C483" s="4" t="s">
        <v>14864</v>
      </c>
      <c r="F483" s="4" t="s">
        <v>15283</v>
      </c>
      <c r="H483" s="329" t="s">
        <v>12257</v>
      </c>
      <c r="I483" s="147" t="str">
        <f>IF(ISBLANK(H483),"",VLOOKUP(H483,tegevusalad!$A$7:$B$188,2,FALSE))</f>
        <v>Noorte huviharidus ja huvitegevus</v>
      </c>
      <c r="K483" s="283" t="str">
        <f t="shared" si="65"/>
        <v>2231101420</v>
      </c>
      <c r="L483" s="1" t="str">
        <f t="shared" si="66"/>
        <v>Tasuta huviringid (LE)</v>
      </c>
      <c r="M483" s="6" t="str">
        <f t="shared" si="67"/>
        <v>09510</v>
      </c>
    </row>
    <row r="484" spans="1:13">
      <c r="A484"/>
      <c r="B484"/>
      <c r="C484" s="4" t="s">
        <v>14865</v>
      </c>
      <c r="F484" s="4" t="s">
        <v>14866</v>
      </c>
      <c r="H484" s="126" t="s">
        <v>5017</v>
      </c>
      <c r="I484" s="147" t="str">
        <f>IF(ISBLANK(H484),"",VLOOKUP(H484,tegevusalad!$A$7:$B$188,2,FALSE))</f>
        <v>Põhi- ja üldkeskharidus</v>
      </c>
      <c r="K484" s="283" t="str">
        <f t="shared" si="65"/>
        <v>2231101430</v>
      </c>
      <c r="L484" s="1" t="str">
        <f t="shared" si="66"/>
        <v>Liikuma kutsuv kool</v>
      </c>
      <c r="M484" s="6" t="str">
        <f t="shared" si="67"/>
        <v>09212</v>
      </c>
    </row>
    <row r="485" spans="1:13">
      <c r="A485"/>
      <c r="B485"/>
      <c r="C485" s="4" t="s">
        <v>9203</v>
      </c>
      <c r="F485" s="4" t="s">
        <v>9207</v>
      </c>
      <c r="H485" s="126" t="s">
        <v>5017</v>
      </c>
      <c r="I485" s="147" t="str">
        <f>IF(ISBLANK(H485),"",VLOOKUP(H485,tegevusalad!$A$7:$B$188,2,FALSE))</f>
        <v>Põhi- ja üldkeskharidus</v>
      </c>
      <c r="K485" s="283" t="str">
        <f t="shared" si="65"/>
        <v>2231101510</v>
      </c>
      <c r="L485" s="1" t="str">
        <f t="shared" si="66"/>
        <v>Vanglaõppe korraldamine (RE)</v>
      </c>
      <c r="M485" s="6" t="str">
        <f t="shared" si="67"/>
        <v>09212</v>
      </c>
    </row>
    <row r="486" spans="1:13">
      <c r="A486"/>
      <c r="B486"/>
      <c r="C486" s="4" t="s">
        <v>9204</v>
      </c>
      <c r="F486" s="4" t="s">
        <v>9208</v>
      </c>
      <c r="H486" s="126" t="s">
        <v>8510</v>
      </c>
      <c r="I486" s="147" t="str">
        <f>IF(ISBLANK(H486),"",VLOOKUP(H486,tegevusalad!$A$7:$B$188,2,FALSE))</f>
        <v>Öömaja</v>
      </c>
      <c r="K486" s="283" t="str">
        <f t="shared" si="65"/>
        <v>2231101610</v>
      </c>
      <c r="L486" s="1" t="str">
        <f t="shared" si="66"/>
        <v>Õpilaskodu teenuse osutamine (RE)</v>
      </c>
      <c r="M486" s="6" t="str">
        <f t="shared" ref="M486:M507" si="68">IF(ISBLANK(H486),M485,H486)</f>
        <v>09602</v>
      </c>
    </row>
    <row r="487" spans="1:13">
      <c r="A487"/>
      <c r="B487"/>
      <c r="C487" s="4" t="s">
        <v>16057</v>
      </c>
      <c r="F487" s="4" t="s">
        <v>5204</v>
      </c>
      <c r="H487" s="126" t="s">
        <v>5017</v>
      </c>
      <c r="I487" s="147" t="str">
        <f>IF(ISBLANK(H487),"",VLOOKUP(H487,tegevusalad!$A$7:$B$188,2,FALSE))</f>
        <v>Põhi- ja üldkeskharidus</v>
      </c>
      <c r="K487" s="283" t="str">
        <f t="shared" si="65"/>
        <v>2231101700</v>
      </c>
      <c r="L487" s="1" t="str">
        <f t="shared" si="66"/>
        <v>HTM projektid</v>
      </c>
    </row>
    <row r="488" spans="1:13">
      <c r="A488"/>
      <c r="B488"/>
      <c r="C488" s="4" t="s">
        <v>10282</v>
      </c>
      <c r="F488" s="4" t="s">
        <v>10283</v>
      </c>
      <c r="H488" s="126" t="s">
        <v>5017</v>
      </c>
      <c r="I488" s="147" t="str">
        <f>IF(ISBLANK(H488),"",VLOOKUP(H488,tegevusalad!$A$7:$B$188,2,FALSE))</f>
        <v>Põhi- ja üldkeskharidus</v>
      </c>
      <c r="K488" s="283" t="str">
        <f t="shared" si="65"/>
        <v>2231101710</v>
      </c>
      <c r="L488" s="1" t="str">
        <f t="shared" si="66"/>
        <v>Tallinna Nõustamiskeskus (LE)</v>
      </c>
      <c r="M488" s="6" t="str">
        <f>IF(ISBLANK(H488),M486,H488)</f>
        <v>09212</v>
      </c>
    </row>
    <row r="489" spans="1:13">
      <c r="A489"/>
      <c r="B489"/>
      <c r="C489" s="4" t="s">
        <v>13744</v>
      </c>
      <c r="F489" s="4" t="s">
        <v>13745</v>
      </c>
      <c r="H489" s="126" t="s">
        <v>5017</v>
      </c>
      <c r="I489" s="147" t="str">
        <f>IF(ISBLANK(H489),"",VLOOKUP(H489,tegevusalad!$A$7:$B$188,2,FALSE))</f>
        <v>Põhi- ja üldkeskharidus</v>
      </c>
      <c r="K489" s="283" t="str">
        <f t="shared" si="65"/>
        <v>2231101720</v>
      </c>
      <c r="L489" s="1" t="str">
        <f t="shared" si="66"/>
        <v>projekt "Ettevõtlusküla"</v>
      </c>
      <c r="M489" s="6" t="str">
        <f t="shared" si="68"/>
        <v>09212</v>
      </c>
    </row>
    <row r="490" spans="1:13">
      <c r="A490"/>
      <c r="B490"/>
      <c r="C490" s="4" t="s">
        <v>10573</v>
      </c>
      <c r="F490" s="4" t="s">
        <v>10574</v>
      </c>
      <c r="H490" s="126" t="s">
        <v>5017</v>
      </c>
      <c r="I490" s="147" t="str">
        <f>IF(ISBLANK(H490),"",VLOOKUP(H490,tegevusalad!$A$7:$B$188,2,FALSE))</f>
        <v>Põhi- ja üldkeskharidus</v>
      </c>
      <c r="K490" s="283" t="str">
        <f t="shared" si="65"/>
        <v>2231101810</v>
      </c>
      <c r="L490" s="1" t="str">
        <f t="shared" si="66"/>
        <v>E-õpilaspilet</v>
      </c>
      <c r="M490" s="6" t="str">
        <f t="shared" si="68"/>
        <v>09212</v>
      </c>
    </row>
    <row r="491" spans="1:13">
      <c r="A491"/>
      <c r="B491"/>
      <c r="C491" s="4" t="s">
        <v>6943</v>
      </c>
      <c r="E491" s="4" t="s">
        <v>879</v>
      </c>
      <c r="H491" s="126" t="s">
        <v>5017</v>
      </c>
      <c r="I491" s="147" t="str">
        <f>IF(ISBLANK(H491),"",VLOOKUP(H491,tegevusalad!$A$7:$B$188,2,FALSE))</f>
        <v>Põhi- ja üldkeskharidus</v>
      </c>
      <c r="K491" s="283" t="str">
        <f t="shared" si="65"/>
        <v>2231101900</v>
      </c>
      <c r="L491" s="1" t="str">
        <f t="shared" si="66"/>
        <v>põhi- üldkeskharidus - teenuse ost teiselt KOV-lt</v>
      </c>
      <c r="M491" s="6" t="str">
        <f t="shared" si="68"/>
        <v>09212</v>
      </c>
    </row>
    <row r="492" spans="1:13">
      <c r="A492"/>
      <c r="B492"/>
      <c r="C492" s="4" t="s">
        <v>10650</v>
      </c>
      <c r="E492" s="4" t="s">
        <v>10651</v>
      </c>
      <c r="H492" s="126" t="s">
        <v>5017</v>
      </c>
      <c r="I492" s="147" t="str">
        <f>IF(ISBLANK(H492),"",VLOOKUP(H492,tegevusalad!$A$7:$B$188,2,FALSE))</f>
        <v>Põhi- ja üldkeskharidus</v>
      </c>
      <c r="K492" s="283" t="str">
        <f t="shared" si="65"/>
        <v>2231101910</v>
      </c>
      <c r="L492" s="1" t="str">
        <f t="shared" si="66"/>
        <v>põhi- üldkeskharidus - teenuse ost teiselt KOV-lt (Keila Kool, Laagri Kool)</v>
      </c>
      <c r="M492" s="6" t="str">
        <f t="shared" si="68"/>
        <v>09212</v>
      </c>
    </row>
    <row r="493" spans="1:13">
      <c r="C493" s="4" t="s">
        <v>6944</v>
      </c>
      <c r="E493" s="4" t="s">
        <v>68</v>
      </c>
      <c r="H493" s="126" t="s">
        <v>5017</v>
      </c>
      <c r="I493" s="147" t="str">
        <f>IF(ISBLANK(H493),"",VLOOKUP(H493,tegevusalad!$A$7:$B$188,2,FALSE))</f>
        <v>Põhi- ja üldkeskharidus</v>
      </c>
      <c r="K493" s="283" t="str">
        <f t="shared" si="65"/>
        <v>2231101950</v>
      </c>
      <c r="L493" s="1" t="str">
        <f t="shared" si="66"/>
        <v>põhi- üldkeskharidus - erakooli kulude osaline katmine</v>
      </c>
      <c r="M493" s="6" t="str">
        <f t="shared" si="68"/>
        <v>09212</v>
      </c>
    </row>
    <row r="494" spans="1:13">
      <c r="C494" s="4" t="s">
        <v>11053</v>
      </c>
      <c r="E494" s="4" t="s">
        <v>11054</v>
      </c>
      <c r="H494" s="126" t="s">
        <v>5017</v>
      </c>
      <c r="I494" s="147" t="str">
        <f>IF(ISBLANK(H494),"",VLOOKUP(H494,tegevusalad!$A$7:$B$188,2,FALSE))</f>
        <v>Põhi- ja üldkeskharidus</v>
      </c>
      <c r="K494" s="283" t="str">
        <f t="shared" si="65"/>
        <v>2231101960</v>
      </c>
      <c r="L494" s="1" t="str">
        <f t="shared" si="66"/>
        <v>põhi- üldkeskharidus - HEV ja kristlike erakooli kulude osaline katmine (LE)</v>
      </c>
      <c r="M494" s="6" t="str">
        <f t="shared" si="68"/>
        <v>09212</v>
      </c>
    </row>
    <row r="495" spans="1:13">
      <c r="C495" s="4" t="s">
        <v>66</v>
      </c>
      <c r="E495" s="4" t="s">
        <v>67</v>
      </c>
      <c r="H495" s="144" t="s">
        <v>5017</v>
      </c>
      <c r="I495" s="147" t="str">
        <f>IF(ISBLANK(H495),"",VLOOKUP(H495,tegevusalad!$A$7:$B$188,2,FALSE))</f>
        <v>Põhi- ja üldkeskharidus</v>
      </c>
      <c r="K495" s="283" t="str">
        <f t="shared" si="65"/>
        <v>2231101990</v>
      </c>
      <c r="L495" s="1" t="str">
        <f t="shared" si="66"/>
        <v>põhi- üldkeskharidus - jaotamata</v>
      </c>
      <c r="M495" s="6" t="str">
        <f t="shared" si="68"/>
        <v>09212</v>
      </c>
    </row>
    <row r="496" spans="1:13">
      <c r="C496" s="4" t="s">
        <v>985</v>
      </c>
      <c r="E496" s="4" t="s">
        <v>186</v>
      </c>
      <c r="G496" s="5"/>
      <c r="H496" s="144" t="s">
        <v>5017</v>
      </c>
      <c r="I496" s="147" t="str">
        <f>IF(ISBLANK(H496),"",VLOOKUP(H496,tegevusalad!$A$7:$B$188,2,FALSE))</f>
        <v>Põhi- ja üldkeskharidus</v>
      </c>
      <c r="K496" s="283" t="str">
        <f t="shared" si="65"/>
        <v>2231101090</v>
      </c>
      <c r="L496" s="1" t="str">
        <f t="shared" si="66"/>
        <v>põhi- üldkeskharidus - PPP - RKAS</v>
      </c>
      <c r="M496" s="6" t="str">
        <f t="shared" si="68"/>
        <v>09212</v>
      </c>
    </row>
    <row r="497" spans="1:13">
      <c r="C497" s="4" t="s">
        <v>986</v>
      </c>
      <c r="E497" s="4" t="s">
        <v>1109</v>
      </c>
      <c r="G497" s="5"/>
      <c r="H497" s="197" t="s">
        <v>5017</v>
      </c>
      <c r="I497" s="147" t="str">
        <f>IF(ISBLANK(H497),"",VLOOKUP(H497,tegevusalad!$A$7:$B$188,2,FALSE))</f>
        <v>Põhi- ja üldkeskharidus</v>
      </c>
      <c r="K497" s="283" t="str">
        <f t="shared" si="65"/>
        <v>2231101100</v>
      </c>
      <c r="L497" s="1" t="str">
        <f t="shared" si="66"/>
        <v>põhi- üldkeskharidus - PPP - BCA</v>
      </c>
      <c r="M497" s="6" t="str">
        <f t="shared" si="68"/>
        <v>09212</v>
      </c>
    </row>
    <row r="498" spans="1:13">
      <c r="C498" s="4" t="s">
        <v>7044</v>
      </c>
      <c r="E498" s="4" t="s">
        <v>1110</v>
      </c>
      <c r="G498" s="5"/>
      <c r="H498" s="197" t="s">
        <v>5017</v>
      </c>
      <c r="I498" s="147" t="str">
        <f>IF(ISBLANK(H498),"",VLOOKUP(H498,tegevusalad!$A$7:$B$188,2,FALSE))</f>
        <v>Põhi- ja üldkeskharidus</v>
      </c>
      <c r="K498" s="283" t="str">
        <f t="shared" si="65"/>
        <v>2231101110</v>
      </c>
      <c r="L498" s="1" t="str">
        <f t="shared" si="66"/>
        <v>põhi- üldkeskharidus - PPP - Vivatex</v>
      </c>
      <c r="M498" s="6" t="str">
        <f t="shared" si="68"/>
        <v>09212</v>
      </c>
    </row>
    <row r="499" spans="1:13">
      <c r="C499" s="4" t="s">
        <v>7045</v>
      </c>
      <c r="E499" s="4" t="s">
        <v>1754</v>
      </c>
      <c r="G499" s="5"/>
      <c r="H499" s="144" t="s">
        <v>5017</v>
      </c>
      <c r="I499" s="147" t="str">
        <f>IF(ISBLANK(H499),"",VLOOKUP(H499,tegevusalad!$A$7:$B$188,2,FALSE))</f>
        <v>Põhi- ja üldkeskharidus</v>
      </c>
      <c r="K499" s="283" t="str">
        <f t="shared" si="65"/>
        <v>2231101120</v>
      </c>
      <c r="L499" s="1" t="str">
        <f t="shared" si="66"/>
        <v>põhi- üldkeskharidus - PPP - Kooliarendus</v>
      </c>
      <c r="M499" s="6" t="str">
        <f t="shared" si="68"/>
        <v>09212</v>
      </c>
    </row>
    <row r="500" spans="1:13">
      <c r="C500" s="4" t="s">
        <v>711</v>
      </c>
      <c r="E500" s="4" t="s">
        <v>712</v>
      </c>
      <c r="G500" s="5"/>
      <c r="H500" s="144" t="s">
        <v>5017</v>
      </c>
      <c r="I500" s="147" t="str">
        <f>IF(ISBLANK(H500),"",VLOOKUP(H500,tegevusalad!$A$7:$B$188,2,FALSE))</f>
        <v>Põhi- ja üldkeskharidus</v>
      </c>
      <c r="K500" s="283" t="str">
        <f t="shared" si="65"/>
        <v>2231101130</v>
      </c>
      <c r="L500" s="1" t="str">
        <f t="shared" si="66"/>
        <v>põhi- üldkeskharidus - PPP - K&amp;L Arendus OÜ</v>
      </c>
      <c r="M500" s="6" t="str">
        <f t="shared" si="68"/>
        <v>09212</v>
      </c>
    </row>
    <row r="501" spans="1:13">
      <c r="C501" s="4" t="s">
        <v>14867</v>
      </c>
      <c r="E501" s="4" t="s">
        <v>14868</v>
      </c>
      <c r="G501" s="5"/>
      <c r="H501" s="144" t="s">
        <v>5017</v>
      </c>
      <c r="I501" s="147" t="str">
        <f>IF(ISBLANK(H501),"",VLOOKUP(H501,tegevusalad!$A$7:$B$188,2,FALSE))</f>
        <v>Põhi- ja üldkeskharidus</v>
      </c>
      <c r="K501" s="283" t="str">
        <f t="shared" si="65"/>
        <v>2231101200</v>
      </c>
      <c r="L501" s="1" t="str">
        <f t="shared" si="66"/>
        <v>Moodulite rent</v>
      </c>
      <c r="M501" s="6" t="str">
        <f t="shared" si="68"/>
        <v>09212</v>
      </c>
    </row>
    <row r="502" spans="1:13">
      <c r="C502" s="4" t="s">
        <v>7050</v>
      </c>
      <c r="E502" s="4" t="s">
        <v>7051</v>
      </c>
      <c r="G502" s="5"/>
      <c r="H502" s="144" t="s">
        <v>5017</v>
      </c>
      <c r="I502" s="147" t="str">
        <f>IF(ISBLANK(H502),"",VLOOKUP(H502,tegevusalad!$A$7:$B$188,2,FALSE))</f>
        <v>Põhi- ja üldkeskharidus</v>
      </c>
      <c r="K502" s="283" t="str">
        <f t="shared" si="65"/>
        <v>2231101210</v>
      </c>
      <c r="L502" s="1" t="str">
        <f t="shared" si="66"/>
        <v>mööbli liising</v>
      </c>
      <c r="M502" s="6" t="str">
        <f>IF(ISBLANK(H502),M500,H502)</f>
        <v>09212</v>
      </c>
    </row>
    <row r="503" spans="1:13">
      <c r="B503" s="4" t="s">
        <v>6008</v>
      </c>
      <c r="E503" s="4" t="s">
        <v>3440</v>
      </c>
      <c r="H503" s="37"/>
      <c r="I503" s="147" t="str">
        <f>IF(ISBLANK(H503),"",VLOOKUP(H503,tegevusalad!$A$7:$B$188,2,FALSE))</f>
        <v/>
      </c>
      <c r="K503" s="283" t="str">
        <f t="shared" si="65"/>
        <v>2231181000</v>
      </c>
      <c r="L503" s="1" t="str">
        <f t="shared" si="66"/>
        <v>projektide kulud</v>
      </c>
      <c r="M503" s="6" t="str">
        <f t="shared" si="68"/>
        <v>09212</v>
      </c>
    </row>
    <row r="504" spans="1:13">
      <c r="A504" s="6"/>
      <c r="C504" s="4" t="s">
        <v>6073</v>
      </c>
      <c r="F504" s="4" t="s">
        <v>2620</v>
      </c>
      <c r="H504" s="36"/>
      <c r="I504" s="147" t="str">
        <f>IF(ISBLANK(H504),"",VLOOKUP(H504,tegevusalad!$A$7:$B$188,2,FALSE))</f>
        <v/>
      </c>
      <c r="K504" s="283" t="str">
        <f t="shared" si="65"/>
        <v>2231181100</v>
      </c>
      <c r="L504" s="1" t="str">
        <f t="shared" si="66"/>
        <v>KIK rahastatavad projektid</v>
      </c>
      <c r="M504" s="6" t="str">
        <f t="shared" si="68"/>
        <v>09212</v>
      </c>
    </row>
    <row r="505" spans="1:13">
      <c r="A505" s="6"/>
      <c r="C505" s="4" t="s">
        <v>14606</v>
      </c>
      <c r="F505" s="4" t="s">
        <v>1353</v>
      </c>
      <c r="H505" s="36"/>
      <c r="K505" s="283" t="str">
        <f t="shared" ref="K505:K506" si="69">SUBSTITUTE(A505," ","")&amp;SUBSTITUTE(B505," ","")&amp;SUBSTITUTE(C505," ","")</f>
        <v>2231181110</v>
      </c>
      <c r="L505" s="1" t="str">
        <f t="shared" si="66"/>
        <v>KIK rahastatavad projektid 2</v>
      </c>
      <c r="M505" s="6" t="str">
        <f t="shared" ref="M505:M506" si="70">IF(ISBLANK(H505),M504,H505)</f>
        <v>09212</v>
      </c>
    </row>
    <row r="506" spans="1:13">
      <c r="A506" s="6"/>
      <c r="C506" s="4" t="s">
        <v>6074</v>
      </c>
      <c r="F506" s="4" t="s">
        <v>1151</v>
      </c>
      <c r="H506" s="36"/>
      <c r="I506" s="147" t="str">
        <f>IF(ISBLANK(H506),"",VLOOKUP(H506,tegevusalad!$A$7:$B$188,2,FALSE))</f>
        <v/>
      </c>
      <c r="K506" s="283" t="str">
        <f t="shared" si="69"/>
        <v>2231181200</v>
      </c>
      <c r="L506" s="1" t="str">
        <f t="shared" si="66"/>
        <v>Kultuurkapitali rahastatavad projektid</v>
      </c>
      <c r="M506" s="6" t="str">
        <f t="shared" si="70"/>
        <v>09212</v>
      </c>
    </row>
    <row r="507" spans="1:13">
      <c r="A507" s="6"/>
      <c r="C507" s="4" t="s">
        <v>6075</v>
      </c>
      <c r="F507" s="4" t="s">
        <v>1637</v>
      </c>
      <c r="H507" s="36"/>
      <c r="I507" s="147" t="str">
        <f>IF(ISBLANK(H507),"",VLOOKUP(H507,tegevusalad!$A$7:$B$188,2,FALSE))</f>
        <v/>
      </c>
      <c r="K507" s="283" t="str">
        <f t="shared" si="65"/>
        <v>2231181210</v>
      </c>
      <c r="L507" s="1" t="str">
        <f t="shared" si="66"/>
        <v>Kultuurkapitali rahastatavad projektid 2</v>
      </c>
      <c r="M507" s="6" t="str">
        <f t="shared" si="68"/>
        <v>09212</v>
      </c>
    </row>
    <row r="508" spans="1:13">
      <c r="A508" s="6"/>
      <c r="C508" s="4" t="s">
        <v>6076</v>
      </c>
      <c r="F508" s="4" t="s">
        <v>6339</v>
      </c>
      <c r="H508" s="36"/>
      <c r="I508" s="147" t="str">
        <f>IF(ISBLANK(H508),"",VLOOKUP(H508,tegevusalad!$A$7:$B$188,2,FALSE))</f>
        <v/>
      </c>
      <c r="K508" s="283" t="str">
        <f t="shared" si="65"/>
        <v>2231181300</v>
      </c>
      <c r="L508" s="1" t="str">
        <f t="shared" si="66"/>
        <v>Tiigrihüppe SA rahastatavad projektid</v>
      </c>
      <c r="M508" s="6" t="str">
        <f t="shared" ref="M508:M560" si="71">IF(ISBLANK(H508),M507,H508)</f>
        <v>09212</v>
      </c>
    </row>
    <row r="509" spans="1:13">
      <c r="A509" s="6"/>
      <c r="C509" s="4" t="s">
        <v>4749</v>
      </c>
      <c r="F509" s="4" t="s">
        <v>6065</v>
      </c>
      <c r="H509" s="36"/>
      <c r="I509" s="147" t="str">
        <f>IF(ISBLANK(H509),"",VLOOKUP(H509,tegevusalad!$A$7:$B$188,2,FALSE))</f>
        <v/>
      </c>
      <c r="K509" s="283" t="str">
        <f t="shared" si="65"/>
        <v>2231181310</v>
      </c>
      <c r="L509" s="1" t="str">
        <f t="shared" si="66"/>
        <v>Tiigrihüppe SA rahastatavad projektid 2</v>
      </c>
      <c r="M509" s="6" t="str">
        <f t="shared" si="71"/>
        <v>09212</v>
      </c>
    </row>
    <row r="510" spans="1:13">
      <c r="A510" s="6"/>
      <c r="C510" s="4" t="s">
        <v>8178</v>
      </c>
      <c r="F510" s="24" t="s">
        <v>8182</v>
      </c>
      <c r="H510" s="36"/>
      <c r="I510" s="147" t="str">
        <f>IF(ISBLANK(H510),"",VLOOKUP(H510,tegevusalad!$A$7:$B$188,2,FALSE))</f>
        <v/>
      </c>
      <c r="K510" s="283" t="str">
        <f t="shared" si="65"/>
        <v>2231181320</v>
      </c>
      <c r="L510" s="1" t="str">
        <f t="shared" si="66"/>
        <v>Hariduse Infotehnoloogia Sihtasutus (HITSA)</v>
      </c>
      <c r="M510" s="6" t="str">
        <f t="shared" si="71"/>
        <v>09212</v>
      </c>
    </row>
    <row r="511" spans="1:13">
      <c r="A511" s="6"/>
      <c r="C511" s="4" t="s">
        <v>8179</v>
      </c>
      <c r="F511" s="24" t="s">
        <v>10870</v>
      </c>
      <c r="H511" s="36"/>
      <c r="I511" s="147" t="str">
        <f>IF(ISBLANK(H511),"",VLOOKUP(H511,tegevusalad!$A$7:$B$188,2,FALSE))</f>
        <v/>
      </c>
      <c r="K511" s="283" t="str">
        <f t="shared" si="65"/>
        <v>2231181330</v>
      </c>
      <c r="L511" s="1" t="str">
        <f t="shared" si="66"/>
        <v>Hariduse Infotehnoloogia Sihtasutus (HITSA) rahastatavad projektid 2</v>
      </c>
      <c r="M511" s="6" t="str">
        <f t="shared" si="71"/>
        <v>09212</v>
      </c>
    </row>
    <row r="512" spans="1:13">
      <c r="A512" s="6"/>
      <c r="C512" s="4" t="s">
        <v>14238</v>
      </c>
      <c r="F512" s="24" t="s">
        <v>14239</v>
      </c>
      <c r="H512" s="36"/>
      <c r="K512" s="283"/>
      <c r="L512" s="1"/>
    </row>
    <row r="513" spans="1:13">
      <c r="A513" s="6"/>
      <c r="C513" s="4" t="s">
        <v>4750</v>
      </c>
      <c r="F513" s="4" t="s">
        <v>6066</v>
      </c>
      <c r="H513" s="36"/>
      <c r="I513" s="147" t="str">
        <f>IF(ISBLANK(H513),"",VLOOKUP(H513,tegevusalad!$A$7:$B$188,2,FALSE))</f>
        <v/>
      </c>
      <c r="K513" s="283" t="str">
        <f t="shared" si="65"/>
        <v>2231181400</v>
      </c>
      <c r="L513" s="1" t="str">
        <f t="shared" ref="L513:L545" si="72">D513&amp;E513&amp;F513&amp;G513</f>
        <v>Rahvuskultuuri Fondi rahastatavad projek</v>
      </c>
      <c r="M513" s="6" t="str">
        <f>IF(ISBLANK(H513),M511,H513)</f>
        <v>09212</v>
      </c>
    </row>
    <row r="514" spans="1:13">
      <c r="A514" s="6"/>
      <c r="C514" s="4" t="s">
        <v>4911</v>
      </c>
      <c r="F514" s="4" t="s">
        <v>4912</v>
      </c>
      <c r="H514" s="36"/>
      <c r="I514" s="147" t="str">
        <f>IF(ISBLANK(H514),"",VLOOKUP(H514,tegevusalad!$A$7:$B$188,2,FALSE))</f>
        <v/>
      </c>
      <c r="K514" s="283" t="str">
        <f t="shared" si="65"/>
        <v>2231181410</v>
      </c>
      <c r="L514" s="1" t="str">
        <f t="shared" si="72"/>
        <v>Rahvuskultuuri Fondi rahastatavad projektid 2</v>
      </c>
      <c r="M514" s="6" t="str">
        <f t="shared" si="71"/>
        <v>09212</v>
      </c>
    </row>
    <row r="515" spans="1:13">
      <c r="A515" s="6"/>
      <c r="C515" s="4" t="s">
        <v>3297</v>
      </c>
      <c r="F515" s="4" t="s">
        <v>3295</v>
      </c>
      <c r="H515" s="36"/>
      <c r="I515" s="147" t="str">
        <f>IF(ISBLANK(H515),"",VLOOKUP(H515,tegevusalad!$A$7:$B$188,2,FALSE))</f>
        <v/>
      </c>
      <c r="K515" s="283" t="str">
        <f t="shared" si="65"/>
        <v>2231181500</v>
      </c>
      <c r="L515" s="1" t="str">
        <f t="shared" si="72"/>
        <v>SA Archimedes rahastatavad projektid</v>
      </c>
      <c r="M515" s="6" t="str">
        <f t="shared" si="71"/>
        <v>09212</v>
      </c>
    </row>
    <row r="516" spans="1:13">
      <c r="A516" s="6"/>
      <c r="C516" s="4" t="s">
        <v>3792</v>
      </c>
      <c r="F516" s="4" t="s">
        <v>6612</v>
      </c>
      <c r="H516" s="36"/>
      <c r="I516" s="147" t="str">
        <f>IF(ISBLANK(H516),"",VLOOKUP(H516,tegevusalad!$A$7:$B$188,2,FALSE))</f>
        <v/>
      </c>
      <c r="K516" s="283" t="str">
        <f t="shared" si="65"/>
        <v>2231181510</v>
      </c>
      <c r="L516" s="1" t="str">
        <f t="shared" si="72"/>
        <v>SA Archimedes rahastatavad projektid (2)</v>
      </c>
      <c r="M516" s="6" t="str">
        <f t="shared" si="71"/>
        <v>09212</v>
      </c>
    </row>
    <row r="517" spans="1:13">
      <c r="A517" s="6"/>
      <c r="C517" s="4" t="s">
        <v>949</v>
      </c>
      <c r="F517" s="4" t="s">
        <v>947</v>
      </c>
      <c r="H517" s="36"/>
      <c r="I517" s="147" t="str">
        <f>IF(ISBLANK(H517),"",VLOOKUP(H517,tegevusalad!$A$7:$B$188,2,FALSE))</f>
        <v/>
      </c>
      <c r="K517" s="283" t="str">
        <f t="shared" si="65"/>
        <v>2231181550</v>
      </c>
      <c r="L517" s="1" t="str">
        <f t="shared" si="72"/>
        <v>SA Innove rahastatavad projektid</v>
      </c>
      <c r="M517" s="6" t="str">
        <f t="shared" si="71"/>
        <v>09212</v>
      </c>
    </row>
    <row r="518" spans="1:13">
      <c r="A518" s="6"/>
      <c r="C518" s="4" t="s">
        <v>1138</v>
      </c>
      <c r="F518" s="4" t="s">
        <v>1139</v>
      </c>
      <c r="H518" s="36"/>
      <c r="I518" s="147" t="str">
        <f>IF(ISBLANK(H518),"",VLOOKUP(H518,tegevusalad!$A$7:$B$188,2,FALSE))</f>
        <v/>
      </c>
      <c r="K518" s="283" t="str">
        <f t="shared" si="65"/>
        <v>2231181560</v>
      </c>
      <c r="L518" s="1" t="str">
        <f t="shared" si="72"/>
        <v>SA Innove rahastatavad projektid (2)</v>
      </c>
      <c r="M518" s="6" t="str">
        <f t="shared" si="71"/>
        <v>09212</v>
      </c>
    </row>
    <row r="519" spans="1:13">
      <c r="A519" s="6"/>
      <c r="C519" s="4" t="s">
        <v>9411</v>
      </c>
      <c r="F519" s="4" t="s">
        <v>9412</v>
      </c>
      <c r="H519" s="36"/>
      <c r="K519" s="283" t="str">
        <f t="shared" si="65"/>
        <v>2231181570</v>
      </c>
      <c r="L519" s="1" t="str">
        <f t="shared" si="72"/>
        <v>SA Innove - toetus lõimumisvaldkonna eesti keele õppeks</v>
      </c>
      <c r="M519" s="6" t="str">
        <f t="shared" si="71"/>
        <v>09212</v>
      </c>
    </row>
    <row r="520" spans="1:13">
      <c r="A520" s="6"/>
      <c r="C520" s="4" t="s">
        <v>3169</v>
      </c>
      <c r="F520" s="4" t="s">
        <v>6006</v>
      </c>
      <c r="H520" s="36"/>
      <c r="I520" s="147" t="str">
        <f>IF(ISBLANK(H520),"",VLOOKUP(H520,tegevusalad!$A$7:$B$188,2,FALSE))</f>
        <v/>
      </c>
      <c r="K520" s="283" t="str">
        <f t="shared" si="65"/>
        <v>2231181600</v>
      </c>
      <c r="L520" s="1" t="str">
        <f t="shared" si="72"/>
        <v>Mitte-eestlaste Integratsiooni SA projektid</v>
      </c>
      <c r="M520" s="6" t="str">
        <f t="shared" si="71"/>
        <v>09212</v>
      </c>
    </row>
    <row r="521" spans="1:13">
      <c r="A521" s="6"/>
      <c r="C521" s="4" t="s">
        <v>7016</v>
      </c>
      <c r="F521" s="4" t="s">
        <v>958</v>
      </c>
      <c r="H521" s="36"/>
      <c r="I521" s="147" t="str">
        <f>IF(ISBLANK(H521),"",VLOOKUP(H521,tegevusalad!$A$7:$B$188,2,FALSE))</f>
        <v/>
      </c>
      <c r="K521" s="283" t="str">
        <f t="shared" si="65"/>
        <v>2231181610</v>
      </c>
      <c r="L521" s="1" t="str">
        <f t="shared" si="72"/>
        <v>Mitte-eestlaste Integratsiooni SA projektid 2</v>
      </c>
      <c r="M521" s="6" t="str">
        <f t="shared" si="71"/>
        <v>09212</v>
      </c>
    </row>
    <row r="522" spans="1:13">
      <c r="A522" s="6"/>
      <c r="C522" s="4" t="s">
        <v>6377</v>
      </c>
      <c r="F522" s="4" t="s">
        <v>2452</v>
      </c>
      <c r="H522" s="36"/>
      <c r="I522" s="147" t="str">
        <f>IF(ISBLANK(H522),"",VLOOKUP(H522,tegevusalad!$A$7:$B$188,2,FALSE))</f>
        <v/>
      </c>
      <c r="K522" s="283" t="str">
        <f t="shared" si="65"/>
        <v>2231181620</v>
      </c>
      <c r="L522" s="1" t="str">
        <f t="shared" si="72"/>
        <v>Mitte-eestlaste Integratsiooni SA projektid 3</v>
      </c>
      <c r="M522" s="6" t="str">
        <f t="shared" si="71"/>
        <v>09212</v>
      </c>
    </row>
    <row r="523" spans="1:13">
      <c r="A523" s="6"/>
      <c r="C523" s="4" t="s">
        <v>12913</v>
      </c>
      <c r="F523" s="4" t="s">
        <v>12914</v>
      </c>
      <c r="H523" s="36"/>
      <c r="K523" s="283" t="str">
        <f t="shared" si="65"/>
        <v>2231181650</v>
      </c>
      <c r="L523" s="1" t="str">
        <f t="shared" si="72"/>
        <v>HTM - projektid 6 - pilootprojekt kolmes vene õppekeelega koolis eesti keele õppe tõhustamiseks</v>
      </c>
      <c r="M523" s="6" t="str">
        <f t="shared" ref="M523:M525" si="73">IF(ISBLANK(H523),M522,H523)</f>
        <v>09212</v>
      </c>
    </row>
    <row r="524" spans="1:13">
      <c r="A524" s="6"/>
      <c r="C524" s="4" t="s">
        <v>10898</v>
      </c>
      <c r="F524" s="4" t="s">
        <v>10899</v>
      </c>
      <c r="H524" s="36"/>
      <c r="K524" s="283" t="str">
        <f t="shared" si="65"/>
        <v>2231181660</v>
      </c>
      <c r="L524" s="1" t="str">
        <f t="shared" si="72"/>
        <v>HTM - projektid 5 - eesti keele õpet toetavad tegevused</v>
      </c>
      <c r="M524" s="6" t="str">
        <f t="shared" si="73"/>
        <v>09212</v>
      </c>
    </row>
    <row r="525" spans="1:13">
      <c r="A525" s="6"/>
      <c r="C525" s="4" t="s">
        <v>10537</v>
      </c>
      <c r="F525" s="4" t="s">
        <v>10538</v>
      </c>
      <c r="H525" s="36"/>
      <c r="K525" s="283" t="str">
        <f t="shared" si="65"/>
        <v>2231181670</v>
      </c>
      <c r="L525" s="1" t="str">
        <f t="shared" si="72"/>
        <v>HTM -projektid 4 - Tallinna Laste Turvakeskuses õppetöö korraldamine</v>
      </c>
      <c r="M525" s="6" t="str">
        <f t="shared" si="73"/>
        <v>09212</v>
      </c>
    </row>
    <row r="526" spans="1:13">
      <c r="A526" s="6"/>
      <c r="C526" s="4" t="s">
        <v>9677</v>
      </c>
      <c r="F526" s="4" t="s">
        <v>9678</v>
      </c>
      <c r="H526" s="36"/>
      <c r="K526" s="283" t="str">
        <f t="shared" si="65"/>
        <v>2231181680</v>
      </c>
      <c r="L526" s="1" t="str">
        <f t="shared" si="72"/>
        <v>HTM -projektid 3</v>
      </c>
      <c r="M526" s="6" t="str">
        <f t="shared" si="71"/>
        <v>09212</v>
      </c>
    </row>
    <row r="527" spans="1:13">
      <c r="A527" s="6"/>
      <c r="C527" s="4" t="s">
        <v>9357</v>
      </c>
      <c r="F527" s="4" t="s">
        <v>9358</v>
      </c>
      <c r="H527" s="36"/>
      <c r="K527" s="283" t="str">
        <f t="shared" si="65"/>
        <v>2231181690</v>
      </c>
      <c r="L527" s="1" t="str">
        <f t="shared" si="72"/>
        <v>HTM projektid 2</v>
      </c>
      <c r="M527" s="6" t="str">
        <f t="shared" si="71"/>
        <v>09212</v>
      </c>
    </row>
    <row r="528" spans="1:13">
      <c r="A528" s="6"/>
      <c r="C528" s="4" t="s">
        <v>1280</v>
      </c>
      <c r="F528" s="4" t="s">
        <v>5204</v>
      </c>
      <c r="H528" s="36"/>
      <c r="I528" s="147" t="str">
        <f>IF(ISBLANK(H528),"",VLOOKUP(H528,tegevusalad!$A$7:$B$188,2,FALSE))</f>
        <v/>
      </c>
      <c r="K528" s="283" t="str">
        <f t="shared" si="65"/>
        <v>2231181700</v>
      </c>
      <c r="L528" s="1" t="str">
        <f t="shared" si="72"/>
        <v>HTM projektid</v>
      </c>
      <c r="M528" s="6" t="str">
        <f t="shared" si="71"/>
        <v>09212</v>
      </c>
    </row>
    <row r="529" spans="1:13">
      <c r="A529" s="6"/>
      <c r="C529" s="4" t="s">
        <v>966</v>
      </c>
      <c r="F529" s="4" t="s">
        <v>8793</v>
      </c>
      <c r="H529" s="36"/>
      <c r="I529" s="147" t="str">
        <f>IF(ISBLANK(H529),"",VLOOKUP(H529,tegevusalad!$A$7:$B$188,2,FALSE))</f>
        <v/>
      </c>
      <c r="K529" s="283" t="str">
        <f t="shared" si="65"/>
        <v>2231181710</v>
      </c>
      <c r="L529" s="1" t="str">
        <f t="shared" si="72"/>
        <v xml:space="preserve">IB programm - HTM </v>
      </c>
      <c r="M529" s="6" t="str">
        <f t="shared" si="71"/>
        <v>09212</v>
      </c>
    </row>
    <row r="530" spans="1:13">
      <c r="A530" s="6"/>
      <c r="C530" s="4" t="s">
        <v>7399</v>
      </c>
      <c r="F530" s="4" t="s">
        <v>7400</v>
      </c>
      <c r="H530" s="36"/>
      <c r="I530" s="147" t="str">
        <f>IF(ISBLANK(H530),"",VLOOKUP(H530,tegevusalad!$A$7:$B$188,2,FALSE))</f>
        <v/>
      </c>
      <c r="K530" s="283" t="str">
        <f t="shared" si="65"/>
        <v>2231181720</v>
      </c>
      <c r="L530" s="1" t="str">
        <f t="shared" si="72"/>
        <v>IBO õppekava (PYP,MYP) - Välisministeerium</v>
      </c>
      <c r="M530" s="6" t="str">
        <f t="shared" si="71"/>
        <v>09212</v>
      </c>
    </row>
    <row r="531" spans="1:13" ht="15">
      <c r="A531" s="6"/>
      <c r="C531" s="4" t="s">
        <v>8794</v>
      </c>
      <c r="F531" s="182" t="s">
        <v>12308</v>
      </c>
      <c r="H531" s="36" t="s">
        <v>5017</v>
      </c>
      <c r="K531" s="283" t="str">
        <f t="shared" si="65"/>
        <v>2231181730</v>
      </c>
      <c r="L531" s="1" t="str">
        <f t="shared" si="72"/>
        <v>IB õppe korraldamine (PYP,MYP) - HTM</v>
      </c>
      <c r="M531" s="6" t="str">
        <f t="shared" si="71"/>
        <v>09212</v>
      </c>
    </row>
    <row r="532" spans="1:13" ht="15">
      <c r="A532" s="6"/>
      <c r="C532" s="4" t="s">
        <v>16234</v>
      </c>
      <c r="F532" s="182" t="s">
        <v>16233</v>
      </c>
      <c r="H532" s="36"/>
      <c r="K532" s="283" t="str">
        <f t="shared" si="65"/>
        <v>2231181740</v>
      </c>
      <c r="L532" s="1" t="str">
        <f t="shared" si="72"/>
        <v>Haridus- ja Noorteameti (HARNO) projektid</v>
      </c>
      <c r="M532" s="6" t="str">
        <f t="shared" si="71"/>
        <v>09212</v>
      </c>
    </row>
    <row r="533" spans="1:13">
      <c r="A533" s="6"/>
      <c r="C533" s="4" t="s">
        <v>937</v>
      </c>
      <c r="F533" s="4" t="s">
        <v>653</v>
      </c>
      <c r="H533" s="36"/>
      <c r="I533" s="147" t="str">
        <f>IF(ISBLANK(H533),"",VLOOKUP(H533,tegevusalad!$A$7:$B$188,2,FALSE))</f>
        <v/>
      </c>
      <c r="K533" s="283" t="str">
        <f t="shared" si="65"/>
        <v>2231181750</v>
      </c>
      <c r="L533" s="1" t="str">
        <f t="shared" si="72"/>
        <v>Kultuuriministeeriumi projektid</v>
      </c>
      <c r="M533" s="6" t="str">
        <f>IF(ISBLANK(H533),M530,H533)</f>
        <v>09212</v>
      </c>
    </row>
    <row r="534" spans="1:13">
      <c r="A534" s="6"/>
      <c r="C534" s="4" t="s">
        <v>16250</v>
      </c>
      <c r="F534" s="4" t="s">
        <v>16251</v>
      </c>
      <c r="H534" s="36"/>
      <c r="K534" s="283" t="str">
        <f t="shared" si="65"/>
        <v>2231181800</v>
      </c>
      <c r="L534" s="1" t="str">
        <f t="shared" si="72"/>
        <v>Rakendusüksus Riigi Tugiteenuste Keskus, rakendusasutus HTM</v>
      </c>
      <c r="M534" s="6" t="str">
        <f>IF(ISBLANK(H534),M531,H534)</f>
        <v>09212</v>
      </c>
    </row>
    <row r="535" spans="1:13">
      <c r="A535" s="6"/>
      <c r="C535" s="4" t="s">
        <v>13370</v>
      </c>
      <c r="F535" s="4" t="s">
        <v>12496</v>
      </c>
      <c r="H535" s="36"/>
      <c r="K535" s="283" t="str">
        <f t="shared" si="65"/>
        <v>2231181790</v>
      </c>
      <c r="L535" s="1" t="str">
        <f t="shared" si="72"/>
        <v>Rahandusministeeriumi projektid (katuserahad)</v>
      </c>
      <c r="M535" s="6" t="str">
        <f>IF(ISBLANK(H535),M533,H535)</f>
        <v>09212</v>
      </c>
    </row>
    <row r="536" spans="1:13">
      <c r="A536" s="6"/>
      <c r="C536" s="4" t="s">
        <v>1558</v>
      </c>
      <c r="F536" s="4" t="s">
        <v>6067</v>
      </c>
      <c r="H536" s="36"/>
      <c r="I536" s="147" t="str">
        <f>IF(ISBLANK(H536),"",VLOOKUP(H536,tegevusalad!$A$7:$B$188,2,FALSE))</f>
        <v/>
      </c>
      <c r="K536" s="283" t="str">
        <f t="shared" si="65"/>
        <v>2231181810</v>
      </c>
      <c r="L536" s="1" t="str">
        <f t="shared" si="72"/>
        <v>töötute rakendamine</v>
      </c>
      <c r="M536" s="6" t="str">
        <f>IF(ISBLANK(H533),M533,H533)</f>
        <v>09212</v>
      </c>
    </row>
    <row r="537" spans="1:13">
      <c r="A537" s="6"/>
      <c r="C537" s="4" t="s">
        <v>9221</v>
      </c>
      <c r="F537" s="4" t="s">
        <v>9222</v>
      </c>
      <c r="H537" s="36"/>
      <c r="K537" s="283" t="str">
        <f t="shared" si="65"/>
        <v>2231181770</v>
      </c>
      <c r="L537" s="1" t="str">
        <f t="shared" si="72"/>
        <v>Kaitseministeeriumi projektid</v>
      </c>
      <c r="M537" s="6" t="str">
        <f t="shared" ref="M537:M545" si="74">IF(ISBLANK(H536),M536,H536)</f>
        <v>09212</v>
      </c>
    </row>
    <row r="538" spans="1:13">
      <c r="A538" s="6"/>
      <c r="C538" s="4" t="s">
        <v>1559</v>
      </c>
      <c r="F538" s="4" t="s">
        <v>6068</v>
      </c>
      <c r="H538" s="36"/>
      <c r="I538" s="147" t="str">
        <f>IF(ISBLANK(H538),"",VLOOKUP(H538,tegevusalad!$A$7:$B$188,2,FALSE))</f>
        <v/>
      </c>
      <c r="K538" s="283" t="str">
        <f t="shared" si="65"/>
        <v>2231181900</v>
      </c>
      <c r="L538" s="1" t="str">
        <f t="shared" si="72"/>
        <v>muud projektid</v>
      </c>
      <c r="M538" s="6" t="str">
        <f t="shared" si="74"/>
        <v>09212</v>
      </c>
    </row>
    <row r="539" spans="1:13">
      <c r="A539" s="6"/>
      <c r="C539" s="4" t="s">
        <v>4233</v>
      </c>
      <c r="F539" s="4" t="s">
        <v>635</v>
      </c>
      <c r="H539" s="36"/>
      <c r="I539" s="147" t="str">
        <f>IF(ISBLANK(H539),"",VLOOKUP(H539,tegevusalad!$A$7:$B$188,2,FALSE))</f>
        <v/>
      </c>
      <c r="K539" s="283" t="str">
        <f t="shared" si="65"/>
        <v>2231181910</v>
      </c>
      <c r="L539" s="1" t="str">
        <f t="shared" si="72"/>
        <v>muud projektid 2</v>
      </c>
      <c r="M539" s="6" t="str">
        <f t="shared" si="74"/>
        <v>09212</v>
      </c>
    </row>
    <row r="540" spans="1:13">
      <c r="A540" s="6"/>
      <c r="C540" s="4" t="s">
        <v>1560</v>
      </c>
      <c r="F540" s="4" t="s">
        <v>4370</v>
      </c>
      <c r="H540" s="36"/>
      <c r="I540" s="147" t="str">
        <f>IF(ISBLANK(H540),"",VLOOKUP(H540,tegevusalad!$A$7:$B$188,2,FALSE))</f>
        <v/>
      </c>
      <c r="K540" s="283" t="str">
        <f t="shared" si="65"/>
        <v>2231181990</v>
      </c>
      <c r="L540" s="1" t="str">
        <f t="shared" si="72"/>
        <v>projektide kulud - jaotamata</v>
      </c>
      <c r="M540" s="6" t="str">
        <f t="shared" si="74"/>
        <v>09212</v>
      </c>
    </row>
    <row r="541" spans="1:13">
      <c r="A541" s="6"/>
      <c r="B541" s="4" t="s">
        <v>6009</v>
      </c>
      <c r="E541" s="4" t="s">
        <v>930</v>
      </c>
      <c r="H541" s="36"/>
      <c r="I541" s="147" t="str">
        <f>IF(ISBLANK(H541),"",VLOOKUP(H541,tegevusalad!$A$7:$B$188,2,FALSE))</f>
        <v/>
      </c>
      <c r="K541" s="283" t="str">
        <f t="shared" si="65"/>
        <v>2231188000</v>
      </c>
      <c r="L541" s="1" t="str">
        <f t="shared" si="72"/>
        <v>annetuste arvel tehtavad kulud</v>
      </c>
      <c r="M541" s="6" t="str">
        <f t="shared" si="74"/>
        <v>09212</v>
      </c>
    </row>
    <row r="542" spans="1:13">
      <c r="A542" s="6"/>
      <c r="C542" s="4" t="s">
        <v>1561</v>
      </c>
      <c r="F542" s="4" t="s">
        <v>1150</v>
      </c>
      <c r="H542" s="36"/>
      <c r="I542" s="147" t="str">
        <f>IF(ISBLANK(H542),"",VLOOKUP(H542,tegevusalad!$A$7:$B$188,2,FALSE))</f>
        <v/>
      </c>
      <c r="K542" s="283" t="str">
        <f t="shared" si="65"/>
        <v>2231188900</v>
      </c>
      <c r="L542" s="1" t="str">
        <f t="shared" si="72"/>
        <v>muude annetuste arvel tehtavad kulud</v>
      </c>
      <c r="M542" s="6" t="str">
        <f t="shared" si="74"/>
        <v>09212</v>
      </c>
    </row>
    <row r="543" spans="1:13">
      <c r="A543" s="6"/>
      <c r="C543" s="4" t="s">
        <v>1562</v>
      </c>
      <c r="F543" s="4" t="s">
        <v>6069</v>
      </c>
      <c r="H543" s="36"/>
      <c r="I543" s="147" t="str">
        <f>IF(ISBLANK(H543),"",VLOOKUP(H543,tegevusalad!$A$7:$B$188,2,FALSE))</f>
        <v/>
      </c>
      <c r="K543" s="283" t="str">
        <f t="shared" si="65"/>
        <v>2231188990</v>
      </c>
      <c r="L543" s="1" t="str">
        <f t="shared" si="72"/>
        <v>annetuste arvel tehtavad kulud - jaotama</v>
      </c>
      <c r="M543" s="6" t="str">
        <f t="shared" si="74"/>
        <v>09212</v>
      </c>
    </row>
    <row r="544" spans="1:13">
      <c r="A544" s="6"/>
      <c r="H544" s="36"/>
      <c r="I544" s="147" t="str">
        <f>IF(ISBLANK(H544),"",VLOOKUP(H544,tegevusalad!$A$7:$B$188,2,FALSE))</f>
        <v/>
      </c>
      <c r="K544" s="283" t="str">
        <f t="shared" si="65"/>
        <v/>
      </c>
      <c r="L544" s="1" t="str">
        <f t="shared" si="72"/>
        <v/>
      </c>
      <c r="M544" s="6" t="str">
        <f t="shared" si="74"/>
        <v>09212</v>
      </c>
    </row>
    <row r="545" spans="1:14">
      <c r="A545" s="4" t="s">
        <v>2267</v>
      </c>
      <c r="D545" s="4" t="s">
        <v>2268</v>
      </c>
      <c r="I545" s="147" t="str">
        <f>IF(ISBLANK(H545),"",VLOOKUP(H545,tegevusalad!$A$7:$B$188,2,FALSE))</f>
        <v/>
      </c>
      <c r="K545" s="283" t="str">
        <f t="shared" si="65"/>
        <v>2231400000</v>
      </c>
      <c r="L545" s="1" t="str">
        <f t="shared" si="72"/>
        <v>Kutseharidus</v>
      </c>
      <c r="M545" s="6" t="str">
        <f t="shared" si="74"/>
        <v>09212</v>
      </c>
    </row>
    <row r="546" spans="1:14">
      <c r="G546" s="5"/>
      <c r="K546" s="283"/>
      <c r="L546" s="1"/>
    </row>
    <row r="547" spans="1:14">
      <c r="B547" s="4" t="s">
        <v>2269</v>
      </c>
      <c r="E547" s="4" t="s">
        <v>2270</v>
      </c>
      <c r="H547" s="144" t="s">
        <v>9294</v>
      </c>
      <c r="I547" s="147" t="str">
        <f>IF(ISBLANK(H547),"",VLOOKUP(H547,tegevusalad!$A$7:$B$188,2,FALSE))</f>
        <v>Kutseõppe kulud kõikidel kvalifikatsioonitasemetel</v>
      </c>
      <c r="K547" s="283" t="str">
        <f t="shared" si="65"/>
        <v>2231401000</v>
      </c>
      <c r="L547" s="1" t="str">
        <f>D547&amp;E547&amp;F547&amp;G547</f>
        <v>kutseharidus</v>
      </c>
      <c r="M547" s="6" t="str">
        <f>IF(ISBLANK(H547),M545,H547)</f>
        <v>09300</v>
      </c>
    </row>
    <row r="548" spans="1:14" s="604" customFormat="1">
      <c r="A548" s="599"/>
      <c r="B548" s="599"/>
      <c r="C548" s="599"/>
      <c r="D548" s="599"/>
      <c r="E548" s="599"/>
      <c r="F548" s="599"/>
      <c r="G548" s="599" t="s">
        <v>2270</v>
      </c>
      <c r="H548" s="917" t="s">
        <v>9294</v>
      </c>
      <c r="I548" s="410" t="str">
        <f>IF(ISBLANK(H548),"",VLOOKUP(H548,tegevusalad!$A$7:$B$188,2,FALSE))</f>
        <v>Kutseõppe kulud kõikidel kvalifikatsioonitasemetel</v>
      </c>
      <c r="J548" s="601"/>
      <c r="K548" s="602" t="str">
        <f t="shared" si="65"/>
        <v/>
      </c>
      <c r="L548" s="603" t="str">
        <f>D548&amp;E548&amp;F548&amp;G548</f>
        <v>kutseharidus</v>
      </c>
      <c r="M548" s="410" t="str">
        <f t="shared" ref="M548:M549" si="75">IF(ISBLANK(H548),M546,H548)</f>
        <v>09300</v>
      </c>
      <c r="N548"/>
    </row>
    <row r="549" spans="1:14" s="604" customFormat="1">
      <c r="A549" s="599"/>
      <c r="B549" s="599"/>
      <c r="C549" s="599"/>
      <c r="D549" s="599"/>
      <c r="E549" s="599"/>
      <c r="F549" s="599"/>
      <c r="G549" s="599" t="s">
        <v>14187</v>
      </c>
      <c r="H549" s="917" t="s">
        <v>26</v>
      </c>
      <c r="I549" s="410" t="str">
        <f>IF(ISBLANK(H549),"",VLOOKUP(H549,tegevusalad!$A$7:$B$188,2,FALSE))</f>
        <v>Koolitoit</v>
      </c>
      <c r="J549" s="601"/>
      <c r="K549" s="602" t="str">
        <f t="shared" si="65"/>
        <v/>
      </c>
      <c r="L549" s="603" t="str">
        <f>D549&amp;E549&amp;F549&amp;G549</f>
        <v>koolitoit</v>
      </c>
      <c r="M549" s="410" t="str">
        <f t="shared" si="75"/>
        <v>09601</v>
      </c>
      <c r="N549"/>
    </row>
    <row r="550" spans="1:14" s="604" customFormat="1">
      <c r="A550" s="599"/>
      <c r="B550" s="599"/>
      <c r="C550" s="599"/>
      <c r="D550" s="599"/>
      <c r="E550" s="599"/>
      <c r="F550" s="599"/>
      <c r="G550" s="599" t="s">
        <v>15037</v>
      </c>
      <c r="H550" s="917" t="s">
        <v>8509</v>
      </c>
      <c r="I550" s="410" t="s">
        <v>8431</v>
      </c>
      <c r="J550" s="601"/>
      <c r="K550" s="602"/>
      <c r="L550" s="603"/>
      <c r="M550" s="410"/>
      <c r="N550"/>
    </row>
    <row r="551" spans="1:14" s="604" customFormat="1">
      <c r="A551" s="599"/>
      <c r="B551" s="599"/>
      <c r="C551" s="599"/>
      <c r="D551" s="599"/>
      <c r="E551" s="599"/>
      <c r="F551" s="599"/>
      <c r="G551" s="599" t="s">
        <v>14382</v>
      </c>
      <c r="H551" s="917" t="s">
        <v>5020</v>
      </c>
      <c r="I551" s="410" t="str">
        <f>IF(ISBLANK(H551),"",VLOOKUP(H551,tegevusalad!$A$7:$B$188,2,FALSE))</f>
        <v>Täiskasvanute koolitus</v>
      </c>
      <c r="J551" s="601"/>
      <c r="K551" s="602"/>
      <c r="L551" s="603" t="str">
        <f t="shared" ref="L551:L585" si="76">D551&amp;E551&amp;F551&amp;G551</f>
        <v>täiskasvanute koolitus</v>
      </c>
      <c r="M551" s="410" t="str">
        <f>IF(ISBLANK(H551),M548,H551)</f>
        <v>09500</v>
      </c>
      <c r="N551"/>
    </row>
    <row r="552" spans="1:14">
      <c r="C552" s="4" t="s">
        <v>12266</v>
      </c>
      <c r="F552" s="4" t="s">
        <v>2270</v>
      </c>
      <c r="H552" s="144"/>
      <c r="K552" s="283" t="str">
        <f t="shared" si="65"/>
        <v>2231401010</v>
      </c>
      <c r="L552" s="1" t="str">
        <f t="shared" si="76"/>
        <v>kutseharidus</v>
      </c>
      <c r="M552" s="6" t="str">
        <f>IF(ISBLANK(H552),M548,H552)</f>
        <v>09300</v>
      </c>
    </row>
    <row r="553" spans="1:14">
      <c r="C553" s="4" t="s">
        <v>12267</v>
      </c>
      <c r="F553" s="4" t="s">
        <v>12268</v>
      </c>
      <c r="H553" s="144"/>
      <c r="K553" s="283" t="str">
        <f t="shared" si="65"/>
        <v>2231401050</v>
      </c>
      <c r="L553" s="1" t="str">
        <f t="shared" si="76"/>
        <v>kutseharidus (RE)</v>
      </c>
      <c r="M553" s="6" t="str">
        <f t="shared" ref="M553" si="77">IF(ISBLANK(H553),M547,H553)</f>
        <v>09300</v>
      </c>
    </row>
    <row r="554" spans="1:14">
      <c r="B554" s="4" t="s">
        <v>6010</v>
      </c>
      <c r="E554" s="4" t="s">
        <v>3440</v>
      </c>
      <c r="H554" s="37"/>
      <c r="I554" s="147" t="str">
        <f>IF(ISBLANK(H554),"",VLOOKUP(H554,tegevusalad!$A$7:$B$188,2,FALSE))</f>
        <v/>
      </c>
      <c r="K554" s="283" t="str">
        <f t="shared" si="65"/>
        <v>2231481000</v>
      </c>
      <c r="L554" s="1" t="str">
        <f t="shared" si="76"/>
        <v>projektide kulud</v>
      </c>
      <c r="M554" s="6" t="str">
        <f>IF(ISBLANK(H554),M553,H554)</f>
        <v>09300</v>
      </c>
    </row>
    <row r="555" spans="1:14">
      <c r="A555" s="6"/>
      <c r="C555" s="4" t="s">
        <v>1563</v>
      </c>
      <c r="E555" s="4" t="s">
        <v>2620</v>
      </c>
      <c r="I555" s="147" t="str">
        <f>IF(ISBLANK(H555),"",VLOOKUP(H555,tegevusalad!$A$7:$B$188,2,FALSE))</f>
        <v/>
      </c>
      <c r="K555" s="283" t="str">
        <f t="shared" si="65"/>
        <v>2231481100</v>
      </c>
      <c r="L555" s="1" t="str">
        <f t="shared" si="76"/>
        <v>KIK rahastatavad projektid</v>
      </c>
      <c r="M555" s="6" t="str">
        <f t="shared" si="71"/>
        <v>09300</v>
      </c>
    </row>
    <row r="556" spans="1:14">
      <c r="A556" s="6"/>
      <c r="C556" s="4" t="s">
        <v>1564</v>
      </c>
      <c r="E556" s="4" t="s">
        <v>1151</v>
      </c>
      <c r="I556" s="147" t="str">
        <f>IF(ISBLANK(H556),"",VLOOKUP(H556,tegevusalad!$A$7:$B$188,2,FALSE))</f>
        <v/>
      </c>
      <c r="K556" s="283" t="str">
        <f t="shared" si="65"/>
        <v>2231481200</v>
      </c>
      <c r="L556" s="1" t="str">
        <f t="shared" si="76"/>
        <v>Kultuurkapitali rahastatavad projektid</v>
      </c>
      <c r="M556" s="6" t="str">
        <f t="shared" si="71"/>
        <v>09300</v>
      </c>
    </row>
    <row r="557" spans="1:14">
      <c r="A557" s="6"/>
      <c r="C557" s="4" t="s">
        <v>1565</v>
      </c>
      <c r="E557" s="4" t="s">
        <v>1637</v>
      </c>
      <c r="I557" s="147" t="str">
        <f>IF(ISBLANK(H557),"",VLOOKUP(H557,tegevusalad!$A$7:$B$188,2,FALSE))</f>
        <v/>
      </c>
      <c r="K557" s="283" t="str">
        <f t="shared" si="65"/>
        <v>2231481210</v>
      </c>
      <c r="L557" s="1" t="str">
        <f t="shared" si="76"/>
        <v>Kultuurkapitali rahastatavad projektid 2</v>
      </c>
      <c r="M557" s="6" t="str">
        <f t="shared" si="71"/>
        <v>09300</v>
      </c>
    </row>
    <row r="558" spans="1:14">
      <c r="A558" s="6"/>
      <c r="C558" s="4" t="s">
        <v>1566</v>
      </c>
      <c r="E558" s="4" t="s">
        <v>6339</v>
      </c>
      <c r="I558" s="147" t="str">
        <f>IF(ISBLANK(H558),"",VLOOKUP(H558,tegevusalad!$A$7:$B$188,2,FALSE))</f>
        <v/>
      </c>
      <c r="K558" s="283" t="str">
        <f t="shared" si="65"/>
        <v>2231481300</v>
      </c>
      <c r="L558" s="1" t="str">
        <f t="shared" si="76"/>
        <v>Tiigrihüppe SA rahastatavad projektid</v>
      </c>
      <c r="M558" s="6" t="str">
        <f t="shared" si="71"/>
        <v>09300</v>
      </c>
    </row>
    <row r="559" spans="1:14">
      <c r="A559" s="6"/>
      <c r="C559" s="4" t="s">
        <v>1567</v>
      </c>
      <c r="E559" s="4" t="s">
        <v>6065</v>
      </c>
      <c r="I559" s="147" t="str">
        <f>IF(ISBLANK(H559),"",VLOOKUP(H559,tegevusalad!$A$7:$B$188,2,FALSE))</f>
        <v/>
      </c>
      <c r="K559" s="283" t="str">
        <f t="shared" ref="K559:K646" si="78">SUBSTITUTE(A559," ","")&amp;SUBSTITUTE(B559," ","")&amp;SUBSTITUTE(C559," ","")</f>
        <v>2231481310</v>
      </c>
      <c r="L559" s="1" t="str">
        <f t="shared" si="76"/>
        <v>Tiigrihüppe SA rahastatavad projektid 2</v>
      </c>
      <c r="M559" s="6" t="str">
        <f t="shared" si="71"/>
        <v>09300</v>
      </c>
    </row>
    <row r="560" spans="1:14">
      <c r="A560" s="6"/>
      <c r="C560" s="4" t="s">
        <v>1568</v>
      </c>
      <c r="E560" s="4" t="s">
        <v>6066</v>
      </c>
      <c r="I560" s="147" t="str">
        <f>IF(ISBLANK(H560),"",VLOOKUP(H560,tegevusalad!$A$7:$B$188,2,FALSE))</f>
        <v/>
      </c>
      <c r="K560" s="283" t="str">
        <f t="shared" si="78"/>
        <v>2231481400</v>
      </c>
      <c r="L560" s="1" t="str">
        <f t="shared" si="76"/>
        <v>Rahvuskultuuri Fondi rahastatavad projek</v>
      </c>
      <c r="M560" s="6" t="str">
        <f t="shared" si="71"/>
        <v>09300</v>
      </c>
    </row>
    <row r="561" spans="1:13">
      <c r="A561" s="6"/>
      <c r="C561" s="4" t="s">
        <v>3298</v>
      </c>
      <c r="E561" s="4" t="s">
        <v>3295</v>
      </c>
      <c r="I561" s="147" t="str">
        <f>IF(ISBLANK(H561),"",VLOOKUP(H561,tegevusalad!$A$7:$B$188,2,FALSE))</f>
        <v/>
      </c>
      <c r="K561" s="283" t="str">
        <f t="shared" si="78"/>
        <v>2231481500</v>
      </c>
      <c r="L561" s="1" t="str">
        <f t="shared" si="76"/>
        <v>SA Archimedes rahastatavad projektid</v>
      </c>
      <c r="M561" s="6" t="str">
        <f t="shared" ref="M561:M640" si="79">IF(ISBLANK(H561),M560,H561)</f>
        <v>09300</v>
      </c>
    </row>
    <row r="562" spans="1:13">
      <c r="A562" s="6"/>
      <c r="C562" s="4" t="s">
        <v>950</v>
      </c>
      <c r="E562" s="4" t="s">
        <v>947</v>
      </c>
      <c r="I562" s="147" t="str">
        <f>IF(ISBLANK(H562),"",VLOOKUP(H562,tegevusalad!$A$7:$B$188,2,FALSE))</f>
        <v/>
      </c>
      <c r="K562" s="283" t="str">
        <f t="shared" si="78"/>
        <v>2231481550</v>
      </c>
      <c r="L562" s="1" t="str">
        <f t="shared" si="76"/>
        <v>SA Innove rahastatavad projektid</v>
      </c>
      <c r="M562" s="6" t="str">
        <f t="shared" si="79"/>
        <v>09300</v>
      </c>
    </row>
    <row r="563" spans="1:13">
      <c r="A563" s="6"/>
      <c r="C563" s="4" t="s">
        <v>11342</v>
      </c>
      <c r="E563" s="4" t="s">
        <v>11343</v>
      </c>
      <c r="K563" s="283" t="str">
        <f t="shared" si="78"/>
        <v>2231481560</v>
      </c>
      <c r="L563" s="1" t="str">
        <f t="shared" si="76"/>
        <v>SA Innove - Täiendav töökohapõhine õpe</v>
      </c>
      <c r="M563" s="6" t="str">
        <f t="shared" si="79"/>
        <v>09300</v>
      </c>
    </row>
    <row r="564" spans="1:13">
      <c r="A564" s="6"/>
      <c r="C564" s="4" t="s">
        <v>3170</v>
      </c>
      <c r="E564" s="4" t="s">
        <v>3167</v>
      </c>
      <c r="I564" s="147" t="str">
        <f>IF(ISBLANK(H564),"",VLOOKUP(H564,tegevusalad!$A$7:$B$188,2,FALSE))</f>
        <v/>
      </c>
      <c r="K564" s="283" t="str">
        <f t="shared" si="78"/>
        <v>2231481600</v>
      </c>
      <c r="L564" s="1" t="str">
        <f t="shared" si="76"/>
        <v>Mitte-eestlaste Integratiooni SA projekt</v>
      </c>
      <c r="M564" s="6" t="str">
        <f t="shared" si="79"/>
        <v>09300</v>
      </c>
    </row>
    <row r="565" spans="1:13">
      <c r="A565" s="6"/>
      <c r="C565" s="4" t="s">
        <v>16232</v>
      </c>
      <c r="E565" s="4" t="s">
        <v>16233</v>
      </c>
      <c r="K565" s="283" t="str">
        <f t="shared" si="78"/>
        <v>2231481740</v>
      </c>
      <c r="L565" s="1" t="str">
        <f t="shared" si="76"/>
        <v>Haridus- ja Noorteameti (HARNO) projektid</v>
      </c>
      <c r="M565" s="6" t="str">
        <f t="shared" si="79"/>
        <v>09300</v>
      </c>
    </row>
    <row r="566" spans="1:13">
      <c r="A566" s="6"/>
      <c r="C566" s="4" t="s">
        <v>13503</v>
      </c>
      <c r="E566" s="188" t="s">
        <v>9222</v>
      </c>
      <c r="K566" s="283" t="str">
        <f t="shared" si="78"/>
        <v>2231481770</v>
      </c>
      <c r="L566" s="1" t="str">
        <f t="shared" si="76"/>
        <v>Kaitseministeeriumi projektid</v>
      </c>
      <c r="M566" s="6" t="str">
        <f>IF(ISBLANK(H566),M564,H566)</f>
        <v>09300</v>
      </c>
    </row>
    <row r="567" spans="1:13">
      <c r="A567" s="6"/>
      <c r="C567" s="4" t="s">
        <v>1569</v>
      </c>
      <c r="E567" s="4" t="s">
        <v>6067</v>
      </c>
      <c r="I567" s="147" t="str">
        <f>IF(ISBLANK(H567),"",VLOOKUP(H567,tegevusalad!$A$7:$B$188,2,FALSE))</f>
        <v/>
      </c>
      <c r="K567" s="283" t="str">
        <f t="shared" si="78"/>
        <v>2231481810</v>
      </c>
      <c r="L567" s="1" t="str">
        <f t="shared" si="76"/>
        <v>töötute rakendamine</v>
      </c>
      <c r="M567" s="6" t="str">
        <f>IF(ISBLANK(H567),M564,H567)</f>
        <v>09300</v>
      </c>
    </row>
    <row r="568" spans="1:13">
      <c r="A568" s="6"/>
      <c r="C568" s="4" t="s">
        <v>4431</v>
      </c>
      <c r="E568" s="4" t="s">
        <v>1479</v>
      </c>
      <c r="I568" s="147" t="str">
        <f>IF(ISBLANK(H568),"",VLOOKUP(H568,tegevusalad!$A$7:$B$188,2,FALSE))</f>
        <v/>
      </c>
      <c r="K568" s="283" t="str">
        <f t="shared" si="78"/>
        <v>2231481850</v>
      </c>
      <c r="L568" s="1" t="str">
        <f t="shared" si="76"/>
        <v>jätkuprojekt põhihariduseta noorte kutseõpe</v>
      </c>
      <c r="M568" s="6" t="str">
        <f t="shared" si="79"/>
        <v>09300</v>
      </c>
    </row>
    <row r="569" spans="1:13">
      <c r="A569" s="6"/>
      <c r="C569" s="4" t="s">
        <v>1570</v>
      </c>
      <c r="E569" s="4" t="s">
        <v>11845</v>
      </c>
      <c r="H569" s="518" t="s">
        <v>5020</v>
      </c>
      <c r="I569" s="147" t="str">
        <f>IF(ISBLANK(H569),"",VLOOKUP(H569,tegevusalad!$A$7:$B$188,2,FALSE))</f>
        <v>Täiskasvanute koolitus</v>
      </c>
      <c r="K569" s="283" t="str">
        <f t="shared" si="78"/>
        <v>2231481900</v>
      </c>
      <c r="L569" s="1" t="str">
        <f t="shared" si="76"/>
        <v>HTM - Täiskasvanute täiendkoolitus Tallinna Kopli Ametikoolis</v>
      </c>
      <c r="M569" s="6" t="str">
        <f t="shared" ref="M569:M570" si="80">IF(ISBLANK(H569),M567,H569)</f>
        <v>09500</v>
      </c>
    </row>
    <row r="570" spans="1:13">
      <c r="A570" s="6"/>
      <c r="C570" s="4" t="s">
        <v>14376</v>
      </c>
      <c r="E570" s="4" t="s">
        <v>6068</v>
      </c>
      <c r="H570" s="518"/>
      <c r="K570" s="283" t="str">
        <f t="shared" si="78"/>
        <v>2231481910</v>
      </c>
      <c r="L570" s="1" t="str">
        <f t="shared" si="76"/>
        <v>muud projektid</v>
      </c>
      <c r="M570" s="6" t="str">
        <f t="shared" si="80"/>
        <v>09300</v>
      </c>
    </row>
    <row r="571" spans="1:13">
      <c r="A571" s="6"/>
      <c r="C571" s="4" t="s">
        <v>1571</v>
      </c>
      <c r="E571" s="4" t="s">
        <v>4370</v>
      </c>
      <c r="I571" s="147" t="str">
        <f>IF(ISBLANK(H571),"",VLOOKUP(H571,tegevusalad!$A$7:$B$188,2,FALSE))</f>
        <v/>
      </c>
      <c r="K571" s="283" t="str">
        <f t="shared" si="78"/>
        <v>2231481990</v>
      </c>
      <c r="L571" s="1" t="str">
        <f t="shared" si="76"/>
        <v>projektide kulud - jaotamata</v>
      </c>
      <c r="M571" s="6" t="str">
        <f>IF(ISBLANK(H571),M553,H571)</f>
        <v>09300</v>
      </c>
    </row>
    <row r="572" spans="1:13">
      <c r="A572" s="6"/>
      <c r="B572" s="4" t="s">
        <v>6011</v>
      </c>
      <c r="E572" s="4" t="s">
        <v>930</v>
      </c>
      <c r="I572" s="147" t="str">
        <f>IF(ISBLANK(H572),"",VLOOKUP(H572,tegevusalad!$A$7:$B$188,2,FALSE))</f>
        <v/>
      </c>
      <c r="K572" s="283" t="str">
        <f t="shared" si="78"/>
        <v>2231488000</v>
      </c>
      <c r="L572" s="1" t="str">
        <f t="shared" si="76"/>
        <v>annetuste arvel tehtavad kulud</v>
      </c>
      <c r="M572" s="6" t="str">
        <f>IF(ISBLANK(H572),M571,H572)</f>
        <v>09300</v>
      </c>
    </row>
    <row r="573" spans="1:13">
      <c r="A573" s="6"/>
      <c r="C573" s="4" t="s">
        <v>1572</v>
      </c>
      <c r="E573" s="4" t="s">
        <v>1150</v>
      </c>
      <c r="I573" s="147" t="str">
        <f>IF(ISBLANK(H573),"",VLOOKUP(H573,tegevusalad!$A$7:$B$188,2,FALSE))</f>
        <v/>
      </c>
      <c r="K573" s="283" t="str">
        <f t="shared" si="78"/>
        <v>2231488900</v>
      </c>
      <c r="L573" s="1" t="str">
        <f t="shared" si="76"/>
        <v>muude annetuste arvel tehtavad kulud</v>
      </c>
      <c r="M573" s="6" t="str">
        <f t="shared" si="79"/>
        <v>09300</v>
      </c>
    </row>
    <row r="574" spans="1:13">
      <c r="A574" s="6"/>
      <c r="C574" s="4" t="s">
        <v>1573</v>
      </c>
      <c r="E574" s="4" t="s">
        <v>5134</v>
      </c>
      <c r="I574" s="147" t="str">
        <f>IF(ISBLANK(H574),"",VLOOKUP(H574,tegevusalad!$A$7:$B$188,2,FALSE))</f>
        <v/>
      </c>
      <c r="K574" s="283" t="str">
        <f t="shared" si="78"/>
        <v>2231488990</v>
      </c>
      <c r="L574" s="1" t="str">
        <f t="shared" si="76"/>
        <v>annetuste arvel tehtavad kulud - jaotamata</v>
      </c>
      <c r="M574" s="6" t="str">
        <f t="shared" si="79"/>
        <v>09300</v>
      </c>
    </row>
    <row r="575" spans="1:13">
      <c r="A575" s="4" t="s">
        <v>5320</v>
      </c>
      <c r="D575" s="4" t="s">
        <v>7192</v>
      </c>
      <c r="I575" s="147" t="str">
        <f>IF(ISBLANK(H575),"",VLOOKUP(H575,tegevusalad!$A$7:$B$188,2,FALSE))</f>
        <v/>
      </c>
      <c r="K575" s="283" t="str">
        <f t="shared" si="78"/>
        <v>2231700000</v>
      </c>
      <c r="L575" s="1" t="str">
        <f t="shared" si="76"/>
        <v>Huviharidus</v>
      </c>
      <c r="M575" s="6" t="str">
        <f t="shared" si="79"/>
        <v>09300</v>
      </c>
    </row>
    <row r="576" spans="1:13">
      <c r="G576" s="5" t="s">
        <v>6594</v>
      </c>
      <c r="H576" s="144" t="s">
        <v>12257</v>
      </c>
      <c r="I576" s="147" t="str">
        <f>IF(ISBLANK(H576),"",VLOOKUP(H576,tegevusalad!$A$7:$B$188,2,FALSE))</f>
        <v>Noorte huviharidus ja huvitegevus</v>
      </c>
      <c r="K576" s="283" t="str">
        <f t="shared" si="78"/>
        <v/>
      </c>
      <c r="L576" s="1" t="str">
        <f t="shared" si="76"/>
        <v>laste muusika- ja kunstikoolid</v>
      </c>
      <c r="M576" s="6" t="str">
        <f t="shared" si="79"/>
        <v>09510</v>
      </c>
    </row>
    <row r="577" spans="1:15">
      <c r="G577" s="5" t="s">
        <v>6595</v>
      </c>
      <c r="H577" s="144" t="s">
        <v>12257</v>
      </c>
      <c r="I577" s="147" t="str">
        <f>IF(ISBLANK(H577),"",VLOOKUP(H577,tegevusalad!$A$7:$B$188,2,FALSE))</f>
        <v>Noorte huviharidus ja huvitegevus</v>
      </c>
      <c r="K577" s="283" t="str">
        <f t="shared" si="78"/>
        <v/>
      </c>
      <c r="L577" s="1" t="str">
        <f t="shared" si="76"/>
        <v>laste huvialamajad ja -keskused</v>
      </c>
      <c r="M577" s="6" t="str">
        <f t="shared" si="79"/>
        <v>09510</v>
      </c>
    </row>
    <row r="578" spans="1:15">
      <c r="B578" s="4" t="s">
        <v>4556</v>
      </c>
      <c r="E578" s="4" t="s">
        <v>4557</v>
      </c>
      <c r="I578" s="147" t="str">
        <f>IF(ISBLANK(H578),"",VLOOKUP(H578,tegevusalad!$A$7:$B$188,2,FALSE))</f>
        <v/>
      </c>
      <c r="K578" s="283" t="str">
        <f t="shared" si="78"/>
        <v>2231701000</v>
      </c>
      <c r="L578" s="1" t="str">
        <f t="shared" si="76"/>
        <v>huviharidus</v>
      </c>
      <c r="M578" s="6" t="str">
        <f t="shared" si="79"/>
        <v>09510</v>
      </c>
    </row>
    <row r="579" spans="1:15">
      <c r="C579" s="4" t="s">
        <v>1581</v>
      </c>
      <c r="E579" s="4" t="s">
        <v>307</v>
      </c>
      <c r="I579" s="147" t="str">
        <f>IF(ISBLANK(H579),"",VLOOKUP(H579,tegevusalad!$A$7:$B$188,2,FALSE))</f>
        <v/>
      </c>
      <c r="K579" s="283" t="str">
        <f t="shared" si="78"/>
        <v>2231701010</v>
      </c>
      <c r="L579" s="1" t="str">
        <f t="shared" si="76"/>
        <v>huviharidus - muud kulud</v>
      </c>
      <c r="M579" s="6" t="str">
        <f t="shared" si="79"/>
        <v>09510</v>
      </c>
    </row>
    <row r="580" spans="1:15">
      <c r="C580" s="4" t="s">
        <v>1582</v>
      </c>
      <c r="E580" s="4" t="s">
        <v>5071</v>
      </c>
      <c r="I580" s="147" t="str">
        <f>IF(ISBLANK(H580),"",VLOOKUP(H580,tegevusalad!$A$7:$B$188,2,FALSE))</f>
        <v/>
      </c>
      <c r="K580" s="283" t="str">
        <f t="shared" si="78"/>
        <v>2231701020</v>
      </c>
      <c r="L580" s="1" t="str">
        <f t="shared" si="76"/>
        <v>huviharidus - kommunaalkulud</v>
      </c>
      <c r="M580" s="6" t="str">
        <f t="shared" si="79"/>
        <v>09510</v>
      </c>
    </row>
    <row r="581" spans="1:15">
      <c r="C581" s="4" t="s">
        <v>13156</v>
      </c>
      <c r="E581" s="4" t="s">
        <v>13013</v>
      </c>
      <c r="K581" s="283" t="str">
        <f t="shared" si="78"/>
        <v>2231701410</v>
      </c>
      <c r="L581" s="1" t="str">
        <f t="shared" si="76"/>
        <v>Huvihariduse ja huvitegevuse toetus (RE)</v>
      </c>
      <c r="M581" s="6" t="str">
        <f t="shared" si="79"/>
        <v>09510</v>
      </c>
    </row>
    <row r="582" spans="1:15">
      <c r="C582" s="4" t="s">
        <v>16303</v>
      </c>
      <c r="E582" s="4" t="s">
        <v>16304</v>
      </c>
      <c r="K582" s="283" t="str">
        <f t="shared" si="78"/>
        <v>2231701420</v>
      </c>
      <c r="L582" s="1" t="str">
        <f t="shared" si="76"/>
        <v xml:space="preserve">Huviharidus pilootprojekt - Mitmekülgne huviharidus lasteaias </v>
      </c>
      <c r="M582" s="6" t="str">
        <f t="shared" si="79"/>
        <v>09510</v>
      </c>
    </row>
    <row r="583" spans="1:15">
      <c r="C583" s="4" t="s">
        <v>14212</v>
      </c>
      <c r="E583" s="4" t="s">
        <v>14211</v>
      </c>
      <c r="K583" s="283" t="str">
        <f t="shared" si="78"/>
        <v>2231701510</v>
      </c>
      <c r="L583" s="1" t="str">
        <f t="shared" si="76"/>
        <v>Huviharidus - Laulu- ja tantsupeo koordineerimine</v>
      </c>
      <c r="M583" s="6" t="str">
        <f t="shared" si="79"/>
        <v>09510</v>
      </c>
    </row>
    <row r="584" spans="1:15">
      <c r="C584" s="4" t="s">
        <v>16098</v>
      </c>
      <c r="E584" s="4" t="s">
        <v>16099</v>
      </c>
      <c r="K584" s="283" t="str">
        <f t="shared" si="78"/>
        <v>2231701720</v>
      </c>
      <c r="L584" s="1" t="str">
        <f t="shared" si="76"/>
        <v>Huviharidus - projekt "Ettevõtlusküla"</v>
      </c>
      <c r="M584" s="6" t="str">
        <f t="shared" si="79"/>
        <v>09510</v>
      </c>
    </row>
    <row r="585" spans="1:15">
      <c r="C585" s="4" t="s">
        <v>14875</v>
      </c>
      <c r="E585" s="4" t="s">
        <v>10574</v>
      </c>
      <c r="K585" s="283" t="str">
        <f t="shared" si="78"/>
        <v>2231701810</v>
      </c>
      <c r="L585" s="1" t="str">
        <f t="shared" si="76"/>
        <v>E-õpilaspilet</v>
      </c>
      <c r="M585" s="6" t="str">
        <f t="shared" si="79"/>
        <v>09510</v>
      </c>
    </row>
    <row r="586" spans="1:15">
      <c r="C586" s="4" t="s">
        <v>9484</v>
      </c>
      <c r="E586" s="4" t="s">
        <v>9485</v>
      </c>
      <c r="K586" s="283" t="str">
        <f t="shared" ref="K586:K587" si="81">SUBSTITUTE(A586," ","")&amp;SUBSTITUTE(B586," ","")&amp;SUBSTITUTE(C586," ","")</f>
        <v>2231701900</v>
      </c>
      <c r="L586" s="1" t="str">
        <f t="shared" ref="L586:L618" si="82">D586&amp;E586&amp;F586&amp;G586</f>
        <v>huviharidus - teenuse ost teiselt KOV-lt</v>
      </c>
      <c r="M586" s="6" t="str">
        <f t="shared" si="79"/>
        <v>09510</v>
      </c>
    </row>
    <row r="587" spans="1:15">
      <c r="B587" s="4" t="s">
        <v>1279</v>
      </c>
      <c r="E587" s="4" t="s">
        <v>3198</v>
      </c>
      <c r="I587" s="147" t="str">
        <f>IF(ISBLANK(H587),"",VLOOKUP(H587,tegevusalad!$A$7:$B$188,2,FALSE))</f>
        <v/>
      </c>
      <c r="K587" s="283" t="str">
        <f t="shared" si="81"/>
        <v>2231702000</v>
      </c>
      <c r="L587" s="1" t="str">
        <f t="shared" si="82"/>
        <v>huviharidus-kommunaalkulud 2010</v>
      </c>
      <c r="M587" s="6" t="str">
        <f t="shared" si="79"/>
        <v>09510</v>
      </c>
    </row>
    <row r="588" spans="1:15">
      <c r="B588" s="4" t="s">
        <v>6332</v>
      </c>
      <c r="E588" s="4" t="s">
        <v>3440</v>
      </c>
      <c r="H588" s="37"/>
      <c r="I588" s="147" t="str">
        <f>IF(ISBLANK(H588),"",VLOOKUP(H588,tegevusalad!$A$7:$B$188,2,FALSE))</f>
        <v/>
      </c>
      <c r="K588" s="283" t="str">
        <f t="shared" si="78"/>
        <v>2231781000</v>
      </c>
      <c r="L588" s="1" t="str">
        <f t="shared" si="82"/>
        <v>projektide kulud</v>
      </c>
      <c r="M588" s="6" t="str">
        <f t="shared" si="79"/>
        <v>09510</v>
      </c>
    </row>
    <row r="589" spans="1:15">
      <c r="A589" s="6"/>
      <c r="C589" s="4" t="s">
        <v>4510</v>
      </c>
      <c r="E589" s="4" t="s">
        <v>2620</v>
      </c>
      <c r="I589" s="147" t="str">
        <f>IF(ISBLANK(H589),"",VLOOKUP(H589,tegevusalad!$A$7:$B$188,2,FALSE))</f>
        <v/>
      </c>
      <c r="K589" s="283" t="str">
        <f t="shared" si="78"/>
        <v>2231781100</v>
      </c>
      <c r="L589" s="1" t="str">
        <f t="shared" si="82"/>
        <v>KIK rahastatavad projektid</v>
      </c>
      <c r="M589" s="6" t="str">
        <f t="shared" si="79"/>
        <v>09510</v>
      </c>
    </row>
    <row r="590" spans="1:15">
      <c r="A590" s="6"/>
      <c r="C590" s="4" t="s">
        <v>3448</v>
      </c>
      <c r="E590" s="4" t="s">
        <v>1151</v>
      </c>
      <c r="I590" s="147" t="str">
        <f>IF(ISBLANK(H590),"",VLOOKUP(H590,tegevusalad!$A$7:$B$188,2,FALSE))</f>
        <v/>
      </c>
      <c r="K590" s="283" t="str">
        <f t="shared" si="78"/>
        <v>2231781200</v>
      </c>
      <c r="L590" s="1" t="str">
        <f t="shared" si="82"/>
        <v>Kultuurkapitali rahastatavad projektid</v>
      </c>
      <c r="M590" s="6" t="str">
        <f t="shared" si="79"/>
        <v>09510</v>
      </c>
    </row>
    <row r="591" spans="1:15">
      <c r="A591" s="6"/>
      <c r="C591" s="4" t="s">
        <v>3449</v>
      </c>
      <c r="E591" s="4" t="s">
        <v>6339</v>
      </c>
      <c r="I591" s="147" t="str">
        <f>IF(ISBLANK(H591),"",VLOOKUP(H591,tegevusalad!$A$7:$B$188,2,FALSE))</f>
        <v/>
      </c>
      <c r="K591" s="283" t="str">
        <f t="shared" si="78"/>
        <v>2231781300</v>
      </c>
      <c r="L591" s="1" t="str">
        <f t="shared" si="82"/>
        <v>Tiigrihüppe SA rahastatavad projektid</v>
      </c>
      <c r="M591" s="6" t="str">
        <f t="shared" si="79"/>
        <v>09510</v>
      </c>
      <c r="O591" s="4"/>
    </row>
    <row r="592" spans="1:15">
      <c r="A592" s="6"/>
      <c r="C592" s="4" t="s">
        <v>4804</v>
      </c>
      <c r="E592" s="4" t="s">
        <v>6065</v>
      </c>
      <c r="I592" s="147" t="str">
        <f>IF(ISBLANK(H592),"",VLOOKUP(H592,tegevusalad!$A$7:$B$188,2,FALSE))</f>
        <v/>
      </c>
      <c r="K592" s="283" t="str">
        <f t="shared" si="78"/>
        <v>2231781310</v>
      </c>
      <c r="L592" s="1" t="str">
        <f t="shared" si="82"/>
        <v>Tiigrihüppe SA rahastatavad projektid 2</v>
      </c>
      <c r="M592" s="6" t="str">
        <f t="shared" si="79"/>
        <v>09510</v>
      </c>
    </row>
    <row r="593" spans="1:13" ht="13.5" customHeight="1">
      <c r="A593" s="6"/>
      <c r="C593" s="4" t="s">
        <v>6416</v>
      </c>
      <c r="E593" s="4" t="s">
        <v>6066</v>
      </c>
      <c r="I593" s="147" t="str">
        <f>IF(ISBLANK(H593),"",VLOOKUP(H593,tegevusalad!$A$7:$B$188,2,FALSE))</f>
        <v/>
      </c>
      <c r="K593" s="283" t="str">
        <f t="shared" si="78"/>
        <v>2231781400</v>
      </c>
      <c r="L593" s="1" t="str">
        <f t="shared" si="82"/>
        <v>Rahvuskultuuri Fondi rahastatavad projek</v>
      </c>
      <c r="M593" s="6" t="str">
        <f t="shared" si="79"/>
        <v>09510</v>
      </c>
    </row>
    <row r="594" spans="1:13">
      <c r="A594" s="6"/>
      <c r="C594" s="4" t="s">
        <v>3299</v>
      </c>
      <c r="E594" s="4" t="s">
        <v>3295</v>
      </c>
      <c r="I594" s="147" t="str">
        <f>IF(ISBLANK(H594),"",VLOOKUP(H594,tegevusalad!$A$7:$B$188,2,FALSE))</f>
        <v/>
      </c>
      <c r="K594" s="283" t="str">
        <f t="shared" si="78"/>
        <v>2231781500</v>
      </c>
      <c r="L594" s="1" t="str">
        <f t="shared" si="82"/>
        <v>SA Archimedes rahastatavad projektid</v>
      </c>
      <c r="M594" s="6" t="str">
        <f t="shared" si="79"/>
        <v>09510</v>
      </c>
    </row>
    <row r="595" spans="1:13">
      <c r="A595" s="6"/>
      <c r="C595" s="4" t="s">
        <v>2172</v>
      </c>
      <c r="E595" s="4" t="s">
        <v>947</v>
      </c>
      <c r="I595" s="147" t="str">
        <f>IF(ISBLANK(H595),"",VLOOKUP(H595,tegevusalad!$A$7:$B$188,2,FALSE))</f>
        <v/>
      </c>
      <c r="K595" s="283" t="str">
        <f t="shared" si="78"/>
        <v>2231781550</v>
      </c>
      <c r="L595" s="1" t="str">
        <f t="shared" si="82"/>
        <v>SA Innove rahastatavad projektid</v>
      </c>
      <c r="M595" s="6" t="str">
        <f t="shared" si="79"/>
        <v>09510</v>
      </c>
    </row>
    <row r="596" spans="1:13">
      <c r="A596" s="6"/>
      <c r="C596" s="4" t="s">
        <v>1407</v>
      </c>
      <c r="E596" s="4" t="s">
        <v>3167</v>
      </c>
      <c r="I596" s="147" t="str">
        <f>IF(ISBLANK(H596),"",VLOOKUP(H596,tegevusalad!$A$7:$B$188,2,FALSE))</f>
        <v/>
      </c>
      <c r="K596" s="283" t="str">
        <f t="shared" si="78"/>
        <v>2231781600</v>
      </c>
      <c r="L596" s="1" t="str">
        <f t="shared" si="82"/>
        <v>Mitte-eestlaste Integratiooni SA projekt</v>
      </c>
      <c r="M596" s="6" t="str">
        <f t="shared" si="79"/>
        <v>09510</v>
      </c>
    </row>
    <row r="597" spans="1:13">
      <c r="A597" s="6"/>
      <c r="C597" s="4" t="s">
        <v>16665</v>
      </c>
      <c r="E597" s="4" t="s">
        <v>16233</v>
      </c>
      <c r="K597" s="283" t="str">
        <f t="shared" ref="K597" si="83">SUBSTITUTE(A597," ","")&amp;SUBSTITUTE(B597," ","")&amp;SUBSTITUTE(C597," ","")</f>
        <v>2231781740</v>
      </c>
      <c r="L597" s="1" t="str">
        <f t="shared" ref="L597" si="84">D597&amp;E597&amp;F597&amp;G597</f>
        <v>Haridus- ja Noorteameti (HARNO) projektid</v>
      </c>
      <c r="M597" s="6" t="str">
        <f t="shared" ref="M597" si="85">IF(ISBLANK(H597),M596,H597)</f>
        <v>09510</v>
      </c>
    </row>
    <row r="598" spans="1:13">
      <c r="A598" s="6"/>
      <c r="C598" s="4" t="s">
        <v>12848</v>
      </c>
      <c r="E598" s="4" t="s">
        <v>653</v>
      </c>
      <c r="K598" s="283" t="str">
        <f t="shared" si="78"/>
        <v>2231781750</v>
      </c>
      <c r="L598" s="1" t="str">
        <f t="shared" si="82"/>
        <v>Kultuuriministeeriumi projektid</v>
      </c>
      <c r="M598" s="6" t="str">
        <f>IF(ISBLANK(H598),M596,H598)</f>
        <v>09510</v>
      </c>
    </row>
    <row r="599" spans="1:13">
      <c r="A599" s="6"/>
      <c r="C599" s="4" t="s">
        <v>15287</v>
      </c>
      <c r="E599" s="4" t="s">
        <v>12496</v>
      </c>
      <c r="K599" s="283" t="str">
        <f t="shared" si="78"/>
        <v>2231781790</v>
      </c>
      <c r="L599" s="1" t="str">
        <f t="shared" si="82"/>
        <v>Rahandusministeeriumi projektid (katuserahad)</v>
      </c>
      <c r="M599" s="6" t="str">
        <f t="shared" si="79"/>
        <v>09510</v>
      </c>
    </row>
    <row r="600" spans="1:13">
      <c r="A600" s="6"/>
      <c r="C600" s="4" t="s">
        <v>6417</v>
      </c>
      <c r="E600" s="4" t="s">
        <v>6067</v>
      </c>
      <c r="I600" s="147" t="str">
        <f>IF(ISBLANK(H600),"",VLOOKUP(H600,tegevusalad!$A$7:$B$188,2,FALSE))</f>
        <v/>
      </c>
      <c r="K600" s="283" t="str">
        <f t="shared" si="78"/>
        <v>2231781810</v>
      </c>
      <c r="L600" s="1" t="str">
        <f t="shared" si="82"/>
        <v>töötute rakendamine</v>
      </c>
      <c r="M600" s="6" t="str">
        <f>IF(ISBLANK(H600),M596,H600)</f>
        <v>09510</v>
      </c>
    </row>
    <row r="601" spans="1:13">
      <c r="A601" s="6"/>
      <c r="C601" s="4" t="s">
        <v>5925</v>
      </c>
      <c r="E601" s="4" t="s">
        <v>6068</v>
      </c>
      <c r="I601" s="147" t="str">
        <f>IF(ISBLANK(H601),"",VLOOKUP(H601,tegevusalad!$A$7:$B$188,2,FALSE))</f>
        <v/>
      </c>
      <c r="K601" s="283" t="str">
        <f t="shared" si="78"/>
        <v>2231781900</v>
      </c>
      <c r="L601" s="1" t="str">
        <f t="shared" si="82"/>
        <v>muud projektid</v>
      </c>
      <c r="M601" s="6" t="str">
        <f t="shared" si="79"/>
        <v>09510</v>
      </c>
    </row>
    <row r="602" spans="1:13">
      <c r="A602" s="6"/>
      <c r="C602" s="4" t="s">
        <v>10606</v>
      </c>
      <c r="E602" s="4" t="s">
        <v>635</v>
      </c>
      <c r="K602" s="283" t="str">
        <f t="shared" si="78"/>
        <v>2231781910</v>
      </c>
      <c r="L602" s="1" t="str">
        <f t="shared" si="82"/>
        <v>muud projektid 2</v>
      </c>
      <c r="M602" s="6" t="str">
        <f t="shared" si="79"/>
        <v>09510</v>
      </c>
    </row>
    <row r="603" spans="1:13">
      <c r="A603" s="6"/>
      <c r="C603" s="4" t="s">
        <v>5926</v>
      </c>
      <c r="E603" s="4" t="s">
        <v>4370</v>
      </c>
      <c r="I603" s="147" t="str">
        <f>IF(ISBLANK(H603),"",VLOOKUP(H603,tegevusalad!$A$7:$B$188,2,FALSE))</f>
        <v/>
      </c>
      <c r="K603" s="283" t="str">
        <f t="shared" si="78"/>
        <v>2231781990</v>
      </c>
      <c r="L603" s="1" t="str">
        <f t="shared" si="82"/>
        <v>projektide kulud - jaotamata</v>
      </c>
      <c r="M603" s="6" t="str">
        <f t="shared" si="79"/>
        <v>09510</v>
      </c>
    </row>
    <row r="604" spans="1:13">
      <c r="A604" s="6"/>
      <c r="B604" s="4" t="s">
        <v>6333</v>
      </c>
      <c r="E604" s="4" t="s">
        <v>930</v>
      </c>
      <c r="I604" s="147" t="str">
        <f>IF(ISBLANK(H604),"",VLOOKUP(H604,tegevusalad!$A$7:$B$188,2,FALSE))</f>
        <v/>
      </c>
      <c r="K604" s="283" t="str">
        <f t="shared" si="78"/>
        <v>2231788000</v>
      </c>
      <c r="L604" s="1" t="str">
        <f t="shared" si="82"/>
        <v>annetuste arvel tehtavad kulud</v>
      </c>
      <c r="M604" s="6" t="str">
        <f t="shared" si="79"/>
        <v>09510</v>
      </c>
    </row>
    <row r="605" spans="1:13">
      <c r="A605" s="6"/>
      <c r="C605" s="4" t="s">
        <v>5927</v>
      </c>
      <c r="E605" s="4" t="s">
        <v>1574</v>
      </c>
      <c r="I605" s="147" t="str">
        <f>IF(ISBLANK(H605),"",VLOOKUP(H605,tegevusalad!$A$7:$B$188,2,FALSE))</f>
        <v/>
      </c>
      <c r="K605" s="283" t="str">
        <f t="shared" si="78"/>
        <v>2231788010</v>
      </c>
      <c r="L605" s="1" t="str">
        <f t="shared" si="82"/>
        <v>annetuste arvel tehtavad kulud (1)</v>
      </c>
      <c r="M605" s="6" t="str">
        <f t="shared" si="79"/>
        <v>09510</v>
      </c>
    </row>
    <row r="606" spans="1:13">
      <c r="A606" s="6"/>
      <c r="C606" s="4" t="s">
        <v>5928</v>
      </c>
      <c r="E606" s="4" t="s">
        <v>6203</v>
      </c>
      <c r="I606" s="147" t="str">
        <f>IF(ISBLANK(H606),"",VLOOKUP(H606,tegevusalad!$A$7:$B$188,2,FALSE))</f>
        <v/>
      </c>
      <c r="K606" s="283" t="str">
        <f t="shared" si="78"/>
        <v>2231788020</v>
      </c>
      <c r="L606" s="1" t="str">
        <f t="shared" si="82"/>
        <v>annetuste arvel tehtavad kulud (2)</v>
      </c>
      <c r="M606" s="6" t="str">
        <f t="shared" si="79"/>
        <v>09510</v>
      </c>
    </row>
    <row r="607" spans="1:13">
      <c r="A607" s="6"/>
      <c r="C607" s="4" t="s">
        <v>5929</v>
      </c>
      <c r="E607" s="4" t="s">
        <v>2592</v>
      </c>
      <c r="I607" s="147" t="str">
        <f>IF(ISBLANK(H607),"",VLOOKUP(H607,tegevusalad!$A$7:$B$188,2,FALSE))</f>
        <v/>
      </c>
      <c r="K607" s="283" t="str">
        <f t="shared" si="78"/>
        <v>2231788030</v>
      </c>
      <c r="L607" s="1" t="str">
        <f t="shared" si="82"/>
        <v>annetuste arvel tehtavad kulud (3)</v>
      </c>
      <c r="M607" s="6" t="str">
        <f t="shared" si="79"/>
        <v>09510</v>
      </c>
    </row>
    <row r="608" spans="1:13">
      <c r="A608" s="6"/>
      <c r="C608" s="4" t="s">
        <v>5930</v>
      </c>
      <c r="E608" s="4" t="s">
        <v>2833</v>
      </c>
      <c r="I608" s="147" t="str">
        <f>IF(ISBLANK(H608),"",VLOOKUP(H608,tegevusalad!$A$7:$B$188,2,FALSE))</f>
        <v/>
      </c>
      <c r="K608" s="283" t="str">
        <f t="shared" si="78"/>
        <v>2231788040</v>
      </c>
      <c r="L608" s="1" t="str">
        <f t="shared" si="82"/>
        <v>annetuste arvel tehtavad kulud (4)</v>
      </c>
      <c r="M608" s="6" t="str">
        <f t="shared" si="79"/>
        <v>09510</v>
      </c>
    </row>
    <row r="609" spans="1:13">
      <c r="A609" s="6"/>
      <c r="C609" s="4" t="s">
        <v>5931</v>
      </c>
      <c r="E609" s="4" t="s">
        <v>4509</v>
      </c>
      <c r="I609" s="147" t="str">
        <f>IF(ISBLANK(H609),"",VLOOKUP(H609,tegevusalad!$A$7:$B$188,2,FALSE))</f>
        <v/>
      </c>
      <c r="K609" s="283" t="str">
        <f t="shared" si="78"/>
        <v>2231788050</v>
      </c>
      <c r="L609" s="1" t="str">
        <f t="shared" si="82"/>
        <v>annetuste arvel tehtavad kulud (5)</v>
      </c>
      <c r="M609" s="6" t="str">
        <f t="shared" si="79"/>
        <v>09510</v>
      </c>
    </row>
    <row r="610" spans="1:13">
      <c r="A610" s="6"/>
      <c r="C610" s="4" t="s">
        <v>3183</v>
      </c>
      <c r="E610" s="4" t="s">
        <v>1150</v>
      </c>
      <c r="I610" s="147" t="str">
        <f>IF(ISBLANK(H610),"",VLOOKUP(H610,tegevusalad!$A$7:$B$188,2,FALSE))</f>
        <v/>
      </c>
      <c r="K610" s="283" t="str">
        <f t="shared" si="78"/>
        <v>2231788900</v>
      </c>
      <c r="L610" s="1" t="str">
        <f t="shared" si="82"/>
        <v>muude annetuste arvel tehtavad kulud</v>
      </c>
      <c r="M610" s="6" t="str">
        <f t="shared" si="79"/>
        <v>09510</v>
      </c>
    </row>
    <row r="611" spans="1:13">
      <c r="A611" s="6"/>
      <c r="C611" s="4" t="s">
        <v>6366</v>
      </c>
      <c r="E611" s="4" t="s">
        <v>5134</v>
      </c>
      <c r="I611" s="147" t="str">
        <f>IF(ISBLANK(H611),"",VLOOKUP(H611,tegevusalad!$A$7:$B$188,2,FALSE))</f>
        <v/>
      </c>
      <c r="K611" s="283" t="str">
        <f t="shared" si="78"/>
        <v>2231788990</v>
      </c>
      <c r="L611" s="1" t="str">
        <f t="shared" si="82"/>
        <v>annetuste arvel tehtavad kulud - jaotamata</v>
      </c>
      <c r="M611" s="6" t="str">
        <f t="shared" si="79"/>
        <v>09510</v>
      </c>
    </row>
    <row r="612" spans="1:13">
      <c r="A612" s="6"/>
      <c r="I612" s="147" t="str">
        <f>IF(ISBLANK(H612),"",VLOOKUP(H612,tegevusalad!$A$7:$B$188,2,FALSE))</f>
        <v/>
      </c>
      <c r="K612" s="283" t="str">
        <f t="shared" si="78"/>
        <v/>
      </c>
      <c r="L612" s="1" t="str">
        <f t="shared" si="82"/>
        <v/>
      </c>
      <c r="M612" s="6" t="str">
        <f t="shared" si="79"/>
        <v>09510</v>
      </c>
    </row>
    <row r="613" spans="1:13">
      <c r="A613" s="4" t="s">
        <v>2202</v>
      </c>
      <c r="D613" s="4" t="s">
        <v>4453</v>
      </c>
      <c r="I613" s="147" t="str">
        <f>IF(ISBLANK(H613),"",VLOOKUP(H613,tegevusalad!$A$7:$B$188,2,FALSE))</f>
        <v/>
      </c>
      <c r="K613" s="283" t="str">
        <f t="shared" si="78"/>
        <v>2232000000</v>
      </c>
      <c r="L613" s="1" t="str">
        <f t="shared" si="82"/>
        <v>Hariduse tugiteenused</v>
      </c>
      <c r="M613" s="6" t="str">
        <f t="shared" si="79"/>
        <v>09510</v>
      </c>
    </row>
    <row r="614" spans="1:13">
      <c r="B614" s="4" t="s">
        <v>4454</v>
      </c>
      <c r="E614" s="4" t="s">
        <v>4455</v>
      </c>
      <c r="H614" s="34" t="s">
        <v>6272</v>
      </c>
      <c r="I614" s="147" t="str">
        <f>IF(ISBLANK(H614),"",VLOOKUP(H614,tegevusalad!$A$7:$B$188,2,FALSE))</f>
        <v>Asendus- ja järelhooldus</v>
      </c>
      <c r="K614" s="283" t="str">
        <f t="shared" si="78"/>
        <v>2232011000</v>
      </c>
      <c r="L614" s="1" t="str">
        <f t="shared" si="82"/>
        <v>Lasnamäe Lastekeskus</v>
      </c>
      <c r="M614" s="6" t="str">
        <f t="shared" si="79"/>
        <v>10400</v>
      </c>
    </row>
    <row r="615" spans="1:13" ht="12.75" customHeight="1">
      <c r="B615" s="4" t="s">
        <v>1521</v>
      </c>
      <c r="E615" s="990" t="s">
        <v>1186</v>
      </c>
      <c r="F615" s="990"/>
      <c r="G615" s="990"/>
      <c r="H615" s="37" t="s">
        <v>6754</v>
      </c>
      <c r="I615" s="147" t="str">
        <f>IF(ISBLANK(H615),"",VLOOKUP(H615,tegevusalad!$A$7:$B$188,2,FALSE))</f>
        <v>Muud hariduse abiteenused</v>
      </c>
      <c r="K615" s="283" t="str">
        <f t="shared" si="78"/>
        <v>2232021000</v>
      </c>
      <c r="L615" s="1" t="str">
        <f t="shared" si="82"/>
        <v>Haridusalased tugiteenused</v>
      </c>
      <c r="M615" s="6" t="str">
        <f t="shared" si="79"/>
        <v>09609</v>
      </c>
    </row>
    <row r="616" spans="1:13">
      <c r="C616" s="4" t="s">
        <v>650</v>
      </c>
      <c r="E616" s="8"/>
      <c r="F616" s="990" t="s">
        <v>651</v>
      </c>
      <c r="G616" s="990"/>
      <c r="I616" s="147" t="str">
        <f>IF(ISBLANK(H616),"",VLOOKUP(H616,tegevusalad!$A$7:$B$188,2,FALSE))</f>
        <v/>
      </c>
      <c r="K616" s="283" t="str">
        <f t="shared" si="78"/>
        <v>2232021010</v>
      </c>
      <c r="L616" s="1" t="str">
        <f t="shared" si="82"/>
        <v>trükiste ja meenete soetamine</v>
      </c>
      <c r="M616" s="6" t="str">
        <f t="shared" si="79"/>
        <v>09609</v>
      </c>
    </row>
    <row r="617" spans="1:13">
      <c r="C617" s="4" t="s">
        <v>8</v>
      </c>
      <c r="E617" s="8"/>
      <c r="F617" s="990" t="s">
        <v>9</v>
      </c>
      <c r="G617" s="990"/>
      <c r="I617" s="147" t="str">
        <f>IF(ISBLANK(H617),"",VLOOKUP(H617,tegevusalad!$A$7:$B$188,2,FALSE))</f>
        <v/>
      </c>
      <c r="K617" s="283" t="str">
        <f t="shared" si="78"/>
        <v>2232021020</v>
      </c>
      <c r="L617" s="1" t="str">
        <f t="shared" si="82"/>
        <v>siseaudit</v>
      </c>
      <c r="M617" s="6" t="str">
        <f t="shared" si="79"/>
        <v>09609</v>
      </c>
    </row>
    <row r="618" spans="1:13">
      <c r="C618" s="4" t="s">
        <v>6961</v>
      </c>
      <c r="E618" s="8"/>
      <c r="F618" s="990" t="s">
        <v>4673</v>
      </c>
      <c r="G618" s="990"/>
      <c r="I618" s="147" t="str">
        <f>IF(ISBLANK(H618),"",VLOOKUP(H618,tegevusalad!$A$7:$B$188,2,FALSE))</f>
        <v/>
      </c>
      <c r="K618" s="283" t="str">
        <f t="shared" si="78"/>
        <v>2232021030</v>
      </c>
      <c r="L618" s="1" t="str">
        <f t="shared" si="82"/>
        <v>ekspertiisid</v>
      </c>
      <c r="M618" s="6" t="str">
        <f t="shared" si="79"/>
        <v>09609</v>
      </c>
    </row>
    <row r="619" spans="1:13">
      <c r="C619" s="4" t="s">
        <v>4674</v>
      </c>
      <c r="E619" s="8"/>
      <c r="F619" s="990" t="s">
        <v>4675</v>
      </c>
      <c r="G619" s="990"/>
      <c r="I619" s="147" t="str">
        <f>IF(ISBLANK(H619),"",VLOOKUP(H619,tegevusalad!$A$7:$B$188,2,FALSE))</f>
        <v/>
      </c>
      <c r="K619" s="283" t="str">
        <f t="shared" si="78"/>
        <v>2232021050</v>
      </c>
      <c r="L619" s="1" t="str">
        <f t="shared" ref="L619:L637" si="86">D619&amp;E619&amp;F619&amp;G619</f>
        <v>aruandluse arendamine</v>
      </c>
      <c r="M619" s="6" t="str">
        <f t="shared" si="79"/>
        <v>09609</v>
      </c>
    </row>
    <row r="620" spans="1:13" ht="12.75" customHeight="1">
      <c r="C620" s="4" t="s">
        <v>4108</v>
      </c>
      <c r="E620" s="8"/>
      <c r="F620" s="990" t="s">
        <v>6210</v>
      </c>
      <c r="G620" s="990"/>
      <c r="I620" s="147" t="str">
        <f>IF(ISBLANK(H620),"",VLOOKUP(H620,tegevusalad!$A$7:$B$188,2,FALSE))</f>
        <v/>
      </c>
      <c r="K620" s="283" t="str">
        <f t="shared" si="78"/>
        <v>2232021080</v>
      </c>
      <c r="L620" s="1" t="str">
        <f t="shared" si="86"/>
        <v>Vene Koolide Õpetajate Ühendusele ajakirja "Utšitel" väljaandmiseks</v>
      </c>
      <c r="M620" s="6" t="str">
        <f t="shared" si="79"/>
        <v>09609</v>
      </c>
    </row>
    <row r="621" spans="1:13">
      <c r="C621" s="4" t="s">
        <v>5699</v>
      </c>
      <c r="E621" s="8"/>
      <c r="F621" s="990" t="s">
        <v>7001</v>
      </c>
      <c r="G621" s="990"/>
      <c r="I621" s="147" t="str">
        <f>IF(ISBLANK(H621),"",VLOOKUP(H621,tegevusalad!$A$7:$B$188,2,FALSE))</f>
        <v/>
      </c>
      <c r="K621" s="283" t="str">
        <f t="shared" si="78"/>
        <v>2232021100</v>
      </c>
      <c r="L621" s="1" t="str">
        <f t="shared" si="86"/>
        <v>koostöö Tallinna Õpilasomavalitsuste Liiduga</v>
      </c>
      <c r="M621" s="6" t="str">
        <f t="shared" si="79"/>
        <v>09609</v>
      </c>
    </row>
    <row r="622" spans="1:13">
      <c r="C622" s="4" t="s">
        <v>3103</v>
      </c>
      <c r="E622" s="8"/>
      <c r="F622" s="990" t="s">
        <v>3857</v>
      </c>
      <c r="G622" s="990"/>
      <c r="H622" s="34" t="s">
        <v>6754</v>
      </c>
      <c r="I622" s="147" t="str">
        <f>IF(ISBLANK(H622),"",VLOOKUP(H622,tegevusalad!$A$7:$B$188,2,FALSE))</f>
        <v>Muud hariduse abiteenused</v>
      </c>
      <c r="K622" s="283" t="str">
        <f t="shared" si="78"/>
        <v>2232021110</v>
      </c>
      <c r="L622" s="1" t="str">
        <f t="shared" si="86"/>
        <v>kvaliteediprojektid</v>
      </c>
      <c r="M622" s="6" t="str">
        <f t="shared" si="79"/>
        <v>09609</v>
      </c>
    </row>
    <row r="623" spans="1:13">
      <c r="A623"/>
      <c r="B623"/>
      <c r="C623" s="4" t="s">
        <v>3858</v>
      </c>
      <c r="E623" s="8"/>
      <c r="F623" s="990" t="s">
        <v>3859</v>
      </c>
      <c r="G623" s="990"/>
      <c r="H623" s="34" t="s">
        <v>6754</v>
      </c>
      <c r="I623" s="147" t="str">
        <f>IF(ISBLANK(H623),"",VLOOKUP(H623,tegevusalad!$A$7:$B$188,2,FALSE))</f>
        <v>Muud hariduse abiteenused</v>
      </c>
      <c r="K623" s="283" t="str">
        <f t="shared" si="78"/>
        <v>2232021120</v>
      </c>
      <c r="L623" s="1" t="str">
        <f t="shared" si="86"/>
        <v>juhtide nõupidamised</v>
      </c>
      <c r="M623" s="6" t="str">
        <f t="shared" si="79"/>
        <v>09609</v>
      </c>
    </row>
    <row r="624" spans="1:13">
      <c r="A624"/>
      <c r="B624"/>
      <c r="C624" s="4" t="s">
        <v>6209</v>
      </c>
      <c r="E624" s="8"/>
      <c r="F624" s="990" t="s">
        <v>440</v>
      </c>
      <c r="G624" s="990"/>
      <c r="I624" s="147" t="str">
        <f>IF(ISBLANK(H624),"",VLOOKUP(H624,tegevusalad!$A$7:$B$188,2,FALSE))</f>
        <v/>
      </c>
      <c r="K624" s="283" t="str">
        <f t="shared" ref="K624:K639" si="87">SUBSTITUTE(A624," ","")&amp;SUBSTITUTE(B624," ","")&amp;SUBSTITUTE(C624," ","")</f>
        <v>2232021130</v>
      </c>
      <c r="L624" s="1" t="str">
        <f t="shared" si="86"/>
        <v>haridusalased uuringud</v>
      </c>
      <c r="M624" s="6" t="str">
        <f t="shared" ref="M624:M636" si="88">IF(ISBLANK(H624),M623,H624)</f>
        <v>09609</v>
      </c>
    </row>
    <row r="625" spans="1:13">
      <c r="A625"/>
      <c r="B625"/>
      <c r="C625" s="4" t="s">
        <v>209</v>
      </c>
      <c r="E625" s="8"/>
      <c r="F625" s="990" t="s">
        <v>3565</v>
      </c>
      <c r="G625" s="990"/>
      <c r="I625" s="147" t="str">
        <f>IF(ISBLANK(H625),"",VLOOKUP(H625,tegevusalad!$A$7:$B$188,2,FALSE))</f>
        <v/>
      </c>
      <c r="K625" s="283" t="str">
        <f t="shared" si="87"/>
        <v>2232021150</v>
      </c>
      <c r="L625" s="1" t="str">
        <f t="shared" si="86"/>
        <v>laulupeo näituse organiseerimine</v>
      </c>
      <c r="M625" s="6" t="str">
        <f t="shared" si="88"/>
        <v>09609</v>
      </c>
    </row>
    <row r="626" spans="1:13">
      <c r="A626"/>
      <c r="B626"/>
      <c r="C626" s="4" t="s">
        <v>10182</v>
      </c>
      <c r="E626" s="444"/>
      <c r="F626" s="990" t="s">
        <v>10183</v>
      </c>
      <c r="G626" s="990"/>
      <c r="H626" s="34" t="s">
        <v>6754</v>
      </c>
      <c r="I626" s="147" t="str">
        <f>IF(ISBLANK(H626),"",VLOOKUP(H626,tegevusalad!$A$7:$B$188,2,FALSE))</f>
        <v>Muud hariduse abiteenused</v>
      </c>
      <c r="K626" s="283" t="str">
        <f t="shared" si="87"/>
        <v>2232021160</v>
      </c>
      <c r="L626" s="1" t="str">
        <f t="shared" si="86"/>
        <v>Haridustöötajate tunnustamine</v>
      </c>
      <c r="M626" s="6" t="str">
        <f t="shared" si="88"/>
        <v>09609</v>
      </c>
    </row>
    <row r="627" spans="1:13">
      <c r="A627"/>
      <c r="B627"/>
      <c r="C627" s="4" t="s">
        <v>11552</v>
      </c>
      <c r="E627" s="513"/>
      <c r="F627" s="990" t="s">
        <v>11553</v>
      </c>
      <c r="G627" s="990"/>
      <c r="H627" s="34" t="s">
        <v>6754</v>
      </c>
      <c r="I627" s="147" t="str">
        <f>IF(ISBLANK(H627),"",VLOOKUP(H627,tegevusalad!$A$7:$B$188,2,FALSE))</f>
        <v>Muud hariduse abiteenused</v>
      </c>
      <c r="K627" s="283" t="str">
        <f t="shared" si="87"/>
        <v>2232021170</v>
      </c>
      <c r="L627" s="1" t="str">
        <f t="shared" si="86"/>
        <v>Aabitsapidu</v>
      </c>
      <c r="M627" s="6" t="str">
        <f t="shared" si="88"/>
        <v>09609</v>
      </c>
    </row>
    <row r="628" spans="1:13">
      <c r="A628"/>
      <c r="B628"/>
      <c r="C628" s="4" t="s">
        <v>12648</v>
      </c>
      <c r="E628" s="605"/>
      <c r="F628" s="990" t="s">
        <v>12649</v>
      </c>
      <c r="G628" s="990"/>
      <c r="H628" s="126" t="s">
        <v>6754</v>
      </c>
      <c r="I628" s="147" t="str">
        <f>IF(ISBLANK(H628),"",VLOOKUP(H628,tegevusalad!$A$7:$B$188,2,FALSE))</f>
        <v>Muud hariduse abiteenused</v>
      </c>
      <c r="K628" s="283" t="str">
        <f t="shared" si="87"/>
        <v>2232021180</v>
      </c>
      <c r="L628" s="1" t="str">
        <f t="shared" si="86"/>
        <v>Õpetejate Päeva kontsert</v>
      </c>
      <c r="M628" s="6" t="str">
        <f t="shared" si="88"/>
        <v>09609</v>
      </c>
    </row>
    <row r="629" spans="1:13">
      <c r="A629"/>
      <c r="B629"/>
      <c r="C629" s="4" t="s">
        <v>1436</v>
      </c>
      <c r="E629" s="8"/>
      <c r="F629" s="30" t="s">
        <v>1437</v>
      </c>
      <c r="G629" s="8"/>
      <c r="H629" s="34" t="s">
        <v>6754</v>
      </c>
      <c r="I629" s="147" t="str">
        <f>IF(ISBLANK(H629),"",VLOOKUP(H629,tegevusalad!$A$7:$B$188,2,FALSE))</f>
        <v>Muud hariduse abiteenused</v>
      </c>
      <c r="K629" s="283" t="str">
        <f t="shared" si="87"/>
        <v>2232021200</v>
      </c>
      <c r="L629" s="1" t="str">
        <f t="shared" si="86"/>
        <v>konverentside korraldamine</v>
      </c>
      <c r="M629" s="6" t="str">
        <f t="shared" si="88"/>
        <v>09609</v>
      </c>
    </row>
    <row r="630" spans="1:13">
      <c r="A630"/>
      <c r="B630"/>
      <c r="C630" s="4" t="s">
        <v>441</v>
      </c>
      <c r="E630" s="8"/>
      <c r="F630" s="990" t="s">
        <v>12105</v>
      </c>
      <c r="G630" s="990"/>
      <c r="H630" s="126" t="s">
        <v>5017</v>
      </c>
      <c r="I630" s="147" t="str">
        <f>IF(ISBLANK(H630),"",VLOOKUP(H630,tegevusalad!$A$7:$B$188,2,FALSE))</f>
        <v>Põhi- ja üldkeskharidus</v>
      </c>
      <c r="K630" s="283" t="str">
        <f t="shared" si="87"/>
        <v>2232021300</v>
      </c>
      <c r="L630" s="1" t="str">
        <f t="shared" si="86"/>
        <v>ülelinnalised spordivõistlused (RE)</v>
      </c>
      <c r="M630" s="6" t="str">
        <f t="shared" si="88"/>
        <v>09212</v>
      </c>
    </row>
    <row r="631" spans="1:13">
      <c r="A631"/>
      <c r="B631"/>
      <c r="C631" s="4" t="s">
        <v>1103</v>
      </c>
      <c r="E631" s="8"/>
      <c r="F631" s="990" t="s">
        <v>1104</v>
      </c>
      <c r="G631" s="990"/>
      <c r="H631" s="34" t="s">
        <v>6754</v>
      </c>
      <c r="I631" s="147" t="str">
        <f>IF(ISBLANK(H631),"",VLOOKUP(H631,tegevusalad!$A$7:$B$188,2,FALSE))</f>
        <v>Muud hariduse abiteenused</v>
      </c>
      <c r="K631" s="283" t="str">
        <f t="shared" si="87"/>
        <v>2232021400</v>
      </c>
      <c r="L631" s="1" t="str">
        <f t="shared" si="86"/>
        <v>haridusprojektid</v>
      </c>
      <c r="M631" s="6" t="str">
        <f t="shared" si="88"/>
        <v>09609</v>
      </c>
    </row>
    <row r="632" spans="1:13" ht="12.75" customHeight="1">
      <c r="A632"/>
      <c r="B632"/>
      <c r="C632" s="4" t="s">
        <v>13523</v>
      </c>
      <c r="E632" s="928"/>
      <c r="F632" s="990" t="s">
        <v>14439</v>
      </c>
      <c r="G632" s="990"/>
      <c r="H632" s="34" t="s">
        <v>5014</v>
      </c>
      <c r="I632" s="147" t="str">
        <f>IF(ISBLANK(H632),"",VLOOKUP(H632,tegevusalad!$A$7:$B$188,2,FALSE))</f>
        <v>Muu haridus, sh hariduse haldus</v>
      </c>
      <c r="K632" s="283" t="str">
        <f t="shared" si="87"/>
        <v>2232021410</v>
      </c>
      <c r="L632" s="1" t="str">
        <f t="shared" si="86"/>
        <v>Eest keele süvaõpe venekeelsete koolide ja lasteaedade töötajatele (LE)</v>
      </c>
      <c r="M632" s="6" t="str">
        <f t="shared" si="88"/>
        <v>09800</v>
      </c>
    </row>
    <row r="633" spans="1:13">
      <c r="A633"/>
      <c r="B633"/>
      <c r="C633" s="4" t="s">
        <v>14437</v>
      </c>
      <c r="E633" s="928"/>
      <c r="F633" s="990" t="s">
        <v>14438</v>
      </c>
      <c r="G633" s="990"/>
      <c r="H633" s="34" t="s">
        <v>6754</v>
      </c>
      <c r="I633" s="147" t="str">
        <f>IF(ISBLANK(H633),"",VLOOKUP(H633,tegevusalad!$A$7:$B$188,2,FALSE))</f>
        <v>Muud hariduse abiteenused</v>
      </c>
      <c r="K633" s="283" t="str">
        <f t="shared" si="87"/>
        <v>2232021420</v>
      </c>
      <c r="L633" s="1" t="str">
        <f t="shared" si="86"/>
        <v>Tallinna Päeva etteütlus (LE)</v>
      </c>
      <c r="M633" s="6" t="str">
        <f t="shared" si="88"/>
        <v>09609</v>
      </c>
    </row>
    <row r="634" spans="1:13" ht="12.75" customHeight="1">
      <c r="A634"/>
      <c r="B634"/>
      <c r="C634" s="4" t="s">
        <v>14781</v>
      </c>
      <c r="E634" s="953"/>
      <c r="F634" s="990" t="s">
        <v>14782</v>
      </c>
      <c r="G634" s="990"/>
      <c r="H634" s="34" t="s">
        <v>5017</v>
      </c>
      <c r="I634" s="147" t="str">
        <f>IF(ISBLANK(H634),"",VLOOKUP(H634,tegevusalad!$A$7:$B$188,2,FALSE))</f>
        <v>Põhi- ja üldkeskharidus</v>
      </c>
      <c r="K634" s="283" t="str">
        <f t="shared" si="87"/>
        <v>2232021430</v>
      </c>
      <c r="L634" s="1" t="str">
        <f t="shared" si="86"/>
        <v>Kiusamise ennetus- ja sekkumisprogrammide rakendamine (LE)</v>
      </c>
      <c r="M634" s="6" t="str">
        <f t="shared" si="88"/>
        <v>09212</v>
      </c>
    </row>
    <row r="635" spans="1:13">
      <c r="A635"/>
      <c r="B635"/>
      <c r="C635" s="4" t="s">
        <v>14913</v>
      </c>
      <c r="E635" s="960"/>
      <c r="F635" s="961" t="s">
        <v>14914</v>
      </c>
      <c r="G635" s="960"/>
      <c r="H635" s="126" t="s">
        <v>5017</v>
      </c>
      <c r="I635" s="147" t="str">
        <f>IF(ISBLANK(H635),"",VLOOKUP(H635,tegevusalad!$A$7:$B$188,2,FALSE))</f>
        <v>Põhi- ja üldkeskharidus</v>
      </c>
      <c r="K635" s="283" t="str">
        <f t="shared" si="87"/>
        <v>2232021440</v>
      </c>
      <c r="L635" s="1" t="str">
        <f t="shared" si="86"/>
        <v>Eesti keele õppematerjalide koostamine vene õppekeelega koolidele</v>
      </c>
      <c r="M635" s="6" t="str">
        <f t="shared" si="88"/>
        <v>09212</v>
      </c>
    </row>
    <row r="636" spans="1:13">
      <c r="A636"/>
      <c r="B636"/>
      <c r="C636" s="4" t="s">
        <v>16363</v>
      </c>
      <c r="E636" s="990"/>
      <c r="F636" s="1099" t="s">
        <v>16364</v>
      </c>
      <c r="G636" s="990"/>
      <c r="H636" s="126" t="s">
        <v>5017</v>
      </c>
      <c r="I636" s="147" t="str">
        <f>IF(ISBLANK(H636),"",VLOOKUP(H636,tegevusalad!$A$7:$B$188,2,FALSE))</f>
        <v>Põhi- ja üldkeskharidus</v>
      </c>
      <c r="K636" s="283" t="str">
        <f t="shared" si="87"/>
        <v>2232021450</v>
      </c>
      <c r="L636" s="1" t="str">
        <f t="shared" si="86"/>
        <v>Õppeasutuste MÕK arendusprojektide toetamine</v>
      </c>
      <c r="M636" s="6" t="str">
        <f t="shared" si="88"/>
        <v>09212</v>
      </c>
    </row>
    <row r="637" spans="1:13">
      <c r="A637"/>
      <c r="B637"/>
      <c r="C637" s="4" t="s">
        <v>4787</v>
      </c>
      <c r="E637" s="8"/>
      <c r="F637" s="990" t="s">
        <v>6107</v>
      </c>
      <c r="G637" s="990"/>
      <c r="I637" s="147" t="str">
        <f>IF(ISBLANK(H637),"",VLOOKUP(H637,tegevusalad!$A$7:$B$188,2,FALSE))</f>
        <v/>
      </c>
      <c r="K637" s="283" t="str">
        <f t="shared" si="87"/>
        <v>2232021490</v>
      </c>
      <c r="L637" s="1" t="str">
        <f t="shared" si="86"/>
        <v>reserv - LE vahendid</v>
      </c>
      <c r="M637" s="6" t="str">
        <f>IF(ISBLANK(H637),M631,H637)</f>
        <v>09609</v>
      </c>
    </row>
    <row r="638" spans="1:13">
      <c r="A638"/>
      <c r="B638"/>
      <c r="E638" s="798"/>
      <c r="F638" s="798"/>
      <c r="G638" s="798"/>
      <c r="K638" s="283"/>
      <c r="L638" s="1"/>
    </row>
    <row r="639" spans="1:13">
      <c r="A639"/>
      <c r="B639"/>
      <c r="C639" s="4" t="s">
        <v>1105</v>
      </c>
      <c r="E639" s="8"/>
      <c r="F639" s="990" t="s">
        <v>12106</v>
      </c>
      <c r="G639" s="990"/>
      <c r="H639" s="34" t="s">
        <v>5017</v>
      </c>
      <c r="I639" s="147" t="str">
        <f>IF(ISBLANK(H639),"",VLOOKUP(H639,tegevusalad!$A$7:$B$188,2,FALSE))</f>
        <v>Põhi- ja üldkeskharidus</v>
      </c>
      <c r="K639" s="283" t="str">
        <f t="shared" si="87"/>
        <v>2232021500</v>
      </c>
      <c r="L639" s="1" t="str">
        <f t="shared" ref="L639:L670" si="89">D639&amp;E639&amp;F639&amp;G639</f>
        <v>olümpiaadid (RE)</v>
      </c>
      <c r="M639" s="6" t="str">
        <f>IF(ISBLANK(H639),M637,H639)</f>
        <v>09212</v>
      </c>
    </row>
    <row r="640" spans="1:13">
      <c r="A640"/>
      <c r="B640"/>
      <c r="C640" s="4" t="s">
        <v>10362</v>
      </c>
      <c r="E640" s="454"/>
      <c r="F640" s="990" t="s">
        <v>10363</v>
      </c>
      <c r="G640" s="990"/>
      <c r="K640" s="283" t="str">
        <f t="shared" si="78"/>
        <v>2232021510</v>
      </c>
      <c r="L640" s="1" t="str">
        <f t="shared" si="89"/>
        <v>Õpilasakadeemia /olümpiaadideks ettevalmistamine</v>
      </c>
      <c r="M640" s="6" t="str">
        <f t="shared" si="79"/>
        <v>09212</v>
      </c>
    </row>
    <row r="641" spans="1:13">
      <c r="A641"/>
      <c r="B641"/>
      <c r="C641" s="4" t="s">
        <v>3155</v>
      </c>
      <c r="E641" s="8"/>
      <c r="F641" s="990" t="s">
        <v>12107</v>
      </c>
      <c r="G641" s="990"/>
      <c r="H641" s="34" t="s">
        <v>5017</v>
      </c>
      <c r="I641" s="147" t="str">
        <f>IF(ISBLANK(H641),"",VLOOKUP(H641,tegevusalad!$A$7:$B$188,2,FALSE))</f>
        <v>Põhi- ja üldkeskharidus</v>
      </c>
      <c r="K641" s="283" t="str">
        <f t="shared" si="78"/>
        <v>2232021600</v>
      </c>
      <c r="L641" s="1" t="str">
        <f t="shared" si="89"/>
        <v>õpilasüritused ja -näitused (RE)</v>
      </c>
      <c r="M641" s="6" t="str">
        <f t="shared" ref="M641:M710" si="90">IF(ISBLANK(H641),M640,H641)</f>
        <v>09212</v>
      </c>
    </row>
    <row r="642" spans="1:13">
      <c r="A642"/>
      <c r="B642"/>
      <c r="C642" s="4" t="s">
        <v>7906</v>
      </c>
      <c r="E642" s="275"/>
      <c r="F642" s="990" t="s">
        <v>7907</v>
      </c>
      <c r="G642" s="990"/>
      <c r="I642" s="147" t="str">
        <f>IF(ISBLANK(H642),"",VLOOKUP(H642,tegevusalad!$A$7:$B$188,2,FALSE))</f>
        <v/>
      </c>
      <c r="K642" s="283" t="str">
        <f t="shared" si="78"/>
        <v>2232021800</v>
      </c>
      <c r="L642" s="1" t="str">
        <f t="shared" si="89"/>
        <v>Hariduskorralduslikud üritused - Toetusfond (TF)</v>
      </c>
      <c r="M642" s="6" t="str">
        <f t="shared" si="90"/>
        <v>09212</v>
      </c>
    </row>
    <row r="643" spans="1:13">
      <c r="A643"/>
      <c r="B643"/>
      <c r="C643" s="4" t="s">
        <v>6450</v>
      </c>
      <c r="E643" s="8"/>
      <c r="F643" s="990" t="s">
        <v>1985</v>
      </c>
      <c r="G643" s="990"/>
      <c r="I643" s="147" t="str">
        <f>IF(ISBLANK(H643),"",VLOOKUP(H643,tegevusalad!$A$7:$B$188,2,FALSE))</f>
        <v/>
      </c>
      <c r="K643" s="283" t="str">
        <f t="shared" si="78"/>
        <v>2232021810</v>
      </c>
      <c r="L643" s="1" t="str">
        <f t="shared" si="89"/>
        <v>integratsioonialane koolitus</v>
      </c>
      <c r="M643" s="6" t="str">
        <f t="shared" si="90"/>
        <v>09212</v>
      </c>
    </row>
    <row r="644" spans="1:13">
      <c r="A644"/>
      <c r="B644"/>
      <c r="C644" s="4" t="s">
        <v>1986</v>
      </c>
      <c r="E644" s="8"/>
      <c r="F644" s="990" t="s">
        <v>2658</v>
      </c>
      <c r="G644" s="990"/>
      <c r="I644" s="147" t="str">
        <f>IF(ISBLANK(H644),"",VLOOKUP(H644,tegevusalad!$A$7:$B$188,2,FALSE))</f>
        <v/>
      </c>
      <c r="K644" s="283" t="str">
        <f t="shared" si="78"/>
        <v>2232021820</v>
      </c>
      <c r="L644" s="1" t="str">
        <f t="shared" si="89"/>
        <v>terviseedendusalased üritused</v>
      </c>
      <c r="M644" s="6" t="str">
        <f t="shared" si="90"/>
        <v>09212</v>
      </c>
    </row>
    <row r="645" spans="1:13">
      <c r="A645"/>
      <c r="B645"/>
      <c r="C645" s="4" t="s">
        <v>2613</v>
      </c>
      <c r="E645" s="8"/>
      <c r="F645" s="990" t="s">
        <v>4890</v>
      </c>
      <c r="G645" s="990"/>
      <c r="I645" s="147" t="str">
        <f>IF(ISBLANK(H645),"",VLOOKUP(H645,tegevusalad!$A$7:$B$188,2,FALSE))</f>
        <v/>
      </c>
      <c r="K645" s="283" t="str">
        <f t="shared" si="78"/>
        <v>2232021850</v>
      </c>
      <c r="L645" s="1" t="str">
        <f t="shared" si="89"/>
        <v>projekt "Ole normaalne"</v>
      </c>
      <c r="M645" s="6" t="str">
        <f t="shared" si="90"/>
        <v>09212</v>
      </c>
    </row>
    <row r="646" spans="1:13">
      <c r="A646"/>
      <c r="B646"/>
      <c r="C646" s="4" t="s">
        <v>191</v>
      </c>
      <c r="E646" s="8"/>
      <c r="F646" s="990" t="s">
        <v>12108</v>
      </c>
      <c r="G646" s="990"/>
      <c r="H646" s="34" t="s">
        <v>5017</v>
      </c>
      <c r="I646" s="147" t="str">
        <f>IF(ISBLANK(H646),"",VLOOKUP(H646,tegevusalad!$A$7:$B$188,2,FALSE))</f>
        <v>Põhi- ja üldkeskharidus</v>
      </c>
      <c r="K646" s="283" t="str">
        <f t="shared" si="78"/>
        <v>2232021860</v>
      </c>
      <c r="L646" s="1" t="str">
        <f t="shared" si="89"/>
        <v>Hariduskorralduslikud üritused (RE)</v>
      </c>
      <c r="M646" s="6" t="str">
        <f t="shared" si="90"/>
        <v>09212</v>
      </c>
    </row>
    <row r="647" spans="1:13">
      <c r="A647"/>
      <c r="C647" s="4" t="s">
        <v>3566</v>
      </c>
      <c r="E647" s="8"/>
      <c r="F647" s="990" t="s">
        <v>3567</v>
      </c>
      <c r="G647" s="990"/>
      <c r="I647" s="147" t="str">
        <f>IF(ISBLANK(H647),"",VLOOKUP(H647,tegevusalad!$A$7:$B$188,2,FALSE))</f>
        <v/>
      </c>
      <c r="K647" s="283" t="str">
        <f t="shared" ref="K647:K727" si="91">SUBSTITUTE(A647," ","")&amp;SUBSTITUTE(B647," ","")&amp;SUBSTITUTE(C647," ","")</f>
        <v>2232021870</v>
      </c>
      <c r="L647" s="1" t="str">
        <f t="shared" si="89"/>
        <v>nõustamiskomisjonid</v>
      </c>
      <c r="M647" s="6" t="str">
        <f t="shared" si="90"/>
        <v>09212</v>
      </c>
    </row>
    <row r="648" spans="1:13">
      <c r="A648"/>
      <c r="C648" s="4" t="s">
        <v>7813</v>
      </c>
      <c r="E648" s="270"/>
      <c r="F648" t="s">
        <v>12109</v>
      </c>
      <c r="G648" s="270"/>
      <c r="H648" s="34" t="s">
        <v>5017</v>
      </c>
      <c r="I648" s="147" t="str">
        <f>IF(ISBLANK(H648),"",VLOOKUP(H648,tegevusalad!$A$7:$B$188,2,FALSE))</f>
        <v>Põhi- ja üldkeskharidus</v>
      </c>
      <c r="K648" s="283" t="str">
        <f t="shared" si="91"/>
        <v>2232021880</v>
      </c>
      <c r="L648" s="1" t="str">
        <f t="shared" si="89"/>
        <v>Tallinna Lehola Lasteaia nõustamiskeskus (RE)</v>
      </c>
      <c r="M648" s="6" t="str">
        <f t="shared" si="90"/>
        <v>09212</v>
      </c>
    </row>
    <row r="649" spans="1:13">
      <c r="A649"/>
      <c r="C649" s="4" t="s">
        <v>7814</v>
      </c>
      <c r="E649" s="270"/>
      <c r="F649" s="188" t="s">
        <v>7816</v>
      </c>
      <c r="G649" s="270"/>
      <c r="H649" s="34" t="s">
        <v>5017</v>
      </c>
      <c r="I649" s="147" t="str">
        <f>IF(ISBLANK(H649),"",VLOOKUP(H649,tegevusalad!$A$7:$B$188,2,FALSE))</f>
        <v>Põhi- ja üldkeskharidus</v>
      </c>
      <c r="K649" s="283" t="str">
        <f t="shared" si="91"/>
        <v>2232021890</v>
      </c>
      <c r="L649" s="1" t="str">
        <f t="shared" si="89"/>
        <v>Õpetajate Maja ainevõistlused - õpilased</v>
      </c>
      <c r="M649" s="6" t="str">
        <f t="shared" si="90"/>
        <v>09212</v>
      </c>
    </row>
    <row r="650" spans="1:13">
      <c r="A650"/>
      <c r="C650" s="4" t="s">
        <v>7815</v>
      </c>
      <c r="E650" s="270"/>
      <c r="F650" s="188" t="s">
        <v>7817</v>
      </c>
      <c r="G650" s="270"/>
      <c r="H650" s="34" t="s">
        <v>5017</v>
      </c>
      <c r="I650" s="147" t="str">
        <f>IF(ISBLANK(H650),"",VLOOKUP(H650,tegevusalad!$A$7:$B$188,2,FALSE))</f>
        <v>Põhi- ja üldkeskharidus</v>
      </c>
      <c r="K650" s="283" t="str">
        <f t="shared" si="91"/>
        <v>2232021900</v>
      </c>
      <c r="L650" s="1" t="str">
        <f t="shared" si="89"/>
        <v>Õpetajate Maja ainesektsioonid - õpetajad</v>
      </c>
      <c r="M650" s="6" t="str">
        <f t="shared" si="90"/>
        <v>09212</v>
      </c>
    </row>
    <row r="651" spans="1:13">
      <c r="A651"/>
      <c r="C651" s="4" t="s">
        <v>13278</v>
      </c>
      <c r="E651" s="726"/>
      <c r="F651" s="188" t="s">
        <v>13280</v>
      </c>
      <c r="G651" s="726"/>
      <c r="H651" s="34" t="s">
        <v>5017</v>
      </c>
      <c r="I651" s="147" t="str">
        <f>IF(ISBLANK(H651),"",VLOOKUP(H651,tegevusalad!$A$7:$B$188,2,FALSE))</f>
        <v>Põhi- ja üldkeskharidus</v>
      </c>
      <c r="K651" s="283" t="str">
        <f t="shared" si="91"/>
        <v>2232021910</v>
      </c>
      <c r="L651" s="1" t="str">
        <f t="shared" si="89"/>
        <v>Mentorprogramm (RE)</v>
      </c>
      <c r="M651" s="6" t="str">
        <f t="shared" si="90"/>
        <v>09212</v>
      </c>
    </row>
    <row r="652" spans="1:13">
      <c r="A652"/>
      <c r="C652" s="4" t="s">
        <v>13279</v>
      </c>
      <c r="E652" s="726"/>
      <c r="F652" s="188" t="s">
        <v>13281</v>
      </c>
      <c r="G652" s="726"/>
      <c r="H652" s="34" t="s">
        <v>5017</v>
      </c>
      <c r="I652" s="147" t="str">
        <f>IF(ISBLANK(H652),"",VLOOKUP(H652,tegevusalad!$A$7:$B$188,2,FALSE))</f>
        <v>Põhi- ja üldkeskharidus</v>
      </c>
      <c r="K652" s="283" t="str">
        <f t="shared" si="91"/>
        <v>2232021920</v>
      </c>
      <c r="L652" s="1" t="str">
        <f t="shared" si="89"/>
        <v>Tervisedendus  (RE)</v>
      </c>
      <c r="M652" s="6" t="str">
        <f t="shared" si="90"/>
        <v>09212</v>
      </c>
    </row>
    <row r="653" spans="1:13">
      <c r="A653"/>
      <c r="C653" s="4" t="s">
        <v>442</v>
      </c>
      <c r="E653" s="8"/>
      <c r="F653" s="990" t="s">
        <v>1842</v>
      </c>
      <c r="G653" s="990"/>
      <c r="I653" s="147" t="str">
        <f>IF(ISBLANK(H653),"",VLOOKUP(H653,tegevusalad!$A$7:$B$188,2,FALSE))</f>
        <v/>
      </c>
      <c r="K653" s="283" t="str">
        <f t="shared" si="91"/>
        <v>2232021990</v>
      </c>
      <c r="L653" s="1" t="str">
        <f t="shared" si="89"/>
        <v>reserv - RE vahendid</v>
      </c>
      <c r="M653" s="6" t="str">
        <f>IF(ISBLANK(H653),M650,H653)</f>
        <v>09212</v>
      </c>
    </row>
    <row r="654" spans="1:13">
      <c r="A654"/>
      <c r="E654" s="8"/>
      <c r="F654" s="8"/>
      <c r="G654" s="8"/>
      <c r="I654" s="147" t="str">
        <f>IF(ISBLANK(H654),"",VLOOKUP(H654,tegevusalad!$A$7:$B$188,2,FALSE))</f>
        <v/>
      </c>
      <c r="K654" s="283" t="str">
        <f t="shared" si="91"/>
        <v/>
      </c>
      <c r="L654" s="1" t="str">
        <f t="shared" si="89"/>
        <v/>
      </c>
      <c r="M654" s="6" t="str">
        <f t="shared" si="90"/>
        <v>09212</v>
      </c>
    </row>
    <row r="655" spans="1:13">
      <c r="A655"/>
      <c r="B655" s="4" t="s">
        <v>1843</v>
      </c>
      <c r="E655" s="4" t="s">
        <v>237</v>
      </c>
      <c r="I655" s="147" t="str">
        <f>IF(ISBLANK(H655),"",VLOOKUP(H655,tegevusalad!$A$7:$B$188,2,FALSE))</f>
        <v/>
      </c>
      <c r="K655" s="283" t="str">
        <f t="shared" si="91"/>
        <v>2232025000</v>
      </c>
      <c r="L655" s="1" t="str">
        <f t="shared" si="89"/>
        <v>IKT keskkond</v>
      </c>
      <c r="M655" s="6" t="str">
        <f t="shared" si="90"/>
        <v>09212</v>
      </c>
    </row>
    <row r="656" spans="1:13">
      <c r="A656"/>
      <c r="G656" s="5" t="s">
        <v>3270</v>
      </c>
      <c r="H656" s="37" t="s">
        <v>5017</v>
      </c>
      <c r="I656" s="147" t="str">
        <f>IF(ISBLANK(H656),"",VLOOKUP(H656,tegevusalad!$A$7:$B$188,2,FALSE))</f>
        <v>Põhi- ja üldkeskharidus</v>
      </c>
      <c r="K656" s="283" t="str">
        <f t="shared" si="91"/>
        <v/>
      </c>
      <c r="L656" s="1" t="str">
        <f t="shared" si="89"/>
        <v>lasteaed-algkoolid</v>
      </c>
      <c r="M656" s="6" t="str">
        <f>IF(ISBLANK(H656),#REF!,H656)</f>
        <v>09212</v>
      </c>
    </row>
    <row r="657" spans="1:13">
      <c r="A657"/>
      <c r="G657" s="5" t="s">
        <v>4302</v>
      </c>
      <c r="H657" s="37" t="s">
        <v>5017</v>
      </c>
      <c r="I657" s="147" t="str">
        <f>IF(ISBLANK(H657),"",VLOOKUP(H657,tegevusalad!$A$7:$B$188,2,FALSE))</f>
        <v>Põhi- ja üldkeskharidus</v>
      </c>
      <c r="K657" s="283" t="str">
        <f t="shared" si="91"/>
        <v/>
      </c>
      <c r="L657" s="1" t="str">
        <f t="shared" si="89"/>
        <v>põhikoolid</v>
      </c>
      <c r="M657" s="6" t="str">
        <f t="shared" si="90"/>
        <v>09212</v>
      </c>
    </row>
    <row r="658" spans="1:13">
      <c r="A658"/>
      <c r="G658" s="5" t="s">
        <v>1310</v>
      </c>
      <c r="H658" s="37" t="s">
        <v>5017</v>
      </c>
      <c r="I658" s="147" t="str">
        <f>IF(ISBLANK(H658),"",VLOOKUP(H658,tegevusalad!$A$7:$B$188,2,FALSE))</f>
        <v>Põhi- ja üldkeskharidus</v>
      </c>
      <c r="K658" s="283" t="str">
        <f t="shared" si="91"/>
        <v/>
      </c>
      <c r="L658" s="1" t="str">
        <f t="shared" si="89"/>
        <v>gümnaasiumid</v>
      </c>
      <c r="M658" s="6" t="str">
        <f t="shared" si="90"/>
        <v>09212</v>
      </c>
    </row>
    <row r="659" spans="1:13">
      <c r="A659"/>
      <c r="G659" s="5" t="s">
        <v>3781</v>
      </c>
      <c r="H659" s="37" t="s">
        <v>5017</v>
      </c>
      <c r="I659" s="147" t="str">
        <f>IF(ISBLANK(H659),"",VLOOKUP(H659,tegevusalad!$A$7:$B$188,2,FALSE))</f>
        <v>Põhi- ja üldkeskharidus</v>
      </c>
      <c r="K659" s="283" t="str">
        <f t="shared" si="91"/>
        <v/>
      </c>
      <c r="L659" s="1" t="str">
        <f t="shared" si="89"/>
        <v>täiskasvanute gümnaasiumid</v>
      </c>
      <c r="M659" s="6" t="str">
        <f t="shared" si="90"/>
        <v>09212</v>
      </c>
    </row>
    <row r="660" spans="1:13">
      <c r="A660"/>
      <c r="G660" s="5" t="s">
        <v>238</v>
      </c>
      <c r="H660" s="144" t="s">
        <v>9294</v>
      </c>
      <c r="I660" s="147" t="str">
        <f>IF(ISBLANK(H660),"",VLOOKUP(H660,tegevusalad!$A$7:$B$188,2,FALSE))</f>
        <v>Kutseõppe kulud kõikidel kvalifikatsioonitasemetel</v>
      </c>
      <c r="K660" s="283" t="str">
        <f t="shared" si="91"/>
        <v/>
      </c>
      <c r="L660" s="1" t="str">
        <f t="shared" si="89"/>
        <v>kutseõppeasutused</v>
      </c>
      <c r="M660" s="6" t="str">
        <f t="shared" si="90"/>
        <v>09300</v>
      </c>
    </row>
    <row r="661" spans="1:13">
      <c r="A661"/>
      <c r="G661" s="5" t="s">
        <v>2266</v>
      </c>
      <c r="H661" s="144" t="s">
        <v>5017</v>
      </c>
      <c r="I661" s="147" t="str">
        <f>IF(ISBLANK(H661),"",VLOOKUP(H661,tegevusalad!$A$7:$B$188,2,FALSE))</f>
        <v>Põhi- ja üldkeskharidus</v>
      </c>
      <c r="K661" s="283" t="str">
        <f t="shared" si="91"/>
        <v/>
      </c>
      <c r="L661" s="1" t="str">
        <f t="shared" si="89"/>
        <v>erivajadustega laste koolid</v>
      </c>
      <c r="M661" s="6" t="str">
        <f t="shared" si="90"/>
        <v>09212</v>
      </c>
    </row>
    <row r="662" spans="1:13">
      <c r="A662"/>
      <c r="G662" s="5" t="s">
        <v>14574</v>
      </c>
      <c r="H662" s="144" t="s">
        <v>12257</v>
      </c>
      <c r="I662" s="147" t="str">
        <f>IF(ISBLANK(H662),"",VLOOKUP(H662,tegevusalad!$A$7:$B$188,2,FALSE))</f>
        <v>Noorte huviharidus ja huvitegevus</v>
      </c>
      <c r="K662" s="283"/>
      <c r="L662" s="1" t="str">
        <f t="shared" si="89"/>
        <v>huvikoolid</v>
      </c>
      <c r="M662" s="6" t="str">
        <f t="shared" si="90"/>
        <v>09510</v>
      </c>
    </row>
    <row r="663" spans="1:13">
      <c r="A663"/>
      <c r="G663" s="5"/>
      <c r="H663" s="197"/>
      <c r="I663" s="147" t="str">
        <f>IF(ISBLANK(H663),"",VLOOKUP(H663,tegevusalad!$A$7:$B$188,2,FALSE))</f>
        <v/>
      </c>
      <c r="K663" s="283"/>
      <c r="L663" s="1" t="str">
        <f t="shared" si="89"/>
        <v/>
      </c>
      <c r="M663" s="6" t="str">
        <f>IF(ISBLANK(H663),M661,H663)</f>
        <v>09212</v>
      </c>
    </row>
    <row r="664" spans="1:13">
      <c r="A664"/>
      <c r="B664" s="4" t="s">
        <v>11561</v>
      </c>
      <c r="E664" s="4" t="s">
        <v>11562</v>
      </c>
      <c r="G664" s="5"/>
      <c r="H664" s="197"/>
      <c r="I664" s="147" t="str">
        <f>IF(ISBLANK(H664),"",VLOOKUP(H664,tegevusalad!$A$7:$B$188,2,FALSE))</f>
        <v/>
      </c>
      <c r="K664" s="283" t="str">
        <f t="shared" si="91"/>
        <v>2232025000</v>
      </c>
      <c r="L664" s="1" t="str">
        <f t="shared" si="89"/>
        <v>IKT keskkond (haridus)</v>
      </c>
      <c r="M664" s="6" t="str">
        <f t="shared" si="90"/>
        <v>09212</v>
      </c>
    </row>
    <row r="665" spans="1:13">
      <c r="A665"/>
      <c r="C665" s="4" t="s">
        <v>11549</v>
      </c>
      <c r="F665" s="4" t="s">
        <v>11550</v>
      </c>
      <c r="G665" s="5"/>
      <c r="H665" s="6"/>
      <c r="I665" s="6"/>
      <c r="K665" s="283" t="str">
        <f t="shared" si="91"/>
        <v>2232025010</v>
      </c>
      <c r="L665" s="1" t="str">
        <f t="shared" si="89"/>
        <v>Hariduse IKT keskkond</v>
      </c>
      <c r="M665" s="6" t="str">
        <f t="shared" si="90"/>
        <v>09212</v>
      </c>
    </row>
    <row r="666" spans="1:13">
      <c r="A666"/>
      <c r="G666" s="5" t="s">
        <v>11563</v>
      </c>
      <c r="H666" s="144" t="s">
        <v>5015</v>
      </c>
      <c r="I666" s="147" t="str">
        <f>IF(ISBLANK(H666),"",VLOOKUP(H666,tegevusalad!$A$7:$B$188,2,FALSE))</f>
        <v xml:space="preserve">Alusharidus </v>
      </c>
      <c r="K666" s="283" t="str">
        <f t="shared" si="91"/>
        <v/>
      </c>
      <c r="L666" s="1" t="str">
        <f t="shared" si="89"/>
        <v>lasteaiad</v>
      </c>
      <c r="M666" s="6" t="str">
        <f t="shared" si="90"/>
        <v>09110</v>
      </c>
    </row>
    <row r="667" spans="1:13">
      <c r="A667"/>
      <c r="G667" s="5" t="s">
        <v>1310</v>
      </c>
      <c r="H667" s="144" t="s">
        <v>5017</v>
      </c>
      <c r="I667" s="147" t="str">
        <f>IF(ISBLANK(H667),"",VLOOKUP(H667,tegevusalad!$A$7:$B$188,2,FALSE))</f>
        <v>Põhi- ja üldkeskharidus</v>
      </c>
      <c r="K667" s="283" t="str">
        <f t="shared" si="91"/>
        <v/>
      </c>
      <c r="L667" s="1" t="str">
        <f t="shared" si="89"/>
        <v>gümnaasiumid</v>
      </c>
      <c r="M667" s="6" t="str">
        <f t="shared" si="90"/>
        <v>09212</v>
      </c>
    </row>
    <row r="668" spans="1:13">
      <c r="A668"/>
      <c r="G668" s="5" t="s">
        <v>4302</v>
      </c>
      <c r="H668" s="144" t="s">
        <v>5017</v>
      </c>
      <c r="I668" s="147" t="str">
        <f>IF(ISBLANK(H668),"",VLOOKUP(H668,tegevusalad!$A$7:$B$188,2,FALSE))</f>
        <v>Põhi- ja üldkeskharidus</v>
      </c>
      <c r="K668" s="283" t="str">
        <f t="shared" si="91"/>
        <v/>
      </c>
      <c r="L668" s="1" t="str">
        <f t="shared" si="89"/>
        <v>põhikoolid</v>
      </c>
      <c r="M668" s="6" t="str">
        <f t="shared" si="90"/>
        <v>09212</v>
      </c>
    </row>
    <row r="669" spans="1:13">
      <c r="A669"/>
      <c r="G669" s="5" t="s">
        <v>14574</v>
      </c>
      <c r="H669" s="144" t="s">
        <v>12257</v>
      </c>
      <c r="I669" s="147" t="str">
        <f>IF(ISBLANK(H669),"",VLOOKUP(H669,tegevusalad!$A$7:$B$188,2,FALSE))</f>
        <v>Noorte huviharidus ja huvitegevus</v>
      </c>
      <c r="K669" s="283" t="str">
        <f t="shared" si="91"/>
        <v/>
      </c>
      <c r="L669" s="1" t="str">
        <f t="shared" si="89"/>
        <v>huvikoolid</v>
      </c>
      <c r="M669" s="6" t="str">
        <f t="shared" si="90"/>
        <v>09510</v>
      </c>
    </row>
    <row r="670" spans="1:13">
      <c r="A670"/>
      <c r="C670" s="4" t="s">
        <v>12900</v>
      </c>
      <c r="F670" s="4" t="s">
        <v>12901</v>
      </c>
      <c r="G670" s="5"/>
      <c r="H670" s="144" t="s">
        <v>5017</v>
      </c>
      <c r="I670" s="147" t="str">
        <f>IF(ISBLANK(H670),"",VLOOKUP(H670,tegevusalad!$A$7:$B$188,2,FALSE))</f>
        <v>Põhi- ja üldkeskharidus</v>
      </c>
      <c r="K670" s="283" t="str">
        <f t="shared" ref="K670" si="92">SUBSTITUTE(A670," ","")&amp;SUBSTITUTE(B670," ","")&amp;SUBSTITUTE(C670," ","")</f>
        <v>2232025110</v>
      </c>
      <c r="L670" s="1" t="str">
        <f t="shared" si="89"/>
        <v>Põhikoolide digitaristu täiendamine (HITSA projekt)</v>
      </c>
      <c r="M670" s="6" t="str">
        <f>IF(ISBLANK(H670),M668,H670)</f>
        <v>09212</v>
      </c>
    </row>
    <row r="671" spans="1:13">
      <c r="A671"/>
      <c r="B671" s="4" t="s">
        <v>239</v>
      </c>
      <c r="E671" s="4" t="s">
        <v>240</v>
      </c>
      <c r="H671" s="37" t="s">
        <v>6754</v>
      </c>
      <c r="I671" s="147" t="str">
        <f>IF(ISBLANK(H671),"",VLOOKUP(H671,tegevusalad!$A$7:$B$188,2,FALSE))</f>
        <v>Muud hariduse abiteenused</v>
      </c>
      <c r="K671" s="283" t="str">
        <f t="shared" si="91"/>
        <v>2232030000</v>
      </c>
      <c r="L671" s="1" t="str">
        <f t="shared" ref="L671:L702" si="93">D671&amp;E671&amp;F671&amp;G671</f>
        <v>Tallinna Õpetajate Maja</v>
      </c>
      <c r="M671" s="6" t="str">
        <f t="shared" si="90"/>
        <v>09609</v>
      </c>
    </row>
    <row r="672" spans="1:13">
      <c r="A672"/>
      <c r="B672" s="4" t="s">
        <v>12981</v>
      </c>
      <c r="E672" s="4" t="s">
        <v>12982</v>
      </c>
      <c r="H672" s="37" t="s">
        <v>6754</v>
      </c>
      <c r="I672" s="147" t="str">
        <f>IF(ISBLANK(H672),"",VLOOKUP(H672,tegevusalad!$A$7:$B$188,2,FALSE))</f>
        <v>Muud hariduse abiteenused</v>
      </c>
      <c r="K672" s="283" t="str">
        <f t="shared" si="91"/>
        <v>2232040000</v>
      </c>
      <c r="L672" s="1" t="str">
        <f t="shared" si="93"/>
        <v>Tallinna Õppenõustamiskeskus</v>
      </c>
      <c r="M672" s="6" t="str">
        <f t="shared" si="90"/>
        <v>09609</v>
      </c>
    </row>
    <row r="673" spans="1:15">
      <c r="A673"/>
      <c r="C673" s="4" t="s">
        <v>13452</v>
      </c>
      <c r="F673" s="4" t="s">
        <v>13454</v>
      </c>
      <c r="H673" s="37" t="s">
        <v>6754</v>
      </c>
      <c r="I673" s="147" t="str">
        <f>IF(ISBLANK(H673),"",VLOOKUP(H673,tegevusalad!$A$7:$B$188,2,FALSE))</f>
        <v>Muud hariduse abiteenused</v>
      </c>
      <c r="K673" s="283" t="str">
        <f t="shared" si="91"/>
        <v>2232040010</v>
      </c>
      <c r="L673" s="1" t="str">
        <f t="shared" si="93"/>
        <v>Tallinna Õppenõustamiskeskus (LE)</v>
      </c>
      <c r="M673" s="6" t="str">
        <f t="shared" si="90"/>
        <v>09609</v>
      </c>
    </row>
    <row r="674" spans="1:15">
      <c r="A674"/>
      <c r="C674" s="4" t="s">
        <v>13453</v>
      </c>
      <c r="F674" s="4" t="s">
        <v>13455</v>
      </c>
      <c r="H674" s="37" t="s">
        <v>6754</v>
      </c>
      <c r="I674" s="147" t="str">
        <f>IF(ISBLANK(H674),"",VLOOKUP(H674,tegevusalad!$A$7:$B$188,2,FALSE))</f>
        <v>Muud hariduse abiteenused</v>
      </c>
      <c r="K674" s="283" t="str">
        <f t="shared" si="91"/>
        <v>2232040020</v>
      </c>
      <c r="L674" s="1" t="str">
        <f t="shared" si="93"/>
        <v>Tallinna Õppenõustamiskeskus (RE)</v>
      </c>
      <c r="M674" s="6" t="str">
        <f t="shared" si="90"/>
        <v>09609</v>
      </c>
    </row>
    <row r="675" spans="1:15">
      <c r="A675"/>
      <c r="H675" s="37"/>
      <c r="K675" s="283" t="str">
        <f t="shared" si="91"/>
        <v/>
      </c>
      <c r="L675" s="1" t="str">
        <f t="shared" si="93"/>
        <v/>
      </c>
      <c r="M675" s="6" t="str">
        <f t="shared" si="90"/>
        <v>09609</v>
      </c>
    </row>
    <row r="676" spans="1:15">
      <c r="A676"/>
      <c r="H676" s="37"/>
      <c r="I676" s="147" t="str">
        <f>IF(ISBLANK(H676),"",VLOOKUP(H676,tegevusalad!$A$7:$B$188,2,FALSE))</f>
        <v/>
      </c>
      <c r="K676" s="283" t="str">
        <f t="shared" si="91"/>
        <v/>
      </c>
      <c r="L676" s="1" t="str">
        <f t="shared" si="93"/>
        <v/>
      </c>
      <c r="M676" s="6" t="str">
        <f t="shared" si="90"/>
        <v>09609</v>
      </c>
    </row>
    <row r="677" spans="1:15">
      <c r="A677" s="4" t="s">
        <v>3989</v>
      </c>
      <c r="D677" s="4" t="s">
        <v>2074</v>
      </c>
      <c r="I677" s="147" t="str">
        <f>IF(ISBLANK(H677),"",VLOOKUP(H677,tegevusalad!$A$7:$B$188,2,FALSE))</f>
        <v/>
      </c>
      <c r="K677" s="283" t="str">
        <f t="shared" si="91"/>
        <v>2233500000</v>
      </c>
      <c r="L677" s="1" t="str">
        <f t="shared" si="93"/>
        <v>Tallinna Botaanikaaed</v>
      </c>
      <c r="M677" s="6" t="str">
        <f t="shared" si="90"/>
        <v>09609</v>
      </c>
    </row>
    <row r="678" spans="1:15">
      <c r="B678" s="4" t="s">
        <v>1542</v>
      </c>
      <c r="E678" s="4" t="s">
        <v>2074</v>
      </c>
      <c r="H678" s="37" t="s">
        <v>27</v>
      </c>
      <c r="I678" s="147" t="str">
        <f>IF(ISBLANK(H678),"",VLOOKUP(H678,tegevusalad!$A$7:$B$188,2,FALSE))</f>
        <v>Botaanikaaed</v>
      </c>
      <c r="K678" s="283" t="str">
        <f t="shared" si="91"/>
        <v>2233501000</v>
      </c>
      <c r="L678" s="1" t="str">
        <f t="shared" si="93"/>
        <v>Tallinna Botaanikaaed</v>
      </c>
      <c r="M678" s="6" t="str">
        <f t="shared" si="90"/>
        <v>08211</v>
      </c>
    </row>
    <row r="679" spans="1:15">
      <c r="B679" s="4" t="s">
        <v>1543</v>
      </c>
      <c r="E679" s="4" t="s">
        <v>2329</v>
      </c>
      <c r="H679" s="37" t="s">
        <v>7187</v>
      </c>
      <c r="I679" s="147" t="str">
        <f>IF(ISBLANK(H679),"",VLOOKUP(H679,tegevusalad!$A$7:$B$188,2,FALSE))</f>
        <v>Muu vaba aeg, kultuur, religioon, sh haldus</v>
      </c>
      <c r="K679" s="283" t="str">
        <f t="shared" si="91"/>
        <v>2233502000</v>
      </c>
      <c r="L679" s="1" t="str">
        <f t="shared" si="93"/>
        <v>teadustöö arendamine</v>
      </c>
      <c r="M679" s="6" t="str">
        <f t="shared" si="90"/>
        <v>08600</v>
      </c>
    </row>
    <row r="680" spans="1:15">
      <c r="H680" s="37"/>
      <c r="I680" s="147" t="str">
        <f>IF(ISBLANK(H680),"",VLOOKUP(H680,tegevusalad!$A$7:$B$188,2,FALSE))</f>
        <v/>
      </c>
      <c r="K680" s="283" t="str">
        <f t="shared" si="91"/>
        <v/>
      </c>
      <c r="L680" s="1" t="str">
        <f t="shared" si="93"/>
        <v/>
      </c>
      <c r="M680" s="6" t="str">
        <f t="shared" si="90"/>
        <v>08600</v>
      </c>
    </row>
    <row r="681" spans="1:15">
      <c r="A681" s="4" t="s">
        <v>325</v>
      </c>
      <c r="D681" s="4" t="s">
        <v>2943</v>
      </c>
      <c r="I681" s="147" t="str">
        <f>IF(ISBLANK(H681),"",VLOOKUP(H681,tegevusalad!$A$7:$B$188,2,FALSE))</f>
        <v/>
      </c>
      <c r="K681" s="283" t="str">
        <f t="shared" si="91"/>
        <v>2233900000</v>
      </c>
      <c r="L681" s="1" t="str">
        <f t="shared" si="93"/>
        <v>Muud hariduskulud</v>
      </c>
      <c r="M681" s="6" t="str">
        <f t="shared" si="90"/>
        <v>08600</v>
      </c>
    </row>
    <row r="682" spans="1:15">
      <c r="B682" s="4" t="s">
        <v>2944</v>
      </c>
      <c r="E682" s="4" t="s">
        <v>5591</v>
      </c>
      <c r="H682" s="37" t="s">
        <v>5014</v>
      </c>
      <c r="I682" s="147" t="str">
        <f>IF(ISBLANK(H682),"",VLOOKUP(H682,tegevusalad!$A$7:$B$188,2,FALSE))</f>
        <v>Muu haridus, sh hariduse haldus</v>
      </c>
      <c r="K682" s="283" t="str">
        <f t="shared" si="91"/>
        <v>2233908000</v>
      </c>
      <c r="L682" s="1" t="str">
        <f t="shared" si="93"/>
        <v>pedagoogilise personali õppelaenu kustutamine</v>
      </c>
      <c r="M682" s="6" t="str">
        <f t="shared" si="90"/>
        <v>09800</v>
      </c>
    </row>
    <row r="683" spans="1:15">
      <c r="B683" s="4" t="s">
        <v>4725</v>
      </c>
      <c r="E683" s="4" t="s">
        <v>4726</v>
      </c>
      <c r="H683" s="34" t="s">
        <v>3533</v>
      </c>
      <c r="K683" s="283" t="str">
        <f t="shared" si="91"/>
        <v>2233909000</v>
      </c>
      <c r="L683" s="1" t="str">
        <f t="shared" si="93"/>
        <v>pedagoogilise personali palgatõusu vahendid</v>
      </c>
      <c r="M683" s="6" t="str">
        <f t="shared" si="90"/>
        <v>xxxxx</v>
      </c>
    </row>
    <row r="684" spans="1:15" ht="12.75" customHeight="1">
      <c r="B684" s="4" t="s">
        <v>3568</v>
      </c>
      <c r="E684" s="990" t="s">
        <v>6690</v>
      </c>
      <c r="F684" s="990"/>
      <c r="G684" s="990"/>
      <c r="H684" s="34" t="s">
        <v>3533</v>
      </c>
      <c r="K684" s="283" t="str">
        <f t="shared" si="91"/>
        <v>2233910000</v>
      </c>
      <c r="L684" s="1" t="str">
        <f t="shared" si="93"/>
        <v>tehnilise personali palgatõusu vahendid</v>
      </c>
      <c r="M684" s="6" t="str">
        <f t="shared" si="90"/>
        <v>xxxxx</v>
      </c>
    </row>
    <row r="685" spans="1:15">
      <c r="B685" s="4" t="s">
        <v>4727</v>
      </c>
      <c r="E685" s="4" t="s">
        <v>4751</v>
      </c>
      <c r="H685" s="37" t="s">
        <v>3972</v>
      </c>
      <c r="I685" s="147" t="str">
        <f>IF(ISBLANK(H685),"",VLOOKUP(H685,tegevusalad!$A$7:$B$188,2,FALSE))</f>
        <v>Muu perekondade ja laste sotsiaalne kaitse</v>
      </c>
      <c r="K685" s="283" t="str">
        <f t="shared" si="91"/>
        <v>2233913000</v>
      </c>
      <c r="L685" s="1" t="str">
        <f t="shared" si="93"/>
        <v>uimastiennetus</v>
      </c>
      <c r="M685" s="6" t="str">
        <f t="shared" si="90"/>
        <v>10402</v>
      </c>
    </row>
    <row r="686" spans="1:15">
      <c r="B686" s="4" t="s">
        <v>4752</v>
      </c>
      <c r="E686" s="4" t="s">
        <v>5835</v>
      </c>
      <c r="H686" s="37" t="s">
        <v>7188</v>
      </c>
      <c r="I686" s="147" t="str">
        <f>IF(ISBLANK(H686),"",VLOOKUP(H686,tegevusalad!$A$7:$B$188,2,FALSE))</f>
        <v>Noorsootöö ja noortekeskused</v>
      </c>
      <c r="K686" s="283" t="str">
        <f t="shared" si="91"/>
        <v>2233915000</v>
      </c>
      <c r="L686" s="1" t="str">
        <f t="shared" si="93"/>
        <v>laste mängu- ja vaba aja keskused (mängujaamad)</v>
      </c>
      <c r="M686" s="6" t="str">
        <f t="shared" si="90"/>
        <v>08107</v>
      </c>
    </row>
    <row r="687" spans="1:15">
      <c r="B687" s="4" t="s">
        <v>5836</v>
      </c>
      <c r="E687" s="4" t="s">
        <v>5837</v>
      </c>
      <c r="H687" s="329" t="s">
        <v>8907</v>
      </c>
      <c r="I687" s="335" t="str">
        <f>IF(ISBLANK(H687),"",VLOOKUP(H687,tegevusalad!$A$7:$B$188,2,FALSE))</f>
        <v>Teatrid</v>
      </c>
      <c r="K687" s="283" t="str">
        <f t="shared" si="91"/>
        <v>2233917000</v>
      </c>
      <c r="L687" s="1" t="str">
        <f t="shared" si="93"/>
        <v>õpilaste teatripiletid</v>
      </c>
      <c r="M687" s="6" t="str">
        <f t="shared" si="90"/>
        <v>08234</v>
      </c>
      <c r="O687" s="330"/>
    </row>
    <row r="688" spans="1:15">
      <c r="B688" s="4" t="s">
        <v>5327</v>
      </c>
      <c r="E688" s="4" t="s">
        <v>5328</v>
      </c>
      <c r="H688" s="329" t="s">
        <v>8907</v>
      </c>
      <c r="I688" s="335" t="str">
        <f>IF(ISBLANK(H688),"",VLOOKUP(H688,tegevusalad!$A$7:$B$188,2,FALSE))</f>
        <v>Teatrid</v>
      </c>
      <c r="K688" s="283" t="str">
        <f t="shared" si="91"/>
        <v>2233918000</v>
      </c>
      <c r="L688" s="1" t="str">
        <f t="shared" si="93"/>
        <v>laste teatripiletid</v>
      </c>
      <c r="M688" s="6" t="str">
        <f t="shared" si="90"/>
        <v>08234</v>
      </c>
      <c r="O688" s="330"/>
    </row>
    <row r="689" spans="1:13">
      <c r="B689" s="4" t="s">
        <v>3340</v>
      </c>
      <c r="E689" s="30" t="s">
        <v>1284</v>
      </c>
      <c r="F689" s="8"/>
      <c r="G689" s="8"/>
      <c r="H689" s="144" t="s">
        <v>5017</v>
      </c>
      <c r="I689" s="147" t="str">
        <f>IF(ISBLANK(H689),"",VLOOKUP(H689,tegevusalad!$A$7:$B$188,2,FALSE))</f>
        <v>Põhi- ja üldkeskharidus</v>
      </c>
      <c r="K689" s="283" t="str">
        <f t="shared" si="91"/>
        <v>2233919000</v>
      </c>
      <c r="L689" s="1" t="str">
        <f t="shared" si="93"/>
        <v>õppekava toetav loodusõpe Tallinna Botaanikaaias</v>
      </c>
      <c r="M689" s="6" t="str">
        <f t="shared" si="90"/>
        <v>09212</v>
      </c>
    </row>
    <row r="690" spans="1:13">
      <c r="B690" s="4" t="s">
        <v>4150</v>
      </c>
      <c r="E690" s="4" t="s">
        <v>5496</v>
      </c>
      <c r="H690" s="37" t="s">
        <v>3972</v>
      </c>
      <c r="I690" s="147" t="str">
        <f>IF(ISBLANK(H690),"",VLOOKUP(H690,tegevusalad!$A$7:$B$188,2,FALSE))</f>
        <v>Muu perekondade ja laste sotsiaalne kaitse</v>
      </c>
      <c r="K690" s="283" t="str">
        <f t="shared" si="91"/>
        <v>2233921000</v>
      </c>
      <c r="L690" s="1" t="str">
        <f t="shared" si="93"/>
        <v>alaealiste komisjonid (Haabersti linnaosa)</v>
      </c>
      <c r="M690" s="6" t="str">
        <f t="shared" si="90"/>
        <v>10402</v>
      </c>
    </row>
    <row r="691" spans="1:13">
      <c r="B691" s="4" t="s">
        <v>2873</v>
      </c>
      <c r="E691" s="4" t="s">
        <v>2811</v>
      </c>
      <c r="H691" s="37" t="s">
        <v>3972</v>
      </c>
      <c r="I691" s="147" t="str">
        <f>IF(ISBLANK(H691),"",VLOOKUP(H691,tegevusalad!$A$7:$B$188,2,FALSE))</f>
        <v>Muu perekondade ja laste sotsiaalne kaitse</v>
      </c>
      <c r="K691" s="283" t="str">
        <f t="shared" si="91"/>
        <v>2233931000</v>
      </c>
      <c r="L691" s="1" t="str">
        <f t="shared" si="93"/>
        <v>alaealiste komisjonid (Kesklinn)</v>
      </c>
      <c r="M691" s="6" t="str">
        <f t="shared" si="90"/>
        <v>10402</v>
      </c>
    </row>
    <row r="692" spans="1:13">
      <c r="B692" s="4" t="s">
        <v>2383</v>
      </c>
      <c r="E692" s="4" t="s">
        <v>2384</v>
      </c>
      <c r="H692" s="37" t="s">
        <v>3972</v>
      </c>
      <c r="I692" s="147" t="str">
        <f>IF(ISBLANK(H692),"",VLOOKUP(H692,tegevusalad!$A$7:$B$188,2,FALSE))</f>
        <v>Muu perekondade ja laste sotsiaalne kaitse</v>
      </c>
      <c r="K692" s="283" t="str">
        <f t="shared" si="91"/>
        <v>2233941000</v>
      </c>
      <c r="L692" s="1" t="str">
        <f t="shared" si="93"/>
        <v>alaealiste komisjonid (Kristiine linnaosa)</v>
      </c>
      <c r="M692" s="6" t="str">
        <f t="shared" si="90"/>
        <v>10402</v>
      </c>
    </row>
    <row r="693" spans="1:13">
      <c r="B693" s="4" t="s">
        <v>1770</v>
      </c>
      <c r="E693" s="4" t="s">
        <v>1771</v>
      </c>
      <c r="H693" s="37" t="s">
        <v>3972</v>
      </c>
      <c r="I693" s="147" t="str">
        <f>IF(ISBLANK(H693),"",VLOOKUP(H693,tegevusalad!$A$7:$B$188,2,FALSE))</f>
        <v>Muu perekondade ja laste sotsiaalne kaitse</v>
      </c>
      <c r="K693" s="283" t="str">
        <f t="shared" si="91"/>
        <v>2233951000</v>
      </c>
      <c r="L693" s="1" t="str">
        <f t="shared" si="93"/>
        <v>alaealiste komisjonid (Lasnamäe linnaosa)</v>
      </c>
      <c r="M693" s="6" t="str">
        <f t="shared" si="90"/>
        <v>10402</v>
      </c>
    </row>
    <row r="694" spans="1:13">
      <c r="B694" s="4" t="s">
        <v>2988</v>
      </c>
      <c r="E694" s="4" t="s">
        <v>1143</v>
      </c>
      <c r="H694" s="37" t="s">
        <v>3972</v>
      </c>
      <c r="I694" s="147" t="str">
        <f>IF(ISBLANK(H694),"",VLOOKUP(H694,tegevusalad!$A$7:$B$188,2,FALSE))</f>
        <v>Muu perekondade ja laste sotsiaalne kaitse</v>
      </c>
      <c r="K694" s="283" t="str">
        <f t="shared" si="91"/>
        <v>2233961000</v>
      </c>
      <c r="L694" s="1" t="str">
        <f t="shared" si="93"/>
        <v>alaealiste komisjonid (Mustamäe linnaosa)</v>
      </c>
      <c r="M694" s="6" t="str">
        <f t="shared" si="90"/>
        <v>10402</v>
      </c>
    </row>
    <row r="695" spans="1:13">
      <c r="B695" s="4" t="s">
        <v>4729</v>
      </c>
      <c r="E695" s="4" t="s">
        <v>2220</v>
      </c>
      <c r="H695" s="37" t="s">
        <v>3972</v>
      </c>
      <c r="I695" s="147" t="str">
        <f>IF(ISBLANK(H695),"",VLOOKUP(H695,tegevusalad!$A$7:$B$188,2,FALSE))</f>
        <v>Muu perekondade ja laste sotsiaalne kaitse</v>
      </c>
      <c r="K695" s="283" t="str">
        <f t="shared" si="91"/>
        <v>2233971000</v>
      </c>
      <c r="L695" s="1" t="str">
        <f t="shared" si="93"/>
        <v>alaealiste komisjonid (Nõmme linnaosa)</v>
      </c>
      <c r="M695" s="6" t="str">
        <f t="shared" si="90"/>
        <v>10402</v>
      </c>
    </row>
    <row r="696" spans="1:13">
      <c r="B696" s="4" t="s">
        <v>2221</v>
      </c>
      <c r="E696" s="4" t="s">
        <v>438</v>
      </c>
      <c r="H696" s="37" t="s">
        <v>3972</v>
      </c>
      <c r="I696" s="147" t="str">
        <f>IF(ISBLANK(H696),"",VLOOKUP(H696,tegevusalad!$A$7:$B$188,2,FALSE))</f>
        <v>Muu perekondade ja laste sotsiaalne kaitse</v>
      </c>
      <c r="K696" s="283" t="str">
        <f t="shared" si="91"/>
        <v>2233981000</v>
      </c>
      <c r="L696" s="1" t="str">
        <f t="shared" si="93"/>
        <v>alaealiste komisjonid (Pirita linnaosa)</v>
      </c>
      <c r="M696" s="6" t="str">
        <f t="shared" si="90"/>
        <v>10402</v>
      </c>
    </row>
    <row r="697" spans="1:13">
      <c r="B697" s="4" t="s">
        <v>1286</v>
      </c>
      <c r="E697" s="4" t="s">
        <v>1287</v>
      </c>
      <c r="H697" s="37" t="s">
        <v>3972</v>
      </c>
      <c r="I697" s="147" t="str">
        <f>IF(ISBLANK(H697),"",VLOOKUP(H697,tegevusalad!$A$7:$B$188,2,FALSE))</f>
        <v>Muu perekondade ja laste sotsiaalne kaitse</v>
      </c>
      <c r="K697" s="283" t="str">
        <f t="shared" si="91"/>
        <v>2233991000</v>
      </c>
      <c r="L697" s="1" t="str">
        <f t="shared" si="93"/>
        <v>alaealiste komisjonid (Põhja-Tallinn)</v>
      </c>
      <c r="M697" s="6" t="str">
        <f t="shared" si="90"/>
        <v>10402</v>
      </c>
    </row>
    <row r="698" spans="1:13">
      <c r="I698" s="147" t="str">
        <f>IF(ISBLANK(H698),"",VLOOKUP(H698,tegevusalad!$A$7:$B$188,2,FALSE))</f>
        <v/>
      </c>
      <c r="K698" s="283" t="str">
        <f t="shared" si="91"/>
        <v/>
      </c>
      <c r="L698" s="1" t="str">
        <f t="shared" si="93"/>
        <v/>
      </c>
      <c r="M698" s="6" t="str">
        <f t="shared" si="90"/>
        <v>10402</v>
      </c>
    </row>
    <row r="699" spans="1:13">
      <c r="A699" s="4" t="s">
        <v>1258</v>
      </c>
      <c r="D699" s="4" t="s">
        <v>5963</v>
      </c>
      <c r="I699" s="147" t="str">
        <f>IF(ISBLANK(H699),"",VLOOKUP(H699,tegevusalad!$A$7:$B$188,2,FALSE))</f>
        <v/>
      </c>
      <c r="K699" s="283" t="str">
        <f t="shared" si="91"/>
        <v>2234000000</v>
      </c>
      <c r="L699" s="1" t="str">
        <f t="shared" si="93"/>
        <v>Toetused</v>
      </c>
      <c r="M699" s="6" t="str">
        <f t="shared" si="90"/>
        <v>10402</v>
      </c>
    </row>
    <row r="700" spans="1:13">
      <c r="B700" s="4" t="s">
        <v>5964</v>
      </c>
      <c r="E700" s="4" t="s">
        <v>5570</v>
      </c>
      <c r="H700" s="37" t="s">
        <v>7189</v>
      </c>
      <c r="I700" s="147" t="str">
        <f>IF(ISBLANK(H700),"",VLOOKUP(H700,tegevusalad!$A$7:$B$188,2,FALSE))</f>
        <v xml:space="preserve">Kolmanda taseme haridus </v>
      </c>
      <c r="K700" s="283" t="str">
        <f t="shared" si="91"/>
        <v>2234001000</v>
      </c>
      <c r="L700" s="1" t="str">
        <f t="shared" si="93"/>
        <v>Jaan Poska stipendium</v>
      </c>
      <c r="M700" s="6" t="str">
        <f t="shared" si="90"/>
        <v>09400</v>
      </c>
    </row>
    <row r="701" spans="1:13">
      <c r="B701" s="4" t="s">
        <v>1084</v>
      </c>
      <c r="E701" s="4" t="s">
        <v>1987</v>
      </c>
      <c r="H701" s="37" t="s">
        <v>25</v>
      </c>
      <c r="I701" s="147" t="str">
        <f>IF(ISBLANK(H701),"",VLOOKUP(H701,tegevusalad!$A$7:$B$188,2,FALSE))</f>
        <v>Laste huvialamajad ja keskused</v>
      </c>
      <c r="K701" s="283" t="str">
        <f t="shared" si="91"/>
        <v>2234002000</v>
      </c>
      <c r="L701" s="1" t="str">
        <f t="shared" si="93"/>
        <v>erahuvialaringid</v>
      </c>
      <c r="M701" s="6" t="str">
        <f t="shared" si="90"/>
        <v>08106</v>
      </c>
    </row>
    <row r="702" spans="1:13">
      <c r="B702" s="4" t="s">
        <v>5576</v>
      </c>
      <c r="E702" s="4" t="s">
        <v>5869</v>
      </c>
      <c r="H702" s="37" t="s">
        <v>7189</v>
      </c>
      <c r="I702" s="147" t="str">
        <f>IF(ISBLANK(H702),"",VLOOKUP(H702,tegevusalad!$A$7:$B$188,2,FALSE))</f>
        <v xml:space="preserve">Kolmanda taseme haridus </v>
      </c>
      <c r="K702" s="283" t="str">
        <f t="shared" si="91"/>
        <v>2234003000</v>
      </c>
      <c r="L702" s="1" t="str">
        <f t="shared" si="93"/>
        <v>Vene akadeemiline õppekeskus</v>
      </c>
      <c r="M702" s="6" t="str">
        <f t="shared" si="90"/>
        <v>09400</v>
      </c>
    </row>
    <row r="703" spans="1:13">
      <c r="B703" s="4" t="s">
        <v>5768</v>
      </c>
      <c r="E703" s="4" t="s">
        <v>2425</v>
      </c>
      <c r="H703" s="37" t="s">
        <v>7189</v>
      </c>
      <c r="I703" s="147" t="str">
        <f>IF(ISBLANK(H703),"",VLOOKUP(H703,tegevusalad!$A$7:$B$188,2,FALSE))</f>
        <v xml:space="preserve">Kolmanda taseme haridus </v>
      </c>
      <c r="K703" s="283" t="str">
        <f t="shared" si="91"/>
        <v>2234004000</v>
      </c>
      <c r="L703" s="1" t="str">
        <f t="shared" ref="L703:L734" si="94">D703&amp;E703&amp;F703&amp;G703</f>
        <v>Tallinna linna stipendium</v>
      </c>
      <c r="M703" s="6" t="str">
        <f t="shared" si="90"/>
        <v>09400</v>
      </c>
    </row>
    <row r="704" spans="1:13">
      <c r="B704" s="4" t="s">
        <v>5374</v>
      </c>
      <c r="E704" s="4" t="s">
        <v>1644</v>
      </c>
      <c r="H704" s="37" t="s">
        <v>7189</v>
      </c>
      <c r="I704" s="147" t="str">
        <f>IF(ISBLANK(H704),"",VLOOKUP(H704,tegevusalad!$A$7:$B$188,2,FALSE))</f>
        <v xml:space="preserve">Kolmanda taseme haridus </v>
      </c>
      <c r="K704" s="283" t="str">
        <f t="shared" si="91"/>
        <v>2234005000</v>
      </c>
      <c r="L704" s="1" t="str">
        <f t="shared" si="94"/>
        <v>SA Tallinna Tehnika- ja Teaduskeskus</v>
      </c>
      <c r="M704" s="6" t="str">
        <f t="shared" si="90"/>
        <v>09400</v>
      </c>
    </row>
    <row r="705" spans="1:13">
      <c r="B705" s="4" t="s">
        <v>1645</v>
      </c>
      <c r="E705" s="4" t="s">
        <v>2870</v>
      </c>
      <c r="H705" s="37" t="s">
        <v>5014</v>
      </c>
      <c r="I705" s="147" t="str">
        <f>IF(ISBLANK(H705),"",VLOOKUP(H705,tegevusalad!$A$7:$B$188,2,FALSE))</f>
        <v>Muu haridus, sh hariduse haldus</v>
      </c>
      <c r="K705" s="283" t="str">
        <f t="shared" si="91"/>
        <v>2234006000</v>
      </c>
      <c r="L705" s="1" t="str">
        <f t="shared" si="94"/>
        <v>MTÜ Keelekümblusprogrammi Lastevanemate Liit</v>
      </c>
      <c r="M705" s="6" t="str">
        <f t="shared" si="90"/>
        <v>09800</v>
      </c>
    </row>
    <row r="706" spans="1:13">
      <c r="B706" s="4" t="s">
        <v>987</v>
      </c>
      <c r="E706" s="4" t="s">
        <v>6273</v>
      </c>
      <c r="H706" s="37" t="s">
        <v>5014</v>
      </c>
      <c r="I706" s="147" t="str">
        <f>IF(ISBLANK(H706),"",VLOOKUP(H706,tegevusalad!$A$7:$B$188,2,FALSE))</f>
        <v>Muu haridus, sh hariduse haldus</v>
      </c>
      <c r="K706" s="283" t="str">
        <f t="shared" si="91"/>
        <v>2234007000</v>
      </c>
      <c r="L706" s="1" t="str">
        <f t="shared" si="94"/>
        <v>MTÜ Integratsiooni Ühiskondlik Algatuskeskus</v>
      </c>
      <c r="M706" s="6" t="str">
        <f t="shared" si="90"/>
        <v>09800</v>
      </c>
    </row>
    <row r="707" spans="1:13">
      <c r="B707" s="4" t="s">
        <v>5535</v>
      </c>
      <c r="E707" s="4" t="s">
        <v>5142</v>
      </c>
      <c r="H707" s="37" t="s">
        <v>5014</v>
      </c>
      <c r="I707" s="147" t="str">
        <f>IF(ISBLANK(H707),"",VLOOKUP(H707,tegevusalad!$A$7:$B$188,2,FALSE))</f>
        <v>Muu haridus, sh hariduse haldus</v>
      </c>
      <c r="K707" s="283" t="str">
        <f t="shared" si="91"/>
        <v>2234008000</v>
      </c>
      <c r="L707" s="1" t="str">
        <f t="shared" si="94"/>
        <v>projekt "Teadusbuss"</v>
      </c>
      <c r="M707" s="6" t="str">
        <f t="shared" si="90"/>
        <v>09800</v>
      </c>
    </row>
    <row r="708" spans="1:13">
      <c r="B708" s="4" t="s">
        <v>5143</v>
      </c>
      <c r="E708" s="4" t="s">
        <v>1520</v>
      </c>
      <c r="H708" s="37" t="s">
        <v>5014</v>
      </c>
      <c r="I708" s="147" t="str">
        <f>IF(ISBLANK(H708),"",VLOOKUP(H708,tegevusalad!$A$7:$B$188,2,FALSE))</f>
        <v>Muu haridus, sh hariduse haldus</v>
      </c>
      <c r="K708" s="283" t="str">
        <f t="shared" si="91"/>
        <v>2234009000</v>
      </c>
      <c r="L708" s="1" t="str">
        <f t="shared" si="94"/>
        <v>MTÜ Ema ja Lapse Keskus</v>
      </c>
      <c r="M708" s="6" t="str">
        <f t="shared" si="90"/>
        <v>09800</v>
      </c>
    </row>
    <row r="709" spans="1:13">
      <c r="A709"/>
      <c r="B709" s="4" t="s">
        <v>6373</v>
      </c>
      <c r="E709" s="4" t="s">
        <v>6374</v>
      </c>
      <c r="H709" s="37" t="s">
        <v>5014</v>
      </c>
      <c r="I709" s="147" t="str">
        <f>IF(ISBLANK(H709),"",VLOOKUP(H709,tegevusalad!$A$7:$B$188,2,FALSE))</f>
        <v>Muu haridus, sh hariduse haldus</v>
      </c>
      <c r="K709" s="283" t="str">
        <f t="shared" si="91"/>
        <v>2234011000</v>
      </c>
      <c r="L709" s="1" t="str">
        <f t="shared" si="94"/>
        <v>noorte- ja õpilasvolikogud</v>
      </c>
      <c r="M709" s="6" t="str">
        <f t="shared" si="90"/>
        <v>09800</v>
      </c>
    </row>
    <row r="710" spans="1:13">
      <c r="A710"/>
      <c r="B710" s="4" t="s">
        <v>3725</v>
      </c>
      <c r="E710" s="4" t="s">
        <v>516</v>
      </c>
      <c r="H710" s="37" t="s">
        <v>7189</v>
      </c>
      <c r="I710" s="147" t="str">
        <f>IF(ISBLANK(H710),"",VLOOKUP(H710,tegevusalad!$A$7:$B$188,2,FALSE))</f>
        <v xml:space="preserve">Kolmanda taseme haridus </v>
      </c>
      <c r="K710" s="283" t="str">
        <f t="shared" si="91"/>
        <v>2234012000</v>
      </c>
      <c r="L710" s="1" t="str">
        <f t="shared" si="94"/>
        <v>haridustellimus TÜ ja TTÜ-le</v>
      </c>
      <c r="M710" s="6" t="str">
        <f t="shared" si="90"/>
        <v>09400</v>
      </c>
    </row>
    <row r="711" spans="1:13">
      <c r="A711"/>
      <c r="B711" s="4" t="s">
        <v>5199</v>
      </c>
      <c r="E711" s="4" t="s">
        <v>5200</v>
      </c>
      <c r="H711" s="37" t="s">
        <v>5014</v>
      </c>
      <c r="I711" s="147" t="str">
        <f>IF(ISBLANK(H711),"",VLOOKUP(H711,tegevusalad!$A$7:$B$188,2,FALSE))</f>
        <v>Muu haridus, sh hariduse haldus</v>
      </c>
      <c r="K711" s="283" t="str">
        <f t="shared" si="91"/>
        <v>2234013000</v>
      </c>
      <c r="L711" s="1" t="str">
        <f t="shared" si="94"/>
        <v>Eesti Eralasteaedade Liit</v>
      </c>
      <c r="M711" s="6" t="str">
        <f t="shared" ref="M711:M792" si="95">IF(ISBLANK(H711),M710,H711)</f>
        <v>09800</v>
      </c>
    </row>
    <row r="712" spans="1:13">
      <c r="A712"/>
      <c r="B712" s="4" t="s">
        <v>5878</v>
      </c>
      <c r="E712" s="4" t="s">
        <v>1098</v>
      </c>
      <c r="H712" s="37" t="s">
        <v>5014</v>
      </c>
      <c r="I712" s="147" t="str">
        <f>IF(ISBLANK(H712),"",VLOOKUP(H712,tegevusalad!$A$7:$B$188,2,FALSE))</f>
        <v>Muu haridus, sh hariduse haldus</v>
      </c>
      <c r="K712" s="283" t="str">
        <f t="shared" si="91"/>
        <v>2234014000</v>
      </c>
      <c r="L712" s="1" t="str">
        <f t="shared" si="94"/>
        <v>MTÜ Rokkijad</v>
      </c>
      <c r="M712" s="6" t="str">
        <f t="shared" si="95"/>
        <v>09800</v>
      </c>
    </row>
    <row r="713" spans="1:13" ht="12.75" customHeight="1">
      <c r="A713"/>
      <c r="B713" s="4" t="s">
        <v>3569</v>
      </c>
      <c r="E713" s="1184" t="s">
        <v>3574</v>
      </c>
      <c r="F713" s="1184"/>
      <c r="G713" s="990"/>
      <c r="H713" s="37" t="s">
        <v>7189</v>
      </c>
      <c r="I713" s="147" t="str">
        <f>IF(ISBLANK(H713),"",VLOOKUP(H713,tegevusalad!$A$7:$B$188,2,FALSE))</f>
        <v xml:space="preserve">Kolmanda taseme haridus </v>
      </c>
      <c r="K713" s="283" t="str">
        <f t="shared" si="91"/>
        <v>2234015000</v>
      </c>
      <c r="L713" s="1" t="str">
        <f t="shared" si="94"/>
        <v>Tallinna Ülikooli stipendium</v>
      </c>
      <c r="M713" s="6" t="str">
        <f t="shared" si="95"/>
        <v>09400</v>
      </c>
    </row>
    <row r="714" spans="1:13" ht="12.75" customHeight="1">
      <c r="A714"/>
      <c r="B714" s="4" t="s">
        <v>3570</v>
      </c>
      <c r="E714" s="1184" t="s">
        <v>1665</v>
      </c>
      <c r="F714" s="1184"/>
      <c r="G714" s="990"/>
      <c r="H714" s="37" t="s">
        <v>7189</v>
      </c>
      <c r="I714" s="147" t="str">
        <f>IF(ISBLANK(H714),"",VLOOKUP(H714,tegevusalad!$A$7:$B$188,2,FALSE))</f>
        <v xml:space="preserve">Kolmanda taseme haridus </v>
      </c>
      <c r="K714" s="283" t="str">
        <f t="shared" si="91"/>
        <v>2234016000</v>
      </c>
      <c r="L714" s="1" t="str">
        <f t="shared" si="94"/>
        <v>Tallinna ülikoolide toetus</v>
      </c>
      <c r="M714" s="6" t="str">
        <f t="shared" si="95"/>
        <v>09400</v>
      </c>
    </row>
    <row r="715" spans="1:13" ht="12.75" customHeight="1">
      <c r="A715"/>
      <c r="B715" s="4" t="s">
        <v>3571</v>
      </c>
      <c r="E715" s="1184" t="s">
        <v>1666</v>
      </c>
      <c r="F715" s="1184"/>
      <c r="G715" s="990"/>
      <c r="H715" s="37" t="s">
        <v>5014</v>
      </c>
      <c r="I715" s="147" t="str">
        <f>IF(ISBLANK(H715),"",VLOOKUP(H715,tegevusalad!$A$7:$B$188,2,FALSE))</f>
        <v>Muu haridus, sh hariduse haldus</v>
      </c>
      <c r="K715" s="283" t="str">
        <f t="shared" si="91"/>
        <v>2234017000</v>
      </c>
      <c r="L715" s="1" t="str">
        <f t="shared" si="94"/>
        <v>MTÜ Kodulinna Maja</v>
      </c>
      <c r="M715" s="6" t="str">
        <f t="shared" si="95"/>
        <v>09800</v>
      </c>
    </row>
    <row r="716" spans="1:13" ht="12.75" customHeight="1">
      <c r="A716"/>
      <c r="B716" s="4" t="s">
        <v>3572</v>
      </c>
      <c r="E716" s="1184" t="s">
        <v>4179</v>
      </c>
      <c r="F716" s="1184"/>
      <c r="G716" s="990"/>
      <c r="H716" s="37" t="s">
        <v>5014</v>
      </c>
      <c r="I716" s="147" t="str">
        <f>IF(ISBLANK(H716),"",VLOOKUP(H716,tegevusalad!$A$7:$B$188,2,FALSE))</f>
        <v>Muu haridus, sh hariduse haldus</v>
      </c>
      <c r="K716" s="283" t="str">
        <f t="shared" si="91"/>
        <v>2234018000</v>
      </c>
      <c r="L716" s="1" t="str">
        <f t="shared" si="94"/>
        <v>Eesti Õpilasomavalitsuste Liidu Tallinna Õpilasesindus</v>
      </c>
      <c r="M716" s="6" t="str">
        <f t="shared" si="95"/>
        <v>09800</v>
      </c>
    </row>
    <row r="717" spans="1:13">
      <c r="A717"/>
      <c r="B717" s="4" t="s">
        <v>3573</v>
      </c>
      <c r="E717" s="4" t="s">
        <v>1667</v>
      </c>
      <c r="H717" s="37" t="s">
        <v>5014</v>
      </c>
      <c r="I717" s="147" t="str">
        <f>IF(ISBLANK(H717),"",VLOOKUP(H717,tegevusalad!$A$7:$B$188,2,FALSE))</f>
        <v>Muu haridus, sh hariduse haldus</v>
      </c>
      <c r="K717" s="283" t="str">
        <f t="shared" si="91"/>
        <v>2234019000</v>
      </c>
      <c r="L717" s="1" t="str">
        <f t="shared" si="94"/>
        <v>Stipendiumid</v>
      </c>
      <c r="M717" s="6" t="str">
        <f t="shared" si="95"/>
        <v>09800</v>
      </c>
    </row>
    <row r="718" spans="1:13">
      <c r="A718"/>
      <c r="B718" s="4" t="s">
        <v>3478</v>
      </c>
      <c r="E718" s="4" t="s">
        <v>6338</v>
      </c>
      <c r="H718" s="37" t="s">
        <v>7189</v>
      </c>
      <c r="I718" s="147" t="str">
        <f>IF(ISBLANK(H718),"",VLOOKUP(H718,tegevusalad!$A$7:$B$188,2,FALSE))</f>
        <v xml:space="preserve">Kolmanda taseme haridus </v>
      </c>
      <c r="K718" s="283" t="str">
        <f t="shared" si="91"/>
        <v>2234020000</v>
      </c>
      <c r="L718" s="1" t="str">
        <f t="shared" si="94"/>
        <v>Tallinna linna Peterburi stipendium</v>
      </c>
      <c r="M718" s="6" t="str">
        <f t="shared" si="95"/>
        <v>09400</v>
      </c>
    </row>
    <row r="719" spans="1:13">
      <c r="A719"/>
      <c r="B719" s="4" t="s">
        <v>4385</v>
      </c>
      <c r="E719" s="4" t="s">
        <v>6144</v>
      </c>
      <c r="H719" s="34" t="s">
        <v>5014</v>
      </c>
      <c r="I719" s="147" t="str">
        <f>IF(ISBLANK(H719),"",VLOOKUP(H719,tegevusalad!$A$7:$B$188,2,FALSE))</f>
        <v>Muu haridus, sh hariduse haldus</v>
      </c>
      <c r="K719" s="283" t="str">
        <f t="shared" si="91"/>
        <v>2234021000</v>
      </c>
      <c r="L719" s="1" t="str">
        <f t="shared" si="94"/>
        <v>Vene Koolide Õpetajate Ühendus</v>
      </c>
      <c r="M719" s="6" t="str">
        <f t="shared" si="95"/>
        <v>09800</v>
      </c>
    </row>
    <row r="720" spans="1:13">
      <c r="A720"/>
      <c r="B720" s="4" t="s">
        <v>3469</v>
      </c>
      <c r="E720" s="4" t="s">
        <v>1730</v>
      </c>
      <c r="H720" s="37" t="s">
        <v>7189</v>
      </c>
      <c r="I720" s="147" t="str">
        <f>IF(ISBLANK(H720),"",VLOOKUP(H720,tegevusalad!$A$7:$B$188,2,FALSE))</f>
        <v xml:space="preserve">Kolmanda taseme haridus </v>
      </c>
      <c r="K720" s="283" t="str">
        <f t="shared" si="91"/>
        <v>2234022000</v>
      </c>
      <c r="L720" s="1" t="str">
        <f t="shared" si="94"/>
        <v>Tallinna linna IT stipendium</v>
      </c>
      <c r="M720" s="6" t="str">
        <f t="shared" si="95"/>
        <v>09400</v>
      </c>
    </row>
    <row r="721" spans="1:13">
      <c r="A721"/>
      <c r="B721" s="4" t="s">
        <v>534</v>
      </c>
      <c r="E721" s="4" t="s">
        <v>5571</v>
      </c>
      <c r="H721" s="34" t="s">
        <v>7189</v>
      </c>
      <c r="I721" s="147" t="str">
        <f>IF(ISBLANK(H721),"",VLOOKUP(H721,tegevusalad!$A$7:$B$188,2,FALSE))</f>
        <v xml:space="preserve">Kolmanda taseme haridus </v>
      </c>
      <c r="K721" s="283" t="str">
        <f t="shared" si="91"/>
        <v>2234023000</v>
      </c>
      <c r="L721" s="1" t="str">
        <f t="shared" si="94"/>
        <v>Johan Pitka stipendium</v>
      </c>
      <c r="M721" s="6" t="str">
        <f t="shared" si="95"/>
        <v>09400</v>
      </c>
    </row>
    <row r="722" spans="1:13">
      <c r="A722"/>
      <c r="B722" s="4" t="s">
        <v>5628</v>
      </c>
      <c r="E722" s="4" t="s">
        <v>5629</v>
      </c>
      <c r="H722" s="34" t="s">
        <v>7189</v>
      </c>
      <c r="I722" s="147" t="str">
        <f>IF(ISBLANK(H722),"",VLOOKUP(H722,tegevusalad!$A$7:$B$188,2,FALSE))</f>
        <v xml:space="preserve">Kolmanda taseme haridus </v>
      </c>
      <c r="K722" s="283" t="str">
        <f t="shared" si="91"/>
        <v>2234024000</v>
      </c>
      <c r="L722" s="1" t="str">
        <f t="shared" si="94"/>
        <v xml:space="preserve">Tallinna linna Mihhail Bronšteini stipendium                       </v>
      </c>
      <c r="M722" s="6" t="str">
        <f t="shared" si="95"/>
        <v>09400</v>
      </c>
    </row>
    <row r="723" spans="1:13">
      <c r="A723"/>
      <c r="B723" s="4" t="s">
        <v>4667</v>
      </c>
      <c r="E723" s="4" t="s">
        <v>5773</v>
      </c>
      <c r="H723" s="34" t="s">
        <v>7189</v>
      </c>
      <c r="I723" s="147" t="str">
        <f>IF(ISBLANK(H723),"",VLOOKUP(H723,tegevusalad!$A$7:$B$188,2,FALSE))</f>
        <v xml:space="preserve">Kolmanda taseme haridus </v>
      </c>
      <c r="K723" s="283" t="str">
        <f t="shared" si="91"/>
        <v>2234025000</v>
      </c>
      <c r="L723" s="1" t="str">
        <f t="shared" si="94"/>
        <v>Tallinna linna stipendium (EBS)</v>
      </c>
      <c r="M723" s="6" t="str">
        <f t="shared" si="95"/>
        <v>09400</v>
      </c>
    </row>
    <row r="724" spans="1:13">
      <c r="A724"/>
      <c r="B724" s="4" t="s">
        <v>7521</v>
      </c>
      <c r="E724" s="4" t="s">
        <v>7522</v>
      </c>
      <c r="H724" s="34" t="s">
        <v>7189</v>
      </c>
      <c r="I724" s="147" t="str">
        <f>IF(ISBLANK(H724),"",VLOOKUP(H724,tegevusalad!$A$7:$B$188,2,FALSE))</f>
        <v xml:space="preserve">Kolmanda taseme haridus </v>
      </c>
      <c r="K724" s="283" t="str">
        <f t="shared" si="91"/>
        <v>2234026000</v>
      </c>
      <c r="L724" s="1" t="str">
        <f t="shared" si="94"/>
        <v>Tallinna linna Anton Uessoni stipendium</v>
      </c>
      <c r="M724" s="6" t="str">
        <f t="shared" si="95"/>
        <v>09400</v>
      </c>
    </row>
    <row r="725" spans="1:13">
      <c r="B725" s="4" t="s">
        <v>13911</v>
      </c>
      <c r="E725" s="4" t="s">
        <v>9610</v>
      </c>
      <c r="H725" s="34" t="s">
        <v>7189</v>
      </c>
      <c r="I725" s="147" t="str">
        <f>IF(ISBLANK(H725),"",VLOOKUP(H725,tegevusalad!$A$7:$B$188,2,FALSE))</f>
        <v xml:space="preserve">Kolmanda taseme haridus </v>
      </c>
      <c r="K725" s="283" t="str">
        <f t="shared" si="91"/>
        <v>2234027000</v>
      </c>
      <c r="L725" s="1" t="str">
        <f t="shared" si="94"/>
        <v>Tallinna linna innovatsioonistipendium</v>
      </c>
      <c r="M725" s="6" t="str">
        <f t="shared" si="95"/>
        <v>09400</v>
      </c>
    </row>
    <row r="726" spans="1:13">
      <c r="B726" s="4" t="s">
        <v>13916</v>
      </c>
      <c r="E726" s="4" t="s">
        <v>13915</v>
      </c>
      <c r="H726" s="34" t="s">
        <v>5014</v>
      </c>
      <c r="I726" s="147" t="str">
        <f>IF(ISBLANK(H726),"",VLOOKUP(H726,tegevusalad!$A$7:$B$188,2,FALSE))</f>
        <v>Muu haridus, sh hariduse haldus</v>
      </c>
      <c r="K726" s="283" t="str">
        <f t="shared" si="91"/>
        <v>2234028000</v>
      </c>
      <c r="L726" s="1" t="str">
        <f t="shared" si="94"/>
        <v>Tallinna Raestipendium</v>
      </c>
      <c r="M726" s="6" t="str">
        <f>IF(ISBLANK(H726),M724,H726)</f>
        <v>09800</v>
      </c>
    </row>
    <row r="727" spans="1:13">
      <c r="B727" s="4" t="s">
        <v>13912</v>
      </c>
      <c r="E727" s="4" t="s">
        <v>12124</v>
      </c>
      <c r="H727" s="34" t="s">
        <v>5014</v>
      </c>
      <c r="I727" s="147" t="str">
        <f>IF(ISBLANK(H727),"",VLOOKUP(H727,tegevusalad!$A$7:$B$188,2,FALSE))</f>
        <v>Muu haridus, sh hariduse haldus</v>
      </c>
      <c r="K727" s="283" t="str">
        <f t="shared" si="91"/>
        <v>2234035000</v>
      </c>
      <c r="L727" s="1" t="str">
        <f t="shared" si="94"/>
        <v>MTÜ Avasta Anded</v>
      </c>
      <c r="M727" s="6" t="str">
        <f t="shared" si="95"/>
        <v>09800</v>
      </c>
    </row>
    <row r="728" spans="1:13">
      <c r="B728" s="4" t="s">
        <v>13913</v>
      </c>
      <c r="E728" s="4" t="s">
        <v>12125</v>
      </c>
      <c r="H728" s="34" t="s">
        <v>5014</v>
      </c>
      <c r="I728" s="147" t="str">
        <f>IF(ISBLANK(H728),"",VLOOKUP(H728,tegevusalad!$A$7:$B$188,2,FALSE))</f>
        <v>Muu haridus, sh hariduse haldus</v>
      </c>
      <c r="K728" s="283" t="str">
        <f t="shared" ref="K728" si="96">SUBSTITUTE(A728," ","")&amp;SUBSTITUTE(B728," ","")&amp;SUBSTITUTE(C728," ","")</f>
        <v>2234036000</v>
      </c>
      <c r="L728" s="1" t="str">
        <f t="shared" si="94"/>
        <v>MTÜ Tallunna Alushariduse Juhtide Ühendus</v>
      </c>
      <c r="M728" s="6" t="str">
        <f t="shared" si="95"/>
        <v>09800</v>
      </c>
    </row>
    <row r="729" spans="1:13">
      <c r="B729" s="4" t="s">
        <v>13750</v>
      </c>
      <c r="E729" s="4" t="s">
        <v>13751</v>
      </c>
      <c r="H729" s="34" t="s">
        <v>5014</v>
      </c>
      <c r="I729" s="147" t="str">
        <f>IF(ISBLANK(H729),"",VLOOKUP(H729,tegevusalad!$A$7:$B$188,2,FALSE))</f>
        <v>Muu haridus, sh hariduse haldus</v>
      </c>
      <c r="K729" s="283" t="str">
        <f t="shared" ref="K729:K730" si="97">SUBSTITUTE(A729," ","")&amp;SUBSTITUTE(B729," ","")&amp;SUBSTITUTE(C729," ","")</f>
        <v>2234037000</v>
      </c>
      <c r="L729" s="1" t="str">
        <f t="shared" si="94"/>
        <v>Eesti Ajaloo- ja Ühiskonnaõpetajate Selts</v>
      </c>
      <c r="M729" s="6" t="str">
        <f t="shared" ref="M729" si="98">IF(ISBLANK(H729),M728,H729)</f>
        <v>09800</v>
      </c>
    </row>
    <row r="730" spans="1:13">
      <c r="B730" s="4" t="s">
        <v>13914</v>
      </c>
      <c r="E730" s="4" t="s">
        <v>13917</v>
      </c>
      <c r="H730" s="34" t="s">
        <v>5014</v>
      </c>
      <c r="I730" s="147" t="str">
        <f>IF(ISBLANK(H730),"",VLOOKUP(H730,tegevusalad!$A$7:$B$188,2,FALSE))</f>
        <v>Muu haridus, sh hariduse haldus</v>
      </c>
      <c r="K730" s="283" t="str">
        <f t="shared" si="97"/>
        <v>2234038000</v>
      </c>
      <c r="L730" s="1" t="str">
        <f t="shared" si="94"/>
        <v>Tartu Ülikooli Väärikate Ülikooli toetamine Tallinnas</v>
      </c>
      <c r="M730" s="6" t="str">
        <f>IF(ISBLANK(H730),M728,H730)</f>
        <v>09800</v>
      </c>
    </row>
    <row r="731" spans="1:13">
      <c r="B731" s="4" t="s">
        <v>14458</v>
      </c>
      <c r="E731" s="4" t="s">
        <v>14455</v>
      </c>
      <c r="H731" s="126" t="s">
        <v>7189</v>
      </c>
      <c r="I731" s="147" t="str">
        <f>IF(ISBLANK(H731),"",VLOOKUP(H731,tegevusalad!$A$7:$B$188,2,FALSE))</f>
        <v xml:space="preserve">Kolmanda taseme haridus </v>
      </c>
      <c r="K731" s="283" t="str">
        <f t="shared" ref="K731" si="99">SUBSTITUTE(A731," ","")&amp;SUBSTITUTE(B731," ","")&amp;SUBSTITUTE(C731," ","")</f>
        <v>2234040000</v>
      </c>
      <c r="L731" s="1" t="str">
        <f t="shared" si="94"/>
        <v>Sihtotstarbeline tegevustoetus Tallinna Tehnikaülikoolile (TalTech City)</v>
      </c>
      <c r="M731" s="6" t="str">
        <f>IF(ISBLANK(H731),M729,H731)</f>
        <v>09400</v>
      </c>
    </row>
    <row r="732" spans="1:13">
      <c r="B732" s="4" t="s">
        <v>8950</v>
      </c>
      <c r="E732" s="4" t="s">
        <v>13746</v>
      </c>
      <c r="H732" s="144" t="s">
        <v>7189</v>
      </c>
      <c r="I732" s="147" t="str">
        <f>IF(ISBLANK(H732),"",VLOOKUP(H732,tegevusalad!$A$7:$B$188,2,FALSE))</f>
        <v xml:space="preserve">Kolmanda taseme haridus </v>
      </c>
      <c r="K732" s="283" t="str">
        <f t="shared" ref="K732:K737" si="100">SUBSTITUTE(A732," ","")&amp;SUBSTITUTE(B732," ","")&amp;SUBSTITUTE(C732," ","")</f>
        <v>2234051000</v>
      </c>
      <c r="L732" s="1" t="str">
        <f t="shared" si="94"/>
        <v xml:space="preserve">Toetus MTÜ-le Tallinna Erivajadustega Laste ja Noorte Tugiühing </v>
      </c>
      <c r="M732" s="6" t="str">
        <f>IF(ISBLANK(H732),M730,H732)</f>
        <v>09400</v>
      </c>
    </row>
    <row r="733" spans="1:13">
      <c r="B733" s="4" t="s">
        <v>8945</v>
      </c>
      <c r="E733" s="4" t="s">
        <v>8946</v>
      </c>
      <c r="H733" s="126" t="s">
        <v>5014</v>
      </c>
      <c r="I733" s="147" t="str">
        <f>IF(ISBLANK(H733),"",VLOOKUP(H733,tegevusalad!$A$7:$B$188,2,FALSE))</f>
        <v>Muu haridus, sh hariduse haldus</v>
      </c>
      <c r="K733" s="283" t="str">
        <f t="shared" si="100"/>
        <v>2234052000</v>
      </c>
      <c r="L733" s="1" t="str">
        <f t="shared" si="94"/>
        <v>Toetus SA-le Tallinna Vene Lütseum</v>
      </c>
      <c r="M733" s="6" t="str">
        <f t="shared" si="95"/>
        <v>09800</v>
      </c>
    </row>
    <row r="734" spans="1:13">
      <c r="B734" s="4" t="s">
        <v>13749</v>
      </c>
      <c r="E734" s="4" t="s">
        <v>13747</v>
      </c>
      <c r="H734" s="126"/>
      <c r="K734" s="283" t="str">
        <f t="shared" si="100"/>
        <v>2234053000</v>
      </c>
      <c r="L734" s="1" t="str">
        <f t="shared" si="94"/>
        <v>Toetus Sihtasutusele  Avatud Kool</v>
      </c>
      <c r="M734" s="6" t="str">
        <f t="shared" si="95"/>
        <v>09800</v>
      </c>
    </row>
    <row r="735" spans="1:13">
      <c r="H735" s="126"/>
      <c r="K735" s="283"/>
      <c r="L735" s="1"/>
    </row>
    <row r="736" spans="1:13">
      <c r="H736" s="126"/>
      <c r="K736" s="283"/>
      <c r="L736" s="1"/>
      <c r="M736" s="6" t="str">
        <f>IF(ISBLANK(H736),M733,H736)</f>
        <v>09800</v>
      </c>
    </row>
    <row r="737" spans="1:13">
      <c r="A737" s="4" t="s">
        <v>1668</v>
      </c>
      <c r="D737" s="4" t="s">
        <v>6853</v>
      </c>
      <c r="I737" s="147" t="str">
        <f>IF(ISBLANK(H737),"",VLOOKUP(H737,tegevusalad!$A$7:$B$188,2,FALSE))</f>
        <v/>
      </c>
      <c r="K737" s="283" t="str">
        <f t="shared" si="100"/>
        <v>2234300000</v>
      </c>
      <c r="L737" s="1" t="str">
        <f t="shared" ref="L737:L768" si="101">D737&amp;E737&amp;F737&amp;G737</f>
        <v>Välisosalusega projektid</v>
      </c>
      <c r="M737" s="6" t="str">
        <f t="shared" si="95"/>
        <v>09800</v>
      </c>
    </row>
    <row r="738" spans="1:13" ht="39" customHeight="1">
      <c r="B738" s="32" t="s">
        <v>6453</v>
      </c>
      <c r="E738" s="279" t="s">
        <v>5805</v>
      </c>
      <c r="F738" s="990"/>
      <c r="G738" s="990"/>
      <c r="H738" s="37" t="s">
        <v>5014</v>
      </c>
      <c r="I738" s="147" t="str">
        <f>IF(ISBLANK(H738),"",VLOOKUP(H738,tegevusalad!$A$7:$B$188,2,FALSE))</f>
        <v>Muu haridus, sh hariduse haldus</v>
      </c>
      <c r="K738" s="283" t="str">
        <f t="shared" ref="K738:K874" si="102">SUBSTITUTE(A738," ","")&amp;SUBSTITUTE(B738," ","")&amp;SUBSTITUTE(C738," ","")</f>
        <v>2234301000</v>
      </c>
      <c r="L738" s="1" t="str">
        <f t="shared" si="101"/>
        <v>Põhikoolist väljalangenud riskigruppi kuuluvate õpilaste taaskaasamine haridusse individualiseeriva eelkutseõppesüsteemi alusel.</v>
      </c>
      <c r="M738" s="6" t="str">
        <f t="shared" si="95"/>
        <v>09800</v>
      </c>
    </row>
    <row r="739" spans="1:13">
      <c r="B739" s="4" t="s">
        <v>6454</v>
      </c>
      <c r="E739" s="279" t="s">
        <v>4471</v>
      </c>
      <c r="H739" s="37" t="s">
        <v>5014</v>
      </c>
      <c r="I739" s="147" t="str">
        <f>IF(ISBLANK(H739),"",VLOOKUP(H739,tegevusalad!$A$7:$B$188,2,FALSE))</f>
        <v>Muu haridus, sh hariduse haldus</v>
      </c>
      <c r="K739" s="283" t="str">
        <f t="shared" si="102"/>
        <v>2234302000</v>
      </c>
      <c r="L739" s="1" t="str">
        <f t="shared" si="101"/>
        <v>Koolitugi</v>
      </c>
      <c r="M739" s="6" t="str">
        <f t="shared" si="95"/>
        <v>09800</v>
      </c>
    </row>
    <row r="740" spans="1:13" ht="52.5" customHeight="1">
      <c r="B740" s="4" t="s">
        <v>3084</v>
      </c>
      <c r="E740" s="279" t="s">
        <v>4898</v>
      </c>
      <c r="F740" s="990"/>
      <c r="G740" s="990"/>
      <c r="H740" s="37" t="s">
        <v>5014</v>
      </c>
      <c r="I740" s="147" t="str">
        <f>IF(ISBLANK(H740),"",VLOOKUP(H740,tegevusalad!$A$7:$B$188,2,FALSE))</f>
        <v>Muu haridus, sh hariduse haldus</v>
      </c>
      <c r="K740" s="283" t="str">
        <f t="shared" si="102"/>
        <v>2234303000</v>
      </c>
      <c r="L740" s="1" t="str">
        <f t="shared" si="101"/>
        <v>Tallinna Ülikool - Alushariduse pedagoogide ja klassiõpetajate praktilise õppe arendamine koostöös üldhariduskoolide, koolieelsete lasteasutuste ja ülikooliga</v>
      </c>
      <c r="M740" s="6" t="str">
        <f t="shared" si="95"/>
        <v>09800</v>
      </c>
    </row>
    <row r="741" spans="1:13" ht="52.5" customHeight="1">
      <c r="B741" s="4" t="s">
        <v>7241</v>
      </c>
      <c r="E741" s="279" t="s">
        <v>4046</v>
      </c>
      <c r="F741" s="990"/>
      <c r="G741" s="990"/>
      <c r="H741" s="37" t="s">
        <v>5016</v>
      </c>
      <c r="I741" s="147" t="str">
        <f>IF(ISBLANK(H741),"",VLOOKUP(H741,tegevusalad!$A$7:$B$188,2,FALSE))</f>
        <v>Alus- ja põhihariduse kaudsed kulud</v>
      </c>
      <c r="K741" s="283" t="str">
        <f t="shared" si="102"/>
        <v>2234304000</v>
      </c>
      <c r="L741" s="1" t="str">
        <f t="shared" si="101"/>
        <v>Reaal- ja loodusainete rakendusliku huviharidusvõrgustiku mudeli väljatöötamine ja rakendamine põhikooli õpilastele - tehnoloogiaõpetuskool üldhariduskoolis</v>
      </c>
      <c r="M741" s="6" t="str">
        <f t="shared" si="95"/>
        <v>09210</v>
      </c>
    </row>
    <row r="742" spans="1:13" ht="12.75" customHeight="1">
      <c r="B742" s="4" t="s">
        <v>7242</v>
      </c>
      <c r="E742" s="279" t="s">
        <v>3641</v>
      </c>
      <c r="F742" s="990"/>
      <c r="G742" s="990"/>
      <c r="H742" s="37" t="s">
        <v>5016</v>
      </c>
      <c r="I742" s="147" t="str">
        <f>IF(ISBLANK(H742),"",VLOOKUP(H742,tegevusalad!$A$7:$B$188,2,FALSE))</f>
        <v>Alus- ja põhihariduse kaudsed kulud</v>
      </c>
      <c r="K742" s="283" t="str">
        <f t="shared" si="102"/>
        <v>2234305000</v>
      </c>
      <c r="L742" s="1" t="str">
        <f t="shared" si="101"/>
        <v>Eelkutseõppe arendamine Tallinna Heleni Koolis</v>
      </c>
      <c r="M742" s="6" t="str">
        <f t="shared" si="95"/>
        <v>09210</v>
      </c>
    </row>
    <row r="743" spans="1:13">
      <c r="B743" s="4" t="s">
        <v>4055</v>
      </c>
      <c r="E743" s="279" t="s">
        <v>4056</v>
      </c>
      <c r="F743" s="8"/>
      <c r="G743" s="8"/>
      <c r="H743" s="37" t="s">
        <v>5016</v>
      </c>
      <c r="I743" s="147" t="str">
        <f>IF(ISBLANK(H743),"",VLOOKUP(H743,tegevusalad!$A$7:$B$188,2,FALSE))</f>
        <v>Alus- ja põhihariduse kaudsed kulud</v>
      </c>
      <c r="K743" s="283" t="str">
        <f t="shared" si="102"/>
        <v>2234306000</v>
      </c>
      <c r="L743" s="1" t="str">
        <f t="shared" si="101"/>
        <v>AIREA</v>
      </c>
      <c r="M743" s="6" t="str">
        <f t="shared" si="95"/>
        <v>09210</v>
      </c>
    </row>
    <row r="744" spans="1:13">
      <c r="B744" s="4" t="s">
        <v>942</v>
      </c>
      <c r="E744" s="30" t="s">
        <v>4584</v>
      </c>
      <c r="F744" s="8"/>
      <c r="G744" s="8"/>
      <c r="H744" s="37" t="s">
        <v>5016</v>
      </c>
      <c r="I744" s="147" t="str">
        <f>IF(ISBLANK(H744),"",VLOOKUP(H744,tegevusalad!$A$7:$B$188,2,FALSE))</f>
        <v>Alus- ja põhihariduse kaudsed kulud</v>
      </c>
      <c r="K744" s="283" t="str">
        <f t="shared" si="102"/>
        <v>2234307000</v>
      </c>
      <c r="L744" s="1" t="str">
        <f t="shared" si="101"/>
        <v>Õppenõustamiskeskus - INNOVE</v>
      </c>
      <c r="M744" s="6" t="str">
        <f t="shared" si="95"/>
        <v>09210</v>
      </c>
    </row>
    <row r="745" spans="1:13">
      <c r="B745" s="4" t="s">
        <v>943</v>
      </c>
      <c r="E745" s="30" t="s">
        <v>313</v>
      </c>
      <c r="F745" s="8"/>
      <c r="G745" s="8"/>
      <c r="H745" s="34" t="s">
        <v>5014</v>
      </c>
      <c r="I745" s="147" t="str">
        <f>IF(ISBLANK(H745),"",VLOOKUP(H745,tegevusalad!$A$7:$B$188,2,FALSE))</f>
        <v>Muu haridus, sh hariduse haldus</v>
      </c>
      <c r="K745" s="283" t="str">
        <f t="shared" si="102"/>
        <v>2234308000</v>
      </c>
      <c r="L745" s="1" t="str">
        <f t="shared" si="101"/>
        <v>"Aktiivne ja turvaline koolipäev" - INTERREG IV A (ERDF)</v>
      </c>
      <c r="M745" s="6" t="str">
        <f t="shared" si="95"/>
        <v>09800</v>
      </c>
    </row>
    <row r="746" spans="1:13" ht="12.75" customHeight="1">
      <c r="B746" s="4" t="s">
        <v>2198</v>
      </c>
      <c r="E746" s="30" t="s">
        <v>3555</v>
      </c>
      <c r="F746" s="30"/>
      <c r="G746" s="8"/>
      <c r="H746" s="34" t="s">
        <v>5014</v>
      </c>
      <c r="I746" s="147" t="str">
        <f>IF(ISBLANK(H746),"",VLOOKUP(H746,tegevusalad!$A$7:$B$188,2,FALSE))</f>
        <v>Muu haridus, sh hariduse haldus</v>
      </c>
      <c r="K746" s="283" t="str">
        <f t="shared" si="102"/>
        <v>2234309000</v>
      </c>
      <c r="L746" s="1" t="str">
        <f t="shared" si="101"/>
        <v>projekti „POLITICS – Collaborative Online Learning in „citizenship studies“ utilising Web2 tools“ raames õppematerjali “Kättpidi poliitikasse” autoriõiguse soetamiseks</v>
      </c>
      <c r="M746" s="6" t="str">
        <f t="shared" si="95"/>
        <v>09800</v>
      </c>
    </row>
    <row r="747" spans="1:13">
      <c r="B747" s="4" t="s">
        <v>5944</v>
      </c>
      <c r="E747" s="30" t="s">
        <v>4300</v>
      </c>
      <c r="F747" s="8"/>
      <c r="G747" s="8"/>
      <c r="H747" s="34" t="s">
        <v>5014</v>
      </c>
      <c r="I747" s="147" t="str">
        <f>IF(ISBLANK(H747),"",VLOOKUP(H747,tegevusalad!$A$7:$B$188,2,FALSE))</f>
        <v>Muu haridus, sh hariduse haldus</v>
      </c>
      <c r="K747" s="283" t="str">
        <f t="shared" si="102"/>
        <v>2234310000</v>
      </c>
      <c r="L747" s="1" t="str">
        <f t="shared" si="101"/>
        <v>Haridusjuhtide professionaalsuse tõstmine</v>
      </c>
      <c r="M747" s="6" t="str">
        <f t="shared" si="95"/>
        <v>09800</v>
      </c>
    </row>
    <row r="748" spans="1:13">
      <c r="B748" s="4" t="s">
        <v>2938</v>
      </c>
      <c r="E748" s="39" t="s">
        <v>2939</v>
      </c>
      <c r="F748" s="8"/>
      <c r="G748" s="8"/>
      <c r="H748" s="34" t="s">
        <v>5019</v>
      </c>
      <c r="I748" s="147" t="str">
        <f>IF(ISBLANK(H748),"",VLOOKUP(H748,tegevusalad!$A$7:$B$188,2,FALSE))</f>
        <v>Täiskasvanute gümnaasiumide kaudsed kulud</v>
      </c>
      <c r="K748" s="283" t="str">
        <f t="shared" si="102"/>
        <v>2234311000</v>
      </c>
      <c r="L748" s="1" t="str">
        <f t="shared" si="101"/>
        <v>E-õppemeetodid</v>
      </c>
      <c r="M748" s="6" t="str">
        <f t="shared" si="95"/>
        <v>09221</v>
      </c>
    </row>
    <row r="749" spans="1:13">
      <c r="C749" s="4" t="s">
        <v>2940</v>
      </c>
      <c r="E749" s="30"/>
      <c r="F749" s="39" t="s">
        <v>1936</v>
      </c>
      <c r="G749" s="8"/>
      <c r="H749" s="34" t="s">
        <v>5019</v>
      </c>
      <c r="I749" s="147" t="str">
        <f>IF(ISBLANK(H749),"",VLOOKUP(H749,tegevusalad!$A$7:$B$188,2,FALSE))</f>
        <v>Täiskasvanute gümnaasiumide kaudsed kulud</v>
      </c>
      <c r="K749" s="283" t="str">
        <f t="shared" si="102"/>
        <v>2234311100</v>
      </c>
      <c r="L749" s="1" t="str">
        <f t="shared" si="101"/>
        <v>E-õppemeetodite rakendamine mittestatsionaarses õppes (VF)</v>
      </c>
      <c r="M749" s="6" t="str">
        <f t="shared" si="95"/>
        <v>09221</v>
      </c>
    </row>
    <row r="750" spans="1:13">
      <c r="C750" s="4" t="s">
        <v>2941</v>
      </c>
      <c r="E750" s="30"/>
      <c r="F750" s="39" t="s">
        <v>1937</v>
      </c>
      <c r="G750" s="8"/>
      <c r="H750" s="34" t="s">
        <v>5019</v>
      </c>
      <c r="I750" s="147" t="str">
        <f>IF(ISBLANK(H750),"",VLOOKUP(H750,tegevusalad!$A$7:$B$188,2,FALSE))</f>
        <v>Täiskasvanute gümnaasiumide kaudsed kulud</v>
      </c>
      <c r="K750" s="283" t="str">
        <f t="shared" si="102"/>
        <v>2234311300</v>
      </c>
      <c r="L750" s="1" t="str">
        <f t="shared" si="101"/>
        <v>E-õppemeetodite rakendamine mittestatsionaarses õppes (KF)</v>
      </c>
      <c r="M750" s="6" t="str">
        <f t="shared" si="95"/>
        <v>09221</v>
      </c>
    </row>
    <row r="751" spans="1:13">
      <c r="C751" s="4" t="s">
        <v>1935</v>
      </c>
      <c r="E751" s="30"/>
      <c r="F751" s="39" t="s">
        <v>1938</v>
      </c>
      <c r="G751" s="8"/>
      <c r="H751" s="34" t="s">
        <v>5019</v>
      </c>
      <c r="I751" s="147" t="str">
        <f>IF(ISBLANK(H751),"",VLOOKUP(H751,tegevusalad!$A$7:$B$188,2,FALSE))</f>
        <v>Täiskasvanute gümnaasiumide kaudsed kulud</v>
      </c>
      <c r="K751" s="283" t="str">
        <f t="shared" si="102"/>
        <v>2234311900</v>
      </c>
      <c r="L751" s="1" t="str">
        <f t="shared" si="101"/>
        <v>E-õppemeetodite rakendamine mittestatsionaarses õppes (jagamata)</v>
      </c>
      <c r="M751" s="6" t="str">
        <f t="shared" si="95"/>
        <v>09221</v>
      </c>
    </row>
    <row r="752" spans="1:13" ht="26.25" customHeight="1">
      <c r="B752" s="4" t="s">
        <v>6991</v>
      </c>
      <c r="E752" s="279" t="s">
        <v>2115</v>
      </c>
      <c r="F752" s="990"/>
      <c r="G752" s="990"/>
      <c r="H752" s="34" t="s">
        <v>2116</v>
      </c>
      <c r="I752" s="147" t="str">
        <f>IF(ISBLANK(H752),"",VLOOKUP(H752,tegevusalad!$A$7:$B$188,2,FALSE))</f>
        <v>Teadus- ja arendustegevus hariduses</v>
      </c>
      <c r="K752" s="283" t="str">
        <f t="shared" si="102"/>
        <v>2234312000</v>
      </c>
      <c r="L752" s="1" t="str">
        <f t="shared" si="101"/>
        <v>E-matemaatika: matemaatika kompetentsuse parendamine uute õppemeetodite ja IKT abil</v>
      </c>
      <c r="M752" s="6" t="str">
        <f t="shared" si="95"/>
        <v>09700</v>
      </c>
    </row>
    <row r="753" spans="1:13" ht="26.25" customHeight="1">
      <c r="B753" s="4" t="s">
        <v>3554</v>
      </c>
      <c r="E753" s="279" t="s">
        <v>3491</v>
      </c>
      <c r="F753" s="1005"/>
      <c r="G753" s="1005"/>
      <c r="H753" s="34" t="s">
        <v>5014</v>
      </c>
      <c r="I753" s="147" t="str">
        <f>IF(ISBLANK(H753),"",VLOOKUP(H753,tegevusalad!$A$7:$B$188,2,FALSE))</f>
        <v>Muu haridus, sh hariduse haldus</v>
      </c>
      <c r="K753" s="283" t="str">
        <f t="shared" si="102"/>
        <v>2234313000</v>
      </c>
      <c r="L753" s="1" t="str">
        <f t="shared" si="101"/>
        <v>Nordplus programmi prj "Creativity and recycling - let`s make art together!"</v>
      </c>
      <c r="M753" s="6" t="str">
        <f t="shared" si="95"/>
        <v>09800</v>
      </c>
    </row>
    <row r="754" spans="1:13" ht="12.75" customHeight="1">
      <c r="A754" s="6"/>
      <c r="B754" s="4" t="s">
        <v>3706</v>
      </c>
      <c r="C754" s="6"/>
      <c r="D754" s="6"/>
      <c r="E754" s="279" t="s">
        <v>3707</v>
      </c>
      <c r="F754" s="990"/>
      <c r="G754" s="990"/>
      <c r="H754" s="34" t="s">
        <v>5014</v>
      </c>
      <c r="I754" s="147" t="str">
        <f>IF(ISBLANK(H754),"",VLOOKUP(H754,tegevusalad!$A$7:$B$188,2,FALSE))</f>
        <v>Muu haridus, sh hariduse haldus</v>
      </c>
      <c r="K754" s="283" t="str">
        <f t="shared" si="102"/>
        <v>2234315000</v>
      </c>
      <c r="L754" s="1" t="str">
        <f t="shared" si="101"/>
        <v>Nordplus programmi välisprojekt „Crossing Nordic Borders in Entrepreeurship Education“</v>
      </c>
      <c r="M754" s="6" t="str">
        <f t="shared" si="95"/>
        <v>09800</v>
      </c>
    </row>
    <row r="755" spans="1:13" ht="12.75" customHeight="1">
      <c r="A755" s="6"/>
      <c r="B755" s="4" t="s">
        <v>5919</v>
      </c>
      <c r="C755" s="9"/>
      <c r="D755" s="9"/>
      <c r="E755" s="279" t="s">
        <v>5920</v>
      </c>
      <c r="F755" s="990"/>
      <c r="G755" s="990"/>
      <c r="H755" s="34" t="s">
        <v>5014</v>
      </c>
      <c r="I755" s="147" t="str">
        <f>IF(ISBLANK(H755),"",VLOOKUP(H755,tegevusalad!$A$7:$B$188,2,FALSE))</f>
        <v>Muu haridus, sh hariduse haldus</v>
      </c>
      <c r="K755" s="283" t="str">
        <f t="shared" si="102"/>
        <v>2234316000</v>
      </c>
      <c r="L755" s="1" t="str">
        <f t="shared" si="101"/>
        <v>ELOS: Quality review &amp; recognition at policy level</v>
      </c>
      <c r="M755" s="6" t="str">
        <f t="shared" si="95"/>
        <v>09800</v>
      </c>
    </row>
    <row r="756" spans="1:13" ht="12.75" customHeight="1">
      <c r="A756" s="6"/>
      <c r="B756" s="4" t="s">
        <v>7847</v>
      </c>
      <c r="C756" s="9"/>
      <c r="D756" s="9"/>
      <c r="E756" s="279" t="s">
        <v>7848</v>
      </c>
      <c r="F756" s="990"/>
      <c r="G756" s="990"/>
      <c r="H756" s="126" t="s">
        <v>5014</v>
      </c>
      <c r="I756" s="147" t="str">
        <f>IF(ISBLANK(H756),"",VLOOKUP(H756,tegevusalad!$A$7:$B$188,2,FALSE))</f>
        <v>Muu haridus, sh hariduse haldus</v>
      </c>
      <c r="K756" s="283" t="str">
        <f t="shared" si="102"/>
        <v>2234317000</v>
      </c>
      <c r="L756" s="1" t="str">
        <f t="shared" si="101"/>
        <v>Lapsevanemate kaasamine koolist väljalangemise ennetamiseks - PREVENT</v>
      </c>
      <c r="M756" s="6" t="str">
        <f t="shared" si="95"/>
        <v>09800</v>
      </c>
    </row>
    <row r="757" spans="1:13" ht="12.75" customHeight="1">
      <c r="A757" s="6"/>
      <c r="B757" s="4" t="s">
        <v>7948</v>
      </c>
      <c r="C757" s="9"/>
      <c r="D757" s="9"/>
      <c r="E757" s="279" t="s">
        <v>7949</v>
      </c>
      <c r="F757" s="990"/>
      <c r="G757" s="990"/>
      <c r="H757" s="126" t="s">
        <v>5014</v>
      </c>
      <c r="I757" s="147" t="str">
        <f>IF(ISBLANK(H757),"",VLOOKUP(H757,tegevusalad!$A$7:$B$188,2,FALSE))</f>
        <v>Muu haridus, sh hariduse haldus</v>
      </c>
      <c r="K757" s="283" t="str">
        <f t="shared" si="102"/>
        <v>2234318000</v>
      </c>
      <c r="L757" s="1" t="str">
        <f t="shared" si="101"/>
        <v>Nordplus programmi välisprojekt „Crossing Nordic borders in entrepreneurship education II“</v>
      </c>
      <c r="M757" s="6" t="str">
        <f t="shared" si="95"/>
        <v>09800</v>
      </c>
    </row>
    <row r="758" spans="1:13" ht="36" customHeight="1">
      <c r="A758" s="6"/>
      <c r="B758" s="279" t="s">
        <v>8235</v>
      </c>
      <c r="C758" s="9"/>
      <c r="D758" s="9"/>
      <c r="E758" s="279" t="s">
        <v>8236</v>
      </c>
      <c r="F758" s="1004"/>
      <c r="G758" s="1004"/>
      <c r="H758" s="280" t="s">
        <v>5014</v>
      </c>
      <c r="I758" s="147" t="str">
        <f>IF(ISBLANK(H758),"",VLOOKUP(H758,tegevusalad!$A$7:$B$188,2,FALSE))</f>
        <v>Muu haridus, sh hariduse haldus</v>
      </c>
      <c r="K758" s="283" t="str">
        <f t="shared" si="102"/>
        <v>2234320000</v>
      </c>
      <c r="L758" s="1" t="str">
        <f t="shared" si="101"/>
        <v xml:space="preserve">Kooli õppeprotsessi arendamine koostöös kogukonnaga
(Improving attainment by community engagement in the learning process - ICE)
</v>
      </c>
      <c r="M758" s="6" t="str">
        <f t="shared" si="95"/>
        <v>09800</v>
      </c>
    </row>
    <row r="759" spans="1:13" ht="36" customHeight="1">
      <c r="A759" s="6"/>
      <c r="B759" s="279" t="s">
        <v>10202</v>
      </c>
      <c r="C759" s="9"/>
      <c r="D759" s="9"/>
      <c r="E759" s="279" t="s">
        <v>10203</v>
      </c>
      <c r="F759" s="1004"/>
      <c r="G759" s="1004"/>
      <c r="H759" s="280" t="s">
        <v>5014</v>
      </c>
      <c r="I759" s="147" t="str">
        <f>IF(ISBLANK(H759),"",VLOOKUP(H759,tegevusalad!$A$7:$B$188,2,FALSE))</f>
        <v>Muu haridus, sh hariduse haldus</v>
      </c>
      <c r="K759" s="283" t="str">
        <f t="shared" ref="K759" si="103">SUBSTITUTE(A759," ","")&amp;SUBSTITUTE(B759," ","")&amp;SUBSTITUTE(C759," ","")</f>
        <v>2234321000</v>
      </c>
      <c r="L759" s="1" t="str">
        <f t="shared" si="101"/>
        <v xml:space="preserve">Välisrahastusega projekt "GeniUS mudeli rakendamine haridusasutuste juhtide arendamisel" </v>
      </c>
      <c r="M759" s="6" t="str">
        <f t="shared" si="95"/>
        <v>09800</v>
      </c>
    </row>
    <row r="760" spans="1:13" ht="36" customHeight="1">
      <c r="A760" s="6"/>
      <c r="B760" s="279" t="s">
        <v>9135</v>
      </c>
      <c r="C760" s="9"/>
      <c r="D760" s="9"/>
      <c r="E760" s="279" t="s">
        <v>9136</v>
      </c>
      <c r="F760" s="1004"/>
      <c r="G760" s="1004"/>
      <c r="H760" s="280" t="s">
        <v>5014</v>
      </c>
      <c r="I760" s="147" t="str">
        <f>IF(ISBLANK(H760),"",VLOOKUP(H760,tegevusalad!$A$7:$B$188,2,FALSE))</f>
        <v>Muu haridus, sh hariduse haldus</v>
      </c>
      <c r="K760" s="283" t="str">
        <f t="shared" si="102"/>
        <v>2234322000</v>
      </c>
      <c r="L760" s="1" t="str">
        <f t="shared" si="101"/>
        <v>Nordplus programmi välisprojekt "Partnership: traditions and history through combined learning"</v>
      </c>
      <c r="M760" s="6" t="str">
        <f t="shared" si="95"/>
        <v>09800</v>
      </c>
    </row>
    <row r="761" spans="1:13" ht="36" customHeight="1">
      <c r="A761" s="6"/>
      <c r="B761" s="279" t="s">
        <v>9517</v>
      </c>
      <c r="C761" s="9"/>
      <c r="D761" s="9"/>
      <c r="E761" s="279" t="s">
        <v>9513</v>
      </c>
      <c r="F761" s="279"/>
      <c r="G761" s="279"/>
      <c r="H761" s="280" t="s">
        <v>5014</v>
      </c>
      <c r="I761" s="147" t="str">
        <f>IF(ISBLANK(H761),"",VLOOKUP(H761,tegevusalad!$A$7:$B$188,2,FALSE))</f>
        <v>Muu haridus, sh hariduse haldus</v>
      </c>
      <c r="K761" s="283" t="str">
        <f t="shared" si="102"/>
        <v>2234323000</v>
      </c>
      <c r="L761" s="1" t="str">
        <f t="shared" si="101"/>
        <v>projekt "Outdoor education with The Winnie Pooh in the 100 acre wood"</v>
      </c>
      <c r="M761" s="6" t="str">
        <f t="shared" si="95"/>
        <v>09800</v>
      </c>
    </row>
    <row r="762" spans="1:13" ht="36" customHeight="1">
      <c r="A762" s="6"/>
      <c r="B762" s="279" t="s">
        <v>9657</v>
      </c>
      <c r="C762" s="9"/>
      <c r="D762" s="9"/>
      <c r="E762" s="279" t="s">
        <v>10132</v>
      </c>
      <c r="F762" s="279"/>
      <c r="G762" s="279"/>
      <c r="H762" s="280" t="s">
        <v>5014</v>
      </c>
      <c r="I762" s="147" t="str">
        <f>IF(ISBLANK(H762),"",VLOOKUP(H762,tegevusalad!$A$7:$B$188,2,FALSE))</f>
        <v>Muu haridus, sh hariduse haldus</v>
      </c>
      <c r="K762" s="283" t="str">
        <f t="shared" si="102"/>
        <v>2234324000</v>
      </c>
      <c r="L762" s="1" t="str">
        <f t="shared" si="101"/>
        <v>Nordplus programmi välisprojekt  "Primary students experiment, observe, investigate and create"</v>
      </c>
      <c r="M762" s="6" t="str">
        <f t="shared" si="95"/>
        <v>09800</v>
      </c>
    </row>
    <row r="763" spans="1:13" ht="36" customHeight="1">
      <c r="A763" s="6"/>
      <c r="B763" s="279" t="s">
        <v>10036</v>
      </c>
      <c r="C763" s="9"/>
      <c r="D763" s="9"/>
      <c r="E763" s="279" t="s">
        <v>10133</v>
      </c>
      <c r="F763" s="279"/>
      <c r="G763" s="279"/>
      <c r="H763" s="280" t="s">
        <v>5014</v>
      </c>
      <c r="I763" s="147" t="str">
        <f>IF(ISBLANK(H763),"",VLOOKUP(H763,tegevusalad!$A$7:$B$188,2,FALSE))</f>
        <v>Muu haridus, sh hariduse haldus</v>
      </c>
      <c r="K763" s="283" t="str">
        <f t="shared" si="102"/>
        <v>2234325000</v>
      </c>
      <c r="L763" s="1" t="str">
        <f t="shared" si="101"/>
        <v>Nordplus programmi välisprojekt  "Building language bridges"</v>
      </c>
      <c r="M763" s="6" t="str">
        <f t="shared" si="95"/>
        <v>09800</v>
      </c>
    </row>
    <row r="764" spans="1:13" ht="36" customHeight="1">
      <c r="A764" s="6"/>
      <c r="B764" s="279" t="s">
        <v>10130</v>
      </c>
      <c r="C764" s="9"/>
      <c r="D764" s="9"/>
      <c r="E764" s="279" t="s">
        <v>10131</v>
      </c>
      <c r="F764" s="279"/>
      <c r="G764" s="279"/>
      <c r="H764" s="280" t="s">
        <v>5014</v>
      </c>
      <c r="I764" s="147" t="str">
        <f>IF(ISBLANK(H764),"",VLOOKUP(H764,tegevusalad!$A$7:$B$188,2,FALSE))</f>
        <v>Muu haridus, sh hariduse haldus</v>
      </c>
      <c r="K764" s="283" t="str">
        <f t="shared" si="102"/>
        <v>2234326000</v>
      </c>
      <c r="L764" s="1" t="str">
        <f t="shared" si="101"/>
        <v>Nordplus programmi välisprojekt  "I Live in a Global Village"</v>
      </c>
      <c r="M764" s="6" t="str">
        <f t="shared" si="95"/>
        <v>09800</v>
      </c>
    </row>
    <row r="765" spans="1:13" ht="36" customHeight="1">
      <c r="A765" s="6"/>
      <c r="B765" s="279" t="s">
        <v>10397</v>
      </c>
      <c r="C765" s="9"/>
      <c r="D765" s="9"/>
      <c r="E765" s="279" t="s">
        <v>10398</v>
      </c>
      <c r="F765" s="994"/>
      <c r="G765" s="994"/>
      <c r="H765" s="280" t="s">
        <v>5014</v>
      </c>
      <c r="I765" s="147" t="str">
        <f>IF(ISBLANK(H765),"",VLOOKUP(H765,tegevusalad!$A$7:$B$188,2,FALSE))</f>
        <v>Muu haridus, sh hariduse haldus</v>
      </c>
      <c r="K765" s="283" t="str">
        <f t="shared" si="102"/>
        <v>2234327000</v>
      </c>
      <c r="L765" s="455" t="str">
        <f t="shared" si="101"/>
        <v>Välisrahastusega projekt  "Improving Teaching Methods for Europe"</v>
      </c>
      <c r="M765" s="6" t="str">
        <f t="shared" si="95"/>
        <v>09800</v>
      </c>
    </row>
    <row r="766" spans="1:13" ht="36" customHeight="1">
      <c r="A766" s="6"/>
      <c r="B766" s="279" t="s">
        <v>10831</v>
      </c>
      <c r="C766" s="9"/>
      <c r="D766" s="9"/>
      <c r="E766" s="279" t="s">
        <v>10832</v>
      </c>
      <c r="F766" s="994"/>
      <c r="G766" s="994"/>
      <c r="H766" s="280" t="s">
        <v>5014</v>
      </c>
      <c r="I766" s="147" t="str">
        <f>IF(ISBLANK(H766),"",VLOOKUP(H766,tegevusalad!$A$7:$B$188,2,FALSE))</f>
        <v>Muu haridus, sh hariduse haldus</v>
      </c>
      <c r="K766" s="283" t="str">
        <f t="shared" si="102"/>
        <v>2234328000</v>
      </c>
      <c r="L766" s="455" t="str">
        <f t="shared" si="101"/>
        <v>Nordplus programmi välisprojekt "Tallinn-Lahti Music Bridge"</v>
      </c>
      <c r="M766" s="6" t="str">
        <f t="shared" si="95"/>
        <v>09800</v>
      </c>
    </row>
    <row r="767" spans="1:13" ht="36" customHeight="1">
      <c r="A767" s="6"/>
      <c r="B767" s="279" t="s">
        <v>11125</v>
      </c>
      <c r="C767" s="9"/>
      <c r="D767" s="9"/>
      <c r="E767" s="279" t="s">
        <v>11126</v>
      </c>
      <c r="F767" s="994"/>
      <c r="G767" s="994"/>
      <c r="H767" s="280" t="s">
        <v>5015</v>
      </c>
      <c r="I767" s="147" t="str">
        <f>IF(ISBLANK(H767),"",VLOOKUP(H767,tegevusalad!$A$7:$B$188,2,FALSE))</f>
        <v xml:space="preserve">Alusharidus </v>
      </c>
      <c r="K767" s="283" t="str">
        <f t="shared" si="102"/>
        <v>2234329000</v>
      </c>
      <c r="L767" s="455" t="str">
        <f t="shared" si="101"/>
        <v>Nordplus programmi välisprojekt "Children health improvement by integrating 5 elements of S. Kneipp philosophy: water, movement, herbs, emotion, helthy diet"</v>
      </c>
      <c r="M767" s="6" t="str">
        <f t="shared" si="95"/>
        <v>09110</v>
      </c>
    </row>
    <row r="768" spans="1:13" ht="36" customHeight="1">
      <c r="A768" s="6"/>
      <c r="B768" s="279" t="s">
        <v>11154</v>
      </c>
      <c r="C768" s="9"/>
      <c r="D768" s="9"/>
      <c r="E768" s="279" t="s">
        <v>11151</v>
      </c>
      <c r="F768" s="994"/>
      <c r="G768" s="994"/>
      <c r="H768" s="280" t="s">
        <v>5015</v>
      </c>
      <c r="I768" s="147" t="str">
        <f>IF(ISBLANK(H768),"",VLOOKUP(H768,tegevusalad!$A$7:$B$188,2,FALSE))</f>
        <v xml:space="preserve">Alusharidus </v>
      </c>
      <c r="K768" s="283" t="str">
        <f t="shared" si="102"/>
        <v>2234335000</v>
      </c>
      <c r="L768" s="455" t="str">
        <f t="shared" si="101"/>
        <v>Eriilmeliste lapsehoiukohtade loomine Tallinna linna lasteasutustes</v>
      </c>
      <c r="M768" s="6" t="str">
        <f t="shared" si="95"/>
        <v>09110</v>
      </c>
    </row>
    <row r="769" spans="1:13" ht="36" customHeight="1">
      <c r="A769" s="6"/>
      <c r="B769" s="279" t="s">
        <v>11191</v>
      </c>
      <c r="C769" s="9"/>
      <c r="D769" s="9"/>
      <c r="E769" s="279" t="s">
        <v>11192</v>
      </c>
      <c r="F769" s="994"/>
      <c r="G769" s="994"/>
      <c r="H769" s="280" t="s">
        <v>5014</v>
      </c>
      <c r="I769" s="147" t="str">
        <f>IF(ISBLANK(H769),"",VLOOKUP(H769,tegevusalad!$A$7:$B$188,2,FALSE))</f>
        <v>Muu haridus, sh hariduse haldus</v>
      </c>
      <c r="K769" s="283" t="str">
        <f t="shared" si="102"/>
        <v>2234336000</v>
      </c>
      <c r="L769" s="455" t="str">
        <f t="shared" ref="L769:L788" si="104">D769&amp;E769&amp;F769&amp;G769</f>
        <v>Välisrahastusega projekt  "Active, Attractive And Interactive eU Mathematics"</v>
      </c>
      <c r="M769" s="6" t="str">
        <f t="shared" si="95"/>
        <v>09800</v>
      </c>
    </row>
    <row r="770" spans="1:13" ht="36" customHeight="1">
      <c r="A770" s="6"/>
      <c r="B770" s="279" t="s">
        <v>11233</v>
      </c>
      <c r="C770" s="9"/>
      <c r="D770" s="9"/>
      <c r="E770" s="279" t="s">
        <v>11234</v>
      </c>
      <c r="F770" s="994"/>
      <c r="G770" s="994"/>
      <c r="H770" s="280" t="s">
        <v>5014</v>
      </c>
      <c r="I770" s="147" t="str">
        <f>IF(ISBLANK(H770),"",VLOOKUP(H770,tegevusalad!$A$7:$B$188,2,FALSE))</f>
        <v>Muu haridus, sh hariduse haldus</v>
      </c>
      <c r="K770" s="283" t="str">
        <f t="shared" si="102"/>
        <v>2234337000</v>
      </c>
      <c r="L770" s="455" t="str">
        <f t="shared" si="104"/>
        <v>Õpilasvahetus Norra (Fagerlia Videregaende Skole)</v>
      </c>
      <c r="M770" s="6" t="str">
        <f t="shared" si="95"/>
        <v>09800</v>
      </c>
    </row>
    <row r="771" spans="1:13" ht="36" customHeight="1">
      <c r="A771" s="6"/>
      <c r="B771" s="494" t="s">
        <v>11780</v>
      </c>
      <c r="C771" s="9"/>
      <c r="D771" s="9"/>
      <c r="E771" s="279" t="s">
        <v>11779</v>
      </c>
      <c r="F771" s="994"/>
      <c r="G771" s="994"/>
      <c r="H771" s="280" t="s">
        <v>5017</v>
      </c>
      <c r="I771" s="147" t="str">
        <f>IF(ISBLANK(H771),"",VLOOKUP(H771,tegevusalad!$A$7:$B$188,2,FALSE))</f>
        <v>Põhi- ja üldkeskharidus</v>
      </c>
      <c r="K771" s="283" t="str">
        <f t="shared" si="102"/>
        <v>2234338000</v>
      </c>
      <c r="L771" s="455" t="str">
        <f t="shared" si="104"/>
        <v xml:space="preserve">projekt "Teisel ringil targaks" (Tallinna Vanalinna Täiskasvanute Gümnaasium)   </v>
      </c>
      <c r="M771" s="6" t="str">
        <f t="shared" si="95"/>
        <v>09212</v>
      </c>
    </row>
    <row r="772" spans="1:13" ht="36" customHeight="1">
      <c r="A772" s="6"/>
      <c r="B772" s="494" t="s">
        <v>11787</v>
      </c>
      <c r="C772" s="9"/>
      <c r="D772" s="9"/>
      <c r="E772" s="279" t="s">
        <v>11778</v>
      </c>
      <c r="F772" s="994"/>
      <c r="G772" s="994"/>
      <c r="H772" s="280" t="s">
        <v>5017</v>
      </c>
      <c r="I772" s="147" t="str">
        <f>IF(ISBLANK(H772),"",VLOOKUP(H772,tegevusalad!$A$7:$B$188,2,FALSE))</f>
        <v>Põhi- ja üldkeskharidus</v>
      </c>
      <c r="K772" s="283" t="str">
        <f t="shared" ref="K772:K778" si="105">SUBSTITUTE(A772," ","")&amp;SUBSTITUTE(B772," ","")&amp;SUBSTITUTE(C772," ","")</f>
        <v>2234339000</v>
      </c>
      <c r="L772" s="455" t="str">
        <f t="shared" si="104"/>
        <v xml:space="preserve">projekt "Teisel ringil targaks" (Tallinna Täiskasvanute Gümnaasium)   </v>
      </c>
      <c r="M772" s="6" t="str">
        <f t="shared" si="95"/>
        <v>09212</v>
      </c>
    </row>
    <row r="773" spans="1:13" ht="36" customHeight="1">
      <c r="A773" s="6"/>
      <c r="B773" s="494" t="s">
        <v>11788</v>
      </c>
      <c r="C773" s="9"/>
      <c r="D773" s="9"/>
      <c r="E773" s="279" t="s">
        <v>11789</v>
      </c>
      <c r="F773" s="994"/>
      <c r="G773" s="994"/>
      <c r="H773" s="280" t="s">
        <v>5015</v>
      </c>
      <c r="I773" s="147" t="str">
        <f>IF(ISBLANK(H773),"",VLOOKUP(H773,tegevusalad!$A$7:$B$188,2,FALSE))</f>
        <v xml:space="preserve">Alusharidus </v>
      </c>
      <c r="K773" s="283" t="str">
        <f t="shared" si="105"/>
        <v>2234340000</v>
      </c>
      <c r="L773" s="455" t="str">
        <f t="shared" si="104"/>
        <v>Nordplus programmi välisprojekt "Lugude maailm" (The world of storytelling )</v>
      </c>
      <c r="M773" s="6" t="str">
        <f t="shared" si="95"/>
        <v>09110</v>
      </c>
    </row>
    <row r="774" spans="1:13" ht="36" customHeight="1">
      <c r="A774" s="6"/>
      <c r="B774" s="279" t="s">
        <v>12166</v>
      </c>
      <c r="C774" s="9"/>
      <c r="D774" s="9"/>
      <c r="E774" s="279" t="s">
        <v>12167</v>
      </c>
      <c r="F774" s="994"/>
      <c r="G774" s="994"/>
      <c r="H774" s="280" t="s">
        <v>5014</v>
      </c>
      <c r="I774" s="147" t="str">
        <f>IF(ISBLANK(H774),"",VLOOKUP(H774,tegevusalad!$A$7:$B$188,2,FALSE))</f>
        <v>Muu haridus, sh hariduse haldus</v>
      </c>
      <c r="K774" s="283" t="str">
        <f t="shared" si="105"/>
        <v>2234341000</v>
      </c>
      <c r="L774" s="455" t="str">
        <f t="shared" si="104"/>
        <v xml:space="preserve">Tegevuste kavandamine koolist väljalangemise ennetamiseks (URBACT III projekt)  "Lapsevanemad kooli" </v>
      </c>
      <c r="M774" s="6" t="str">
        <f t="shared" si="95"/>
        <v>09800</v>
      </c>
    </row>
    <row r="775" spans="1:13" ht="36" customHeight="1">
      <c r="A775" s="6"/>
      <c r="B775" s="279" t="s">
        <v>12793</v>
      </c>
      <c r="C775" s="9"/>
      <c r="D775" s="9"/>
      <c r="E775" s="279" t="s">
        <v>12794</v>
      </c>
      <c r="F775" s="994"/>
      <c r="G775" s="994"/>
      <c r="H775" s="280" t="s">
        <v>5014</v>
      </c>
      <c r="I775" s="147" t="str">
        <f>IF(ISBLANK(H775),"",VLOOKUP(H775,tegevusalad!$A$7:$B$188,2,FALSE))</f>
        <v>Muu haridus, sh hariduse haldus</v>
      </c>
      <c r="K775" s="283" t="str">
        <f t="shared" si="105"/>
        <v>2234342000</v>
      </c>
      <c r="L775" s="455" t="str">
        <f t="shared" si="104"/>
        <v>Ole koolis - StayTuned!  (URBACT III projekt)</v>
      </c>
      <c r="M775" s="6" t="str">
        <f t="shared" si="95"/>
        <v>09800</v>
      </c>
    </row>
    <row r="776" spans="1:13" ht="36" customHeight="1">
      <c r="A776" s="6"/>
      <c r="B776" s="279" t="s">
        <v>12826</v>
      </c>
      <c r="C776" s="9"/>
      <c r="D776" s="9"/>
      <c r="E776" s="279" t="s">
        <v>12827</v>
      </c>
      <c r="F776" s="994"/>
      <c r="G776" s="994"/>
      <c r="H776" s="280" t="s">
        <v>5015</v>
      </c>
      <c r="I776" s="147" t="str">
        <f>IF(ISBLANK(H776),"",VLOOKUP(H776,tegevusalad!$A$7:$B$188,2,FALSE))</f>
        <v xml:space="preserve">Alusharidus </v>
      </c>
      <c r="K776" s="283" t="str">
        <f t="shared" si="105"/>
        <v>2234343000</v>
      </c>
      <c r="L776" s="455" t="str">
        <f t="shared" si="104"/>
        <v>Kohtu iseendaga (Meet yourself)</v>
      </c>
      <c r="M776" s="6" t="str">
        <f t="shared" si="95"/>
        <v>09110</v>
      </c>
    </row>
    <row r="777" spans="1:13" ht="36" customHeight="1">
      <c r="A777" s="6"/>
      <c r="B777" s="279" t="s">
        <v>12836</v>
      </c>
      <c r="C777" s="9"/>
      <c r="D777" s="9"/>
      <c r="E777" s="279" t="s">
        <v>12835</v>
      </c>
      <c r="F777" s="994"/>
      <c r="G777" s="994"/>
      <c r="H777" s="280" t="s">
        <v>5015</v>
      </c>
      <c r="I777" s="147" t="str">
        <f>IF(ISBLANK(H777),"",VLOOKUP(H777,tegevusalad!$A$7:$B$188,2,FALSE))</f>
        <v xml:space="preserve">Alusharidus </v>
      </c>
      <c r="K777" s="283" t="str">
        <f t="shared" si="105"/>
        <v>2234344000</v>
      </c>
      <c r="L777" s="455" t="str">
        <f t="shared" si="104"/>
        <v>Mängime perekonda (Playing families)</v>
      </c>
      <c r="M777" s="6" t="str">
        <f>IF(ISBLANK(H777),M774,H777)</f>
        <v>09110</v>
      </c>
    </row>
    <row r="778" spans="1:13" ht="36" customHeight="1">
      <c r="A778" s="6"/>
      <c r="B778" s="279" t="s">
        <v>13502</v>
      </c>
      <c r="C778" s="9"/>
      <c r="D778" s="9"/>
      <c r="E778" s="279" t="s">
        <v>13501</v>
      </c>
      <c r="F778" s="994"/>
      <c r="G778" s="994"/>
      <c r="H778" s="280" t="s">
        <v>5014</v>
      </c>
      <c r="I778" s="147" t="str">
        <f>IF(ISBLANK(H778),"",VLOOKUP(H778,tegevusalad!$A$7:$B$188,2,FALSE))</f>
        <v>Muu haridus, sh hariduse haldus</v>
      </c>
      <c r="K778" s="283" t="str">
        <f t="shared" si="105"/>
        <v>2234345000</v>
      </c>
      <c r="L778" s="455" t="str">
        <f t="shared" si="104"/>
        <v>Haridusasutuste ja kogukonna koostöö arendamine - WetrEIN (URBACT III)</v>
      </c>
      <c r="M778" s="6" t="str">
        <f>IF(ISBLANK(H778),M775,H778)</f>
        <v>09800</v>
      </c>
    </row>
    <row r="779" spans="1:13" ht="12.75" customHeight="1">
      <c r="A779" s="6"/>
      <c r="B779" s="279" t="s">
        <v>13548</v>
      </c>
      <c r="C779" s="6"/>
      <c r="D779" s="6"/>
      <c r="E779" s="279" t="s">
        <v>13549</v>
      </c>
      <c r="F779" s="994"/>
      <c r="G779" s="994"/>
      <c r="H779" s="126" t="s">
        <v>5017</v>
      </c>
      <c r="I779" s="147" t="str">
        <f>IF(ISBLANK(H779),"",VLOOKUP(H779,tegevusalad!$A$7:$B$188,2,FALSE))</f>
        <v>Põhi- ja üldkeskharidus</v>
      </c>
      <c r="K779" s="283" t="str">
        <f t="shared" si="102"/>
        <v>2234346000</v>
      </c>
      <c r="L779" s="1" t="str">
        <f t="shared" si="104"/>
        <v>IT hariduses LEGI ( ICT in education LEGI)</v>
      </c>
      <c r="M779" s="6" t="str">
        <f>IF(ISBLANK(H779),M777,H779)</f>
        <v>09212</v>
      </c>
    </row>
    <row r="780" spans="1:13" ht="12.75" customHeight="1">
      <c r="A780" s="6"/>
      <c r="B780" s="279" t="s">
        <v>13823</v>
      </c>
      <c r="C780" s="6"/>
      <c r="D780" s="6"/>
      <c r="E780" s="279" t="s">
        <v>13824</v>
      </c>
      <c r="F780" s="994"/>
      <c r="G780" s="994"/>
      <c r="H780" s="34" t="s">
        <v>5015</v>
      </c>
      <c r="I780" s="147" t="str">
        <f>IF(ISBLANK(H780),"",VLOOKUP(H780,tegevusalad!$A$7:$B$188,2,FALSE))</f>
        <v xml:space="preserve">Alusharidus </v>
      </c>
      <c r="K780" s="283" t="str">
        <f t="shared" si="102"/>
        <v>2234347000</v>
      </c>
      <c r="L780" s="1" t="str">
        <f t="shared" si="104"/>
        <v>Nordplus programmi välisprojekt "Laste tervise ja heaolu edendamine"</v>
      </c>
      <c r="M780" s="6" t="str">
        <f t="shared" ref="M780:M788" si="106">IF(ISBLANK(H780),M778,H780)</f>
        <v>09110</v>
      </c>
    </row>
    <row r="781" spans="1:13" ht="24" customHeight="1">
      <c r="A781" s="6"/>
      <c r="B781" s="279" t="s">
        <v>14111</v>
      </c>
      <c r="C781" s="6"/>
      <c r="D781" s="6"/>
      <c r="E781" s="279" t="s">
        <v>14110</v>
      </c>
      <c r="F781" s="994"/>
      <c r="G781" s="994"/>
      <c r="H781" s="126" t="s">
        <v>5017</v>
      </c>
      <c r="I781" s="147" t="str">
        <f>IF(ISBLANK(H781),"",VLOOKUP(H781,tegevusalad!$A$7:$B$188,2,FALSE))</f>
        <v>Põhi- ja üldkeskharidus</v>
      </c>
      <c r="K781" s="283" t="str">
        <f t="shared" si="102"/>
        <v>2234348000</v>
      </c>
      <c r="L781" s="1" t="str">
        <f t="shared" si="104"/>
        <v>Nordplus programmi välisprojekt "Aktiivsed noored integreerivad kodanikud"</v>
      </c>
      <c r="M781" s="6" t="str">
        <f t="shared" si="106"/>
        <v>09212</v>
      </c>
    </row>
    <row r="782" spans="1:13" ht="24" customHeight="1">
      <c r="A782" s="6"/>
      <c r="B782" s="279" t="s">
        <v>14380</v>
      </c>
      <c r="C782" s="6"/>
      <c r="D782" s="6"/>
      <c r="E782" s="279" t="s">
        <v>14379</v>
      </c>
      <c r="F782" s="994"/>
      <c r="G782" s="994"/>
      <c r="H782" s="126" t="s">
        <v>9294</v>
      </c>
      <c r="I782" s="147" t="str">
        <f>IF(ISBLANK(H782),"",VLOOKUP(H782,tegevusalad!$A$7:$B$188,2,FALSE))</f>
        <v>Kutseõppe kulud kõikidel kvalifikatsioonitasemetel</v>
      </c>
      <c r="K782" s="283" t="str">
        <f t="shared" si="102"/>
        <v>2234349000</v>
      </c>
      <c r="L782" s="1" t="str">
        <f t="shared" si="104"/>
        <v>Euroopa Komisjon "Noor Meister"</v>
      </c>
      <c r="M782" s="6" t="str">
        <f t="shared" si="106"/>
        <v>09300</v>
      </c>
    </row>
    <row r="783" spans="1:13" ht="24" customHeight="1">
      <c r="A783" s="6"/>
      <c r="B783" s="279" t="s">
        <v>14383</v>
      </c>
      <c r="C783" s="6"/>
      <c r="D783" s="6"/>
      <c r="E783" s="279" t="s">
        <v>14384</v>
      </c>
      <c r="F783" s="994"/>
      <c r="G783" s="994"/>
      <c r="H783" s="126" t="s">
        <v>5015</v>
      </c>
      <c r="I783" s="147" t="str">
        <f>IF(ISBLANK(H783),"",VLOOKUP(H783,tegevusalad!$A$7:$B$188,2,FALSE))</f>
        <v xml:space="preserve">Alusharidus </v>
      </c>
      <c r="K783" s="283" t="str">
        <f t="shared" si="102"/>
        <v>2234350000</v>
      </c>
      <c r="L783" s="1" t="str">
        <f t="shared" si="104"/>
        <v>Kaasaegse eelkooli väljakutsed  (Challenges of modern preschool)</v>
      </c>
      <c r="M783" s="6" t="str">
        <f t="shared" si="106"/>
        <v>09110</v>
      </c>
    </row>
    <row r="784" spans="1:13" ht="24" customHeight="1">
      <c r="A784" s="6"/>
      <c r="B784" s="279" t="s">
        <v>14501</v>
      </c>
      <c r="C784" s="6"/>
      <c r="D784" s="6"/>
      <c r="E784" s="279" t="s">
        <v>14500</v>
      </c>
      <c r="F784" s="994"/>
      <c r="G784" s="994"/>
      <c r="H784" s="126" t="s">
        <v>5014</v>
      </c>
      <c r="I784" s="147" t="str">
        <f>IF(ISBLANK(H784),"",VLOOKUP(H784,tegevusalad!$A$7:$B$188,2,FALSE))</f>
        <v>Muu haridus, sh hariduse haldus</v>
      </c>
      <c r="K784" s="283" t="str">
        <f t="shared" si="102"/>
        <v>2234351000</v>
      </c>
      <c r="L784" s="1" t="str">
        <f t="shared" si="104"/>
        <v>Avaliku toitlustamise innovaatilised strateegiad - StratKIT 
(INTERREG / Läänemere regiooni programm)</v>
      </c>
      <c r="M784" s="6" t="str">
        <f t="shared" si="106"/>
        <v>09800</v>
      </c>
    </row>
    <row r="785" spans="1:13" ht="24" customHeight="1">
      <c r="A785" s="6"/>
      <c r="B785" s="279" t="s">
        <v>14588</v>
      </c>
      <c r="C785" s="6"/>
      <c r="D785" s="6"/>
      <c r="E785" s="279" t="s">
        <v>14586</v>
      </c>
      <c r="F785" s="994"/>
      <c r="G785" s="994"/>
      <c r="H785" s="126" t="s">
        <v>5017</v>
      </c>
      <c r="I785" s="147" t="str">
        <f>IF(ISBLANK(H785),"",VLOOKUP(H785,tegevusalad!$A$7:$B$188,2,FALSE))</f>
        <v>Põhi- ja üldkeskharidus</v>
      </c>
      <c r="K785" s="283" t="str">
        <f t="shared" si="102"/>
        <v>2234352000</v>
      </c>
      <c r="L785" s="1" t="str">
        <f t="shared" si="104"/>
        <v xml:space="preserve">Nordplus programmi välisprojekt "Loov õppimine, kriitiline mõtlemine ja õuesõpe"
Creative learning via critical thinking and outdoor activities </v>
      </c>
      <c r="M785" s="6" t="str">
        <f t="shared" si="106"/>
        <v>09212</v>
      </c>
    </row>
    <row r="786" spans="1:13" ht="12.75" customHeight="1">
      <c r="A786" s="6"/>
      <c r="B786" s="279" t="s">
        <v>14742</v>
      </c>
      <c r="C786" s="6"/>
      <c r="D786" s="6"/>
      <c r="E786" s="279" t="s">
        <v>14741</v>
      </c>
      <c r="F786" s="994"/>
      <c r="G786" s="994"/>
      <c r="H786" s="126" t="s">
        <v>5017</v>
      </c>
      <c r="I786" s="147" t="str">
        <f>IF(ISBLANK(H786),"",VLOOKUP(H786,tegevusalad!$A$7:$B$188,2,FALSE))</f>
        <v>Põhi- ja üldkeskharidus</v>
      </c>
      <c r="K786" s="283" t="str">
        <f t="shared" si="102"/>
        <v>2234353000</v>
      </c>
      <c r="L786" s="1" t="str">
        <f t="shared" si="104"/>
        <v>Nordplus programmi välisprojekt "Elukutsete labor" (Professions' Lab)</v>
      </c>
      <c r="M786" s="6" t="str">
        <f t="shared" si="106"/>
        <v>09212</v>
      </c>
    </row>
    <row r="787" spans="1:13">
      <c r="A787" s="6"/>
      <c r="B787" s="279" t="s">
        <v>15935</v>
      </c>
      <c r="C787" s="6"/>
      <c r="D787" s="6"/>
      <c r="E787" s="279" t="s">
        <v>15934</v>
      </c>
      <c r="F787" s="949"/>
      <c r="G787" s="949"/>
      <c r="H787" s="126" t="s">
        <v>5017</v>
      </c>
      <c r="I787" s="147" t="str">
        <f>IF(ISBLANK(H787),"",VLOOKUP(H787,tegevusalad!$A$7:$B$188,2,FALSE))</f>
        <v>Põhi- ja üldkeskharidus</v>
      </c>
      <c r="K787" s="283" t="str">
        <f t="shared" si="102"/>
        <v>2234354000</v>
      </c>
      <c r="L787" s="1" t="str">
        <f t="shared" si="104"/>
        <v>Innove projekt "Kaasava hariduse põhimõtete rakendamise toetamine Tallinna koolides"</v>
      </c>
      <c r="M787" s="6" t="str">
        <f t="shared" si="106"/>
        <v>09212</v>
      </c>
    </row>
    <row r="788" spans="1:13">
      <c r="A788" s="6"/>
      <c r="B788" s="279" t="s">
        <v>15965</v>
      </c>
      <c r="C788" s="6"/>
      <c r="D788" s="6"/>
      <c r="E788" s="279" t="s">
        <v>15964</v>
      </c>
      <c r="F788" s="949"/>
      <c r="G788" s="949"/>
      <c r="H788" s="126" t="s">
        <v>5015</v>
      </c>
      <c r="I788" s="147" t="str">
        <f>IF(ISBLANK(H788),"",VLOOKUP(H788,tegevusalad!$A$7:$B$188,2,FALSE))</f>
        <v xml:space="preserve">Alusharidus </v>
      </c>
      <c r="K788" s="283" t="str">
        <f t="shared" si="102"/>
        <v>2234355000</v>
      </c>
      <c r="L788" s="1" t="str">
        <f t="shared" si="104"/>
        <v xml:space="preserve">Nordplus programmi välisprojekt "Õpetajalt õpetajale- innovaatiline õppimine on lõbus!" From teacher to teacher-innovative learning is fun!
</v>
      </c>
      <c r="M788" s="6" t="str">
        <f t="shared" si="106"/>
        <v>09110</v>
      </c>
    </row>
    <row r="789" spans="1:13">
      <c r="A789" s="6"/>
      <c r="B789" s="279"/>
      <c r="C789" s="6"/>
      <c r="D789" s="6"/>
      <c r="E789" s="948"/>
      <c r="F789" s="994"/>
      <c r="G789" s="994"/>
      <c r="H789" s="126"/>
      <c r="K789" s="283"/>
      <c r="L789" s="1"/>
    </row>
    <row r="790" spans="1:13">
      <c r="A790" s="6"/>
      <c r="B790" s="132"/>
      <c r="C790" s="6"/>
      <c r="D790" s="6"/>
      <c r="E790" s="799"/>
      <c r="F790" s="800"/>
      <c r="G790" s="800"/>
      <c r="K790" s="283"/>
      <c r="L790" s="1"/>
    </row>
    <row r="791" spans="1:13" ht="15">
      <c r="A791" s="303" t="s">
        <v>5339</v>
      </c>
      <c r="B791" s="303"/>
      <c r="C791" s="303"/>
      <c r="D791" s="303" t="s">
        <v>5340</v>
      </c>
      <c r="E791" s="303"/>
      <c r="F791" s="300"/>
      <c r="G791" s="300"/>
      <c r="H791" s="630"/>
      <c r="I791" s="301" t="str">
        <f>IF(ISBLANK(H791),"",VLOOKUP(H791,tegevusalad!$A$7:$B$188,2,FALSE))</f>
        <v/>
      </c>
      <c r="J791" s="804"/>
      <c r="K791" s="805" t="str">
        <f t="shared" si="102"/>
        <v>2250000000</v>
      </c>
      <c r="L791" s="480" t="str">
        <f t="shared" ref="L791:L860" si="107">D791&amp;E791&amp;F791&amp;G791</f>
        <v>KULTUUR</v>
      </c>
      <c r="M791" s="301" t="str">
        <f>IF(ISBLANK(H791),M779,H791)</f>
        <v>09212</v>
      </c>
    </row>
    <row r="792" spans="1:13" ht="15">
      <c r="A792" s="300"/>
      <c r="B792" s="300"/>
      <c r="C792" s="300"/>
      <c r="D792" s="300"/>
      <c r="E792" s="300"/>
      <c r="F792" s="300"/>
      <c r="G792" s="300"/>
      <c r="H792" s="630"/>
      <c r="I792" s="301" t="str">
        <f>IF(ISBLANK(H792),"",VLOOKUP(H792,tegevusalad!$A$7:$B$188,2,FALSE))</f>
        <v/>
      </c>
      <c r="J792" s="804"/>
      <c r="K792" s="805" t="str">
        <f t="shared" si="102"/>
        <v/>
      </c>
      <c r="L792" s="480" t="str">
        <f t="shared" si="107"/>
        <v/>
      </c>
      <c r="M792" s="301" t="str">
        <f t="shared" si="95"/>
        <v>09212</v>
      </c>
    </row>
    <row r="793" spans="1:13" ht="15">
      <c r="A793" s="300" t="s">
        <v>5341</v>
      </c>
      <c r="B793" s="300"/>
      <c r="C793" s="300"/>
      <c r="D793" s="300" t="s">
        <v>11581</v>
      </c>
      <c r="E793" s="300"/>
      <c r="F793" s="300"/>
      <c r="G793" s="300"/>
      <c r="H793" s="630"/>
      <c r="I793" s="301" t="str">
        <f>IF(ISBLANK(H793),"",VLOOKUP(H793,tegevusalad!$A$7:$B$188,2,FALSE))</f>
        <v/>
      </c>
      <c r="J793" s="804"/>
      <c r="K793" s="805" t="str">
        <f t="shared" si="102"/>
        <v>2250100000</v>
      </c>
      <c r="L793" s="480" t="str">
        <f t="shared" si="107"/>
        <v>Tallinna Kultuuriamet</v>
      </c>
      <c r="M793" s="301" t="str">
        <f t="shared" ref="M793:M879" si="108">IF(ISBLANK(H793),M792,H793)</f>
        <v>09212</v>
      </c>
    </row>
    <row r="794" spans="1:13" ht="15">
      <c r="A794" s="300"/>
      <c r="B794" s="300" t="s">
        <v>4576</v>
      </c>
      <c r="C794" s="300"/>
      <c r="D794" s="300"/>
      <c r="E794" s="300" t="s">
        <v>11581</v>
      </c>
      <c r="F794" s="300"/>
      <c r="G794" s="300"/>
      <c r="H794" s="640" t="s">
        <v>7187</v>
      </c>
      <c r="I794" s="301" t="str">
        <f>IF(ISBLANK(H794),"",VLOOKUP(H794,tegevusalad!$A$7:$B$188,2,FALSE))</f>
        <v>Muu vaba aeg, kultuur, religioon, sh haldus</v>
      </c>
      <c r="J794" s="804"/>
      <c r="K794" s="805" t="str">
        <f t="shared" si="102"/>
        <v>2250101000</v>
      </c>
      <c r="L794" s="480" t="str">
        <f t="shared" si="107"/>
        <v>Tallinna Kultuuriamet</v>
      </c>
      <c r="M794" s="301" t="str">
        <f t="shared" si="108"/>
        <v>08600</v>
      </c>
    </row>
    <row r="795" spans="1:13" ht="15">
      <c r="A795" s="300"/>
      <c r="B795" s="300"/>
      <c r="C795" s="300"/>
      <c r="D795" s="300"/>
      <c r="E795" s="300"/>
      <c r="F795" s="300"/>
      <c r="G795" s="300"/>
      <c r="H795" s="640"/>
      <c r="I795" s="301" t="str">
        <f>IF(ISBLANK(H795),"",VLOOKUP(H795,tegevusalad!$A$7:$B$188,2,FALSE))</f>
        <v/>
      </c>
      <c r="J795" s="804"/>
      <c r="K795" s="805" t="str">
        <f t="shared" si="102"/>
        <v/>
      </c>
      <c r="L795" s="480" t="str">
        <f t="shared" si="107"/>
        <v/>
      </c>
      <c r="M795" s="301" t="str">
        <f t="shared" si="108"/>
        <v>08600</v>
      </c>
    </row>
    <row r="796" spans="1:13" ht="15">
      <c r="A796" s="300" t="s">
        <v>16392</v>
      </c>
      <c r="B796" s="300"/>
      <c r="C796" s="300"/>
      <c r="D796" s="300" t="s">
        <v>16393</v>
      </c>
      <c r="E796" s="300"/>
      <c r="F796" s="300"/>
      <c r="G796" s="300"/>
      <c r="H796" s="640" t="s">
        <v>7187</v>
      </c>
      <c r="I796" s="301" t="str">
        <f>IF(ISBLANK(H796),"",VLOOKUP(H796,tegevusalad!$A$7:$B$188,2,FALSE))</f>
        <v>Muu vaba aeg, kultuur, religioon, sh haldus</v>
      </c>
      <c r="J796" s="804"/>
      <c r="K796" s="805" t="str">
        <f t="shared" ref="K796:K797" si="109">SUBSTITUTE(A796," ","")&amp;SUBSTITUTE(B796," ","")&amp;SUBSTITUTE(C796," ","")</f>
        <v>2250200000</v>
      </c>
      <c r="L796" s="480" t="str">
        <f t="shared" ref="L796:L797" si="110">D796&amp;E796&amp;F796&amp;G796</f>
        <v>Tallinna Kultuuri- ja Spordiamet</v>
      </c>
      <c r="M796" s="301" t="str">
        <f t="shared" si="108"/>
        <v>08600</v>
      </c>
    </row>
    <row r="797" spans="1:13" ht="15">
      <c r="A797" s="300"/>
      <c r="B797" s="300" t="s">
        <v>16391</v>
      </c>
      <c r="C797" s="300"/>
      <c r="D797" s="300"/>
      <c r="E797" s="300" t="s">
        <v>16394</v>
      </c>
      <c r="F797" s="300"/>
      <c r="G797" s="300"/>
      <c r="H797" s="640" t="s">
        <v>7187</v>
      </c>
      <c r="I797" s="301" t="str">
        <f>IF(ISBLANK(H797),"",VLOOKUP(H797,tegevusalad!$A$7:$B$188,2,FALSE))</f>
        <v>Muu vaba aeg, kultuur, religioon, sh haldus</v>
      </c>
      <c r="J797" s="804"/>
      <c r="K797" s="805" t="str">
        <f t="shared" si="109"/>
        <v>2250201000</v>
      </c>
      <c r="L797" s="480" t="str">
        <f t="shared" si="110"/>
        <v>Kultuuri- ja Spordiamet</v>
      </c>
      <c r="M797" s="301" t="str">
        <f t="shared" si="108"/>
        <v>08600</v>
      </c>
    </row>
    <row r="798" spans="1:13" ht="15">
      <c r="A798" s="300"/>
      <c r="B798" s="300"/>
      <c r="C798" s="300"/>
      <c r="D798" s="300"/>
      <c r="E798" s="300"/>
      <c r="F798" s="300"/>
      <c r="G798" s="300"/>
      <c r="H798" s="640"/>
      <c r="I798" s="301"/>
      <c r="J798" s="804"/>
      <c r="K798" s="805"/>
      <c r="L798" s="480"/>
      <c r="M798" s="301" t="str">
        <f t="shared" si="108"/>
        <v>08600</v>
      </c>
    </row>
    <row r="799" spans="1:13" ht="15">
      <c r="A799" s="303" t="s">
        <v>851</v>
      </c>
      <c r="B799" s="303"/>
      <c r="C799" s="303"/>
      <c r="D799" s="303" t="s">
        <v>3</v>
      </c>
      <c r="E799" s="303"/>
      <c r="F799" s="303"/>
      <c r="G799" s="303"/>
      <c r="H799" s="676" t="s">
        <v>8507</v>
      </c>
      <c r="I799" s="317" t="str">
        <f>IF(ISBLANK(H799),"",VLOOKUP(H799,tegevusalad!$A$7:$B$188,2,FALSE))</f>
        <v>Vaba aja üritused</v>
      </c>
      <c r="J799" s="802"/>
      <c r="K799" s="803" t="str">
        <f t="shared" si="102"/>
        <v>2250400000</v>
      </c>
      <c r="L799" s="480" t="str">
        <f t="shared" si="107"/>
        <v>Ülelinnalised kultuuriüritused</v>
      </c>
      <c r="M799" s="301" t="str">
        <f>IF(ISBLANK(H799),M795,H799)</f>
        <v>08109</v>
      </c>
    </row>
    <row r="800" spans="1:13" ht="15">
      <c r="A800" s="300"/>
      <c r="B800" s="300" t="s">
        <v>6277</v>
      </c>
      <c r="C800" s="300"/>
      <c r="D800" s="300"/>
      <c r="E800" s="300" t="s">
        <v>6278</v>
      </c>
      <c r="F800" s="300"/>
      <c r="G800" s="300"/>
      <c r="H800" s="630"/>
      <c r="I800" s="301" t="str">
        <f>IF(ISBLANK(H800),"",VLOOKUP(H800,tegevusalad!$A$7:$B$188,2,FALSE))</f>
        <v/>
      </c>
      <c r="J800" s="804"/>
      <c r="K800" s="805" t="str">
        <f t="shared" si="102"/>
        <v>2250401000</v>
      </c>
      <c r="L800" s="480" t="str">
        <f t="shared" si="107"/>
        <v>Tallinna Päev</v>
      </c>
      <c r="M800" s="301" t="str">
        <f t="shared" si="108"/>
        <v>08109</v>
      </c>
    </row>
    <row r="801" spans="1:13" ht="15">
      <c r="A801" s="300"/>
      <c r="B801" s="300"/>
      <c r="C801" s="300" t="s">
        <v>5907</v>
      </c>
      <c r="D801" s="300"/>
      <c r="E801" s="300"/>
      <c r="F801" s="300" t="s">
        <v>6279</v>
      </c>
      <c r="G801" s="300"/>
      <c r="H801" s="630"/>
      <c r="I801" s="301" t="str">
        <f>IF(ISBLANK(H801),"",VLOOKUP(H801,tegevusalad!$A$7:$B$188,2,FALSE))</f>
        <v/>
      </c>
      <c r="J801" s="804"/>
      <c r="K801" s="805" t="str">
        <f t="shared" si="102"/>
        <v>2250401110</v>
      </c>
      <c r="L801" s="480" t="str">
        <f t="shared" si="107"/>
        <v>Tallinna Päeva raames laste lauluvõistlus</v>
      </c>
      <c r="M801" s="301" t="str">
        <f t="shared" si="108"/>
        <v>08109</v>
      </c>
    </row>
    <row r="802" spans="1:13" ht="15">
      <c r="A802" s="300"/>
      <c r="B802" s="300"/>
      <c r="C802" s="300" t="s">
        <v>1142</v>
      </c>
      <c r="D802" s="300"/>
      <c r="E802" s="300"/>
      <c r="F802" s="300" t="s">
        <v>6691</v>
      </c>
      <c r="G802" s="300"/>
      <c r="H802" s="630"/>
      <c r="I802" s="301" t="str">
        <f>IF(ISBLANK(H802),"",VLOOKUP(H802,tegevusalad!$A$7:$B$188,2,FALSE))</f>
        <v/>
      </c>
      <c r="J802" s="804"/>
      <c r="K802" s="805" t="str">
        <f t="shared" si="102"/>
        <v>2250401990</v>
      </c>
      <c r="L802" s="480" t="str">
        <f t="shared" si="107"/>
        <v>Tallinna Päev - jaotamata</v>
      </c>
      <c r="M802" s="301" t="str">
        <f t="shared" si="108"/>
        <v>08109</v>
      </c>
    </row>
    <row r="803" spans="1:13" ht="15">
      <c r="A803" s="300"/>
      <c r="B803" s="300" t="s">
        <v>12488</v>
      </c>
      <c r="C803" s="300"/>
      <c r="D803" s="300"/>
      <c r="E803" s="300" t="s">
        <v>12490</v>
      </c>
      <c r="F803" s="300"/>
      <c r="G803" s="300"/>
      <c r="H803" s="630"/>
      <c r="I803" s="301"/>
      <c r="J803" s="804"/>
      <c r="K803" s="805" t="str">
        <f t="shared" si="102"/>
        <v>2250402000</v>
      </c>
      <c r="L803" s="480" t="str">
        <f t="shared" si="107"/>
        <v>Eesti Vabariik 100</v>
      </c>
      <c r="M803" s="301" t="str">
        <f t="shared" si="108"/>
        <v>08109</v>
      </c>
    </row>
    <row r="804" spans="1:13" ht="15">
      <c r="A804" s="300"/>
      <c r="B804" s="300"/>
      <c r="C804" s="300" t="s">
        <v>12489</v>
      </c>
      <c r="D804" s="300"/>
      <c r="E804" s="300"/>
      <c r="F804" s="300" t="s">
        <v>12490</v>
      </c>
      <c r="G804" s="300"/>
      <c r="H804" s="630"/>
      <c r="I804" s="301"/>
      <c r="J804" s="804"/>
      <c r="K804" s="805" t="str">
        <f t="shared" si="102"/>
        <v>2250402010</v>
      </c>
      <c r="L804" s="480" t="str">
        <f t="shared" si="107"/>
        <v>Eesti Vabariik 100</v>
      </c>
      <c r="M804" s="301" t="str">
        <f t="shared" si="108"/>
        <v>08109</v>
      </c>
    </row>
    <row r="805" spans="1:13" ht="15">
      <c r="A805" s="300"/>
      <c r="B805" s="300" t="s">
        <v>8864</v>
      </c>
      <c r="C805" s="300"/>
      <c r="D805" s="300"/>
      <c r="E805" s="300" t="s">
        <v>8863</v>
      </c>
      <c r="F805" s="300"/>
      <c r="G805" s="300"/>
      <c r="H805" s="630"/>
      <c r="I805" s="301"/>
      <c r="J805" s="804"/>
      <c r="K805" s="805" t="str">
        <f t="shared" si="102"/>
        <v>2250405000</v>
      </c>
      <c r="L805" s="480" t="str">
        <f t="shared" si="107"/>
        <v>Laulu- ja tantsupidu                                                                            </v>
      </c>
      <c r="M805" s="301" t="str">
        <f>IF(ISBLANK(H805),M802,H805)</f>
        <v>08109</v>
      </c>
    </row>
    <row r="806" spans="1:13" ht="15">
      <c r="A806" s="300"/>
      <c r="B806" s="300"/>
      <c r="C806" s="300" t="s">
        <v>13849</v>
      </c>
      <c r="D806" s="300"/>
      <c r="E806" s="300"/>
      <c r="F806" s="182" t="s">
        <v>13850</v>
      </c>
      <c r="G806" s="300"/>
      <c r="H806" s="630"/>
      <c r="I806" s="301"/>
      <c r="J806" s="804"/>
      <c r="K806" s="805" t="str">
        <f t="shared" si="102"/>
        <v>2250405110</v>
      </c>
      <c r="L806" s="480" t="str">
        <f t="shared" si="107"/>
        <v xml:space="preserve">Juubelilaulu- ja tantsupeo tähistamine             </v>
      </c>
      <c r="M806" s="301" t="str">
        <f>IF(ISBLANK(H806),M803,H806)</f>
        <v>08109</v>
      </c>
    </row>
    <row r="807" spans="1:13" ht="15">
      <c r="A807" s="300"/>
      <c r="B807" s="300"/>
      <c r="C807" s="300" t="s">
        <v>8862</v>
      </c>
      <c r="D807" s="300"/>
      <c r="E807" s="300"/>
      <c r="F807" s="300" t="s">
        <v>8865</v>
      </c>
      <c r="G807" s="300"/>
      <c r="H807" s="630"/>
      <c r="I807" s="301"/>
      <c r="J807" s="804"/>
      <c r="K807" s="805" t="str">
        <f t="shared" ref="K807" si="111">SUBSTITUTE(A807," ","")&amp;SUBSTITUTE(B807," ","")&amp;SUBSTITUTE(C807," ","")</f>
        <v>2250405990</v>
      </c>
      <c r="L807" s="480" t="str">
        <f t="shared" si="107"/>
        <v>Laulu- ja tantsupidu jaotamata                                                                         </v>
      </c>
      <c r="M807" s="301" t="str">
        <f>IF(ISBLANK(H807),M805,H807)</f>
        <v>08109</v>
      </c>
    </row>
    <row r="808" spans="1:13" ht="15">
      <c r="A808" s="300"/>
      <c r="B808" s="300" t="s">
        <v>4090</v>
      </c>
      <c r="C808" s="300"/>
      <c r="D808" s="300"/>
      <c r="E808" s="300" t="s">
        <v>4018</v>
      </c>
      <c r="F808" s="300"/>
      <c r="G808" s="300"/>
      <c r="H808" s="630" t="s">
        <v>8507</v>
      </c>
      <c r="I808" s="301" t="str">
        <f>IF(ISBLANK(H808),"",VLOOKUP(H808,tegevusalad!$A$7:$B$188,2,FALSE))</f>
        <v>Vaba aja üritused</v>
      </c>
      <c r="J808" s="804"/>
      <c r="K808" s="805" t="str">
        <f t="shared" si="102"/>
        <v>2250406000</v>
      </c>
      <c r="L808" s="480" t="str">
        <f t="shared" si="107"/>
        <v>Balti keti aastapäev</v>
      </c>
      <c r="M808" s="301" t="str">
        <f t="shared" si="108"/>
        <v>08109</v>
      </c>
    </row>
    <row r="809" spans="1:13" ht="15">
      <c r="A809" s="300"/>
      <c r="B809" s="300" t="s">
        <v>6145</v>
      </c>
      <c r="C809" s="300"/>
      <c r="D809" s="300"/>
      <c r="E809" s="300" t="s">
        <v>6623</v>
      </c>
      <c r="F809" s="300"/>
      <c r="G809" s="300"/>
      <c r="H809" s="630"/>
      <c r="I809" s="301" t="str">
        <f>IF(ISBLANK(H809),"",VLOOKUP(H809,tegevusalad!$A$7:$B$188,2,FALSE))</f>
        <v/>
      </c>
      <c r="J809" s="804"/>
      <c r="K809" s="805" t="str">
        <f t="shared" si="102"/>
        <v>2250408000</v>
      </c>
      <c r="L809" s="480" t="str">
        <f t="shared" si="107"/>
        <v>Eesti Rahvusliku Sõltumatuse Partei 20. aastapäeva tähistamine</v>
      </c>
      <c r="M809" s="301" t="str">
        <f t="shared" si="108"/>
        <v>08109</v>
      </c>
    </row>
    <row r="810" spans="1:13" ht="15">
      <c r="A810" s="300"/>
      <c r="B810" s="300" t="s">
        <v>3832</v>
      </c>
      <c r="C810" s="300"/>
      <c r="D810" s="300"/>
      <c r="E810" s="300" t="s">
        <v>2838</v>
      </c>
      <c r="F810" s="300"/>
      <c r="G810" s="300"/>
      <c r="H810" s="630"/>
      <c r="I810" s="301" t="str">
        <f>IF(ISBLANK(H810),"",VLOOKUP(H810,tegevusalad!$A$7:$B$188,2,FALSE))</f>
        <v/>
      </c>
      <c r="J810" s="804"/>
      <c r="K810" s="805" t="str">
        <f t="shared" si="102"/>
        <v>2250409000</v>
      </c>
      <c r="L810" s="480" t="str">
        <f t="shared" si="107"/>
        <v>Rahvarinde aastapäev</v>
      </c>
      <c r="M810" s="301" t="str">
        <f t="shared" si="108"/>
        <v>08109</v>
      </c>
    </row>
    <row r="811" spans="1:13" ht="15">
      <c r="A811" s="300"/>
      <c r="B811" s="300" t="s">
        <v>2839</v>
      </c>
      <c r="C811" s="300"/>
      <c r="D811" s="300"/>
      <c r="E811" s="300" t="s">
        <v>3890</v>
      </c>
      <c r="F811" s="300"/>
      <c r="G811" s="300"/>
      <c r="H811" s="630"/>
      <c r="I811" s="301" t="str">
        <f>IF(ISBLANK(H811),"",VLOOKUP(H811,tegevusalad!$A$7:$B$188,2,FALSE))</f>
        <v/>
      </c>
      <c r="J811" s="804"/>
      <c r="K811" s="805" t="str">
        <f t="shared" si="102"/>
        <v>2250407000</v>
      </c>
      <c r="L811" s="480" t="str">
        <f t="shared" si="107"/>
        <v>Tallinna Päevad Moskvas</v>
      </c>
      <c r="M811" s="301" t="str">
        <f t="shared" si="108"/>
        <v>08109</v>
      </c>
    </row>
    <row r="812" spans="1:13" ht="15">
      <c r="A812" s="300"/>
      <c r="B812" s="300" t="s">
        <v>5908</v>
      </c>
      <c r="C812" s="300"/>
      <c r="D812" s="300"/>
      <c r="E812" s="300" t="s">
        <v>1222</v>
      </c>
      <c r="F812" s="300"/>
      <c r="G812" s="300"/>
      <c r="H812" s="630"/>
      <c r="I812" s="301" t="str">
        <f>IF(ISBLANK(H812),"",VLOOKUP(H812,tegevusalad!$A$7:$B$188,2,FALSE))</f>
        <v/>
      </c>
      <c r="J812" s="804"/>
      <c r="K812" s="805" t="str">
        <f t="shared" si="102"/>
        <v>2250410000</v>
      </c>
      <c r="L812" s="480" t="str">
        <f t="shared" si="107"/>
        <v>Kuldne Mask</v>
      </c>
      <c r="M812" s="301" t="str">
        <f t="shared" si="108"/>
        <v>08109</v>
      </c>
    </row>
    <row r="813" spans="1:13" ht="15">
      <c r="A813" s="300"/>
      <c r="B813" s="300" t="s">
        <v>61</v>
      </c>
      <c r="C813" s="300"/>
      <c r="D813" s="300"/>
      <c r="E813" s="300" t="s">
        <v>5223</v>
      </c>
      <c r="F813" s="300"/>
      <c r="G813" s="300"/>
      <c r="H813" s="630"/>
      <c r="I813" s="301" t="str">
        <f>IF(ISBLANK(H813),"",VLOOKUP(H813,tegevusalad!$A$7:$B$188,2,FALSE))</f>
        <v/>
      </c>
      <c r="J813" s="804"/>
      <c r="K813" s="805" t="str">
        <f t="shared" si="102"/>
        <v>2250412000</v>
      </c>
      <c r="L813" s="480" t="str">
        <f t="shared" si="107"/>
        <v>Birgitta Festival</v>
      </c>
      <c r="M813" s="301" t="str">
        <f t="shared" si="108"/>
        <v>08109</v>
      </c>
    </row>
    <row r="814" spans="1:13" ht="15">
      <c r="A814" s="300"/>
      <c r="B814" s="300"/>
      <c r="C814" s="302" t="s">
        <v>3528</v>
      </c>
      <c r="D814" s="300"/>
      <c r="E814" s="300"/>
      <c r="F814" s="302" t="s">
        <v>3529</v>
      </c>
      <c r="G814" s="300"/>
      <c r="H814" s="630"/>
      <c r="I814" s="301" t="str">
        <f>IF(ISBLANK(H814),"",VLOOKUP(H814,tegevusalad!$A$7:$B$188,2,FALSE))</f>
        <v/>
      </c>
      <c r="J814" s="804"/>
      <c r="K814" s="805" t="str">
        <f t="shared" si="102"/>
        <v>2250412010</v>
      </c>
      <c r="L814" s="480" t="str">
        <f t="shared" si="107"/>
        <v>Birgitta Festival  (LE)</v>
      </c>
      <c r="M814" s="301" t="str">
        <f t="shared" si="108"/>
        <v>08109</v>
      </c>
    </row>
    <row r="815" spans="1:13" ht="15">
      <c r="A815" s="300"/>
      <c r="B815" s="300"/>
      <c r="C815" s="302" t="s">
        <v>13002</v>
      </c>
      <c r="D815" s="300"/>
      <c r="E815" s="300"/>
      <c r="F815" s="300" t="s">
        <v>653</v>
      </c>
      <c r="G815" s="300"/>
      <c r="H815" s="630"/>
      <c r="I815" s="301"/>
      <c r="J815" s="804"/>
      <c r="K815" s="805" t="str">
        <f t="shared" si="102"/>
        <v>2250412100</v>
      </c>
      <c r="L815" s="480" t="str">
        <f t="shared" si="107"/>
        <v>Kultuuriministeeriumi projektid</v>
      </c>
      <c r="M815" s="301" t="str">
        <f t="shared" si="108"/>
        <v>08109</v>
      </c>
    </row>
    <row r="816" spans="1:13" ht="15">
      <c r="A816" s="300"/>
      <c r="B816" s="300"/>
      <c r="C816" s="302" t="s">
        <v>13003</v>
      </c>
      <c r="D816" s="300"/>
      <c r="E816" s="300"/>
      <c r="F816" s="300" t="s">
        <v>5393</v>
      </c>
      <c r="G816" s="300"/>
      <c r="H816" s="630"/>
      <c r="I816" s="301"/>
      <c r="J816" s="804"/>
      <c r="K816" s="805" t="str">
        <f t="shared" si="102"/>
        <v>2250412200</v>
      </c>
      <c r="L816" s="480" t="str">
        <f t="shared" si="107"/>
        <v>Kultuurkapitali projektid</v>
      </c>
      <c r="M816" s="301" t="str">
        <f t="shared" si="108"/>
        <v>08109</v>
      </c>
    </row>
    <row r="817" spans="1:15" ht="15">
      <c r="A817" s="300"/>
      <c r="B817" s="300"/>
      <c r="C817" s="300" t="s">
        <v>2553</v>
      </c>
      <c r="D817" s="300"/>
      <c r="E817" s="300"/>
      <c r="F817" s="300" t="s">
        <v>2554</v>
      </c>
      <c r="G817" s="300"/>
      <c r="H817" s="630"/>
      <c r="I817" s="301" t="str">
        <f>IF(ISBLANK(H817),"",VLOOKUP(H817,tegevusalad!$A$7:$B$188,2,FALSE))</f>
        <v/>
      </c>
      <c r="J817" s="804"/>
      <c r="K817" s="805" t="str">
        <f t="shared" si="102"/>
        <v>2250412800</v>
      </c>
      <c r="L817" s="480" t="str">
        <f t="shared" si="107"/>
        <v>Birgitta Festival projektide kulud - jaotamata</v>
      </c>
      <c r="M817" s="301" t="str">
        <f>IF(ISBLANK(H817),M816,H817)</f>
        <v>08109</v>
      </c>
    </row>
    <row r="818" spans="1:15" ht="15">
      <c r="A818" s="300"/>
      <c r="B818" s="300" t="s">
        <v>12591</v>
      </c>
      <c r="C818" s="300"/>
      <c r="D818" s="300"/>
      <c r="E818" s="300" t="s">
        <v>12592</v>
      </c>
      <c r="F818" s="300"/>
      <c r="G818" s="300"/>
      <c r="H818" s="630"/>
      <c r="I818" s="301"/>
      <c r="J818" s="804"/>
      <c r="K818" s="805" t="str">
        <f t="shared" si="102"/>
        <v>2250414000</v>
      </c>
      <c r="L818" s="480" t="str">
        <f t="shared" si="107"/>
        <v xml:space="preserve">EUROCITIES kultuurifoorum </v>
      </c>
      <c r="M818" s="301" t="str">
        <f t="shared" ref="M818:M819" si="112">IF(ISBLANK(H818),M817,H818)</f>
        <v>08109</v>
      </c>
    </row>
    <row r="819" spans="1:15" ht="15">
      <c r="A819" s="300"/>
      <c r="B819" s="300" t="s">
        <v>9641</v>
      </c>
      <c r="C819" s="300"/>
      <c r="D819" s="300"/>
      <c r="E819" s="300" t="s">
        <v>9642</v>
      </c>
      <c r="F819" s="300"/>
      <c r="G819" s="300"/>
      <c r="H819" s="630"/>
      <c r="I819" s="301"/>
      <c r="J819" s="804"/>
      <c r="K819" s="805" t="str">
        <f t="shared" si="102"/>
        <v>2250417000</v>
      </c>
      <c r="L819" s="480" t="str">
        <f t="shared" si="107"/>
        <v>Kultuuriöö</v>
      </c>
      <c r="M819" s="301" t="str">
        <f t="shared" si="112"/>
        <v>08109</v>
      </c>
    </row>
    <row r="820" spans="1:15" ht="15">
      <c r="A820" s="300"/>
      <c r="B820" s="300" t="s">
        <v>6051</v>
      </c>
      <c r="C820" s="300"/>
      <c r="D820" s="300"/>
      <c r="E820" s="300" t="s">
        <v>4068</v>
      </c>
      <c r="F820" s="300"/>
      <c r="G820" s="300"/>
      <c r="H820" s="630"/>
      <c r="I820" s="301" t="str">
        <f>IF(ISBLANK(H820),"",VLOOKUP(H820,tegevusalad!$A$7:$B$188,2,FALSE))</f>
        <v/>
      </c>
      <c r="J820" s="804"/>
      <c r="K820" s="805" t="str">
        <f t="shared" si="102"/>
        <v>2250418000</v>
      </c>
      <c r="L820" s="480" t="str">
        <f t="shared" si="107"/>
        <v>Taasiseseisvumispäev</v>
      </c>
      <c r="M820" s="301" t="str">
        <f t="shared" si="108"/>
        <v>08109</v>
      </c>
    </row>
    <row r="821" spans="1:15" ht="15">
      <c r="A821" s="300"/>
      <c r="B821" s="300" t="s">
        <v>6287</v>
      </c>
      <c r="C821" s="300"/>
      <c r="D821" s="300"/>
      <c r="E821" s="300" t="s">
        <v>6288</v>
      </c>
      <c r="F821" s="300"/>
      <c r="G821" s="300"/>
      <c r="H821" s="630" t="s">
        <v>8507</v>
      </c>
      <c r="I821" s="301" t="str">
        <f>IF(ISBLANK(H821),"",VLOOKUP(H821,tegevusalad!$A$7:$B$188,2,FALSE))</f>
        <v>Vaba aja üritused</v>
      </c>
      <c r="J821" s="804"/>
      <c r="K821" s="805" t="str">
        <f t="shared" si="102"/>
        <v>2250419000</v>
      </c>
      <c r="L821" s="480" t="str">
        <f t="shared" si="107"/>
        <v>Tallinna Merepäevad</v>
      </c>
      <c r="M821" s="301" t="str">
        <f t="shared" si="108"/>
        <v>08109</v>
      </c>
    </row>
    <row r="822" spans="1:15" ht="15">
      <c r="A822" s="300"/>
      <c r="B822" s="300"/>
      <c r="C822" s="300" t="s">
        <v>12655</v>
      </c>
      <c r="D822" s="300"/>
      <c r="E822" s="300"/>
      <c r="F822" s="300" t="s">
        <v>10580</v>
      </c>
      <c r="G822" s="300"/>
      <c r="H822" s="630"/>
      <c r="I822" s="301" t="str">
        <f>IF(ISBLANK(H822),"",VLOOKUP(H822,tegevusalad!$A$7:$B$188,2,FALSE))</f>
        <v/>
      </c>
      <c r="J822" s="804"/>
      <c r="K822" s="805" t="str">
        <f t="shared" si="102"/>
        <v>2250419010</v>
      </c>
      <c r="L822" s="480" t="str">
        <f t="shared" si="107"/>
        <v>Tallinna Merepäevad (LE - KVA)</v>
      </c>
      <c r="M822" s="301" t="str">
        <f t="shared" si="108"/>
        <v>08109</v>
      </c>
    </row>
    <row r="823" spans="1:15" ht="15">
      <c r="A823" s="300"/>
      <c r="B823" s="300"/>
      <c r="C823" s="300" t="s">
        <v>12654</v>
      </c>
      <c r="D823" s="300"/>
      <c r="E823" s="300"/>
      <c r="F823" s="300" t="s">
        <v>7658</v>
      </c>
      <c r="G823" s="300"/>
      <c r="H823" s="630"/>
      <c r="I823" s="301" t="str">
        <f>IF(ISBLANK(H823),"",VLOOKUP(H823,tegevusalad!$A$7:$B$188,2,FALSE))</f>
        <v/>
      </c>
      <c r="J823" s="804"/>
      <c r="K823" s="805" t="str">
        <f t="shared" si="102"/>
        <v>2250419020</v>
      </c>
      <c r="L823" s="480" t="str">
        <f t="shared" si="107"/>
        <v>Tallinna Merepäevad (EAS)</v>
      </c>
      <c r="M823" s="301" t="str">
        <f t="shared" si="108"/>
        <v>08109</v>
      </c>
    </row>
    <row r="824" spans="1:15" ht="15">
      <c r="A824" s="300"/>
      <c r="B824" s="300"/>
      <c r="C824" s="300" t="s">
        <v>12652</v>
      </c>
      <c r="D824" s="300"/>
      <c r="E824" s="300"/>
      <c r="F824" s="300"/>
      <c r="G824" s="300" t="s">
        <v>12653</v>
      </c>
      <c r="H824" s="630"/>
      <c r="I824" s="301"/>
      <c r="J824" s="804"/>
      <c r="K824" s="805" t="str">
        <f t="shared" si="102"/>
        <v>2250419200</v>
      </c>
      <c r="L824" s="480" t="str">
        <f t="shared" si="107"/>
        <v xml:space="preserve">Ajakiri "Meremees" toetuseks                                                              </v>
      </c>
      <c r="M824" s="301" t="str">
        <f t="shared" si="108"/>
        <v>08109</v>
      </c>
    </row>
    <row r="825" spans="1:15" ht="15">
      <c r="A825" s="300"/>
      <c r="B825" s="300"/>
      <c r="C825" s="300" t="s">
        <v>11068</v>
      </c>
      <c r="D825" s="300"/>
      <c r="E825" s="300"/>
      <c r="F825" s="300"/>
      <c r="G825" s="300" t="s">
        <v>13592</v>
      </c>
      <c r="H825" s="630"/>
      <c r="I825" s="301"/>
      <c r="J825" s="804"/>
      <c r="K825" s="805" t="str">
        <f t="shared" si="102"/>
        <v>2250419210</v>
      </c>
      <c r="L825" s="480" t="str">
        <f t="shared" si="107"/>
        <v xml:space="preserve">Ajakirja "Paat" toetuseks </v>
      </c>
      <c r="M825" s="301" t="str">
        <f>IF(ISBLANK(H825),M823,H825)</f>
        <v>08109</v>
      </c>
      <c r="O825" s="14"/>
    </row>
    <row r="826" spans="1:15" ht="15">
      <c r="A826" s="300"/>
      <c r="B826" s="300"/>
      <c r="C826" s="300" t="s">
        <v>12484</v>
      </c>
      <c r="D826" s="300"/>
      <c r="E826" s="300"/>
      <c r="F826" s="300"/>
      <c r="G826" s="300" t="s">
        <v>13590</v>
      </c>
      <c r="H826" s="630"/>
      <c r="I826" s="301"/>
      <c r="J826" s="804"/>
      <c r="K826" s="805" t="str">
        <f t="shared" si="102"/>
        <v>2250419220</v>
      </c>
      <c r="L826" s="480" t="str">
        <f t="shared" si="107"/>
        <v>Tallinn Ships Races 2017</v>
      </c>
      <c r="M826" s="301" t="str">
        <f t="shared" si="108"/>
        <v>08109</v>
      </c>
    </row>
    <row r="827" spans="1:15" ht="15">
      <c r="A827" s="300"/>
      <c r="B827" s="300" t="s">
        <v>13587</v>
      </c>
      <c r="C827" s="300"/>
      <c r="D827" s="300"/>
      <c r="E827" s="300" t="s">
        <v>13591</v>
      </c>
      <c r="F827" s="300"/>
      <c r="G827" s="300"/>
      <c r="H827" s="630"/>
      <c r="I827" s="301"/>
      <c r="J827" s="804"/>
      <c r="K827" s="805" t="str">
        <f t="shared" si="102"/>
        <v>2250420000</v>
      </c>
      <c r="L827" s="480" t="str">
        <f t="shared" si="107"/>
        <v>The Tall Ships Races 2021</v>
      </c>
      <c r="M827" s="301" t="str">
        <f t="shared" si="108"/>
        <v>08109</v>
      </c>
    </row>
    <row r="828" spans="1:15" ht="15">
      <c r="A828" s="300"/>
      <c r="B828" s="300"/>
      <c r="C828" s="300" t="s">
        <v>13588</v>
      </c>
      <c r="D828" s="300"/>
      <c r="E828" s="300"/>
      <c r="F828" s="300" t="s">
        <v>13596</v>
      </c>
      <c r="G828" s="300"/>
      <c r="H828" s="630"/>
      <c r="I828" s="301"/>
      <c r="J828" s="804"/>
      <c r="K828" s="805" t="str">
        <f t="shared" si="102"/>
        <v>2250420010</v>
      </c>
      <c r="L828" s="480" t="str">
        <f t="shared" si="107"/>
        <v xml:space="preserve">The Tall Ships Races 2021 </v>
      </c>
      <c r="M828" s="301" t="str">
        <f t="shared" si="108"/>
        <v>08109</v>
      </c>
    </row>
    <row r="829" spans="1:15" ht="15">
      <c r="A829" s="300"/>
      <c r="B829" s="300"/>
      <c r="C829" s="300" t="s">
        <v>13589</v>
      </c>
      <c r="D829" s="300"/>
      <c r="E829" s="300"/>
      <c r="F829" s="300" t="s">
        <v>16097</v>
      </c>
      <c r="G829" s="300"/>
      <c r="H829" s="630"/>
      <c r="I829" s="301"/>
      <c r="J829" s="804"/>
      <c r="K829" s="805" t="str">
        <f t="shared" si="102"/>
        <v>2250420020</v>
      </c>
      <c r="L829" s="480" t="str">
        <f t="shared" si="107"/>
        <v>Noorte purjeõppe toetamine</v>
      </c>
      <c r="M829" s="301" t="str">
        <f t="shared" si="108"/>
        <v>08109</v>
      </c>
    </row>
    <row r="830" spans="1:15" ht="15">
      <c r="A830" s="300"/>
      <c r="B830" s="300"/>
      <c r="C830" s="300" t="s">
        <v>16095</v>
      </c>
      <c r="D830" s="300"/>
      <c r="E830" s="300"/>
      <c r="F830" s="300" t="s">
        <v>16096</v>
      </c>
      <c r="G830" s="300"/>
      <c r="H830" s="630"/>
      <c r="I830" s="301"/>
      <c r="J830" s="804"/>
      <c r="K830" s="805" t="str">
        <f t="shared" ref="K830" si="113">SUBSTITUTE(A830," ","")&amp;SUBSTITUTE(B830," ","")&amp;SUBSTITUTE(C830," ","")</f>
        <v>2250420030</v>
      </c>
      <c r="L830" s="480" t="str">
        <f t="shared" ref="L830" si="114">D830&amp;E830&amp;F830&amp;G830</f>
        <v>toetus MTÜ-le Eesti Noorte Purjeõppeselts "STA Estonia"</v>
      </c>
      <c r="M830" s="301" t="str">
        <f t="shared" ref="M830" si="115">IF(ISBLANK(H830),M829,H830)</f>
        <v>08109</v>
      </c>
    </row>
    <row r="831" spans="1:15" ht="15">
      <c r="A831" s="300"/>
      <c r="B831" s="300"/>
      <c r="C831" s="300" t="s">
        <v>15224</v>
      </c>
      <c r="D831" s="300"/>
      <c r="E831" s="300"/>
      <c r="F831" s="300" t="s">
        <v>15225</v>
      </c>
      <c r="G831" s="300"/>
      <c r="H831" s="630"/>
      <c r="I831" s="301"/>
      <c r="J831" s="804"/>
      <c r="K831" s="805" t="str">
        <f t="shared" si="102"/>
        <v>2250420300</v>
      </c>
      <c r="L831" s="480" t="str">
        <f t="shared" si="107"/>
        <v>The Tall Ships Races 2021 turundamine (EAS)</v>
      </c>
      <c r="M831" s="301" t="str">
        <f>IF(ISBLANK(H831),M829,H831)</f>
        <v>08109</v>
      </c>
    </row>
    <row r="832" spans="1:15" ht="15">
      <c r="A832" s="300"/>
      <c r="B832" s="300" t="s">
        <v>14449</v>
      </c>
      <c r="C832" s="300"/>
      <c r="D832" s="300"/>
      <c r="E832" s="300" t="s">
        <v>14450</v>
      </c>
      <c r="F832" s="300"/>
      <c r="G832" s="300"/>
      <c r="H832" s="630"/>
      <c r="I832" s="301"/>
      <c r="J832" s="804"/>
      <c r="K832" s="805" t="str">
        <f t="shared" si="102"/>
        <v>2250424000</v>
      </c>
      <c r="L832" s="480" t="str">
        <f t="shared" si="107"/>
        <v xml:space="preserve">Kirjandustänava festival </v>
      </c>
      <c r="M832" s="301" t="str">
        <f>IF(ISBLANK(H832),M829,H832)</f>
        <v>08109</v>
      </c>
    </row>
    <row r="833" spans="1:13" ht="15">
      <c r="A833" s="300"/>
      <c r="B833" s="300"/>
      <c r="C833" s="300" t="s">
        <v>14449</v>
      </c>
      <c r="D833" s="300"/>
      <c r="E833" s="300"/>
      <c r="F833" s="302" t="s">
        <v>15977</v>
      </c>
      <c r="G833" s="300"/>
      <c r="H833" s="630"/>
      <c r="I833" s="301"/>
      <c r="J833" s="804"/>
      <c r="K833" s="805" t="str">
        <f t="shared" ref="K833:K835" si="116">SUBSTITUTE(A833," ","")&amp;SUBSTITUTE(B833," ","")&amp;SUBSTITUTE(C833," ","")</f>
        <v>2250424000</v>
      </c>
      <c r="L833" s="480" t="str">
        <f t="shared" ref="L833:L835" si="117">D833&amp;E833&amp;F833&amp;G833</f>
        <v>Kirjandustänava festival  (LE)</v>
      </c>
      <c r="M833" s="301" t="str">
        <f t="shared" ref="M833:M835" si="118">IF(ISBLANK(H833),M830,H833)</f>
        <v>08109</v>
      </c>
    </row>
    <row r="834" spans="1:13" ht="15">
      <c r="A834" s="300"/>
      <c r="B834" s="300"/>
      <c r="C834" s="300" t="s">
        <v>15978</v>
      </c>
      <c r="D834" s="300"/>
      <c r="E834" s="300"/>
      <c r="F834" s="300" t="s">
        <v>5393</v>
      </c>
      <c r="G834" s="300"/>
      <c r="H834" s="630"/>
      <c r="I834" s="301"/>
      <c r="J834" s="804"/>
      <c r="K834" s="805" t="str">
        <f t="shared" si="116"/>
        <v>2250424200</v>
      </c>
      <c r="L834" s="480" t="str">
        <f t="shared" si="117"/>
        <v>Kultuurkapitali projektid</v>
      </c>
      <c r="M834" s="301" t="str">
        <f t="shared" si="118"/>
        <v>08109</v>
      </c>
    </row>
    <row r="835" spans="1:13" ht="15">
      <c r="A835" s="300"/>
      <c r="B835" s="300" t="s">
        <v>14900</v>
      </c>
      <c r="C835" s="300"/>
      <c r="D835" s="300"/>
      <c r="E835" s="300" t="s">
        <v>14902</v>
      </c>
      <c r="F835" s="300"/>
      <c r="G835" s="300"/>
      <c r="H835" s="630"/>
      <c r="I835" s="301"/>
      <c r="J835" s="804"/>
      <c r="K835" s="805" t="str">
        <f t="shared" si="116"/>
        <v>2250433000</v>
      </c>
      <c r="L835" s="480" t="str">
        <f t="shared" si="117"/>
        <v xml:space="preserve">Jaan Kross 100                           </v>
      </c>
      <c r="M835" s="301" t="str">
        <f t="shared" si="118"/>
        <v>08109</v>
      </c>
    </row>
    <row r="836" spans="1:13" ht="15">
      <c r="A836" s="300"/>
      <c r="B836" s="300" t="s">
        <v>14901</v>
      </c>
      <c r="C836" s="300"/>
      <c r="D836" s="300"/>
      <c r="E836" s="300" t="s">
        <v>14903</v>
      </c>
      <c r="F836" s="300"/>
      <c r="G836" s="300"/>
      <c r="H836" s="630"/>
      <c r="I836" s="301"/>
      <c r="J836" s="804"/>
      <c r="K836" s="805" t="str">
        <f t="shared" si="102"/>
        <v>2250434000</v>
      </c>
      <c r="L836" s="480" t="str">
        <f t="shared" si="107"/>
        <v xml:space="preserve">Georg Ots 100                             </v>
      </c>
      <c r="M836" s="301" t="str">
        <f t="shared" si="108"/>
        <v>08109</v>
      </c>
    </row>
    <row r="837" spans="1:13" ht="15">
      <c r="A837" s="300"/>
      <c r="B837" s="300" t="s">
        <v>9644</v>
      </c>
      <c r="C837" s="300"/>
      <c r="D837" s="300"/>
      <c r="E837" s="302" t="s">
        <v>9645</v>
      </c>
      <c r="F837" s="300"/>
      <c r="G837" s="300"/>
      <c r="H837" s="630"/>
      <c r="I837" s="301"/>
      <c r="J837" s="804"/>
      <c r="K837" s="805" t="str">
        <f t="shared" si="102"/>
        <v>2250438000</v>
      </c>
      <c r="L837" s="480" t="str">
        <f t="shared" si="107"/>
        <v>Tallinna Linnateater-50</v>
      </c>
      <c r="M837" s="301" t="str">
        <f>IF(ISBLANK(H837),M829,H837)</f>
        <v>08109</v>
      </c>
    </row>
    <row r="838" spans="1:13" ht="15">
      <c r="A838" s="300"/>
      <c r="B838" s="300" t="s">
        <v>8866</v>
      </c>
      <c r="C838" s="300"/>
      <c r="D838" s="300"/>
      <c r="E838" s="300" t="s">
        <v>8867</v>
      </c>
      <c r="F838" s="300"/>
      <c r="G838" s="300"/>
      <c r="H838" s="630"/>
      <c r="I838" s="301"/>
      <c r="J838" s="804"/>
      <c r="K838" s="805" t="str">
        <f t="shared" ref="K838" si="119">SUBSTITUTE(A838," ","")&amp;SUBSTITUTE(B838," ","")&amp;SUBSTITUTE(C838," ","")</f>
        <v>2250439000</v>
      </c>
      <c r="L838" s="480" t="str">
        <f t="shared" si="107"/>
        <v xml:space="preserve">Tallinna Loomaaed – 75                                                                    </v>
      </c>
      <c r="M838" s="301" t="str">
        <f t="shared" si="108"/>
        <v>08109</v>
      </c>
    </row>
    <row r="839" spans="1:13" ht="15">
      <c r="A839" s="300"/>
      <c r="B839" s="300" t="s">
        <v>4359</v>
      </c>
      <c r="C839" s="300"/>
      <c r="D839" s="300"/>
      <c r="E839" s="300" t="s">
        <v>6425</v>
      </c>
      <c r="F839" s="300"/>
      <c r="G839" s="300"/>
      <c r="H839" s="630"/>
      <c r="I839" s="301" t="str">
        <f>IF(ISBLANK(H839),"",VLOOKUP(H839,tegevusalad!$A$7:$B$188,2,FALSE))</f>
        <v/>
      </c>
      <c r="J839" s="804"/>
      <c r="K839" s="805" t="str">
        <f t="shared" si="102"/>
        <v>2250442000</v>
      </c>
      <c r="L839" s="480" t="str">
        <f t="shared" si="107"/>
        <v>Talveöö unenägu</v>
      </c>
      <c r="M839" s="301" t="str">
        <f t="shared" si="108"/>
        <v>08109</v>
      </c>
    </row>
    <row r="840" spans="1:13" ht="15">
      <c r="A840" s="300"/>
      <c r="B840" s="300"/>
      <c r="C840" s="302" t="s">
        <v>3524</v>
      </c>
      <c r="D840" s="300"/>
      <c r="E840" s="300"/>
      <c r="F840" s="302" t="s">
        <v>3527</v>
      </c>
      <c r="G840" s="300"/>
      <c r="H840" s="630"/>
      <c r="I840" s="301" t="str">
        <f>IF(ISBLANK(H840),"",VLOOKUP(H840,tegevusalad!$A$7:$B$188,2,FALSE))</f>
        <v/>
      </c>
      <c r="J840" s="804"/>
      <c r="K840" s="805" t="str">
        <f t="shared" si="102"/>
        <v>2250442010</v>
      </c>
      <c r="L840" s="480" t="str">
        <f t="shared" si="107"/>
        <v>Talveöö unenägu (LE)</v>
      </c>
      <c r="M840" s="301" t="str">
        <f t="shared" si="108"/>
        <v>08109</v>
      </c>
    </row>
    <row r="841" spans="1:13" ht="15">
      <c r="A841" s="300"/>
      <c r="B841" s="300"/>
      <c r="C841" s="302" t="s">
        <v>11583</v>
      </c>
      <c r="D841" s="300"/>
      <c r="E841" s="300"/>
      <c r="F841" s="300" t="s">
        <v>653</v>
      </c>
      <c r="G841" s="300"/>
      <c r="H841" s="630"/>
      <c r="I841" s="301"/>
      <c r="J841" s="804"/>
      <c r="K841" s="805" t="str">
        <f t="shared" si="102"/>
        <v>2250442100</v>
      </c>
      <c r="L841" s="480" t="str">
        <f t="shared" si="107"/>
        <v>Kultuuriministeeriumi projektid</v>
      </c>
      <c r="M841" s="301" t="str">
        <f t="shared" si="108"/>
        <v>08109</v>
      </c>
    </row>
    <row r="842" spans="1:13" ht="15">
      <c r="A842" s="300"/>
      <c r="B842" s="300"/>
      <c r="C842" s="302" t="s">
        <v>3525</v>
      </c>
      <c r="D842" s="300"/>
      <c r="E842" s="300"/>
      <c r="F842" s="300" t="s">
        <v>5393</v>
      </c>
      <c r="G842" s="300"/>
      <c r="H842" s="630"/>
      <c r="I842" s="301" t="str">
        <f>IF(ISBLANK(H842),"",VLOOKUP(H842,tegevusalad!$A$7:$B$188,2,FALSE))</f>
        <v/>
      </c>
      <c r="J842" s="804"/>
      <c r="K842" s="805" t="str">
        <f t="shared" si="102"/>
        <v>2250442200</v>
      </c>
      <c r="L842" s="480" t="str">
        <f t="shared" si="107"/>
        <v>Kultuurkapitali projektid</v>
      </c>
      <c r="M842" s="301" t="str">
        <f t="shared" si="108"/>
        <v>08109</v>
      </c>
    </row>
    <row r="843" spans="1:13" ht="15">
      <c r="A843" s="300"/>
      <c r="B843" s="300"/>
      <c r="C843" s="302" t="s">
        <v>3526</v>
      </c>
      <c r="D843" s="300"/>
      <c r="E843" s="300"/>
      <c r="F843" s="302" t="s">
        <v>6068</v>
      </c>
      <c r="G843" s="300"/>
      <c r="H843" s="630"/>
      <c r="I843" s="301" t="str">
        <f>IF(ISBLANK(H843),"",VLOOKUP(H843,tegevusalad!$A$7:$B$188,2,FALSE))</f>
        <v/>
      </c>
      <c r="J843" s="804"/>
      <c r="K843" s="805" t="str">
        <f t="shared" si="102"/>
        <v>2250442900</v>
      </c>
      <c r="L843" s="480" t="str">
        <f t="shared" si="107"/>
        <v>muud projektid</v>
      </c>
      <c r="M843" s="301" t="str">
        <f t="shared" si="108"/>
        <v>08109</v>
      </c>
    </row>
    <row r="844" spans="1:13" ht="15">
      <c r="A844" s="300"/>
      <c r="B844" s="300" t="s">
        <v>8860</v>
      </c>
      <c r="C844" s="302"/>
      <c r="D844" s="300"/>
      <c r="E844" s="300" t="s">
        <v>8861</v>
      </c>
      <c r="F844" s="302"/>
      <c r="G844" s="300"/>
      <c r="H844" s="630"/>
      <c r="I844" s="301"/>
      <c r="J844" s="804"/>
      <c r="K844" s="805" t="str">
        <f t="shared" si="102"/>
        <v>2250444000</v>
      </c>
      <c r="L844" s="480" t="str">
        <f t="shared" si="107"/>
        <v xml:space="preserve">Slaavi kultuuri festival                                                                         </v>
      </c>
      <c r="M844" s="301" t="str">
        <f t="shared" si="108"/>
        <v>08109</v>
      </c>
    </row>
    <row r="845" spans="1:13" ht="15">
      <c r="A845" s="300"/>
      <c r="B845" s="300" t="s">
        <v>8858</v>
      </c>
      <c r="C845" s="302"/>
      <c r="D845" s="300"/>
      <c r="E845" s="300" t="s">
        <v>8859</v>
      </c>
      <c r="F845" s="302"/>
      <c r="G845" s="300"/>
      <c r="H845" s="630"/>
      <c r="I845" s="301"/>
      <c r="J845" s="804"/>
      <c r="K845" s="805" t="str">
        <f t="shared" si="102"/>
        <v>2250445000</v>
      </c>
      <c r="L845" s="480" t="str">
        <f t="shared" si="107"/>
        <v xml:space="preserve">Mustonenfest: Tallinn Tel Aviv                                                          </v>
      </c>
      <c r="M845" s="301" t="str">
        <f t="shared" si="108"/>
        <v>08109</v>
      </c>
    </row>
    <row r="846" spans="1:13" ht="15">
      <c r="A846" s="300"/>
      <c r="B846" s="300" t="s">
        <v>8868</v>
      </c>
      <c r="C846" s="302"/>
      <c r="D846" s="300"/>
      <c r="E846" s="300" t="s">
        <v>8869</v>
      </c>
      <c r="F846" s="302"/>
      <c r="G846" s="300"/>
      <c r="H846" s="630"/>
      <c r="I846" s="301"/>
      <c r="J846" s="804"/>
      <c r="K846" s="805" t="str">
        <f t="shared" ref="K846:K852" si="120">SUBSTITUTE(A846," ","")&amp;SUBSTITUTE(B846," ","")&amp;SUBSTITUTE(C846," ","")</f>
        <v>2250446000</v>
      </c>
      <c r="L846" s="480" t="str">
        <f t="shared" si="107"/>
        <v>Tallinna Kohtumised Peterburis                                                        </v>
      </c>
      <c r="M846" s="301" t="str">
        <f t="shared" si="108"/>
        <v>08109</v>
      </c>
    </row>
    <row r="847" spans="1:13" ht="15">
      <c r="A847" s="300"/>
      <c r="B847" s="300" t="s">
        <v>9639</v>
      </c>
      <c r="C847" s="302"/>
      <c r="D847" s="300"/>
      <c r="E847" s="300" t="s">
        <v>9640</v>
      </c>
      <c r="F847" s="302"/>
      <c r="G847" s="300"/>
      <c r="H847" s="630"/>
      <c r="I847" s="301"/>
      <c r="J847" s="804"/>
      <c r="K847" s="805" t="str">
        <f t="shared" si="120"/>
        <v>2250447000</v>
      </c>
      <c r="L847" s="480" t="str">
        <f t="shared" si="107"/>
        <v>Peterburi kohtumised Tallinnas</v>
      </c>
      <c r="M847" s="301" t="str">
        <f t="shared" si="108"/>
        <v>08109</v>
      </c>
    </row>
    <row r="848" spans="1:13" ht="15">
      <c r="A848" s="300"/>
      <c r="B848" s="300" t="s">
        <v>11069</v>
      </c>
      <c r="C848" s="302"/>
      <c r="D848" s="300"/>
      <c r="E848" s="300" t="s">
        <v>11070</v>
      </c>
      <c r="F848" s="302"/>
      <c r="G848" s="300"/>
      <c r="H848" s="630"/>
      <c r="I848" s="301"/>
      <c r="J848" s="804"/>
      <c r="K848" s="805" t="str">
        <f t="shared" si="120"/>
        <v>2250449000</v>
      </c>
      <c r="L848" s="480" t="str">
        <f t="shared" si="107"/>
        <v>Tallinna Kammerorkestri kontsertreis Hiina</v>
      </c>
      <c r="M848" s="301" t="str">
        <f t="shared" si="108"/>
        <v>08109</v>
      </c>
    </row>
    <row r="849" spans="1:13" ht="15">
      <c r="A849" s="300"/>
      <c r="B849" s="300" t="s">
        <v>9643</v>
      </c>
      <c r="C849" s="302"/>
      <c r="D849" s="300"/>
      <c r="E849" s="300" t="s">
        <v>11979</v>
      </c>
      <c r="F849" s="302"/>
      <c r="G849" s="300"/>
      <c r="H849" s="630"/>
      <c r="I849" s="301"/>
      <c r="J849" s="804"/>
      <c r="K849" s="805" t="str">
        <f t="shared" si="120"/>
        <v>2250455000</v>
      </c>
      <c r="L849" s="480" t="str">
        <f t="shared" si="107"/>
        <v>Rahvuskultuuride päev</v>
      </c>
      <c r="M849" s="301" t="str">
        <f t="shared" si="108"/>
        <v>08109</v>
      </c>
    </row>
    <row r="850" spans="1:13" ht="15">
      <c r="A850" s="300"/>
      <c r="B850" s="300" t="s">
        <v>978</v>
      </c>
      <c r="C850" s="300"/>
      <c r="D850" s="300"/>
      <c r="E850" s="300" t="s">
        <v>979</v>
      </c>
      <c r="F850" s="300"/>
      <c r="G850" s="300"/>
      <c r="H850" s="630"/>
      <c r="I850" s="301" t="str">
        <f>IF(ISBLANK(H850),"",VLOOKUP(H850,tegevusalad!$A$7:$B$188,2,FALSE))</f>
        <v/>
      </c>
      <c r="J850" s="804"/>
      <c r="K850" s="805" t="str">
        <f t="shared" si="120"/>
        <v>2250461000</v>
      </c>
      <c r="L850" s="480" t="str">
        <f t="shared" si="107"/>
        <v>Hiina uus aasta</v>
      </c>
      <c r="M850" s="301" t="str">
        <f t="shared" si="108"/>
        <v>08109</v>
      </c>
    </row>
    <row r="851" spans="1:13" ht="15">
      <c r="A851" s="300"/>
      <c r="B851" s="300" t="s">
        <v>14898</v>
      </c>
      <c r="C851" s="300"/>
      <c r="D851" s="300"/>
      <c r="E851" s="300" t="s">
        <v>14899</v>
      </c>
      <c r="F851" s="300"/>
      <c r="G851" s="300"/>
      <c r="H851" s="630"/>
      <c r="I851" s="301"/>
      <c r="J851" s="804"/>
      <c r="K851" s="805" t="str">
        <f t="shared" si="120"/>
        <v>2250475000</v>
      </c>
      <c r="L851" s="480" t="str">
        <f t="shared" si="107"/>
        <v xml:space="preserve">Märtsiküüditamise aastapäev     </v>
      </c>
      <c r="M851" s="301" t="str">
        <f t="shared" si="108"/>
        <v>08109</v>
      </c>
    </row>
    <row r="852" spans="1:13" ht="15">
      <c r="A852" s="300"/>
      <c r="B852" s="300" t="s">
        <v>4355</v>
      </c>
      <c r="C852" s="300"/>
      <c r="D852" s="300"/>
      <c r="E852" s="300" t="s">
        <v>5224</v>
      </c>
      <c r="F852" s="300"/>
      <c r="G852" s="300"/>
      <c r="H852" s="630"/>
      <c r="I852" s="301" t="str">
        <f>IF(ISBLANK(H852),"",VLOOKUP(H852,tegevusalad!$A$7:$B$188,2,FALSE))</f>
        <v/>
      </c>
      <c r="J852" s="804"/>
      <c r="K852" s="805" t="str">
        <f t="shared" si="120"/>
        <v>2250480000</v>
      </c>
      <c r="L852" s="480" t="str">
        <f t="shared" si="107"/>
        <v>Hingedepäeva kontsert</v>
      </c>
      <c r="M852" s="301" t="str">
        <f>IF(ISBLANK(H852),M850,H852)</f>
        <v>08109</v>
      </c>
    </row>
    <row r="853" spans="1:13" ht="15">
      <c r="A853" s="300"/>
      <c r="B853" s="300" t="s">
        <v>4356</v>
      </c>
      <c r="C853" s="300"/>
      <c r="D853" s="300"/>
      <c r="E853" s="300" t="s">
        <v>7099</v>
      </c>
      <c r="F853" s="300"/>
      <c r="G853" s="300"/>
      <c r="H853" s="630"/>
      <c r="I853" s="301" t="str">
        <f>IF(ISBLANK(H853),"",VLOOKUP(H853,tegevusalad!$A$7:$B$188,2,FALSE))</f>
        <v/>
      </c>
      <c r="J853" s="804"/>
      <c r="K853" s="805" t="str">
        <f t="shared" si="102"/>
        <v>2250482000</v>
      </c>
      <c r="L853" s="480" t="str">
        <f t="shared" si="107"/>
        <v>Jõuluüritused</v>
      </c>
      <c r="M853" s="301" t="str">
        <f t="shared" si="108"/>
        <v>08109</v>
      </c>
    </row>
    <row r="854" spans="1:13" ht="15">
      <c r="A854" s="300"/>
      <c r="B854" s="300"/>
      <c r="C854" s="300" t="s">
        <v>4357</v>
      </c>
      <c r="D854" s="300"/>
      <c r="E854" s="300"/>
      <c r="F854" s="300" t="s">
        <v>7098</v>
      </c>
      <c r="G854" s="300"/>
      <c r="H854" s="630"/>
      <c r="I854" s="301" t="str">
        <f>IF(ISBLANK(H854),"",VLOOKUP(H854,tegevusalad!$A$7:$B$188,2,FALSE))</f>
        <v/>
      </c>
      <c r="J854" s="804"/>
      <c r="K854" s="805" t="str">
        <f t="shared" si="102"/>
        <v>2250482010</v>
      </c>
      <c r="L854" s="480" t="str">
        <f t="shared" si="107"/>
        <v>Jõuluüritused (Kultuuriväärtuste Amet)</v>
      </c>
      <c r="M854" s="301" t="str">
        <f t="shared" si="108"/>
        <v>08109</v>
      </c>
    </row>
    <row r="855" spans="1:13" ht="15">
      <c r="A855" s="300"/>
      <c r="B855" s="300"/>
      <c r="C855" s="300" t="s">
        <v>4358</v>
      </c>
      <c r="D855" s="300"/>
      <c r="E855" s="300"/>
      <c r="F855" s="300" t="s">
        <v>7097</v>
      </c>
      <c r="G855" s="300"/>
      <c r="H855" s="630"/>
      <c r="I855" s="301" t="str">
        <f>IF(ISBLANK(H855),"",VLOOKUP(H855,tegevusalad!$A$7:$B$188,2,FALSE))</f>
        <v/>
      </c>
      <c r="J855" s="804"/>
      <c r="K855" s="805" t="str">
        <f t="shared" si="102"/>
        <v>2250482020</v>
      </c>
      <c r="L855" s="480" t="str">
        <f t="shared" si="107"/>
        <v>Jõulukontsert (Tallinna Filharmoonia)</v>
      </c>
      <c r="M855" s="301" t="str">
        <f t="shared" si="108"/>
        <v>08109</v>
      </c>
    </row>
    <row r="856" spans="1:13" ht="14.25" customHeight="1">
      <c r="A856" s="300"/>
      <c r="B856" s="300" t="s">
        <v>12798</v>
      </c>
      <c r="C856" s="300"/>
      <c r="D856" s="300"/>
      <c r="E856" s="300" t="s">
        <v>12799</v>
      </c>
      <c r="F856" s="300"/>
      <c r="G856" s="300"/>
      <c r="H856" s="630"/>
      <c r="I856" s="301"/>
      <c r="J856" s="804"/>
      <c r="K856" s="805" t="str">
        <f t="shared" si="102"/>
        <v>2250488010</v>
      </c>
      <c r="L856" s="480" t="str">
        <f t="shared" si="107"/>
        <v xml:space="preserve">AS Ekspress Meedia </v>
      </c>
      <c r="M856" s="301" t="str">
        <f t="shared" si="108"/>
        <v>08109</v>
      </c>
    </row>
    <row r="857" spans="1:13" ht="15">
      <c r="A857" s="300"/>
      <c r="B857" s="300" t="s">
        <v>7419</v>
      </c>
      <c r="C857" s="300"/>
      <c r="D857" s="300"/>
      <c r="E857" s="300" t="s">
        <v>13593</v>
      </c>
      <c r="F857" s="300"/>
      <c r="G857" s="300"/>
      <c r="H857" s="630" t="s">
        <v>7187</v>
      </c>
      <c r="I857" s="301" t="str">
        <f>IF(ISBLANK(H857),"",VLOOKUP(H857,tegevusalad!$A$7:$B$188,2,FALSE))</f>
        <v>Muu vaba aeg, kultuur, religioon, sh haldus</v>
      </c>
      <c r="J857" s="804"/>
      <c r="K857" s="805" t="str">
        <f t="shared" si="102"/>
        <v>2250491000</v>
      </c>
      <c r="L857" s="480" t="str">
        <f t="shared" si="107"/>
        <v xml:space="preserve">Kristjan Raua kunstipreemia                                             </v>
      </c>
      <c r="M857" s="301" t="str">
        <f t="shared" si="108"/>
        <v>08600</v>
      </c>
    </row>
    <row r="858" spans="1:13" ht="15">
      <c r="A858" s="300"/>
      <c r="B858" s="300" t="s">
        <v>14560</v>
      </c>
      <c r="C858" s="300"/>
      <c r="D858" s="300"/>
      <c r="E858" s="300" t="s">
        <v>14561</v>
      </c>
      <c r="F858" s="300"/>
      <c r="G858" s="300"/>
      <c r="H858" s="630"/>
      <c r="I858" s="301"/>
      <c r="J858" s="804"/>
      <c r="K858" s="805" t="str">
        <f t="shared" si="102"/>
        <v>2250492000</v>
      </c>
      <c r="L858" s="480" t="str">
        <f t="shared" si="107"/>
        <v>Wiiralti kunstipreemia</v>
      </c>
      <c r="M858" s="301" t="str">
        <f t="shared" si="108"/>
        <v>08600</v>
      </c>
    </row>
    <row r="859" spans="1:13" ht="15">
      <c r="A859" s="300"/>
      <c r="B859" s="300" t="s">
        <v>7405</v>
      </c>
      <c r="C859" s="300"/>
      <c r="D859" s="300"/>
      <c r="E859" s="300" t="s">
        <v>7406</v>
      </c>
      <c r="F859" s="300"/>
      <c r="G859" s="300"/>
      <c r="H859" s="630"/>
      <c r="I859" s="301" t="str">
        <f>IF(ISBLANK(H859),"",VLOOKUP(H859,tegevusalad!$A$7:$B$188,2,FALSE))</f>
        <v/>
      </c>
      <c r="J859" s="804"/>
      <c r="K859" s="805" t="str">
        <f t="shared" si="102"/>
        <v>2250496000</v>
      </c>
      <c r="L859" s="480" t="str">
        <f t="shared" si="107"/>
        <v xml:space="preserve">E-valija raamat </v>
      </c>
      <c r="M859" s="301" t="str">
        <f t="shared" si="108"/>
        <v>08600</v>
      </c>
    </row>
    <row r="860" spans="1:13" ht="15">
      <c r="A860" s="300"/>
      <c r="B860" s="300" t="s">
        <v>5215</v>
      </c>
      <c r="C860" s="300"/>
      <c r="D860" s="300"/>
      <c r="E860" s="300" t="s">
        <v>2001</v>
      </c>
      <c r="F860" s="300"/>
      <c r="G860" s="300"/>
      <c r="H860" s="630"/>
      <c r="I860" s="301" t="str">
        <f>IF(ISBLANK(H860),"",VLOOKUP(H860,tegevusalad!$A$7:$B$188,2,FALSE))</f>
        <v/>
      </c>
      <c r="J860" s="804"/>
      <c r="K860" s="805" t="str">
        <f t="shared" si="102"/>
        <v>2250499000</v>
      </c>
      <c r="L860" s="480" t="str">
        <f t="shared" si="107"/>
        <v>ülelinnalised kultuuriüritused - jaotamata</v>
      </c>
      <c r="M860" s="301" t="str">
        <f t="shared" si="108"/>
        <v>08600</v>
      </c>
    </row>
    <row r="861" spans="1:13" ht="15">
      <c r="A861" s="300"/>
      <c r="B861" s="300" t="s">
        <v>766</v>
      </c>
      <c r="C861" s="300"/>
      <c r="D861" s="300"/>
      <c r="E861" s="300" t="s">
        <v>767</v>
      </c>
      <c r="F861" s="300"/>
      <c r="G861" s="300"/>
      <c r="H861" s="630" t="s">
        <v>8507</v>
      </c>
      <c r="I861" s="301" t="str">
        <f>IF(ISBLANK(H861),"",VLOOKUP(H861,tegevusalad!$A$7:$B$188,2,FALSE))</f>
        <v>Vaba aja üritused</v>
      </c>
      <c r="J861" s="804"/>
      <c r="K861" s="805" t="str">
        <f t="shared" si="102"/>
        <v>2250429000</v>
      </c>
      <c r="L861" s="480" t="str">
        <f t="shared" ref="L861:L926" si="121">D861&amp;E861&amp;F861&amp;G861</f>
        <v>Laulu-ja tantsupeoliste majutus</v>
      </c>
      <c r="M861" s="301" t="str">
        <f t="shared" si="108"/>
        <v>08109</v>
      </c>
    </row>
    <row r="862" spans="1:13" ht="15">
      <c r="A862" s="300"/>
      <c r="B862" s="300"/>
      <c r="C862" s="300" t="s">
        <v>9605</v>
      </c>
      <c r="D862" s="300"/>
      <c r="E862" s="300"/>
      <c r="F862" s="300" t="s">
        <v>9608</v>
      </c>
      <c r="G862" s="300"/>
      <c r="H862" s="630"/>
      <c r="I862" s="301"/>
      <c r="J862" s="804"/>
      <c r="K862" s="805" t="str">
        <f t="shared" si="102"/>
        <v>2250429010</v>
      </c>
      <c r="L862" s="480" t="str">
        <f t="shared" si="121"/>
        <v>Laulu-ja tantsupeoliste majutus (töötasu jne)</v>
      </c>
      <c r="M862" s="301" t="str">
        <f t="shared" si="108"/>
        <v>08109</v>
      </c>
    </row>
    <row r="863" spans="1:13" ht="15">
      <c r="A863" s="300"/>
      <c r="B863" s="300"/>
      <c r="C863" s="300" t="s">
        <v>9606</v>
      </c>
      <c r="D863" s="300"/>
      <c r="E863" s="300"/>
      <c r="F863" s="300" t="s">
        <v>9609</v>
      </c>
      <c r="G863" s="300"/>
      <c r="H863" s="630"/>
      <c r="I863" s="301"/>
      <c r="J863" s="804"/>
      <c r="K863" s="805" t="str">
        <f t="shared" si="102"/>
        <v>2250429020</v>
      </c>
      <c r="L863" s="480" t="str">
        <f t="shared" si="121"/>
        <v>Laulu-ja tantsupeoliste majutus (kommunaalkulud)</v>
      </c>
      <c r="M863" s="301" t="str">
        <f t="shared" si="108"/>
        <v>08109</v>
      </c>
    </row>
    <row r="864" spans="1:13" ht="15">
      <c r="A864" s="300"/>
      <c r="B864" s="300"/>
      <c r="C864" s="300" t="s">
        <v>9607</v>
      </c>
      <c r="D864" s="300"/>
      <c r="E864" s="300"/>
      <c r="F864" s="300" t="s">
        <v>3063</v>
      </c>
      <c r="G864" s="300"/>
      <c r="H864" s="630"/>
      <c r="I864" s="301"/>
      <c r="J864" s="804"/>
      <c r="K864" s="805" t="str">
        <f t="shared" si="102"/>
        <v>2250429990</v>
      </c>
      <c r="L864" s="480" t="str">
        <f t="shared" si="121"/>
        <v>jaotamata</v>
      </c>
      <c r="M864" s="301" t="str">
        <f t="shared" si="108"/>
        <v>08109</v>
      </c>
    </row>
    <row r="865" spans="1:13" ht="15">
      <c r="A865" s="300"/>
      <c r="B865" s="300" t="s">
        <v>3355</v>
      </c>
      <c r="C865" s="300"/>
      <c r="D865" s="300"/>
      <c r="E865" s="300" t="s">
        <v>5802</v>
      </c>
      <c r="F865" s="300"/>
      <c r="G865" s="300"/>
      <c r="H865" s="630" t="s">
        <v>8507</v>
      </c>
      <c r="I865" s="301" t="str">
        <f>IF(ISBLANK(H865),"",VLOOKUP(H865,tegevusalad!$A$7:$B$188,2,FALSE))</f>
        <v>Vaba aja üritused</v>
      </c>
      <c r="J865" s="804"/>
      <c r="K865" s="805" t="str">
        <f t="shared" si="102"/>
        <v>2250430000</v>
      </c>
      <c r="L865" s="480" t="str">
        <f t="shared" si="121"/>
        <v>Noorte laulu- ja tantsupidu</v>
      </c>
      <c r="M865" s="301" t="str">
        <f t="shared" si="108"/>
        <v>08109</v>
      </c>
    </row>
    <row r="866" spans="1:13" ht="15">
      <c r="A866" s="300"/>
      <c r="B866" s="300"/>
      <c r="C866" s="300" t="s">
        <v>1642</v>
      </c>
      <c r="D866" s="300"/>
      <c r="E866" s="300"/>
      <c r="F866" s="300" t="s">
        <v>4186</v>
      </c>
      <c r="G866" s="300"/>
      <c r="H866" s="630"/>
      <c r="I866" s="301" t="str">
        <f>IF(ISBLANK(H866),"",VLOOKUP(H866,tegevusalad!$A$7:$B$188,2,FALSE))</f>
        <v/>
      </c>
      <c r="J866" s="804"/>
      <c r="K866" s="805" t="str">
        <f t="shared" si="102"/>
        <v>2250430010</v>
      </c>
      <c r="L866" s="480" t="str">
        <f t="shared" si="121"/>
        <v>Koorikollektiivid</v>
      </c>
      <c r="M866" s="301" t="str">
        <f t="shared" si="108"/>
        <v>08109</v>
      </c>
    </row>
    <row r="867" spans="1:13" ht="15">
      <c r="A867" s="300"/>
      <c r="B867" s="300"/>
      <c r="C867" s="300" t="s">
        <v>1641</v>
      </c>
      <c r="D867" s="300"/>
      <c r="E867" s="300"/>
      <c r="F867" s="300" t="s">
        <v>4187</v>
      </c>
      <c r="G867" s="300"/>
      <c r="H867" s="630"/>
      <c r="I867" s="301" t="str">
        <f>IF(ISBLANK(H867),"",VLOOKUP(H867,tegevusalad!$A$7:$B$188,2,FALSE))</f>
        <v/>
      </c>
      <c r="J867" s="804"/>
      <c r="K867" s="805" t="str">
        <f t="shared" si="102"/>
        <v>2250430020</v>
      </c>
      <c r="L867" s="480" t="str">
        <f t="shared" si="121"/>
        <v>Tantsukollektiivid</v>
      </c>
      <c r="M867" s="301" t="str">
        <f t="shared" si="108"/>
        <v>08109</v>
      </c>
    </row>
    <row r="868" spans="1:13" ht="15">
      <c r="A868" s="300"/>
      <c r="B868" s="300"/>
      <c r="C868" s="300" t="s">
        <v>1640</v>
      </c>
      <c r="D868" s="300"/>
      <c r="E868" s="300"/>
      <c r="F868" s="300" t="s">
        <v>2847</v>
      </c>
      <c r="G868" s="300"/>
      <c r="H868" s="630"/>
      <c r="I868" s="301" t="str">
        <f>IF(ISBLANK(H868),"",VLOOKUP(H868,tegevusalad!$A$7:$B$188,2,FALSE))</f>
        <v/>
      </c>
      <c r="J868" s="804"/>
      <c r="K868" s="805" t="str">
        <f t="shared" si="102"/>
        <v>2250430990</v>
      </c>
      <c r="L868" s="480" t="str">
        <f t="shared" si="121"/>
        <v>jaotamat</v>
      </c>
      <c r="M868" s="301" t="str">
        <f t="shared" si="108"/>
        <v>08109</v>
      </c>
    </row>
    <row r="869" spans="1:13" ht="15">
      <c r="A869" s="300"/>
      <c r="B869" s="300"/>
      <c r="C869" s="806"/>
      <c r="D869" s="300"/>
      <c r="E869" s="300"/>
      <c r="F869" s="300"/>
      <c r="G869" s="300"/>
      <c r="H869" s="630"/>
      <c r="I869" s="301" t="str">
        <f>IF(ISBLANK(H869),"",VLOOKUP(H869,tegevusalad!$A$7:$B$188,2,FALSE))</f>
        <v/>
      </c>
      <c r="J869" s="804"/>
      <c r="K869" s="805" t="str">
        <f t="shared" si="102"/>
        <v/>
      </c>
      <c r="L869" s="480" t="str">
        <f t="shared" si="121"/>
        <v/>
      </c>
      <c r="M869" s="301" t="str">
        <f t="shared" si="108"/>
        <v>08109</v>
      </c>
    </row>
    <row r="870" spans="1:13">
      <c r="A870" s="14" t="s">
        <v>174</v>
      </c>
      <c r="B870" s="14"/>
      <c r="C870" s="14"/>
      <c r="D870" s="14" t="s">
        <v>175</v>
      </c>
      <c r="E870" s="14"/>
      <c r="F870" s="14"/>
      <c r="G870" s="14"/>
      <c r="H870" s="37" t="s">
        <v>8507</v>
      </c>
      <c r="I870" s="147" t="str">
        <f>IF(ISBLANK(H870),"",VLOOKUP(H870,tegevusalad!$A$7:$B$188,2,FALSE))</f>
        <v>Vaba aja üritused</v>
      </c>
      <c r="K870" s="283" t="str">
        <f t="shared" si="102"/>
        <v>2250500000</v>
      </c>
      <c r="L870" s="1" t="str">
        <f t="shared" si="121"/>
        <v>Piirkondlikud kultuuriüritused</v>
      </c>
      <c r="M870" s="6" t="str">
        <f t="shared" si="108"/>
        <v>08109</v>
      </c>
    </row>
    <row r="871" spans="1:13">
      <c r="A871" s="6"/>
      <c r="B871" s="14" t="s">
        <v>1964</v>
      </c>
      <c r="C871" s="14"/>
      <c r="D871" s="14"/>
      <c r="E871" s="14" t="s">
        <v>3388</v>
      </c>
      <c r="F871" s="14"/>
      <c r="G871" s="14"/>
      <c r="I871" s="147" t="str">
        <f>IF(ISBLANK(H871),"",VLOOKUP(H871,tegevusalad!$A$7:$B$188,2,FALSE))</f>
        <v/>
      </c>
      <c r="K871" s="283" t="str">
        <f t="shared" si="102"/>
        <v>2250520000</v>
      </c>
      <c r="L871" s="1" t="str">
        <f t="shared" si="121"/>
        <v>piirkondlikud kultuuriüritused (Haabersti linnaosa)</v>
      </c>
      <c r="M871" s="6" t="str">
        <f t="shared" si="108"/>
        <v>08109</v>
      </c>
    </row>
    <row r="872" spans="1:13">
      <c r="A872" s="6"/>
      <c r="B872" s="14"/>
      <c r="C872" s="14" t="s">
        <v>11004</v>
      </c>
      <c r="D872" s="14"/>
      <c r="E872" s="14"/>
      <c r="F872" s="14" t="s">
        <v>11005</v>
      </c>
      <c r="G872" s="14"/>
      <c r="K872" s="283" t="str">
        <f t="shared" si="102"/>
        <v>2250520010</v>
      </c>
      <c r="L872" s="1" t="str">
        <f t="shared" si="121"/>
        <v>Haabersti Kevad</v>
      </c>
      <c r="M872" s="6" t="str">
        <f t="shared" si="108"/>
        <v>08109</v>
      </c>
    </row>
    <row r="873" spans="1:13">
      <c r="A873" s="6"/>
      <c r="B873" s="14"/>
      <c r="C873" s="14" t="s">
        <v>11006</v>
      </c>
      <c r="D873" s="14"/>
      <c r="E873" s="14"/>
      <c r="F873" s="14" t="s">
        <v>11007</v>
      </c>
      <c r="G873" s="14"/>
      <c r="K873" s="283" t="str">
        <f t="shared" si="102"/>
        <v>2250520020</v>
      </c>
      <c r="L873" s="1" t="str">
        <f t="shared" si="121"/>
        <v>Haabersti Sügis</v>
      </c>
      <c r="M873" s="6" t="str">
        <f t="shared" si="108"/>
        <v>08109</v>
      </c>
    </row>
    <row r="874" spans="1:13">
      <c r="A874" s="6"/>
      <c r="B874" s="14"/>
      <c r="C874" s="14" t="s">
        <v>11810</v>
      </c>
      <c r="D874" s="14"/>
      <c r="E874" s="14"/>
      <c r="F874" s="14" t="s">
        <v>11809</v>
      </c>
      <c r="G874" s="14"/>
      <c r="K874" s="283" t="str">
        <f t="shared" si="102"/>
        <v>2250520030</v>
      </c>
      <c r="L874" s="1" t="str">
        <f t="shared" si="121"/>
        <v>Väike Elupäästja</v>
      </c>
      <c r="M874" s="6" t="str">
        <f t="shared" si="108"/>
        <v>08109</v>
      </c>
    </row>
    <row r="875" spans="1:13">
      <c r="A875" s="6"/>
      <c r="B875" s="14"/>
      <c r="C875" s="14" t="s">
        <v>12769</v>
      </c>
      <c r="D875" s="14"/>
      <c r="E875" s="14"/>
      <c r="F875" s="14" t="s">
        <v>12755</v>
      </c>
      <c r="G875" s="14"/>
      <c r="K875" s="283" t="str">
        <f t="shared" ref="K875" si="122">SUBSTITUTE(A875," ","")&amp;SUBSTITUTE(B875," ","")&amp;SUBSTITUTE(C875," ","")</f>
        <v>2250520040</v>
      </c>
      <c r="L875" s="1" t="str">
        <f t="shared" si="121"/>
        <v>MTÜ Orkester</v>
      </c>
      <c r="M875" s="6" t="str">
        <f t="shared" ref="M875" si="123">IF(ISBLANK(H875),M874,H875)</f>
        <v>08109</v>
      </c>
    </row>
    <row r="876" spans="1:13" ht="27.75" customHeight="1">
      <c r="A876" s="6"/>
      <c r="B876" s="14"/>
      <c r="C876" s="14" t="s">
        <v>264</v>
      </c>
      <c r="D876" s="14"/>
      <c r="E876" s="14"/>
      <c r="F876" s="1000" t="s">
        <v>6506</v>
      </c>
      <c r="G876" s="993"/>
      <c r="I876" s="147" t="str">
        <f>IF(ISBLANK(H876),"",VLOOKUP(H876,tegevusalad!$A$7:$B$188,2,FALSE))</f>
        <v/>
      </c>
      <c r="K876" s="283" t="str">
        <f t="shared" ref="K876:K992" si="124">SUBSTITUTE(A876," ","")&amp;SUBSTITUTE(B876," ","")&amp;SUBSTITUTE(C876," ","")</f>
        <v>2250520990</v>
      </c>
      <c r="L876" s="1" t="str">
        <f t="shared" si="121"/>
        <v>piirkondlikud kultuuriüritused (Haabersti linnaosa) - jaotamata</v>
      </c>
      <c r="M876" s="6" t="str">
        <f>IF(ISBLANK(H876),M874,H876)</f>
        <v>08109</v>
      </c>
    </row>
    <row r="877" spans="1:13">
      <c r="A877" s="6"/>
      <c r="B877" s="14" t="s">
        <v>6507</v>
      </c>
      <c r="C877" s="14"/>
      <c r="D877" s="14"/>
      <c r="E877" s="14" t="s">
        <v>5935</v>
      </c>
      <c r="F877" s="14"/>
      <c r="G877" s="14"/>
      <c r="I877" s="147" t="str">
        <f>IF(ISBLANK(H877),"",VLOOKUP(H877,tegevusalad!$A$7:$B$188,2,FALSE))</f>
        <v/>
      </c>
      <c r="K877" s="283" t="str">
        <f t="shared" si="124"/>
        <v>2250530000</v>
      </c>
      <c r="L877" s="1" t="str">
        <f t="shared" si="121"/>
        <v xml:space="preserve">piirkondlikud kultuuriüritused (Kesklinn) </v>
      </c>
      <c r="M877" s="6" t="str">
        <f t="shared" si="108"/>
        <v>08109</v>
      </c>
    </row>
    <row r="878" spans="1:13">
      <c r="A878" s="6"/>
      <c r="B878" s="14"/>
      <c r="C878" s="14" t="s">
        <v>3475</v>
      </c>
      <c r="D878" s="14"/>
      <c r="E878" s="14"/>
      <c r="F878" s="14" t="s">
        <v>6455</v>
      </c>
      <c r="G878" s="14"/>
      <c r="I878" s="147" t="str">
        <f>IF(ISBLANK(H878),"",VLOOKUP(H878,tegevusalad!$A$7:$B$188,2,FALSE))</f>
        <v/>
      </c>
      <c r="K878" s="283" t="str">
        <f t="shared" si="124"/>
        <v>2250530010</v>
      </c>
      <c r="L878" s="1" t="str">
        <f t="shared" si="121"/>
        <v>Vanalinna päevad</v>
      </c>
      <c r="M878" s="6" t="str">
        <f t="shared" si="108"/>
        <v>08109</v>
      </c>
    </row>
    <row r="879" spans="1:13">
      <c r="A879" s="6"/>
      <c r="B879" s="14"/>
      <c r="C879" s="14" t="s">
        <v>6511</v>
      </c>
      <c r="D879" s="14"/>
      <c r="E879" s="14"/>
      <c r="F879" s="14" t="s">
        <v>6512</v>
      </c>
      <c r="G879" s="14"/>
      <c r="I879" s="147" t="str">
        <f>IF(ISBLANK(H879),"",VLOOKUP(H879,tegevusalad!$A$7:$B$188,2,FALSE))</f>
        <v/>
      </c>
      <c r="K879" s="283" t="str">
        <f t="shared" si="124"/>
        <v>2250530020</v>
      </c>
      <c r="L879" s="1" t="str">
        <f t="shared" si="121"/>
        <v>Talvefestival</v>
      </c>
      <c r="M879" s="6" t="str">
        <f t="shared" si="108"/>
        <v>08109</v>
      </c>
    </row>
    <row r="880" spans="1:13">
      <c r="A880" s="6"/>
      <c r="B880" s="14"/>
      <c r="C880" s="14" t="s">
        <v>6527</v>
      </c>
      <c r="D880" s="14"/>
      <c r="E880" s="14"/>
      <c r="F880" s="15" t="s">
        <v>9196</v>
      </c>
      <c r="G880" s="14"/>
      <c r="I880" s="147" t="str">
        <f>IF(ISBLANK(H880),"",VLOOKUP(H880,tegevusalad!$A$7:$B$188,2,FALSE))</f>
        <v/>
      </c>
      <c r="K880" s="283" t="str">
        <f t="shared" si="124"/>
        <v>2250530030</v>
      </c>
      <c r="L880" s="1" t="str">
        <f t="shared" si="121"/>
        <v>Hopner maja (kuni 31.12.2013)</v>
      </c>
      <c r="M880" s="6" t="str">
        <f t="shared" ref="M880:M962" si="125">IF(ISBLANK(H880),M879,H880)</f>
        <v>08109</v>
      </c>
    </row>
    <row r="881" spans="1:14">
      <c r="A881" s="6"/>
      <c r="B881" s="14"/>
      <c r="C881" s="14" t="s">
        <v>7552</v>
      </c>
      <c r="D881" s="14"/>
      <c r="E881" s="14"/>
      <c r="F881" s="14" t="s">
        <v>7553</v>
      </c>
      <c r="G881" s="14"/>
      <c r="K881" s="283" t="str">
        <f t="shared" si="124"/>
        <v>2250530050</v>
      </c>
      <c r="L881" s="1" t="str">
        <f t="shared" si="121"/>
        <v>Tallinna Lilleball - Mittetulundusühing Lilleball</v>
      </c>
      <c r="M881" s="6" t="str">
        <f t="shared" si="125"/>
        <v>08109</v>
      </c>
    </row>
    <row r="882" spans="1:14">
      <c r="A882" s="6"/>
      <c r="B882" s="14"/>
      <c r="C882" s="14" t="s">
        <v>11008</v>
      </c>
      <c r="D882" s="14"/>
      <c r="E882" s="14"/>
      <c r="F882" s="14" t="s">
        <v>11009</v>
      </c>
      <c r="G882" s="14"/>
      <c r="K882" s="283" t="str">
        <f t="shared" si="124"/>
        <v>2250530060</v>
      </c>
      <c r="L882" s="1" t="str">
        <f t="shared" si="121"/>
        <v>Kesklinna jaanipäev</v>
      </c>
      <c r="M882" s="6" t="str">
        <f t="shared" si="125"/>
        <v>08109</v>
      </c>
    </row>
    <row r="883" spans="1:14">
      <c r="A883" s="6"/>
      <c r="B883" s="14"/>
      <c r="C883" s="14" t="s">
        <v>11010</v>
      </c>
      <c r="D883" s="14"/>
      <c r="E883" s="14"/>
      <c r="F883" s="14" t="s">
        <v>11011</v>
      </c>
      <c r="G883" s="14"/>
      <c r="K883" s="283" t="str">
        <f t="shared" si="124"/>
        <v>2250530070</v>
      </c>
      <c r="L883" s="1" t="str">
        <f t="shared" si="121"/>
        <v>Aastavahetuse kontsert</v>
      </c>
      <c r="M883" s="6" t="str">
        <f t="shared" si="125"/>
        <v>08109</v>
      </c>
    </row>
    <row r="884" spans="1:14">
      <c r="A884" s="6"/>
      <c r="B884" s="14"/>
      <c r="C884" s="14" t="s">
        <v>11807</v>
      </c>
      <c r="D884" s="14"/>
      <c r="E884" s="14"/>
      <c r="F884" s="14" t="s">
        <v>11808</v>
      </c>
      <c r="G884" s="14"/>
      <c r="K884" s="283" t="str">
        <f t="shared" si="124"/>
        <v>2250530080</v>
      </c>
      <c r="L884" s="1" t="str">
        <f t="shared" si="121"/>
        <v>Ilutulestik</v>
      </c>
      <c r="M884" s="6" t="str">
        <f t="shared" si="125"/>
        <v>08109</v>
      </c>
    </row>
    <row r="885" spans="1:14">
      <c r="A885" s="6"/>
      <c r="B885" s="14"/>
      <c r="C885" s="14" t="s">
        <v>12737</v>
      </c>
      <c r="D885" s="14"/>
      <c r="E885" s="14"/>
      <c r="F885" s="14" t="s">
        <v>12738</v>
      </c>
      <c r="G885" s="14"/>
      <c r="K885" s="283" t="str">
        <f t="shared" si="124"/>
        <v>2250530110</v>
      </c>
      <c r="L885" s="1" t="str">
        <f t="shared" si="121"/>
        <v>Kesklinna suvepidu</v>
      </c>
      <c r="M885" s="6" t="str">
        <f t="shared" si="125"/>
        <v>08109</v>
      </c>
    </row>
    <row r="886" spans="1:14">
      <c r="A886" s="6"/>
      <c r="B886" s="14"/>
      <c r="C886" s="14" t="s">
        <v>13057</v>
      </c>
      <c r="D886" s="14"/>
      <c r="E886" s="14"/>
      <c r="F886" s="14" t="s">
        <v>13058</v>
      </c>
      <c r="G886" s="14"/>
      <c r="K886" s="283" t="str">
        <f t="shared" si="124"/>
        <v>2250530150</v>
      </c>
      <c r="L886" s="1" t="str">
        <f t="shared" si="121"/>
        <v>Eesti Vabariik  100 üritused</v>
      </c>
      <c r="M886" s="6" t="str">
        <f t="shared" si="125"/>
        <v>08109</v>
      </c>
    </row>
    <row r="887" spans="1:14" s="6" customFormat="1">
      <c r="B887" s="14"/>
      <c r="C887" s="14" t="s">
        <v>1812</v>
      </c>
      <c r="D887" s="14"/>
      <c r="E887" s="14"/>
      <c r="F887" s="14" t="s">
        <v>5630</v>
      </c>
      <c r="G887" s="14"/>
      <c r="H887" s="34"/>
      <c r="I887" s="147" t="str">
        <f>IF(ISBLANK(H887),"",VLOOKUP(H887,tegevusalad!$A$7:$B$188,2,FALSE))</f>
        <v/>
      </c>
      <c r="J887" s="136"/>
      <c r="K887" s="283" t="str">
        <f t="shared" si="124"/>
        <v>2250530990</v>
      </c>
      <c r="L887" s="1" t="str">
        <f t="shared" si="121"/>
        <v>piirkondlikud kultuuriüritused (Kesklinn) - jaotamata</v>
      </c>
      <c r="M887" s="6" t="str">
        <f t="shared" si="125"/>
        <v>08109</v>
      </c>
      <c r="N887"/>
    </row>
    <row r="888" spans="1:14" s="6" customFormat="1">
      <c r="B888" s="14" t="s">
        <v>7027</v>
      </c>
      <c r="C888" s="14"/>
      <c r="D888" s="14"/>
      <c r="E888" s="14" t="s">
        <v>4743</v>
      </c>
      <c r="F888" s="14"/>
      <c r="G888" s="14"/>
      <c r="H888" s="34"/>
      <c r="I888" s="147" t="str">
        <f>IF(ISBLANK(H888),"",VLOOKUP(H888,tegevusalad!$A$7:$B$188,2,FALSE))</f>
        <v/>
      </c>
      <c r="J888" s="136"/>
      <c r="K888" s="283" t="str">
        <f t="shared" si="124"/>
        <v>2250540000</v>
      </c>
      <c r="L888" s="1" t="str">
        <f t="shared" si="121"/>
        <v xml:space="preserve">piirkondlikud kultuuriüritused (Kristiine linnaosa) </v>
      </c>
      <c r="M888" s="6" t="str">
        <f t="shared" si="125"/>
        <v>08109</v>
      </c>
      <c r="N888"/>
    </row>
    <row r="889" spans="1:14" s="6" customFormat="1">
      <c r="B889" s="14"/>
      <c r="C889" s="14" t="s">
        <v>11012</v>
      </c>
      <c r="D889" s="14"/>
      <c r="E889" s="14"/>
      <c r="F889" s="14" t="s">
        <v>11013</v>
      </c>
      <c r="G889" s="14"/>
      <c r="H889" s="34"/>
      <c r="I889" s="147"/>
      <c r="J889" s="136"/>
      <c r="K889" s="283" t="str">
        <f t="shared" si="124"/>
        <v>2250540020</v>
      </c>
      <c r="L889" s="1" t="str">
        <f t="shared" si="121"/>
        <v>Kuninganna Kristina päev</v>
      </c>
      <c r="M889" s="6" t="str">
        <f t="shared" si="125"/>
        <v>08109</v>
      </c>
      <c r="N889"/>
    </row>
    <row r="890" spans="1:14" s="6" customFormat="1">
      <c r="B890" s="14"/>
      <c r="C890" s="14" t="s">
        <v>11014</v>
      </c>
      <c r="D890" s="14"/>
      <c r="E890" s="14"/>
      <c r="F890" s="14" t="s">
        <v>11015</v>
      </c>
      <c r="G890" s="14"/>
      <c r="H890" s="34"/>
      <c r="I890" s="147"/>
      <c r="J890" s="136"/>
      <c r="K890" s="283" t="str">
        <f t="shared" si="124"/>
        <v>2250540030</v>
      </c>
      <c r="L890" s="1" t="str">
        <f t="shared" si="121"/>
        <v>Veneetsia karneval</v>
      </c>
      <c r="M890" s="6" t="str">
        <f t="shared" si="125"/>
        <v>08109</v>
      </c>
      <c r="N890"/>
    </row>
    <row r="891" spans="1:14" s="6" customFormat="1">
      <c r="B891" s="14"/>
      <c r="C891" s="15" t="s">
        <v>12070</v>
      </c>
      <c r="D891" s="14"/>
      <c r="E891" s="14"/>
      <c r="F891" s="15" t="s">
        <v>12071</v>
      </c>
      <c r="G891" s="14"/>
      <c r="H891" s="34"/>
      <c r="I891" s="147"/>
      <c r="J891" s="136"/>
      <c r="K891" s="283" t="str">
        <f t="shared" si="124"/>
        <v>2250540040</v>
      </c>
      <c r="L891" s="1" t="str">
        <f t="shared" si="121"/>
        <v>Kristiine Toidufestival</v>
      </c>
      <c r="M891" s="6" t="str">
        <f t="shared" si="125"/>
        <v>08109</v>
      </c>
      <c r="N891"/>
    </row>
    <row r="892" spans="1:14" s="6" customFormat="1">
      <c r="B892" s="14"/>
      <c r="C892" s="15" t="s">
        <v>12072</v>
      </c>
      <c r="D892" s="14"/>
      <c r="E892" s="14"/>
      <c r="F892" s="15" t="s">
        <v>12073</v>
      </c>
      <c r="G892" s="14"/>
      <c r="H892" s="34"/>
      <c r="I892" s="147"/>
      <c r="J892" s="136"/>
      <c r="K892" s="283" t="str">
        <f t="shared" si="124"/>
        <v>2250540050</v>
      </c>
      <c r="L892" s="1" t="str">
        <f t="shared" si="121"/>
        <v>Muusikasuvi Löwenruh pargis</v>
      </c>
      <c r="M892" s="6" t="str">
        <f t="shared" si="125"/>
        <v>08109</v>
      </c>
      <c r="N892"/>
    </row>
    <row r="893" spans="1:14" s="6" customFormat="1">
      <c r="B893" s="14"/>
      <c r="C893" s="15" t="s">
        <v>12074</v>
      </c>
      <c r="D893" s="14"/>
      <c r="E893" s="14"/>
      <c r="F893" s="15" t="s">
        <v>12075</v>
      </c>
      <c r="G893" s="14"/>
      <c r="H893" s="34"/>
      <c r="I893" s="147"/>
      <c r="J893" s="136"/>
      <c r="K893" s="283" t="str">
        <f t="shared" si="124"/>
        <v>2250540060</v>
      </c>
      <c r="L893" s="1" t="str">
        <f t="shared" si="121"/>
        <v>Lastehommikud Löwenruh pargis</v>
      </c>
      <c r="M893" s="6" t="str">
        <f t="shared" si="125"/>
        <v>08109</v>
      </c>
      <c r="N893"/>
    </row>
    <row r="894" spans="1:14" s="6" customFormat="1">
      <c r="B894" s="14"/>
      <c r="C894" s="594" t="s">
        <v>13150</v>
      </c>
      <c r="D894" s="14"/>
      <c r="E894" s="14"/>
      <c r="F894" s="14" t="s">
        <v>13058</v>
      </c>
      <c r="G894" s="14"/>
      <c r="H894" s="34"/>
      <c r="I894" s="147"/>
      <c r="J894" s="136"/>
      <c r="K894" s="283" t="str">
        <f t="shared" ref="K894" si="126">SUBSTITUTE(A894," ","")&amp;SUBSTITUTE(B894," ","")&amp;SUBSTITUTE(C894," ","")</f>
        <v>2250540150</v>
      </c>
      <c r="L894" s="1" t="str">
        <f t="shared" si="121"/>
        <v>Eesti Vabariik  100 üritused</v>
      </c>
      <c r="M894" s="6" t="str">
        <f t="shared" ref="M894" si="127">IF(ISBLANK(H894),M893,H894)</f>
        <v>08109</v>
      </c>
      <c r="N894"/>
    </row>
    <row r="895" spans="1:14" s="6" customFormat="1" ht="27.75" customHeight="1">
      <c r="B895" s="14"/>
      <c r="C895" s="14" t="s">
        <v>4906</v>
      </c>
      <c r="D895" s="14"/>
      <c r="E895" s="14"/>
      <c r="F895" s="1000" t="s">
        <v>6303</v>
      </c>
      <c r="G895" s="1000"/>
      <c r="H895" s="34"/>
      <c r="I895" s="147" t="str">
        <f>IF(ISBLANK(H895),"",VLOOKUP(H895,tegevusalad!$A$7:$B$188,2,FALSE))</f>
        <v/>
      </c>
      <c r="J895" s="136"/>
      <c r="K895" s="283" t="str">
        <f t="shared" si="124"/>
        <v>2250540990</v>
      </c>
      <c r="L895" s="1" t="str">
        <f t="shared" si="121"/>
        <v>piirkondlikud kultuuriüritused (Kristiine linnaosa) - jaotamata</v>
      </c>
      <c r="M895" s="6" t="str">
        <f>IF(ISBLANK(H895),M893,H895)</f>
        <v>08109</v>
      </c>
      <c r="N895"/>
    </row>
    <row r="896" spans="1:14" s="6" customFormat="1">
      <c r="B896" s="14" t="s">
        <v>6304</v>
      </c>
      <c r="C896" s="14"/>
      <c r="D896" s="14"/>
      <c r="E896" s="14" t="s">
        <v>6357</v>
      </c>
      <c r="F896" s="14"/>
      <c r="G896" s="14"/>
      <c r="H896" s="34"/>
      <c r="I896" s="147" t="str">
        <f>IF(ISBLANK(H896),"",VLOOKUP(H896,tegevusalad!$A$7:$B$188,2,FALSE))</f>
        <v/>
      </c>
      <c r="J896" s="136"/>
      <c r="K896" s="283" t="str">
        <f t="shared" si="124"/>
        <v>2250550000</v>
      </c>
      <c r="L896" s="1" t="str">
        <f t="shared" si="121"/>
        <v>piirkondlikud kultuuriüritused (Lasnamäe linnaosa)</v>
      </c>
      <c r="M896" s="6" t="str">
        <f t="shared" si="125"/>
        <v>08109</v>
      </c>
      <c r="N896"/>
    </row>
    <row r="897" spans="2:14" s="6" customFormat="1">
      <c r="B897" s="14"/>
      <c r="C897" s="14" t="s">
        <v>11016</v>
      </c>
      <c r="D897" s="14"/>
      <c r="E897" s="14"/>
      <c r="F897" s="14" t="s">
        <v>11017</v>
      </c>
      <c r="G897" s="14"/>
      <c r="H897" s="34"/>
      <c r="I897" s="147"/>
      <c r="J897" s="136"/>
      <c r="K897" s="283" t="str">
        <f t="shared" si="124"/>
        <v>2250550010</v>
      </c>
      <c r="L897" s="1" t="str">
        <f t="shared" si="121"/>
        <v>Lasnamäe Päevad</v>
      </c>
      <c r="M897" s="6" t="str">
        <f t="shared" si="125"/>
        <v>08109</v>
      </c>
      <c r="N897"/>
    </row>
    <row r="898" spans="2:14" s="6" customFormat="1">
      <c r="B898" s="14"/>
      <c r="C898" s="14" t="s">
        <v>11018</v>
      </c>
      <c r="D898" s="14"/>
      <c r="E898" s="14"/>
      <c r="F898" s="14" t="s">
        <v>11019</v>
      </c>
      <c r="G898" s="14"/>
      <c r="H898" s="34"/>
      <c r="I898" s="147"/>
      <c r="J898" s="136"/>
      <c r="K898" s="283" t="str">
        <f t="shared" si="124"/>
        <v>2250550020</v>
      </c>
      <c r="L898" s="1" t="str">
        <f t="shared" si="121"/>
        <v>Maslenitsa pidu</v>
      </c>
      <c r="M898" s="6" t="str">
        <f t="shared" si="125"/>
        <v>08109</v>
      </c>
      <c r="N898"/>
    </row>
    <row r="899" spans="2:14" s="6" customFormat="1">
      <c r="B899" s="14"/>
      <c r="C899" s="14" t="s">
        <v>11020</v>
      </c>
      <c r="D899" s="14"/>
      <c r="E899" s="14"/>
      <c r="F899" s="14" t="s">
        <v>11021</v>
      </c>
      <c r="G899" s="14"/>
      <c r="H899" s="34"/>
      <c r="I899" s="147"/>
      <c r="J899" s="136"/>
      <c r="K899" s="283" t="str">
        <f t="shared" si="124"/>
        <v>2250550030</v>
      </c>
      <c r="L899" s="1" t="str">
        <f t="shared" si="121"/>
        <v>Lasnamäe jaanipäev</v>
      </c>
      <c r="M899" s="6" t="str">
        <f t="shared" si="125"/>
        <v>08109</v>
      </c>
      <c r="N899"/>
    </row>
    <row r="900" spans="2:14" s="6" customFormat="1">
      <c r="B900" s="14"/>
      <c r="C900" s="594" t="s">
        <v>15012</v>
      </c>
      <c r="D900" s="14"/>
      <c r="E900" s="14"/>
      <c r="F900" s="594" t="s">
        <v>15013</v>
      </c>
      <c r="G900" s="14"/>
      <c r="H900" s="34"/>
      <c r="I900" s="147"/>
      <c r="J900" s="136"/>
      <c r="K900" s="283" t="str">
        <f t="shared" si="124"/>
        <v>2250550040</v>
      </c>
      <c r="L900" s="1" t="str">
        <f t="shared" si="121"/>
        <v>"Raadiku Noortestaap" ja "LasnaSport" tegevused</v>
      </c>
      <c r="M900" s="6" t="str">
        <f t="shared" si="125"/>
        <v>08109</v>
      </c>
      <c r="N900"/>
    </row>
    <row r="901" spans="2:14" s="6" customFormat="1" ht="27.75" customHeight="1">
      <c r="B901" s="14"/>
      <c r="C901" s="14" t="s">
        <v>2936</v>
      </c>
      <c r="D901" s="14"/>
      <c r="E901" s="14"/>
      <c r="F901" s="1000" t="s">
        <v>4184</v>
      </c>
      <c r="G901" s="1000"/>
      <c r="H901" s="34"/>
      <c r="I901" s="147" t="str">
        <f>IF(ISBLANK(H901),"",VLOOKUP(H901,tegevusalad!$A$7:$B$188,2,FALSE))</f>
        <v/>
      </c>
      <c r="J901" s="136"/>
      <c r="K901" s="283" t="str">
        <f t="shared" si="124"/>
        <v>2250550990</v>
      </c>
      <c r="L901" s="1" t="str">
        <f t="shared" si="121"/>
        <v>piirkondlikud kultuuriüritused (Lasnamäe linnaosa) - jaotamata</v>
      </c>
      <c r="M901" s="6" t="str">
        <f>IF(ISBLANK(H901),M899,H901)</f>
        <v>08109</v>
      </c>
      <c r="N901"/>
    </row>
    <row r="902" spans="2:14" s="6" customFormat="1">
      <c r="B902" s="14" t="s">
        <v>3100</v>
      </c>
      <c r="C902" s="14"/>
      <c r="D902" s="14"/>
      <c r="E902" s="14" t="s">
        <v>3969</v>
      </c>
      <c r="F902" s="14"/>
      <c r="G902" s="14"/>
      <c r="H902" s="34"/>
      <c r="I902" s="147" t="str">
        <f>IF(ISBLANK(H902),"",VLOOKUP(H902,tegevusalad!$A$7:$B$188,2,FALSE))</f>
        <v/>
      </c>
      <c r="J902" s="136"/>
      <c r="K902" s="283" t="str">
        <f t="shared" si="124"/>
        <v>2250560000</v>
      </c>
      <c r="L902" s="1" t="str">
        <f t="shared" si="121"/>
        <v>piirkondlikud kultuuriüritused (Mustamäe linnaosa)</v>
      </c>
      <c r="M902" s="6" t="str">
        <f t="shared" si="125"/>
        <v>08109</v>
      </c>
      <c r="N902"/>
    </row>
    <row r="903" spans="2:14" s="6" customFormat="1">
      <c r="B903" s="14"/>
      <c r="C903" s="14" t="s">
        <v>11022</v>
      </c>
      <c r="D903" s="14"/>
      <c r="E903" s="14"/>
      <c r="F903" s="14" t="s">
        <v>11023</v>
      </c>
      <c r="G903" s="14"/>
      <c r="H903" s="34"/>
      <c r="I903" s="147"/>
      <c r="J903" s="136"/>
      <c r="K903" s="283" t="str">
        <f t="shared" si="124"/>
        <v>2250560010</v>
      </c>
      <c r="L903" s="1" t="str">
        <f t="shared" si="121"/>
        <v>Kiriku aia päevad "Mustamägi elab"</v>
      </c>
      <c r="M903" s="6" t="str">
        <f t="shared" si="125"/>
        <v>08109</v>
      </c>
      <c r="N903"/>
    </row>
    <row r="904" spans="2:14" s="6" customFormat="1">
      <c r="B904" s="14"/>
      <c r="C904" s="14" t="s">
        <v>11024</v>
      </c>
      <c r="D904" s="14"/>
      <c r="E904" s="14"/>
      <c r="F904" s="14" t="s">
        <v>11025</v>
      </c>
      <c r="G904" s="14"/>
      <c r="H904" s="34"/>
      <c r="I904" s="147"/>
      <c r="J904" s="136"/>
      <c r="K904" s="283" t="str">
        <f t="shared" si="124"/>
        <v>2250560020</v>
      </c>
      <c r="L904" s="1" t="str">
        <f t="shared" si="121"/>
        <v>Valgusfestival "Valguse vägi"</v>
      </c>
      <c r="M904" s="6" t="str">
        <f t="shared" si="125"/>
        <v>08109</v>
      </c>
      <c r="N904"/>
    </row>
    <row r="905" spans="2:14" s="6" customFormat="1">
      <c r="B905" s="14"/>
      <c r="C905" s="14" t="s">
        <v>11026</v>
      </c>
      <c r="D905" s="14"/>
      <c r="E905" s="14"/>
      <c r="F905" s="14" t="s">
        <v>11027</v>
      </c>
      <c r="G905" s="14"/>
      <c r="H905" s="34"/>
      <c r="I905" s="147"/>
      <c r="J905" s="136"/>
      <c r="K905" s="283" t="str">
        <f t="shared" si="124"/>
        <v>2250560030</v>
      </c>
      <c r="L905" s="1" t="str">
        <f t="shared" si="121"/>
        <v>Jõuluküla</v>
      </c>
      <c r="M905" s="6" t="str">
        <f t="shared" si="125"/>
        <v>08109</v>
      </c>
      <c r="N905"/>
    </row>
    <row r="906" spans="2:14" s="6" customFormat="1">
      <c r="B906" s="14"/>
      <c r="C906" s="14" t="s">
        <v>12482</v>
      </c>
      <c r="D906" s="14"/>
      <c r="E906" s="14"/>
      <c r="F906" s="373" t="s">
        <v>12483</v>
      </c>
      <c r="G906" s="14"/>
      <c r="H906" s="34"/>
      <c r="I906" s="147"/>
      <c r="J906" s="136"/>
      <c r="K906" s="283" t="str">
        <f t="shared" ref="K906:K908" si="128">SUBSTITUTE(A906," ","")&amp;SUBSTITUTE(B906," ","")&amp;SUBSTITUTE(C906," ","")</f>
        <v>2250560040</v>
      </c>
      <c r="L906" s="1" t="str">
        <f t="shared" si="121"/>
        <v>E.Vilde jutuvõistlus</v>
      </c>
      <c r="M906" s="6" t="str">
        <f t="shared" ref="M906" si="129">IF(ISBLANK(H906),M905,H906)</f>
        <v>08109</v>
      </c>
      <c r="N906"/>
    </row>
    <row r="907" spans="2:14" s="6" customFormat="1">
      <c r="B907" s="14"/>
      <c r="C907" s="14" t="s">
        <v>12712</v>
      </c>
      <c r="D907" s="14"/>
      <c r="E907" s="14"/>
      <c r="F907" s="606" t="s">
        <v>12713</v>
      </c>
      <c r="G907" s="14"/>
      <c r="H907" s="34"/>
      <c r="I907" s="147"/>
      <c r="J907" s="136"/>
      <c r="K907" s="283" t="str">
        <f t="shared" si="128"/>
        <v>2250560050</v>
      </c>
      <c r="L907" s="1" t="str">
        <f t="shared" si="121"/>
        <v>innovatsioonikonverents</v>
      </c>
      <c r="M907" s="6" t="str">
        <f t="shared" si="125"/>
        <v>08109</v>
      </c>
      <c r="N907"/>
    </row>
    <row r="908" spans="2:14" s="6" customFormat="1">
      <c r="B908" s="14"/>
      <c r="C908" s="14" t="s">
        <v>13997</v>
      </c>
      <c r="D908" s="14"/>
      <c r="E908" s="14"/>
      <c r="F908" s="606" t="s">
        <v>13998</v>
      </c>
      <c r="G908" s="14"/>
      <c r="H908" s="34"/>
      <c r="I908" s="147"/>
      <c r="J908" s="136"/>
      <c r="K908" s="283" t="str">
        <f t="shared" si="128"/>
        <v>2250560060</v>
      </c>
      <c r="L908" s="1" t="str">
        <f t="shared" si="121"/>
        <v>KVN festival</v>
      </c>
      <c r="M908" s="864" t="s">
        <v>8507</v>
      </c>
      <c r="N908"/>
    </row>
    <row r="909" spans="2:14" s="6" customFormat="1" ht="27.75" customHeight="1">
      <c r="B909" s="14"/>
      <c r="C909" s="14" t="s">
        <v>6108</v>
      </c>
      <c r="D909" s="14"/>
      <c r="E909" s="14"/>
      <c r="F909" s="1000" t="s">
        <v>1809</v>
      </c>
      <c r="G909" s="1000"/>
      <c r="H909" s="34"/>
      <c r="I909" s="147" t="str">
        <f>IF(ISBLANK(H909),"",VLOOKUP(H909,tegevusalad!$A$7:$B$188,2,FALSE))</f>
        <v/>
      </c>
      <c r="J909" s="136"/>
      <c r="K909" s="283" t="str">
        <f t="shared" si="124"/>
        <v>2250560810</v>
      </c>
      <c r="L909" s="1" t="str">
        <f t="shared" si="121"/>
        <v xml:space="preserve">Vene Kultuurikeskusega tehtavad vähemusrahvuste kultuuri- ja haridusprojektid </v>
      </c>
      <c r="M909" s="6" t="str">
        <f>IF(ISBLANK(H909),M905,H909)</f>
        <v>08109</v>
      </c>
      <c r="N909"/>
    </row>
    <row r="910" spans="2:14" s="6" customFormat="1" ht="27.75" customHeight="1">
      <c r="B910" s="14"/>
      <c r="C910" s="14" t="s">
        <v>2832</v>
      </c>
      <c r="D910" s="14"/>
      <c r="E910" s="14"/>
      <c r="F910" s="1000" t="s">
        <v>5531</v>
      </c>
      <c r="G910" s="1000"/>
      <c r="H910" s="34"/>
      <c r="I910" s="147" t="str">
        <f>IF(ISBLANK(H910),"",VLOOKUP(H910,tegevusalad!$A$7:$B$188,2,FALSE))</f>
        <v/>
      </c>
      <c r="J910" s="136"/>
      <c r="K910" s="283" t="str">
        <f t="shared" si="124"/>
        <v>2250560990</v>
      </c>
      <c r="L910" s="1" t="str">
        <f t="shared" si="121"/>
        <v>piirkondlikud kultuuriüritused (Mustamäe linnaosa) - jaotamata</v>
      </c>
      <c r="M910" s="6" t="str">
        <f t="shared" si="125"/>
        <v>08109</v>
      </c>
      <c r="N910"/>
    </row>
    <row r="911" spans="2:14" s="6" customFormat="1">
      <c r="B911" s="14" t="s">
        <v>4105</v>
      </c>
      <c r="C911" s="14"/>
      <c r="D911" s="14"/>
      <c r="E911" s="14" t="s">
        <v>6359</v>
      </c>
      <c r="F911" s="14"/>
      <c r="G911" s="14"/>
      <c r="H911" s="34"/>
      <c r="I911" s="147" t="str">
        <f>IF(ISBLANK(H911),"",VLOOKUP(H911,tegevusalad!$A$7:$B$188,2,FALSE))</f>
        <v/>
      </c>
      <c r="J911" s="136"/>
      <c r="K911" s="283" t="str">
        <f t="shared" si="124"/>
        <v>2250570000</v>
      </c>
      <c r="L911" s="1" t="str">
        <f t="shared" si="121"/>
        <v>piirkondlikud kultuuriüritused (Nõmme linnaosa)</v>
      </c>
      <c r="M911" s="6" t="str">
        <f t="shared" si="125"/>
        <v>08109</v>
      </c>
      <c r="N911"/>
    </row>
    <row r="912" spans="2:14" s="6" customFormat="1">
      <c r="B912" s="14"/>
      <c r="C912" s="14" t="s">
        <v>5868</v>
      </c>
      <c r="D912" s="14"/>
      <c r="E912" s="14"/>
      <c r="F912" s="14" t="s">
        <v>6334</v>
      </c>
      <c r="G912" s="14"/>
      <c r="H912" s="34"/>
      <c r="I912" s="147" t="str">
        <f>IF(ISBLANK(H912),"",VLOOKUP(H912,tegevusalad!$A$7:$B$188,2,FALSE))</f>
        <v/>
      </c>
      <c r="J912" s="136"/>
      <c r="K912" s="283" t="str">
        <f t="shared" si="124"/>
        <v>2250570010</v>
      </c>
      <c r="L912" s="1" t="str">
        <f t="shared" si="121"/>
        <v>kammerkontsertide sari "Valguses ja varjus"</v>
      </c>
      <c r="M912" s="6" t="str">
        <f t="shared" si="125"/>
        <v>08109</v>
      </c>
      <c r="N912"/>
    </row>
    <row r="913" spans="2:14" s="6" customFormat="1">
      <c r="B913" s="14"/>
      <c r="C913" s="14" t="s">
        <v>11028</v>
      </c>
      <c r="D913" s="14"/>
      <c r="E913" s="14"/>
      <c r="F913" s="14" t="s">
        <v>11029</v>
      </c>
      <c r="G913" s="14"/>
      <c r="H913" s="34"/>
      <c r="I913" s="147"/>
      <c r="J913" s="136"/>
      <c r="K913" s="283" t="str">
        <f t="shared" si="124"/>
        <v>2250570020</v>
      </c>
      <c r="L913" s="1" t="str">
        <f t="shared" si="121"/>
        <v>Rabajooks</v>
      </c>
      <c r="M913" s="6" t="str">
        <f t="shared" si="125"/>
        <v>08109</v>
      </c>
      <c r="N913"/>
    </row>
    <row r="914" spans="2:14" s="6" customFormat="1">
      <c r="B914" s="14"/>
      <c r="C914" s="14" t="s">
        <v>11030</v>
      </c>
      <c r="D914" s="14"/>
      <c r="E914" s="14"/>
      <c r="F914" s="14" t="s">
        <v>11031</v>
      </c>
      <c r="G914" s="14"/>
      <c r="H914" s="34"/>
      <c r="I914" s="147"/>
      <c r="J914" s="136"/>
      <c r="K914" s="283" t="str">
        <f t="shared" si="124"/>
        <v>2250570030</v>
      </c>
      <c r="L914" s="1" t="str">
        <f t="shared" si="121"/>
        <v>Vabariigi aastapäev</v>
      </c>
      <c r="M914" s="6" t="str">
        <f t="shared" si="125"/>
        <v>08109</v>
      </c>
      <c r="N914"/>
    </row>
    <row r="915" spans="2:14" s="6" customFormat="1">
      <c r="B915" s="14"/>
      <c r="C915" s="14" t="s">
        <v>11032</v>
      </c>
      <c r="D915" s="14"/>
      <c r="E915" s="14"/>
      <c r="F915" s="14" t="s">
        <v>11033</v>
      </c>
      <c r="G915" s="14"/>
      <c r="H915" s="34"/>
      <c r="I915" s="147"/>
      <c r="J915" s="136"/>
      <c r="K915" s="283" t="str">
        <f t="shared" si="124"/>
        <v>2250570040</v>
      </c>
      <c r="L915" s="1" t="str">
        <f t="shared" si="121"/>
        <v>Nõmme Kevad</v>
      </c>
      <c r="M915" s="6" t="str">
        <f t="shared" si="125"/>
        <v>08109</v>
      </c>
      <c r="N915"/>
    </row>
    <row r="916" spans="2:14" s="6" customFormat="1">
      <c r="B916" s="14"/>
      <c r="C916" s="14" t="s">
        <v>12473</v>
      </c>
      <c r="D916" s="14"/>
      <c r="E916" s="14"/>
      <c r="F916" s="373" t="s">
        <v>12475</v>
      </c>
      <c r="G916" s="14"/>
      <c r="H916" s="34"/>
      <c r="I916" s="147"/>
      <c r="J916" s="136"/>
      <c r="K916" s="283" t="str">
        <f t="shared" ref="K916:K919" si="130">SUBSTITUTE(A916," ","")&amp;SUBSTITUTE(B916," ","")&amp;SUBSTITUTE(C916," ","")</f>
        <v>2250570050</v>
      </c>
      <c r="L916" s="1" t="str">
        <f t="shared" si="121"/>
        <v>MTÜ Nõmme Heakorra</v>
      </c>
      <c r="M916" s="6" t="str">
        <f t="shared" ref="M916:M918" si="131">IF(ISBLANK(H916),M915,H916)</f>
        <v>08109</v>
      </c>
      <c r="N916"/>
    </row>
    <row r="917" spans="2:14" s="6" customFormat="1">
      <c r="B917" s="14"/>
      <c r="C917" s="14" t="s">
        <v>12474</v>
      </c>
      <c r="D917" s="14"/>
      <c r="E917" s="14"/>
      <c r="F917" s="373" t="s">
        <v>12476</v>
      </c>
      <c r="G917" s="14"/>
      <c r="H917" s="34"/>
      <c r="I917" s="147"/>
      <c r="J917" s="136"/>
      <c r="K917" s="283" t="str">
        <f t="shared" si="130"/>
        <v>2250570060</v>
      </c>
      <c r="L917" s="1" t="str">
        <f t="shared" si="121"/>
        <v>MTÜ Päri-Mari Selts</v>
      </c>
      <c r="M917" s="6" t="str">
        <f t="shared" si="131"/>
        <v>08109</v>
      </c>
      <c r="N917"/>
    </row>
    <row r="918" spans="2:14" s="6" customFormat="1">
      <c r="B918" s="14"/>
      <c r="C918" s="14" t="s">
        <v>16417</v>
      </c>
      <c r="D918" s="14"/>
      <c r="E918" s="14"/>
      <c r="F918" s="606" t="s">
        <v>16418</v>
      </c>
      <c r="G918" s="14"/>
      <c r="H918" s="34"/>
      <c r="I918" s="147"/>
      <c r="J918" s="136"/>
      <c r="K918" s="283" t="str">
        <f t="shared" si="130"/>
        <v>2250570070</v>
      </c>
      <c r="L918" s="1" t="str">
        <f t="shared" si="121"/>
        <v>KULKA rahastatavad projektid</v>
      </c>
      <c r="M918" s="6" t="str">
        <f t="shared" si="131"/>
        <v>08109</v>
      </c>
      <c r="N918"/>
    </row>
    <row r="919" spans="2:14" s="6" customFormat="1">
      <c r="B919" s="14"/>
      <c r="C919" s="14" t="s">
        <v>17217</v>
      </c>
      <c r="D919" s="14"/>
      <c r="E919" s="14"/>
      <c r="F919" s="606" t="s">
        <v>17209</v>
      </c>
      <c r="G919" s="14"/>
      <c r="H919" s="34"/>
      <c r="I919" s="147"/>
      <c r="J919" s="136"/>
      <c r="K919" s="283" t="str">
        <f t="shared" si="130"/>
        <v>2250570080</v>
      </c>
      <c r="L919" s="1" t="str">
        <f t="shared" si="121"/>
        <v>Supergraafika Nõmme jalakäiate tunnelisse</v>
      </c>
      <c r="M919" s="864" t="s">
        <v>7187</v>
      </c>
      <c r="N919"/>
    </row>
    <row r="920" spans="2:14" s="6" customFormat="1" ht="29.25" customHeight="1">
      <c r="B920" s="14"/>
      <c r="C920" s="14" t="s">
        <v>4106</v>
      </c>
      <c r="D920" s="14"/>
      <c r="E920" s="14"/>
      <c r="F920" s="1000" t="s">
        <v>5900</v>
      </c>
      <c r="G920" s="1000"/>
      <c r="H920" s="34"/>
      <c r="I920" s="147" t="str">
        <f>IF(ISBLANK(H920),"",VLOOKUP(H920,tegevusalad!$A$7:$B$188,2,FALSE))</f>
        <v/>
      </c>
      <c r="J920" s="136"/>
      <c r="K920" s="283" t="str">
        <f t="shared" si="124"/>
        <v>2250570990</v>
      </c>
      <c r="L920" s="1" t="str">
        <f t="shared" si="121"/>
        <v>piirkondlikud kultuuriüritused (Nõmme linnaosa) - jaotamata</v>
      </c>
      <c r="M920" s="6" t="str">
        <f>IF(ISBLANK(H920),M915,H920)</f>
        <v>08109</v>
      </c>
      <c r="N920"/>
    </row>
    <row r="921" spans="2:14" s="6" customFormat="1">
      <c r="B921" s="14" t="s">
        <v>5901</v>
      </c>
      <c r="C921" s="14"/>
      <c r="D921" s="14"/>
      <c r="E921" s="14" t="s">
        <v>3016</v>
      </c>
      <c r="F921" s="14"/>
      <c r="G921" s="14"/>
      <c r="H921" s="34"/>
      <c r="I921" s="147" t="str">
        <f>IF(ISBLANK(H921),"",VLOOKUP(H921,tegevusalad!$A$7:$B$188,2,FALSE))</f>
        <v/>
      </c>
      <c r="J921" s="136"/>
      <c r="K921" s="283" t="str">
        <f t="shared" si="124"/>
        <v>2250580000</v>
      </c>
      <c r="L921" s="1" t="str">
        <f t="shared" si="121"/>
        <v>piirkondlikud kultuuriüritused (Pirita linnaosa)</v>
      </c>
      <c r="M921" s="6" t="str">
        <f t="shared" si="125"/>
        <v>08109</v>
      </c>
      <c r="N921"/>
    </row>
    <row r="922" spans="2:14" s="6" customFormat="1">
      <c r="B922" s="14"/>
      <c r="C922" s="14" t="s">
        <v>11034</v>
      </c>
      <c r="D922" s="14"/>
      <c r="E922" s="14"/>
      <c r="F922" s="14" t="s">
        <v>11031</v>
      </c>
      <c r="G922" s="14"/>
      <c r="H922" s="34"/>
      <c r="I922" s="147"/>
      <c r="J922" s="136"/>
      <c r="K922" s="283" t="str">
        <f t="shared" si="124"/>
        <v>2250580010</v>
      </c>
      <c r="L922" s="1" t="str">
        <f t="shared" si="121"/>
        <v>Vabariigi aastapäev</v>
      </c>
      <c r="M922" s="6" t="str">
        <f t="shared" si="125"/>
        <v>08109</v>
      </c>
      <c r="N922"/>
    </row>
    <row r="923" spans="2:14" s="6" customFormat="1">
      <c r="B923" s="14"/>
      <c r="C923" s="15" t="s">
        <v>11691</v>
      </c>
      <c r="D923" s="14"/>
      <c r="E923" s="14"/>
      <c r="F923" s="15" t="s">
        <v>11692</v>
      </c>
      <c r="G923" s="14"/>
      <c r="H923" s="34"/>
      <c r="I923" s="147"/>
      <c r="J923" s="136"/>
      <c r="K923" s="283" t="str">
        <f t="shared" si="124"/>
        <v>2250580020</v>
      </c>
      <c r="L923" s="1" t="str">
        <f t="shared" si="121"/>
        <v>Sündmused Tallinna Merepäevade raames</v>
      </c>
      <c r="M923" s="6" t="str">
        <f t="shared" si="125"/>
        <v>08109</v>
      </c>
      <c r="N923"/>
    </row>
    <row r="924" spans="2:14" s="6" customFormat="1">
      <c r="B924" s="14"/>
      <c r="C924" s="594" t="s">
        <v>12668</v>
      </c>
      <c r="D924" s="14"/>
      <c r="E924" s="14"/>
      <c r="F924" s="594" t="s">
        <v>12667</v>
      </c>
      <c r="G924" s="14"/>
      <c r="H924" s="34"/>
      <c r="I924" s="147"/>
      <c r="J924" s="136"/>
      <c r="K924" s="283" t="str">
        <f t="shared" si="124"/>
        <v>2250580030</v>
      </c>
      <c r="L924" s="1" t="str">
        <f t="shared" si="121"/>
        <v>Positiivne programm</v>
      </c>
      <c r="M924" s="6" t="str">
        <f t="shared" si="125"/>
        <v>08109</v>
      </c>
      <c r="N924"/>
    </row>
    <row r="925" spans="2:14" s="6" customFormat="1" ht="27" customHeight="1">
      <c r="B925" s="14"/>
      <c r="C925" s="14" t="s">
        <v>5902</v>
      </c>
      <c r="D925" s="14"/>
      <c r="E925" s="14"/>
      <c r="F925" s="1000" t="s">
        <v>4616</v>
      </c>
      <c r="G925" s="1000"/>
      <c r="H925" s="34"/>
      <c r="I925" s="147" t="str">
        <f>IF(ISBLANK(H925),"",VLOOKUP(H925,tegevusalad!$A$7:$B$188,2,FALSE))</f>
        <v/>
      </c>
      <c r="J925" s="136"/>
      <c r="K925" s="283" t="str">
        <f t="shared" si="124"/>
        <v>2250580990</v>
      </c>
      <c r="L925" s="1" t="str">
        <f t="shared" si="121"/>
        <v>piirkondlikud kultuuriüritused (Pirita linnaosa) - jaotamata</v>
      </c>
      <c r="M925" s="6" t="str">
        <f>IF(ISBLANK(H925),M923,H925)</f>
        <v>08109</v>
      </c>
      <c r="N925"/>
    </row>
    <row r="926" spans="2:14" s="6" customFormat="1">
      <c r="B926" s="14" t="s">
        <v>4617</v>
      </c>
      <c r="C926" s="14"/>
      <c r="D926" s="14"/>
      <c r="E926" s="14" t="s">
        <v>1415</v>
      </c>
      <c r="F926" s="14"/>
      <c r="G926" s="14"/>
      <c r="H926" s="34"/>
      <c r="I926" s="147" t="str">
        <f>IF(ISBLANK(H926),"",VLOOKUP(H926,tegevusalad!$A$7:$B$188,2,FALSE))</f>
        <v/>
      </c>
      <c r="J926" s="136"/>
      <c r="K926" s="283" t="str">
        <f t="shared" si="124"/>
        <v>2250590000</v>
      </c>
      <c r="L926" s="1" t="str">
        <f t="shared" si="121"/>
        <v>piirkondlikud kultuuriüritused (Põhja-Tallinn)</v>
      </c>
      <c r="M926" s="6" t="str">
        <f t="shared" si="125"/>
        <v>08109</v>
      </c>
      <c r="N926"/>
    </row>
    <row r="927" spans="2:14" s="6" customFormat="1">
      <c r="B927" s="14"/>
      <c r="C927" s="14" t="s">
        <v>11035</v>
      </c>
      <c r="D927" s="14"/>
      <c r="E927" s="14"/>
      <c r="F927" s="14" t="s">
        <v>11036</v>
      </c>
      <c r="G927" s="14"/>
      <c r="H927" s="34"/>
      <c r="I927" s="147"/>
      <c r="J927" s="136"/>
      <c r="K927" s="283" t="str">
        <f t="shared" si="124"/>
        <v>2250590010</v>
      </c>
      <c r="L927" s="1" t="str">
        <f t="shared" ref="L927:L992" si="132">D927&amp;E927&amp;F927&amp;G927</f>
        <v>Põhja-Tallinna Päev</v>
      </c>
      <c r="M927" s="6" t="str">
        <f t="shared" si="125"/>
        <v>08109</v>
      </c>
      <c r="N927"/>
    </row>
    <row r="928" spans="2:14" s="6" customFormat="1">
      <c r="B928" s="14"/>
      <c r="C928" s="14" t="s">
        <v>11037</v>
      </c>
      <c r="D928" s="14"/>
      <c r="E928" s="14"/>
      <c r="F928" s="14" t="s">
        <v>11038</v>
      </c>
      <c r="G928" s="14"/>
      <c r="H928" s="34"/>
      <c r="I928" s="147"/>
      <c r="J928" s="136"/>
      <c r="K928" s="283" t="str">
        <f t="shared" si="124"/>
        <v>2250590020</v>
      </c>
      <c r="L928" s="1" t="str">
        <f t="shared" si="132"/>
        <v>Pere- ja tervisepäev</v>
      </c>
      <c r="M928" s="6" t="str">
        <f t="shared" si="125"/>
        <v>08109</v>
      </c>
      <c r="N928"/>
    </row>
    <row r="929" spans="1:14" s="6" customFormat="1">
      <c r="B929" s="14"/>
      <c r="C929" s="14" t="s">
        <v>11039</v>
      </c>
      <c r="D929" s="14"/>
      <c r="E929" s="14"/>
      <c r="F929" s="14" t="s">
        <v>11031</v>
      </c>
      <c r="G929" s="14"/>
      <c r="H929" s="34"/>
      <c r="I929" s="147"/>
      <c r="J929" s="136"/>
      <c r="K929" s="283" t="str">
        <f t="shared" si="124"/>
        <v>2250590030</v>
      </c>
      <c r="L929" s="1" t="str">
        <f t="shared" si="132"/>
        <v>Vabariigi aastapäev</v>
      </c>
      <c r="M929" s="6" t="str">
        <f t="shared" si="125"/>
        <v>08109</v>
      </c>
      <c r="N929"/>
    </row>
    <row r="930" spans="1:14" s="6" customFormat="1">
      <c r="B930" s="14"/>
      <c r="C930" s="14" t="s">
        <v>11040</v>
      </c>
      <c r="D930" s="14"/>
      <c r="E930" s="14"/>
      <c r="F930" s="14" t="s">
        <v>11041</v>
      </c>
      <c r="G930" s="14"/>
      <c r="H930" s="34"/>
      <c r="I930" s="147"/>
      <c r="J930" s="136"/>
      <c r="K930" s="283" t="str">
        <f t="shared" si="124"/>
        <v>2250590040</v>
      </c>
      <c r="L930" s="1" t="str">
        <f t="shared" si="132"/>
        <v>Põhja-Tallinna jaanipäev</v>
      </c>
      <c r="M930" s="6" t="str">
        <f t="shared" si="125"/>
        <v>08109</v>
      </c>
      <c r="N930"/>
    </row>
    <row r="931" spans="1:14" s="6" customFormat="1">
      <c r="B931" s="14"/>
      <c r="C931" s="14" t="s">
        <v>11042</v>
      </c>
      <c r="D931" s="14"/>
      <c r="E931" s="14"/>
      <c r="F931" s="14" t="s">
        <v>11043</v>
      </c>
      <c r="G931" s="14"/>
      <c r="H931" s="34"/>
      <c r="I931" s="147"/>
      <c r="J931" s="136"/>
      <c r="K931" s="283" t="str">
        <f t="shared" si="124"/>
        <v>2250590050</v>
      </c>
      <c r="L931" s="1" t="str">
        <f t="shared" si="132"/>
        <v>Sügislaat</v>
      </c>
      <c r="M931" s="6" t="str">
        <f t="shared" si="125"/>
        <v>08109</v>
      </c>
      <c r="N931"/>
    </row>
    <row r="932" spans="1:14" s="6" customFormat="1">
      <c r="B932" s="14"/>
      <c r="C932" s="14" t="s">
        <v>12478</v>
      </c>
      <c r="D932" s="14"/>
      <c r="E932" s="14"/>
      <c r="F932" s="373" t="s">
        <v>12480</v>
      </c>
      <c r="G932" s="14"/>
      <c r="H932" s="34"/>
      <c r="I932" s="147"/>
      <c r="J932" s="136"/>
      <c r="K932" s="283" t="str">
        <f t="shared" ref="K932:K935" si="133">SUBSTITUTE(A932," ","")&amp;SUBSTITUTE(B932," ","")&amp;SUBSTITUTE(C932," ","")</f>
        <v>2250590060</v>
      </c>
      <c r="L932" s="1" t="str">
        <f t="shared" si="132"/>
        <v>MTÜ Pelgulinna Selts</v>
      </c>
      <c r="M932" s="6" t="str">
        <f t="shared" ref="M932:M935" si="134">IF(ISBLANK(H932),M931,H932)</f>
        <v>08109</v>
      </c>
      <c r="N932"/>
    </row>
    <row r="933" spans="1:14" s="6" customFormat="1">
      <c r="B933" s="14"/>
      <c r="C933" s="14" t="s">
        <v>12479</v>
      </c>
      <c r="D933" s="14"/>
      <c r="E933" s="14"/>
      <c r="F933" s="373" t="s">
        <v>12477</v>
      </c>
      <c r="G933" s="14"/>
      <c r="H933" s="34"/>
      <c r="I933" s="147"/>
      <c r="J933" s="136"/>
      <c r="K933" s="283" t="str">
        <f t="shared" si="133"/>
        <v>2250590070</v>
      </c>
      <c r="L933" s="1" t="str">
        <f t="shared" si="132"/>
        <v>MTÜ Telliskivi Selts</v>
      </c>
      <c r="M933" s="6" t="str">
        <f t="shared" si="134"/>
        <v>08109</v>
      </c>
      <c r="N933"/>
    </row>
    <row r="934" spans="1:14" s="6" customFormat="1">
      <c r="B934" s="14"/>
      <c r="C934" s="14" t="s">
        <v>13999</v>
      </c>
      <c r="D934" s="14"/>
      <c r="E934" s="14"/>
      <c r="F934" s="606" t="s">
        <v>14000</v>
      </c>
      <c r="G934" s="14"/>
      <c r="H934" s="34"/>
      <c r="I934" s="147"/>
      <c r="J934" s="136"/>
      <c r="K934" s="283" t="str">
        <f t="shared" si="133"/>
        <v>2250590080</v>
      </c>
      <c r="L934" s="1" t="str">
        <f t="shared" si="132"/>
        <v>Asumifestival KopliFest</v>
      </c>
      <c r="M934" s="6" t="str">
        <f t="shared" si="134"/>
        <v>08109</v>
      </c>
      <c r="N934"/>
    </row>
    <row r="935" spans="1:14" s="6" customFormat="1">
      <c r="B935" s="14"/>
      <c r="C935" s="14" t="s">
        <v>14930</v>
      </c>
      <c r="D935" s="14"/>
      <c r="E935" s="14"/>
      <c r="F935" s="606" t="s">
        <v>14931</v>
      </c>
      <c r="G935" s="14"/>
      <c r="H935" s="34"/>
      <c r="I935" s="147"/>
      <c r="J935" s="136"/>
      <c r="K935" s="283" t="str">
        <f t="shared" si="133"/>
        <v>2250590090</v>
      </c>
      <c r="L935" s="1" t="str">
        <f t="shared" si="132"/>
        <v>Programm "Minu Põhja-Tallinn"</v>
      </c>
      <c r="M935" s="6" t="str">
        <f t="shared" si="134"/>
        <v>08109</v>
      </c>
      <c r="N935"/>
    </row>
    <row r="936" spans="1:14" s="6" customFormat="1" ht="28.5" customHeight="1">
      <c r="B936" s="14"/>
      <c r="C936" s="14" t="s">
        <v>4618</v>
      </c>
      <c r="D936" s="14"/>
      <c r="E936" s="14"/>
      <c r="F936" s="1000" t="s">
        <v>6862</v>
      </c>
      <c r="G936" s="1000"/>
      <c r="H936" s="34"/>
      <c r="I936" s="147" t="str">
        <f>IF(ISBLANK(H936),"",VLOOKUP(H936,tegevusalad!$A$7:$B$188,2,FALSE))</f>
        <v/>
      </c>
      <c r="J936" s="136"/>
      <c r="K936" s="283" t="str">
        <f t="shared" si="124"/>
        <v>2250590990</v>
      </c>
      <c r="L936" s="1" t="str">
        <f t="shared" si="132"/>
        <v>piirkondlikud kultuuriüritused (Põhja-Tallinn) - jaotamata</v>
      </c>
      <c r="M936" s="6" t="str">
        <f>IF(ISBLANK(H936),M931,H936)</f>
        <v>08109</v>
      </c>
      <c r="N936"/>
    </row>
    <row r="937" spans="1:14" s="6" customFormat="1" ht="12.75" customHeight="1">
      <c r="B937" s="14"/>
      <c r="C937" s="14"/>
      <c r="D937" s="14"/>
      <c r="E937" s="14"/>
      <c r="F937" s="38"/>
      <c r="G937" s="38"/>
      <c r="H937" s="34"/>
      <c r="I937" s="147" t="str">
        <f>IF(ISBLANK(H937),"",VLOOKUP(H937,tegevusalad!$A$7:$B$188,2,FALSE))</f>
        <v/>
      </c>
      <c r="J937" s="136"/>
      <c r="K937" s="283" t="str">
        <f t="shared" si="124"/>
        <v/>
      </c>
      <c r="L937" s="1" t="str">
        <f t="shared" si="132"/>
        <v/>
      </c>
      <c r="M937" s="6" t="str">
        <f t="shared" si="125"/>
        <v>08109</v>
      </c>
      <c r="N937"/>
    </row>
    <row r="938" spans="1:14">
      <c r="A938" s="594" t="s">
        <v>6863</v>
      </c>
      <c r="B938" s="594"/>
      <c r="C938" s="594"/>
      <c r="D938" s="594" t="s">
        <v>6221</v>
      </c>
      <c r="E938" s="594"/>
      <c r="F938" s="594"/>
      <c r="G938" s="594"/>
      <c r="I938" s="147" t="str">
        <f>IF(ISBLANK(H938),"",VLOOKUP(H938,tegevusalad!$A$7:$B$188,2,FALSE))</f>
        <v/>
      </c>
      <c r="K938" s="283" t="str">
        <f t="shared" si="124"/>
        <v>2251100000</v>
      </c>
      <c r="L938" s="1" t="str">
        <f t="shared" si="132"/>
        <v>Kultuur</v>
      </c>
      <c r="M938" s="6" t="str">
        <f t="shared" si="125"/>
        <v>08109</v>
      </c>
    </row>
    <row r="939" spans="1:14">
      <c r="A939" s="594" t="s">
        <v>2538</v>
      </c>
      <c r="B939" s="594"/>
      <c r="C939" s="594"/>
      <c r="D939" s="594" t="s">
        <v>6221</v>
      </c>
      <c r="E939" s="594"/>
      <c r="F939" s="594"/>
      <c r="G939" s="594"/>
      <c r="H939" s="34" t="s">
        <v>883</v>
      </c>
      <c r="I939" s="147" t="str">
        <f>IF(ISBLANK(H939),"",VLOOKUP(H939,tegevusalad!$A$7:$B$188,2,FALSE))</f>
        <v>Raamatukogud</v>
      </c>
      <c r="K939" s="283" t="str">
        <f t="shared" si="124"/>
        <v>2251200000</v>
      </c>
      <c r="L939" s="1" t="str">
        <f t="shared" si="132"/>
        <v>Kultuur</v>
      </c>
      <c r="M939" s="6" t="str">
        <f t="shared" si="125"/>
        <v>08201</v>
      </c>
    </row>
    <row r="940" spans="1:14">
      <c r="A940" s="594"/>
      <c r="B940" s="594" t="s">
        <v>6864</v>
      </c>
      <c r="C940" s="594"/>
      <c r="D940" s="594"/>
      <c r="E940" s="594" t="s">
        <v>6865</v>
      </c>
      <c r="F940" s="594"/>
      <c r="G940" s="594"/>
      <c r="H940" s="37" t="s">
        <v>883</v>
      </c>
      <c r="I940" s="147" t="str">
        <f>IF(ISBLANK(H940),"",VLOOKUP(H940,tegevusalad!$A$7:$B$188,2,FALSE))</f>
        <v>Raamatukogud</v>
      </c>
      <c r="K940" s="283" t="str">
        <f t="shared" si="124"/>
        <v>2251112000</v>
      </c>
      <c r="L940" s="1" t="str">
        <f t="shared" si="132"/>
        <v>raamatukogud</v>
      </c>
      <c r="M940" s="6" t="str">
        <f t="shared" si="125"/>
        <v>08201</v>
      </c>
    </row>
    <row r="941" spans="1:14">
      <c r="A941" s="594"/>
      <c r="B941" s="594"/>
      <c r="C941" s="594" t="s">
        <v>2537</v>
      </c>
      <c r="D941" s="594"/>
      <c r="E941" s="594"/>
      <c r="F941" s="594" t="s">
        <v>6865</v>
      </c>
      <c r="G941" s="594"/>
      <c r="H941" s="34" t="s">
        <v>883</v>
      </c>
      <c r="I941" s="147" t="str">
        <f>IF(ISBLANK(H941),"",VLOOKUP(H941,tegevusalad!$A$7:$B$188,2,FALSE))</f>
        <v>Raamatukogud</v>
      </c>
      <c r="K941" s="283" t="str">
        <f t="shared" si="124"/>
        <v>2251201000</v>
      </c>
      <c r="L941" s="1" t="str">
        <f t="shared" si="132"/>
        <v>raamatukogud</v>
      </c>
      <c r="M941" s="6" t="str">
        <f t="shared" si="125"/>
        <v>08201</v>
      </c>
    </row>
    <row r="942" spans="1:14">
      <c r="A942" s="14"/>
      <c r="B942" s="14" t="s">
        <v>5388</v>
      </c>
      <c r="C942" s="14"/>
      <c r="D942" s="14"/>
      <c r="E942" s="14" t="s">
        <v>3440</v>
      </c>
      <c r="F942" s="14"/>
      <c r="G942" s="14"/>
      <c r="H942" s="34" t="s">
        <v>883</v>
      </c>
      <c r="I942" s="147" t="str">
        <f>IF(ISBLANK(H942),"",VLOOKUP(H942,tegevusalad!$A$7:$B$188,2,FALSE))</f>
        <v>Raamatukogud</v>
      </c>
      <c r="K942" s="283" t="str">
        <f t="shared" si="124"/>
        <v>2251281000</v>
      </c>
      <c r="L942" s="1" t="str">
        <f t="shared" si="132"/>
        <v>projektide kulud</v>
      </c>
      <c r="M942" s="6" t="str">
        <f t="shared" si="125"/>
        <v>08201</v>
      </c>
    </row>
    <row r="943" spans="1:14">
      <c r="A943" s="14"/>
      <c r="B943" s="14"/>
      <c r="C943" s="14" t="s">
        <v>5389</v>
      </c>
      <c r="D943" s="14"/>
      <c r="E943" s="14"/>
      <c r="F943" s="14" t="s">
        <v>653</v>
      </c>
      <c r="G943" s="14"/>
      <c r="H943" s="37"/>
      <c r="I943" s="147" t="str">
        <f>IF(ISBLANK(H943),"",VLOOKUP(H943,tegevusalad!$A$7:$B$188,2,FALSE))</f>
        <v/>
      </c>
      <c r="K943" s="283" t="str">
        <f t="shared" si="124"/>
        <v>2251281100</v>
      </c>
      <c r="L943" s="1" t="str">
        <f t="shared" si="132"/>
        <v>Kultuuriministeeriumi projektid</v>
      </c>
      <c r="M943" s="6" t="str">
        <f t="shared" si="125"/>
        <v>08201</v>
      </c>
    </row>
    <row r="944" spans="1:14">
      <c r="A944" s="14"/>
      <c r="B944" s="14"/>
      <c r="C944" s="14" t="s">
        <v>5390</v>
      </c>
      <c r="D944" s="14"/>
      <c r="E944" s="14"/>
      <c r="F944" s="14" t="s">
        <v>5393</v>
      </c>
      <c r="G944" s="14"/>
      <c r="H944" s="37"/>
      <c r="I944" s="147" t="str">
        <f>IF(ISBLANK(H944),"",VLOOKUP(H944,tegevusalad!$A$7:$B$188,2,FALSE))</f>
        <v/>
      </c>
      <c r="K944" s="283" t="str">
        <f t="shared" si="124"/>
        <v>2251281200</v>
      </c>
      <c r="L944" s="1" t="str">
        <f t="shared" si="132"/>
        <v>Kultuurkapitali projektid</v>
      </c>
      <c r="M944" s="6" t="str">
        <f t="shared" si="125"/>
        <v>08201</v>
      </c>
    </row>
    <row r="945" spans="1:13">
      <c r="A945" s="14"/>
      <c r="B945" s="14"/>
      <c r="C945" s="14" t="s">
        <v>11219</v>
      </c>
      <c r="D945" s="14"/>
      <c r="E945" s="14"/>
      <c r="F945" s="14" t="s">
        <v>11220</v>
      </c>
      <c r="G945" s="14"/>
      <c r="H945" s="37"/>
      <c r="K945" s="283" t="str">
        <f t="shared" si="124"/>
        <v>2251281500</v>
      </c>
      <c r="L945" s="1" t="str">
        <f t="shared" si="132"/>
        <v>SA Archimedes projektid</v>
      </c>
      <c r="M945" s="6" t="str">
        <f t="shared" si="125"/>
        <v>08201</v>
      </c>
    </row>
    <row r="946" spans="1:13">
      <c r="A946" s="14"/>
      <c r="B946" s="14"/>
      <c r="C946" s="594" t="s">
        <v>5391</v>
      </c>
      <c r="D946" s="14"/>
      <c r="E946" s="14"/>
      <c r="F946" s="14" t="s">
        <v>6068</v>
      </c>
      <c r="G946" s="14"/>
      <c r="H946" s="37"/>
      <c r="I946" s="147" t="str">
        <f>IF(ISBLANK(H946),"",VLOOKUP(H946,tegevusalad!$A$7:$B$188,2,FALSE))</f>
        <v/>
      </c>
      <c r="K946" s="283" t="str">
        <f t="shared" si="124"/>
        <v>2251281900</v>
      </c>
      <c r="L946" s="1" t="str">
        <f t="shared" si="132"/>
        <v>muud projektid</v>
      </c>
      <c r="M946" s="6" t="str">
        <f t="shared" si="125"/>
        <v>08201</v>
      </c>
    </row>
    <row r="947" spans="1:13">
      <c r="A947" s="14"/>
      <c r="B947" s="14"/>
      <c r="C947" s="594" t="s">
        <v>15431</v>
      </c>
      <c r="D947" s="14"/>
      <c r="E947" s="14"/>
      <c r="F947" s="14" t="s">
        <v>15432</v>
      </c>
      <c r="G947" s="14"/>
      <c r="H947" s="37"/>
      <c r="K947" s="283" t="str">
        <f t="shared" si="124"/>
        <v>2251281910</v>
      </c>
      <c r="L947" s="1" t="str">
        <f t="shared" si="132"/>
        <v>muud projektid 2 - e-raamatute litsentsid</v>
      </c>
      <c r="M947" s="6" t="str">
        <f t="shared" si="125"/>
        <v>08201</v>
      </c>
    </row>
    <row r="948" spans="1:13">
      <c r="A948" s="14"/>
      <c r="B948" s="14"/>
      <c r="C948" s="14" t="s">
        <v>5392</v>
      </c>
      <c r="D948" s="14"/>
      <c r="E948" s="14"/>
      <c r="F948" s="14" t="s">
        <v>4370</v>
      </c>
      <c r="G948" s="14"/>
      <c r="H948" s="37"/>
      <c r="I948" s="147" t="str">
        <f>IF(ISBLANK(H948),"",VLOOKUP(H948,tegevusalad!$A$7:$B$188,2,FALSE))</f>
        <v/>
      </c>
      <c r="K948" s="283" t="str">
        <f t="shared" si="124"/>
        <v>2251281990</v>
      </c>
      <c r="L948" s="1" t="str">
        <f t="shared" si="132"/>
        <v>projektide kulud - jaotamata</v>
      </c>
      <c r="M948" s="6" t="str">
        <f>IF(ISBLANK(H948),M946,H948)</f>
        <v>08201</v>
      </c>
    </row>
    <row r="949" spans="1:13">
      <c r="A949" s="14"/>
      <c r="B949" s="14" t="s">
        <v>15177</v>
      </c>
      <c r="C949" s="14"/>
      <c r="D949" s="14"/>
      <c r="E949" s="594" t="s">
        <v>9183</v>
      </c>
      <c r="F949" s="594"/>
      <c r="G949" s="14"/>
      <c r="H949" s="37"/>
      <c r="K949" s="283" t="str">
        <f t="shared" si="124"/>
        <v>2251288000</v>
      </c>
      <c r="L949" s="1" t="str">
        <f t="shared" si="132"/>
        <v>Annetuste arvel tehtavad kulud</v>
      </c>
      <c r="M949" s="6" t="str">
        <f t="shared" si="125"/>
        <v>08201</v>
      </c>
    </row>
    <row r="950" spans="1:13">
      <c r="A950" s="14"/>
      <c r="B950" s="14"/>
      <c r="C950" s="14" t="s">
        <v>15178</v>
      </c>
      <c r="D950" s="14"/>
      <c r="E950" s="594"/>
      <c r="F950" s="594" t="s">
        <v>5134</v>
      </c>
      <c r="G950" s="14"/>
      <c r="H950" s="37"/>
      <c r="K950" s="283" t="str">
        <f t="shared" si="124"/>
        <v>2251288990</v>
      </c>
      <c r="L950" s="1" t="str">
        <f t="shared" si="132"/>
        <v>annetuste arvel tehtavad kulud - jaotamata</v>
      </c>
      <c r="M950" s="6" t="str">
        <f t="shared" si="125"/>
        <v>08201</v>
      </c>
    </row>
    <row r="951" spans="1:13">
      <c r="A951" s="14"/>
      <c r="B951" s="14"/>
      <c r="C951" s="14"/>
      <c r="D951" s="14"/>
      <c r="E951" s="14"/>
      <c r="F951" s="14"/>
      <c r="G951" s="14"/>
      <c r="H951" s="37"/>
      <c r="I951" s="147" t="str">
        <f>IF(ISBLANK(H951),"",VLOOKUP(H951,tegevusalad!$A$7:$B$188,2,FALSE))</f>
        <v/>
      </c>
      <c r="K951" s="283" t="str">
        <f t="shared" si="124"/>
        <v/>
      </c>
      <c r="L951" s="1" t="str">
        <f t="shared" si="132"/>
        <v/>
      </c>
      <c r="M951" s="6" t="str">
        <f>IF(ISBLANK(H951),M948,H951)</f>
        <v>08201</v>
      </c>
    </row>
    <row r="952" spans="1:13" ht="13.5" customHeight="1">
      <c r="A952" s="14"/>
      <c r="B952" s="14" t="s">
        <v>6866</v>
      </c>
      <c r="C952" s="14"/>
      <c r="D952" s="14"/>
      <c r="E952" s="14" t="s">
        <v>3783</v>
      </c>
      <c r="F952" s="14"/>
      <c r="G952" s="14"/>
      <c r="H952" s="37" t="s">
        <v>884</v>
      </c>
      <c r="I952" s="147" t="str">
        <f>IF(ISBLANK(H952),"",VLOOKUP(H952,tegevusalad!$A$7:$B$188,2,FALSE))</f>
        <v>Rahvakultuur</v>
      </c>
      <c r="K952" s="283" t="str">
        <f t="shared" si="124"/>
        <v>2251114000</v>
      </c>
      <c r="L952" s="1" t="str">
        <f t="shared" si="132"/>
        <v>kultuuritegevus</v>
      </c>
      <c r="M952" s="6" t="str">
        <f t="shared" si="125"/>
        <v>08202</v>
      </c>
    </row>
    <row r="953" spans="1:13">
      <c r="A953" s="14"/>
      <c r="B953" s="14"/>
      <c r="C953" s="14" t="s">
        <v>6957</v>
      </c>
      <c r="D953" s="14"/>
      <c r="E953" s="14"/>
      <c r="F953" s="14" t="s">
        <v>2583</v>
      </c>
      <c r="G953" s="14"/>
      <c r="H953" s="37"/>
      <c r="I953" s="147" t="str">
        <f>IF(ISBLANK(H953),"",VLOOKUP(H953,tegevusalad!$A$7:$B$188,2,FALSE))</f>
        <v/>
      </c>
      <c r="K953" s="283" t="str">
        <f t="shared" si="124"/>
        <v>2251114010</v>
      </c>
      <c r="L953" s="1" t="str">
        <f t="shared" si="132"/>
        <v>kultuuritegevus (Kultuuriväärtuste Amet)</v>
      </c>
      <c r="M953" s="6" t="str">
        <f t="shared" si="125"/>
        <v>08202</v>
      </c>
    </row>
    <row r="954" spans="1:13">
      <c r="A954" s="14"/>
      <c r="B954" s="14"/>
      <c r="C954" s="14" t="s">
        <v>445</v>
      </c>
      <c r="D954" s="14"/>
      <c r="E954" s="14"/>
      <c r="F954" s="14" t="s">
        <v>2584</v>
      </c>
      <c r="G954" s="14"/>
      <c r="H954" s="37"/>
      <c r="I954" s="147" t="str">
        <f>IF(ISBLANK(H954),"",VLOOKUP(H954,tegevusalad!$A$7:$B$188,2,FALSE))</f>
        <v/>
      </c>
      <c r="K954" s="283" t="str">
        <f t="shared" si="124"/>
        <v>2251114200</v>
      </c>
      <c r="L954" s="1" t="str">
        <f t="shared" si="132"/>
        <v>kultuuritegevus (Haabersti linnaosa)</v>
      </c>
      <c r="M954" s="6" t="str">
        <f t="shared" si="125"/>
        <v>08202</v>
      </c>
    </row>
    <row r="955" spans="1:13">
      <c r="A955" s="14"/>
      <c r="B955" s="14"/>
      <c r="C955" s="14" t="s">
        <v>598</v>
      </c>
      <c r="D955" s="14"/>
      <c r="E955" s="14"/>
      <c r="F955" s="14" t="s">
        <v>1514</v>
      </c>
      <c r="G955" s="14"/>
      <c r="H955" s="37"/>
      <c r="I955" s="147" t="str">
        <f>IF(ISBLANK(H955),"",VLOOKUP(H955,tegevusalad!$A$7:$B$188,2,FALSE))</f>
        <v/>
      </c>
      <c r="K955" s="283" t="str">
        <f t="shared" si="124"/>
        <v>2251114300</v>
      </c>
      <c r="L955" s="1" t="str">
        <f t="shared" si="132"/>
        <v>kultuuritegevus (Kesklinn)</v>
      </c>
      <c r="M955" s="6" t="str">
        <f t="shared" si="125"/>
        <v>08202</v>
      </c>
    </row>
    <row r="956" spans="1:13">
      <c r="A956" s="14"/>
      <c r="B956" s="14"/>
      <c r="C956" s="14" t="s">
        <v>4409</v>
      </c>
      <c r="D956" s="14"/>
      <c r="E956" s="14"/>
      <c r="F956" s="14" t="s">
        <v>1515</v>
      </c>
      <c r="G956" s="14"/>
      <c r="H956" s="37"/>
      <c r="I956" s="147" t="str">
        <f>IF(ISBLANK(H956),"",VLOOKUP(H956,tegevusalad!$A$7:$B$188,2,FALSE))</f>
        <v/>
      </c>
      <c r="K956" s="283" t="str">
        <f t="shared" si="124"/>
        <v>2251114400</v>
      </c>
      <c r="L956" s="1" t="str">
        <f t="shared" si="132"/>
        <v>kultuuritegevus  (Kristiine linnaosa)</v>
      </c>
      <c r="M956" s="6" t="str">
        <f t="shared" si="125"/>
        <v>08202</v>
      </c>
    </row>
    <row r="957" spans="1:13">
      <c r="A957" s="14"/>
      <c r="B957" s="14"/>
      <c r="C957" s="14" t="s">
        <v>4410</v>
      </c>
      <c r="D957" s="14"/>
      <c r="E957" s="14"/>
      <c r="F957" s="14" t="s">
        <v>2637</v>
      </c>
      <c r="G957" s="14"/>
      <c r="H957" s="37"/>
      <c r="I957" s="147" t="str">
        <f>IF(ISBLANK(H957),"",VLOOKUP(H957,tegevusalad!$A$7:$B$188,2,FALSE))</f>
        <v/>
      </c>
      <c r="K957" s="283" t="str">
        <f t="shared" si="124"/>
        <v>2251114500</v>
      </c>
      <c r="L957" s="1" t="str">
        <f t="shared" si="132"/>
        <v>kultuuritegevus  (Lasnamäe linnaosa)</v>
      </c>
      <c r="M957" s="6" t="str">
        <f t="shared" si="125"/>
        <v>08202</v>
      </c>
    </row>
    <row r="958" spans="1:13">
      <c r="A958" s="14"/>
      <c r="B958" s="14"/>
      <c r="C958" s="14" t="s">
        <v>5637</v>
      </c>
      <c r="D958" s="14"/>
      <c r="E958" s="14"/>
      <c r="F958" s="14" t="s">
        <v>124</v>
      </c>
      <c r="G958" s="14"/>
      <c r="H958" s="37"/>
      <c r="I958" s="147" t="str">
        <f>IF(ISBLANK(H958),"",VLOOKUP(H958,tegevusalad!$A$7:$B$188,2,FALSE))</f>
        <v/>
      </c>
      <c r="K958" s="283" t="str">
        <f t="shared" si="124"/>
        <v>2251114600</v>
      </c>
      <c r="L958" s="1" t="str">
        <f t="shared" si="132"/>
        <v xml:space="preserve">kultuuritegevus  (Mustamäe linnaosa) </v>
      </c>
      <c r="M958" s="6" t="str">
        <f t="shared" si="125"/>
        <v>08202</v>
      </c>
    </row>
    <row r="959" spans="1:13">
      <c r="A959" s="14"/>
      <c r="B959" s="14"/>
      <c r="C959" s="14" t="s">
        <v>6858</v>
      </c>
      <c r="D959" s="14"/>
      <c r="E959" s="14"/>
      <c r="F959" s="14" t="s">
        <v>6859</v>
      </c>
      <c r="G959" s="14"/>
      <c r="H959" s="37"/>
      <c r="I959" s="147" t="str">
        <f>IF(ISBLANK(H959),"",VLOOKUP(H959,tegevusalad!$A$7:$B$188,2,FALSE))</f>
        <v/>
      </c>
      <c r="K959" s="283" t="str">
        <f t="shared" si="124"/>
        <v>2251114610</v>
      </c>
      <c r="L959" s="1" t="str">
        <f t="shared" si="132"/>
        <v>kultuuritegevus (Mustamäe linnaosa) Akadeemia tee 30 halduskulud</v>
      </c>
      <c r="M959" s="6" t="str">
        <f t="shared" si="125"/>
        <v>08202</v>
      </c>
    </row>
    <row r="960" spans="1:13">
      <c r="A960" s="14"/>
      <c r="B960" s="14"/>
      <c r="C960" s="14" t="s">
        <v>5638</v>
      </c>
      <c r="D960" s="14"/>
      <c r="E960" s="14"/>
      <c r="F960" s="14" t="s">
        <v>2918</v>
      </c>
      <c r="G960" s="14"/>
      <c r="H960" s="37"/>
      <c r="I960" s="147" t="str">
        <f>IF(ISBLANK(H960),"",VLOOKUP(H960,tegevusalad!$A$7:$B$188,2,FALSE))</f>
        <v/>
      </c>
      <c r="K960" s="283" t="str">
        <f t="shared" si="124"/>
        <v>2251114700</v>
      </c>
      <c r="L960" s="1" t="str">
        <f t="shared" si="132"/>
        <v>kultuuritegevus  (Nõmme linnaosa)</v>
      </c>
      <c r="M960" s="6" t="str">
        <f t="shared" si="125"/>
        <v>08202</v>
      </c>
    </row>
    <row r="961" spans="1:13">
      <c r="A961" s="14"/>
      <c r="B961" s="14"/>
      <c r="C961" s="14" t="s">
        <v>5639</v>
      </c>
      <c r="D961" s="14"/>
      <c r="E961" s="14"/>
      <c r="F961" s="14" t="s">
        <v>4763</v>
      </c>
      <c r="G961" s="14"/>
      <c r="H961" s="37"/>
      <c r="I961" s="147" t="str">
        <f>IF(ISBLANK(H961),"",VLOOKUP(H961,tegevusalad!$A$7:$B$188,2,FALSE))</f>
        <v/>
      </c>
      <c r="K961" s="283" t="str">
        <f t="shared" si="124"/>
        <v>2251114800</v>
      </c>
      <c r="L961" s="1" t="str">
        <f t="shared" si="132"/>
        <v>kultuuritegevus  (Pirita linnaosa)</v>
      </c>
      <c r="M961" s="6" t="str">
        <f t="shared" si="125"/>
        <v>08202</v>
      </c>
    </row>
    <row r="962" spans="1:13">
      <c r="A962" s="14"/>
      <c r="B962" s="14"/>
      <c r="C962" s="14" t="s">
        <v>5640</v>
      </c>
      <c r="D962" s="14"/>
      <c r="E962" s="14"/>
      <c r="F962" s="14" t="s">
        <v>4764</v>
      </c>
      <c r="G962" s="14"/>
      <c r="H962" s="37"/>
      <c r="I962" s="147" t="str">
        <f>IF(ISBLANK(H962),"",VLOOKUP(H962,tegevusalad!$A$7:$B$188,2,FALSE))</f>
        <v/>
      </c>
      <c r="K962" s="283" t="str">
        <f t="shared" si="124"/>
        <v>2251114900</v>
      </c>
      <c r="L962" s="1" t="str">
        <f t="shared" si="132"/>
        <v>kultuuritegevus  (Põhja-Tallinn)</v>
      </c>
      <c r="M962" s="6" t="str">
        <f t="shared" si="125"/>
        <v>08202</v>
      </c>
    </row>
    <row r="963" spans="1:13">
      <c r="A963" s="14"/>
      <c r="B963" s="14"/>
      <c r="C963" s="14"/>
      <c r="D963" s="14"/>
      <c r="E963" s="14"/>
      <c r="F963" s="14"/>
      <c r="G963" s="14"/>
      <c r="H963" s="37"/>
      <c r="I963" s="147" t="str">
        <f>IF(ISBLANK(H963),"",VLOOKUP(H963,tegevusalad!$A$7:$B$188,2,FALSE))</f>
        <v/>
      </c>
      <c r="K963" s="283" t="str">
        <f t="shared" si="124"/>
        <v/>
      </c>
      <c r="L963" s="1" t="str">
        <f t="shared" si="132"/>
        <v/>
      </c>
      <c r="M963" s="6" t="str">
        <f t="shared" ref="M963:M1039" si="135">IF(ISBLANK(H963),M962,H963)</f>
        <v>08202</v>
      </c>
    </row>
    <row r="964" spans="1:13">
      <c r="A964" s="306" t="s">
        <v>1742</v>
      </c>
      <c r="B964" s="306"/>
      <c r="C964" s="594"/>
      <c r="D964" s="594"/>
      <c r="E964" s="594" t="s">
        <v>3783</v>
      </c>
      <c r="F964" s="594"/>
      <c r="G964" s="594"/>
      <c r="H964" s="144" t="s">
        <v>884</v>
      </c>
      <c r="I964" s="147" t="str">
        <f>IF(ISBLANK(H964),"",VLOOKUP(H964,tegevusalad!$A$7:$B$188,2,FALSE))</f>
        <v>Rahvakultuur</v>
      </c>
      <c r="K964" s="283" t="str">
        <f t="shared" si="124"/>
        <v>2251400000</v>
      </c>
      <c r="L964" s="1" t="str">
        <f t="shared" si="132"/>
        <v>kultuuritegevus</v>
      </c>
      <c r="M964" s="6" t="str">
        <f t="shared" si="135"/>
        <v>08202</v>
      </c>
    </row>
    <row r="965" spans="1:13">
      <c r="A965" s="594"/>
      <c r="B965" s="306" t="s">
        <v>1743</v>
      </c>
      <c r="C965" s="306"/>
      <c r="D965" s="594"/>
      <c r="E965" s="594"/>
      <c r="F965" s="594" t="s">
        <v>3783</v>
      </c>
      <c r="G965" s="594"/>
      <c r="H965" s="144" t="s">
        <v>884</v>
      </c>
      <c r="I965" s="147" t="str">
        <f>IF(ISBLANK(H965),"",VLOOKUP(H965,tegevusalad!$A$7:$B$188,2,FALSE))</f>
        <v>Rahvakultuur</v>
      </c>
      <c r="K965" s="283" t="str">
        <f t="shared" si="124"/>
        <v>2251401000</v>
      </c>
      <c r="L965" s="1" t="str">
        <f t="shared" si="132"/>
        <v>kultuuritegevus</v>
      </c>
      <c r="M965" s="6" t="str">
        <f t="shared" si="135"/>
        <v>08202</v>
      </c>
    </row>
    <row r="966" spans="1:13">
      <c r="A966" s="594"/>
      <c r="B966" s="306"/>
      <c r="C966" s="306" t="s">
        <v>698</v>
      </c>
      <c r="D966" s="594"/>
      <c r="E966" s="594"/>
      <c r="F966" s="594"/>
      <c r="G966" s="594" t="s">
        <v>2583</v>
      </c>
      <c r="H966" s="144" t="s">
        <v>884</v>
      </c>
      <c r="I966" s="147" t="str">
        <f>IF(ISBLANK(H966),"",VLOOKUP(H966,tegevusalad!$A$7:$B$188,2,FALSE))</f>
        <v>Rahvakultuur</v>
      </c>
      <c r="K966" s="283" t="str">
        <f t="shared" si="124"/>
        <v>2251401010</v>
      </c>
      <c r="L966" s="1" t="str">
        <f t="shared" si="132"/>
        <v>kultuuritegevus (Kultuuriväärtuste Amet)</v>
      </c>
      <c r="M966" s="6" t="str">
        <f t="shared" si="135"/>
        <v>08202</v>
      </c>
    </row>
    <row r="967" spans="1:13">
      <c r="A967" s="594"/>
      <c r="B967" s="594"/>
      <c r="C967" s="594" t="s">
        <v>700</v>
      </c>
      <c r="D967" s="594"/>
      <c r="E967" s="594"/>
      <c r="F967" s="594"/>
      <c r="G967" s="594" t="s">
        <v>2584</v>
      </c>
      <c r="H967" s="144" t="s">
        <v>884</v>
      </c>
      <c r="I967" s="147" t="str">
        <f>IF(ISBLANK(H967),"",VLOOKUP(H967,tegevusalad!$A$7:$B$188,2,FALSE))</f>
        <v>Rahvakultuur</v>
      </c>
      <c r="K967" s="283" t="str">
        <f t="shared" si="124"/>
        <v>2251401200</v>
      </c>
      <c r="L967" s="1" t="str">
        <f t="shared" si="132"/>
        <v>kultuuritegevus (Haabersti linnaosa)</v>
      </c>
      <c r="M967" s="6" t="str">
        <f t="shared" si="135"/>
        <v>08202</v>
      </c>
    </row>
    <row r="968" spans="1:13">
      <c r="A968" s="594"/>
      <c r="B968" s="594"/>
      <c r="C968" s="594" t="s">
        <v>11395</v>
      </c>
      <c r="D968" s="594"/>
      <c r="E968" s="594"/>
      <c r="F968" s="594"/>
      <c r="G968" s="594" t="s">
        <v>11396</v>
      </c>
      <c r="H968" s="144" t="s">
        <v>7187</v>
      </c>
      <c r="I968" s="147" t="str">
        <f>IF(ISBLANK(H968),"",VLOOKUP(H968,tegevusalad!$A$7:$B$188,2,FALSE))</f>
        <v>Muu vaba aeg, kultuur, religioon, sh haldus</v>
      </c>
      <c r="K968" s="283" t="str">
        <f>SUBSTITUTE(A968," ","")&amp;SUBSTITUTE(B968," ","")&amp;SUBSTITUTE(C968," ","")</f>
        <v>2251401210</v>
      </c>
      <c r="L968" s="1" t="str">
        <f t="shared" si="132"/>
        <v>kultuuritegevus (Haabersti linnaosa) VAKi III korruse koridoride renoveerimine</v>
      </c>
      <c r="M968" s="6" t="str">
        <f t="shared" si="135"/>
        <v>08600</v>
      </c>
    </row>
    <row r="969" spans="1:13">
      <c r="A969" s="594"/>
      <c r="B969" s="594"/>
      <c r="C969" s="594" t="s">
        <v>701</v>
      </c>
      <c r="D969" s="594"/>
      <c r="E969" s="594"/>
      <c r="F969" s="594"/>
      <c r="G969" s="594" t="s">
        <v>1514</v>
      </c>
      <c r="H969" s="144" t="s">
        <v>884</v>
      </c>
      <c r="I969" s="147" t="str">
        <f>IF(ISBLANK(H969),"",VLOOKUP(H969,tegevusalad!$A$7:$B$188,2,FALSE))</f>
        <v>Rahvakultuur</v>
      </c>
      <c r="K969" s="283" t="str">
        <f t="shared" si="124"/>
        <v>2251401300</v>
      </c>
      <c r="L969" s="1" t="str">
        <f t="shared" si="132"/>
        <v>kultuuritegevus (Kesklinn)</v>
      </c>
      <c r="M969" s="6" t="str">
        <f t="shared" si="135"/>
        <v>08202</v>
      </c>
    </row>
    <row r="970" spans="1:13">
      <c r="A970" s="594"/>
      <c r="B970" s="594"/>
      <c r="C970" s="594" t="s">
        <v>11915</v>
      </c>
      <c r="D970" s="594"/>
      <c r="E970" s="594"/>
      <c r="F970" s="594"/>
      <c r="G970" s="594" t="s">
        <v>11916</v>
      </c>
      <c r="H970" s="144" t="s">
        <v>884</v>
      </c>
      <c r="K970" s="283" t="str">
        <f t="shared" si="124"/>
        <v>2251401320</v>
      </c>
      <c r="L970" s="1" t="str">
        <f t="shared" si="132"/>
        <v>kultuuritegevus (Kesklinn) Eesti Kultuurkapital</v>
      </c>
      <c r="M970" s="6" t="str">
        <f t="shared" si="135"/>
        <v>08202</v>
      </c>
    </row>
    <row r="971" spans="1:13">
      <c r="A971" s="594"/>
      <c r="B971" s="594"/>
      <c r="C971" s="594" t="s">
        <v>702</v>
      </c>
      <c r="D971" s="594"/>
      <c r="E971" s="594"/>
      <c r="F971" s="594"/>
      <c r="G971" s="594" t="s">
        <v>1515</v>
      </c>
      <c r="H971" s="144" t="s">
        <v>884</v>
      </c>
      <c r="I971" s="147" t="str">
        <f>IF(ISBLANK(H971),"",VLOOKUP(H971,tegevusalad!$A$7:$B$188,2,FALSE))</f>
        <v>Rahvakultuur</v>
      </c>
      <c r="K971" s="283" t="str">
        <f t="shared" si="124"/>
        <v>2251401400</v>
      </c>
      <c r="L971" s="1" t="str">
        <f t="shared" si="132"/>
        <v>kultuuritegevus  (Kristiine linnaosa)</v>
      </c>
      <c r="M971" s="6" t="str">
        <f t="shared" si="135"/>
        <v>08202</v>
      </c>
    </row>
    <row r="972" spans="1:13">
      <c r="A972" s="594"/>
      <c r="B972" s="594"/>
      <c r="C972" s="594" t="s">
        <v>703</v>
      </c>
      <c r="D972" s="594"/>
      <c r="E972" s="594"/>
      <c r="F972" s="594"/>
      <c r="G972" s="594" t="s">
        <v>2637</v>
      </c>
      <c r="H972" s="144" t="s">
        <v>884</v>
      </c>
      <c r="I972" s="147" t="str">
        <f>IF(ISBLANK(H972),"",VLOOKUP(H972,tegevusalad!$A$7:$B$188,2,FALSE))</f>
        <v>Rahvakultuur</v>
      </c>
      <c r="K972" s="283" t="str">
        <f t="shared" si="124"/>
        <v>2251401500</v>
      </c>
      <c r="L972" s="1" t="str">
        <f t="shared" si="132"/>
        <v>kultuuritegevus  (Lasnamäe linnaosa)</v>
      </c>
      <c r="M972" s="6" t="str">
        <f t="shared" si="135"/>
        <v>08202</v>
      </c>
    </row>
    <row r="973" spans="1:13">
      <c r="A973" s="594"/>
      <c r="B973" s="594"/>
      <c r="C973" s="594" t="s">
        <v>704</v>
      </c>
      <c r="D973" s="594"/>
      <c r="E973" s="594"/>
      <c r="F973" s="594"/>
      <c r="G973" s="594" t="s">
        <v>124</v>
      </c>
      <c r="H973" s="144" t="s">
        <v>884</v>
      </c>
      <c r="I973" s="147" t="str">
        <f>IF(ISBLANK(H973),"",VLOOKUP(H973,tegevusalad!$A$7:$B$188,2,FALSE))</f>
        <v>Rahvakultuur</v>
      </c>
      <c r="K973" s="283" t="str">
        <f t="shared" si="124"/>
        <v>2251401600</v>
      </c>
      <c r="L973" s="1" t="str">
        <f t="shared" si="132"/>
        <v xml:space="preserve">kultuuritegevus  (Mustamäe linnaosa) </v>
      </c>
      <c r="M973" s="6" t="str">
        <f>IF(ISBLANK(H973),M972,H973)</f>
        <v>08202</v>
      </c>
    </row>
    <row r="974" spans="1:13">
      <c r="A974" s="594"/>
      <c r="B974" s="594"/>
      <c r="C974" s="594" t="s">
        <v>705</v>
      </c>
      <c r="D974" s="594"/>
      <c r="E974" s="594"/>
      <c r="F974" s="594"/>
      <c r="G974" s="594" t="s">
        <v>6859</v>
      </c>
      <c r="H974" s="144" t="s">
        <v>884</v>
      </c>
      <c r="I974" s="147" t="str">
        <f>IF(ISBLANK(H974),"",VLOOKUP(H974,tegevusalad!$A$7:$B$188,2,FALSE))</f>
        <v>Rahvakultuur</v>
      </c>
      <c r="K974" s="283" t="str">
        <f t="shared" si="124"/>
        <v>2251401610</v>
      </c>
      <c r="L974" s="1" t="str">
        <f t="shared" si="132"/>
        <v>kultuuritegevus (Mustamäe linnaosa) Akadeemia tee 30 halduskulud</v>
      </c>
      <c r="M974" s="6" t="str">
        <f t="shared" si="135"/>
        <v>08202</v>
      </c>
    </row>
    <row r="975" spans="1:13">
      <c r="A975" s="594"/>
      <c r="B975" s="594"/>
      <c r="C975" s="594" t="s">
        <v>11677</v>
      </c>
      <c r="D975" s="594"/>
      <c r="E975" s="594"/>
      <c r="F975" s="594"/>
      <c r="G975" s="594" t="s">
        <v>11678</v>
      </c>
      <c r="H975" s="144" t="s">
        <v>884</v>
      </c>
      <c r="I975" s="147" t="str">
        <f>IF(ISBLANK(H975),"",VLOOKUP(H975,tegevusalad!$A$7:$B$188,2,FALSE))</f>
        <v>Rahvakultuur</v>
      </c>
      <c r="K975" s="283" t="str">
        <f t="shared" si="124"/>
        <v>2251401620</v>
      </c>
      <c r="L975" s="1" t="str">
        <f t="shared" si="132"/>
        <v>kultuuritegevus (Mustamäe linnaosa) Kultuuriköök</v>
      </c>
      <c r="M975" s="6" t="str">
        <f t="shared" si="135"/>
        <v>08202</v>
      </c>
    </row>
    <row r="976" spans="1:13">
      <c r="A976" s="594"/>
      <c r="B976" s="594"/>
      <c r="C976" s="594" t="s">
        <v>706</v>
      </c>
      <c r="D976" s="594"/>
      <c r="E976" s="594"/>
      <c r="F976" s="594"/>
      <c r="G976" s="594" t="s">
        <v>2918</v>
      </c>
      <c r="H976" s="144" t="s">
        <v>884</v>
      </c>
      <c r="I976" s="147" t="str">
        <f>IF(ISBLANK(H976),"",VLOOKUP(H976,tegevusalad!$A$7:$B$188,2,FALSE))</f>
        <v>Rahvakultuur</v>
      </c>
      <c r="K976" s="283" t="str">
        <f t="shared" si="124"/>
        <v>2251401700</v>
      </c>
      <c r="L976" s="1" t="str">
        <f t="shared" si="132"/>
        <v>kultuuritegevus  (Nõmme linnaosa)</v>
      </c>
      <c r="M976" s="6" t="str">
        <f t="shared" si="135"/>
        <v>08202</v>
      </c>
    </row>
    <row r="977" spans="1:13">
      <c r="A977" s="594"/>
      <c r="B977" s="594"/>
      <c r="C977" s="594" t="s">
        <v>11397</v>
      </c>
      <c r="D977" s="594"/>
      <c r="E977" s="594"/>
      <c r="F977" s="594"/>
      <c r="G977" s="594" t="s">
        <v>11398</v>
      </c>
      <c r="H977" s="144" t="s">
        <v>7187</v>
      </c>
      <c r="I977" s="147" t="str">
        <f>IF(ISBLANK(H977),"",VLOOKUP(H977,tegevusalad!$A$7:$B$188,2,FALSE))</f>
        <v>Muu vaba aeg, kultuur, religioon, sh haldus</v>
      </c>
      <c r="K977" s="283" t="str">
        <f t="shared" si="124"/>
        <v>2251401710</v>
      </c>
      <c r="L977" s="1" t="str">
        <f t="shared" si="132"/>
        <v>kultuuritegevus  (Nõmme linnaosa) Nõmme Kultuurikeskuse põrandate remont</v>
      </c>
      <c r="M977" s="6" t="str">
        <f t="shared" si="135"/>
        <v>08600</v>
      </c>
    </row>
    <row r="978" spans="1:13">
      <c r="A978" s="594"/>
      <c r="B978" s="594"/>
      <c r="C978" s="594" t="s">
        <v>12287</v>
      </c>
      <c r="D978" s="594"/>
      <c r="E978" s="594"/>
      <c r="F978" s="594"/>
      <c r="G978" s="594" t="s">
        <v>12288</v>
      </c>
      <c r="H978" s="144" t="s">
        <v>884</v>
      </c>
      <c r="I978" s="147" t="str">
        <f>IF(ISBLANK(H978),"",VLOOKUP(H978,tegevusalad!$A$7:$B$188,2,FALSE))</f>
        <v>Rahvakultuur</v>
      </c>
      <c r="K978" s="283" t="str">
        <f t="shared" si="124"/>
        <v>2251401720</v>
      </c>
      <c r="L978" s="1" t="str">
        <f t="shared" si="132"/>
        <v>kultuuritegevus  (Nõmme linnaosa) Eesti Kooriühing</v>
      </c>
      <c r="M978" s="6" t="str">
        <f t="shared" si="135"/>
        <v>08202</v>
      </c>
    </row>
    <row r="979" spans="1:13">
      <c r="A979" s="594"/>
      <c r="B979" s="594"/>
      <c r="C979" s="594" t="s">
        <v>12289</v>
      </c>
      <c r="D979" s="594"/>
      <c r="E979" s="594"/>
      <c r="F979" s="594"/>
      <c r="G979" s="594" t="s">
        <v>12290</v>
      </c>
      <c r="H979" s="144" t="s">
        <v>884</v>
      </c>
      <c r="I979" s="147" t="str">
        <f>IF(ISBLANK(H979),"",VLOOKUP(H979,tegevusalad!$A$7:$B$188,2,FALSE))</f>
        <v>Rahvakultuur</v>
      </c>
      <c r="K979" s="283" t="str">
        <f t="shared" si="124"/>
        <v>2251401730</v>
      </c>
      <c r="L979" s="1" t="str">
        <f t="shared" si="132"/>
        <v>kultuuritegevus  (Nõmme linnaosa) Eesti Rahvatantsu ja Rahvamuusika Selts</v>
      </c>
      <c r="M979" s="6" t="str">
        <f t="shared" si="135"/>
        <v>08202</v>
      </c>
    </row>
    <row r="980" spans="1:13">
      <c r="A980" s="594"/>
      <c r="B980" s="594"/>
      <c r="C980" s="594" t="s">
        <v>707</v>
      </c>
      <c r="D980" s="594"/>
      <c r="E980" s="594"/>
      <c r="F980" s="594"/>
      <c r="G980" s="594" t="s">
        <v>4763</v>
      </c>
      <c r="H980" s="144" t="s">
        <v>884</v>
      </c>
      <c r="I980" s="147" t="str">
        <f>IF(ISBLANK(H980),"",VLOOKUP(H980,tegevusalad!$A$7:$B$188,2,FALSE))</f>
        <v>Rahvakultuur</v>
      </c>
      <c r="K980" s="283" t="str">
        <f t="shared" si="124"/>
        <v>2251401800</v>
      </c>
      <c r="L980" s="1" t="str">
        <f t="shared" si="132"/>
        <v>kultuuritegevus  (Pirita linnaosa)</v>
      </c>
      <c r="M980" s="6" t="str">
        <f>IF(ISBLANK(H980),M977,H980)</f>
        <v>08202</v>
      </c>
    </row>
    <row r="981" spans="1:13">
      <c r="A981" s="594"/>
      <c r="B981" s="594"/>
      <c r="C981" s="594" t="s">
        <v>708</v>
      </c>
      <c r="D981" s="594"/>
      <c r="E981" s="594"/>
      <c r="F981" s="594"/>
      <c r="G981" s="594" t="s">
        <v>4764</v>
      </c>
      <c r="H981" s="144" t="s">
        <v>884</v>
      </c>
      <c r="I981" s="147" t="str">
        <f>IF(ISBLANK(H981),"",VLOOKUP(H981,tegevusalad!$A$7:$B$188,2,FALSE))</f>
        <v>Rahvakultuur</v>
      </c>
      <c r="K981" s="283" t="str">
        <f t="shared" si="124"/>
        <v>2251401900</v>
      </c>
      <c r="L981" s="1" t="str">
        <f t="shared" si="132"/>
        <v>kultuuritegevus  (Põhja-Tallinn)</v>
      </c>
      <c r="M981" s="6" t="str">
        <f t="shared" si="135"/>
        <v>08202</v>
      </c>
    </row>
    <row r="982" spans="1:13">
      <c r="A982" s="594"/>
      <c r="B982" s="594"/>
      <c r="C982" s="594" t="s">
        <v>10577</v>
      </c>
      <c r="D982" s="594"/>
      <c r="E982" s="594"/>
      <c r="F982" s="594"/>
      <c r="G982" s="594" t="s">
        <v>10578</v>
      </c>
      <c r="H982" s="144" t="s">
        <v>884</v>
      </c>
      <c r="I982" s="147" t="str">
        <f>IF(ISBLANK(H982),"",VLOOKUP(H982,tegevusalad!$A$7:$B$188,2,FALSE))</f>
        <v>Rahvakultuur</v>
      </c>
      <c r="K982" s="283" t="str">
        <f t="shared" si="124"/>
        <v>2251401910</v>
      </c>
      <c r="L982" s="1" t="str">
        <f t="shared" si="132"/>
        <v>kultuuritegevus (Põhja-Tallinn) Tallinna Lasteteater</v>
      </c>
      <c r="M982" s="6" t="str">
        <f t="shared" si="135"/>
        <v>08202</v>
      </c>
    </row>
    <row r="983" spans="1:13">
      <c r="A983" s="594"/>
      <c r="B983" s="594"/>
      <c r="C983" s="594" t="s">
        <v>14224</v>
      </c>
      <c r="D983" s="594"/>
      <c r="E983" s="594"/>
      <c r="F983" s="594"/>
      <c r="G983" s="594" t="s">
        <v>14223</v>
      </c>
      <c r="H983" s="144" t="s">
        <v>884</v>
      </c>
      <c r="I983" s="147" t="str">
        <f>IF(ISBLANK(H983),"",VLOOKUP(H983,tegevusalad!$A$7:$B$188,2,FALSE))</f>
        <v>Rahvakultuur</v>
      </c>
      <c r="K983" s="283" t="str">
        <f t="shared" si="124"/>
        <v>2251401920</v>
      </c>
      <c r="L983" s="1" t="str">
        <f t="shared" si="132"/>
        <v>kultuuritegevus (Põhja-Tallinn) Kopli 93 halduskulu</v>
      </c>
      <c r="M983" s="6" t="str">
        <f t="shared" si="135"/>
        <v>08202</v>
      </c>
    </row>
    <row r="984" spans="1:13">
      <c r="A984" s="594"/>
      <c r="B984" s="594"/>
      <c r="C984" s="594" t="s">
        <v>16026</v>
      </c>
      <c r="D984" s="594"/>
      <c r="E984" s="594"/>
      <c r="F984" s="594"/>
      <c r="G984" s="594" t="s">
        <v>16027</v>
      </c>
      <c r="H984" s="144" t="s">
        <v>884</v>
      </c>
      <c r="I984" s="147" t="str">
        <f>IF(ISBLANK(H984),"",VLOOKUP(H984,tegevusalad!$A$7:$B$188,2,FALSE))</f>
        <v>Rahvakultuur</v>
      </c>
      <c r="K984" s="283" t="str">
        <f t="shared" si="124"/>
        <v>2251401950</v>
      </c>
      <c r="L984" s="1" t="str">
        <f t="shared" si="132"/>
        <v>kultuuritegevus (Põhja-Tallinn) Eesti Kultuurkapital</v>
      </c>
      <c r="M984" s="6" t="str">
        <f t="shared" si="135"/>
        <v>08202</v>
      </c>
    </row>
    <row r="985" spans="1:13">
      <c r="A985" s="14"/>
      <c r="B985" s="14" t="s">
        <v>1744</v>
      </c>
      <c r="C985" s="150"/>
      <c r="D985" s="150"/>
      <c r="E985" s="150"/>
      <c r="F985" s="152" t="s">
        <v>699</v>
      </c>
      <c r="G985" s="150"/>
      <c r="H985" s="126" t="s">
        <v>884</v>
      </c>
      <c r="I985" s="147" t="str">
        <f>IF(ISBLANK(H985),"",VLOOKUP(H985,tegevusalad!$A$7:$B$188,2,FALSE))</f>
        <v>Rahvakultuur</v>
      </c>
      <c r="K985" s="283" t="str">
        <f t="shared" si="124"/>
        <v>2251481000</v>
      </c>
      <c r="L985" s="1" t="str">
        <f t="shared" si="132"/>
        <v>kultuuritegevus - projektide kulud</v>
      </c>
      <c r="M985" s="6" t="str">
        <f>IF(ISBLANK(H985),M982,H985)</f>
        <v>08202</v>
      </c>
    </row>
    <row r="986" spans="1:13">
      <c r="A986" s="14"/>
      <c r="B986" s="14"/>
      <c r="C986" s="14" t="s">
        <v>1745</v>
      </c>
      <c r="D986" s="14"/>
      <c r="E986" s="14"/>
      <c r="F986" s="14"/>
      <c r="G986" s="152" t="s">
        <v>1746</v>
      </c>
      <c r="H986" s="37"/>
      <c r="I986" s="147" t="str">
        <f>IF(ISBLANK(H986),"",VLOOKUP(H986,tegevusalad!$A$7:$B$188,2,FALSE))</f>
        <v/>
      </c>
      <c r="K986" s="283" t="str">
        <f t="shared" si="124"/>
        <v>2251481990</v>
      </c>
      <c r="L986" s="1" t="str">
        <f t="shared" si="132"/>
        <v>projektide kulud - jaotamata (KVA)</v>
      </c>
      <c r="M986" s="6" t="str">
        <f t="shared" si="135"/>
        <v>08202</v>
      </c>
    </row>
    <row r="987" spans="1:13">
      <c r="A987" s="14"/>
      <c r="B987" s="14"/>
      <c r="C987" s="14"/>
      <c r="D987" s="14"/>
      <c r="E987" s="14"/>
      <c r="F987" s="14"/>
      <c r="G987" s="14"/>
      <c r="H987" s="37"/>
      <c r="I987" s="147" t="str">
        <f>IF(ISBLANK(H987),"",VLOOKUP(H987,tegevusalad!$A$7:$B$188,2,FALSE))</f>
        <v/>
      </c>
      <c r="K987" s="283" t="str">
        <f t="shared" si="124"/>
        <v/>
      </c>
      <c r="L987" s="1" t="str">
        <f t="shared" si="132"/>
        <v/>
      </c>
      <c r="M987" s="6" t="str">
        <f t="shared" si="135"/>
        <v>08202</v>
      </c>
    </row>
    <row r="988" spans="1:13">
      <c r="A988" s="14" t="s">
        <v>2539</v>
      </c>
      <c r="B988" s="14"/>
      <c r="C988" s="14"/>
      <c r="D988" s="150" t="s">
        <v>2540</v>
      </c>
      <c r="E988" s="14"/>
      <c r="F988" s="14"/>
      <c r="G988" s="14"/>
      <c r="H988" s="34" t="s">
        <v>885</v>
      </c>
      <c r="I988" s="147" t="str">
        <f>IF(ISBLANK(H988),"",VLOOKUP(H988,tegevusalad!$A$7:$B$188,2,FALSE))</f>
        <v>Muuseumid</v>
      </c>
      <c r="K988" s="283" t="str">
        <f t="shared" si="124"/>
        <v>2251700000</v>
      </c>
      <c r="L988" s="1" t="str">
        <f t="shared" si="132"/>
        <v>Muuseumid</v>
      </c>
      <c r="M988" s="6" t="str">
        <f t="shared" si="135"/>
        <v>08203</v>
      </c>
    </row>
    <row r="989" spans="1:13">
      <c r="A989" s="14"/>
      <c r="B989" s="14" t="s">
        <v>3784</v>
      </c>
      <c r="C989" s="14"/>
      <c r="D989" s="14"/>
      <c r="E989" s="14" t="s">
        <v>5099</v>
      </c>
      <c r="F989" s="14"/>
      <c r="G989" s="14"/>
      <c r="H989" s="37" t="s">
        <v>885</v>
      </c>
      <c r="I989" s="147" t="str">
        <f>IF(ISBLANK(H989),"",VLOOKUP(H989,tegevusalad!$A$7:$B$188,2,FALSE))</f>
        <v>Muuseumid</v>
      </c>
      <c r="K989" s="283" t="str">
        <f t="shared" si="124"/>
        <v>2251117000</v>
      </c>
      <c r="L989" s="1" t="str">
        <f t="shared" si="132"/>
        <v>muuseumid</v>
      </c>
      <c r="M989" s="6" t="str">
        <f t="shared" si="135"/>
        <v>08203</v>
      </c>
    </row>
    <row r="990" spans="1:13">
      <c r="A990" s="14"/>
      <c r="B990" s="150"/>
      <c r="C990" s="150" t="s">
        <v>2541</v>
      </c>
      <c r="D990" s="14"/>
      <c r="E990" s="150"/>
      <c r="F990" s="150" t="s">
        <v>5099</v>
      </c>
      <c r="G990" s="14"/>
      <c r="H990" s="37" t="s">
        <v>885</v>
      </c>
      <c r="I990" s="147" t="str">
        <f>IF(ISBLANK(H990),"",VLOOKUP(H990,tegevusalad!$A$7:$B$188,2,FALSE))</f>
        <v>Muuseumid</v>
      </c>
      <c r="K990" s="283" t="str">
        <f t="shared" si="124"/>
        <v>2251701000</v>
      </c>
      <c r="L990" s="1" t="str">
        <f t="shared" si="132"/>
        <v>muuseumid</v>
      </c>
      <c r="M990" s="6" t="str">
        <f t="shared" si="135"/>
        <v>08203</v>
      </c>
    </row>
    <row r="991" spans="1:13">
      <c r="A991" s="14"/>
      <c r="B991" s="14" t="s">
        <v>5394</v>
      </c>
      <c r="C991" s="14"/>
      <c r="D991" s="14"/>
      <c r="E991" s="14" t="s">
        <v>3440</v>
      </c>
      <c r="F991" s="14"/>
      <c r="G991" s="14"/>
      <c r="H991" s="37"/>
      <c r="K991" s="283" t="str">
        <f t="shared" si="124"/>
        <v>2251781000</v>
      </c>
      <c r="L991" s="1" t="str">
        <f t="shared" si="132"/>
        <v>projektide kulud</v>
      </c>
      <c r="M991" s="6" t="str">
        <f t="shared" si="135"/>
        <v>08203</v>
      </c>
    </row>
    <row r="992" spans="1:13">
      <c r="A992" s="14"/>
      <c r="B992" s="14"/>
      <c r="C992" s="14" t="s">
        <v>5395</v>
      </c>
      <c r="D992" s="14"/>
      <c r="E992" s="14"/>
      <c r="F992" s="14" t="s">
        <v>653</v>
      </c>
      <c r="G992" s="14"/>
      <c r="H992" s="37"/>
      <c r="K992" s="283" t="str">
        <f t="shared" si="124"/>
        <v>2251781100</v>
      </c>
      <c r="L992" s="1" t="str">
        <f t="shared" si="132"/>
        <v>Kultuuriministeeriumi projektid</v>
      </c>
      <c r="M992" s="6" t="str">
        <f t="shared" si="135"/>
        <v>08203</v>
      </c>
    </row>
    <row r="993" spans="1:13">
      <c r="A993" s="14"/>
      <c r="B993" s="14"/>
      <c r="C993" s="14" t="s">
        <v>5396</v>
      </c>
      <c r="D993" s="14"/>
      <c r="E993" s="14"/>
      <c r="F993" s="14" t="s">
        <v>5393</v>
      </c>
      <c r="G993" s="14"/>
      <c r="H993" s="37"/>
      <c r="K993" s="283" t="str">
        <f t="shared" ref="K993:K1087" si="136">SUBSTITUTE(A993," ","")&amp;SUBSTITUTE(B993," ","")&amp;SUBSTITUTE(C993," ","")</f>
        <v>2251781200</v>
      </c>
      <c r="L993" s="1" t="str">
        <f t="shared" ref="L993:L1006" si="137">D993&amp;E993&amp;F993&amp;G993</f>
        <v>Kultuurkapitali projektid</v>
      </c>
      <c r="M993" s="6" t="str">
        <f t="shared" si="135"/>
        <v>08203</v>
      </c>
    </row>
    <row r="994" spans="1:13">
      <c r="A994" s="14"/>
      <c r="B994" s="14"/>
      <c r="C994" s="14" t="s">
        <v>10379</v>
      </c>
      <c r="D994" s="14"/>
      <c r="E994" s="14"/>
      <c r="F994" s="14" t="s">
        <v>5204</v>
      </c>
      <c r="G994" s="14"/>
      <c r="H994" s="37"/>
      <c r="K994" s="283" t="str">
        <f t="shared" si="136"/>
        <v>2251781800</v>
      </c>
      <c r="L994" s="1" t="str">
        <f t="shared" si="137"/>
        <v>HTM projektid</v>
      </c>
      <c r="M994" s="6" t="str">
        <f t="shared" si="135"/>
        <v>08203</v>
      </c>
    </row>
    <row r="995" spans="1:13">
      <c r="A995" s="14"/>
      <c r="B995" s="14"/>
      <c r="C995" s="594" t="s">
        <v>5397</v>
      </c>
      <c r="D995" s="14"/>
      <c r="E995" s="14"/>
      <c r="F995" s="14" t="s">
        <v>6068</v>
      </c>
      <c r="G995" s="14"/>
      <c r="H995" s="37"/>
      <c r="K995" s="283" t="str">
        <f t="shared" si="136"/>
        <v>2251781900</v>
      </c>
      <c r="L995" s="1" t="str">
        <f t="shared" si="137"/>
        <v>muud projektid</v>
      </c>
      <c r="M995" s="6" t="str">
        <f t="shared" si="135"/>
        <v>08203</v>
      </c>
    </row>
    <row r="996" spans="1:13">
      <c r="A996" s="14"/>
      <c r="B996" s="14"/>
      <c r="C996" s="14" t="s">
        <v>5398</v>
      </c>
      <c r="D996" s="14"/>
      <c r="E996" s="14"/>
      <c r="F996" s="14" t="s">
        <v>4370</v>
      </c>
      <c r="G996" s="14"/>
      <c r="H996" s="37"/>
      <c r="K996" s="283" t="str">
        <f t="shared" si="136"/>
        <v>2251781990</v>
      </c>
      <c r="L996" s="1" t="str">
        <f t="shared" si="137"/>
        <v>projektide kulud - jaotamata</v>
      </c>
      <c r="M996" s="6" t="str">
        <f t="shared" si="135"/>
        <v>08203</v>
      </c>
    </row>
    <row r="997" spans="1:13">
      <c r="A997" s="15"/>
      <c r="B997" s="15"/>
      <c r="C997" s="15"/>
      <c r="D997" s="15"/>
      <c r="E997" s="15"/>
      <c r="F997" s="15"/>
      <c r="G997" s="15"/>
      <c r="H997" s="144"/>
      <c r="I997" s="147" t="str">
        <f>IF(ISBLANK(H997),"",VLOOKUP(H997,tegevusalad!$A$7:$B$188,2,FALSE))</f>
        <v/>
      </c>
      <c r="K997" s="283" t="str">
        <f t="shared" si="136"/>
        <v/>
      </c>
      <c r="L997" s="1" t="str">
        <f t="shared" si="137"/>
        <v/>
      </c>
      <c r="M997" s="6" t="str">
        <f t="shared" si="135"/>
        <v>08203</v>
      </c>
    </row>
    <row r="998" spans="1:13">
      <c r="A998" s="14" t="s">
        <v>12114</v>
      </c>
      <c r="B998" s="14"/>
      <c r="C998" s="14"/>
      <c r="D998" s="150" t="s">
        <v>12113</v>
      </c>
      <c r="E998" s="14"/>
      <c r="F998" s="14"/>
      <c r="G998" s="14"/>
      <c r="H998" s="144" t="s">
        <v>12119</v>
      </c>
      <c r="I998" s="147" t="str">
        <f>IF(ISBLANK(H998),"",VLOOKUP(H998,tegevusalad!$A$7:$B$188,2,FALSE))</f>
        <v>Kirjandus</v>
      </c>
      <c r="K998" s="283" t="str">
        <f t="shared" si="136"/>
        <v>2251800000</v>
      </c>
      <c r="L998" s="1" t="str">
        <f t="shared" si="137"/>
        <v>Kirjanduskeskus</v>
      </c>
      <c r="M998" s="6" t="str">
        <f t="shared" si="135"/>
        <v>08233</v>
      </c>
    </row>
    <row r="999" spans="1:13">
      <c r="A999" s="14"/>
      <c r="B999" s="14" t="s">
        <v>12115</v>
      </c>
      <c r="C999" s="14"/>
      <c r="D999" s="14"/>
      <c r="E999" s="14" t="s">
        <v>12118</v>
      </c>
      <c r="F999" s="14"/>
      <c r="G999" s="14"/>
      <c r="H999" s="144" t="s">
        <v>12119</v>
      </c>
      <c r="I999" s="147" t="str">
        <f>IF(ISBLANK(H999),"",VLOOKUP(H999,tegevusalad!$A$7:$B$188,2,FALSE))</f>
        <v>Kirjandus</v>
      </c>
      <c r="K999" s="283" t="str">
        <f t="shared" si="136"/>
        <v>2251118000</v>
      </c>
      <c r="L999" s="1" t="str">
        <f t="shared" si="137"/>
        <v>kirjanduskeskus</v>
      </c>
      <c r="M999" s="6" t="str">
        <f t="shared" si="135"/>
        <v>08233</v>
      </c>
    </row>
    <row r="1000" spans="1:13">
      <c r="A1000" s="14"/>
      <c r="B1000" s="150"/>
      <c r="C1000" s="150" t="s">
        <v>12117</v>
      </c>
      <c r="D1000" s="14"/>
      <c r="E1000" s="150"/>
      <c r="F1000" s="150" t="s">
        <v>12118</v>
      </c>
      <c r="G1000" s="14"/>
      <c r="H1000" s="144" t="s">
        <v>12119</v>
      </c>
      <c r="I1000" s="147" t="str">
        <f>IF(ISBLANK(H1000),"",VLOOKUP(H1000,tegevusalad!$A$7:$B$188,2,FALSE))</f>
        <v>Kirjandus</v>
      </c>
      <c r="K1000" s="283" t="str">
        <f t="shared" si="136"/>
        <v>2251801000</v>
      </c>
      <c r="L1000" s="1" t="str">
        <f t="shared" si="137"/>
        <v>kirjanduskeskus</v>
      </c>
      <c r="M1000" s="6" t="str">
        <f t="shared" si="135"/>
        <v>08233</v>
      </c>
    </row>
    <row r="1001" spans="1:13">
      <c r="A1001" s="14"/>
      <c r="B1001" s="14" t="s">
        <v>12116</v>
      </c>
      <c r="C1001" s="14"/>
      <c r="D1001" s="14"/>
      <c r="E1001" s="14" t="s">
        <v>3440</v>
      </c>
      <c r="F1001" s="14"/>
      <c r="G1001" s="14"/>
      <c r="H1001" s="144"/>
      <c r="K1001" s="283" t="str">
        <f t="shared" si="136"/>
        <v>2251881000</v>
      </c>
      <c r="L1001" s="1" t="str">
        <f t="shared" si="137"/>
        <v>projektide kulud</v>
      </c>
      <c r="M1001" s="6" t="str">
        <f t="shared" si="135"/>
        <v>08233</v>
      </c>
    </row>
    <row r="1002" spans="1:13">
      <c r="A1002" s="14"/>
      <c r="B1002" s="14"/>
      <c r="C1002" s="14" t="s">
        <v>12333</v>
      </c>
      <c r="D1002" s="14"/>
      <c r="E1002" s="14"/>
      <c r="F1002" s="14" t="s">
        <v>653</v>
      </c>
      <c r="G1002" s="14"/>
      <c r="H1002" s="144"/>
      <c r="K1002" s="283" t="str">
        <f t="shared" si="136"/>
        <v>2251881100</v>
      </c>
      <c r="L1002" s="1" t="str">
        <f t="shared" si="137"/>
        <v>Kultuuriministeeriumi projektid</v>
      </c>
      <c r="M1002" s="6" t="str">
        <f t="shared" si="135"/>
        <v>08233</v>
      </c>
    </row>
    <row r="1003" spans="1:13">
      <c r="A1003" s="14"/>
      <c r="B1003" s="14"/>
      <c r="C1003" s="14" t="s">
        <v>12334</v>
      </c>
      <c r="D1003" s="14"/>
      <c r="E1003" s="14"/>
      <c r="F1003" s="14" t="s">
        <v>5393</v>
      </c>
      <c r="G1003" s="14"/>
      <c r="H1003" s="144"/>
      <c r="K1003" s="283" t="str">
        <f t="shared" si="136"/>
        <v>2251881200</v>
      </c>
      <c r="L1003" s="1" t="str">
        <f t="shared" si="137"/>
        <v>Kultuurkapitali projektid</v>
      </c>
      <c r="M1003" s="6" t="str">
        <f t="shared" si="135"/>
        <v>08233</v>
      </c>
    </row>
    <row r="1004" spans="1:13">
      <c r="A1004" s="14"/>
      <c r="B1004" s="14"/>
      <c r="C1004" s="14" t="s">
        <v>16150</v>
      </c>
      <c r="D1004" s="14"/>
      <c r="E1004" s="14"/>
      <c r="F1004" s="14" t="s">
        <v>4116</v>
      </c>
      <c r="G1004" s="14"/>
      <c r="H1004" s="37"/>
      <c r="K1004" s="283" t="str">
        <f t="shared" si="136"/>
        <v>2251881900</v>
      </c>
      <c r="L1004" s="1" t="str">
        <f t="shared" si="137"/>
        <v>Muud projektid</v>
      </c>
      <c r="M1004" s="6" t="str">
        <f>IF(ISBLANK(H1004),M1001,H1004)</f>
        <v>08233</v>
      </c>
    </row>
    <row r="1005" spans="1:13">
      <c r="A1005" s="15"/>
      <c r="B1005" s="15"/>
      <c r="C1005" s="15"/>
      <c r="D1005" s="15"/>
      <c r="E1005" s="15"/>
      <c r="F1005" s="15"/>
      <c r="G1005" s="15"/>
      <c r="H1005" s="37"/>
      <c r="K1005" s="283"/>
      <c r="L1005" s="1" t="str">
        <f t="shared" si="137"/>
        <v/>
      </c>
      <c r="M1005" s="6" t="str">
        <f t="shared" si="135"/>
        <v>08233</v>
      </c>
    </row>
    <row r="1006" spans="1:13">
      <c r="A1006" s="15" t="s">
        <v>2542</v>
      </c>
      <c r="B1006" s="15"/>
      <c r="C1006" s="15"/>
      <c r="D1006" s="15" t="s">
        <v>2543</v>
      </c>
      <c r="E1006" s="15"/>
      <c r="F1006" s="15"/>
      <c r="G1006" s="15"/>
      <c r="H1006" s="34" t="s">
        <v>393</v>
      </c>
      <c r="I1006" s="147" t="str">
        <f>IF(ISBLANK(H1006),"",VLOOKUP(H1006,tegevusalad!$A$7:$B$188,2,FALSE))</f>
        <v>Loomaaed</v>
      </c>
      <c r="K1006" s="283" t="str">
        <f t="shared" si="136"/>
        <v>2252000000</v>
      </c>
      <c r="L1006" s="1" t="str">
        <f t="shared" si="137"/>
        <v>Loomaaed</v>
      </c>
      <c r="M1006" s="6" t="str">
        <f t="shared" si="135"/>
        <v>08210</v>
      </c>
    </row>
    <row r="1007" spans="1:13">
      <c r="A1007" s="15"/>
      <c r="B1007" s="15" t="s">
        <v>2542</v>
      </c>
      <c r="C1007" s="15"/>
      <c r="D1007" s="15"/>
      <c r="E1007" s="15" t="s">
        <v>2543</v>
      </c>
      <c r="F1007" s="15"/>
      <c r="G1007" s="15"/>
      <c r="H1007" s="37" t="s">
        <v>393</v>
      </c>
      <c r="I1007" s="147" t="str">
        <f>IF(ISBLANK(H1007),"",VLOOKUP(H1007,tegevusalad!$A$7:$B$188,2,FALSE))</f>
        <v>Loomaaed</v>
      </c>
      <c r="K1007" s="283" t="str">
        <f t="shared" si="136"/>
        <v>2252000000</v>
      </c>
      <c r="L1007" s="306" t="s">
        <v>2543</v>
      </c>
      <c r="M1007" s="6" t="str">
        <f t="shared" si="135"/>
        <v>08210</v>
      </c>
    </row>
    <row r="1008" spans="1:13">
      <c r="A1008" s="15"/>
      <c r="B1008" s="15"/>
      <c r="C1008" s="15" t="s">
        <v>2544</v>
      </c>
      <c r="D1008" s="15"/>
      <c r="E1008" s="15"/>
      <c r="F1008" s="15" t="s">
        <v>2543</v>
      </c>
      <c r="G1008" s="15"/>
      <c r="H1008" s="37" t="s">
        <v>393</v>
      </c>
      <c r="I1008" s="147" t="str">
        <f>IF(ISBLANK(H1008),"",VLOOKUP(H1008,tegevusalad!$A$7:$B$188,2,FALSE))</f>
        <v>Loomaaed</v>
      </c>
      <c r="K1008" s="283" t="str">
        <f t="shared" si="136"/>
        <v>2252001000</v>
      </c>
      <c r="L1008" s="306" t="s">
        <v>2543</v>
      </c>
      <c r="M1008" s="6" t="str">
        <f t="shared" si="135"/>
        <v>08210</v>
      </c>
    </row>
    <row r="1009" spans="1:13">
      <c r="A1009" s="15"/>
      <c r="B1009" s="15"/>
      <c r="C1009" s="15" t="s">
        <v>9184</v>
      </c>
      <c r="D1009" s="15"/>
      <c r="E1009" s="15"/>
      <c r="F1009" s="15" t="s">
        <v>9179</v>
      </c>
      <c r="G1009" s="15"/>
      <c r="H1009" s="37" t="s">
        <v>393</v>
      </c>
      <c r="I1009" s="147" t="str">
        <f>IF(ISBLANK(H1009),"",VLOOKUP(H1009,tegevusalad!$A$7:$B$188,2,FALSE))</f>
        <v>Loomaaed</v>
      </c>
      <c r="K1009" s="283" t="str">
        <f t="shared" si="136"/>
        <v>2252001020</v>
      </c>
      <c r="L1009" s="306" t="s">
        <v>2543</v>
      </c>
      <c r="M1009" s="6" t="str">
        <f t="shared" si="135"/>
        <v>08210</v>
      </c>
    </row>
    <row r="1010" spans="1:13">
      <c r="A1010" s="15"/>
      <c r="B1010" s="15"/>
      <c r="C1010" s="15" t="s">
        <v>9185</v>
      </c>
      <c r="D1010" s="15"/>
      <c r="E1010" s="15"/>
      <c r="F1010" s="15" t="s">
        <v>9180</v>
      </c>
      <c r="G1010" s="15"/>
      <c r="H1010" s="37" t="s">
        <v>393</v>
      </c>
      <c r="I1010" s="147" t="str">
        <f>IF(ISBLANK(H1010),"",VLOOKUP(H1010,tegevusalad!$A$7:$B$188,2,FALSE))</f>
        <v>Loomaaed</v>
      </c>
      <c r="K1010" s="283" t="str">
        <f t="shared" si="136"/>
        <v>2252001030</v>
      </c>
      <c r="L1010" s="306" t="s">
        <v>2543</v>
      </c>
      <c r="M1010" s="6" t="str">
        <f t="shared" si="135"/>
        <v>08210</v>
      </c>
    </row>
    <row r="1011" spans="1:13">
      <c r="A1011" s="15"/>
      <c r="B1011" s="15"/>
      <c r="C1011" s="15" t="s">
        <v>10240</v>
      </c>
      <c r="D1011" s="15"/>
      <c r="E1011" s="15"/>
      <c r="F1011" s="15" t="s">
        <v>10241</v>
      </c>
      <c r="G1011" s="15"/>
      <c r="H1011" s="37" t="s">
        <v>393</v>
      </c>
      <c r="I1011" s="147" t="str">
        <f>IF(ISBLANK(H1011),"",VLOOKUP(H1011,tegevusalad!$A$7:$B$188,2,FALSE))</f>
        <v>Loomaaed</v>
      </c>
      <c r="K1011" s="283" t="str">
        <f t="shared" si="136"/>
        <v>2252001040</v>
      </c>
      <c r="L1011" s="306" t="s">
        <v>2543</v>
      </c>
      <c r="M1011" s="6" t="str">
        <f t="shared" si="135"/>
        <v>08210</v>
      </c>
    </row>
    <row r="1012" spans="1:13">
      <c r="A1012" s="594"/>
      <c r="B1012" s="594"/>
      <c r="C1012" s="594" t="s">
        <v>13565</v>
      </c>
      <c r="D1012" s="594"/>
      <c r="E1012" s="594"/>
      <c r="F1012" s="594" t="s">
        <v>13566</v>
      </c>
      <c r="G1012" s="594"/>
      <c r="H1012" s="144" t="s">
        <v>393</v>
      </c>
      <c r="I1012" s="147" t="str">
        <f>IF(ISBLANK(H1012),"",VLOOKUP(H1012,tegevusalad!$A$7:$B$188,2,FALSE))</f>
        <v>Loomaaed</v>
      </c>
      <c r="K1012" s="283" t="str">
        <f t="shared" si="136"/>
        <v>2252001050</v>
      </c>
      <c r="L1012" s="306" t="s">
        <v>2543</v>
      </c>
      <c r="M1012" s="6" t="str">
        <f t="shared" si="135"/>
        <v>08210</v>
      </c>
    </row>
    <row r="1013" spans="1:13">
      <c r="A1013" s="594"/>
      <c r="B1013" s="594"/>
      <c r="C1013" s="594">
        <v>2252006000</v>
      </c>
      <c r="D1013" s="594"/>
      <c r="E1013" s="594"/>
      <c r="F1013" s="594" t="s">
        <v>16386</v>
      </c>
      <c r="G1013" s="594"/>
      <c r="H1013" s="37" t="s">
        <v>393</v>
      </c>
      <c r="I1013" s="147" t="str">
        <f>IF(ISBLANK(H1013),"",VLOOKUP(H1013,tegevusalad!$A$7:$B$188,2,FALSE))</f>
        <v>Loomaaed</v>
      </c>
      <c r="K1013" s="283" t="str">
        <f t="shared" ref="K1013:K1016" si="138">SUBSTITUTE(A1013," ","")&amp;SUBSTITUTE(B1013," ","")&amp;SUBSTITUTE(C1013," ","")</f>
        <v>2252006000</v>
      </c>
      <c r="L1013" s="306" t="s">
        <v>2543</v>
      </c>
      <c r="M1013" s="6" t="str">
        <f t="shared" ref="M1013:M1016" si="139">IF(ISBLANK(H1013),M1012,H1013)</f>
        <v>08210</v>
      </c>
    </row>
    <row r="1014" spans="1:13">
      <c r="A1014" s="594"/>
      <c r="B1014" s="594"/>
      <c r="C1014" s="594">
        <v>2252007000</v>
      </c>
      <c r="D1014" s="594"/>
      <c r="E1014" s="594"/>
      <c r="F1014" s="594" t="s">
        <v>17039</v>
      </c>
      <c r="G1014" s="594"/>
      <c r="H1014" s="144" t="s">
        <v>393</v>
      </c>
      <c r="I1014" s="147" t="str">
        <f>IF(ISBLANK(H1014),"",VLOOKUP(H1014,tegevusalad!$A$7:$B$188,2,FALSE))</f>
        <v>Loomaaed</v>
      </c>
      <c r="K1014" s="283" t="str">
        <f t="shared" si="138"/>
        <v>2252007000</v>
      </c>
      <c r="L1014" s="306" t="s">
        <v>2543</v>
      </c>
      <c r="M1014" s="6" t="str">
        <f t="shared" si="139"/>
        <v>08210</v>
      </c>
    </row>
    <row r="1015" spans="1:13">
      <c r="A1015" s="594"/>
      <c r="B1015" s="594"/>
      <c r="C1015" s="594">
        <v>2252008000</v>
      </c>
      <c r="D1015" s="594"/>
      <c r="E1015" s="594"/>
      <c r="F1015" s="594" t="s">
        <v>16387</v>
      </c>
      <c r="G1015" s="594"/>
      <c r="H1015" s="37" t="s">
        <v>393</v>
      </c>
      <c r="I1015" s="147" t="str">
        <f>IF(ISBLANK(H1015),"",VLOOKUP(H1015,tegevusalad!$A$7:$B$188,2,FALSE))</f>
        <v>Loomaaed</v>
      </c>
      <c r="K1015" s="283" t="str">
        <f t="shared" si="138"/>
        <v>2252008000</v>
      </c>
      <c r="L1015" s="306" t="s">
        <v>2543</v>
      </c>
      <c r="M1015" s="6" t="str">
        <f t="shared" si="139"/>
        <v>08210</v>
      </c>
    </row>
    <row r="1016" spans="1:13">
      <c r="A1016" s="594"/>
      <c r="B1016" s="594"/>
      <c r="C1016" s="594">
        <v>2252009000</v>
      </c>
      <c r="D1016" s="594"/>
      <c r="E1016" s="594"/>
      <c r="F1016" s="594" t="s">
        <v>16388</v>
      </c>
      <c r="G1016" s="594"/>
      <c r="H1016" s="144" t="s">
        <v>393</v>
      </c>
      <c r="I1016" s="147" t="str">
        <f>IF(ISBLANK(H1016),"",VLOOKUP(H1016,tegevusalad!$A$7:$B$188,2,FALSE))</f>
        <v>Loomaaed</v>
      </c>
      <c r="K1016" s="283" t="str">
        <f t="shared" si="138"/>
        <v>2252009000</v>
      </c>
      <c r="L1016" s="306" t="s">
        <v>2543</v>
      </c>
      <c r="M1016" s="6" t="str">
        <f t="shared" si="139"/>
        <v>08210</v>
      </c>
    </row>
    <row r="1017" spans="1:13">
      <c r="A1017" s="594"/>
      <c r="B1017" s="594"/>
      <c r="C1017" s="594"/>
      <c r="D1017" s="594"/>
      <c r="E1017" s="594"/>
      <c r="F1017" s="594"/>
      <c r="G1017" s="594"/>
      <c r="H1017" s="144"/>
      <c r="K1017" s="283"/>
      <c r="L1017" s="306"/>
    </row>
    <row r="1018" spans="1:13">
      <c r="A1018" s="15"/>
      <c r="B1018" s="15"/>
      <c r="C1018" s="15" t="s">
        <v>9186</v>
      </c>
      <c r="D1018" s="15"/>
      <c r="E1018" s="15"/>
      <c r="F1018" s="15" t="s">
        <v>9181</v>
      </c>
      <c r="G1018" s="15"/>
      <c r="H1018" s="34" t="s">
        <v>393</v>
      </c>
      <c r="I1018" s="147" t="str">
        <f>IF(ISBLANK(H1018),"",VLOOKUP(H1018,tegevusalad!$A$7:$B$188,2,FALSE))</f>
        <v>Loomaaed</v>
      </c>
      <c r="K1018" s="283" t="str">
        <f t="shared" si="136"/>
        <v>2252001990</v>
      </c>
      <c r="L1018" s="306" t="s">
        <v>2543</v>
      </c>
      <c r="M1018" s="6" t="str">
        <f>IF(ISBLANK(H1018),M1012,H1018)</f>
        <v>08210</v>
      </c>
    </row>
    <row r="1019" spans="1:13">
      <c r="A1019" s="15"/>
      <c r="B1019" s="15" t="s">
        <v>5399</v>
      </c>
      <c r="C1019" s="15"/>
      <c r="D1019" s="15"/>
      <c r="E1019" s="15" t="s">
        <v>9182</v>
      </c>
      <c r="F1019" s="15"/>
      <c r="G1019" s="15"/>
      <c r="K1019" s="283" t="str">
        <f t="shared" si="136"/>
        <v>2252081000</v>
      </c>
      <c r="L1019" s="1" t="str">
        <f t="shared" ref="L1019:L1064" si="140">D1019&amp;E1019&amp;F1019&amp;G1019</f>
        <v>Projektide kulud</v>
      </c>
      <c r="M1019" s="6" t="str">
        <f t="shared" si="135"/>
        <v>08210</v>
      </c>
    </row>
    <row r="1020" spans="1:13">
      <c r="A1020" s="15"/>
      <c r="B1020" s="15"/>
      <c r="C1020" s="15" t="s">
        <v>80</v>
      </c>
      <c r="D1020" s="15"/>
      <c r="E1020" s="15"/>
      <c r="F1020" s="15" t="s">
        <v>653</v>
      </c>
      <c r="G1020" s="15"/>
      <c r="K1020" s="283" t="str">
        <f t="shared" si="136"/>
        <v>2252081100</v>
      </c>
      <c r="L1020" s="1" t="str">
        <f t="shared" si="140"/>
        <v>Kultuuriministeeriumi projektid</v>
      </c>
      <c r="M1020" s="6" t="str">
        <f t="shared" si="135"/>
        <v>08210</v>
      </c>
    </row>
    <row r="1021" spans="1:13">
      <c r="A1021" s="15"/>
      <c r="B1021" s="15"/>
      <c r="C1021" s="15" t="s">
        <v>7675</v>
      </c>
      <c r="D1021" s="15"/>
      <c r="E1021" s="15"/>
      <c r="F1021" s="15" t="s">
        <v>81</v>
      </c>
      <c r="G1021" s="15"/>
      <c r="K1021" s="283" t="str">
        <f t="shared" si="136"/>
        <v>2252081300</v>
      </c>
      <c r="L1021" s="1" t="str">
        <f t="shared" si="140"/>
        <v>KIK projektid</v>
      </c>
      <c r="M1021" s="6" t="str">
        <f t="shared" si="135"/>
        <v>08210</v>
      </c>
    </row>
    <row r="1022" spans="1:13">
      <c r="A1022" s="15"/>
      <c r="B1022" s="15"/>
      <c r="C1022" s="15" t="s">
        <v>9662</v>
      </c>
      <c r="D1022" s="15"/>
      <c r="E1022" s="15"/>
      <c r="F1022" s="15" t="s">
        <v>5204</v>
      </c>
      <c r="G1022" s="15"/>
      <c r="K1022" s="283" t="str">
        <f t="shared" si="136"/>
        <v>2252081800</v>
      </c>
      <c r="L1022" s="1" t="str">
        <f t="shared" si="140"/>
        <v>HTM projektid</v>
      </c>
      <c r="M1022" s="6" t="str">
        <f t="shared" si="135"/>
        <v>08210</v>
      </c>
    </row>
    <row r="1023" spans="1:13">
      <c r="A1023" s="15"/>
      <c r="B1023" s="15"/>
      <c r="C1023" s="15" t="s">
        <v>9661</v>
      </c>
      <c r="D1023" s="15"/>
      <c r="E1023" s="15"/>
      <c r="F1023" s="15" t="s">
        <v>4116</v>
      </c>
      <c r="G1023" s="15"/>
      <c r="K1023" s="283" t="str">
        <f t="shared" si="136"/>
        <v>2252081900</v>
      </c>
      <c r="L1023" s="1" t="str">
        <f t="shared" si="140"/>
        <v>Muud projektid</v>
      </c>
      <c r="M1023" s="6" t="str">
        <f t="shared" si="135"/>
        <v>08210</v>
      </c>
    </row>
    <row r="1024" spans="1:13">
      <c r="A1024" s="15"/>
      <c r="B1024" s="15"/>
      <c r="C1024" s="15" t="s">
        <v>5400</v>
      </c>
      <c r="D1024" s="15"/>
      <c r="E1024" s="15"/>
      <c r="F1024" s="15" t="s">
        <v>4370</v>
      </c>
      <c r="G1024" s="15"/>
      <c r="H1024" s="37"/>
      <c r="K1024" s="283" t="str">
        <f t="shared" si="136"/>
        <v>2252081990</v>
      </c>
      <c r="L1024" s="1" t="str">
        <f t="shared" si="140"/>
        <v>projektide kulud - jaotamata</v>
      </c>
      <c r="M1024" s="6" t="str">
        <f t="shared" si="135"/>
        <v>08210</v>
      </c>
    </row>
    <row r="1025" spans="1:15">
      <c r="A1025" s="15"/>
      <c r="B1025" s="15" t="s">
        <v>5401</v>
      </c>
      <c r="C1025" s="15"/>
      <c r="D1025" s="15"/>
      <c r="E1025" s="15" t="s">
        <v>9183</v>
      </c>
      <c r="F1025" s="15"/>
      <c r="G1025" s="15"/>
      <c r="H1025" s="34" t="s">
        <v>393</v>
      </c>
      <c r="I1025" s="147" t="str">
        <f>IF(ISBLANK(H1025),"",VLOOKUP(H1025,tegevusalad!$A$7:$B$188,2,FALSE))</f>
        <v>Loomaaed</v>
      </c>
      <c r="K1025" s="283" t="str">
        <f t="shared" si="136"/>
        <v>2252088000</v>
      </c>
      <c r="L1025" s="1" t="str">
        <f t="shared" si="140"/>
        <v>Annetuste arvel tehtavad kulud</v>
      </c>
      <c r="M1025" s="6" t="str">
        <f t="shared" si="135"/>
        <v>08210</v>
      </c>
    </row>
    <row r="1026" spans="1:15">
      <c r="A1026" s="15"/>
      <c r="B1026" s="15"/>
      <c r="C1026" s="15" t="s">
        <v>5402</v>
      </c>
      <c r="D1026" s="15"/>
      <c r="E1026" s="15"/>
      <c r="F1026" s="15" t="s">
        <v>5134</v>
      </c>
      <c r="G1026" s="15"/>
      <c r="H1026" s="37"/>
      <c r="I1026" s="147" t="str">
        <f>IF(ISBLANK(H1026),"",VLOOKUP(H1026,tegevusalad!$A$7:$B$188,2,FALSE))</f>
        <v/>
      </c>
      <c r="K1026" s="283" t="str">
        <f t="shared" si="136"/>
        <v>2252088990</v>
      </c>
      <c r="L1026" s="1" t="str">
        <f t="shared" si="140"/>
        <v>annetuste arvel tehtavad kulud - jaotamata</v>
      </c>
      <c r="M1026" s="6" t="str">
        <f t="shared" si="135"/>
        <v>08210</v>
      </c>
    </row>
    <row r="1027" spans="1:15">
      <c r="A1027" s="15"/>
      <c r="B1027" s="15"/>
      <c r="C1027" s="15"/>
      <c r="D1027" s="15"/>
      <c r="E1027" s="15"/>
      <c r="F1027" s="15"/>
      <c r="G1027" s="15"/>
      <c r="H1027" s="37"/>
      <c r="I1027" s="147" t="str">
        <f>IF(ISBLANK(H1027),"",VLOOKUP(H1027,tegevusalad!$A$7:$B$188,2,FALSE))</f>
        <v/>
      </c>
      <c r="K1027" s="283" t="str">
        <f t="shared" si="136"/>
        <v/>
      </c>
      <c r="L1027" s="1" t="str">
        <f t="shared" si="140"/>
        <v/>
      </c>
      <c r="M1027" s="6" t="str">
        <f t="shared" si="135"/>
        <v>08210</v>
      </c>
    </row>
    <row r="1028" spans="1:15">
      <c r="A1028" s="14" t="s">
        <v>2545</v>
      </c>
      <c r="B1028" s="14"/>
      <c r="C1028" s="14"/>
      <c r="D1028" s="150" t="s">
        <v>2547</v>
      </c>
      <c r="E1028" s="14"/>
      <c r="F1028" s="14"/>
      <c r="G1028" s="14" t="s">
        <v>614</v>
      </c>
      <c r="H1028" s="329" t="s">
        <v>8907</v>
      </c>
      <c r="I1028" s="147" t="str">
        <f>IF(ISBLANK(H1028),"",VLOOKUP(H1028,tegevusalad!$A$7:$B$188,2,FALSE))</f>
        <v>Teatrid</v>
      </c>
      <c r="K1028" s="283" t="str">
        <f t="shared" si="136"/>
        <v>2252300000</v>
      </c>
      <c r="L1028" s="1" t="str">
        <f t="shared" si="140"/>
        <v xml:space="preserve">Teater </v>
      </c>
      <c r="M1028" s="6" t="str">
        <f t="shared" si="135"/>
        <v>08234</v>
      </c>
      <c r="O1028" s="330"/>
    </row>
    <row r="1029" spans="1:15">
      <c r="A1029" s="14"/>
      <c r="B1029" s="14" t="s">
        <v>5100</v>
      </c>
      <c r="C1029" s="14"/>
      <c r="D1029" s="14"/>
      <c r="E1029" s="14" t="s">
        <v>5101</v>
      </c>
      <c r="F1029" s="14"/>
      <c r="G1029" s="14"/>
      <c r="H1029" s="329" t="s">
        <v>8907</v>
      </c>
      <c r="I1029" s="147" t="str">
        <f>IF(ISBLANK(H1029),"",VLOOKUP(H1029,tegevusalad!$A$7:$B$188,2,FALSE))</f>
        <v>Teatrid</v>
      </c>
      <c r="K1029" s="283" t="str">
        <f t="shared" si="136"/>
        <v>2251123000</v>
      </c>
      <c r="L1029" s="1" t="str">
        <f t="shared" si="140"/>
        <v>teater</v>
      </c>
      <c r="M1029" s="6" t="str">
        <f t="shared" si="135"/>
        <v>08234</v>
      </c>
      <c r="O1029" s="330"/>
    </row>
    <row r="1030" spans="1:15">
      <c r="A1030" s="14"/>
      <c r="B1030" s="150"/>
      <c r="C1030" s="150" t="s">
        <v>2546</v>
      </c>
      <c r="D1030" s="14"/>
      <c r="E1030" s="14"/>
      <c r="F1030" s="150" t="s">
        <v>5101</v>
      </c>
      <c r="G1030" s="14"/>
      <c r="H1030" s="329" t="s">
        <v>8907</v>
      </c>
      <c r="I1030" s="147" t="str">
        <f>IF(ISBLANK(H1030),"",VLOOKUP(H1030,tegevusalad!$A$7:$B$188,2,FALSE))</f>
        <v>Teatrid</v>
      </c>
      <c r="K1030" s="283" t="str">
        <f t="shared" si="136"/>
        <v>2252301000</v>
      </c>
      <c r="L1030" s="1" t="str">
        <f t="shared" si="140"/>
        <v>teater</v>
      </c>
      <c r="M1030" s="6" t="str">
        <f t="shared" si="135"/>
        <v>08234</v>
      </c>
      <c r="O1030" s="330"/>
    </row>
    <row r="1031" spans="1:15">
      <c r="A1031" s="14"/>
      <c r="B1031" s="14"/>
      <c r="C1031" s="150" t="s">
        <v>16776</v>
      </c>
      <c r="D1031" s="14"/>
      <c r="E1031" s="14"/>
      <c r="F1031" s="150" t="s">
        <v>16775</v>
      </c>
      <c r="G1031" s="14"/>
      <c r="H1031" s="37"/>
      <c r="K1031" s="283" t="str">
        <f>SUBSTITUTE(A1031," ","")&amp;SUBSTITUTE(B1031," ","")&amp;SUBSTITUTE(C1031," ","")</f>
        <v>2252351000</v>
      </c>
      <c r="L1031" s="1" t="str">
        <f>D1031&amp;E1031&amp;F1031&amp;G1031</f>
        <v>IX kvartali arendusprojekti kulud</v>
      </c>
    </row>
    <row r="1032" spans="1:15">
      <c r="A1032" s="14"/>
      <c r="B1032" s="14" t="s">
        <v>2523</v>
      </c>
      <c r="C1032" s="14"/>
      <c r="D1032" s="14"/>
      <c r="E1032" s="14" t="s">
        <v>3440</v>
      </c>
      <c r="F1032" s="14"/>
      <c r="G1032" s="14"/>
      <c r="H1032" s="37"/>
      <c r="I1032" s="147" t="str">
        <f>IF(ISBLANK(H1032),"",VLOOKUP(H1032,tegevusalad!$A$7:$B$188,2,FALSE))</f>
        <v/>
      </c>
      <c r="K1032" s="283" t="str">
        <f t="shared" si="136"/>
        <v>2252381000</v>
      </c>
      <c r="L1032" s="1" t="str">
        <f t="shared" si="140"/>
        <v>projektide kulud</v>
      </c>
      <c r="M1032" s="6" t="str">
        <f>IF(ISBLANK(H1032),M1030,H1032)</f>
        <v>08234</v>
      </c>
    </row>
    <row r="1033" spans="1:15">
      <c r="A1033" s="14"/>
      <c r="B1033" s="14"/>
      <c r="C1033" s="14" t="s">
        <v>2524</v>
      </c>
      <c r="D1033" s="14"/>
      <c r="E1033" s="14"/>
      <c r="F1033" s="14" t="s">
        <v>653</v>
      </c>
      <c r="G1033" s="14"/>
      <c r="H1033" s="37"/>
      <c r="I1033" s="147" t="str">
        <f>IF(ISBLANK(H1033),"",VLOOKUP(H1033,tegevusalad!$A$7:$B$188,2,FALSE))</f>
        <v/>
      </c>
      <c r="K1033" s="283" t="str">
        <f t="shared" si="136"/>
        <v>2252381100</v>
      </c>
      <c r="L1033" s="1" t="str">
        <f t="shared" si="140"/>
        <v>Kultuuriministeeriumi projektid</v>
      </c>
      <c r="M1033" s="6" t="str">
        <f t="shared" si="135"/>
        <v>08234</v>
      </c>
    </row>
    <row r="1034" spans="1:15">
      <c r="A1034" s="14"/>
      <c r="B1034" s="14"/>
      <c r="C1034" s="14" t="s">
        <v>2525</v>
      </c>
      <c r="D1034" s="14"/>
      <c r="E1034" s="14"/>
      <c r="F1034" s="14" t="s">
        <v>5393</v>
      </c>
      <c r="G1034" s="14"/>
      <c r="H1034" s="37"/>
      <c r="I1034" s="147" t="str">
        <f>IF(ISBLANK(H1034),"",VLOOKUP(H1034,tegevusalad!$A$7:$B$188,2,FALSE))</f>
        <v/>
      </c>
      <c r="K1034" s="283" t="str">
        <f t="shared" si="136"/>
        <v>2252381200</v>
      </c>
      <c r="L1034" s="1" t="str">
        <f t="shared" si="140"/>
        <v>Kultuurkapitali projektid</v>
      </c>
      <c r="M1034" s="6" t="str">
        <f t="shared" si="135"/>
        <v>08234</v>
      </c>
    </row>
    <row r="1035" spans="1:15">
      <c r="A1035" s="14"/>
      <c r="B1035" s="14"/>
      <c r="C1035" s="15" t="s">
        <v>8009</v>
      </c>
      <c r="D1035" s="14"/>
      <c r="E1035" s="14"/>
      <c r="F1035" s="188" t="s">
        <v>8010</v>
      </c>
      <c r="G1035" s="14"/>
      <c r="H1035" s="37"/>
      <c r="I1035" s="147" t="str">
        <f>IF(ISBLANK(H1035),"",VLOOKUP(H1035,tegevusalad!$A$7:$B$188,2,FALSE))</f>
        <v/>
      </c>
      <c r="K1035" s="283" t="str">
        <f t="shared" si="136"/>
        <v>2252381800</v>
      </c>
      <c r="L1035" s="1" t="str">
        <f t="shared" si="140"/>
        <v>Projekt "Le Page"</v>
      </c>
      <c r="M1035" s="6" t="str">
        <f t="shared" si="135"/>
        <v>08234</v>
      </c>
    </row>
    <row r="1036" spans="1:15">
      <c r="A1036" s="14"/>
      <c r="B1036" s="14"/>
      <c r="C1036" s="15" t="s">
        <v>2526</v>
      </c>
      <c r="D1036" s="14"/>
      <c r="E1036" s="14"/>
      <c r="F1036" s="14" t="s">
        <v>6068</v>
      </c>
      <c r="G1036" s="14"/>
      <c r="H1036" s="37"/>
      <c r="I1036" s="147" t="str">
        <f>IF(ISBLANK(H1036),"",VLOOKUP(H1036,tegevusalad!$A$7:$B$188,2,FALSE))</f>
        <v/>
      </c>
      <c r="K1036" s="283" t="str">
        <f t="shared" si="136"/>
        <v>2252381900</v>
      </c>
      <c r="L1036" s="1" t="str">
        <f t="shared" si="140"/>
        <v>muud projektid</v>
      </c>
      <c r="M1036" s="6" t="str">
        <f>IF(ISBLANK(H1036),M1035,H1036)</f>
        <v>08234</v>
      </c>
    </row>
    <row r="1037" spans="1:15">
      <c r="A1037" s="14"/>
      <c r="B1037" s="14"/>
      <c r="C1037" s="14" t="s">
        <v>2527</v>
      </c>
      <c r="D1037" s="14"/>
      <c r="E1037" s="14"/>
      <c r="F1037" s="14" t="s">
        <v>4370</v>
      </c>
      <c r="G1037" s="14"/>
      <c r="H1037" s="37"/>
      <c r="I1037" s="147" t="str">
        <f>IF(ISBLANK(H1037),"",VLOOKUP(H1037,tegevusalad!$A$7:$B$188,2,FALSE))</f>
        <v/>
      </c>
      <c r="K1037" s="283" t="str">
        <f t="shared" si="136"/>
        <v>2252381990</v>
      </c>
      <c r="L1037" s="1" t="str">
        <f t="shared" si="140"/>
        <v>projektide kulud - jaotamata</v>
      </c>
      <c r="M1037" s="6" t="str">
        <f t="shared" si="135"/>
        <v>08234</v>
      </c>
    </row>
    <row r="1038" spans="1:15">
      <c r="A1038" s="14"/>
      <c r="B1038" s="14" t="s">
        <v>2528</v>
      </c>
      <c r="C1038" s="14"/>
      <c r="D1038" s="14"/>
      <c r="E1038" s="4" t="s">
        <v>930</v>
      </c>
      <c r="F1038" s="14"/>
      <c r="G1038" s="14"/>
      <c r="H1038" s="37"/>
      <c r="I1038" s="147" t="str">
        <f>IF(ISBLANK(H1038),"",VLOOKUP(H1038,tegevusalad!$A$7:$B$188,2,FALSE))</f>
        <v/>
      </c>
      <c r="K1038" s="283" t="str">
        <f t="shared" si="136"/>
        <v>2252388000</v>
      </c>
      <c r="L1038" s="1" t="str">
        <f t="shared" si="140"/>
        <v>annetuste arvel tehtavad kulud</v>
      </c>
      <c r="M1038" s="6" t="str">
        <f t="shared" si="135"/>
        <v>08234</v>
      </c>
    </row>
    <row r="1039" spans="1:15">
      <c r="A1039" s="14"/>
      <c r="B1039" s="14"/>
      <c r="C1039" s="14" t="s">
        <v>2529</v>
      </c>
      <c r="D1039" s="14"/>
      <c r="E1039" s="14"/>
      <c r="F1039" s="4" t="s">
        <v>5134</v>
      </c>
      <c r="G1039" s="14"/>
      <c r="H1039" s="37"/>
      <c r="I1039" s="147" t="str">
        <f>IF(ISBLANK(H1039),"",VLOOKUP(H1039,tegevusalad!$A$7:$B$188,2,FALSE))</f>
        <v/>
      </c>
      <c r="K1039" s="283" t="str">
        <f t="shared" si="136"/>
        <v>2252388990</v>
      </c>
      <c r="L1039" s="1" t="str">
        <f t="shared" si="140"/>
        <v>annetuste arvel tehtavad kulud - jaotamata</v>
      </c>
      <c r="M1039" s="6" t="str">
        <f t="shared" si="135"/>
        <v>08234</v>
      </c>
    </row>
    <row r="1040" spans="1:15">
      <c r="A1040" s="14"/>
      <c r="B1040" s="14"/>
      <c r="C1040" s="14"/>
      <c r="D1040" s="14"/>
      <c r="E1040" s="14"/>
      <c r="G1040" s="14"/>
      <c r="H1040" s="37"/>
      <c r="I1040" s="147" t="str">
        <f>IF(ISBLANK(H1040),"",VLOOKUP(H1040,tegevusalad!$A$7:$B$188,2,FALSE))</f>
        <v/>
      </c>
      <c r="K1040" s="283" t="str">
        <f t="shared" si="136"/>
        <v/>
      </c>
      <c r="L1040" s="1" t="str">
        <f t="shared" si="140"/>
        <v/>
      </c>
      <c r="M1040" s="6" t="str">
        <f t="shared" ref="M1040:M1123" si="141">IF(ISBLANK(H1040),M1039,H1040)</f>
        <v>08234</v>
      </c>
    </row>
    <row r="1041" spans="1:15">
      <c r="A1041" s="14" t="s">
        <v>2548</v>
      </c>
      <c r="B1041" s="14"/>
      <c r="C1041" s="14"/>
      <c r="D1041" s="150" t="s">
        <v>3389</v>
      </c>
      <c r="E1041" s="14"/>
      <c r="G1041" s="14"/>
      <c r="H1041" s="329" t="s">
        <v>8908</v>
      </c>
      <c r="I1041" s="147" t="str">
        <f>IF(ISBLANK(H1041),"",VLOOKUP(H1041,tegevusalad!$A$7:$B$188,2,FALSE))</f>
        <v>Muusika</v>
      </c>
      <c r="K1041" s="283" t="str">
        <f t="shared" si="136"/>
        <v>2252500000</v>
      </c>
      <c r="L1041" s="1" t="str">
        <f t="shared" si="140"/>
        <v>Kontsertteenus</v>
      </c>
      <c r="M1041" s="6" t="str">
        <f t="shared" si="141"/>
        <v>08236</v>
      </c>
      <c r="O1041" s="330"/>
    </row>
    <row r="1042" spans="1:15">
      <c r="A1042" s="14"/>
      <c r="B1042" s="14" t="s">
        <v>86</v>
      </c>
      <c r="C1042" s="14"/>
      <c r="D1042" s="14"/>
      <c r="E1042" s="14" t="s">
        <v>87</v>
      </c>
      <c r="F1042" s="14"/>
      <c r="G1042" s="14"/>
      <c r="H1042" s="329" t="s">
        <v>8908</v>
      </c>
      <c r="I1042" s="147" t="str">
        <f>IF(ISBLANK(H1042),"",VLOOKUP(H1042,tegevusalad!$A$7:$B$188,2,FALSE))</f>
        <v>Muusika</v>
      </c>
      <c r="K1042" s="283" t="str">
        <f t="shared" si="136"/>
        <v>2251125000</v>
      </c>
      <c r="L1042" s="1" t="str">
        <f t="shared" si="140"/>
        <v>kontsertteenus</v>
      </c>
      <c r="M1042" s="6" t="str">
        <f t="shared" si="141"/>
        <v>08236</v>
      </c>
      <c r="O1042" s="330"/>
    </row>
    <row r="1043" spans="1:15">
      <c r="A1043" s="14"/>
      <c r="B1043" s="150"/>
      <c r="C1043" s="150" t="s">
        <v>2549</v>
      </c>
      <c r="D1043" s="14"/>
      <c r="E1043" s="14"/>
      <c r="F1043" s="150" t="s">
        <v>87</v>
      </c>
      <c r="G1043" s="14"/>
      <c r="H1043" s="329" t="s">
        <v>8908</v>
      </c>
      <c r="I1043" s="147" t="str">
        <f>IF(ISBLANK(H1043),"",VLOOKUP(H1043,tegevusalad!$A$7:$B$188,2,FALSE))</f>
        <v>Muusika</v>
      </c>
      <c r="K1043" s="283" t="str">
        <f t="shared" si="136"/>
        <v>2252501000</v>
      </c>
      <c r="L1043" s="1" t="str">
        <f t="shared" si="140"/>
        <v>kontsertteenus</v>
      </c>
      <c r="M1043" s="6" t="str">
        <f t="shared" si="141"/>
        <v>08236</v>
      </c>
      <c r="O1043" s="330"/>
    </row>
    <row r="1044" spans="1:15">
      <c r="A1044" s="14"/>
      <c r="B1044" s="150"/>
      <c r="C1044" s="150" t="s">
        <v>15172</v>
      </c>
      <c r="D1044" s="14"/>
      <c r="E1044" s="14"/>
      <c r="F1044" s="150" t="s">
        <v>15173</v>
      </c>
      <c r="G1044" s="14"/>
      <c r="H1044" s="329" t="s">
        <v>8908</v>
      </c>
      <c r="I1044" s="147" t="str">
        <f>IF(ISBLANK(H1044),"",VLOOKUP(H1044,tegevusalad!$A$7:$B$188,2,FALSE))</f>
        <v>Muusika</v>
      </c>
      <c r="K1044" s="283" t="str">
        <f t="shared" si="136"/>
        <v>2252502000</v>
      </c>
      <c r="L1044" s="1" t="str">
        <f t="shared" si="140"/>
        <v>Tallinna Kammerorkester</v>
      </c>
      <c r="M1044" s="6" t="str">
        <f t="shared" si="141"/>
        <v>08236</v>
      </c>
      <c r="O1044" s="330"/>
    </row>
    <row r="1045" spans="1:15">
      <c r="A1045" s="14"/>
      <c r="B1045" s="150"/>
      <c r="C1045" s="150" t="s">
        <v>11164</v>
      </c>
      <c r="D1045" s="14"/>
      <c r="E1045" s="14"/>
      <c r="F1045" s="150" t="s">
        <v>11165</v>
      </c>
      <c r="G1045" s="14"/>
      <c r="H1045" s="329" t="s">
        <v>8908</v>
      </c>
      <c r="I1045" s="147" t="str">
        <f>IF(ISBLANK(H1045),"",VLOOKUP(H1045,tegevusalad!$A$7:$B$188,2,FALSE))</f>
        <v>Muusika</v>
      </c>
      <c r="K1045" s="283" t="str">
        <f t="shared" si="136"/>
        <v>2252531000</v>
      </c>
      <c r="L1045" s="1" t="str">
        <f t="shared" si="140"/>
        <v>kontserdid Tallinna linnaosades ja linna üldhariduskoolides</v>
      </c>
      <c r="M1045" s="6" t="str">
        <f>IF(ISBLANK(H1045),M1043,H1045)</f>
        <v>08236</v>
      </c>
      <c r="O1045" s="330"/>
    </row>
    <row r="1046" spans="1:15">
      <c r="A1046" s="14"/>
      <c r="B1046" s="14"/>
      <c r="C1046" s="150" t="s">
        <v>2531</v>
      </c>
      <c r="D1046" s="150"/>
      <c r="E1046" s="150"/>
      <c r="F1046" s="150" t="s">
        <v>850</v>
      </c>
      <c r="G1046" s="14"/>
      <c r="H1046" s="329" t="s">
        <v>8908</v>
      </c>
      <c r="I1046" s="147" t="str">
        <f>IF(ISBLANK(H1046),"",VLOOKUP(H1046,tegevusalad!$A$7:$B$188,2,FALSE))</f>
        <v>Muusika</v>
      </c>
      <c r="K1046" s="283" t="str">
        <f t="shared" si="136"/>
        <v>2252511000</v>
      </c>
      <c r="L1046" s="1" t="str">
        <f t="shared" si="140"/>
        <v>Mustpeade Maja</v>
      </c>
      <c r="M1046" s="6" t="str">
        <f t="shared" si="141"/>
        <v>08236</v>
      </c>
      <c r="O1046" s="330"/>
    </row>
    <row r="1047" spans="1:15">
      <c r="A1047" s="14"/>
      <c r="B1047" s="14" t="s">
        <v>2532</v>
      </c>
      <c r="C1047" s="14"/>
      <c r="D1047" s="14"/>
      <c r="E1047" s="14" t="s">
        <v>3440</v>
      </c>
      <c r="F1047" s="14"/>
      <c r="G1047" s="14"/>
      <c r="H1047" s="329" t="s">
        <v>8908</v>
      </c>
      <c r="I1047" s="147" t="str">
        <f>IF(ISBLANK(H1047),"",VLOOKUP(H1047,tegevusalad!$A$7:$B$188,2,FALSE))</f>
        <v>Muusika</v>
      </c>
      <c r="K1047" s="283" t="str">
        <f t="shared" si="136"/>
        <v>2252581000</v>
      </c>
      <c r="L1047" s="1" t="str">
        <f t="shared" si="140"/>
        <v>projektide kulud</v>
      </c>
      <c r="M1047" s="6" t="str">
        <f t="shared" si="141"/>
        <v>08236</v>
      </c>
      <c r="O1047" s="330"/>
    </row>
    <row r="1048" spans="1:15">
      <c r="A1048" s="14"/>
      <c r="B1048" s="14"/>
      <c r="C1048" s="14" t="s">
        <v>2533</v>
      </c>
      <c r="D1048" s="14"/>
      <c r="E1048" s="14"/>
      <c r="F1048" s="14" t="s">
        <v>653</v>
      </c>
      <c r="G1048" s="14"/>
      <c r="H1048" s="329" t="s">
        <v>8908</v>
      </c>
      <c r="I1048" s="147" t="str">
        <f>IF(ISBLANK(H1048),"",VLOOKUP(H1048,tegevusalad!$A$7:$B$188,2,FALSE))</f>
        <v>Muusika</v>
      </c>
      <c r="K1048" s="283" t="str">
        <f t="shared" si="136"/>
        <v>2252581100</v>
      </c>
      <c r="L1048" s="1" t="str">
        <f t="shared" si="140"/>
        <v>Kultuuriministeeriumi projektid</v>
      </c>
      <c r="M1048" s="6" t="str">
        <f t="shared" si="141"/>
        <v>08236</v>
      </c>
      <c r="O1048" s="330"/>
    </row>
    <row r="1049" spans="1:15">
      <c r="A1049" s="14"/>
      <c r="B1049" s="14"/>
      <c r="C1049" s="14" t="s">
        <v>2534</v>
      </c>
      <c r="D1049" s="14"/>
      <c r="E1049" s="14"/>
      <c r="F1049" s="14" t="s">
        <v>5393</v>
      </c>
      <c r="G1049" s="14"/>
      <c r="H1049" s="329" t="s">
        <v>8908</v>
      </c>
      <c r="I1049" s="147" t="str">
        <f>IF(ISBLANK(H1049),"",VLOOKUP(H1049,tegevusalad!$A$7:$B$188,2,FALSE))</f>
        <v>Muusika</v>
      </c>
      <c r="K1049" s="283" t="str">
        <f t="shared" si="136"/>
        <v>2252581200</v>
      </c>
      <c r="L1049" s="1" t="str">
        <f t="shared" si="140"/>
        <v>Kultuurkapitali projektid</v>
      </c>
      <c r="M1049" s="6" t="str">
        <f t="shared" si="141"/>
        <v>08236</v>
      </c>
      <c r="O1049" s="330"/>
    </row>
    <row r="1050" spans="1:15">
      <c r="A1050" s="14"/>
      <c r="B1050" s="14"/>
      <c r="C1050" s="15" t="s">
        <v>2535</v>
      </c>
      <c r="D1050" s="14"/>
      <c r="E1050" s="14"/>
      <c r="F1050" s="14" t="s">
        <v>6068</v>
      </c>
      <c r="G1050" s="14"/>
      <c r="H1050" s="329" t="s">
        <v>8908</v>
      </c>
      <c r="I1050" s="147" t="str">
        <f>IF(ISBLANK(H1050),"",VLOOKUP(H1050,tegevusalad!$A$7:$B$188,2,FALSE))</f>
        <v>Muusika</v>
      </c>
      <c r="K1050" s="283" t="str">
        <f t="shared" si="136"/>
        <v>2252581900</v>
      </c>
      <c r="L1050" s="1" t="str">
        <f t="shared" si="140"/>
        <v>muud projektid</v>
      </c>
      <c r="M1050" s="6" t="str">
        <f t="shared" si="141"/>
        <v>08236</v>
      </c>
      <c r="O1050" s="330"/>
    </row>
    <row r="1051" spans="1:15">
      <c r="A1051" s="14"/>
      <c r="B1051" s="14"/>
      <c r="C1051" s="14" t="s">
        <v>2536</v>
      </c>
      <c r="D1051" s="14"/>
      <c r="E1051" s="14"/>
      <c r="F1051" s="14" t="s">
        <v>4370</v>
      </c>
      <c r="G1051" s="14"/>
      <c r="H1051" s="329" t="s">
        <v>8908</v>
      </c>
      <c r="I1051" s="147" t="str">
        <f>IF(ISBLANK(H1051),"",VLOOKUP(H1051,tegevusalad!$A$7:$B$188,2,FALSE))</f>
        <v>Muusika</v>
      </c>
      <c r="K1051" s="283" t="str">
        <f t="shared" si="136"/>
        <v>2252581990</v>
      </c>
      <c r="L1051" s="1" t="str">
        <f t="shared" si="140"/>
        <v>projektide kulud - jaotamata</v>
      </c>
      <c r="M1051" s="6" t="str">
        <f t="shared" si="141"/>
        <v>08236</v>
      </c>
      <c r="O1051" s="330"/>
    </row>
    <row r="1052" spans="1:15">
      <c r="A1052" s="14"/>
      <c r="B1052" s="14" t="s">
        <v>10442</v>
      </c>
      <c r="C1052" s="14"/>
      <c r="D1052" s="14"/>
      <c r="E1052" s="4" t="s">
        <v>930</v>
      </c>
      <c r="F1052" s="14"/>
      <c r="G1052" s="14"/>
      <c r="H1052" s="329" t="s">
        <v>8908</v>
      </c>
      <c r="I1052" s="147" t="str">
        <f>IF(ISBLANK(H1052),"",VLOOKUP(H1052,tegevusalad!$A$7:$B$188,2,FALSE))</f>
        <v>Muusika</v>
      </c>
      <c r="K1052" s="283" t="str">
        <f t="shared" si="136"/>
        <v>2252588000</v>
      </c>
      <c r="L1052" s="1" t="str">
        <f t="shared" si="140"/>
        <v>annetuste arvel tehtavad kulud</v>
      </c>
      <c r="M1052" s="6" t="str">
        <f t="shared" si="141"/>
        <v>08236</v>
      </c>
      <c r="O1052" s="330"/>
    </row>
    <row r="1053" spans="1:15">
      <c r="A1053" s="14"/>
      <c r="B1053" s="14"/>
      <c r="C1053" s="14" t="s">
        <v>10443</v>
      </c>
      <c r="D1053" s="14"/>
      <c r="E1053" s="14"/>
      <c r="F1053" s="4" t="s">
        <v>5134</v>
      </c>
      <c r="G1053" s="14"/>
      <c r="H1053" s="329" t="s">
        <v>8908</v>
      </c>
      <c r="I1053" s="147" t="str">
        <f>IF(ISBLANK(H1053),"",VLOOKUP(H1053,tegevusalad!$A$7:$B$188,2,FALSE))</f>
        <v>Muusika</v>
      </c>
      <c r="K1053" s="283" t="str">
        <f t="shared" si="136"/>
        <v>2252588990</v>
      </c>
      <c r="L1053" s="1" t="str">
        <f t="shared" si="140"/>
        <v>annetuste arvel tehtavad kulud - jaotamata</v>
      </c>
      <c r="M1053" s="6" t="str">
        <f t="shared" si="141"/>
        <v>08236</v>
      </c>
      <c r="O1053" s="330"/>
    </row>
    <row r="1054" spans="1:15">
      <c r="A1054" s="14"/>
      <c r="B1054" s="14"/>
      <c r="C1054" s="14"/>
      <c r="D1054" s="14"/>
      <c r="E1054" s="14"/>
      <c r="F1054" s="14"/>
      <c r="G1054" s="14"/>
      <c r="H1054" s="37"/>
      <c r="I1054" s="147" t="str">
        <f>IF(ISBLANK(H1054),"",VLOOKUP(H1054,tegevusalad!$A$7:$B$188,2,FALSE))</f>
        <v/>
      </c>
      <c r="K1054" s="283" t="str">
        <f t="shared" si="136"/>
        <v/>
      </c>
      <c r="L1054" s="1" t="str">
        <f t="shared" si="140"/>
        <v/>
      </c>
      <c r="M1054" s="6" t="str">
        <f t="shared" si="141"/>
        <v>08236</v>
      </c>
    </row>
    <row r="1055" spans="1:15">
      <c r="A1055" s="14" t="s">
        <v>2551</v>
      </c>
      <c r="B1055" s="14"/>
      <c r="C1055" s="14"/>
      <c r="D1055" s="150" t="s">
        <v>2550</v>
      </c>
      <c r="E1055" s="14"/>
      <c r="F1055" s="14"/>
      <c r="G1055" s="14"/>
      <c r="H1055" s="126" t="s">
        <v>5020</v>
      </c>
      <c r="I1055" s="147" t="str">
        <f>IF(ISBLANK(H1055),"",VLOOKUP(H1055,tegevusalad!$A$7:$B$188,2,FALSE))</f>
        <v>Täiskasvanute koolitus</v>
      </c>
      <c r="K1055" s="283" t="str">
        <f t="shared" si="136"/>
        <v>2252800000</v>
      </c>
      <c r="L1055" s="1" t="str">
        <f t="shared" si="140"/>
        <v>Koolitusteenus</v>
      </c>
      <c r="M1055" s="6" t="str">
        <f t="shared" si="141"/>
        <v>09500</v>
      </c>
    </row>
    <row r="1056" spans="1:15">
      <c r="A1056" s="14"/>
      <c r="B1056" s="14" t="s">
        <v>3881</v>
      </c>
      <c r="C1056" s="14"/>
      <c r="D1056" s="14"/>
      <c r="E1056" s="14" t="s">
        <v>3882</v>
      </c>
      <c r="F1056" s="14"/>
      <c r="G1056" s="14"/>
      <c r="H1056" s="126" t="s">
        <v>5020</v>
      </c>
      <c r="I1056" s="147" t="str">
        <f>IF(ISBLANK(H1056),"",VLOOKUP(H1056,tegevusalad!$A$7:$B$188,2,FALSE))</f>
        <v>Täiskasvanute koolitus</v>
      </c>
      <c r="K1056" s="283" t="str">
        <f t="shared" si="136"/>
        <v>2251128000</v>
      </c>
      <c r="L1056" s="1" t="str">
        <f t="shared" si="140"/>
        <v>koolitusteenus</v>
      </c>
      <c r="M1056" s="6" t="str">
        <f t="shared" si="141"/>
        <v>09500</v>
      </c>
    </row>
    <row r="1057" spans="1:13">
      <c r="A1057" s="14"/>
      <c r="B1057" s="150"/>
      <c r="C1057" s="150" t="s">
        <v>2552</v>
      </c>
      <c r="D1057" s="150"/>
      <c r="E1057" s="150"/>
      <c r="F1057" s="150" t="s">
        <v>3882</v>
      </c>
      <c r="G1057" s="14"/>
      <c r="H1057" s="126" t="s">
        <v>5020</v>
      </c>
      <c r="I1057" s="147" t="str">
        <f>IF(ISBLANK(H1057),"",VLOOKUP(H1057,tegevusalad!$A$7:$B$188,2,FALSE))</f>
        <v>Täiskasvanute koolitus</v>
      </c>
      <c r="K1057" s="283" t="str">
        <f t="shared" si="136"/>
        <v>2252801000</v>
      </c>
      <c r="L1057" s="1" t="str">
        <f t="shared" si="140"/>
        <v>koolitusteenus</v>
      </c>
      <c r="M1057" s="6" t="str">
        <f t="shared" si="141"/>
        <v>09500</v>
      </c>
    </row>
    <row r="1058" spans="1:13">
      <c r="A1058" s="14"/>
      <c r="B1058" s="150"/>
      <c r="C1058" s="150" t="s">
        <v>14894</v>
      </c>
      <c r="D1058" s="150"/>
      <c r="E1058" s="150"/>
      <c r="F1058" s="150" t="s">
        <v>14895</v>
      </c>
      <c r="G1058" s="14"/>
      <c r="H1058" s="126" t="s">
        <v>5020</v>
      </c>
      <c r="I1058" s="147" t="str">
        <f>IF(ISBLANK(H1058),"",VLOOKUP(H1058,tegevusalad!$A$7:$B$188,2,FALSE))</f>
        <v>Täiskasvanute koolitus</v>
      </c>
      <c r="K1058" s="283" t="str">
        <f t="shared" ref="K1058" si="142">SUBSTITUTE(A1058," ","")&amp;SUBSTITUTE(B1058," ","")&amp;SUBSTITUTE(C1058," ","")</f>
        <v>2252811000</v>
      </c>
      <c r="L1058" s="1" t="str">
        <f t="shared" si="140"/>
        <v>Tallinna Raekoor</v>
      </c>
      <c r="M1058" s="6" t="str">
        <f t="shared" si="141"/>
        <v>09500</v>
      </c>
    </row>
    <row r="1059" spans="1:13">
      <c r="A1059" s="14"/>
      <c r="B1059" s="14" t="s">
        <v>2530</v>
      </c>
      <c r="C1059" s="14"/>
      <c r="D1059" s="14"/>
      <c r="E1059" s="14" t="s">
        <v>3440</v>
      </c>
      <c r="F1059" s="14"/>
      <c r="G1059" s="14"/>
      <c r="H1059" s="126" t="s">
        <v>5020</v>
      </c>
      <c r="I1059" s="147" t="str">
        <f>IF(ISBLANK(H1059),"",VLOOKUP(H1059,tegevusalad!$A$7:$B$188,2,FALSE))</f>
        <v>Täiskasvanute koolitus</v>
      </c>
      <c r="K1059" s="283" t="str">
        <f t="shared" si="136"/>
        <v>2252881000</v>
      </c>
      <c r="L1059" s="1" t="str">
        <f t="shared" si="140"/>
        <v>projektide kulud</v>
      </c>
      <c r="M1059" s="6" t="str">
        <f t="shared" si="141"/>
        <v>09500</v>
      </c>
    </row>
    <row r="1060" spans="1:13">
      <c r="A1060" s="14"/>
      <c r="B1060" s="14"/>
      <c r="C1060" s="14" t="s">
        <v>8734</v>
      </c>
      <c r="D1060" s="14"/>
      <c r="E1060" s="14"/>
      <c r="F1060" s="14" t="s">
        <v>5393</v>
      </c>
      <c r="G1060" s="14"/>
      <c r="H1060" s="126" t="s">
        <v>5020</v>
      </c>
      <c r="I1060" s="147" t="str">
        <f>IF(ISBLANK(H1060),"",VLOOKUP(H1060,tegevusalad!$A$7:$B$188,2,FALSE))</f>
        <v>Täiskasvanute koolitus</v>
      </c>
      <c r="K1060" s="283" t="str">
        <f t="shared" si="136"/>
        <v>2252881200</v>
      </c>
      <c r="L1060" s="1" t="str">
        <f t="shared" si="140"/>
        <v>Kultuurkapitali projektid</v>
      </c>
      <c r="M1060" s="6" t="str">
        <f t="shared" si="141"/>
        <v>09500</v>
      </c>
    </row>
    <row r="1061" spans="1:13">
      <c r="A1061" s="14"/>
      <c r="B1061" s="14"/>
      <c r="C1061" s="14" t="s">
        <v>14601</v>
      </c>
      <c r="D1061" s="14"/>
      <c r="E1061" s="14"/>
      <c r="F1061" s="14" t="s">
        <v>11220</v>
      </c>
      <c r="G1061" s="14"/>
      <c r="H1061" s="126" t="s">
        <v>5020</v>
      </c>
      <c r="I1061" s="147" t="str">
        <f>IF(ISBLANK(H1061),"",VLOOKUP(H1061,tegevusalad!$A$7:$B$188,2,FALSE))</f>
        <v>Täiskasvanute koolitus</v>
      </c>
      <c r="K1061" s="283" t="str">
        <f t="shared" si="136"/>
        <v>2252881500</v>
      </c>
      <c r="L1061" s="1" t="str">
        <f t="shared" si="140"/>
        <v>SA Archimedes projektid</v>
      </c>
      <c r="M1061" s="6" t="str">
        <f t="shared" si="141"/>
        <v>09500</v>
      </c>
    </row>
    <row r="1062" spans="1:13">
      <c r="A1062" s="14"/>
      <c r="B1062" s="39"/>
      <c r="C1062" s="14"/>
      <c r="D1062" s="14"/>
      <c r="E1062" s="39"/>
      <c r="F1062" s="14"/>
      <c r="G1062" s="14"/>
      <c r="I1062" s="147" t="str">
        <f>IF(ISBLANK(H1062),"",VLOOKUP(H1062,tegevusalad!$A$7:$B$188,2,FALSE))</f>
        <v/>
      </c>
      <c r="K1062" s="283" t="str">
        <f t="shared" si="136"/>
        <v/>
      </c>
      <c r="L1062" s="1" t="str">
        <f t="shared" si="140"/>
        <v/>
      </c>
      <c r="M1062" s="6" t="str">
        <f t="shared" si="141"/>
        <v>09500</v>
      </c>
    </row>
    <row r="1063" spans="1:13">
      <c r="A1063" s="14"/>
      <c r="B1063" s="14" t="s">
        <v>12485</v>
      </c>
      <c r="C1063" s="14"/>
      <c r="D1063" s="14"/>
      <c r="E1063" s="594" t="s">
        <v>12486</v>
      </c>
      <c r="F1063" s="14"/>
      <c r="G1063" s="14"/>
      <c r="H1063" s="144" t="s">
        <v>7187</v>
      </c>
      <c r="I1063" s="147" t="str">
        <f>IF(ISBLANK(H1063),"",VLOOKUP(H1063,tegevusalad!$A$7:$B$188,2,FALSE))</f>
        <v>Muu vaba aeg, kultuur, religioon, sh haldus</v>
      </c>
      <c r="K1063" s="283" t="str">
        <f t="shared" si="136"/>
        <v>2251151000</v>
      </c>
      <c r="L1063" s="1" t="str">
        <f t="shared" si="140"/>
        <v>Toetus Sihtasutusele Tallinna Kultuurikatel</v>
      </c>
      <c r="M1063" s="6" t="str">
        <f t="shared" ref="M1063:M1064" si="143">IF(ISBLANK(H1063),M1062,H1063)</f>
        <v>08600</v>
      </c>
    </row>
    <row r="1064" spans="1:13">
      <c r="A1064" s="14"/>
      <c r="B1064" s="184" t="s">
        <v>12491</v>
      </c>
      <c r="C1064" s="14"/>
      <c r="D1064" s="14"/>
      <c r="E1064" s="184" t="s">
        <v>12492</v>
      </c>
      <c r="F1064" s="14"/>
      <c r="G1064" s="14"/>
      <c r="H1064" s="34" t="s">
        <v>7187</v>
      </c>
      <c r="I1064" s="147" t="str">
        <f>IF(ISBLANK(H1064),"",VLOOKUP(H1064,tegevusalad!$A$7:$B$188,2,FALSE))</f>
        <v>Muu vaba aeg, kultuur, religioon, sh haldus</v>
      </c>
      <c r="K1064" s="283" t="str">
        <f t="shared" si="136"/>
        <v>2251152000</v>
      </c>
      <c r="L1064" s="1" t="str">
        <f t="shared" si="140"/>
        <v xml:space="preserve">Kultuurinnade koostöövõrgustik (Koostöö Eesti kultuuripealinnade võrgustikuga (nimetus kuni 12.12.14))                   </v>
      </c>
      <c r="M1064" s="6" t="str">
        <f t="shared" si="143"/>
        <v>08600</v>
      </c>
    </row>
    <row r="1065" spans="1:13">
      <c r="A1065" s="14"/>
      <c r="B1065" s="184"/>
      <c r="C1065" s="14"/>
      <c r="D1065" s="14"/>
      <c r="E1065" s="184"/>
      <c r="F1065" s="14"/>
      <c r="G1065" s="14"/>
      <c r="I1065" s="147" t="str">
        <f>IF(ISBLANK(H1065),"",VLOOKUP(H1065,tegevusalad!$A$7:$B$188,2,FALSE))</f>
        <v/>
      </c>
      <c r="K1065" s="283"/>
      <c r="L1065" s="1"/>
    </row>
    <row r="1066" spans="1:13">
      <c r="A1066" s="14" t="s">
        <v>3883</v>
      </c>
      <c r="B1066" s="14"/>
      <c r="C1066" s="14"/>
      <c r="D1066" s="14" t="s">
        <v>1416</v>
      </c>
      <c r="E1066" s="14"/>
      <c r="F1066" s="14"/>
      <c r="G1066" s="14"/>
      <c r="I1066" s="147" t="str">
        <f>IF(ISBLANK(H1066),"",VLOOKUP(H1066,tegevusalad!$A$7:$B$188,2,FALSE))</f>
        <v/>
      </c>
      <c r="K1066" s="283" t="str">
        <f t="shared" si="136"/>
        <v>2251500000</v>
      </c>
      <c r="L1066" s="1" t="str">
        <f t="shared" ref="L1066:L1096" si="144">D1066&amp;E1066&amp;F1066&amp;G1066</f>
        <v>Muinsuskaitse</v>
      </c>
    </row>
    <row r="1067" spans="1:13">
      <c r="A1067" s="14"/>
      <c r="B1067" s="14" t="s">
        <v>3356</v>
      </c>
      <c r="C1067" s="14"/>
      <c r="D1067" s="14"/>
      <c r="E1067" s="14" t="s">
        <v>11065</v>
      </c>
      <c r="F1067" s="14"/>
      <c r="G1067" s="14"/>
      <c r="H1067" s="37" t="s">
        <v>3279</v>
      </c>
      <c r="I1067" s="147" t="str">
        <f>IF(ISBLANK(H1067),"",VLOOKUP(H1067,tegevusalad!$A$7:$B$188,2,FALSE))</f>
        <v>Muinsuskaitse</v>
      </c>
      <c r="K1067" s="283" t="str">
        <f t="shared" si="136"/>
        <v>2251511000</v>
      </c>
      <c r="L1067" s="1" t="str">
        <f t="shared" si="144"/>
        <v>muinsus- ja miljööalade kaitse (alates 2013)</v>
      </c>
      <c r="M1067" s="6" t="str">
        <f t="shared" si="141"/>
        <v>08207</v>
      </c>
    </row>
    <row r="1068" spans="1:13">
      <c r="A1068" s="14"/>
      <c r="B1068" s="14" t="s">
        <v>10324</v>
      </c>
      <c r="C1068" s="14"/>
      <c r="D1068" s="14"/>
      <c r="E1068" s="14" t="s">
        <v>10325</v>
      </c>
      <c r="F1068" s="14"/>
      <c r="G1068" s="14"/>
      <c r="H1068" s="37" t="s">
        <v>3279</v>
      </c>
      <c r="I1068" s="147" t="str">
        <f>IF(ISBLANK(H1068),"",VLOOKUP(H1068,tegevusalad!$A$7:$B$188,2,FALSE))</f>
        <v>Muinsuskaitse</v>
      </c>
      <c r="K1068" s="283" t="str">
        <f t="shared" si="136"/>
        <v>2251515000</v>
      </c>
      <c r="L1068" s="1" t="str">
        <f t="shared" si="144"/>
        <v>muinsuskaitse (RE)</v>
      </c>
      <c r="M1068" s="6" t="str">
        <f t="shared" si="141"/>
        <v>08207</v>
      </c>
    </row>
    <row r="1069" spans="1:13">
      <c r="A1069" s="14"/>
      <c r="B1069" s="14" t="s">
        <v>3357</v>
      </c>
      <c r="C1069" s="14"/>
      <c r="D1069" s="14"/>
      <c r="E1069" s="14" t="s">
        <v>11064</v>
      </c>
      <c r="F1069" s="14"/>
      <c r="G1069" s="14"/>
      <c r="H1069" s="37" t="s">
        <v>3279</v>
      </c>
      <c r="I1069" s="147" t="str">
        <f>IF(ISBLANK(H1069),"",VLOOKUP(H1069,tegevusalad!$A$7:$B$188,2,FALSE))</f>
        <v>Muinsuskaitse</v>
      </c>
      <c r="K1069" s="283" t="str">
        <f t="shared" si="136"/>
        <v>2251521000</v>
      </c>
      <c r="L1069" s="1" t="str">
        <f t="shared" si="144"/>
        <v>miljööalade kaitse (kuni 2013)</v>
      </c>
      <c r="M1069" s="6" t="str">
        <f t="shared" si="141"/>
        <v>08207</v>
      </c>
    </row>
    <row r="1070" spans="1:13" ht="14.1" customHeight="1">
      <c r="A1070" s="15"/>
      <c r="B1070" s="15" t="s">
        <v>4263</v>
      </c>
      <c r="C1070" s="15"/>
      <c r="D1070" s="15"/>
      <c r="E1070" s="15" t="s">
        <v>3912</v>
      </c>
      <c r="F1070" s="15"/>
      <c r="G1070" s="15"/>
      <c r="H1070" s="37" t="s">
        <v>3279</v>
      </c>
      <c r="I1070" s="147" t="str">
        <f>IF(ISBLANK(H1070),"",VLOOKUP(H1070,tegevusalad!$A$7:$B$188,2,FALSE))</f>
        <v>Muinsuskaitse</v>
      </c>
      <c r="K1070" s="283" t="str">
        <f t="shared" si="136"/>
        <v>2251531000</v>
      </c>
      <c r="L1070" s="1" t="str">
        <f t="shared" si="144"/>
        <v>Toomkiriku vapp-epitaafid</v>
      </c>
      <c r="M1070" s="6" t="str">
        <f t="shared" si="141"/>
        <v>08207</v>
      </c>
    </row>
    <row r="1071" spans="1:13" ht="14.1" customHeight="1">
      <c r="A1071" s="15"/>
      <c r="B1071" s="15" t="s">
        <v>6456</v>
      </c>
      <c r="C1071" s="15"/>
      <c r="D1071" s="15"/>
      <c r="E1071" s="15" t="s">
        <v>6457</v>
      </c>
      <c r="F1071" s="15"/>
      <c r="G1071" s="15"/>
      <c r="H1071" s="37" t="s">
        <v>3279</v>
      </c>
      <c r="I1071" s="147" t="str">
        <f>IF(ISBLANK(H1071),"",VLOOKUP(H1071,tegevusalad!$A$7:$B$188,2,FALSE))</f>
        <v>Muinsuskaitse</v>
      </c>
      <c r="K1071" s="283" t="str">
        <f t="shared" si="136"/>
        <v>2251541000</v>
      </c>
      <c r="L1071" s="1" t="str">
        <f t="shared" si="144"/>
        <v>Kirikute toetus</v>
      </c>
      <c r="M1071" s="6" t="str">
        <f t="shared" si="141"/>
        <v>08207</v>
      </c>
    </row>
    <row r="1072" spans="1:13">
      <c r="A1072" s="15"/>
      <c r="B1072" s="15"/>
      <c r="C1072" s="139" t="s">
        <v>1999</v>
      </c>
      <c r="D1072" s="15"/>
      <c r="E1072" s="15"/>
      <c r="F1072" s="993" t="s">
        <v>4899</v>
      </c>
      <c r="G1072" s="993"/>
      <c r="I1072" s="147" t="str">
        <f>IF(ISBLANK(H1072),"",VLOOKUP(H1072,tegevusalad!$A$7:$B$188,2,FALSE))</f>
        <v/>
      </c>
      <c r="K1072" s="283" t="str">
        <f t="shared" si="136"/>
        <v>2251541010</v>
      </c>
      <c r="L1072" s="1" t="str">
        <f t="shared" si="144"/>
        <v>Oleviste kirik</v>
      </c>
      <c r="M1072" s="6" t="str">
        <f t="shared" si="141"/>
        <v>08207</v>
      </c>
    </row>
    <row r="1073" spans="1:13" ht="14.1" customHeight="1">
      <c r="A1073" s="15"/>
      <c r="B1073" s="15"/>
      <c r="C1073" s="6" t="s">
        <v>6968</v>
      </c>
      <c r="D1073" s="15"/>
      <c r="E1073" s="15"/>
      <c r="F1073" s="6" t="s">
        <v>1072</v>
      </c>
      <c r="G1073" s="15"/>
      <c r="I1073" s="147" t="str">
        <f>IF(ISBLANK(H1073),"",VLOOKUP(H1073,tegevusalad!$A$7:$B$188,2,FALSE))</f>
        <v/>
      </c>
      <c r="K1073" s="283" t="str">
        <f t="shared" si="136"/>
        <v>2251541020</v>
      </c>
      <c r="L1073" s="1" t="str">
        <f t="shared" si="144"/>
        <v>Nikolai kirik</v>
      </c>
      <c r="M1073" s="6" t="str">
        <f t="shared" si="141"/>
        <v>08207</v>
      </c>
    </row>
    <row r="1074" spans="1:13" ht="14.1" customHeight="1">
      <c r="A1074" s="15"/>
      <c r="B1074" s="15"/>
      <c r="C1074" s="6" t="s">
        <v>6680</v>
      </c>
      <c r="D1074" s="15"/>
      <c r="E1074" s="15"/>
      <c r="F1074" s="6" t="s">
        <v>4426</v>
      </c>
      <c r="G1074" s="15"/>
      <c r="I1074" s="147" t="str">
        <f>IF(ISBLANK(H1074),"",VLOOKUP(H1074,tegevusalad!$A$7:$B$188,2,FALSE))</f>
        <v/>
      </c>
      <c r="K1074" s="283" t="str">
        <f t="shared" si="136"/>
        <v>2251541030</v>
      </c>
      <c r="L1074" s="1" t="str">
        <f t="shared" si="144"/>
        <v>Saksa Lunastaja kirik</v>
      </c>
      <c r="M1074" s="6" t="str">
        <f t="shared" si="141"/>
        <v>08207</v>
      </c>
    </row>
    <row r="1075" spans="1:13" ht="14.1" customHeight="1">
      <c r="A1075" s="15"/>
      <c r="B1075" s="15"/>
      <c r="C1075" s="6" t="s">
        <v>6681</v>
      </c>
      <c r="D1075" s="15"/>
      <c r="E1075" s="15"/>
      <c r="F1075" s="6" t="s">
        <v>1073</v>
      </c>
      <c r="G1075" s="15"/>
      <c r="I1075" s="147" t="str">
        <f>IF(ISBLANK(H1075),"",VLOOKUP(H1075,tegevusalad!$A$7:$B$188,2,FALSE))</f>
        <v/>
      </c>
      <c r="K1075" s="283" t="str">
        <f t="shared" si="136"/>
        <v>2251541040</v>
      </c>
      <c r="L1075" s="1" t="str">
        <f t="shared" si="144"/>
        <v>Peeteli kirik</v>
      </c>
      <c r="M1075" s="6" t="str">
        <f t="shared" si="141"/>
        <v>08207</v>
      </c>
    </row>
    <row r="1076" spans="1:13" ht="14.1" customHeight="1">
      <c r="A1076" s="15"/>
      <c r="B1076" s="15"/>
      <c r="C1076" s="6" t="s">
        <v>6887</v>
      </c>
      <c r="D1076" s="15"/>
      <c r="E1076" s="15"/>
      <c r="F1076" s="6" t="s">
        <v>1074</v>
      </c>
      <c r="G1076" s="15"/>
      <c r="I1076" s="147" t="str">
        <f>IF(ISBLANK(H1076),"",VLOOKUP(H1076,tegevusalad!$A$7:$B$188,2,FALSE))</f>
        <v/>
      </c>
      <c r="K1076" s="283" t="str">
        <f t="shared" si="136"/>
        <v>2251541050</v>
      </c>
      <c r="L1076" s="1" t="str">
        <f t="shared" si="144"/>
        <v>Adventkirik</v>
      </c>
      <c r="M1076" s="6" t="str">
        <f t="shared" si="141"/>
        <v>08207</v>
      </c>
    </row>
    <row r="1077" spans="1:13" ht="14.1" customHeight="1">
      <c r="A1077" s="15"/>
      <c r="B1077" s="15"/>
      <c r="C1077" s="6" t="s">
        <v>6888</v>
      </c>
      <c r="D1077" s="15"/>
      <c r="E1077" s="15"/>
      <c r="F1077" s="6" t="s">
        <v>1075</v>
      </c>
      <c r="G1077" s="15"/>
      <c r="I1077" s="147" t="str">
        <f>IF(ISBLANK(H1077),"",VLOOKUP(H1077,tegevusalad!$A$7:$B$188,2,FALSE))</f>
        <v/>
      </c>
      <c r="K1077" s="283" t="str">
        <f t="shared" si="136"/>
        <v>2251541060</v>
      </c>
      <c r="L1077" s="1" t="str">
        <f t="shared" si="144"/>
        <v>Kaarli kirik</v>
      </c>
      <c r="M1077" s="6" t="str">
        <f t="shared" si="141"/>
        <v>08207</v>
      </c>
    </row>
    <row r="1078" spans="1:13" ht="14.1" customHeight="1">
      <c r="A1078" s="15"/>
      <c r="B1078" s="15"/>
      <c r="C1078" s="6" t="s">
        <v>6889</v>
      </c>
      <c r="D1078" s="15"/>
      <c r="E1078" s="15"/>
      <c r="F1078" s="6" t="s">
        <v>1076</v>
      </c>
      <c r="G1078" s="15"/>
      <c r="I1078" s="147" t="str">
        <f>IF(ISBLANK(H1078),"",VLOOKUP(H1078,tegevusalad!$A$7:$B$188,2,FALSE))</f>
        <v/>
      </c>
      <c r="K1078" s="283" t="str">
        <f t="shared" si="136"/>
        <v>2251541070</v>
      </c>
      <c r="L1078" s="1" t="str">
        <f t="shared" si="144"/>
        <v>Rootsi-Mihkli kirik</v>
      </c>
      <c r="M1078" s="6" t="str">
        <f t="shared" si="141"/>
        <v>08207</v>
      </c>
    </row>
    <row r="1079" spans="1:13">
      <c r="A1079" s="15"/>
      <c r="B1079" s="15"/>
      <c r="C1079" s="6" t="s">
        <v>1997</v>
      </c>
      <c r="D1079" s="15"/>
      <c r="E1079" s="15"/>
      <c r="F1079" s="6" t="s">
        <v>1077</v>
      </c>
      <c r="G1079" s="15"/>
      <c r="I1079" s="147" t="str">
        <f>IF(ISBLANK(H1079),"",VLOOKUP(H1079,tegevusalad!$A$7:$B$188,2,FALSE))</f>
        <v/>
      </c>
      <c r="K1079" s="283" t="str">
        <f t="shared" si="136"/>
        <v>2251541080</v>
      </c>
      <c r="L1079" s="1" t="str">
        <f t="shared" si="144"/>
        <v>Jaani kirik</v>
      </c>
      <c r="M1079" s="6" t="str">
        <f t="shared" si="141"/>
        <v>08207</v>
      </c>
    </row>
    <row r="1080" spans="1:13">
      <c r="A1080" s="15"/>
      <c r="B1080" s="15"/>
      <c r="C1080" s="6" t="s">
        <v>5329</v>
      </c>
      <c r="D1080" s="15"/>
      <c r="E1080" s="15"/>
      <c r="F1080" s="6" t="s">
        <v>21</v>
      </c>
      <c r="G1080" s="15"/>
      <c r="I1080" s="147" t="str">
        <f>IF(ISBLANK(H1080),"",VLOOKUP(H1080,tegevusalad!$A$7:$B$188,2,FALSE))</f>
        <v/>
      </c>
      <c r="K1080" s="283" t="str">
        <f t="shared" si="136"/>
        <v>2251541090</v>
      </c>
      <c r="L1080" s="1" t="str">
        <f t="shared" si="144"/>
        <v>Jaani kiriku orelifondi toetus</v>
      </c>
      <c r="M1080" s="6" t="str">
        <f t="shared" si="141"/>
        <v>08207</v>
      </c>
    </row>
    <row r="1081" spans="1:13">
      <c r="A1081" s="15"/>
      <c r="B1081" s="15"/>
      <c r="C1081" s="6" t="s">
        <v>1998</v>
      </c>
      <c r="D1081" s="15"/>
      <c r="E1081" s="15"/>
      <c r="F1081" s="6" t="s">
        <v>2871</v>
      </c>
      <c r="G1081" s="15"/>
      <c r="I1081" s="147" t="str">
        <f>IF(ISBLANK(H1081),"",VLOOKUP(H1081,tegevusalad!$A$7:$B$188,2,FALSE))</f>
        <v/>
      </c>
      <c r="K1081" s="283" t="str">
        <f t="shared" si="136"/>
        <v>2251541110</v>
      </c>
      <c r="L1081" s="1" t="str">
        <f t="shared" si="144"/>
        <v>Nelipühikogudus "Eelim"</v>
      </c>
      <c r="M1081" s="6" t="str">
        <f t="shared" si="141"/>
        <v>08207</v>
      </c>
    </row>
    <row r="1082" spans="1:13">
      <c r="A1082" s="15"/>
      <c r="B1082" s="15"/>
      <c r="C1082" s="6" t="s">
        <v>6692</v>
      </c>
      <c r="D1082" s="15"/>
      <c r="E1082" s="15"/>
      <c r="F1082" s="184" t="s">
        <v>12027</v>
      </c>
      <c r="G1082" s="15"/>
      <c r="I1082" s="147" t="str">
        <f>IF(ISBLANK(H1082),"",VLOOKUP(H1082,tegevusalad!$A$7:$B$188,2,FALSE))</f>
        <v/>
      </c>
      <c r="K1082" s="283" t="str">
        <f t="shared" si="136"/>
        <v>2251541130</v>
      </c>
      <c r="L1082" s="1" t="str">
        <f t="shared" si="144"/>
        <v>Kaasani kirik</v>
      </c>
      <c r="M1082" s="6" t="str">
        <f t="shared" si="141"/>
        <v>08207</v>
      </c>
    </row>
    <row r="1083" spans="1:13">
      <c r="A1083" s="15"/>
      <c r="B1083" s="15"/>
      <c r="C1083" s="6" t="s">
        <v>6693</v>
      </c>
      <c r="D1083" s="15"/>
      <c r="E1083" s="15"/>
      <c r="F1083" s="6" t="s">
        <v>589</v>
      </c>
      <c r="G1083" s="15"/>
      <c r="I1083" s="147" t="str">
        <f>IF(ISBLANK(H1083),"",VLOOKUP(H1083,tegevusalad!$A$7:$B$188,2,FALSE))</f>
        <v/>
      </c>
      <c r="K1083" s="283" t="str">
        <f t="shared" si="136"/>
        <v>2251541140</v>
      </c>
      <c r="L1083" s="1" t="str">
        <f t="shared" si="144"/>
        <v>Siimeoni ja Hanna kirik</v>
      </c>
      <c r="M1083" s="6" t="str">
        <f t="shared" si="141"/>
        <v>08207</v>
      </c>
    </row>
    <row r="1084" spans="1:13">
      <c r="A1084" s="15"/>
      <c r="B1084" s="15"/>
      <c r="C1084" s="6" t="s">
        <v>5597</v>
      </c>
      <c r="D1084" s="15"/>
      <c r="E1084" s="15"/>
      <c r="F1084" s="6" t="s">
        <v>590</v>
      </c>
      <c r="G1084" s="15"/>
      <c r="I1084" s="147" t="str">
        <f>IF(ISBLANK(H1084),"",VLOOKUP(H1084,tegevusalad!$A$7:$B$188,2,FALSE))</f>
        <v/>
      </c>
      <c r="K1084" s="283" t="str">
        <f t="shared" si="136"/>
        <v>2251541150</v>
      </c>
      <c r="L1084" s="1" t="str">
        <f t="shared" si="144"/>
        <v>vanausuliste palvela</v>
      </c>
      <c r="M1084" s="6" t="str">
        <f t="shared" si="141"/>
        <v>08207</v>
      </c>
    </row>
    <row r="1085" spans="1:13">
      <c r="A1085" s="15"/>
      <c r="B1085" s="15"/>
      <c r="C1085" s="6" t="s">
        <v>4497</v>
      </c>
      <c r="D1085" s="15"/>
      <c r="E1085" s="15"/>
      <c r="F1085" s="6" t="s">
        <v>1030</v>
      </c>
      <c r="G1085" s="15"/>
      <c r="I1085" s="147" t="str">
        <f>IF(ISBLANK(H1085),"",VLOOKUP(H1085,tegevusalad!$A$7:$B$188,2,FALSE))</f>
        <v/>
      </c>
      <c r="K1085" s="283" t="str">
        <f t="shared" si="136"/>
        <v>2251541160</v>
      </c>
      <c r="L1085" s="1" t="str">
        <f t="shared" si="144"/>
        <v>Katariina kirik</v>
      </c>
      <c r="M1085" s="6" t="str">
        <f t="shared" si="141"/>
        <v>08207</v>
      </c>
    </row>
    <row r="1086" spans="1:13">
      <c r="A1086" s="15"/>
      <c r="B1086" s="15"/>
      <c r="C1086" s="184" t="s">
        <v>12028</v>
      </c>
      <c r="D1086" s="15"/>
      <c r="E1086" s="15"/>
      <c r="F1086" s="184" t="s">
        <v>12029</v>
      </c>
      <c r="G1086" s="15"/>
      <c r="K1086" s="283" t="str">
        <f t="shared" ref="K1086" si="145">SUBSTITUTE(A1086," ","")&amp;SUBSTITUTE(B1086," ","")&amp;SUBSTITUTE(C1086," ","")</f>
        <v>2251541170</v>
      </c>
      <c r="L1086" s="1" t="str">
        <f t="shared" si="144"/>
        <v>Nõmme Rahu kirik</v>
      </c>
      <c r="M1086" s="6" t="str">
        <f t="shared" si="141"/>
        <v>08207</v>
      </c>
    </row>
    <row r="1087" spans="1:13">
      <c r="B1087" s="15" t="s">
        <v>1621</v>
      </c>
      <c r="C1087" s="6"/>
      <c r="E1087" s="15" t="s">
        <v>548</v>
      </c>
      <c r="F1087" s="15"/>
      <c r="G1087" s="6"/>
      <c r="H1087" s="37" t="s">
        <v>3279</v>
      </c>
      <c r="I1087" s="147" t="str">
        <f>IF(ISBLANK(H1087),"",VLOOKUP(H1087,tegevusalad!$A$7:$B$188,2,FALSE))</f>
        <v>Muinsuskaitse</v>
      </c>
      <c r="K1087" s="283" t="str">
        <f t="shared" si="136"/>
        <v>2251542000</v>
      </c>
      <c r="L1087" s="1" t="str">
        <f t="shared" si="144"/>
        <v>Tegevustoetus kirikute korrashoiuks</v>
      </c>
      <c r="M1087" s="6" t="str">
        <f t="shared" si="141"/>
        <v>08207</v>
      </c>
    </row>
    <row r="1088" spans="1:13">
      <c r="A1088" s="15"/>
      <c r="C1088" s="15" t="s">
        <v>549</v>
      </c>
      <c r="E1088" s="15"/>
      <c r="F1088" s="15" t="s">
        <v>550</v>
      </c>
      <c r="G1088" s="6"/>
      <c r="I1088" s="147" t="str">
        <f>IF(ISBLANK(H1088),"",VLOOKUP(H1088,tegevusalad!$A$7:$B$188,2,FALSE))</f>
        <v/>
      </c>
      <c r="K1088" s="283" t="str">
        <f t="shared" ref="K1088:K1207" si="146">SUBSTITUTE(A1088," ","")&amp;SUBSTITUTE(B1088," ","")&amp;SUBSTITUTE(C1088," ","")</f>
        <v>2251542010</v>
      </c>
      <c r="L1088" s="1" t="str">
        <f t="shared" si="144"/>
        <v>Jaani Kirik</v>
      </c>
      <c r="M1088" s="6" t="str">
        <f t="shared" si="141"/>
        <v>08207</v>
      </c>
    </row>
    <row r="1089" spans="1:13">
      <c r="A1089" s="15"/>
      <c r="C1089" s="15" t="s">
        <v>2048</v>
      </c>
      <c r="E1089" s="15"/>
      <c r="F1089" s="15" t="s">
        <v>6983</v>
      </c>
      <c r="G1089" s="6"/>
      <c r="I1089" s="147" t="str">
        <f>IF(ISBLANK(H1089),"",VLOOKUP(H1089,tegevusalad!$A$7:$B$188,2,FALSE))</f>
        <v/>
      </c>
      <c r="K1089" s="283" t="str">
        <f t="shared" si="146"/>
        <v>2251542990</v>
      </c>
      <c r="L1089" s="1" t="str">
        <f t="shared" si="144"/>
        <v>muud</v>
      </c>
      <c r="M1089" s="6" t="str">
        <f t="shared" si="141"/>
        <v>08207</v>
      </c>
    </row>
    <row r="1090" spans="1:13">
      <c r="A1090" s="594"/>
      <c r="B1090" s="4" t="s">
        <v>13106</v>
      </c>
      <c r="C1090" s="594"/>
      <c r="E1090" s="594" t="s">
        <v>13105</v>
      </c>
      <c r="F1090" s="594"/>
      <c r="G1090" s="6"/>
      <c r="H1090" s="37" t="s">
        <v>3279</v>
      </c>
      <c r="I1090" s="147" t="str">
        <f>IF(ISBLANK(H1090),"",VLOOKUP(H1090,tegevusalad!$A$7:$B$188,2,FALSE))</f>
        <v>Muinsuskaitse</v>
      </c>
      <c r="K1090" s="283" t="str">
        <f t="shared" si="146"/>
        <v>2251545000</v>
      </c>
      <c r="L1090" s="1" t="str">
        <f t="shared" si="144"/>
        <v>Kirikurenessansi projekt ja muud restaureerimistoetused</v>
      </c>
      <c r="M1090" s="6" t="str">
        <f t="shared" si="141"/>
        <v>08207</v>
      </c>
    </row>
    <row r="1091" spans="1:13">
      <c r="B1091" s="15" t="s">
        <v>7255</v>
      </c>
      <c r="C1091" s="6"/>
      <c r="E1091" s="15" t="s">
        <v>152</v>
      </c>
      <c r="F1091" s="15"/>
      <c r="G1091" s="6"/>
      <c r="H1091" s="37" t="s">
        <v>3279</v>
      </c>
      <c r="I1091" s="147" t="str">
        <f>IF(ISBLANK(H1091),"",VLOOKUP(H1091,tegevusalad!$A$7:$B$188,2,FALSE))</f>
        <v>Muinsuskaitse</v>
      </c>
      <c r="K1091" s="283" t="str">
        <f t="shared" si="146"/>
        <v>2251550000</v>
      </c>
      <c r="L1091" s="1" t="str">
        <f t="shared" si="144"/>
        <v>Kultuuriväärtuslike objektide täiendav märgistamine</v>
      </c>
      <c r="M1091" s="6" t="str">
        <f>IF(ISBLANK(H1091),M1089,H1091)</f>
        <v>08207</v>
      </c>
    </row>
    <row r="1092" spans="1:13">
      <c r="B1092" s="594" t="s">
        <v>14770</v>
      </c>
      <c r="C1092" s="6"/>
      <c r="E1092" s="594" t="s">
        <v>14769</v>
      </c>
      <c r="F1092" s="594"/>
      <c r="G1092" s="6"/>
      <c r="H1092" s="37" t="s">
        <v>3279</v>
      </c>
      <c r="I1092" s="147" t="str">
        <f>IF(ISBLANK(H1092),"",VLOOKUP(H1092,tegevusalad!$A$7:$B$188,2,FALSE))</f>
        <v>Muinsuskaitse</v>
      </c>
      <c r="K1092" s="283" t="str">
        <f t="shared" ref="K1092" si="147">SUBSTITUTE(A1092," ","")&amp;SUBSTITUTE(B1092," ","")&amp;SUBSTITUTE(C1092," ","")</f>
        <v>2251560000</v>
      </c>
      <c r="L1092" s="1" t="str">
        <f t="shared" si="144"/>
        <v>Toetus Eesti Muinsuskaitse Seltsile</v>
      </c>
      <c r="M1092" s="6" t="str">
        <f>IF(ISBLANK(H1092),M1090,H1092)</f>
        <v>08207</v>
      </c>
    </row>
    <row r="1093" spans="1:13">
      <c r="B1093" s="15"/>
      <c r="C1093" s="6"/>
      <c r="D1093" s="15"/>
      <c r="E1093" s="15"/>
      <c r="F1093" s="6"/>
      <c r="G1093" s="15"/>
      <c r="H1093" s="37"/>
      <c r="I1093" s="147" t="str">
        <f>IF(ISBLANK(H1093),"",VLOOKUP(H1093,tegevusalad!$A$7:$B$188,2,FALSE))</f>
        <v/>
      </c>
      <c r="K1093" s="283" t="str">
        <f t="shared" si="146"/>
        <v/>
      </c>
      <c r="L1093" s="1" t="str">
        <f t="shared" si="144"/>
        <v/>
      </c>
      <c r="M1093" s="6" t="str">
        <f>IF(ISBLANK(H1093),M1091,H1093)</f>
        <v>08207</v>
      </c>
    </row>
    <row r="1094" spans="1:13">
      <c r="A1094" s="4" t="s">
        <v>2146</v>
      </c>
      <c r="D1094" s="4" t="s">
        <v>2074</v>
      </c>
      <c r="I1094" s="147" t="str">
        <f>IF(ISBLANK(H1094),"",VLOOKUP(H1094,tegevusalad!$A$7:$B$188,2,FALSE))</f>
        <v/>
      </c>
      <c r="K1094" s="283" t="str">
        <f t="shared" si="146"/>
        <v>2251900000</v>
      </c>
      <c r="L1094" s="1" t="str">
        <f t="shared" si="144"/>
        <v>Tallinna Botaanikaaed</v>
      </c>
      <c r="M1094" s="6" t="str">
        <f t="shared" si="141"/>
        <v>08207</v>
      </c>
    </row>
    <row r="1095" spans="1:13">
      <c r="B1095" s="4" t="s">
        <v>2147</v>
      </c>
      <c r="E1095" s="4" t="s">
        <v>2074</v>
      </c>
      <c r="H1095" s="37" t="s">
        <v>27</v>
      </c>
      <c r="I1095" s="147" t="str">
        <f>IF(ISBLANK(H1095),"",VLOOKUP(H1095,tegevusalad!$A$7:$B$188,2,FALSE))</f>
        <v>Botaanikaaed</v>
      </c>
      <c r="K1095" s="283" t="str">
        <f t="shared" si="146"/>
        <v>2251901000</v>
      </c>
      <c r="L1095" s="1" t="str">
        <f t="shared" si="144"/>
        <v>Tallinna Botaanikaaed</v>
      </c>
      <c r="M1095" s="6" t="str">
        <f t="shared" si="141"/>
        <v>08211</v>
      </c>
    </row>
    <row r="1096" spans="1:13">
      <c r="B1096" s="4" t="s">
        <v>14401</v>
      </c>
      <c r="E1096" s="4" t="s">
        <v>14402</v>
      </c>
      <c r="H1096" s="37" t="s">
        <v>27</v>
      </c>
      <c r="I1096" s="147" t="str">
        <f>IF(ISBLANK(H1096),"",VLOOKUP(H1096,tegevusalad!$A$7:$B$188,2,FALSE))</f>
        <v>Botaanikaaed</v>
      </c>
      <c r="K1096" s="283" t="str">
        <f t="shared" ref="K1096" si="148">SUBSTITUTE(A1096," ","")&amp;SUBSTITUTE(B1096," ","")&amp;SUBSTITUTE(C1096," ","")</f>
        <v>2251902000</v>
      </c>
      <c r="L1096" s="1" t="str">
        <f t="shared" si="144"/>
        <v>Motivatsioonitasu (Tallinna Botaanikaaed)</v>
      </c>
      <c r="M1096" s="6" t="str">
        <f t="shared" ref="M1096" si="149">IF(ISBLANK(H1096),M1095,H1096)</f>
        <v>08211</v>
      </c>
    </row>
    <row r="1097" spans="1:13">
      <c r="H1097" s="37"/>
      <c r="K1097" s="283"/>
      <c r="L1097" s="1"/>
    </row>
    <row r="1098" spans="1:13">
      <c r="A1098" s="4" t="s">
        <v>13859</v>
      </c>
      <c r="D1098" s="14" t="s">
        <v>13860</v>
      </c>
      <c r="E1098" s="14"/>
      <c r="F1098" s="14"/>
      <c r="G1098" s="14"/>
      <c r="H1098" s="37" t="s">
        <v>8507</v>
      </c>
      <c r="I1098" s="147" t="str">
        <f>IF(ISBLANK(H1098),"",VLOOKUP(H1098,tegevusalad!$A$7:$B$188,2,FALSE))</f>
        <v>Vaba aja üritused</v>
      </c>
      <c r="K1098" s="283" t="str">
        <f t="shared" ref="K1098:K1106" si="150">SUBSTITUTE(A1098," ","")&amp;SUBSTITUTE(B1098," ","")&amp;SUBSTITUTE(C1098," ","")</f>
        <v>2253500000</v>
      </c>
      <c r="L1098" s="1" t="str">
        <f t="shared" ref="L1098:L1106" si="151">D1098&amp;E1098&amp;F1098&amp;G1098</f>
        <v>Mittetulundustegevuse toetamine (linnaosad)</v>
      </c>
      <c r="M1098" s="6" t="str">
        <f t="shared" ref="M1098:M1110" si="152">IF(ISBLANK(H1098),M1097,H1098)</f>
        <v>08109</v>
      </c>
    </row>
    <row r="1099" spans="1:13">
      <c r="B1099" s="4" t="s">
        <v>13861</v>
      </c>
      <c r="E1099" s="14" t="s">
        <v>13862</v>
      </c>
      <c r="I1099" s="147" t="str">
        <f>IF(ISBLANK(H1099),"",VLOOKUP(H1099,tegevusalad!$A$7:$B$188,2,FALSE))</f>
        <v/>
      </c>
      <c r="K1099" s="283" t="str">
        <f t="shared" si="150"/>
        <v>2253520000</v>
      </c>
      <c r="L1099" s="1" t="str">
        <f t="shared" si="151"/>
        <v>Mittetulundustegevuse toetamine (Haabersti linnaosa)</v>
      </c>
      <c r="M1099" s="6" t="str">
        <f t="shared" si="152"/>
        <v>08109</v>
      </c>
    </row>
    <row r="1100" spans="1:13">
      <c r="B1100" s="4" t="s">
        <v>13863</v>
      </c>
      <c r="E1100" s="14" t="s">
        <v>13864</v>
      </c>
      <c r="H1100" s="37"/>
      <c r="K1100" s="283" t="str">
        <f t="shared" si="150"/>
        <v>2253530000</v>
      </c>
      <c r="L1100" s="1" t="str">
        <f t="shared" si="151"/>
        <v>Mittetulundustegevuse toetamine (Kesklinn)</v>
      </c>
      <c r="M1100" s="6" t="str">
        <f t="shared" si="152"/>
        <v>08109</v>
      </c>
    </row>
    <row r="1101" spans="1:13">
      <c r="B1101" s="4" t="s">
        <v>13865</v>
      </c>
      <c r="E1101" s="14" t="s">
        <v>13866</v>
      </c>
      <c r="H1101" s="37"/>
      <c r="K1101" s="283" t="str">
        <f t="shared" si="150"/>
        <v>2253540000</v>
      </c>
      <c r="L1101" s="1" t="str">
        <f t="shared" si="151"/>
        <v>Mittetulundustegevuse toetamine (Kristiine linnaosa)</v>
      </c>
      <c r="M1101" s="6" t="str">
        <f t="shared" si="152"/>
        <v>08109</v>
      </c>
    </row>
    <row r="1102" spans="1:13">
      <c r="B1102" s="4" t="s">
        <v>13867</v>
      </c>
      <c r="E1102" s="14" t="s">
        <v>13868</v>
      </c>
      <c r="H1102" s="37"/>
      <c r="K1102" s="283" t="str">
        <f t="shared" si="150"/>
        <v>2253550000</v>
      </c>
      <c r="L1102" s="1" t="str">
        <f t="shared" si="151"/>
        <v>Mittetulundustegevuse toetamine (Lasnamäe linnaosa)</v>
      </c>
      <c r="M1102" s="6" t="str">
        <f t="shared" si="152"/>
        <v>08109</v>
      </c>
    </row>
    <row r="1103" spans="1:13">
      <c r="B1103" s="4" t="s">
        <v>13869</v>
      </c>
      <c r="E1103" s="14" t="s">
        <v>13870</v>
      </c>
      <c r="H1103" s="37"/>
      <c r="K1103" s="283" t="str">
        <f t="shared" si="150"/>
        <v>2253560000</v>
      </c>
      <c r="L1103" s="1" t="str">
        <f t="shared" si="151"/>
        <v>Mittetulundustegevuse toetamine (Mustamäe linnaosa)</v>
      </c>
      <c r="M1103" s="6" t="str">
        <f t="shared" si="152"/>
        <v>08109</v>
      </c>
    </row>
    <row r="1104" spans="1:13">
      <c r="B1104" s="4" t="s">
        <v>13871</v>
      </c>
      <c r="E1104" s="14" t="s">
        <v>13872</v>
      </c>
      <c r="H1104" s="37"/>
      <c r="K1104" s="283" t="str">
        <f t="shared" si="150"/>
        <v>2253570000</v>
      </c>
      <c r="L1104" s="1" t="str">
        <f t="shared" si="151"/>
        <v>Mittetulundustegevuse toetamine (Nõmme linnaosa)</v>
      </c>
      <c r="M1104" s="6" t="str">
        <f t="shared" si="152"/>
        <v>08109</v>
      </c>
    </row>
    <row r="1105" spans="1:13">
      <c r="B1105" s="4" t="s">
        <v>13873</v>
      </c>
      <c r="E1105" s="14" t="s">
        <v>13875</v>
      </c>
      <c r="H1105" s="37"/>
      <c r="K1105" s="283" t="str">
        <f t="shared" si="150"/>
        <v>2253580000</v>
      </c>
      <c r="L1105" s="1" t="str">
        <f t="shared" si="151"/>
        <v>Mittetulundustegevuse toetamine (Pirita linnaosa)</v>
      </c>
      <c r="M1105" s="6" t="str">
        <f t="shared" si="152"/>
        <v>08109</v>
      </c>
    </row>
    <row r="1106" spans="1:13">
      <c r="B1106" s="4" t="s">
        <v>13876</v>
      </c>
      <c r="E1106" s="14" t="s">
        <v>13874</v>
      </c>
      <c r="H1106" s="37"/>
      <c r="K1106" s="283" t="str">
        <f t="shared" si="150"/>
        <v>2253590000</v>
      </c>
      <c r="L1106" s="1" t="str">
        <f t="shared" si="151"/>
        <v>Mittetulundustegevuse toetamine (Põhja-Tallinna linnaosa)</v>
      </c>
      <c r="M1106" s="6" t="str">
        <f t="shared" si="152"/>
        <v>08109</v>
      </c>
    </row>
    <row r="1107" spans="1:13">
      <c r="H1107" s="37"/>
      <c r="K1107" s="283"/>
      <c r="L1107" s="1"/>
      <c r="M1107" s="6" t="str">
        <f t="shared" si="152"/>
        <v>08109</v>
      </c>
    </row>
    <row r="1108" spans="1:13">
      <c r="A1108" s="14" t="s">
        <v>1401</v>
      </c>
      <c r="B1108" s="14"/>
      <c r="C1108" s="14"/>
      <c r="D1108" s="14" t="s">
        <v>4839</v>
      </c>
      <c r="E1108" s="14"/>
      <c r="F1108" s="14"/>
      <c r="G1108" s="14"/>
      <c r="H1108" s="37"/>
      <c r="I1108" s="147" t="str">
        <f>IF(ISBLANK(H1108),"",VLOOKUP(H1108,tegevusalad!$A$7:$B$188,2,FALSE))</f>
        <v/>
      </c>
      <c r="K1108" s="283" t="str">
        <f t="shared" si="146"/>
        <v>2253700000</v>
      </c>
      <c r="L1108" s="1" t="str">
        <f t="shared" ref="L1108:L1139" si="153">D1108&amp;E1108&amp;F1108&amp;G1108</f>
        <v>Mittetulundustegevuse toetamine</v>
      </c>
      <c r="M1108" s="6" t="str">
        <f t="shared" si="152"/>
        <v>08109</v>
      </c>
    </row>
    <row r="1109" spans="1:13">
      <c r="A1109" s="14"/>
      <c r="B1109" s="14" t="s">
        <v>1402</v>
      </c>
      <c r="C1109" s="14"/>
      <c r="D1109" s="14"/>
      <c r="E1109" s="14" t="s">
        <v>4756</v>
      </c>
      <c r="F1109" s="14"/>
      <c r="G1109" s="14"/>
      <c r="H1109" s="34" t="s">
        <v>8507</v>
      </c>
      <c r="I1109" s="147" t="str">
        <f>IF(ISBLANK(H1109),"",VLOOKUP(H1109,tegevusalad!$A$7:$B$188,2,FALSE))</f>
        <v>Vaba aja üritused</v>
      </c>
      <c r="K1109" s="283" t="str">
        <f t="shared" si="146"/>
        <v>2253711000</v>
      </c>
      <c r="L1109" s="1" t="str">
        <f t="shared" si="153"/>
        <v>mittetulundusprojektid</v>
      </c>
      <c r="M1109" s="6" t="str">
        <f t="shared" si="152"/>
        <v>08109</v>
      </c>
    </row>
    <row r="1110" spans="1:13">
      <c r="A1110" s="14"/>
      <c r="B1110" s="14"/>
      <c r="C1110" s="594" t="s">
        <v>12656</v>
      </c>
      <c r="D1110" s="14"/>
      <c r="E1110" s="14"/>
      <c r="F1110" s="14" t="s">
        <v>12657</v>
      </c>
      <c r="G1110" s="14"/>
      <c r="K1110" s="283" t="str">
        <f t="shared" si="146"/>
        <v>2253711160</v>
      </c>
      <c r="L1110" s="1" t="str">
        <f t="shared" si="153"/>
        <v>ART - Fortius MTÜ (teatrifestival „Peterburi teatrihooaeg“)</v>
      </c>
      <c r="M1110" s="6" t="str">
        <f t="shared" si="152"/>
        <v>08109</v>
      </c>
    </row>
    <row r="1111" spans="1:13">
      <c r="A1111" s="14"/>
      <c r="B1111" s="14"/>
      <c r="C1111" s="14" t="s">
        <v>4234</v>
      </c>
      <c r="D1111" s="14"/>
      <c r="E1111" s="14"/>
      <c r="F1111" s="14" t="s">
        <v>5156</v>
      </c>
      <c r="G1111" s="14"/>
      <c r="I1111" s="147" t="str">
        <f>IF(ISBLANK(H1111),"",VLOOKUP(H1111,tegevusalad!$A$7:$B$188,2,FALSE))</f>
        <v/>
      </c>
      <c r="K1111" s="283" t="str">
        <f t="shared" si="146"/>
        <v>2253711170</v>
      </c>
      <c r="L1111" s="1" t="str">
        <f t="shared" si="153"/>
        <v>Slaavi Pärg</v>
      </c>
      <c r="M1111" s="6" t="str">
        <f>IF(ISBLANK(H1111),M1109,H1111)</f>
        <v>08109</v>
      </c>
    </row>
    <row r="1112" spans="1:13">
      <c r="A1112" s="14"/>
      <c r="B1112" s="14"/>
      <c r="C1112" s="17" t="s">
        <v>7420</v>
      </c>
      <c r="D1112" s="14"/>
      <c r="E1112" s="14"/>
      <c r="F1112" s="14" t="s">
        <v>8649</v>
      </c>
      <c r="G1112" s="14"/>
      <c r="I1112" s="147" t="str">
        <f>IF(ISBLANK(H1112),"",VLOOKUP(H1112,tegevusalad!$A$7:$B$188,2,FALSE))</f>
        <v/>
      </c>
      <c r="K1112" s="283" t="str">
        <f t="shared" si="146"/>
        <v>2253711180</v>
      </c>
      <c r="L1112" s="1" t="str">
        <f t="shared" si="153"/>
        <v>ART-Fortius MTÜ (Kuldne Mask Eestis)</v>
      </c>
      <c r="M1112" s="6" t="str">
        <f t="shared" si="141"/>
        <v>08109</v>
      </c>
    </row>
    <row r="1113" spans="1:13">
      <c r="A1113" s="14"/>
      <c r="B1113" s="14"/>
      <c r="C1113" s="15" t="s">
        <v>7545</v>
      </c>
      <c r="D1113" s="14"/>
      <c r="E1113" s="14"/>
      <c r="F1113" s="14" t="s">
        <v>7546</v>
      </c>
      <c r="G1113" s="14"/>
      <c r="I1113" s="147" t="str">
        <f>IF(ISBLANK(H1113),"",VLOOKUP(H1113,tegevusalad!$A$7:$B$188,2,FALSE))</f>
        <v/>
      </c>
      <c r="K1113" s="283" t="str">
        <f t="shared" si="146"/>
        <v>2253711190</v>
      </c>
      <c r="L1113" s="1" t="str">
        <f t="shared" si="153"/>
        <v>Sihtasutus ORTHODOX SINGERS</v>
      </c>
      <c r="M1113" s="6" t="str">
        <f t="shared" si="141"/>
        <v>08109</v>
      </c>
    </row>
    <row r="1114" spans="1:13">
      <c r="A1114" s="14"/>
      <c r="B1114" s="14"/>
      <c r="C1114" s="15" t="s">
        <v>8007</v>
      </c>
      <c r="D1114" s="14"/>
      <c r="E1114" s="14"/>
      <c r="F1114" s="15" t="s">
        <v>8008</v>
      </c>
      <c r="G1114" s="14"/>
      <c r="I1114" s="147" t="str">
        <f>IF(ISBLANK(H1114),"",VLOOKUP(H1114,tegevusalad!$A$7:$B$188,2,FALSE))</f>
        <v/>
      </c>
      <c r="K1114" s="283" t="str">
        <f t="shared" si="146"/>
        <v>2253711300</v>
      </c>
      <c r="L1114" s="1" t="str">
        <f t="shared" si="153"/>
        <v>Kontserttuur „Rahvarinne – 25“</v>
      </c>
      <c r="M1114" s="6" t="str">
        <f t="shared" si="141"/>
        <v>08109</v>
      </c>
    </row>
    <row r="1115" spans="1:13">
      <c r="A1115" s="14"/>
      <c r="B1115" s="14"/>
      <c r="C1115" s="15" t="s">
        <v>8738</v>
      </c>
      <c r="D1115" s="14"/>
      <c r="E1115" s="14"/>
      <c r="F1115" s="15" t="s">
        <v>8872</v>
      </c>
      <c r="G1115" s="14"/>
      <c r="K1115" s="283" t="str">
        <f t="shared" si="146"/>
        <v>2253711020</v>
      </c>
      <c r="L1115" s="1" t="str">
        <f t="shared" si="153"/>
        <v xml:space="preserve">Jazzkaare Sõprade Ühing </v>
      </c>
      <c r="M1115" s="6" t="str">
        <f t="shared" si="141"/>
        <v>08109</v>
      </c>
    </row>
    <row r="1116" spans="1:13">
      <c r="A1116" s="14"/>
      <c r="B1116" s="14"/>
      <c r="C1116" s="594" t="s">
        <v>13855</v>
      </c>
      <c r="D1116" s="14"/>
      <c r="E1116" s="14"/>
      <c r="F1116" s="594" t="s">
        <v>13856</v>
      </c>
      <c r="G1116" s="14"/>
      <c r="K1116" s="283" t="str">
        <f t="shared" ref="K1116" si="154">SUBSTITUTE(A1116," ","")&amp;SUBSTITUTE(B1116," ","")&amp;SUBSTITUTE(C1116," ","")</f>
        <v>2253711200</v>
      </c>
      <c r="L1116" s="1" t="str">
        <f t="shared" si="153"/>
        <v>Sihtasutus Hortus Litterarum (kirjandusfestival Dovlatovi päevad)</v>
      </c>
      <c r="M1116" s="6" t="str">
        <f t="shared" ref="M1116" si="155">IF(ISBLANK(H1116),M1115,H1116)</f>
        <v>08109</v>
      </c>
    </row>
    <row r="1117" spans="1:13">
      <c r="A1117" s="14"/>
      <c r="B1117" s="14"/>
      <c r="C1117" s="15" t="s">
        <v>9387</v>
      </c>
      <c r="D1117" s="14"/>
      <c r="E1117" s="14"/>
      <c r="F1117" s="15" t="s">
        <v>9388</v>
      </c>
      <c r="G1117" s="14"/>
      <c r="K1117" s="283" t="str">
        <f t="shared" si="146"/>
        <v>2253711400</v>
      </c>
      <c r="L1117" s="1" t="str">
        <f t="shared" si="153"/>
        <v>Mittetulundusühing Estonian Educational Film</v>
      </c>
      <c r="M1117" s="6" t="str">
        <f>IF(ISBLANK(H1117),M1115,H1117)</f>
        <v>08109</v>
      </c>
    </row>
    <row r="1118" spans="1:13">
      <c r="A1118" s="14"/>
      <c r="B1118" s="14"/>
      <c r="C1118" s="594" t="s">
        <v>12138</v>
      </c>
      <c r="D1118" s="14"/>
      <c r="E1118" s="14"/>
      <c r="F1118" s="594" t="s">
        <v>12141</v>
      </c>
      <c r="G1118" s="14"/>
      <c r="K1118" s="283" t="str">
        <f t="shared" si="146"/>
        <v>2253711410</v>
      </c>
      <c r="L1118" s="1" t="str">
        <f t="shared" si="153"/>
        <v>SA Jaan Poska Mälestusfond</v>
      </c>
      <c r="M1118" s="6" t="str">
        <f t="shared" si="141"/>
        <v>08109</v>
      </c>
    </row>
    <row r="1119" spans="1:13">
      <c r="A1119" s="14"/>
      <c r="B1119" s="14"/>
      <c r="C1119" s="594" t="s">
        <v>14896</v>
      </c>
      <c r="D1119" s="14"/>
      <c r="E1119" s="14"/>
      <c r="F1119" s="594" t="s">
        <v>14897</v>
      </c>
      <c r="G1119" s="14"/>
      <c r="K1119" s="283" t="str">
        <f t="shared" si="146"/>
        <v>2253711450</v>
      </c>
      <c r="L1119" s="1" t="str">
        <f t="shared" si="153"/>
        <v>AS Ekspress Meedia</v>
      </c>
      <c r="M1119" s="6" t="str">
        <f t="shared" si="141"/>
        <v>08109</v>
      </c>
    </row>
    <row r="1120" spans="1:13">
      <c r="A1120" s="14"/>
      <c r="B1120" s="14"/>
      <c r="C1120" s="14" t="s">
        <v>4757</v>
      </c>
      <c r="D1120" s="14"/>
      <c r="E1120" s="14"/>
      <c r="F1120" s="14" t="s">
        <v>3011</v>
      </c>
      <c r="G1120" s="14"/>
      <c r="I1120" s="147" t="str">
        <f>IF(ISBLANK(H1120),"",VLOOKUP(H1120,tegevusalad!$A$7:$B$188,2,FALSE))</f>
        <v/>
      </c>
      <c r="K1120" s="283" t="str">
        <f t="shared" si="146"/>
        <v>2253711990</v>
      </c>
      <c r="L1120" s="1" t="str">
        <f t="shared" si="153"/>
        <v>mittetulundusprojektid - jaotamata</v>
      </c>
      <c r="M1120" s="6" t="str">
        <f>IF(ISBLANK(H1120),M1118,H1120)</f>
        <v>08109</v>
      </c>
    </row>
    <row r="1121" spans="1:13">
      <c r="A1121" s="14"/>
      <c r="B1121" s="15" t="s">
        <v>7493</v>
      </c>
      <c r="C1121" s="14"/>
      <c r="D1121" s="14"/>
      <c r="E1121" s="15" t="s">
        <v>7494</v>
      </c>
      <c r="F1121" s="14"/>
      <c r="G1121" s="14"/>
      <c r="I1121" s="147" t="str">
        <f>IF(ISBLANK(H1121),"",VLOOKUP(H1121,tegevusalad!$A$7:$B$188,2,FALSE))</f>
        <v/>
      </c>
      <c r="K1121" s="283" t="str">
        <f t="shared" si="146"/>
        <v>2253712000</v>
      </c>
      <c r="L1121" s="1" t="str">
        <f t="shared" si="153"/>
        <v>PÖFF (Pimedate Ööde Filmifestival)</v>
      </c>
      <c r="M1121" s="6" t="str">
        <f t="shared" si="141"/>
        <v>08109</v>
      </c>
    </row>
    <row r="1122" spans="1:13">
      <c r="A1122" s="14"/>
      <c r="B1122" s="14"/>
      <c r="C1122" s="15" t="s">
        <v>7495</v>
      </c>
      <c r="D1122" s="14"/>
      <c r="E1122" s="14"/>
      <c r="F1122" s="15" t="s">
        <v>7497</v>
      </c>
      <c r="I1122" s="147" t="str">
        <f>IF(ISBLANK(H1122),"",VLOOKUP(H1122,tegevusalad!$A$7:$B$188,2,FALSE))</f>
        <v/>
      </c>
      <c r="K1122" s="283" t="str">
        <f t="shared" si="146"/>
        <v>2253712110</v>
      </c>
      <c r="L1122" s="1" t="str">
        <f t="shared" si="153"/>
        <v>PÖFF Tallinna Grand Prix ja publikupreemia</v>
      </c>
      <c r="M1122" s="6" t="str">
        <f t="shared" si="141"/>
        <v>08109</v>
      </c>
    </row>
    <row r="1123" spans="1:13">
      <c r="A1123" s="14"/>
      <c r="B1123" s="14"/>
      <c r="C1123" s="594" t="s">
        <v>14975</v>
      </c>
      <c r="D1123" s="14"/>
      <c r="E1123" s="14"/>
      <c r="F1123" s="4" t="s">
        <v>14976</v>
      </c>
      <c r="K1123" s="283" t="str">
        <f t="shared" si="146"/>
        <v>2253712120</v>
      </c>
      <c r="L1123" s="1" t="str">
        <f t="shared" si="153"/>
        <v>PÖFF laste- ja noortefilmide festival Just Film</v>
      </c>
      <c r="M1123" s="6" t="str">
        <f t="shared" si="141"/>
        <v>08109</v>
      </c>
    </row>
    <row r="1124" spans="1:13">
      <c r="A1124" s="14"/>
      <c r="B1124" s="14"/>
      <c r="C1124" s="15" t="s">
        <v>7496</v>
      </c>
      <c r="D1124" s="14"/>
      <c r="E1124" s="14"/>
      <c r="F1124" s="15" t="s">
        <v>7498</v>
      </c>
      <c r="G1124" s="14"/>
      <c r="I1124" s="147" t="str">
        <f>IF(ISBLANK(H1124),"",VLOOKUP(H1124,tegevusalad!$A$7:$B$188,2,FALSE))</f>
        <v/>
      </c>
      <c r="K1124" s="283" t="str">
        <f t="shared" si="146"/>
        <v>2253712990</v>
      </c>
      <c r="L1124" s="1" t="str">
        <f t="shared" si="153"/>
        <v>PÖFF jaotamata</v>
      </c>
      <c r="M1124" s="6" t="str">
        <f>IF(ISBLANK(H1124),M1122,H1124)</f>
        <v>08109</v>
      </c>
    </row>
    <row r="1125" spans="1:13">
      <c r="A1125" s="14"/>
      <c r="B1125" s="14" t="s">
        <v>6860</v>
      </c>
      <c r="C1125" s="14"/>
      <c r="D1125" s="14"/>
      <c r="E1125" s="14" t="s">
        <v>2042</v>
      </c>
      <c r="F1125" s="14"/>
      <c r="G1125" s="14"/>
      <c r="H1125" s="34" t="s">
        <v>8507</v>
      </c>
      <c r="I1125" s="147" t="str">
        <f>IF(ISBLANK(H1125),"",VLOOKUP(H1125,tegevusalad!$A$7:$B$188,2,FALSE))</f>
        <v>Vaba aja üritused</v>
      </c>
      <c r="K1125" s="283" t="str">
        <f t="shared" si="146"/>
        <v>2253721000</v>
      </c>
      <c r="L1125" s="1" t="str">
        <f t="shared" si="153"/>
        <v>vähemusrahvuste organisatsioonid</v>
      </c>
      <c r="M1125" s="6" t="str">
        <f t="shared" ref="M1125:M1200" si="156">IF(ISBLANK(H1125),M1124,H1125)</f>
        <v>08109</v>
      </c>
    </row>
    <row r="1126" spans="1:13">
      <c r="A1126" s="14"/>
      <c r="B1126" s="14"/>
      <c r="C1126" s="14" t="s">
        <v>2802</v>
      </c>
      <c r="D1126" s="14"/>
      <c r="E1126" s="14"/>
      <c r="F1126" s="14" t="s">
        <v>655</v>
      </c>
      <c r="G1126" s="14"/>
      <c r="H1126" s="37"/>
      <c r="I1126" s="147" t="str">
        <f>IF(ISBLANK(H1126),"",VLOOKUP(H1126,tegevusalad!$A$7:$B$188,2,FALSE))</f>
        <v/>
      </c>
      <c r="K1126" s="283" t="str">
        <f t="shared" si="146"/>
        <v>2253721020</v>
      </c>
      <c r="L1126" s="1" t="str">
        <f t="shared" si="153"/>
        <v>RRÜL "Lüüra"</v>
      </c>
      <c r="M1126" s="6" t="str">
        <f t="shared" si="156"/>
        <v>08109</v>
      </c>
    </row>
    <row r="1127" spans="1:13">
      <c r="A1127" s="14"/>
      <c r="B1127" s="14"/>
      <c r="C1127" s="14" t="s">
        <v>2663</v>
      </c>
      <c r="D1127" s="14"/>
      <c r="E1127" s="14"/>
      <c r="F1127" s="14" t="s">
        <v>2664</v>
      </c>
      <c r="G1127" s="14"/>
      <c r="H1127" s="37"/>
      <c r="I1127" s="147" t="str">
        <f>IF(ISBLANK(H1127),"",VLOOKUP(H1127,tegevusalad!$A$7:$B$188,2,FALSE))</f>
        <v/>
      </c>
      <c r="K1127" s="283" t="str">
        <f t="shared" si="146"/>
        <v>2253721030</v>
      </c>
      <c r="L1127" s="1" t="str">
        <f t="shared" si="153"/>
        <v>Tallinna Slaavi Kultuuriühing</v>
      </c>
      <c r="M1127" s="6" t="str">
        <f t="shared" si="156"/>
        <v>08109</v>
      </c>
    </row>
    <row r="1128" spans="1:13">
      <c r="A1128" s="14"/>
      <c r="B1128" s="14"/>
      <c r="C1128" s="14" t="s">
        <v>7256</v>
      </c>
      <c r="D1128" s="14"/>
      <c r="E1128" s="14"/>
      <c r="F1128" s="14" t="s">
        <v>208</v>
      </c>
      <c r="G1128" s="14"/>
      <c r="I1128" s="147" t="str">
        <f>IF(ISBLANK(H1128),"",VLOOKUP(H1128,tegevusalad!$A$7:$B$188,2,FALSE))</f>
        <v/>
      </c>
      <c r="K1128" s="283" t="str">
        <f t="shared" si="146"/>
        <v>2253721110</v>
      </c>
      <c r="L1128" s="1" t="str">
        <f t="shared" si="153"/>
        <v>MTÜ Ruthenia</v>
      </c>
      <c r="M1128" s="6" t="str">
        <f t="shared" si="156"/>
        <v>08109</v>
      </c>
    </row>
    <row r="1129" spans="1:13">
      <c r="A1129" s="14"/>
      <c r="B1129" s="14"/>
      <c r="C1129" s="14" t="s">
        <v>10656</v>
      </c>
      <c r="D1129" s="14"/>
      <c r="E1129" s="14"/>
      <c r="F1129" s="14" t="s">
        <v>10657</v>
      </c>
      <c r="G1129" s="14"/>
      <c r="K1129" s="283" t="str">
        <f t="shared" si="146"/>
        <v>2253721410</v>
      </c>
      <c r="L1129" s="1" t="str">
        <f t="shared" si="153"/>
        <v>Eesti Soome-Ugri Rahvuste Ühendus</v>
      </c>
      <c r="M1129" s="6" t="str">
        <f t="shared" si="156"/>
        <v>08109</v>
      </c>
    </row>
    <row r="1130" spans="1:13">
      <c r="A1130" s="14"/>
      <c r="B1130" s="14"/>
      <c r="C1130" s="14" t="s">
        <v>1223</v>
      </c>
      <c r="D1130" s="14"/>
      <c r="E1130" s="14"/>
      <c r="F1130" s="14" t="s">
        <v>4894</v>
      </c>
      <c r="G1130" s="14"/>
      <c r="I1130" s="147" t="str">
        <f>IF(ISBLANK(H1130),"",VLOOKUP(H1130,tegevusalad!$A$7:$B$188,2,FALSE))</f>
        <v/>
      </c>
      <c r="K1130" s="283" t="str">
        <f t="shared" si="146"/>
        <v>2253721500</v>
      </c>
      <c r="L1130" s="1" t="str">
        <f t="shared" si="153"/>
        <v>MTÜ Integratsiooni ABC</v>
      </c>
      <c r="M1130" s="6" t="str">
        <f t="shared" si="156"/>
        <v>08109</v>
      </c>
    </row>
    <row r="1131" spans="1:13">
      <c r="A1131" s="14"/>
      <c r="B1131" s="14"/>
      <c r="C1131" s="14" t="s">
        <v>5247</v>
      </c>
      <c r="D1131" s="14"/>
      <c r="E1131" s="14"/>
      <c r="F1131" s="14" t="s">
        <v>5512</v>
      </c>
      <c r="G1131" s="14"/>
      <c r="I1131" s="147" t="str">
        <f>IF(ISBLANK(H1131),"",VLOOKUP(H1131,tegevusalad!$A$7:$B$188,2,FALSE))</f>
        <v/>
      </c>
      <c r="K1131" s="283" t="str">
        <f t="shared" si="146"/>
        <v>2253721600</v>
      </c>
      <c r="L1131" s="1" t="str">
        <f t="shared" si="153"/>
        <v>MTÜ Eesti Mitmekultuuriline Assotsiatsioon</v>
      </c>
      <c r="M1131" s="6" t="str">
        <f t="shared" si="156"/>
        <v>08109</v>
      </c>
    </row>
    <row r="1132" spans="1:13">
      <c r="A1132" s="14"/>
      <c r="B1132" s="14"/>
      <c r="C1132" s="14" t="s">
        <v>7226</v>
      </c>
      <c r="D1132" s="14"/>
      <c r="E1132" s="14"/>
      <c r="F1132" s="14" t="s">
        <v>5511</v>
      </c>
      <c r="G1132" s="14"/>
      <c r="H1132" s="34" t="s">
        <v>8507</v>
      </c>
      <c r="I1132" s="147" t="str">
        <f>IF(ISBLANK(H1132),"",VLOOKUP(H1132,tegevusalad!$A$7:$B$188,2,FALSE))</f>
        <v>Vaba aja üritused</v>
      </c>
      <c r="K1132" s="283" t="str">
        <f t="shared" si="146"/>
        <v>2253721610</v>
      </c>
      <c r="L1132" s="1" t="str">
        <f t="shared" si="153"/>
        <v>Eesti Vene Kultuurikoda Mittetulundusühing</v>
      </c>
      <c r="M1132" s="6" t="str">
        <f t="shared" si="156"/>
        <v>08109</v>
      </c>
    </row>
    <row r="1133" spans="1:13">
      <c r="A1133" s="14"/>
      <c r="B1133" s="14"/>
      <c r="C1133" s="39" t="s">
        <v>7227</v>
      </c>
      <c r="D1133" s="14"/>
      <c r="E1133" s="14"/>
      <c r="F1133" s="530" t="s">
        <v>7228</v>
      </c>
      <c r="G1133" s="14"/>
      <c r="H1133" s="34" t="s">
        <v>8507</v>
      </c>
      <c r="I1133" s="147" t="str">
        <f>IF(ISBLANK(H1133),"",VLOOKUP(H1133,tegevusalad!$A$7:$B$188,2,FALSE))</f>
        <v>Vaba aja üritused</v>
      </c>
      <c r="K1133" s="283" t="str">
        <f t="shared" si="146"/>
        <v>2253721620</v>
      </c>
      <c r="L1133" s="1" t="str">
        <f t="shared" si="153"/>
        <v xml:space="preserve">Eesti Juudi Noortekogu                                   </v>
      </c>
      <c r="M1133" s="6" t="str">
        <f t="shared" si="156"/>
        <v>08109</v>
      </c>
    </row>
    <row r="1134" spans="1:13">
      <c r="A1134" s="14"/>
      <c r="B1134" s="14"/>
      <c r="C1134" s="14" t="s">
        <v>6426</v>
      </c>
      <c r="D1134" s="14"/>
      <c r="E1134" s="14"/>
      <c r="F1134" s="14" t="s">
        <v>5156</v>
      </c>
      <c r="G1134" s="14"/>
      <c r="I1134" s="147" t="str">
        <f>IF(ISBLANK(H1134),"",VLOOKUP(H1134,tegevusalad!$A$7:$B$188,2,FALSE))</f>
        <v/>
      </c>
      <c r="K1134" s="283" t="str">
        <f t="shared" si="146"/>
        <v>2253721700</v>
      </c>
      <c r="L1134" s="1" t="str">
        <f t="shared" si="153"/>
        <v>Slaavi Pärg</v>
      </c>
      <c r="M1134" s="6" t="str">
        <f t="shared" si="156"/>
        <v>08109</v>
      </c>
    </row>
    <row r="1135" spans="1:13">
      <c r="A1135" s="14"/>
      <c r="B1135" s="14"/>
      <c r="C1135" s="532" t="s">
        <v>12136</v>
      </c>
      <c r="D1135" s="14"/>
      <c r="E1135" s="14"/>
      <c r="F1135" s="6" t="s">
        <v>12137</v>
      </c>
      <c r="G1135" s="14"/>
      <c r="K1135" s="283" t="str">
        <f t="shared" si="146"/>
        <v>2253721710</v>
      </c>
      <c r="L1135" s="1" t="str">
        <f t="shared" si="153"/>
        <v>MTÜ VENE HARIDUS- JA HEATEGEVUSÜHINGUTE LIIT EESTIS</v>
      </c>
      <c r="M1135" s="6" t="str">
        <f t="shared" si="156"/>
        <v>08109</v>
      </c>
    </row>
    <row r="1136" spans="1:13">
      <c r="A1136" s="14"/>
      <c r="B1136" s="14"/>
      <c r="C1136" s="14" t="s">
        <v>6624</v>
      </c>
      <c r="D1136" s="14"/>
      <c r="E1136" s="14"/>
      <c r="F1136" s="14" t="s">
        <v>6532</v>
      </c>
      <c r="G1136" s="14"/>
      <c r="I1136" s="147" t="str">
        <f>IF(ISBLANK(H1136),"",VLOOKUP(H1136,tegevusalad!$A$7:$B$188,2,FALSE))</f>
        <v/>
      </c>
      <c r="K1136" s="283" t="str">
        <f t="shared" si="146"/>
        <v>2253721750</v>
      </c>
      <c r="L1136" s="1" t="str">
        <f t="shared" si="153"/>
        <v>Vene Kultuuri Rahvaülikool</v>
      </c>
      <c r="M1136" s="6" t="str">
        <f t="shared" si="156"/>
        <v>08109</v>
      </c>
    </row>
    <row r="1137" spans="1:15">
      <c r="A1137" s="14"/>
      <c r="B1137" s="14"/>
      <c r="C1137" s="14" t="s">
        <v>5155</v>
      </c>
      <c r="D1137" s="14"/>
      <c r="E1137" s="14"/>
      <c r="F1137" s="14" t="s">
        <v>6721</v>
      </c>
      <c r="G1137" s="14"/>
      <c r="I1137" s="147" t="str">
        <f>IF(ISBLANK(H1137),"",VLOOKUP(H1137,tegevusalad!$A$7:$B$188,2,FALSE))</f>
        <v/>
      </c>
      <c r="K1137" s="283" t="str">
        <f t="shared" si="146"/>
        <v>2253721800</v>
      </c>
      <c r="L1137" s="1" t="str">
        <f t="shared" si="153"/>
        <v>Vene Muuseum</v>
      </c>
      <c r="M1137" s="6" t="str">
        <f t="shared" si="156"/>
        <v>08109</v>
      </c>
    </row>
    <row r="1138" spans="1:15">
      <c r="A1138" s="14"/>
      <c r="B1138" s="14"/>
      <c r="C1138" s="14" t="s">
        <v>1903</v>
      </c>
      <c r="D1138" s="14"/>
      <c r="E1138" s="14"/>
      <c r="F1138" s="14" t="s">
        <v>780</v>
      </c>
      <c r="G1138" s="14"/>
      <c r="I1138" s="147" t="str">
        <f>IF(ISBLANK(H1138),"",VLOOKUP(H1138,tegevusalad!$A$7:$B$188,2,FALSE))</f>
        <v/>
      </c>
      <c r="K1138" s="283" t="str">
        <f t="shared" si="146"/>
        <v>2253721990</v>
      </c>
      <c r="L1138" s="1" t="str">
        <f t="shared" si="153"/>
        <v>vähemusrahvuste organisatsioonid - jaotamata</v>
      </c>
      <c r="M1138" s="6" t="str">
        <f t="shared" si="156"/>
        <v>08109</v>
      </c>
    </row>
    <row r="1139" spans="1:15">
      <c r="A1139" s="14"/>
      <c r="B1139" s="14" t="s">
        <v>1755</v>
      </c>
      <c r="C1139" s="14"/>
      <c r="D1139" s="14"/>
      <c r="E1139" s="14" t="s">
        <v>2521</v>
      </c>
      <c r="F1139" s="14"/>
      <c r="G1139" s="14"/>
      <c r="H1139" s="34" t="s">
        <v>8507</v>
      </c>
      <c r="I1139" s="147" t="str">
        <f>IF(ISBLANK(H1139),"",VLOOKUP(H1139,tegevusalad!$A$7:$B$188,2,FALSE))</f>
        <v>Vaba aja üritused</v>
      </c>
      <c r="K1139" s="283" t="str">
        <f t="shared" si="146"/>
        <v>2253731000</v>
      </c>
      <c r="L1139" s="1" t="str">
        <f t="shared" si="153"/>
        <v>harrastustegevus</v>
      </c>
      <c r="M1139" s="6" t="str">
        <f t="shared" si="156"/>
        <v>08109</v>
      </c>
    </row>
    <row r="1140" spans="1:15" ht="15">
      <c r="A1140" s="14"/>
      <c r="B1140" s="14"/>
      <c r="C1140" s="14" t="s">
        <v>13853</v>
      </c>
      <c r="D1140" s="14"/>
      <c r="E1140" s="14"/>
      <c r="F1140" s="14" t="s">
        <v>13854</v>
      </c>
      <c r="G1140" s="14"/>
      <c r="K1140" s="283" t="str">
        <f t="shared" ref="K1140" si="157">SUBSTITUTE(A1140," ","")&amp;SUBSTITUTE(B1140," ","")&amp;SUBSTITUTE(C1140," ","")</f>
        <v>2253731010</v>
      </c>
      <c r="L1140" s="1" t="str">
        <f t="shared" ref="L1140:L1169" si="158">D1140&amp;E1140&amp;F1140&amp;G1140</f>
        <v xml:space="preserve">Tatarlaste Rahvusvaheline Festival Eestis                                                 </v>
      </c>
      <c r="M1140" s="6" t="str">
        <f t="shared" ref="M1140" si="159">IF(ISBLANK(H1140),M1139,H1140)</f>
        <v>08109</v>
      </c>
    </row>
    <row r="1141" spans="1:15">
      <c r="A1141" s="14"/>
      <c r="B1141" s="14"/>
      <c r="C1141" s="14" t="s">
        <v>15028</v>
      </c>
      <c r="D1141" s="14"/>
      <c r="E1141" s="14"/>
      <c r="F1141" s="14" t="s">
        <v>2665</v>
      </c>
      <c r="G1141" s="14"/>
      <c r="I1141" s="147" t="str">
        <f>IF(ISBLANK(H1141),"",VLOOKUP(H1141,tegevusalad!$A$7:$B$188,2,FALSE))</f>
        <v/>
      </c>
      <c r="K1141" s="283" t="str">
        <f t="shared" ref="K1141:K1143" si="160">SUBSTITUTE(A1141," ","")&amp;SUBSTITUTE(B1141," ","")&amp;SUBSTITUTE(C1141," ","")</f>
        <v>2253731510</v>
      </c>
      <c r="L1141" s="1" t="str">
        <f t="shared" si="158"/>
        <v>MTÜ Tallinna Fotoklubi</v>
      </c>
      <c r="M1141" s="6" t="str">
        <f>IF(ISBLANK(H1141),M1139,H1141)</f>
        <v>08109</v>
      </c>
    </row>
    <row r="1142" spans="1:15">
      <c r="A1142" s="14"/>
      <c r="B1142" s="14"/>
      <c r="C1142" s="14" t="s">
        <v>7550</v>
      </c>
      <c r="D1142" s="14"/>
      <c r="E1142" s="14"/>
      <c r="F1142" s="14" t="s">
        <v>7551</v>
      </c>
      <c r="G1142" s="14"/>
      <c r="I1142" s="147" t="str">
        <f>IF(ISBLANK(H1142),"",VLOOKUP(H1142,tegevusalad!$A$7:$B$188,2,FALSE))</f>
        <v/>
      </c>
      <c r="K1142" s="283" t="str">
        <f t="shared" si="160"/>
        <v>2253731110</v>
      </c>
      <c r="L1142" s="1" t="str">
        <f t="shared" si="158"/>
        <v>Loomingukeskus Šanss</v>
      </c>
      <c r="M1142" s="6" t="str">
        <f t="shared" si="156"/>
        <v>08109</v>
      </c>
    </row>
    <row r="1143" spans="1:15" ht="15">
      <c r="A1143" s="14"/>
      <c r="B1143" s="14"/>
      <c r="C1143" s="14" t="s">
        <v>11624</v>
      </c>
      <c r="D1143" s="14"/>
      <c r="E1143" s="14"/>
      <c r="F1143" s="533" t="s">
        <v>11625</v>
      </c>
      <c r="G1143" s="14"/>
      <c r="K1143" s="283" t="str">
        <f t="shared" si="160"/>
        <v>2253731120</v>
      </c>
      <c r="L1143" s="1" t="str">
        <f t="shared" si="158"/>
        <v xml:space="preserve">LOOMINGUKESKUS APLAUS </v>
      </c>
      <c r="M1143" s="6" t="str">
        <f t="shared" si="156"/>
        <v>08109</v>
      </c>
    </row>
    <row r="1144" spans="1:15">
      <c r="A1144" s="14"/>
      <c r="B1144" s="14"/>
      <c r="C1144" s="14" t="s">
        <v>861</v>
      </c>
      <c r="D1144" s="14"/>
      <c r="E1144" s="14"/>
      <c r="F1144" s="14" t="s">
        <v>408</v>
      </c>
      <c r="G1144" s="14"/>
      <c r="I1144" s="147" t="str">
        <f>IF(ISBLANK(H1144),"",VLOOKUP(H1144,tegevusalad!$A$7:$B$188,2,FALSE))</f>
        <v/>
      </c>
      <c r="K1144" s="283" t="str">
        <f t="shared" si="146"/>
        <v>2253731990</v>
      </c>
      <c r="L1144" s="1" t="str">
        <f t="shared" si="158"/>
        <v>harrastustegevus - jaotamata</v>
      </c>
      <c r="M1144" s="6" t="str">
        <f t="shared" si="156"/>
        <v>08109</v>
      </c>
    </row>
    <row r="1145" spans="1:15">
      <c r="A1145" s="14"/>
      <c r="B1145" s="14" t="s">
        <v>3624</v>
      </c>
      <c r="C1145" s="14"/>
      <c r="D1145" s="14"/>
      <c r="E1145" s="14" t="s">
        <v>3625</v>
      </c>
      <c r="F1145" s="14"/>
      <c r="G1145" s="14"/>
      <c r="I1145" s="147" t="str">
        <f>IF(ISBLANK(H1145),"",VLOOKUP(H1145,tegevusalad!$A$7:$B$188,2,FALSE))</f>
        <v/>
      </c>
      <c r="K1145" s="283" t="str">
        <f t="shared" si="146"/>
        <v>2253741000</v>
      </c>
      <c r="L1145" s="1" t="str">
        <f t="shared" si="158"/>
        <v>kultuuriorganisatsioonide toetamine</v>
      </c>
      <c r="M1145" s="6" t="str">
        <f t="shared" si="156"/>
        <v>08109</v>
      </c>
    </row>
    <row r="1146" spans="1:15">
      <c r="A1146" s="14"/>
      <c r="B1146" s="14"/>
      <c r="C1146" s="14" t="s">
        <v>3626</v>
      </c>
      <c r="D1146" s="14"/>
      <c r="E1146" s="14"/>
      <c r="F1146" s="14" t="s">
        <v>3627</v>
      </c>
      <c r="G1146" s="14"/>
      <c r="H1146" s="126" t="s">
        <v>8907</v>
      </c>
      <c r="I1146" s="147" t="str">
        <f>IF(ISBLANK(H1146),"",VLOOKUP(H1146,tegevusalad!$A$7:$B$188,2,FALSE))</f>
        <v>Teatrid</v>
      </c>
      <c r="K1146" s="283" t="str">
        <f t="shared" si="146"/>
        <v>2253741020</v>
      </c>
      <c r="L1146" s="1" t="str">
        <f t="shared" si="158"/>
        <v>toetus linna teatritele</v>
      </c>
      <c r="M1146" s="6" t="str">
        <f t="shared" si="156"/>
        <v>08234</v>
      </c>
      <c r="O1146" s="330"/>
    </row>
    <row r="1147" spans="1:15">
      <c r="A1147" s="14"/>
      <c r="B1147" s="14"/>
      <c r="C1147" s="14" t="s">
        <v>4049</v>
      </c>
      <c r="D1147" s="14"/>
      <c r="E1147" s="14"/>
      <c r="F1147" s="14" t="s">
        <v>6748</v>
      </c>
      <c r="G1147" s="14"/>
      <c r="H1147" s="126" t="s">
        <v>8907</v>
      </c>
      <c r="I1147" s="147" t="str">
        <f>IF(ISBLANK(H1147),"",VLOOKUP(H1147,tegevusalad!$A$7:$B$188,2,FALSE))</f>
        <v>Teatrid</v>
      </c>
      <c r="K1147" s="283" t="str">
        <f t="shared" ref="K1147:K1171" si="161">SUBSTITUTE(A1147," ","")&amp;SUBSTITUTE(B1147," ","")&amp;SUBSTITUTE(C1147," ","")</f>
        <v>2253741030</v>
      </c>
      <c r="L1147" s="1" t="str">
        <f t="shared" si="158"/>
        <v>Vana Baskini teater</v>
      </c>
      <c r="M1147" s="6" t="str">
        <f t="shared" ref="M1147:M1169" si="162">IF(ISBLANK(H1147),M1146,H1147)</f>
        <v>08234</v>
      </c>
      <c r="O1147" s="330"/>
    </row>
    <row r="1148" spans="1:15">
      <c r="A1148" s="14"/>
      <c r="B1148" s="14"/>
      <c r="C1148" s="14" t="s">
        <v>8935</v>
      </c>
      <c r="D1148" s="14"/>
      <c r="E1148" s="14"/>
      <c r="F1148" s="14" t="s">
        <v>8936</v>
      </c>
      <c r="G1148" s="14"/>
      <c r="H1148" s="34" t="s">
        <v>8507</v>
      </c>
      <c r="I1148" s="147" t="str">
        <f>IF(ISBLANK(H1148),"",VLOOKUP(H1148,tegevusalad!$A$7:$B$188,2,FALSE))</f>
        <v>Vaba aja üritused</v>
      </c>
      <c r="K1148" s="283" t="str">
        <f t="shared" si="161"/>
        <v>2253741110</v>
      </c>
      <c r="L1148" s="1" t="str">
        <f t="shared" si="158"/>
        <v>Mittetulundusühing Teater-Stuudio Grotesk (Baltiiski Bereg)</v>
      </c>
      <c r="M1148" s="6" t="str">
        <f t="shared" si="162"/>
        <v>08109</v>
      </c>
      <c r="O1148" s="330"/>
    </row>
    <row r="1149" spans="1:15">
      <c r="A1149" s="14"/>
      <c r="B1149" s="14"/>
      <c r="C1149" s="15" t="s">
        <v>10214</v>
      </c>
      <c r="D1149" s="14"/>
      <c r="E1149" s="14"/>
      <c r="F1149" s="14" t="s">
        <v>10215</v>
      </c>
      <c r="G1149" s="14"/>
      <c r="H1149" s="126" t="s">
        <v>8507</v>
      </c>
      <c r="I1149" s="147" t="str">
        <f>IF(ISBLANK(H1149),"",VLOOKUP(H1149,tegevusalad!$A$7:$B$188,2,FALSE))</f>
        <v>Vaba aja üritused</v>
      </c>
      <c r="K1149" s="283" t="str">
        <f t="shared" si="161"/>
        <v>2253741150</v>
      </c>
      <c r="L1149" s="1" t="str">
        <f t="shared" si="158"/>
        <v>MTÜ Kultuuritraditsioonid</v>
      </c>
      <c r="M1149" s="6" t="str">
        <f t="shared" si="162"/>
        <v>08109</v>
      </c>
      <c r="O1149" s="330"/>
    </row>
    <row r="1150" spans="1:15">
      <c r="A1150" s="14"/>
      <c r="B1150" s="14"/>
      <c r="C1150" s="15" t="s">
        <v>10848</v>
      </c>
      <c r="D1150" s="14"/>
      <c r="E1150" s="14"/>
      <c r="F1150" s="14" t="s">
        <v>10849</v>
      </c>
      <c r="G1150" s="14"/>
      <c r="H1150" s="126" t="s">
        <v>8507</v>
      </c>
      <c r="I1150" s="147" t="str">
        <f>IF(ISBLANK(H1150),"",VLOOKUP(H1150,tegevusalad!$A$7:$B$188,2,FALSE))</f>
        <v>Vaba aja üritused</v>
      </c>
      <c r="K1150" s="283" t="str">
        <f t="shared" si="161"/>
        <v>2253741170</v>
      </c>
      <c r="L1150" s="1" t="str">
        <f t="shared" si="158"/>
        <v>Mittetulundusühing Mustonenfest         </v>
      </c>
      <c r="M1150" s="6" t="str">
        <f t="shared" si="162"/>
        <v>08109</v>
      </c>
      <c r="O1150" s="330"/>
    </row>
    <row r="1151" spans="1:15">
      <c r="A1151" s="14"/>
      <c r="B1151" s="14"/>
      <c r="C1151" s="531" t="s">
        <v>12129</v>
      </c>
      <c r="D1151" s="14"/>
      <c r="E1151" s="14"/>
      <c r="F1151" s="6" t="s">
        <v>12130</v>
      </c>
      <c r="G1151" s="14"/>
      <c r="H1151" s="126" t="s">
        <v>8507</v>
      </c>
      <c r="I1151" s="147" t="str">
        <f>IF(ISBLANK(H1151),"",VLOOKUP(H1151,tegevusalad!$A$7:$B$188,2,FALSE))</f>
        <v>Vaba aja üritused</v>
      </c>
      <c r="K1151" s="283" t="str">
        <f t="shared" si="161"/>
        <v>2253741180</v>
      </c>
      <c r="L1151" s="1" t="str">
        <f t="shared" si="158"/>
        <v>Mittetulundusühing Kunstikool</v>
      </c>
      <c r="M1151" s="6" t="str">
        <f t="shared" si="162"/>
        <v>08109</v>
      </c>
      <c r="O1151" s="330"/>
    </row>
    <row r="1152" spans="1:15">
      <c r="A1152" s="14"/>
      <c r="B1152" s="14"/>
      <c r="C1152" s="531" t="s">
        <v>12131</v>
      </c>
      <c r="D1152" s="14"/>
      <c r="E1152" s="14"/>
      <c r="F1152" s="6" t="s">
        <v>12132</v>
      </c>
      <c r="G1152" s="14"/>
      <c r="H1152" s="126" t="s">
        <v>8507</v>
      </c>
      <c r="I1152" s="147" t="str">
        <f>IF(ISBLANK(H1152),"",VLOOKUP(H1152,tegevusalad!$A$7:$B$188,2,FALSE))</f>
        <v>Vaba aja üritused</v>
      </c>
      <c r="K1152" s="283" t="str">
        <f t="shared" si="161"/>
        <v>2253741190</v>
      </c>
      <c r="L1152" s="1" t="str">
        <f t="shared" si="158"/>
        <v>Mittetulundusühing LAULUTEATER „PEREKRJOSTOK“</v>
      </c>
      <c r="M1152" s="6" t="str">
        <f t="shared" si="162"/>
        <v>08109</v>
      </c>
      <c r="O1152" s="330"/>
    </row>
    <row r="1153" spans="1:15">
      <c r="A1153" s="14"/>
      <c r="B1153" s="14"/>
      <c r="C1153" s="531" t="s">
        <v>12481</v>
      </c>
      <c r="D1153" s="14"/>
      <c r="E1153" s="14"/>
      <c r="F1153" s="6" t="s">
        <v>12133</v>
      </c>
      <c r="G1153" s="14"/>
      <c r="H1153" s="126" t="s">
        <v>8507</v>
      </c>
      <c r="I1153" s="147" t="str">
        <f>IF(ISBLANK(H1153),"",VLOOKUP(H1153,tegevusalad!$A$7:$B$188,2,FALSE))</f>
        <v>Vaba aja üritused</v>
      </c>
      <c r="K1153" s="283" t="str">
        <f t="shared" si="161"/>
        <v>2253741200</v>
      </c>
      <c r="L1153" s="1" t="str">
        <f t="shared" si="158"/>
        <v>Mittetulundusühing AB Video</v>
      </c>
      <c r="M1153" s="6" t="str">
        <f t="shared" si="162"/>
        <v>08109</v>
      </c>
      <c r="O1153" s="330"/>
    </row>
    <row r="1154" spans="1:15">
      <c r="A1154" s="14"/>
      <c r="B1154" s="14"/>
      <c r="C1154" s="15" t="s">
        <v>9646</v>
      </c>
      <c r="D1154" s="14"/>
      <c r="E1154" s="14"/>
      <c r="F1154" s="14" t="s">
        <v>3353</v>
      </c>
      <c r="G1154" s="14"/>
      <c r="H1154" s="126" t="s">
        <v>8507</v>
      </c>
      <c r="I1154" s="147" t="str">
        <f>IF(ISBLANK(H1154),"",VLOOKUP(H1154,tegevusalad!$A$7:$B$188,2,FALSE))</f>
        <v>Vaba aja üritused</v>
      </c>
      <c r="K1154" s="283" t="str">
        <f t="shared" si="161"/>
        <v>2253741210</v>
      </c>
      <c r="L1154" s="1" t="str">
        <f t="shared" si="158"/>
        <v>Eesti Kooriühing</v>
      </c>
      <c r="M1154" s="6" t="str">
        <f t="shared" si="162"/>
        <v>08109</v>
      </c>
      <c r="O1154" s="330"/>
    </row>
    <row r="1155" spans="1:15">
      <c r="A1155" s="14"/>
      <c r="B1155" s="14"/>
      <c r="C1155" s="15" t="s">
        <v>11166</v>
      </c>
      <c r="D1155" s="14"/>
      <c r="E1155" s="14"/>
      <c r="F1155" s="15" t="s">
        <v>11167</v>
      </c>
      <c r="G1155" s="14"/>
      <c r="H1155" s="126" t="s">
        <v>8507</v>
      </c>
      <c r="I1155" s="147" t="str">
        <f>IF(ISBLANK(H1155),"",VLOOKUP(H1155,tegevusalad!$A$7:$B$188,2,FALSE))</f>
        <v>Vaba aja üritused</v>
      </c>
      <c r="K1155" s="283" t="str">
        <f t="shared" si="161"/>
        <v>2253741230</v>
      </c>
      <c r="L1155" s="1" t="str">
        <f t="shared" si="158"/>
        <v>Eesti Interpreetide Liit</v>
      </c>
      <c r="M1155" s="6" t="str">
        <f t="shared" si="162"/>
        <v>08109</v>
      </c>
      <c r="O1155" s="330"/>
    </row>
    <row r="1156" spans="1:15">
      <c r="A1156" s="14"/>
      <c r="B1156" s="14"/>
      <c r="C1156" s="531" t="s">
        <v>12134</v>
      </c>
      <c r="D1156" s="14"/>
      <c r="E1156" s="14"/>
      <c r="F1156" s="6" t="s">
        <v>12135</v>
      </c>
      <c r="G1156" s="14"/>
      <c r="H1156" s="126" t="s">
        <v>8507</v>
      </c>
      <c r="I1156" s="147" t="str">
        <f>IF(ISBLANK(H1156),"",VLOOKUP(H1156,tegevusalad!$A$7:$B$188,2,FALSE))</f>
        <v>Vaba aja üritused</v>
      </c>
      <c r="K1156" s="283" t="str">
        <f t="shared" si="161"/>
        <v>2253741240</v>
      </c>
      <c r="L1156" s="1" t="str">
        <f t="shared" si="158"/>
        <v>MTÜ Eesti Nukukunst</v>
      </c>
      <c r="M1156" s="6" t="str">
        <f t="shared" si="162"/>
        <v>08109</v>
      </c>
      <c r="O1156" s="330"/>
    </row>
    <row r="1157" spans="1:15">
      <c r="A1157" s="14"/>
      <c r="B1157" s="14"/>
      <c r="C1157" s="594" t="s">
        <v>12659</v>
      </c>
      <c r="D1157" s="14"/>
      <c r="E1157" s="14"/>
      <c r="F1157" s="181" t="s">
        <v>12661</v>
      </c>
      <c r="G1157" s="14"/>
      <c r="H1157" s="126" t="s">
        <v>8507</v>
      </c>
      <c r="I1157" s="147" t="str">
        <f>IF(ISBLANK(H1157),"",VLOOKUP(H1157,tegevusalad!$A$7:$B$188,2,FALSE))</f>
        <v>Vaba aja üritused</v>
      </c>
      <c r="K1157" s="283" t="str">
        <f t="shared" si="161"/>
        <v>2253741290</v>
      </c>
      <c r="L1157" s="1" t="str">
        <f t="shared" si="158"/>
        <v>Sihtasutus TALLINNA POISTEKOORI FOND</v>
      </c>
      <c r="M1157" s="6" t="str">
        <f t="shared" si="162"/>
        <v>08109</v>
      </c>
      <c r="O1157" s="330"/>
    </row>
    <row r="1158" spans="1:15">
      <c r="A1158" s="14"/>
      <c r="B1158" s="14"/>
      <c r="C1158" s="15" t="s">
        <v>10850</v>
      </c>
      <c r="D1158" s="14"/>
      <c r="E1158" s="14"/>
      <c r="F1158" s="14" t="s">
        <v>10851</v>
      </c>
      <c r="G1158" s="14"/>
      <c r="H1158" s="126" t="s">
        <v>8507</v>
      </c>
      <c r="I1158" s="147" t="str">
        <f>IF(ISBLANK(H1158),"",VLOOKUP(H1158,tegevusalad!$A$7:$B$188,2,FALSE))</f>
        <v>Vaba aja üritused</v>
      </c>
      <c r="K1158" s="283" t="str">
        <f t="shared" si="161"/>
        <v>2253741310</v>
      </c>
      <c r="L1158" s="1" t="str">
        <f t="shared" si="158"/>
        <v xml:space="preserve">Sihtasutus Tallinna Kunstihoone Fond </v>
      </c>
      <c r="M1158" s="6" t="str">
        <f>IF(ISBLANK(H1158),M1156,H1158)</f>
        <v>08109</v>
      </c>
      <c r="O1158" s="330"/>
    </row>
    <row r="1159" spans="1:15">
      <c r="A1159" s="14"/>
      <c r="B1159" s="14"/>
      <c r="C1159" s="15" t="s">
        <v>11103</v>
      </c>
      <c r="D1159" s="14"/>
      <c r="E1159" s="14"/>
      <c r="F1159" s="15" t="s">
        <v>11107</v>
      </c>
      <c r="G1159" s="14"/>
      <c r="H1159" s="126" t="s">
        <v>8507</v>
      </c>
      <c r="I1159" s="147" t="str">
        <f>IF(ISBLANK(H1159),"",VLOOKUP(H1159,tegevusalad!$A$7:$B$188,2,FALSE))</f>
        <v>Vaba aja üritused</v>
      </c>
      <c r="K1159" s="283" t="str">
        <f t="shared" si="161"/>
        <v>2253741320</v>
      </c>
      <c r="L1159" s="1" t="str">
        <f t="shared" si="158"/>
        <v>Eesti Nukukunsti Maja</v>
      </c>
      <c r="M1159" s="6" t="str">
        <f t="shared" si="162"/>
        <v>08109</v>
      </c>
      <c r="O1159" s="330"/>
    </row>
    <row r="1160" spans="1:15">
      <c r="A1160" s="14"/>
      <c r="B1160" s="14"/>
      <c r="C1160" s="15" t="s">
        <v>11104</v>
      </c>
      <c r="D1160" s="14"/>
      <c r="E1160" s="14"/>
      <c r="F1160" s="15" t="s">
        <v>11108</v>
      </c>
      <c r="G1160" s="14"/>
      <c r="H1160" s="126" t="s">
        <v>8507</v>
      </c>
      <c r="I1160" s="147" t="str">
        <f>IF(ISBLANK(H1160),"",VLOOKUP(H1160,tegevusalad!$A$7:$B$188,2,FALSE))</f>
        <v>Vaba aja üritused</v>
      </c>
      <c r="K1160" s="283" t="str">
        <f t="shared" si="161"/>
        <v>2253741330</v>
      </c>
      <c r="L1160" s="1" t="str">
        <f t="shared" si="158"/>
        <v>DX ART MTÜ</v>
      </c>
      <c r="M1160" s="6" t="str">
        <f t="shared" si="162"/>
        <v>08109</v>
      </c>
      <c r="O1160" s="330"/>
    </row>
    <row r="1161" spans="1:15">
      <c r="A1161" s="14"/>
      <c r="B1161" s="14"/>
      <c r="C1161" s="15" t="s">
        <v>11105</v>
      </c>
      <c r="D1161" s="14"/>
      <c r="E1161" s="14"/>
      <c r="F1161" s="14" t="s">
        <v>11106</v>
      </c>
      <c r="G1161" s="14"/>
      <c r="H1161" s="126" t="s">
        <v>8507</v>
      </c>
      <c r="I1161" s="147" t="str">
        <f>IF(ISBLANK(H1161),"",VLOOKUP(H1161,tegevusalad!$A$7:$B$188,2,FALSE))</f>
        <v>Vaba aja üritused</v>
      </c>
      <c r="K1161" s="283" t="str">
        <f t="shared" si="161"/>
        <v>2253741340</v>
      </c>
      <c r="L1161" s="1" t="str">
        <f t="shared" si="158"/>
        <v>RAHVAMUUSIKA ANSAMBEL ZLATÕJE GORÕ</v>
      </c>
      <c r="M1161" s="6" t="str">
        <f t="shared" si="162"/>
        <v>08109</v>
      </c>
      <c r="O1161" s="330"/>
    </row>
    <row r="1162" spans="1:15">
      <c r="A1162" s="14"/>
      <c r="B1162" s="14"/>
      <c r="C1162" s="531" t="s">
        <v>12128</v>
      </c>
      <c r="D1162" s="14"/>
      <c r="E1162" s="14"/>
      <c r="F1162" s="184" t="s">
        <v>12658</v>
      </c>
      <c r="G1162" s="14"/>
      <c r="H1162" s="126" t="s">
        <v>8507</v>
      </c>
      <c r="I1162" s="147" t="str">
        <f>IF(ISBLANK(H1162),"",VLOOKUP(H1162,tegevusalad!$A$7:$B$188,2,FALSE))</f>
        <v>Vaba aja üritused</v>
      </c>
      <c r="K1162" s="283" t="str">
        <f t="shared" si="161"/>
        <v>2253741350</v>
      </c>
      <c r="L1162" s="1" t="str">
        <f t="shared" si="158"/>
        <v>Kultuuriühendus Kirill ja Meffodi</v>
      </c>
      <c r="M1162" s="6" t="str">
        <f t="shared" si="162"/>
        <v>08109</v>
      </c>
      <c r="O1162" s="330"/>
    </row>
    <row r="1163" spans="1:15">
      <c r="A1163" s="14"/>
      <c r="B1163" s="14"/>
      <c r="C1163" s="594" t="s">
        <v>12660</v>
      </c>
      <c r="D1163" s="14"/>
      <c r="E1163" s="14"/>
      <c r="F1163" s="606" t="s">
        <v>12662</v>
      </c>
      <c r="G1163" s="14"/>
      <c r="H1163" s="126" t="s">
        <v>8507</v>
      </c>
      <c r="I1163" s="147" t="str">
        <f>IF(ISBLANK(H1163),"",VLOOKUP(H1163,tegevusalad!$A$7:$B$188,2,FALSE))</f>
        <v>Vaba aja üritused</v>
      </c>
      <c r="K1163" s="283" t="str">
        <f t="shared" si="161"/>
        <v>2253741360</v>
      </c>
      <c r="L1163" s="1" t="str">
        <f t="shared" si="158"/>
        <v>Mittetulundusühing RightWay Tallinn</v>
      </c>
      <c r="M1163" s="6" t="str">
        <f t="shared" si="162"/>
        <v>08109</v>
      </c>
      <c r="O1163" s="330"/>
    </row>
    <row r="1164" spans="1:15">
      <c r="A1164" s="14"/>
      <c r="B1164" s="14"/>
      <c r="C1164" s="594" t="s">
        <v>13740</v>
      </c>
      <c r="D1164" s="14"/>
      <c r="E1164" s="14"/>
      <c r="F1164" s="858" t="s">
        <v>13742</v>
      </c>
      <c r="G1164" s="606"/>
      <c r="H1164" s="126" t="s">
        <v>8507</v>
      </c>
      <c r="I1164" s="147" t="str">
        <f>IF(ISBLANK(H1164),"",VLOOKUP(H1164,tegevusalad!$A$7:$B$188,2,FALSE))</f>
        <v>Vaba aja üritused</v>
      </c>
      <c r="K1164" s="283" t="str">
        <f t="shared" si="161"/>
        <v>2253741370</v>
      </c>
      <c r="L1164" s="1" t="str">
        <f t="shared" si="158"/>
        <v>Mittetulundusühing VIIVO MUUSIKA </v>
      </c>
      <c r="M1164" s="6" t="str">
        <f t="shared" si="162"/>
        <v>08109</v>
      </c>
      <c r="O1164" s="330"/>
    </row>
    <row r="1165" spans="1:15">
      <c r="A1165" s="14"/>
      <c r="B1165" s="14"/>
      <c r="C1165" s="594" t="s">
        <v>13741</v>
      </c>
      <c r="D1165" s="14"/>
      <c r="E1165" s="14"/>
      <c r="F1165" s="858" t="s">
        <v>13743</v>
      </c>
      <c r="G1165" s="606"/>
      <c r="H1165" s="126" t="s">
        <v>8507</v>
      </c>
      <c r="I1165" s="147" t="str">
        <f>IF(ISBLANK(H1165),"",VLOOKUP(H1165,tegevusalad!$A$7:$B$188,2,FALSE))</f>
        <v>Vaba aja üritused</v>
      </c>
      <c r="K1165" s="283" t="str">
        <f t="shared" si="161"/>
        <v>2253741380</v>
      </c>
      <c r="L1165" s="1" t="str">
        <f t="shared" si="158"/>
        <v>ART- Fortius MTÜ (Talveöö unenägu)</v>
      </c>
      <c r="M1165" s="6" t="str">
        <f t="shared" si="162"/>
        <v>08109</v>
      </c>
      <c r="O1165" s="330"/>
    </row>
    <row r="1166" spans="1:15" ht="13.5" customHeight="1">
      <c r="A1166" s="14"/>
      <c r="B1166" s="14"/>
      <c r="C1166" s="594" t="s">
        <v>13851</v>
      </c>
      <c r="D1166" s="14"/>
      <c r="E1166" s="14"/>
      <c r="F1166" s="858" t="s">
        <v>13852</v>
      </c>
      <c r="G1166" s="606"/>
      <c r="H1166" s="126" t="s">
        <v>8507</v>
      </c>
      <c r="I1166" s="147" t="str">
        <f>IF(ISBLANK(H1166),"",VLOOKUP(H1166,tegevusalad!$A$7:$B$188,2,FALSE))</f>
        <v>Vaba aja üritused</v>
      </c>
      <c r="K1166" s="283" t="str">
        <f t="shared" si="161"/>
        <v>2253741390</v>
      </c>
      <c r="L1166" s="1" t="str">
        <f t="shared" si="158"/>
        <v xml:space="preserve">Shiftworks OÜ (Tallinn Music Week)                                                          </v>
      </c>
      <c r="M1166" s="6" t="str">
        <f t="shared" si="162"/>
        <v>08109</v>
      </c>
      <c r="O1166" s="330"/>
    </row>
    <row r="1167" spans="1:15">
      <c r="A1167" s="14"/>
      <c r="B1167" s="14"/>
      <c r="C1167" s="594" t="s">
        <v>14509</v>
      </c>
      <c r="D1167" s="14"/>
      <c r="E1167" s="14"/>
      <c r="F1167" s="858" t="s">
        <v>14510</v>
      </c>
      <c r="G1167" s="606"/>
      <c r="H1167" s="126" t="s">
        <v>8507</v>
      </c>
      <c r="I1167" s="147" t="str">
        <f>IF(ISBLANK(H1167),"",VLOOKUP(H1167,tegevusalad!$A$7:$B$188,2,FALSE))</f>
        <v>Vaba aja üritused</v>
      </c>
      <c r="K1167" s="283" t="str">
        <f t="shared" si="161"/>
        <v>2253741400</v>
      </c>
      <c r="L1167" s="1" t="str">
        <f t="shared" si="158"/>
        <v>MTÜ Tantsupeomuuseum (projekt „Ühendusmaa on Eestimaa“)</v>
      </c>
      <c r="M1167" s="6" t="str">
        <f t="shared" si="162"/>
        <v>08109</v>
      </c>
      <c r="O1167" s="330"/>
    </row>
    <row r="1168" spans="1:15">
      <c r="A1168" s="14"/>
      <c r="B1168" s="14"/>
      <c r="C1168" s="594" t="s">
        <v>14765</v>
      </c>
      <c r="D1168" s="14"/>
      <c r="E1168" s="14"/>
      <c r="F1168" s="858" t="s">
        <v>14766</v>
      </c>
      <c r="G1168" s="606"/>
      <c r="H1168" s="126" t="s">
        <v>8507</v>
      </c>
      <c r="I1168" s="147" t="str">
        <f>IF(ISBLANK(H1168),"",VLOOKUP(H1168,tegevusalad!$A$7:$B$188,2,FALSE))</f>
        <v>Vaba aja üritused</v>
      </c>
      <c r="K1168" s="283" t="str">
        <f t="shared" si="161"/>
        <v>2253741410</v>
      </c>
      <c r="L1168" s="1" t="str">
        <f t="shared" si="158"/>
        <v xml:space="preserve">Mittetulundusühing Eesti Kultuuri Koda </v>
      </c>
      <c r="M1168" s="6" t="str">
        <f t="shared" si="162"/>
        <v>08109</v>
      </c>
      <c r="O1168" s="330"/>
    </row>
    <row r="1169" spans="1:15">
      <c r="A1169" s="14"/>
      <c r="B1169" s="14"/>
      <c r="C1169" s="594" t="s">
        <v>16158</v>
      </c>
      <c r="D1169" s="14"/>
      <c r="E1169" s="14"/>
      <c r="F1169" s="858" t="s">
        <v>16159</v>
      </c>
      <c r="G1169" s="606"/>
      <c r="H1169" s="126" t="s">
        <v>8507</v>
      </c>
      <c r="I1169" s="147" t="str">
        <f>IF(ISBLANK(H1169),"",VLOOKUP(H1169,tegevusalad!$A$7:$B$188,2,FALSE))</f>
        <v>Vaba aja üritused</v>
      </c>
      <c r="K1169" s="283" t="str">
        <f t="shared" si="161"/>
        <v>2253741420</v>
      </c>
      <c r="L1169" s="1" t="str">
        <f t="shared" si="158"/>
        <v>MTÜ Georg Otsa nimeline rahvusvaheline muusikafestival</v>
      </c>
      <c r="M1169" s="6" t="str">
        <f t="shared" si="162"/>
        <v>08109</v>
      </c>
      <c r="O1169" s="330"/>
    </row>
    <row r="1170" spans="1:15">
      <c r="A1170" s="14"/>
      <c r="B1170" s="14"/>
      <c r="C1170" s="594"/>
      <c r="D1170" s="14"/>
      <c r="E1170" s="14"/>
      <c r="F1170" s="858"/>
      <c r="G1170" s="606"/>
      <c r="H1170" s="126"/>
      <c r="K1170" s="283"/>
      <c r="L1170" s="1"/>
      <c r="O1170" s="330"/>
    </row>
    <row r="1171" spans="1:15">
      <c r="A1171" s="14"/>
      <c r="B1171" s="14"/>
      <c r="C1171" s="14" t="s">
        <v>3640</v>
      </c>
      <c r="D1171" s="14"/>
      <c r="E1171" s="14"/>
      <c r="F1171" s="14" t="s">
        <v>4048</v>
      </c>
      <c r="G1171" s="14"/>
      <c r="H1171" s="34" t="s">
        <v>7187</v>
      </c>
      <c r="I1171" s="147" t="str">
        <f>IF(ISBLANK(H1171),"",VLOOKUP(H1171,tegevusalad!$A$7:$B$188,2,FALSE))</f>
        <v>Muu vaba aeg, kultuur, religioon, sh haldus</v>
      </c>
      <c r="K1171" s="283" t="str">
        <f t="shared" si="161"/>
        <v>2253741990</v>
      </c>
      <c r="L1171" s="1" t="str">
        <f>D1171&amp;E1171&amp;F1171&amp;G1171</f>
        <v>kultuuriorgabisatsioonide toetamine - jagamata</v>
      </c>
      <c r="M1171" s="6" t="str">
        <f>IF(ISBLANK(H1171),M1163,H1171)</f>
        <v>08600</v>
      </c>
    </row>
    <row r="1172" spans="1:15">
      <c r="A1172" s="14"/>
      <c r="B1172" s="15" t="s">
        <v>10565</v>
      </c>
      <c r="C1172" s="14"/>
      <c r="D1172" s="14"/>
      <c r="E1172" s="15" t="s">
        <v>10566</v>
      </c>
      <c r="F1172" s="14"/>
      <c r="G1172" s="14"/>
      <c r="K1172" s="283"/>
      <c r="L1172" s="1"/>
      <c r="M1172" s="6" t="str">
        <f t="shared" si="156"/>
        <v>08600</v>
      </c>
    </row>
    <row r="1173" spans="1:15">
      <c r="A1173" s="14"/>
      <c r="B1173" s="14"/>
      <c r="C1173" s="15" t="s">
        <v>10564</v>
      </c>
      <c r="D1173" s="14"/>
      <c r="E1173" s="14"/>
      <c r="F1173" s="15" t="s">
        <v>10567</v>
      </c>
      <c r="G1173" s="14"/>
      <c r="H1173" s="126" t="s">
        <v>8507</v>
      </c>
      <c r="I1173" s="147" t="str">
        <f>IF(ISBLANK(H1173),"",VLOOKUP(H1173,tegevusalad!$A$7:$B$188,2,FALSE))</f>
        <v>Vaba aja üritused</v>
      </c>
      <c r="K1173" s="283" t="str">
        <f t="shared" si="146"/>
        <v>2253781010</v>
      </c>
      <c r="L1173" s="1" t="str">
        <f t="shared" ref="L1173:L1191" si="163">D1173&amp;E1173&amp;F1173&amp;G1173</f>
        <v>Eesti Noorte Purjeõppeselts "STA ESTONIA"</v>
      </c>
      <c r="M1173" s="6" t="str">
        <f t="shared" si="156"/>
        <v>08109</v>
      </c>
    </row>
    <row r="1174" spans="1:15">
      <c r="A1174" s="14"/>
      <c r="B1174" s="6" t="s">
        <v>6631</v>
      </c>
      <c r="C1174" s="6"/>
      <c r="D1174" s="6"/>
      <c r="E1174" s="6" t="s">
        <v>2137</v>
      </c>
      <c r="F1174" s="14"/>
      <c r="G1174" s="14"/>
      <c r="H1174" s="34" t="s">
        <v>8507</v>
      </c>
      <c r="I1174" s="147" t="str">
        <f>IF(ISBLANK(H1174),"",VLOOKUP(H1174,tegevusalad!$A$7:$B$188,2,FALSE))</f>
        <v>Vaba aja üritused</v>
      </c>
      <c r="K1174" s="283" t="str">
        <f t="shared" si="146"/>
        <v>2253799000</v>
      </c>
      <c r="L1174" s="1" t="str">
        <f t="shared" si="163"/>
        <v>mittetulundustegevuse toetamine - jaotamata</v>
      </c>
      <c r="M1174" s="6" t="str">
        <f t="shared" si="156"/>
        <v>08109</v>
      </c>
    </row>
    <row r="1175" spans="1:15">
      <c r="A1175" s="14"/>
      <c r="B1175" s="14"/>
      <c r="C1175" s="14"/>
      <c r="D1175" s="14"/>
      <c r="E1175" s="14"/>
      <c r="F1175" s="14"/>
      <c r="G1175" s="14"/>
      <c r="I1175" s="147" t="str">
        <f>IF(ISBLANK(H1175),"",VLOOKUP(H1175,tegevusalad!$A$7:$B$188,2,FALSE))</f>
        <v/>
      </c>
      <c r="K1175" s="283" t="str">
        <f t="shared" si="146"/>
        <v/>
      </c>
      <c r="L1175" s="1" t="str">
        <f t="shared" si="163"/>
        <v/>
      </c>
      <c r="M1175" s="6" t="str">
        <f t="shared" si="156"/>
        <v>08109</v>
      </c>
    </row>
    <row r="1176" spans="1:15">
      <c r="A1176" s="14" t="s">
        <v>2190</v>
      </c>
      <c r="B1176" s="14"/>
      <c r="C1176" s="14"/>
      <c r="D1176" s="14" t="s">
        <v>3635</v>
      </c>
      <c r="E1176" s="14"/>
      <c r="F1176" s="14"/>
      <c r="G1176" s="14"/>
      <c r="I1176" s="147" t="str">
        <f>IF(ISBLANK(H1176),"",VLOOKUP(H1176,tegevusalad!$A$7:$B$188,2,FALSE))</f>
        <v/>
      </c>
      <c r="K1176" s="283" t="str">
        <f t="shared" si="146"/>
        <v>2253900000</v>
      </c>
      <c r="L1176" s="1" t="str">
        <f t="shared" si="163"/>
        <v>Kultuuriorganisatsioonide toetamine</v>
      </c>
      <c r="M1176" s="6" t="str">
        <f t="shared" si="156"/>
        <v>08109</v>
      </c>
    </row>
    <row r="1177" spans="1:15">
      <c r="A1177" s="14"/>
      <c r="B1177" s="14" t="s">
        <v>7101</v>
      </c>
      <c r="C1177" s="14"/>
      <c r="D1177" s="14"/>
      <c r="E1177" s="14" t="s">
        <v>1225</v>
      </c>
      <c r="F1177" s="14"/>
      <c r="G1177" s="14"/>
      <c r="H1177" s="126" t="s">
        <v>8907</v>
      </c>
      <c r="I1177" s="147" t="str">
        <f>IF(ISBLANK(H1177),"",VLOOKUP(H1177,tegevusalad!$A$7:$B$188,2,FALSE))</f>
        <v>Teatrid</v>
      </c>
      <c r="K1177" s="283" t="str">
        <f t="shared" si="146"/>
        <v>2253901000</v>
      </c>
      <c r="L1177" s="1" t="str">
        <f t="shared" si="163"/>
        <v>Rahvusooper Estonia</v>
      </c>
      <c r="M1177" s="6" t="str">
        <f t="shared" si="156"/>
        <v>08234</v>
      </c>
      <c r="O1177" s="330"/>
    </row>
    <row r="1178" spans="1:15">
      <c r="A1178" s="14"/>
      <c r="B1178" s="14" t="s">
        <v>6705</v>
      </c>
      <c r="C1178" s="14"/>
      <c r="D1178" s="14"/>
      <c r="E1178" s="14" t="s">
        <v>6275</v>
      </c>
      <c r="F1178" s="14"/>
      <c r="G1178" s="14"/>
      <c r="H1178" s="126" t="s">
        <v>8907</v>
      </c>
      <c r="I1178" s="147" t="str">
        <f>IF(ISBLANK(H1178),"",VLOOKUP(H1178,tegevusalad!$A$7:$B$188,2,FALSE))</f>
        <v>Teatrid</v>
      </c>
      <c r="K1178" s="283" t="str">
        <f t="shared" si="146"/>
        <v>2253902000</v>
      </c>
      <c r="L1178" s="1" t="str">
        <f t="shared" si="163"/>
        <v>linna teatrite toetamine</v>
      </c>
      <c r="M1178" s="6" t="str">
        <f t="shared" si="156"/>
        <v>08234</v>
      </c>
      <c r="O1178" s="330"/>
    </row>
    <row r="1179" spans="1:15">
      <c r="A1179" s="14"/>
      <c r="B1179" s="14" t="s">
        <v>6747</v>
      </c>
      <c r="C1179" s="14"/>
      <c r="D1179" s="14"/>
      <c r="E1179" s="14"/>
      <c r="F1179" s="14" t="s">
        <v>6748</v>
      </c>
      <c r="G1179" s="14"/>
      <c r="H1179" s="126" t="s">
        <v>8907</v>
      </c>
      <c r="I1179" s="147" t="str">
        <f>IF(ISBLANK(H1179),"",VLOOKUP(H1179,tegevusalad!$A$7:$B$188,2,FALSE))</f>
        <v>Teatrid</v>
      </c>
      <c r="K1179" s="283" t="str">
        <f t="shared" si="146"/>
        <v>2253902010</v>
      </c>
      <c r="L1179" s="1" t="str">
        <f t="shared" si="163"/>
        <v>Vana Baskini teater</v>
      </c>
      <c r="M1179" s="6" t="str">
        <f t="shared" si="156"/>
        <v>08234</v>
      </c>
      <c r="O1179" s="330"/>
    </row>
    <row r="1180" spans="1:15">
      <c r="A1180" s="14"/>
      <c r="B1180" s="14" t="s">
        <v>12665</v>
      </c>
      <c r="C1180" s="14"/>
      <c r="D1180" s="14"/>
      <c r="E1180" s="14" t="s">
        <v>12666</v>
      </c>
      <c r="F1180" s="14"/>
      <c r="G1180" s="14"/>
      <c r="H1180" s="126" t="s">
        <v>3282</v>
      </c>
      <c r="K1180" s="283" t="str">
        <f t="shared" ref="K1180:K1191" si="164">SUBSTITUTE(A1180," ","")&amp;SUBSTITUTE(B1180," ","")&amp;SUBSTITUTE(C1180," ","")</f>
        <v>2253941010</v>
      </c>
      <c r="L1180" s="1" t="str">
        <f t="shared" si="163"/>
        <v>SA Tallinna Televisiooni seadmete soetamiseks</v>
      </c>
      <c r="M1180" s="6" t="str">
        <f t="shared" ref="M1180:M1190" si="165">IF(ISBLANK(H1180),M1179,H1180)</f>
        <v>08300</v>
      </c>
      <c r="O1180" s="126"/>
    </row>
    <row r="1181" spans="1:15">
      <c r="A1181" s="14"/>
      <c r="B1181" s="14" t="s">
        <v>3636</v>
      </c>
      <c r="C1181" s="14"/>
      <c r="D1181" s="14"/>
      <c r="E1181" s="14" t="s">
        <v>6276</v>
      </c>
      <c r="F1181" s="14"/>
      <c r="G1181" s="14"/>
      <c r="H1181" s="37" t="s">
        <v>7187</v>
      </c>
      <c r="I1181" s="147" t="str">
        <f>IF(ISBLANK(H1181),"",VLOOKUP(H1181,tegevusalad!$A$7:$B$188,2,FALSE))</f>
        <v>Muu vaba aeg, kultuur, religioon, sh haldus</v>
      </c>
      <c r="K1181" s="283" t="str">
        <f t="shared" si="164"/>
        <v>2253999000</v>
      </c>
      <c r="L1181" s="1" t="str">
        <f t="shared" si="163"/>
        <v>kultuuriorganisatsioonide toetamine - jaotamata</v>
      </c>
      <c r="M1181" s="6" t="str">
        <f t="shared" si="165"/>
        <v>08600</v>
      </c>
    </row>
    <row r="1182" spans="1:15">
      <c r="A1182" s="14"/>
      <c r="B1182" s="14"/>
      <c r="C1182" s="14"/>
      <c r="D1182" s="14"/>
      <c r="E1182" s="14"/>
      <c r="F1182" s="14"/>
      <c r="G1182" s="14"/>
      <c r="H1182" s="37"/>
      <c r="I1182" s="147" t="str">
        <f>IF(ISBLANK(H1182),"",VLOOKUP(H1182,tegevusalad!$A$7:$B$188,2,FALSE))</f>
        <v/>
      </c>
      <c r="K1182" s="283" t="str">
        <f t="shared" si="164"/>
        <v/>
      </c>
      <c r="L1182" s="1" t="str">
        <f t="shared" si="163"/>
        <v/>
      </c>
      <c r="M1182" s="6" t="str">
        <f t="shared" si="165"/>
        <v>08600</v>
      </c>
    </row>
    <row r="1183" spans="1:15">
      <c r="A1183" s="14" t="s">
        <v>7207</v>
      </c>
      <c r="B1183" s="14"/>
      <c r="C1183" s="14"/>
      <c r="D1183" s="6" t="s">
        <v>1885</v>
      </c>
      <c r="E1183" s="14"/>
      <c r="F1183" s="14"/>
      <c r="G1183" s="14"/>
      <c r="H1183" s="37"/>
      <c r="I1183" s="147" t="str">
        <f>IF(ISBLANK(H1183),"",VLOOKUP(H1183,tegevusalad!$A$7:$B$188,2,FALSE))</f>
        <v/>
      </c>
      <c r="K1183" s="283" t="str">
        <f t="shared" si="164"/>
        <v>2254000000</v>
      </c>
      <c r="L1183" s="1" t="str">
        <f t="shared" si="163"/>
        <v>Sihtasutuste toetamine</v>
      </c>
      <c r="M1183" s="6" t="str">
        <f t="shared" si="165"/>
        <v>08600</v>
      </c>
    </row>
    <row r="1184" spans="1:15">
      <c r="A1184" s="14"/>
      <c r="B1184" s="6" t="s">
        <v>7208</v>
      </c>
      <c r="C1184" s="6"/>
      <c r="D1184" s="6"/>
      <c r="E1184" s="6" t="s">
        <v>1882</v>
      </c>
      <c r="F1184" s="14"/>
      <c r="G1184" s="14"/>
      <c r="H1184" s="34" t="s">
        <v>885</v>
      </c>
      <c r="I1184" s="147" t="str">
        <f>IF(ISBLANK(H1184),"",VLOOKUP(H1184,tegevusalad!$A$7:$B$188,2,FALSE))</f>
        <v>Muuseumid</v>
      </c>
      <c r="K1184" s="283" t="str">
        <f t="shared" si="164"/>
        <v>2254001000</v>
      </c>
      <c r="L1184" s="1" t="str">
        <f t="shared" si="163"/>
        <v>SA Tallinna Vene Muuseum</v>
      </c>
      <c r="M1184" s="6" t="str">
        <f t="shared" si="165"/>
        <v>08203</v>
      </c>
    </row>
    <row r="1185" spans="1:13">
      <c r="A1185" s="14"/>
      <c r="B1185" s="6" t="s">
        <v>1883</v>
      </c>
      <c r="C1185" s="6"/>
      <c r="D1185" s="6"/>
      <c r="E1185" s="6" t="s">
        <v>1884</v>
      </c>
      <c r="F1185" s="14"/>
      <c r="G1185" s="14"/>
      <c r="H1185" s="34" t="s">
        <v>8507</v>
      </c>
      <c r="I1185" s="147" t="str">
        <f>IF(ISBLANK(H1185),"",VLOOKUP(H1185,tegevusalad!$A$7:$B$188,2,FALSE))</f>
        <v>Vaba aja üritused</v>
      </c>
      <c r="K1185" s="283" t="str">
        <f t="shared" si="164"/>
        <v>2254002000</v>
      </c>
      <c r="L1185" s="1" t="str">
        <f t="shared" si="163"/>
        <v>SA ORTHODOX SINGERS</v>
      </c>
      <c r="M1185" s="6" t="str">
        <f t="shared" si="165"/>
        <v>08109</v>
      </c>
    </row>
    <row r="1186" spans="1:13">
      <c r="A1186" s="14"/>
      <c r="B1186" s="6"/>
      <c r="C1186" s="6"/>
      <c r="D1186" s="6"/>
      <c r="E1186" s="6"/>
      <c r="F1186" s="14"/>
      <c r="G1186" s="14"/>
      <c r="K1186" s="283" t="str">
        <f t="shared" si="164"/>
        <v/>
      </c>
      <c r="L1186" s="1" t="str">
        <f t="shared" si="163"/>
        <v/>
      </c>
      <c r="M1186" s="6" t="str">
        <f t="shared" si="165"/>
        <v>08109</v>
      </c>
    </row>
    <row r="1187" spans="1:13">
      <c r="A1187" s="14" t="s">
        <v>10198</v>
      </c>
      <c r="B1187" s="6"/>
      <c r="C1187" s="6"/>
      <c r="D1187" s="6" t="s">
        <v>10200</v>
      </c>
      <c r="E1187" s="6"/>
      <c r="F1187" s="14"/>
      <c r="G1187" s="14"/>
      <c r="K1187" s="283" t="str">
        <f t="shared" si="164"/>
        <v>2254200000</v>
      </c>
      <c r="L1187" s="1" t="str">
        <f t="shared" si="163"/>
        <v>Kirikute toetamine</v>
      </c>
      <c r="M1187" s="6" t="str">
        <f t="shared" si="165"/>
        <v>08109</v>
      </c>
    </row>
    <row r="1188" spans="1:13">
      <c r="A1188" s="14"/>
      <c r="B1188" s="184" t="s">
        <v>12663</v>
      </c>
      <c r="C1188" s="6"/>
      <c r="D1188" s="6"/>
      <c r="E1188" s="184" t="s">
        <v>12664</v>
      </c>
      <c r="F1188" s="14"/>
      <c r="G1188" s="14"/>
      <c r="H1188" s="126" t="s">
        <v>7187</v>
      </c>
      <c r="I1188" s="147" t="str">
        <f>IF(ISBLANK(H1188),"",VLOOKUP(H1188,tegevusalad!$A$7:$B$188,2,FALSE))</f>
        <v>Muu vaba aeg, kultuur, religioon, sh haldus</v>
      </c>
      <c r="K1188" s="283" t="str">
        <f t="shared" si="164"/>
        <v>2254201000</v>
      </c>
      <c r="L1188" s="1" t="str">
        <f t="shared" si="163"/>
        <v>Toetus Eesti Kirikute Nõukogule</v>
      </c>
      <c r="M1188" s="6" t="str">
        <f t="shared" si="165"/>
        <v>08600</v>
      </c>
    </row>
    <row r="1189" spans="1:13">
      <c r="A1189" s="14"/>
      <c r="B1189" s="6" t="s">
        <v>10199</v>
      </c>
      <c r="C1189" s="6"/>
      <c r="D1189" s="6"/>
      <c r="E1189" s="6" t="s">
        <v>10201</v>
      </c>
      <c r="F1189" s="14"/>
      <c r="G1189" s="14"/>
      <c r="H1189" s="34" t="s">
        <v>7187</v>
      </c>
      <c r="I1189" s="147" t="str">
        <f>IF(ISBLANK(H1189),"",VLOOKUP(H1189,tegevusalad!$A$7:$B$188,2,FALSE))</f>
        <v>Muu vaba aeg, kultuur, religioon, sh haldus</v>
      </c>
      <c r="K1189" s="283" t="str">
        <f t="shared" si="164"/>
        <v>2254221010</v>
      </c>
      <c r="L1189" s="1" t="str">
        <f t="shared" si="163"/>
        <v>Toetus EELK Maarja Magdaleena kogudusele</v>
      </c>
      <c r="M1189" s="6" t="str">
        <f t="shared" si="165"/>
        <v>08600</v>
      </c>
    </row>
    <row r="1190" spans="1:13">
      <c r="A1190" s="14"/>
      <c r="B1190" s="181" t="s">
        <v>15047</v>
      </c>
      <c r="C1190" s="6"/>
      <c r="D1190" s="6"/>
      <c r="E1190" s="181" t="s">
        <v>11525</v>
      </c>
      <c r="F1190" s="14"/>
      <c r="G1190" s="14"/>
      <c r="H1190" s="34" t="s">
        <v>7187</v>
      </c>
      <c r="I1190" s="147" t="str">
        <f>IF(ISBLANK(H1190),"",VLOOKUP(H1190,tegevusalad!$A$7:$B$188,2,FALSE))</f>
        <v>Muu vaba aeg, kultuur, religioon, sh haldus</v>
      </c>
      <c r="K1190" s="283" t="str">
        <f t="shared" si="164"/>
        <v>2254221020</v>
      </c>
      <c r="L1190" s="1" t="str">
        <f t="shared" si="163"/>
        <v>Toetus Mustamäe kiriku rajamiseks</v>
      </c>
      <c r="M1190" s="6" t="str">
        <f t="shared" si="165"/>
        <v>08600</v>
      </c>
    </row>
    <row r="1191" spans="1:13">
      <c r="A1191" s="14"/>
      <c r="B1191" s="181" t="s">
        <v>15046</v>
      </c>
      <c r="C1191" s="6"/>
      <c r="D1191" s="6"/>
      <c r="E1191" s="181" t="s">
        <v>15048</v>
      </c>
      <c r="F1191" s="14"/>
      <c r="G1191" s="14"/>
      <c r="H1191" s="34" t="s">
        <v>3281</v>
      </c>
      <c r="I1191" s="147" t="str">
        <f>IF(ISBLANK(H1191),"",VLOOKUP(H1191,tegevusalad!$A$7:$B$188,2,FALSE))</f>
        <v>Religiooni- ja muud ühiskonnateenused</v>
      </c>
      <c r="K1191" s="283" t="str">
        <f t="shared" si="164"/>
        <v>2254231010</v>
      </c>
      <c r="L1191" s="1" t="str">
        <f t="shared" si="163"/>
        <v>Toetus Pühima Päästja Püha Birgitta Ordule Vello Salo mälestustoa loomiseks Pirita kloostrisse</v>
      </c>
      <c r="M1191" s="6" t="str">
        <f t="shared" ref="M1191" si="166">IF(ISBLANK(H1191),M1190,H1191)</f>
        <v>08400</v>
      </c>
    </row>
    <row r="1192" spans="1:13">
      <c r="A1192" s="14"/>
      <c r="B1192" s="6"/>
      <c r="C1192" s="6"/>
      <c r="D1192" s="6"/>
      <c r="E1192" s="6"/>
      <c r="F1192" s="14"/>
      <c r="G1192" s="14"/>
      <c r="H1192" s="37"/>
      <c r="K1192" s="283"/>
      <c r="L1192" s="1"/>
      <c r="M1192" s="6" t="str">
        <f>IF(ISBLANK(H1192),M1190,H1192)</f>
        <v>08600</v>
      </c>
    </row>
    <row r="1193" spans="1:13">
      <c r="A1193" s="14" t="s">
        <v>4427</v>
      </c>
      <c r="B1193" s="14"/>
      <c r="C1193" s="14"/>
      <c r="D1193" s="14" t="s">
        <v>84</v>
      </c>
      <c r="E1193" s="14"/>
      <c r="F1193" s="14"/>
      <c r="G1193" s="14"/>
      <c r="I1193" s="147" t="str">
        <f>IF(ISBLANK(H1193),"",VLOOKUP(H1193,tegevusalad!$A$7:$B$188,2,FALSE))</f>
        <v/>
      </c>
      <c r="K1193" s="283" t="str">
        <f t="shared" si="146"/>
        <v>2255100000</v>
      </c>
      <c r="L1193" s="1" t="str">
        <f t="shared" ref="L1193:L1207" si="167">D1193&amp;E1193&amp;F1193&amp;G1193</f>
        <v>Kultuuritöötajate palgatõusu vahendid</v>
      </c>
      <c r="M1193" s="6" t="str">
        <f t="shared" si="156"/>
        <v>08600</v>
      </c>
    </row>
    <row r="1194" spans="1:13">
      <c r="A1194" s="14"/>
      <c r="B1194" s="14" t="s">
        <v>85</v>
      </c>
      <c r="C1194" s="14"/>
      <c r="D1194" s="14"/>
      <c r="E1194" s="14" t="s">
        <v>84</v>
      </c>
      <c r="F1194" s="14"/>
      <c r="G1194" s="14"/>
      <c r="H1194" s="34" t="s">
        <v>3533</v>
      </c>
      <c r="K1194" s="283" t="str">
        <f t="shared" si="146"/>
        <v>2255101000</v>
      </c>
      <c r="L1194" s="1" t="str">
        <f t="shared" si="167"/>
        <v>Kultuuritöötajate palgatõusu vahendid</v>
      </c>
      <c r="M1194" s="6" t="str">
        <f t="shared" si="156"/>
        <v>xxxxx</v>
      </c>
    </row>
    <row r="1195" spans="1:13">
      <c r="A1195" s="14"/>
      <c r="B1195" s="14"/>
      <c r="C1195" s="14"/>
      <c r="D1195" s="14"/>
      <c r="E1195" s="14"/>
      <c r="F1195" s="14"/>
      <c r="G1195" s="14"/>
      <c r="I1195" s="147" t="str">
        <f>IF(ISBLANK(H1195),"",VLOOKUP(H1195,tegevusalad!$A$7:$B$188,2,FALSE))</f>
        <v/>
      </c>
      <c r="K1195" s="283" t="str">
        <f t="shared" si="146"/>
        <v/>
      </c>
      <c r="L1195" s="1" t="str">
        <f t="shared" si="167"/>
        <v/>
      </c>
      <c r="M1195" s="6" t="str">
        <f t="shared" si="156"/>
        <v>xxxxx</v>
      </c>
    </row>
    <row r="1196" spans="1:13">
      <c r="A1196" s="17" t="s">
        <v>7421</v>
      </c>
      <c r="B1196" s="14"/>
      <c r="C1196" s="14"/>
      <c r="D1196" s="17" t="s">
        <v>7424</v>
      </c>
      <c r="E1196" s="14"/>
      <c r="F1196" s="14"/>
      <c r="G1196" s="14"/>
      <c r="I1196" s="147" t="str">
        <f>IF(ISBLANK(H1196),"",VLOOKUP(H1196,tegevusalad!$A$7:$B$188,2,FALSE))</f>
        <v/>
      </c>
      <c r="K1196" s="283" t="str">
        <f t="shared" si="146"/>
        <v>2256000000</v>
      </c>
      <c r="L1196" s="1" t="str">
        <f t="shared" si="167"/>
        <v>Kultuuritegelaste preemiad</v>
      </c>
      <c r="M1196" s="6" t="str">
        <f t="shared" si="156"/>
        <v>xxxxx</v>
      </c>
    </row>
    <row r="1197" spans="1:13" ht="15">
      <c r="A1197" s="14"/>
      <c r="B1197" s="17" t="s">
        <v>7422</v>
      </c>
      <c r="C1197" s="14"/>
      <c r="D1197" s="14"/>
      <c r="E1197" s="14" t="s">
        <v>7423</v>
      </c>
      <c r="F1197" s="14"/>
      <c r="G1197" s="14"/>
      <c r="H1197" s="34" t="s">
        <v>7187</v>
      </c>
      <c r="I1197" s="147" t="str">
        <f>IF(ISBLANK(H1197),"",VLOOKUP(H1197,tegevusalad!$A$7:$B$188,2,FALSE))</f>
        <v>Muu vaba aeg, kultuur, religioon, sh haldus</v>
      </c>
      <c r="K1197" s="283" t="str">
        <f t="shared" si="146"/>
        <v>2256001000</v>
      </c>
      <c r="L1197" s="1" t="str">
        <f t="shared" si="167"/>
        <v xml:space="preserve">Tallinna teeneka kultuuritegelase preemia       </v>
      </c>
      <c r="M1197" s="6" t="str">
        <f t="shared" si="156"/>
        <v>08600</v>
      </c>
    </row>
    <row r="1198" spans="1:13" ht="15">
      <c r="A1198" s="14"/>
      <c r="B1198" s="17"/>
      <c r="C1198" s="14"/>
      <c r="D1198" s="14"/>
      <c r="E1198" s="182"/>
      <c r="F1198" s="14"/>
      <c r="G1198" s="14"/>
      <c r="I1198" s="147" t="str">
        <f>IF(ISBLANK(H1198),"",VLOOKUP(H1198,tegevusalad!$A$7:$B$188,2,FALSE))</f>
        <v/>
      </c>
      <c r="K1198" s="283" t="str">
        <f t="shared" si="146"/>
        <v/>
      </c>
      <c r="L1198" s="1" t="str">
        <f t="shared" si="167"/>
        <v/>
      </c>
      <c r="M1198" s="6" t="str">
        <f t="shared" si="156"/>
        <v>08600</v>
      </c>
    </row>
    <row r="1199" spans="1:13">
      <c r="A1199" s="14" t="s">
        <v>3758</v>
      </c>
      <c r="B1199" s="6"/>
      <c r="C1199" s="14"/>
      <c r="D1199" s="5" t="s">
        <v>4480</v>
      </c>
      <c r="E1199" s="5"/>
      <c r="F1199" s="5"/>
      <c r="G1199" s="5"/>
      <c r="I1199" s="147" t="str">
        <f>IF(ISBLANK(H1199),"",VLOOKUP(H1199,tegevusalad!$A$7:$B$188,2,FALSE))</f>
        <v/>
      </c>
      <c r="K1199" s="283" t="str">
        <f t="shared" si="146"/>
        <v>2258000000</v>
      </c>
      <c r="L1199" s="1" t="str">
        <f t="shared" si="167"/>
        <v>Integratsiooni kultuurikulud</v>
      </c>
      <c r="M1199" s="6" t="str">
        <f t="shared" si="156"/>
        <v>08600</v>
      </c>
    </row>
    <row r="1200" spans="1:13" ht="37.5" customHeight="1">
      <c r="A1200" s="14"/>
      <c r="B1200" s="14" t="s">
        <v>4581</v>
      </c>
      <c r="C1200" s="14"/>
      <c r="D1200" s="14"/>
      <c r="E1200" s="999" t="s">
        <v>5918</v>
      </c>
      <c r="F1200" s="999"/>
      <c r="G1200" s="999"/>
      <c r="H1200" s="34" t="s">
        <v>8507</v>
      </c>
      <c r="I1200" s="147" t="str">
        <f>IF(ISBLANK(H1200),"",VLOOKUP(H1200,tegevusalad!$A$7:$B$188,2,FALSE))</f>
        <v>Vaba aja üritused</v>
      </c>
      <c r="K1200" s="283" t="str">
        <f t="shared" si="146"/>
        <v>2258001000</v>
      </c>
      <c r="L1200" s="1" t="str">
        <f t="shared" si="167"/>
        <v>MTÜ Integratsiooni Ühiskondlik Algatuskeskus - venekeelse Tallinna linna valitsemist tutvustava raamatu väljaandmiseks ja tegevuse toetamine</v>
      </c>
      <c r="M1200" s="6" t="str">
        <f t="shared" si="156"/>
        <v>08109</v>
      </c>
    </row>
    <row r="1201" spans="1:13">
      <c r="A1201" s="14"/>
      <c r="B1201" s="14" t="s">
        <v>3759</v>
      </c>
      <c r="C1201" s="14"/>
      <c r="D1201" s="14"/>
      <c r="E1201" s="14" t="s">
        <v>3760</v>
      </c>
      <c r="F1201" s="14"/>
      <c r="G1201" s="14"/>
      <c r="H1201" s="37" t="s">
        <v>3279</v>
      </c>
      <c r="I1201" s="147" t="str">
        <f>IF(ISBLANK(H1201),"",VLOOKUP(H1201,tegevusalad!$A$7:$B$188,2,FALSE))</f>
        <v>Muinsuskaitse</v>
      </c>
      <c r="K1201" s="283" t="str">
        <f t="shared" si="146"/>
        <v>2258002000</v>
      </c>
      <c r="L1201" s="1" t="str">
        <f t="shared" si="167"/>
        <v>projekt "Eesti õigeusu ikoonide kataloogi väljaandmine"</v>
      </c>
      <c r="M1201" s="6" t="str">
        <f t="shared" ref="M1201:M1280" si="168">IF(ISBLANK(H1201),M1200,H1201)</f>
        <v>08207</v>
      </c>
    </row>
    <row r="1202" spans="1:13">
      <c r="A1202" s="14"/>
      <c r="B1202" s="14" t="s">
        <v>6632</v>
      </c>
      <c r="C1202" s="14"/>
      <c r="D1202" s="14"/>
      <c r="E1202" s="14" t="s">
        <v>6633</v>
      </c>
      <c r="F1202" s="14"/>
      <c r="G1202" s="14"/>
      <c r="H1202" s="37"/>
      <c r="I1202" s="147" t="str">
        <f>IF(ISBLANK(H1202),"",VLOOKUP(H1202,tegevusalad!$A$7:$B$188,2,FALSE))</f>
        <v/>
      </c>
      <c r="K1202" s="283" t="str">
        <f t="shared" si="146"/>
        <v>2258021000</v>
      </c>
      <c r="L1202" s="1" t="str">
        <f t="shared" si="167"/>
        <v>Toetus pühapäevakoolidele</v>
      </c>
      <c r="M1202" s="6" t="str">
        <f t="shared" si="168"/>
        <v>08207</v>
      </c>
    </row>
    <row r="1203" spans="1:13">
      <c r="A1203" s="14"/>
      <c r="B1203" s="14"/>
      <c r="C1203" s="14"/>
      <c r="D1203" s="14"/>
      <c r="E1203" s="14"/>
      <c r="F1203" s="14"/>
      <c r="G1203" s="14"/>
      <c r="H1203" s="37"/>
      <c r="I1203" s="147" t="str">
        <f>IF(ISBLANK(H1203),"",VLOOKUP(H1203,tegevusalad!$A$7:$B$188,2,FALSE))</f>
        <v/>
      </c>
      <c r="K1203" s="283" t="str">
        <f t="shared" si="146"/>
        <v/>
      </c>
      <c r="L1203" s="1" t="str">
        <f t="shared" si="167"/>
        <v/>
      </c>
      <c r="M1203" s="6" t="str">
        <f t="shared" si="168"/>
        <v>08207</v>
      </c>
    </row>
    <row r="1204" spans="1:13">
      <c r="A1204" s="14" t="s">
        <v>8018</v>
      </c>
      <c r="B1204" s="14"/>
      <c r="C1204" s="14"/>
      <c r="D1204" s="14" t="s">
        <v>8020</v>
      </c>
      <c r="E1204" s="14"/>
      <c r="F1204" s="14"/>
      <c r="G1204" s="14"/>
      <c r="H1204" s="37"/>
      <c r="I1204" s="147" t="str">
        <f>IF(ISBLANK(H1204),"",VLOOKUP(H1204,tegevusalad!$A$7:$B$188,2,FALSE))</f>
        <v/>
      </c>
      <c r="K1204" s="283" t="str">
        <f t="shared" si="146"/>
        <v>2258200000</v>
      </c>
      <c r="L1204" s="1" t="str">
        <f t="shared" si="167"/>
        <v>Rahvarinde muuseum</v>
      </c>
      <c r="M1204" s="6" t="str">
        <f t="shared" si="168"/>
        <v>08207</v>
      </c>
    </row>
    <row r="1205" spans="1:13">
      <c r="A1205" s="14"/>
      <c r="B1205" s="14" t="s">
        <v>8019</v>
      </c>
      <c r="C1205" s="14"/>
      <c r="D1205" s="14"/>
      <c r="E1205" s="14" t="s">
        <v>8020</v>
      </c>
      <c r="F1205" s="14"/>
      <c r="G1205" s="14"/>
      <c r="H1205" s="37" t="s">
        <v>885</v>
      </c>
      <c r="I1205" s="147" t="str">
        <f>IF(ISBLANK(H1205),"",VLOOKUP(H1205,tegevusalad!$A$7:$B$188,2,FALSE))</f>
        <v>Muuseumid</v>
      </c>
      <c r="K1205" s="283" t="str">
        <f t="shared" si="146"/>
        <v>2258201000</v>
      </c>
      <c r="L1205" s="1" t="str">
        <f t="shared" si="167"/>
        <v>Rahvarinde muuseum</v>
      </c>
      <c r="M1205" s="6" t="str">
        <f t="shared" si="168"/>
        <v>08203</v>
      </c>
    </row>
    <row r="1206" spans="1:13">
      <c r="A1206" s="14"/>
      <c r="B1206" s="14" t="s">
        <v>14250</v>
      </c>
      <c r="C1206" s="14"/>
      <c r="D1206" s="14"/>
      <c r="E1206" s="14" t="s">
        <v>14251</v>
      </c>
      <c r="F1206" s="14"/>
      <c r="G1206" s="14"/>
      <c r="H1206" s="37" t="s">
        <v>885</v>
      </c>
      <c r="I1206" s="147" t="str">
        <f>IF(ISBLANK(H1206),"",VLOOKUP(H1206,tegevusalad!$A$7:$B$188,2,FALSE))</f>
        <v>Muuseumid</v>
      </c>
      <c r="K1206" s="283" t="str">
        <f t="shared" si="146"/>
        <v>2258202000</v>
      </c>
      <c r="L1206" s="1" t="str">
        <f t="shared" si="167"/>
        <v>Rahvarinde muuseumi tegevustoetus</v>
      </c>
      <c r="M1206" s="6" t="str">
        <f t="shared" si="168"/>
        <v>08203</v>
      </c>
    </row>
    <row r="1207" spans="1:13">
      <c r="A1207" s="14"/>
      <c r="B1207" s="14"/>
      <c r="C1207" s="14"/>
      <c r="D1207" s="14"/>
      <c r="E1207" s="14"/>
      <c r="F1207" s="14"/>
      <c r="G1207" s="14"/>
      <c r="H1207" s="37"/>
      <c r="I1207" s="147" t="str">
        <f>IF(ISBLANK(H1207),"",VLOOKUP(H1207,tegevusalad!$A$7:$B$188,2,FALSE))</f>
        <v/>
      </c>
      <c r="K1207" s="283" t="str">
        <f t="shared" si="146"/>
        <v/>
      </c>
      <c r="L1207" s="1" t="str">
        <f t="shared" si="167"/>
        <v/>
      </c>
    </row>
    <row r="1208" spans="1:13">
      <c r="A1208" s="14" t="s">
        <v>6798</v>
      </c>
      <c r="B1208" s="14"/>
      <c r="C1208" s="14"/>
      <c r="D1208" s="14" t="s">
        <v>7019</v>
      </c>
      <c r="E1208" s="14"/>
      <c r="F1208" s="14"/>
      <c r="G1208" s="14"/>
      <c r="H1208" s="37"/>
      <c r="I1208" s="147" t="str">
        <f>IF(ISBLANK(H1208),"",VLOOKUP(H1208,tegevusalad!$A$7:$B$188,2,FALSE))</f>
        <v/>
      </c>
      <c r="K1208" s="283"/>
      <c r="L1208" s="1"/>
    </row>
    <row r="1209" spans="1:13">
      <c r="A1209" s="14"/>
      <c r="B1209" s="14" t="s">
        <v>6799</v>
      </c>
      <c r="C1209" s="14"/>
      <c r="D1209" s="14"/>
      <c r="E1209" s="14" t="s">
        <v>7019</v>
      </c>
      <c r="F1209" s="14"/>
      <c r="G1209" s="14"/>
      <c r="H1209" s="34" t="s">
        <v>7187</v>
      </c>
      <c r="I1209" s="147" t="str">
        <f>IF(ISBLANK(H1209),"",VLOOKUP(H1209,tegevusalad!$A$7:$B$188,2,FALSE))</f>
        <v>Muu vaba aeg, kultuur, religioon, sh haldus</v>
      </c>
      <c r="K1209" s="283" t="str">
        <f t="shared" ref="K1209:K1292" si="169">SUBSTITUTE(A1209," ","")&amp;SUBSTITUTE(B1209," ","")&amp;SUBSTITUTE(C1209," ","")</f>
        <v>2258501000</v>
      </c>
      <c r="L1209" s="1" t="str">
        <f t="shared" ref="L1209:L1247" si="170">D1209&amp;E1209&amp;F1209&amp;G1209</f>
        <v>Kultuurikatel</v>
      </c>
      <c r="M1209" s="6" t="str">
        <f t="shared" si="168"/>
        <v>08600</v>
      </c>
    </row>
    <row r="1210" spans="1:13">
      <c r="A1210" s="14"/>
      <c r="B1210" s="14" t="s">
        <v>7071</v>
      </c>
      <c r="C1210" s="14"/>
      <c r="D1210" s="14"/>
      <c r="E1210" s="14" t="s">
        <v>7072</v>
      </c>
      <c r="F1210" s="14"/>
      <c r="G1210" s="14"/>
      <c r="H1210" s="34" t="s">
        <v>7187</v>
      </c>
      <c r="I1210" s="147" t="str">
        <f>IF(ISBLANK(H1210),"",VLOOKUP(H1210,tegevusalad!$A$7:$B$188,2,FALSE))</f>
        <v>Muu vaba aeg, kultuur, religioon, sh haldus</v>
      </c>
      <c r="K1210" s="283" t="str">
        <f t="shared" si="169"/>
        <v>2258511000</v>
      </c>
      <c r="L1210" s="1" t="str">
        <f t="shared" si="170"/>
        <v>Toetus SA-le Tallinn 2011 Kultuurikatla investeeringuteks</v>
      </c>
      <c r="M1210" s="6" t="str">
        <f t="shared" si="168"/>
        <v>08600</v>
      </c>
    </row>
    <row r="1211" spans="1:13" ht="27.75" customHeight="1">
      <c r="A1211" s="14"/>
      <c r="B1211" s="14"/>
      <c r="C1211" s="15" t="s">
        <v>8570</v>
      </c>
      <c r="D1211" s="14"/>
      <c r="E1211" s="14"/>
      <c r="F1211" s="993" t="s">
        <v>3086</v>
      </c>
      <c r="G1211" s="1001"/>
      <c r="H1211" s="34" t="s">
        <v>7187</v>
      </c>
      <c r="I1211" s="147" t="str">
        <f>IF(ISBLANK(H1211),"",VLOOKUP(H1211,tegevusalad!$A$7:$B$188,2,FALSE))</f>
        <v>Muu vaba aeg, kultuur, religioon, sh haldus</v>
      </c>
      <c r="K1211" s="283" t="str">
        <f t="shared" si="169"/>
        <v>2258511010</v>
      </c>
      <c r="L1211" s="1" t="str">
        <f t="shared" si="170"/>
        <v>Tallinna avamine merele - Kultuurikatla ja Linnahalli ümbruse planeering ja I etapi väljaehitamine</v>
      </c>
      <c r="M1211" s="6" t="str">
        <f t="shared" si="168"/>
        <v>08600</v>
      </c>
    </row>
    <row r="1212" spans="1:13">
      <c r="A1212" s="14"/>
      <c r="B1212" s="14"/>
      <c r="C1212" s="15" t="s">
        <v>8571</v>
      </c>
      <c r="D1212" s="14"/>
      <c r="E1212" s="14"/>
      <c r="F1212" s="6" t="s">
        <v>7043</v>
      </c>
      <c r="G1212" s="14"/>
      <c r="H1212" s="34" t="s">
        <v>7187</v>
      </c>
      <c r="I1212" s="147" t="str">
        <f>IF(ISBLANK(H1212),"",VLOOKUP(H1212,tegevusalad!$A$7:$B$188,2,FALSE))</f>
        <v>Muu vaba aeg, kultuur, religioon, sh haldus</v>
      </c>
      <c r="K1212" s="283" t="str">
        <f t="shared" si="169"/>
        <v>2258511020</v>
      </c>
      <c r="L1212" s="1" t="str">
        <f t="shared" si="170"/>
        <v>Linnaruum Kultuurikatlas</v>
      </c>
      <c r="M1212" s="6" t="str">
        <f t="shared" si="168"/>
        <v>08600</v>
      </c>
    </row>
    <row r="1213" spans="1:13">
      <c r="A1213" s="14"/>
      <c r="B1213" s="14"/>
      <c r="C1213" s="15" t="s">
        <v>8572</v>
      </c>
      <c r="D1213" s="14"/>
      <c r="E1213" s="14"/>
      <c r="F1213" s="6" t="s">
        <v>7070</v>
      </c>
      <c r="G1213" s="14"/>
      <c r="H1213" s="34" t="s">
        <v>7187</v>
      </c>
      <c r="I1213" s="147" t="str">
        <f>IF(ISBLANK(H1213),"",VLOOKUP(H1213,tegevusalad!$A$7:$B$188,2,FALSE))</f>
        <v>Muu vaba aeg, kultuur, religioon, sh haldus</v>
      </c>
      <c r="K1213" s="283" t="str">
        <f t="shared" si="169"/>
        <v>2258511030</v>
      </c>
      <c r="L1213" s="1" t="str">
        <f t="shared" si="170"/>
        <v>Kultuurikatla rekonstrueerimine</v>
      </c>
      <c r="M1213" s="6" t="str">
        <f t="shared" si="168"/>
        <v>08600</v>
      </c>
    </row>
    <row r="1214" spans="1:13">
      <c r="A1214" s="14"/>
      <c r="B1214" s="14"/>
      <c r="C1214" s="594"/>
      <c r="D1214" s="14"/>
      <c r="E1214" s="14"/>
      <c r="F1214" s="6"/>
      <c r="G1214" s="14"/>
      <c r="K1214" s="283" t="str">
        <f t="shared" ref="K1214:K1224" si="171">SUBSTITUTE(A1214," ","")&amp;SUBSTITUTE(B1214," ","")&amp;SUBSTITUTE(C1214," ","")</f>
        <v/>
      </c>
      <c r="L1214" s="1" t="str">
        <f t="shared" si="170"/>
        <v/>
      </c>
      <c r="M1214" s="6" t="str">
        <f t="shared" ref="M1214:M1224" si="172">IF(ISBLANK(H1214),M1213,H1214)</f>
        <v>08600</v>
      </c>
    </row>
    <row r="1215" spans="1:13">
      <c r="A1215" s="14" t="s">
        <v>287</v>
      </c>
      <c r="B1215" s="14"/>
      <c r="C1215" s="14"/>
      <c r="D1215" s="14" t="s">
        <v>5963</v>
      </c>
      <c r="E1215" s="14"/>
      <c r="F1215" s="14"/>
      <c r="G1215" s="14"/>
      <c r="I1215" s="147" t="str">
        <f>IF(ISBLANK(H1215),"",VLOOKUP(H1215,tegevusalad!$A$7:$B$188,2,FALSE))</f>
        <v/>
      </c>
      <c r="K1215" s="283" t="str">
        <f t="shared" si="171"/>
        <v>2259000000</v>
      </c>
      <c r="L1215" s="1" t="str">
        <f t="shared" si="170"/>
        <v>Toetused</v>
      </c>
      <c r="M1215" s="6" t="str">
        <f t="shared" si="172"/>
        <v>08600</v>
      </c>
    </row>
    <row r="1216" spans="1:13">
      <c r="A1216" s="14"/>
      <c r="B1216" s="14" t="s">
        <v>3105</v>
      </c>
      <c r="C1216" s="14"/>
      <c r="D1216" s="14"/>
      <c r="E1216" s="14" t="s">
        <v>3268</v>
      </c>
      <c r="F1216" s="14"/>
      <c r="G1216" s="14"/>
      <c r="H1216" s="126" t="s">
        <v>884</v>
      </c>
      <c r="I1216" s="147" t="str">
        <f>IF(ISBLANK(H1216),"",VLOOKUP(H1216,tegevusalad!$A$7:$B$188,2,FALSE))</f>
        <v>Rahvakultuur</v>
      </c>
      <c r="K1216" s="283" t="str">
        <f t="shared" si="171"/>
        <v>2259001000</v>
      </c>
      <c r="L1216" s="1" t="str">
        <f t="shared" si="170"/>
        <v>SA Tallinna Lauluväljak</v>
      </c>
      <c r="M1216" s="6" t="str">
        <f t="shared" si="172"/>
        <v>08202</v>
      </c>
    </row>
    <row r="1217" spans="1:13">
      <c r="A1217" s="14"/>
      <c r="B1217" s="14" t="s">
        <v>7469</v>
      </c>
      <c r="C1217" s="14"/>
      <c r="D1217" s="14"/>
      <c r="E1217" s="14" t="s">
        <v>3587</v>
      </c>
      <c r="F1217" s="14"/>
      <c r="G1217" s="14"/>
      <c r="H1217" s="37" t="s">
        <v>3282</v>
      </c>
      <c r="I1217" s="147" t="str">
        <f>IF(ISBLANK(H1217),"",VLOOKUP(H1217,tegevusalad!$A$7:$B$188,2,FALSE))</f>
        <v>Ringhäälingu- ja kirjastamisteenused</v>
      </c>
      <c r="K1217" s="283" t="str">
        <f t="shared" si="171"/>
        <v>2259002000</v>
      </c>
      <c r="L1217" s="1" t="str">
        <f t="shared" si="170"/>
        <v>SA Tallinna Televisioon</v>
      </c>
      <c r="M1217" s="6" t="str">
        <f t="shared" si="172"/>
        <v>08300</v>
      </c>
    </row>
    <row r="1218" spans="1:13">
      <c r="A1218" s="14"/>
      <c r="B1218" s="14" t="s">
        <v>14767</v>
      </c>
      <c r="C1218" s="14"/>
      <c r="D1218" s="14"/>
      <c r="E1218" s="14" t="s">
        <v>14768</v>
      </c>
      <c r="F1218" s="14"/>
      <c r="G1218" s="14"/>
      <c r="H1218" s="37" t="s">
        <v>3282</v>
      </c>
      <c r="I1218" s="147" t="str">
        <f>IF(ISBLANK(H1218),"",VLOOKUP(H1218,tegevusalad!$A$7:$B$188,2,FALSE))</f>
        <v>Ringhäälingu- ja kirjastamisteenused</v>
      </c>
      <c r="K1218" s="283" t="str">
        <f t="shared" si="171"/>
        <v>2259003000</v>
      </c>
      <c r="L1218" s="1" t="str">
        <f t="shared" si="170"/>
        <v>SA Tallinna Televisioon telekanali tegevuse lõpetamise kulude reserv</v>
      </c>
      <c r="M1218" s="6" t="str">
        <f t="shared" si="172"/>
        <v>08300</v>
      </c>
    </row>
    <row r="1219" spans="1:13">
      <c r="A1219" s="14"/>
      <c r="B1219" s="14" t="s">
        <v>1241</v>
      </c>
      <c r="C1219" s="14"/>
      <c r="D1219" s="14"/>
      <c r="E1219" s="14" t="s">
        <v>1242</v>
      </c>
      <c r="F1219" s="14"/>
      <c r="G1219" s="14"/>
      <c r="H1219" s="34" t="s">
        <v>7187</v>
      </c>
      <c r="I1219" s="147" t="str">
        <f>IF(ISBLANK(H1219),"",VLOOKUP(H1219,tegevusalad!$A$7:$B$188,2,FALSE))</f>
        <v>Muu vaba aeg, kultuur, religioon, sh haldus</v>
      </c>
      <c r="K1219" s="283" t="str">
        <f t="shared" si="171"/>
        <v>2259011000</v>
      </c>
      <c r="L1219" s="1" t="str">
        <f t="shared" si="170"/>
        <v>AS Tallinna Linnahall</v>
      </c>
      <c r="M1219" s="6" t="str">
        <f t="shared" si="172"/>
        <v>08600</v>
      </c>
    </row>
    <row r="1220" spans="1:13">
      <c r="A1220" s="14"/>
      <c r="B1220" s="15" t="s">
        <v>8870</v>
      </c>
      <c r="C1220" s="14"/>
      <c r="D1220" s="14"/>
      <c r="E1220" s="15" t="s">
        <v>8871</v>
      </c>
      <c r="F1220" s="14"/>
      <c r="G1220" s="14"/>
      <c r="H1220" s="126" t="s">
        <v>7187</v>
      </c>
      <c r="I1220" s="147" t="str">
        <f>IF(ISBLANK(H1220),"",VLOOKUP(H1220,tegevusalad!$A$7:$B$188,2,FALSE))</f>
        <v>Muu vaba aeg, kultuur, religioon, sh haldus</v>
      </c>
      <c r="K1220" s="283" t="str">
        <f t="shared" si="171"/>
        <v>2259021000</v>
      </c>
      <c r="L1220" s="1" t="str">
        <f t="shared" si="170"/>
        <v>Revali Raeapteegi Muuseumi Ühing                               </v>
      </c>
      <c r="M1220" s="6" t="str">
        <f t="shared" si="172"/>
        <v>08600</v>
      </c>
    </row>
    <row r="1221" spans="1:13">
      <c r="A1221" s="14"/>
      <c r="B1221" s="6" t="s">
        <v>4428</v>
      </c>
      <c r="C1221" s="6"/>
      <c r="D1221" s="6"/>
      <c r="E1221" s="6" t="s">
        <v>6651</v>
      </c>
      <c r="F1221" s="14"/>
      <c r="G1221" s="14"/>
      <c r="I1221" s="147" t="str">
        <f>IF(ISBLANK(H1221),"",VLOOKUP(H1221,tegevusalad!$A$7:$B$188,2,FALSE))</f>
        <v/>
      </c>
      <c r="K1221" s="283" t="str">
        <f t="shared" si="171"/>
        <v>2259099000</v>
      </c>
      <c r="L1221" s="1" t="str">
        <f t="shared" si="170"/>
        <v>tg toetused SA ja MTÜ - jaotamata</v>
      </c>
      <c r="M1221" s="6" t="str">
        <f t="shared" si="172"/>
        <v>08600</v>
      </c>
    </row>
    <row r="1222" spans="1:13">
      <c r="A1222" s="14"/>
      <c r="B1222" s="14"/>
      <c r="C1222" s="14"/>
      <c r="D1222" s="14"/>
      <c r="E1222" s="14"/>
      <c r="F1222" s="14"/>
      <c r="G1222" s="14"/>
      <c r="I1222" s="147" t="str">
        <f>IF(ISBLANK(H1222),"",VLOOKUP(H1222,tegevusalad!$A$7:$B$188,2,FALSE))</f>
        <v/>
      </c>
      <c r="K1222" s="283" t="str">
        <f t="shared" si="171"/>
        <v/>
      </c>
      <c r="L1222" s="1" t="str">
        <f t="shared" si="170"/>
        <v/>
      </c>
      <c r="M1222" s="6" t="str">
        <f t="shared" si="172"/>
        <v>08600</v>
      </c>
    </row>
    <row r="1223" spans="1:13">
      <c r="A1223" s="14" t="s">
        <v>1977</v>
      </c>
      <c r="B1223" s="14"/>
      <c r="C1223" s="14"/>
      <c r="D1223" s="14" t="s">
        <v>1978</v>
      </c>
      <c r="E1223" s="14"/>
      <c r="F1223" s="14"/>
      <c r="G1223" s="14"/>
      <c r="H1223" s="37" t="s">
        <v>7187</v>
      </c>
      <c r="I1223" s="147" t="str">
        <f>IF(ISBLANK(H1223),"",VLOOKUP(H1223,tegevusalad!$A$7:$B$188,2,FALSE))</f>
        <v>Muu vaba aeg, kultuur, religioon, sh haldus</v>
      </c>
      <c r="K1223" s="283" t="str">
        <f t="shared" si="171"/>
        <v>2259100000</v>
      </c>
      <c r="L1223" s="1" t="str">
        <f t="shared" si="170"/>
        <v>Kunstiesemete soetamine</v>
      </c>
      <c r="M1223" s="6" t="str">
        <f t="shared" si="172"/>
        <v>08600</v>
      </c>
    </row>
    <row r="1224" spans="1:13">
      <c r="A1224" s="14"/>
      <c r="B1224" s="14" t="s">
        <v>3146</v>
      </c>
      <c r="C1224" s="14"/>
      <c r="D1224" s="14"/>
      <c r="E1224" s="14" t="s">
        <v>1674</v>
      </c>
      <c r="F1224" s="14"/>
      <c r="G1224" s="14"/>
      <c r="I1224" s="147" t="str">
        <f>IF(ISBLANK(H1224),"",VLOOKUP(H1224,tegevusalad!$A$7:$B$188,2,FALSE))</f>
        <v/>
      </c>
      <c r="K1224" s="283" t="str">
        <f t="shared" si="171"/>
        <v>2259101000</v>
      </c>
      <c r="L1224" s="1" t="str">
        <f t="shared" si="170"/>
        <v>kunstiesemete soetamine</v>
      </c>
      <c r="M1224" s="6" t="str">
        <f t="shared" si="172"/>
        <v>08600</v>
      </c>
    </row>
    <row r="1225" spans="1:13">
      <c r="A1225" s="14"/>
      <c r="B1225" s="14"/>
      <c r="C1225" s="14"/>
      <c r="D1225" s="14"/>
      <c r="E1225" s="14"/>
      <c r="F1225" s="14"/>
      <c r="G1225" s="14"/>
      <c r="I1225" s="147" t="str">
        <f>IF(ISBLANK(H1225),"",VLOOKUP(H1225,tegevusalad!$A$7:$B$188,2,FALSE))</f>
        <v/>
      </c>
      <c r="K1225" s="283" t="str">
        <f t="shared" si="169"/>
        <v/>
      </c>
      <c r="L1225" s="1" t="str">
        <f t="shared" si="170"/>
        <v/>
      </c>
      <c r="M1225" s="6" t="str">
        <f t="shared" si="168"/>
        <v>08600</v>
      </c>
    </row>
    <row r="1226" spans="1:13">
      <c r="A1226" s="14" t="s">
        <v>3147</v>
      </c>
      <c r="B1226" s="14"/>
      <c r="C1226" s="14"/>
      <c r="D1226" s="14" t="s">
        <v>3148</v>
      </c>
      <c r="E1226" s="14"/>
      <c r="F1226" s="14"/>
      <c r="G1226" s="14"/>
      <c r="I1226" s="147" t="str">
        <f>IF(ISBLANK(H1226),"",VLOOKUP(H1226,tegevusalad!$A$7:$B$188,2,FALSE))</f>
        <v/>
      </c>
      <c r="K1226" s="283" t="str">
        <f t="shared" si="169"/>
        <v>2259200000</v>
      </c>
      <c r="L1226" s="1" t="str">
        <f t="shared" si="170"/>
        <v>Projekt "Tallinna Raamat"</v>
      </c>
      <c r="M1226" s="6" t="str">
        <f t="shared" si="168"/>
        <v>08600</v>
      </c>
    </row>
    <row r="1227" spans="1:13">
      <c r="A1227" s="14"/>
      <c r="B1227" s="14" t="s">
        <v>573</v>
      </c>
      <c r="C1227" s="14"/>
      <c r="D1227" s="14"/>
      <c r="E1227" s="14" t="s">
        <v>574</v>
      </c>
      <c r="F1227" s="14"/>
      <c r="G1227" s="14"/>
      <c r="H1227" s="37" t="s">
        <v>3282</v>
      </c>
      <c r="I1227" s="147" t="str">
        <f>IF(ISBLANK(H1227),"",VLOOKUP(H1227,tegevusalad!$A$7:$B$188,2,FALSE))</f>
        <v>Ringhäälingu- ja kirjastamisteenused</v>
      </c>
      <c r="K1227" s="283" t="str">
        <f t="shared" si="169"/>
        <v>2259201000</v>
      </c>
      <c r="L1227" s="1" t="str">
        <f t="shared" si="170"/>
        <v>projekt "Tallinna Raamat"</v>
      </c>
      <c r="M1227" s="6" t="str">
        <f t="shared" si="168"/>
        <v>08300</v>
      </c>
    </row>
    <row r="1228" spans="1:13">
      <c r="A1228" s="14"/>
      <c r="B1228" s="15" t="s">
        <v>7517</v>
      </c>
      <c r="C1228" s="14"/>
      <c r="D1228" s="14"/>
      <c r="E1228" s="15" t="s">
        <v>7518</v>
      </c>
      <c r="F1228" s="14"/>
      <c r="G1228" s="14"/>
      <c r="H1228" s="37" t="s">
        <v>3282</v>
      </c>
      <c r="I1228" s="147" t="str">
        <f>IF(ISBLANK(H1228),"",VLOOKUP(H1228,tegevusalad!$A$7:$B$188,2,FALSE))</f>
        <v>Ringhäälingu- ja kirjastamisteenused</v>
      </c>
      <c r="K1228" s="283" t="str">
        <f t="shared" si="169"/>
        <v>2259202000</v>
      </c>
      <c r="L1228" s="1" t="str">
        <f t="shared" si="170"/>
        <v>raamat "Tänavaregister"</v>
      </c>
      <c r="M1228" s="6" t="str">
        <f t="shared" si="168"/>
        <v>08300</v>
      </c>
    </row>
    <row r="1229" spans="1:13">
      <c r="A1229" s="14"/>
      <c r="B1229" s="14"/>
      <c r="C1229" s="14"/>
      <c r="D1229" s="14"/>
      <c r="E1229" s="14"/>
      <c r="F1229" s="14"/>
      <c r="G1229" s="14"/>
      <c r="H1229" s="37"/>
      <c r="I1229" s="147" t="str">
        <f>IF(ISBLANK(H1229),"",VLOOKUP(H1229,tegevusalad!$A$7:$B$188,2,FALSE))</f>
        <v/>
      </c>
      <c r="K1229" s="283" t="str">
        <f t="shared" si="169"/>
        <v/>
      </c>
      <c r="L1229" s="1" t="str">
        <f t="shared" si="170"/>
        <v/>
      </c>
      <c r="M1229" s="6" t="str">
        <f t="shared" si="168"/>
        <v>08300</v>
      </c>
    </row>
    <row r="1230" spans="1:13">
      <c r="A1230" s="14" t="s">
        <v>6706</v>
      </c>
      <c r="B1230" s="14"/>
      <c r="C1230" s="14"/>
      <c r="D1230" s="14" t="s">
        <v>6707</v>
      </c>
      <c r="E1230" s="14"/>
      <c r="F1230" s="14"/>
      <c r="G1230" s="14"/>
      <c r="I1230" s="147" t="str">
        <f>IF(ISBLANK(H1230),"",VLOOKUP(H1230,tegevusalad!$A$7:$B$188,2,FALSE))</f>
        <v/>
      </c>
      <c r="K1230" s="283" t="str">
        <f t="shared" si="169"/>
        <v>2259300000</v>
      </c>
      <c r="L1230" s="1" t="str">
        <f t="shared" si="170"/>
        <v>Projekt "Tallinna Linna Kultuuritegu"</v>
      </c>
      <c r="M1230" s="6" t="str">
        <f t="shared" si="168"/>
        <v>08300</v>
      </c>
    </row>
    <row r="1231" spans="1:13">
      <c r="A1231" s="14"/>
      <c r="B1231" s="14" t="s">
        <v>1099</v>
      </c>
      <c r="C1231" s="14"/>
      <c r="D1231" s="14"/>
      <c r="E1231" s="14" t="s">
        <v>1100</v>
      </c>
      <c r="F1231" s="14"/>
      <c r="G1231" s="14"/>
      <c r="H1231" s="37" t="s">
        <v>7187</v>
      </c>
      <c r="I1231" s="147" t="str">
        <f>IF(ISBLANK(H1231),"",VLOOKUP(H1231,tegevusalad!$A$7:$B$188,2,FALSE))</f>
        <v>Muu vaba aeg, kultuur, religioon, sh haldus</v>
      </c>
      <c r="K1231" s="283" t="str">
        <f t="shared" si="169"/>
        <v>2259301000</v>
      </c>
      <c r="L1231" s="1" t="str">
        <f t="shared" si="170"/>
        <v>projekt "Tallinna Linna Kultuuritegu"</v>
      </c>
      <c r="M1231" s="6" t="str">
        <f t="shared" si="168"/>
        <v>08600</v>
      </c>
    </row>
    <row r="1232" spans="1:13">
      <c r="A1232" s="14"/>
      <c r="B1232" s="14"/>
      <c r="C1232" s="14"/>
      <c r="D1232" s="14"/>
      <c r="E1232" s="14"/>
      <c r="F1232" s="14"/>
      <c r="G1232" s="14"/>
      <c r="H1232" s="37"/>
      <c r="I1232" s="147" t="str">
        <f>IF(ISBLANK(H1232),"",VLOOKUP(H1232,tegevusalad!$A$7:$B$188,2,FALSE))</f>
        <v/>
      </c>
      <c r="K1232" s="283" t="str">
        <f t="shared" si="169"/>
        <v/>
      </c>
      <c r="L1232" s="1" t="str">
        <f t="shared" si="170"/>
        <v/>
      </c>
      <c r="M1232" s="6" t="str">
        <f t="shared" si="168"/>
        <v>08600</v>
      </c>
    </row>
    <row r="1233" spans="1:14">
      <c r="A1233" s="14" t="s">
        <v>2000</v>
      </c>
      <c r="B1233" s="14"/>
      <c r="C1233" s="14"/>
      <c r="D1233" s="14" t="s">
        <v>4241</v>
      </c>
      <c r="E1233" s="14"/>
      <c r="F1233" s="14"/>
      <c r="G1233" s="14"/>
      <c r="I1233" s="147" t="str">
        <f>IF(ISBLANK(H1233),"",VLOOKUP(H1233,tegevusalad!$A$7:$B$188,2,FALSE))</f>
        <v/>
      </c>
      <c r="K1233" s="283" t="str">
        <f t="shared" si="169"/>
        <v>2259400000</v>
      </c>
      <c r="L1233" s="1" t="str">
        <f t="shared" si="170"/>
        <v>Projekt Pirita klooster - 600</v>
      </c>
      <c r="M1233" s="6" t="str">
        <f t="shared" si="168"/>
        <v>08600</v>
      </c>
    </row>
    <row r="1234" spans="1:14">
      <c r="A1234" s="14"/>
      <c r="B1234" s="14" t="s">
        <v>6622</v>
      </c>
      <c r="C1234" s="14"/>
      <c r="D1234" s="14"/>
      <c r="E1234" s="14" t="s">
        <v>4242</v>
      </c>
      <c r="F1234" s="14"/>
      <c r="G1234" s="14"/>
      <c r="H1234" s="37" t="s">
        <v>7187</v>
      </c>
      <c r="I1234" s="147" t="str">
        <f>IF(ISBLANK(H1234),"",VLOOKUP(H1234,tegevusalad!$A$7:$B$188,2,FALSE))</f>
        <v>Muu vaba aeg, kultuur, religioon, sh haldus</v>
      </c>
      <c r="K1234" s="283" t="str">
        <f t="shared" si="169"/>
        <v>2259401000</v>
      </c>
      <c r="L1234" s="1" t="str">
        <f t="shared" si="170"/>
        <v>projekt Pirita klooster - 600</v>
      </c>
      <c r="M1234" s="6" t="str">
        <f t="shared" si="168"/>
        <v>08600</v>
      </c>
    </row>
    <row r="1235" spans="1:14">
      <c r="A1235" s="14"/>
      <c r="B1235" s="14"/>
      <c r="C1235" s="14"/>
      <c r="D1235" s="14"/>
      <c r="E1235" s="14"/>
      <c r="F1235" s="14"/>
      <c r="G1235" s="14"/>
      <c r="H1235" s="37"/>
      <c r="I1235" s="147" t="str">
        <f>IF(ISBLANK(H1235),"",VLOOKUP(H1235,tegevusalad!$A$7:$B$188,2,FALSE))</f>
        <v/>
      </c>
      <c r="K1235" s="283" t="str">
        <f t="shared" si="169"/>
        <v/>
      </c>
      <c r="L1235" s="1" t="str">
        <f t="shared" si="170"/>
        <v/>
      </c>
      <c r="M1235" s="6" t="str">
        <f t="shared" si="168"/>
        <v>08600</v>
      </c>
    </row>
    <row r="1236" spans="1:14">
      <c r="A1236" s="14" t="s">
        <v>2923</v>
      </c>
      <c r="B1236" s="14"/>
      <c r="C1236" s="14"/>
      <c r="D1236" s="4" t="s">
        <v>15488</v>
      </c>
      <c r="E1236" s="14"/>
      <c r="F1236" s="14"/>
      <c r="G1236" s="14"/>
      <c r="I1236" s="147" t="str">
        <f>IF(ISBLANK(H1236),"",VLOOKUP(H1236,tegevusalad!$A$7:$B$188,2,FALSE))</f>
        <v/>
      </c>
      <c r="K1236" s="283" t="str">
        <f t="shared" si="169"/>
        <v>2259500000</v>
      </c>
      <c r="L1236" s="1" t="str">
        <f t="shared" si="170"/>
        <v>Välisosalusega projektid (Kultuuriamet)</v>
      </c>
      <c r="M1236" s="6" t="str">
        <f t="shared" si="168"/>
        <v>08600</v>
      </c>
    </row>
    <row r="1237" spans="1:14">
      <c r="A1237" s="14"/>
      <c r="B1237" s="14" t="s">
        <v>2924</v>
      </c>
      <c r="C1237" s="14"/>
      <c r="D1237" s="14"/>
      <c r="E1237" s="14" t="s">
        <v>4917</v>
      </c>
      <c r="F1237" s="14"/>
      <c r="G1237" s="14"/>
      <c r="H1237" s="37" t="s">
        <v>7187</v>
      </c>
      <c r="I1237" s="147" t="str">
        <f>IF(ISBLANK(H1237),"",VLOOKUP(H1237,tegevusalad!$A$7:$B$188,2,FALSE))</f>
        <v>Muu vaba aeg, kultuur, religioon, sh haldus</v>
      </c>
      <c r="K1237" s="283" t="str">
        <f t="shared" si="169"/>
        <v>2259501000</v>
      </c>
      <c r="L1237" s="1" t="str">
        <f t="shared" si="170"/>
        <v>BaltMet Exchange Programme</v>
      </c>
      <c r="M1237" s="6" t="str">
        <f t="shared" si="168"/>
        <v>08600</v>
      </c>
    </row>
    <row r="1238" spans="1:14">
      <c r="A1238" s="6"/>
      <c r="B1238" s="6" t="s">
        <v>6356</v>
      </c>
      <c r="C1238" s="6"/>
      <c r="D1238" s="6"/>
      <c r="E1238" s="6" t="s">
        <v>4948</v>
      </c>
      <c r="F1238" s="6"/>
      <c r="G1238" s="6"/>
      <c r="H1238" s="34" t="s">
        <v>8507</v>
      </c>
      <c r="I1238" s="147" t="str">
        <f>IF(ISBLANK(H1238),"",VLOOKUP(H1238,tegevusalad!$A$7:$B$188,2,FALSE))</f>
        <v>Vaba aja üritused</v>
      </c>
      <c r="K1238" s="283" t="str">
        <f t="shared" si="169"/>
        <v>2259502000</v>
      </c>
      <c r="L1238" s="1" t="str">
        <f t="shared" si="170"/>
        <v>Kunstisillad EL ja Hiina vahel</v>
      </c>
      <c r="M1238" s="6" t="str">
        <f t="shared" si="168"/>
        <v>08109</v>
      </c>
    </row>
    <row r="1239" spans="1:14">
      <c r="A1239" s="6"/>
      <c r="B1239" s="14" t="s">
        <v>56</v>
      </c>
      <c r="C1239" s="6"/>
      <c r="D1239" s="6"/>
      <c r="E1239" s="14" t="s">
        <v>4264</v>
      </c>
      <c r="F1239" s="6"/>
      <c r="G1239" s="6"/>
      <c r="H1239" s="34" t="s">
        <v>7187</v>
      </c>
      <c r="I1239" s="147" t="str">
        <f>IF(ISBLANK(H1239),"",VLOOKUP(H1239,tegevusalad!$A$7:$B$188,2,FALSE))</f>
        <v>Muu vaba aeg, kultuur, religioon, sh haldus</v>
      </c>
      <c r="K1239" s="283" t="str">
        <f t="shared" si="169"/>
        <v>2259503000</v>
      </c>
      <c r="L1239" s="1" t="str">
        <f t="shared" si="170"/>
        <v>Kultuuriturismi arendamine</v>
      </c>
      <c r="M1239" s="6" t="str">
        <f t="shared" si="168"/>
        <v>08600</v>
      </c>
    </row>
    <row r="1240" spans="1:14" ht="29.25" customHeight="1">
      <c r="A1240" s="6"/>
      <c r="B1240" s="14" t="s">
        <v>9538</v>
      </c>
      <c r="C1240" s="6"/>
      <c r="D1240" s="6"/>
      <c r="E1240" s="1188" t="s">
        <v>9539</v>
      </c>
      <c r="F1240" s="1188"/>
      <c r="G1240" s="995"/>
      <c r="H1240" s="126" t="s">
        <v>7187</v>
      </c>
      <c r="I1240" s="147" t="str">
        <f>IF(ISBLANK(H1240),"",VLOOKUP(H1240,tegevusalad!$A$7:$B$188,2,FALSE))</f>
        <v>Muu vaba aeg, kultuur, religioon, sh haldus</v>
      </c>
      <c r="K1240" s="283" t="str">
        <f t="shared" si="169"/>
        <v>2259504000</v>
      </c>
      <c r="L1240" s="409" t="str">
        <f t="shared" si="170"/>
        <v xml:space="preserve">Avaliku sektori toetus kultuuriprojektidele saavutamaks suuremat kultuurilist integratsiooni
</v>
      </c>
      <c r="M1240" s="6" t="str">
        <f t="shared" si="168"/>
        <v>08600</v>
      </c>
    </row>
    <row r="1241" spans="1:14" ht="51" customHeight="1">
      <c r="A1241" s="6"/>
      <c r="B1241" s="1010" t="s">
        <v>10857</v>
      </c>
      <c r="C1241" s="6"/>
      <c r="D1241" s="6"/>
      <c r="E1241" s="1188" t="s">
        <v>10853</v>
      </c>
      <c r="F1241" s="1188"/>
      <c r="G1241" s="995"/>
      <c r="H1241" s="126" t="s">
        <v>393</v>
      </c>
      <c r="I1241" s="147" t="str">
        <f>IF(ISBLANK(H1241),"",VLOOKUP(H1241,tegevusalad!$A$7:$B$188,2,FALSE))</f>
        <v>Loomaaed</v>
      </c>
      <c r="K1241" s="283" t="str">
        <f t="shared" si="169"/>
        <v>2259505000</v>
      </c>
      <c r="L1241" s="409" t="str">
        <f t="shared" si="170"/>
        <v>Välisrahastusega projekt "Nutikad loomaaiad. Rahvusvaheline teenustepakett loovaks õppimiseks Kesk-Läänemere Regiooni loomaaedades"</v>
      </c>
      <c r="M1241" s="6" t="str">
        <f t="shared" si="168"/>
        <v>08210</v>
      </c>
    </row>
    <row r="1242" spans="1:14" ht="25.5" customHeight="1">
      <c r="A1242" s="6"/>
      <c r="B1242" s="15" t="s">
        <v>10879</v>
      </c>
      <c r="C1242" s="6"/>
      <c r="D1242" s="6"/>
      <c r="E1242" s="1188" t="s">
        <v>10882</v>
      </c>
      <c r="F1242" s="1188"/>
      <c r="G1242" s="995"/>
      <c r="H1242" s="126" t="s">
        <v>883</v>
      </c>
      <c r="I1242" s="147" t="str">
        <f>IF(ISBLANK(H1242),"",VLOOKUP(H1242,tegevusalad!$A$7:$B$188,2,FALSE))</f>
        <v>Raamatukogud</v>
      </c>
      <c r="K1242" s="283" t="str">
        <f t="shared" si="169"/>
        <v>2259506000</v>
      </c>
      <c r="L1242" s="409" t="str">
        <f t="shared" si="170"/>
        <v xml:space="preserve">Välirahastusega projekt "Loominguline foorum raamatukogus" </v>
      </c>
      <c r="M1242" s="6" t="str">
        <f t="shared" si="168"/>
        <v>08201</v>
      </c>
    </row>
    <row r="1243" spans="1:14" ht="25.5" customHeight="1">
      <c r="A1243" s="6"/>
      <c r="B1243" s="594" t="s">
        <v>12788</v>
      </c>
      <c r="C1243" s="6"/>
      <c r="D1243" s="6"/>
      <c r="E1243" s="1188" t="s">
        <v>12789</v>
      </c>
      <c r="F1243" s="1188"/>
      <c r="G1243" s="995"/>
      <c r="H1243" s="126" t="s">
        <v>883</v>
      </c>
      <c r="I1243" s="147" t="str">
        <f>IF(ISBLANK(H1243),"",VLOOKUP(H1243,tegevusalad!$A$7:$B$188,2,FALSE))</f>
        <v>Raamatukogud</v>
      </c>
      <c r="K1243" s="283" t="str">
        <f t="shared" si="169"/>
        <v>2259507000</v>
      </c>
      <c r="L1243" s="409" t="str">
        <f t="shared" si="170"/>
        <v>Välisrahastusega projekt "Loovmeeskonnad raamatukogus"</v>
      </c>
      <c r="M1243" s="6" t="str">
        <f t="shared" si="168"/>
        <v>08201</v>
      </c>
    </row>
    <row r="1244" spans="1:14" ht="25.5">
      <c r="A1244" s="6"/>
      <c r="B1244" s="1010" t="s">
        <v>13027</v>
      </c>
      <c r="C1244" s="6"/>
      <c r="D1244" s="6"/>
      <c r="E1244" s="1188" t="s">
        <v>13028</v>
      </c>
      <c r="F1244" s="1188"/>
      <c r="G1244" s="995"/>
      <c r="H1244" s="126" t="s">
        <v>393</v>
      </c>
      <c r="I1244" s="147" t="str">
        <f>IF(ISBLANK(H1244),"",VLOOKUP(H1244,tegevusalad!$A$7:$B$188,2,FALSE))</f>
        <v>Loomaaed</v>
      </c>
      <c r="K1244" s="283" t="str">
        <f t="shared" si="169"/>
        <v>2259508000</v>
      </c>
      <c r="L1244" s="409" t="str">
        <f t="shared" si="170"/>
        <v>Välisrahastusega projekt "Euroopa Loomaaedade ja Akvaariumite Assotsiatsiooni Liigikaitse Foorum 2018 korraldamine - EAZA CF18"</v>
      </c>
      <c r="M1244" s="6" t="str">
        <f t="shared" si="168"/>
        <v>08210</v>
      </c>
    </row>
    <row r="1245" spans="1:14" s="321" customFormat="1" ht="25.5" customHeight="1">
      <c r="A1245" s="1009"/>
      <c r="B1245" s="1010" t="s">
        <v>15406</v>
      </c>
      <c r="C1245" s="1009"/>
      <c r="D1245" s="1009"/>
      <c r="E1245" s="1188" t="s">
        <v>14658</v>
      </c>
      <c r="F1245" s="1188"/>
      <c r="G1245" s="995"/>
      <c r="H1245" s="280" t="s">
        <v>883</v>
      </c>
      <c r="I1245" s="1011" t="str">
        <f>IF(ISBLANK(H1245),"",VLOOKUP(H1245,tegevusalad!$A$7:$B$188,2,FALSE))</f>
        <v>Raamatukogud</v>
      </c>
      <c r="J1245" s="1012"/>
      <c r="K1245" s="1013" t="str">
        <f t="shared" si="169"/>
        <v>2259509000</v>
      </c>
      <c r="L1245" s="409" t="str">
        <f t="shared" si="170"/>
        <v>Välisrahastusega projekt "Minu roheline identiteet"</v>
      </c>
      <c r="M1245" s="1009" t="str">
        <f t="shared" si="168"/>
        <v>08201</v>
      </c>
      <c r="N1245"/>
    </row>
    <row r="1246" spans="1:14" s="321" customFormat="1" ht="25.5">
      <c r="A1246" s="1009"/>
      <c r="B1246" s="1010" t="s">
        <v>15407</v>
      </c>
      <c r="C1246" s="1009"/>
      <c r="D1246" s="1009"/>
      <c r="E1246" s="1189" t="s">
        <v>14733</v>
      </c>
      <c r="F1246" s="1189"/>
      <c r="G1246" s="995"/>
      <c r="H1246" s="280" t="s">
        <v>7187</v>
      </c>
      <c r="I1246" s="1011" t="str">
        <f>IF(ISBLANK(H1246),"",VLOOKUP(H1246,tegevusalad!$A$7:$B$188,2,FALSE))</f>
        <v>Muu vaba aeg, kultuur, religioon, sh haldus</v>
      </c>
      <c r="J1246" s="1012"/>
      <c r="K1246" s="1013" t="str">
        <f t="shared" si="169"/>
        <v>2259510000</v>
      </c>
      <c r="L1246" s="409" t="str">
        <f t="shared" si="170"/>
        <v>„ACCESS - Kultuuri kättesaadavus kõikidele linnakodanikele” (ERF Urbact programm III projekt)</v>
      </c>
      <c r="M1246" s="1009" t="str">
        <f t="shared" si="168"/>
        <v>08600</v>
      </c>
      <c r="N1246"/>
    </row>
    <row r="1247" spans="1:14" s="321" customFormat="1" ht="32.1" customHeight="1">
      <c r="A1247" s="1009"/>
      <c r="B1247" s="1010" t="s">
        <v>15405</v>
      </c>
      <c r="C1247" s="1009"/>
      <c r="D1247" s="1009"/>
      <c r="E1247" s="1177" t="s">
        <v>10075</v>
      </c>
      <c r="F1247" s="1177"/>
      <c r="G1247" s="995"/>
      <c r="H1247" s="280" t="s">
        <v>7187</v>
      </c>
      <c r="I1247" s="1011" t="str">
        <f>IF(ISBLANK(H1247),"",VLOOKUP(H1247,tegevusalad!$A$7:$B$188,2,FALSE))</f>
        <v>Muu vaba aeg, kultuur, religioon, sh haldus</v>
      </c>
      <c r="J1247" s="1012"/>
      <c r="K1247" s="1013" t="str">
        <f t="shared" si="169"/>
        <v>2259511000</v>
      </c>
      <c r="L1247" s="409" t="str">
        <f t="shared" si="170"/>
        <v>TÜHI FOND</v>
      </c>
      <c r="M1247" s="1009" t="str">
        <f t="shared" si="168"/>
        <v>08600</v>
      </c>
      <c r="N1247"/>
    </row>
    <row r="1248" spans="1:14" s="321" customFormat="1" ht="31.35" customHeight="1">
      <c r="A1248" s="1009"/>
      <c r="B1248" s="1010" t="s">
        <v>15487</v>
      </c>
      <c r="C1248" s="1009"/>
      <c r="D1248" s="1009"/>
      <c r="E1248" s="1177" t="s">
        <v>15454</v>
      </c>
      <c r="F1248" s="1177"/>
      <c r="G1248" s="995"/>
      <c r="H1248" s="280" t="s">
        <v>7187</v>
      </c>
      <c r="I1248" s="1011" t="str">
        <f>IF(ISBLANK(H1248),"",VLOOKUP(H1248,tegevusalad!$A$7:$B$188,2,FALSE))</f>
        <v>Muu vaba aeg, kultuur, religioon, sh haldus</v>
      </c>
      <c r="J1248" s="1012"/>
      <c r="K1248" s="1013" t="str">
        <f t="shared" si="169"/>
        <v>2259512000</v>
      </c>
      <c r="L1248" s="409" t="s">
        <v>15454</v>
      </c>
      <c r="M1248" s="1009" t="str">
        <f t="shared" si="168"/>
        <v>08600</v>
      </c>
      <c r="N1248"/>
    </row>
    <row r="1249" spans="1:14" s="321" customFormat="1" ht="31.35" customHeight="1">
      <c r="A1249" s="1009"/>
      <c r="B1249" s="1010" t="s">
        <v>16300</v>
      </c>
      <c r="C1249" s="1009"/>
      <c r="D1249" s="1009"/>
      <c r="E1249" s="614" t="s">
        <v>16299</v>
      </c>
      <c r="F1249" s="1094"/>
      <c r="G1249" s="995"/>
      <c r="H1249" s="280" t="s">
        <v>885</v>
      </c>
      <c r="I1249" s="1011" t="str">
        <f>IF(ISBLANK(H1249),"",VLOOKUP(H1249,tegevusalad!$A$7:$B$188,2,FALSE))</f>
        <v>Muuseumid</v>
      </c>
      <c r="J1249" s="1012"/>
      <c r="K1249" s="1013" t="str">
        <f t="shared" si="169"/>
        <v>2259513000</v>
      </c>
      <c r="L1249" s="409" t="s">
        <v>15454</v>
      </c>
      <c r="M1249" s="1009" t="str">
        <f t="shared" si="168"/>
        <v>08203</v>
      </c>
      <c r="N1249"/>
    </row>
    <row r="1250" spans="1:14" s="321" customFormat="1" ht="15">
      <c r="A1250" s="1009"/>
      <c r="B1250" s="1010"/>
      <c r="C1250" s="1009"/>
      <c r="D1250" s="1009"/>
      <c r="E1250" s="1095"/>
      <c r="F1250" s="1015"/>
      <c r="G1250" s="995"/>
      <c r="H1250" s="280"/>
      <c r="I1250" s="1011"/>
      <c r="J1250" s="1012"/>
      <c r="K1250" s="1013"/>
      <c r="L1250" s="409"/>
      <c r="M1250" s="1009"/>
      <c r="N1250"/>
    </row>
    <row r="1251" spans="1:14" s="321" customFormat="1" ht="15">
      <c r="A1251" s="1009"/>
      <c r="B1251" s="1010"/>
      <c r="C1251" s="1009"/>
      <c r="D1251" s="4" t="s">
        <v>15490</v>
      </c>
      <c r="E1251" s="1015"/>
      <c r="F1251" s="1015"/>
      <c r="G1251" s="995"/>
      <c r="H1251" s="280"/>
      <c r="I1251" s="1011"/>
      <c r="J1251" s="1012"/>
      <c r="K1251" s="1013"/>
      <c r="L1251" s="409"/>
      <c r="M1251" s="1009"/>
      <c r="N1251"/>
    </row>
    <row r="1252" spans="1:14" s="321" customFormat="1" ht="25.5">
      <c r="A1252" s="1009"/>
      <c r="B1252" s="1010" t="s">
        <v>15489</v>
      </c>
      <c r="C1252" s="1009"/>
      <c r="D1252" s="1009"/>
      <c r="E1252" s="1177" t="s">
        <v>15492</v>
      </c>
      <c r="F1252" s="1177"/>
      <c r="G1252" s="995"/>
      <c r="H1252" s="280" t="s">
        <v>7187</v>
      </c>
      <c r="I1252" s="1011" t="str">
        <f>IF(ISBLANK(H1252),"",VLOOKUP(H1252,tegevusalad!$A$7:$B$188,2,FALSE))</f>
        <v>Muu vaba aeg, kultuur, religioon, sh haldus</v>
      </c>
      <c r="J1252" s="1012"/>
      <c r="K1252" s="1013" t="str">
        <f t="shared" si="169"/>
        <v>2259550000</v>
      </c>
      <c r="L1252" s="409" t="str">
        <f t="shared" ref="L1252" si="173">D1252&amp;E1252&amp;F1252&amp;G1252</f>
        <v>Välisrahastusega projekt „Kultuuri kättesaadavus kõikidele linnakodanikele - ACCESS“ 2.etapp“</v>
      </c>
      <c r="M1252" s="1009" t="str">
        <f t="shared" si="168"/>
        <v>08600</v>
      </c>
      <c r="N1252"/>
    </row>
    <row r="1253" spans="1:14" s="321" customFormat="1" ht="32.1" customHeight="1">
      <c r="A1253" s="1009"/>
      <c r="B1253" s="1010" t="s">
        <v>15491</v>
      </c>
      <c r="C1253" s="1009"/>
      <c r="D1253" s="1009"/>
      <c r="E1253" s="1177" t="s">
        <v>15410</v>
      </c>
      <c r="F1253" s="1177"/>
      <c r="G1253" s="995"/>
      <c r="H1253" s="280" t="s">
        <v>7187</v>
      </c>
      <c r="I1253" s="1011" t="str">
        <f>IF(ISBLANK(H1253),"",VLOOKUP(H1253,tegevusalad!$A$7:$B$188,2,FALSE))</f>
        <v>Muu vaba aeg, kultuur, religioon, sh haldus</v>
      </c>
      <c r="J1253" s="1012"/>
      <c r="K1253" s="1013" t="str">
        <f t="shared" ref="K1253" si="174">SUBSTITUTE(A1253," ","")&amp;SUBSTITUTE(B1253," ","")&amp;SUBSTITUTE(C1253," ","")</f>
        <v>2259551000</v>
      </c>
      <c r="L1253" s="409" t="str">
        <f t="shared" ref="L1253" si="175">D1253&amp;E1253&amp;F1253&amp;G1253</f>
        <v>Välisrahastusega projekt „Vanade tööstusalade muutmine uuteks loovklastriteks ja kogukonnakeskusteks - CENTRINNO“ (Horisont 2020)</v>
      </c>
      <c r="M1253" s="1009" t="str">
        <f t="shared" si="168"/>
        <v>08600</v>
      </c>
      <c r="N1253"/>
    </row>
    <row r="1254" spans="1:14" ht="15">
      <c r="A1254" s="6"/>
      <c r="B1254" s="594"/>
      <c r="C1254" s="6"/>
      <c r="D1254" s="6"/>
      <c r="E1254" s="182"/>
      <c r="F1254" s="947"/>
      <c r="G1254" s="947"/>
      <c r="H1254" s="126"/>
      <c r="K1254" s="283"/>
      <c r="L1254" s="409"/>
    </row>
    <row r="1255" spans="1:14">
      <c r="A1255" s="6" t="s">
        <v>14643</v>
      </c>
      <c r="B1255" s="594"/>
      <c r="C1255" s="6"/>
      <c r="D1255" s="4" t="s">
        <v>14646</v>
      </c>
      <c r="E1255" s="937"/>
      <c r="F1255" s="938"/>
      <c r="G1255" s="938"/>
      <c r="H1255" s="126"/>
      <c r="K1255" s="283"/>
      <c r="L1255" s="409"/>
    </row>
    <row r="1256" spans="1:14">
      <c r="A1256" s="6"/>
      <c r="B1256" s="594" t="s">
        <v>14645</v>
      </c>
      <c r="C1256" s="6"/>
      <c r="D1256" s="6"/>
      <c r="E1256" s="4" t="s">
        <v>14644</v>
      </c>
      <c r="F1256" s="938"/>
      <c r="G1256" s="938"/>
      <c r="H1256" s="37" t="s">
        <v>7187</v>
      </c>
      <c r="I1256" s="147" t="str">
        <f>IF(ISBLANK(H1256),"",VLOOKUP(H1256,tegevusalad!$A$7:$B$188,2,FALSE))</f>
        <v>Muu vaba aeg, kultuur, religioon, sh haldus</v>
      </c>
      <c r="K1256" s="283" t="str">
        <f t="shared" ref="K1256" si="176">SUBSTITUTE(A1256," ","")&amp;SUBSTITUTE(B1256," ","")&amp;SUBSTITUTE(C1256," ","")</f>
        <v>2259601000</v>
      </c>
      <c r="L1256" s="1" t="str">
        <f>D1256&amp;E1256&amp;F1256&amp;G1256</f>
        <v>Koostööleping Allfilm OÜ-ga</v>
      </c>
      <c r="M1256" s="6" t="str">
        <f t="shared" ref="M1256" si="177">IF(ISBLANK(H1256),M1255,H1256)</f>
        <v>08600</v>
      </c>
    </row>
    <row r="1257" spans="1:14">
      <c r="A1257" s="6"/>
      <c r="B1257" s="15"/>
      <c r="C1257" s="6"/>
      <c r="D1257" s="6"/>
      <c r="E1257" s="490"/>
      <c r="F1257" s="491"/>
      <c r="G1257" s="491"/>
      <c r="K1257" s="283"/>
      <c r="L1257" s="1"/>
      <c r="M1257" s="6" t="str">
        <f>IF(ISBLANK(H1257),M1242,H1257)</f>
        <v>08201</v>
      </c>
    </row>
    <row r="1258" spans="1:14">
      <c r="A1258" s="6" t="s">
        <v>7046</v>
      </c>
      <c r="B1258" s="14"/>
      <c r="C1258" s="6"/>
      <c r="D1258" s="6" t="s">
        <v>7048</v>
      </c>
      <c r="E1258" s="14"/>
      <c r="F1258" s="6"/>
      <c r="G1258" s="6"/>
      <c r="H1258" s="34" t="s">
        <v>8507</v>
      </c>
      <c r="I1258" s="147" t="str">
        <f>IF(ISBLANK(H1258),"",VLOOKUP(H1258,tegevusalad!$A$7:$B$188,2,FALSE))</f>
        <v>Vaba aja üritused</v>
      </c>
      <c r="K1258" s="283" t="str">
        <f t="shared" si="169"/>
        <v>2259700000</v>
      </c>
      <c r="L1258" s="1" t="str">
        <f t="shared" ref="L1258:L1268" si="178">D1258&amp;E1258&amp;F1258&amp;G1258</f>
        <v>Projekt "Külalislahke Tallinna"</v>
      </c>
      <c r="M1258" s="6" t="str">
        <f t="shared" si="168"/>
        <v>08109</v>
      </c>
    </row>
    <row r="1259" spans="1:14">
      <c r="A1259" s="6"/>
      <c r="B1259" s="14" t="s">
        <v>7047</v>
      </c>
      <c r="C1259" s="6"/>
      <c r="D1259" s="6"/>
      <c r="E1259" s="6" t="s">
        <v>7048</v>
      </c>
      <c r="F1259" s="6"/>
      <c r="G1259" s="6"/>
      <c r="I1259" s="147" t="str">
        <f>IF(ISBLANK(H1259),"",VLOOKUP(H1259,tegevusalad!$A$7:$B$188,2,FALSE))</f>
        <v/>
      </c>
      <c r="K1259" s="283" t="str">
        <f t="shared" si="169"/>
        <v>2259701000</v>
      </c>
      <c r="L1259" s="1" t="str">
        <f t="shared" si="178"/>
        <v>Projekt "Külalislahke Tallinna"</v>
      </c>
      <c r="M1259" s="6" t="str">
        <f t="shared" si="168"/>
        <v>08109</v>
      </c>
    </row>
    <row r="1260" spans="1:14">
      <c r="I1260" s="147" t="str">
        <f>IF(ISBLANK(H1260),"",VLOOKUP(H1260,tegevusalad!$A$7:$B$188,2,FALSE))</f>
        <v/>
      </c>
      <c r="K1260" s="283" t="str">
        <f t="shared" si="169"/>
        <v/>
      </c>
      <c r="L1260" s="1" t="str">
        <f t="shared" si="178"/>
        <v/>
      </c>
      <c r="M1260" s="6" t="str">
        <f t="shared" si="168"/>
        <v>08109</v>
      </c>
    </row>
    <row r="1261" spans="1:14">
      <c r="A1261" s="3" t="s">
        <v>5201</v>
      </c>
      <c r="B1261" s="3"/>
      <c r="D1261" s="3" t="s">
        <v>1847</v>
      </c>
      <c r="E1261" s="3"/>
      <c r="F1261" s="3"/>
      <c r="I1261" s="147" t="str">
        <f>IF(ISBLANK(H1261),"",VLOOKUP(H1261,tegevusalad!$A$7:$B$188,2,FALSE))</f>
        <v/>
      </c>
      <c r="K1261" s="283" t="str">
        <f t="shared" si="169"/>
        <v>2260000000</v>
      </c>
      <c r="L1261" s="1" t="str">
        <f t="shared" si="178"/>
        <v>SPORT JA VABA AEG</v>
      </c>
      <c r="M1261" s="6" t="str">
        <f t="shared" si="168"/>
        <v>08109</v>
      </c>
    </row>
    <row r="1262" spans="1:14">
      <c r="I1262" s="147" t="str">
        <f>IF(ISBLANK(H1262),"",VLOOKUP(H1262,tegevusalad!$A$7:$B$188,2,FALSE))</f>
        <v/>
      </c>
      <c r="K1262" s="283" t="str">
        <f t="shared" si="169"/>
        <v/>
      </c>
      <c r="L1262" s="1" t="str">
        <f t="shared" si="178"/>
        <v/>
      </c>
      <c r="M1262" s="6" t="str">
        <f t="shared" si="168"/>
        <v>08109</v>
      </c>
    </row>
    <row r="1263" spans="1:14">
      <c r="A1263" s="4" t="s">
        <v>4821</v>
      </c>
      <c r="D1263" s="4" t="s">
        <v>320</v>
      </c>
      <c r="I1263" s="147" t="str">
        <f>IF(ISBLANK(H1263),"",VLOOKUP(H1263,tegevusalad!$A$7:$B$188,2,FALSE))</f>
        <v/>
      </c>
      <c r="K1263" s="283" t="str">
        <f t="shared" si="169"/>
        <v>2260100000</v>
      </c>
      <c r="L1263" s="1" t="str">
        <f t="shared" si="178"/>
        <v>Spordi- ja Noorsooamet</v>
      </c>
      <c r="M1263" s="6" t="str">
        <f t="shared" si="168"/>
        <v>08109</v>
      </c>
    </row>
    <row r="1264" spans="1:14">
      <c r="B1264" s="4" t="s">
        <v>321</v>
      </c>
      <c r="E1264" s="4" t="s">
        <v>320</v>
      </c>
      <c r="H1264" s="37" t="s">
        <v>7187</v>
      </c>
      <c r="I1264" s="147" t="str">
        <f>IF(ISBLANK(H1264),"",VLOOKUP(H1264,tegevusalad!$A$7:$B$188,2,FALSE))</f>
        <v>Muu vaba aeg, kultuur, religioon, sh haldus</v>
      </c>
      <c r="K1264" s="283" t="str">
        <f t="shared" si="169"/>
        <v>2260101000</v>
      </c>
      <c r="L1264" s="1" t="str">
        <f t="shared" si="178"/>
        <v>Spordi- ja Noorsooamet</v>
      </c>
      <c r="M1264" s="6" t="str">
        <f t="shared" si="168"/>
        <v>08600</v>
      </c>
    </row>
    <row r="1265" spans="1:13">
      <c r="H1265" s="37"/>
      <c r="I1265" s="147" t="str">
        <f>IF(ISBLANK(H1265),"",VLOOKUP(H1265,tegevusalad!$A$7:$B$188,2,FALSE))</f>
        <v/>
      </c>
      <c r="K1265" s="283" t="str">
        <f t="shared" si="169"/>
        <v/>
      </c>
      <c r="L1265" s="1" t="str">
        <f t="shared" si="178"/>
        <v/>
      </c>
      <c r="M1265" s="6" t="str">
        <f t="shared" si="168"/>
        <v>08600</v>
      </c>
    </row>
    <row r="1266" spans="1:13">
      <c r="A1266" s="4" t="s">
        <v>322</v>
      </c>
      <c r="D1266" s="4" t="s">
        <v>3008</v>
      </c>
      <c r="H1266" s="37" t="s">
        <v>7190</v>
      </c>
      <c r="I1266" s="147" t="str">
        <f>IF(ISBLANK(H1266),"",VLOOKUP(H1266,tegevusalad!$A$7:$B$188,2,FALSE))</f>
        <v>Sport</v>
      </c>
      <c r="K1266" s="283" t="str">
        <f t="shared" si="169"/>
        <v>2261100000</v>
      </c>
      <c r="L1266" s="1" t="str">
        <f t="shared" si="178"/>
        <v>Sportimisvõimaluste tagamine</v>
      </c>
      <c r="M1266" s="6" t="str">
        <f t="shared" si="168"/>
        <v>08102</v>
      </c>
    </row>
    <row r="1267" spans="1:13">
      <c r="B1267" s="4" t="s">
        <v>600</v>
      </c>
      <c r="E1267" s="4" t="s">
        <v>602</v>
      </c>
      <c r="I1267" s="147" t="str">
        <f>IF(ISBLANK(H1267),"",VLOOKUP(H1267,tegevusalad!$A$7:$B$188,2,FALSE))</f>
        <v/>
      </c>
      <c r="K1267" s="283" t="str">
        <f t="shared" si="169"/>
        <v>2261105000</v>
      </c>
      <c r="L1267" s="1" t="str">
        <f t="shared" si="178"/>
        <v>spordihallid ja -väljakud</v>
      </c>
      <c r="M1267" s="6" t="str">
        <f t="shared" si="168"/>
        <v>08102</v>
      </c>
    </row>
    <row r="1268" spans="1:13">
      <c r="B1268" s="4" t="s">
        <v>601</v>
      </c>
      <c r="E1268" s="4" t="s">
        <v>603</v>
      </c>
      <c r="H1268" s="37"/>
      <c r="I1268" s="147" t="str">
        <f>IF(ISBLANK(H1268),"",VLOOKUP(H1268,tegevusalad!$A$7:$B$188,2,FALSE))</f>
        <v/>
      </c>
      <c r="K1268" s="283" t="str">
        <f t="shared" si="169"/>
        <v>2261106000</v>
      </c>
      <c r="L1268" s="1" t="str">
        <f t="shared" si="178"/>
        <v>spordihooned ja -rajatised</v>
      </c>
      <c r="M1268" s="6" t="str">
        <f t="shared" si="168"/>
        <v>08102</v>
      </c>
    </row>
    <row r="1269" spans="1:13">
      <c r="C1269" s="4" t="s">
        <v>9637</v>
      </c>
      <c r="F1269" s="4" t="s">
        <v>9638</v>
      </c>
      <c r="H1269" s="37"/>
      <c r="K1269" s="283" t="str">
        <f t="shared" si="169"/>
        <v>2261106910</v>
      </c>
      <c r="L1269" s="1" t="s">
        <v>9638</v>
      </c>
      <c r="M1269" s="6" t="str">
        <f t="shared" si="168"/>
        <v>08102</v>
      </c>
    </row>
    <row r="1270" spans="1:13">
      <c r="B1270" s="4" t="s">
        <v>3009</v>
      </c>
      <c r="E1270" s="4" t="s">
        <v>3010</v>
      </c>
      <c r="H1270" s="37"/>
      <c r="I1270" s="147" t="str">
        <f>IF(ISBLANK(H1270),"",VLOOKUP(H1270,tegevusalad!$A$7:$B$188,2,FALSE))</f>
        <v/>
      </c>
      <c r="K1270" s="283" t="str">
        <f t="shared" si="169"/>
        <v>2261112000</v>
      </c>
      <c r="L1270" s="1" t="str">
        <f t="shared" ref="L1270:L1301" si="179">D1270&amp;E1270&amp;F1270&amp;G1270</f>
        <v>ujulad</v>
      </c>
      <c r="M1270" s="6" t="str">
        <f t="shared" si="168"/>
        <v>08102</v>
      </c>
    </row>
    <row r="1271" spans="1:13">
      <c r="B1271" s="4" t="s">
        <v>1256</v>
      </c>
      <c r="E1271" s="4" t="s">
        <v>1257</v>
      </c>
      <c r="H1271" s="37"/>
      <c r="I1271" s="147" t="str">
        <f>IF(ISBLANK(H1271),"",VLOOKUP(H1271,tegevusalad!$A$7:$B$188,2,FALSE))</f>
        <v/>
      </c>
      <c r="K1271" s="283" t="str">
        <f t="shared" si="169"/>
        <v>2261120000</v>
      </c>
      <c r="L1271" s="1" t="str">
        <f t="shared" si="179"/>
        <v>staadionid</v>
      </c>
      <c r="M1271" s="6" t="str">
        <f t="shared" si="168"/>
        <v>08102</v>
      </c>
    </row>
    <row r="1272" spans="1:13">
      <c r="B1272" s="6" t="s">
        <v>836</v>
      </c>
      <c r="C1272" s="6"/>
      <c r="D1272" s="6"/>
      <c r="E1272" s="6" t="s">
        <v>7206</v>
      </c>
      <c r="H1272" s="37"/>
      <c r="I1272" s="147" t="str">
        <f>IF(ISBLANK(H1272),"",VLOOKUP(H1272,tegevusalad!$A$7:$B$188,2,FALSE))</f>
        <v/>
      </c>
      <c r="K1272" s="283" t="str">
        <f t="shared" si="169"/>
        <v>2261199000</v>
      </c>
      <c r="L1272" s="1" t="str">
        <f t="shared" si="179"/>
        <v>tg sportimisvõimaluste tagamine - jaotamata</v>
      </c>
      <c r="M1272" s="6" t="str">
        <f t="shared" si="168"/>
        <v>08102</v>
      </c>
    </row>
    <row r="1273" spans="1:13">
      <c r="H1273" s="37"/>
      <c r="I1273" s="147" t="str">
        <f>IF(ISBLANK(H1273),"",VLOOKUP(H1273,tegevusalad!$A$7:$B$188,2,FALSE))</f>
        <v/>
      </c>
      <c r="K1273" s="283" t="str">
        <f t="shared" si="169"/>
        <v/>
      </c>
      <c r="L1273" s="1" t="str">
        <f t="shared" si="179"/>
        <v/>
      </c>
      <c r="M1273" s="6" t="str">
        <f t="shared" si="168"/>
        <v>08102</v>
      </c>
    </row>
    <row r="1274" spans="1:13">
      <c r="A1274" s="4" t="s">
        <v>2720</v>
      </c>
      <c r="D1274" s="4" t="s">
        <v>2721</v>
      </c>
      <c r="H1274" s="37" t="s">
        <v>7190</v>
      </c>
      <c r="I1274" s="147" t="str">
        <f>IF(ISBLANK(H1274),"",VLOOKUP(H1274,tegevusalad!$A$7:$B$188,2,FALSE))</f>
        <v>Sport</v>
      </c>
      <c r="K1274" s="283" t="str">
        <f t="shared" si="169"/>
        <v>2261200000</v>
      </c>
      <c r="L1274" s="1" t="str">
        <f t="shared" si="179"/>
        <v>Sporditegevuse toetamine</v>
      </c>
      <c r="M1274" s="6" t="str">
        <f t="shared" si="168"/>
        <v>08102</v>
      </c>
    </row>
    <row r="1275" spans="1:13">
      <c r="B1275" s="4" t="s">
        <v>2722</v>
      </c>
      <c r="E1275" s="4" t="s">
        <v>2671</v>
      </c>
      <c r="I1275" s="147" t="str">
        <f>IF(ISBLANK(H1275),"",VLOOKUP(H1275,tegevusalad!$A$7:$B$188,2,FALSE))</f>
        <v/>
      </c>
      <c r="K1275" s="283" t="str">
        <f t="shared" si="169"/>
        <v>2261201000</v>
      </c>
      <c r="L1275" s="1" t="str">
        <f t="shared" si="179"/>
        <v>7-19 a. laste ja noorte sporditegevus</v>
      </c>
      <c r="M1275" s="6" t="str">
        <f t="shared" si="168"/>
        <v>08102</v>
      </c>
    </row>
    <row r="1276" spans="1:13">
      <c r="B1276" s="4" t="s">
        <v>2672</v>
      </c>
      <c r="E1276" s="4" t="s">
        <v>3043</v>
      </c>
      <c r="H1276" s="37"/>
      <c r="I1276" s="147" t="str">
        <f>IF(ISBLANK(H1276),"",VLOOKUP(H1276,tegevusalad!$A$7:$B$188,2,FALSE))</f>
        <v/>
      </c>
      <c r="K1276" s="283" t="str">
        <f t="shared" si="169"/>
        <v>2261202000</v>
      </c>
      <c r="L1276" s="1" t="str">
        <f t="shared" si="179"/>
        <v>4-6 a. laste sporditegevus</v>
      </c>
      <c r="M1276" s="6" t="str">
        <f t="shared" si="168"/>
        <v>08102</v>
      </c>
    </row>
    <row r="1277" spans="1:13">
      <c r="B1277" s="4" t="s">
        <v>6395</v>
      </c>
      <c r="E1277" s="4" t="s">
        <v>2721</v>
      </c>
      <c r="H1277" s="37"/>
      <c r="I1277" s="147" t="str">
        <f>IF(ISBLANK(H1277),"",VLOOKUP(H1277,tegevusalad!$A$7:$B$188,2,FALSE))</f>
        <v/>
      </c>
      <c r="K1277" s="283" t="str">
        <f t="shared" si="169"/>
        <v>2261210000</v>
      </c>
      <c r="L1277" s="1" t="str">
        <f t="shared" si="179"/>
        <v>Sporditegevuse toetamine</v>
      </c>
      <c r="M1277" s="6" t="str">
        <f t="shared" si="168"/>
        <v>08102</v>
      </c>
    </row>
    <row r="1278" spans="1:13">
      <c r="B1278" s="6" t="s">
        <v>834</v>
      </c>
      <c r="C1278" s="6"/>
      <c r="D1278" s="6"/>
      <c r="E1278" s="6" t="s">
        <v>835</v>
      </c>
      <c r="H1278" s="37"/>
      <c r="I1278" s="147" t="str">
        <f>IF(ISBLANK(H1278),"",VLOOKUP(H1278,tegevusalad!$A$7:$B$188,2,FALSE))</f>
        <v/>
      </c>
      <c r="K1278" s="283" t="str">
        <f t="shared" si="169"/>
        <v>2261299000</v>
      </c>
      <c r="L1278" s="1" t="str">
        <f t="shared" si="179"/>
        <v>tg sporditegevuse toetamine - jaotamata</v>
      </c>
      <c r="M1278" s="6" t="str">
        <f t="shared" si="168"/>
        <v>08102</v>
      </c>
    </row>
    <row r="1279" spans="1:13">
      <c r="H1279" s="37"/>
      <c r="I1279" s="147" t="str">
        <f>IF(ISBLANK(H1279),"",VLOOKUP(H1279,tegevusalad!$A$7:$B$188,2,FALSE))</f>
        <v/>
      </c>
      <c r="K1279" s="283" t="str">
        <f t="shared" si="169"/>
        <v/>
      </c>
      <c r="L1279" s="1" t="str">
        <f t="shared" si="179"/>
        <v/>
      </c>
      <c r="M1279" s="6" t="str">
        <f t="shared" si="168"/>
        <v>08102</v>
      </c>
    </row>
    <row r="1280" spans="1:13">
      <c r="A1280" s="4" t="s">
        <v>2673</v>
      </c>
      <c r="D1280" s="4" t="s">
        <v>2674</v>
      </c>
      <c r="H1280" s="37" t="s">
        <v>7190</v>
      </c>
      <c r="I1280" s="147" t="str">
        <f>IF(ISBLANK(H1280),"",VLOOKUP(H1280,tegevusalad!$A$7:$B$188,2,FALSE))</f>
        <v>Sport</v>
      </c>
      <c r="K1280" s="283" t="str">
        <f t="shared" si="169"/>
        <v>2261300000</v>
      </c>
      <c r="L1280" s="1" t="str">
        <f t="shared" si="179"/>
        <v>Eraspordibaaside toetus</v>
      </c>
      <c r="M1280" s="6" t="str">
        <f t="shared" si="168"/>
        <v>08102</v>
      </c>
    </row>
    <row r="1281" spans="2:13">
      <c r="B1281" s="4" t="s">
        <v>570</v>
      </c>
      <c r="E1281" s="4" t="s">
        <v>2768</v>
      </c>
      <c r="I1281" s="147" t="str">
        <f>IF(ISBLANK(H1281),"",VLOOKUP(H1281,tegevusalad!$A$7:$B$188,2,FALSE))</f>
        <v/>
      </c>
      <c r="K1281" s="283" t="str">
        <f t="shared" si="169"/>
        <v>2261301000</v>
      </c>
      <c r="L1281" s="1" t="str">
        <f t="shared" si="179"/>
        <v>Inglise Kolledži SA</v>
      </c>
      <c r="M1281" s="6" t="str">
        <f t="shared" ref="M1281:M1355" si="180">IF(ISBLANK(H1281),M1280,H1281)</f>
        <v>08102</v>
      </c>
    </row>
    <row r="1282" spans="2:13">
      <c r="B1282" s="4" t="s">
        <v>2769</v>
      </c>
      <c r="E1282" s="4" t="s">
        <v>2770</v>
      </c>
      <c r="H1282" s="37"/>
      <c r="I1282" s="147" t="str">
        <f>IF(ISBLANK(H1282),"",VLOOKUP(H1282,tegevusalad!$A$7:$B$188,2,FALSE))</f>
        <v/>
      </c>
      <c r="K1282" s="283" t="str">
        <f t="shared" si="169"/>
        <v>2261302000</v>
      </c>
      <c r="L1282" s="1" t="str">
        <f t="shared" si="179"/>
        <v>Nõmme tee 32 ujula</v>
      </c>
      <c r="M1282" s="6" t="str">
        <f t="shared" si="180"/>
        <v>08102</v>
      </c>
    </row>
    <row r="1283" spans="2:13">
      <c r="B1283" s="4" t="s">
        <v>690</v>
      </c>
      <c r="E1283" s="4" t="s">
        <v>3592</v>
      </c>
      <c r="H1283" s="37"/>
      <c r="I1283" s="147" t="str">
        <f>IF(ISBLANK(H1283),"",VLOOKUP(H1283,tegevusalad!$A$7:$B$188,2,FALSE))</f>
        <v/>
      </c>
      <c r="K1283" s="283" t="str">
        <f t="shared" si="169"/>
        <v>2261303000</v>
      </c>
      <c r="L1283" s="1" t="str">
        <f t="shared" si="179"/>
        <v>Kalevi staadioni harjutusväljak</v>
      </c>
      <c r="M1283" s="6" t="str">
        <f t="shared" si="180"/>
        <v>08102</v>
      </c>
    </row>
    <row r="1284" spans="2:13">
      <c r="B1284" s="4" t="s">
        <v>3593</v>
      </c>
      <c r="E1284" s="4" t="s">
        <v>3594</v>
      </c>
      <c r="H1284" s="37"/>
      <c r="I1284" s="147" t="str">
        <f>IF(ISBLANK(H1284),"",VLOOKUP(H1284,tegevusalad!$A$7:$B$188,2,FALSE))</f>
        <v/>
      </c>
      <c r="K1284" s="283" t="str">
        <f t="shared" si="169"/>
        <v>2261304000</v>
      </c>
      <c r="L1284" s="1" t="str">
        <f t="shared" si="179"/>
        <v>Kesklinna Vene Gümnaasiumi Arengu Ühing</v>
      </c>
      <c r="M1284" s="6" t="str">
        <f t="shared" si="180"/>
        <v>08102</v>
      </c>
    </row>
    <row r="1285" spans="2:13">
      <c r="B1285" s="4" t="s">
        <v>3902</v>
      </c>
      <c r="E1285" s="4" t="s">
        <v>3903</v>
      </c>
      <c r="H1285" s="37"/>
      <c r="I1285" s="147" t="str">
        <f>IF(ISBLANK(H1285),"",VLOOKUP(H1285,tegevusalad!$A$7:$B$188,2,FALSE))</f>
        <v/>
      </c>
      <c r="K1285" s="283" t="str">
        <f t="shared" si="169"/>
        <v>2261305000</v>
      </c>
      <c r="L1285" s="1" t="str">
        <f t="shared" si="179"/>
        <v>Kalevi keskstaadion</v>
      </c>
      <c r="M1285" s="6" t="str">
        <f t="shared" si="180"/>
        <v>08102</v>
      </c>
    </row>
    <row r="1286" spans="2:13">
      <c r="B1286" s="4" t="s">
        <v>3904</v>
      </c>
      <c r="E1286" s="4" t="s">
        <v>3905</v>
      </c>
      <c r="H1286" s="37"/>
      <c r="I1286" s="147" t="str">
        <f>IF(ISBLANK(H1286),"",VLOOKUP(H1286,tegevusalad!$A$7:$B$188,2,FALSE))</f>
        <v/>
      </c>
      <c r="K1286" s="283" t="str">
        <f t="shared" si="169"/>
        <v>2261306000</v>
      </c>
      <c r="L1286" s="1" t="str">
        <f t="shared" si="179"/>
        <v>Lilleküla staadion</v>
      </c>
      <c r="M1286" s="6" t="str">
        <f t="shared" si="180"/>
        <v>08102</v>
      </c>
    </row>
    <row r="1287" spans="2:13">
      <c r="B1287" s="4" t="s">
        <v>3906</v>
      </c>
      <c r="E1287" s="4" t="s">
        <v>1116</v>
      </c>
      <c r="H1287" s="37"/>
      <c r="I1287" s="147" t="str">
        <f>IF(ISBLANK(H1287),"",VLOOKUP(H1287,tegevusalad!$A$7:$B$188,2,FALSE))</f>
        <v/>
      </c>
      <c r="K1287" s="283" t="str">
        <f t="shared" si="169"/>
        <v>2261307000</v>
      </c>
      <c r="L1287" s="1" t="str">
        <f t="shared" si="179"/>
        <v>MTÜ Kotka Staadion</v>
      </c>
      <c r="M1287" s="6" t="str">
        <f t="shared" si="180"/>
        <v>08102</v>
      </c>
    </row>
    <row r="1288" spans="2:13">
      <c r="B1288" s="4" t="s">
        <v>1117</v>
      </c>
      <c r="E1288" s="4" t="s">
        <v>4518</v>
      </c>
      <c r="H1288" s="37"/>
      <c r="I1288" s="147" t="str">
        <f>IF(ISBLANK(H1288),"",VLOOKUP(H1288,tegevusalad!$A$7:$B$188,2,FALSE))</f>
        <v/>
      </c>
      <c r="K1288" s="283" t="str">
        <f t="shared" si="169"/>
        <v>2261308000</v>
      </c>
      <c r="L1288" s="1" t="str">
        <f t="shared" si="179"/>
        <v>Kristiine võitluskunstide maja</v>
      </c>
      <c r="M1288" s="6" t="str">
        <f t="shared" si="180"/>
        <v>08102</v>
      </c>
    </row>
    <row r="1289" spans="2:13">
      <c r="B1289" s="4" t="s">
        <v>4788</v>
      </c>
      <c r="E1289" s="4" t="s">
        <v>612</v>
      </c>
      <c r="H1289" s="37"/>
      <c r="I1289" s="147" t="str">
        <f>IF(ISBLANK(H1289),"",VLOOKUP(H1289,tegevusalad!$A$7:$B$188,2,FALSE))</f>
        <v/>
      </c>
      <c r="K1289" s="283" t="str">
        <f t="shared" si="169"/>
        <v>2261309000</v>
      </c>
      <c r="L1289" s="1" t="str">
        <f t="shared" si="179"/>
        <v>OÜ Audentes Haldus</v>
      </c>
      <c r="M1289" s="6" t="str">
        <f t="shared" si="180"/>
        <v>08102</v>
      </c>
    </row>
    <row r="1290" spans="2:13">
      <c r="B1290" s="4" t="s">
        <v>6995</v>
      </c>
      <c r="E1290" s="4" t="s">
        <v>6996</v>
      </c>
      <c r="H1290" s="37"/>
      <c r="I1290" s="147" t="str">
        <f>IF(ISBLANK(H1290),"",VLOOKUP(H1290,tegevusalad!$A$7:$B$188,2,FALSE))</f>
        <v/>
      </c>
      <c r="K1290" s="283" t="str">
        <f t="shared" si="169"/>
        <v>2261310000</v>
      </c>
      <c r="L1290" s="1" t="str">
        <f t="shared" si="179"/>
        <v>Andres Operi jalgpallikool</v>
      </c>
      <c r="M1290" s="6" t="str">
        <f t="shared" si="180"/>
        <v>08102</v>
      </c>
    </row>
    <row r="1291" spans="2:13">
      <c r="B1291" s="4" t="s">
        <v>5981</v>
      </c>
      <c r="E1291" s="4" t="s">
        <v>7127</v>
      </c>
      <c r="H1291" s="37"/>
      <c r="I1291" s="147" t="str">
        <f>IF(ISBLANK(H1291),"",VLOOKUP(H1291,tegevusalad!$A$7:$B$188,2,FALSE))</f>
        <v/>
      </c>
      <c r="K1291" s="283" t="str">
        <f t="shared" si="169"/>
        <v>2261311000</v>
      </c>
      <c r="L1291" s="1" t="str">
        <f t="shared" si="179"/>
        <v>MTÜ Reval Sport</v>
      </c>
      <c r="M1291" s="6" t="str">
        <f t="shared" si="180"/>
        <v>08102</v>
      </c>
    </row>
    <row r="1292" spans="2:13">
      <c r="B1292" s="4" t="s">
        <v>7124</v>
      </c>
      <c r="E1292" s="4" t="s">
        <v>7128</v>
      </c>
      <c r="H1292" s="37"/>
      <c r="I1292" s="147" t="str">
        <f>IF(ISBLANK(H1292),"",VLOOKUP(H1292,tegevusalad!$A$7:$B$188,2,FALSE))</f>
        <v/>
      </c>
      <c r="K1292" s="283" t="str">
        <f t="shared" si="169"/>
        <v>2261312000</v>
      </c>
      <c r="L1292" s="1" t="str">
        <f t="shared" si="179"/>
        <v>Jäähallid</v>
      </c>
      <c r="M1292" s="6" t="str">
        <f t="shared" si="180"/>
        <v>08102</v>
      </c>
    </row>
    <row r="1293" spans="2:13">
      <c r="C1293" s="4" t="s">
        <v>7125</v>
      </c>
      <c r="F1293" s="4" t="s">
        <v>1112</v>
      </c>
      <c r="H1293" s="37"/>
      <c r="I1293" s="147" t="str">
        <f>IF(ISBLANK(H1293),"",VLOOKUP(H1293,tegevusalad!$A$7:$B$188,2,FALSE))</f>
        <v/>
      </c>
      <c r="K1293" s="283" t="str">
        <f t="shared" ref="K1293:K1398" si="181">SUBSTITUTE(A1293," ","")&amp;SUBSTITUTE(B1293," ","")&amp;SUBSTITUTE(C1293," ","")</f>
        <v>2261312010</v>
      </c>
      <c r="L1293" s="1" t="str">
        <f t="shared" si="179"/>
        <v>Jeti jäähall</v>
      </c>
      <c r="M1293" s="6" t="str">
        <f t="shared" si="180"/>
        <v>08102</v>
      </c>
    </row>
    <row r="1294" spans="2:13">
      <c r="C1294" s="4" t="s">
        <v>7126</v>
      </c>
      <c r="F1294" s="4" t="s">
        <v>1113</v>
      </c>
      <c r="H1294" s="37"/>
      <c r="I1294" s="147" t="str">
        <f>IF(ISBLANK(H1294),"",VLOOKUP(H1294,tegevusalad!$A$7:$B$188,2,FALSE))</f>
        <v/>
      </c>
      <c r="K1294" s="283" t="str">
        <f t="shared" si="181"/>
        <v>2261312020</v>
      </c>
      <c r="L1294" s="1" t="str">
        <f t="shared" si="179"/>
        <v>Premia jäähall</v>
      </c>
      <c r="M1294" s="6" t="str">
        <f t="shared" si="180"/>
        <v>08102</v>
      </c>
    </row>
    <row r="1295" spans="2:13">
      <c r="B1295" s="4" t="s">
        <v>219</v>
      </c>
      <c r="E1295" s="4" t="s">
        <v>220</v>
      </c>
      <c r="H1295" s="37"/>
      <c r="I1295" s="147" t="str">
        <f>IF(ISBLANK(H1295),"",VLOOKUP(H1295,tegevusalad!$A$7:$B$188,2,FALSE))</f>
        <v/>
      </c>
      <c r="K1295" s="283" t="str">
        <f t="shared" si="181"/>
        <v>2261313000</v>
      </c>
      <c r="L1295" s="1" t="str">
        <f t="shared" si="179"/>
        <v>OÜ Tondi Tennisekeskus</v>
      </c>
      <c r="M1295" s="6" t="str">
        <f t="shared" si="180"/>
        <v>08102</v>
      </c>
    </row>
    <row r="1296" spans="2:13">
      <c r="B1296" s="4" t="s">
        <v>6982</v>
      </c>
      <c r="E1296" s="4" t="s">
        <v>6983</v>
      </c>
      <c r="H1296" s="37"/>
      <c r="I1296" s="147" t="str">
        <f>IF(ISBLANK(H1296),"",VLOOKUP(H1296,tegevusalad!$A$7:$B$188,2,FALSE))</f>
        <v/>
      </c>
      <c r="K1296" s="283" t="str">
        <f t="shared" si="181"/>
        <v>2261399000</v>
      </c>
      <c r="L1296" s="1" t="str">
        <f t="shared" si="179"/>
        <v>muud</v>
      </c>
      <c r="M1296" s="6" t="str">
        <f t="shared" si="180"/>
        <v>08102</v>
      </c>
    </row>
    <row r="1297" spans="1:13">
      <c r="H1297" s="37"/>
      <c r="I1297" s="147" t="str">
        <f>IF(ISBLANK(H1297),"",VLOOKUP(H1297,tegevusalad!$A$7:$B$188,2,FALSE))</f>
        <v/>
      </c>
      <c r="K1297" s="283" t="str">
        <f t="shared" si="181"/>
        <v/>
      </c>
      <c r="L1297" s="1" t="str">
        <f t="shared" si="179"/>
        <v/>
      </c>
      <c r="M1297" s="6" t="str">
        <f t="shared" si="180"/>
        <v>08102</v>
      </c>
    </row>
    <row r="1298" spans="1:13">
      <c r="A1298" s="4" t="s">
        <v>4170</v>
      </c>
      <c r="D1298" s="4" t="s">
        <v>4172</v>
      </c>
      <c r="H1298" s="37"/>
      <c r="I1298" s="147" t="str">
        <f>IF(ISBLANK(H1298),"",VLOOKUP(H1298,tegevusalad!$A$7:$B$188,2,FALSE))</f>
        <v/>
      </c>
      <c r="K1298" s="283" t="str">
        <f t="shared" si="181"/>
        <v>2262200000</v>
      </c>
      <c r="L1298" s="1" t="str">
        <f t="shared" si="179"/>
        <v>Spordiprojektid (RE)</v>
      </c>
      <c r="M1298" s="6" t="str">
        <f t="shared" si="180"/>
        <v>08102</v>
      </c>
    </row>
    <row r="1299" spans="1:13">
      <c r="B1299" s="4" t="s">
        <v>11276</v>
      </c>
      <c r="E1299" s="4" t="s">
        <v>11278</v>
      </c>
      <c r="H1299" s="37"/>
      <c r="K1299" s="283" t="str">
        <f t="shared" si="181"/>
        <v>2262201000</v>
      </c>
      <c r="L1299" s="1" t="str">
        <f t="shared" si="179"/>
        <v>Tallinna linna ühiskaardi kasutuselevõtmise analüüs spordibaasides ja noortekeskustes</v>
      </c>
      <c r="M1299" s="6" t="str">
        <f t="shared" si="180"/>
        <v>08102</v>
      </c>
    </row>
    <row r="1300" spans="1:13">
      <c r="C1300" s="4" t="s">
        <v>11277</v>
      </c>
      <c r="F1300" s="4" t="s">
        <v>11293</v>
      </c>
      <c r="H1300" s="37" t="s">
        <v>7190</v>
      </c>
      <c r="I1300" s="147" t="str">
        <f>IF(ISBLANK(H1300),"",VLOOKUP(H1300,tegevusalad!$A$7:$B$188,2,FALSE))</f>
        <v>Sport</v>
      </c>
      <c r="K1300" s="283" t="str">
        <f t="shared" si="181"/>
        <v>2262201010</v>
      </c>
      <c r="L1300" s="1" t="str">
        <f t="shared" si="179"/>
        <v>Ühiskaardi kasutamine sp.baasides OF</v>
      </c>
      <c r="M1300" s="6" t="str">
        <f t="shared" si="180"/>
        <v>08102</v>
      </c>
    </row>
    <row r="1301" spans="1:13">
      <c r="C1301" s="4" t="s">
        <v>11674</v>
      </c>
      <c r="F1301" s="4" t="s">
        <v>11294</v>
      </c>
      <c r="H1301" s="37" t="s">
        <v>7190</v>
      </c>
      <c r="I1301" s="147" t="str">
        <f>IF(ISBLANK(H1301),"",VLOOKUP(H1301,tegevusalad!$A$7:$B$188,2,FALSE))</f>
        <v>Sport</v>
      </c>
      <c r="K1301" s="283" t="str">
        <f t="shared" si="181"/>
        <v>2262201020</v>
      </c>
      <c r="L1301" s="1" t="str">
        <f t="shared" si="179"/>
        <v>Ühiskaardi kasutamine sp.baasides VF</v>
      </c>
      <c r="M1301" s="6" t="str">
        <f t="shared" si="180"/>
        <v>08102</v>
      </c>
    </row>
    <row r="1302" spans="1:13">
      <c r="B1302" s="4" t="s">
        <v>4171</v>
      </c>
      <c r="E1302" s="4" t="s">
        <v>4173</v>
      </c>
      <c r="H1302" s="37" t="s">
        <v>7190</v>
      </c>
      <c r="I1302" s="147" t="str">
        <f>IF(ISBLANK(H1302),"",VLOOKUP(H1302,tegevusalad!$A$7:$B$188,2,FALSE))</f>
        <v>Sport</v>
      </c>
      <c r="K1302" s="283" t="str">
        <f t="shared" si="181"/>
        <v>2262299000</v>
      </c>
      <c r="L1302" s="1" t="str">
        <f t="shared" ref="L1302:L1335" si="182">D1302&amp;E1302&amp;F1302&amp;G1302</f>
        <v>Spordiprojektid (RE) - jaotamata</v>
      </c>
      <c r="M1302" s="6" t="str">
        <f t="shared" si="180"/>
        <v>08102</v>
      </c>
    </row>
    <row r="1303" spans="1:13">
      <c r="H1303" s="37"/>
      <c r="K1303" s="283" t="str">
        <f t="shared" ref="K1303:K1305" si="183">SUBSTITUTE(A1303," ","")&amp;SUBSTITUTE(B1303," ","")&amp;SUBSTITUTE(C1303," ","")</f>
        <v/>
      </c>
      <c r="L1303" s="1" t="str">
        <f t="shared" si="182"/>
        <v/>
      </c>
      <c r="M1303" s="6" t="str">
        <f t="shared" ref="M1303:M1305" si="184">IF(ISBLANK(H1303),M1302,H1303)</f>
        <v>08102</v>
      </c>
    </row>
    <row r="1304" spans="1:13">
      <c r="A1304" s="4" t="s">
        <v>13144</v>
      </c>
      <c r="H1304" s="37"/>
      <c r="K1304" s="283"/>
      <c r="L1304" s="1" t="str">
        <f t="shared" si="182"/>
        <v/>
      </c>
      <c r="M1304" s="6" t="str">
        <f t="shared" si="184"/>
        <v>08102</v>
      </c>
    </row>
    <row r="1305" spans="1:13">
      <c r="B1305" s="4" t="s">
        <v>13145</v>
      </c>
      <c r="E1305" s="4" t="s">
        <v>13146</v>
      </c>
      <c r="H1305" s="37" t="s">
        <v>7190</v>
      </c>
      <c r="I1305" s="147" t="str">
        <f>IF(ISBLANK(H1305),"",VLOOKUP(H1305,tegevusalad!$A$7:$B$188,2,FALSE))</f>
        <v>Sport</v>
      </c>
      <c r="K1305" s="283" t="str">
        <f t="shared" si="183"/>
        <v>2262301000</v>
      </c>
      <c r="L1305" s="1" t="str">
        <f t="shared" si="182"/>
        <v>UEFA Super Cup Tallinn 2018 korraldamine</v>
      </c>
      <c r="M1305" s="6" t="str">
        <f t="shared" si="184"/>
        <v>08102</v>
      </c>
    </row>
    <row r="1306" spans="1:13">
      <c r="H1306" s="37"/>
      <c r="I1306" s="147" t="str">
        <f>IF(ISBLANK(H1306),"",VLOOKUP(H1306,tegevusalad!$A$7:$B$188,2,FALSE))</f>
        <v/>
      </c>
      <c r="K1306" s="283" t="str">
        <f t="shared" si="181"/>
        <v/>
      </c>
      <c r="L1306" s="1" t="str">
        <f t="shared" si="182"/>
        <v/>
      </c>
      <c r="M1306" s="6" t="str">
        <f>IF(ISBLANK(H1306),M1302,H1306)</f>
        <v>08102</v>
      </c>
    </row>
    <row r="1307" spans="1:13">
      <c r="A1307" s="4" t="s">
        <v>46</v>
      </c>
      <c r="D1307" s="4" t="s">
        <v>47</v>
      </c>
      <c r="H1307" s="37" t="s">
        <v>7190</v>
      </c>
      <c r="I1307" s="147" t="str">
        <f>IF(ISBLANK(H1307),"",VLOOKUP(H1307,tegevusalad!$A$7:$B$188,2,FALSE))</f>
        <v>Sport</v>
      </c>
      <c r="K1307" s="283" t="str">
        <f t="shared" si="181"/>
        <v>2262400000</v>
      </c>
      <c r="L1307" s="1" t="str">
        <f t="shared" si="182"/>
        <v>Spordiprojektide toetus</v>
      </c>
      <c r="M1307" s="6" t="str">
        <f t="shared" si="180"/>
        <v>08102</v>
      </c>
    </row>
    <row r="1308" spans="1:13">
      <c r="B1308" s="4" t="s">
        <v>862</v>
      </c>
      <c r="E1308" s="4" t="s">
        <v>863</v>
      </c>
      <c r="I1308" s="147" t="str">
        <f>IF(ISBLANK(H1308),"",VLOOKUP(H1308,tegevusalad!$A$7:$B$188,2,FALSE))</f>
        <v/>
      </c>
      <c r="K1308" s="283" t="str">
        <f t="shared" si="181"/>
        <v>2262401000</v>
      </c>
      <c r="L1308" s="1" t="str">
        <f t="shared" si="182"/>
        <v>LiVal Sport</v>
      </c>
      <c r="M1308" s="6" t="str">
        <f t="shared" si="180"/>
        <v>08102</v>
      </c>
    </row>
    <row r="1309" spans="1:13">
      <c r="B1309" s="4" t="s">
        <v>1951</v>
      </c>
      <c r="E1309" s="4" t="s">
        <v>1952</v>
      </c>
      <c r="H1309" s="37"/>
      <c r="I1309" s="147" t="str">
        <f>IF(ISBLANK(H1309),"",VLOOKUP(H1309,tegevusalad!$A$7:$B$188,2,FALSE))</f>
        <v/>
      </c>
      <c r="K1309" s="283" t="str">
        <f t="shared" si="181"/>
        <v>2262402000</v>
      </c>
      <c r="L1309" s="1" t="str">
        <f t="shared" si="182"/>
        <v>rahvusvahelised spordiüritused</v>
      </c>
      <c r="M1309" s="6" t="str">
        <f t="shared" si="180"/>
        <v>08102</v>
      </c>
    </row>
    <row r="1310" spans="1:13">
      <c r="C1310" s="4" t="s">
        <v>2605</v>
      </c>
      <c r="F1310" s="4" t="s">
        <v>1111</v>
      </c>
      <c r="H1310" s="37"/>
      <c r="I1310" s="147" t="str">
        <f>IF(ISBLANK(H1310),"",VLOOKUP(H1310,tegevusalad!$A$7:$B$188,2,FALSE))</f>
        <v/>
      </c>
      <c r="K1310" s="283" t="str">
        <f t="shared" si="181"/>
        <v>2262402010</v>
      </c>
      <c r="L1310" s="1" t="str">
        <f t="shared" si="182"/>
        <v>Taekwon-do Liit</v>
      </c>
      <c r="M1310" s="6" t="str">
        <f t="shared" si="180"/>
        <v>08102</v>
      </c>
    </row>
    <row r="1311" spans="1:13">
      <c r="C1311" s="4" t="s">
        <v>14417</v>
      </c>
      <c r="F1311" s="4" t="s">
        <v>14410</v>
      </c>
      <c r="H1311" s="37"/>
      <c r="K1311" s="283" t="str">
        <f t="shared" si="181"/>
        <v>2262402110</v>
      </c>
      <c r="L1311" s="1" t="str">
        <f t="shared" si="182"/>
        <v>Eesti-Läti Korvpalliliiga Final Four Tallinn</v>
      </c>
      <c r="M1311" s="6" t="str">
        <f t="shared" si="180"/>
        <v>08102</v>
      </c>
    </row>
    <row r="1312" spans="1:13">
      <c r="C1312" s="4" t="s">
        <v>14418</v>
      </c>
      <c r="F1312" s="4" t="s">
        <v>14411</v>
      </c>
      <c r="H1312" s="37"/>
      <c r="K1312" s="283" t="str">
        <f t="shared" si="181"/>
        <v>2262402120</v>
      </c>
      <c r="L1312" s="1" t="str">
        <f t="shared" si="182"/>
        <v xml:space="preserve">Velotuur Tour of Estonia </v>
      </c>
      <c r="M1312" s="6" t="str">
        <f t="shared" si="180"/>
        <v>08102</v>
      </c>
    </row>
    <row r="1313" spans="1:13">
      <c r="C1313" s="4" t="s">
        <v>14419</v>
      </c>
      <c r="F1313" s="4" t="s">
        <v>14412</v>
      </c>
      <c r="H1313" s="37"/>
      <c r="K1313" s="283" t="str">
        <f t="shared" si="181"/>
        <v>2262402130</v>
      </c>
      <c r="L1313" s="1" t="str">
        <f t="shared" si="182"/>
        <v>World Select Invite (U14 jäähokiturniir)</v>
      </c>
      <c r="M1313" s="6" t="str">
        <f t="shared" si="180"/>
        <v>08102</v>
      </c>
    </row>
    <row r="1314" spans="1:13">
      <c r="C1314" s="4" t="s">
        <v>14420</v>
      </c>
      <c r="F1314" s="4" t="s">
        <v>14413</v>
      </c>
      <c r="H1314" s="37"/>
      <c r="K1314" s="283" t="str">
        <f t="shared" si="181"/>
        <v>2262402140</v>
      </c>
      <c r="L1314" s="1" t="str">
        <f t="shared" si="182"/>
        <v xml:space="preserve">MTÜ Tallinn Open-Kr. Palusalu Noorte Maadlusvõistlus </v>
      </c>
      <c r="M1314" s="6" t="str">
        <f t="shared" si="180"/>
        <v>08102</v>
      </c>
    </row>
    <row r="1315" spans="1:13">
      <c r="C1315" s="4" t="s">
        <v>14421</v>
      </c>
      <c r="F1315" s="4" t="s">
        <v>14414</v>
      </c>
      <c r="H1315" s="37"/>
      <c r="K1315" s="283" t="str">
        <f t="shared" si="181"/>
        <v>2262402150</v>
      </c>
      <c r="L1315" s="1" t="str">
        <f t="shared" si="182"/>
        <v>Ott Tänaku Rallipäev</v>
      </c>
      <c r="M1315" s="6" t="str">
        <f t="shared" si="180"/>
        <v>08102</v>
      </c>
    </row>
    <row r="1316" spans="1:13">
      <c r="C1316" s="4" t="s">
        <v>14422</v>
      </c>
      <c r="F1316" s="4" t="s">
        <v>14415</v>
      </c>
      <c r="H1316" s="37"/>
      <c r="K1316" s="283" t="str">
        <f t="shared" si="181"/>
        <v>2262402160</v>
      </c>
      <c r="L1316" s="1" t="str">
        <f t="shared" si="182"/>
        <v>Number One Fight Show (taipoksi võistlus)</v>
      </c>
      <c r="M1316" s="6" t="str">
        <f t="shared" si="180"/>
        <v>08102</v>
      </c>
    </row>
    <row r="1317" spans="1:13">
      <c r="C1317" s="4" t="s">
        <v>14423</v>
      </c>
      <c r="F1317" s="4" t="s">
        <v>14416</v>
      </c>
      <c r="H1317" s="37"/>
      <c r="K1317" s="283" t="str">
        <f t="shared" si="181"/>
        <v>2262402170</v>
      </c>
      <c r="L1317" s="1" t="str">
        <f t="shared" si="182"/>
        <v>Dual Fight Series (kickpoksi võistlus)</v>
      </c>
      <c r="M1317" s="6" t="str">
        <f t="shared" si="180"/>
        <v>08102</v>
      </c>
    </row>
    <row r="1318" spans="1:13">
      <c r="C1318" s="4" t="s">
        <v>16207</v>
      </c>
      <c r="F1318" s="4" t="s">
        <v>16208</v>
      </c>
      <c r="H1318" s="37"/>
      <c r="K1318" s="283" t="str">
        <f t="shared" si="181"/>
        <v>2262402180</v>
      </c>
      <c r="L1318" s="1" t="str">
        <f t="shared" si="182"/>
        <v xml:space="preserve">Merko CUP Tennis (OLLKOLM OÜ)    </v>
      </c>
      <c r="M1318" s="6" t="str">
        <f t="shared" si="180"/>
        <v>08102</v>
      </c>
    </row>
    <row r="1319" spans="1:13">
      <c r="C1319" s="4" t="s">
        <v>14424</v>
      </c>
      <c r="F1319" s="4" t="s">
        <v>14409</v>
      </c>
      <c r="H1319" s="37"/>
      <c r="K1319" s="283" t="str">
        <f t="shared" si="181"/>
        <v>2262402810</v>
      </c>
      <c r="L1319" s="1" t="str">
        <f t="shared" si="182"/>
        <v>EAA (Euroopa Kergejõustikuliit) aastakonverents ja gala</v>
      </c>
      <c r="M1319" s="6" t="str">
        <f>IF(ISBLANK(H1319),M1317,H1319)</f>
        <v>08102</v>
      </c>
    </row>
    <row r="1320" spans="1:13">
      <c r="C1320" s="4" t="s">
        <v>6627</v>
      </c>
      <c r="F1320" s="4" t="s">
        <v>4277</v>
      </c>
      <c r="H1320" s="37"/>
      <c r="I1320" s="147" t="str">
        <f>IF(ISBLANK(H1320),"",VLOOKUP(H1320,tegevusalad!$A$7:$B$188,2,FALSE))</f>
        <v/>
      </c>
      <c r="K1320" s="283" t="str">
        <f t="shared" si="181"/>
        <v>2262402990</v>
      </c>
      <c r="L1320" s="1" t="str">
        <f t="shared" si="182"/>
        <v>rahvusvahelised spordiüritused - jaotamata</v>
      </c>
      <c r="M1320" s="6" t="str">
        <f>IF(ISBLANK(H1320),M1310,H1320)</f>
        <v>08102</v>
      </c>
    </row>
    <row r="1321" spans="1:13">
      <c r="B1321" s="4" t="s">
        <v>3160</v>
      </c>
      <c r="E1321" s="4" t="s">
        <v>3812</v>
      </c>
      <c r="H1321" s="37"/>
      <c r="I1321" s="147" t="str">
        <f>IF(ISBLANK(H1321),"",VLOOKUP(H1321,tegevusalad!$A$7:$B$188,2,FALSE))</f>
        <v/>
      </c>
      <c r="K1321" s="283" t="str">
        <f t="shared" si="181"/>
        <v>2262403000</v>
      </c>
      <c r="L1321" s="1" t="str">
        <f t="shared" si="182"/>
        <v>Spordiklubi "Condor"</v>
      </c>
      <c r="M1321" s="6" t="str">
        <f t="shared" si="180"/>
        <v>08102</v>
      </c>
    </row>
    <row r="1322" spans="1:13">
      <c r="B1322" s="4" t="s">
        <v>4134</v>
      </c>
      <c r="E1322" s="4" t="s">
        <v>4681</v>
      </c>
      <c r="H1322" s="37"/>
      <c r="I1322" s="147" t="str">
        <f>IF(ISBLANK(H1322),"",VLOOKUP(H1322,tegevusalad!$A$7:$B$188,2,FALSE))</f>
        <v/>
      </c>
      <c r="K1322" s="283" t="str">
        <f t="shared" si="181"/>
        <v>2262404000</v>
      </c>
      <c r="L1322" s="1" t="str">
        <f t="shared" si="182"/>
        <v>MTÜ Kadrioru Maleklubi</v>
      </c>
      <c r="M1322" s="6" t="str">
        <f t="shared" si="180"/>
        <v>08102</v>
      </c>
    </row>
    <row r="1323" spans="1:13">
      <c r="B1323" s="4" t="s">
        <v>5578</v>
      </c>
      <c r="E1323" s="4" t="s">
        <v>5579</v>
      </c>
      <c r="H1323" s="37"/>
      <c r="I1323" s="147" t="str">
        <f>IF(ISBLANK(H1323),"",VLOOKUP(H1323,tegevusalad!$A$7:$B$188,2,FALSE))</f>
        <v/>
      </c>
      <c r="K1323" s="283" t="str">
        <f t="shared" si="181"/>
        <v>2262405000</v>
      </c>
      <c r="L1323" s="1" t="str">
        <f t="shared" si="182"/>
        <v>MTÜ Nõmme Tennis</v>
      </c>
      <c r="M1323" s="6" t="str">
        <f t="shared" si="180"/>
        <v>08102</v>
      </c>
    </row>
    <row r="1324" spans="1:13">
      <c r="B1324" s="4" t="s">
        <v>5580</v>
      </c>
      <c r="E1324" s="4" t="s">
        <v>906</v>
      </c>
      <c r="H1324" s="37"/>
      <c r="I1324" s="147" t="str">
        <f>IF(ISBLANK(H1324),"",VLOOKUP(H1324,tegevusalad!$A$7:$B$188,2,FALSE))</f>
        <v/>
      </c>
      <c r="K1324" s="283" t="str">
        <f t="shared" si="181"/>
        <v>2262406000</v>
      </c>
      <c r="L1324" s="1" t="str">
        <f t="shared" si="182"/>
        <v>terviseliikumise programmi üritused</v>
      </c>
      <c r="M1324" s="6" t="str">
        <f t="shared" si="180"/>
        <v>08102</v>
      </c>
    </row>
    <row r="1325" spans="1:13">
      <c r="C1325" s="4" t="s">
        <v>4278</v>
      </c>
      <c r="F1325" s="4" t="s">
        <v>1661</v>
      </c>
      <c r="H1325" s="37"/>
      <c r="I1325" s="147" t="str">
        <f>IF(ISBLANK(H1325),"",VLOOKUP(H1325,tegevusalad!$A$7:$B$188,2,FALSE))</f>
        <v/>
      </c>
      <c r="K1325" s="283" t="str">
        <f t="shared" si="181"/>
        <v>2262406010</v>
      </c>
      <c r="L1325" s="1" t="str">
        <f t="shared" si="182"/>
        <v>Tallinna Maraton</v>
      </c>
      <c r="M1325" s="6" t="str">
        <f t="shared" si="180"/>
        <v>08102</v>
      </c>
    </row>
    <row r="1326" spans="1:13">
      <c r="C1326" s="4" t="s">
        <v>6406</v>
      </c>
      <c r="F1326" s="4" t="s">
        <v>6407</v>
      </c>
      <c r="H1326" s="37"/>
      <c r="I1326" s="147" t="str">
        <f>IF(ISBLANK(H1326),"",VLOOKUP(H1326,tegevusalad!$A$7:$B$188,2,FALSE))</f>
        <v/>
      </c>
      <c r="K1326" s="283" t="str">
        <f t="shared" si="181"/>
        <v>2262406990</v>
      </c>
      <c r="L1326" s="1" t="str">
        <f t="shared" si="182"/>
        <v>terviseliikumise programmi üritused - jaotamata</v>
      </c>
      <c r="M1326" s="6" t="str">
        <f t="shared" si="180"/>
        <v>08102</v>
      </c>
    </row>
    <row r="1327" spans="1:13">
      <c r="A1327"/>
      <c r="B1327" s="4" t="s">
        <v>6725</v>
      </c>
      <c r="E1327" s="4" t="s">
        <v>1525</v>
      </c>
      <c r="H1327" s="37"/>
      <c r="I1327" s="147" t="str">
        <f>IF(ISBLANK(H1327),"",VLOOKUP(H1327,tegevusalad!$A$7:$B$188,2,FALSE))</f>
        <v/>
      </c>
      <c r="K1327" s="283" t="str">
        <f t="shared" si="181"/>
        <v>2262407000</v>
      </c>
      <c r="L1327" s="1" t="str">
        <f t="shared" si="182"/>
        <v>parimate sportlaste ja võistkonna preemia</v>
      </c>
      <c r="M1327" s="6" t="str">
        <f t="shared" si="180"/>
        <v>08102</v>
      </c>
    </row>
    <row r="1328" spans="1:13">
      <c r="A1328"/>
      <c r="B1328" s="4" t="s">
        <v>933</v>
      </c>
      <c r="E1328" s="4" t="s">
        <v>6974</v>
      </c>
      <c r="H1328" s="37"/>
      <c r="I1328" s="147" t="str">
        <f>IF(ISBLANK(H1328),"",VLOOKUP(H1328,tegevusalad!$A$7:$B$188,2,FALSE))</f>
        <v/>
      </c>
      <c r="K1328" s="283" t="str">
        <f t="shared" si="181"/>
        <v>2262410000</v>
      </c>
      <c r="L1328" s="1" t="str">
        <f t="shared" si="182"/>
        <v>Tallinna meistrivõistlused</v>
      </c>
      <c r="M1328" s="6" t="str">
        <f t="shared" si="180"/>
        <v>08102</v>
      </c>
    </row>
    <row r="1329" spans="1:14" s="6" customFormat="1">
      <c r="B1329" s="4" t="s">
        <v>5338</v>
      </c>
      <c r="C1329" s="4"/>
      <c r="D1329" s="4"/>
      <c r="E1329" s="4" t="s">
        <v>831</v>
      </c>
      <c r="F1329" s="4"/>
      <c r="G1329" s="4"/>
      <c r="H1329" s="37"/>
      <c r="I1329" s="147" t="str">
        <f>IF(ISBLANK(H1329),"",VLOOKUP(H1329,tegevusalad!$A$7:$B$188,2,FALSE))</f>
        <v/>
      </c>
      <c r="J1329" s="136"/>
      <c r="K1329" s="297" t="str">
        <f t="shared" si="181"/>
        <v>2262411000</v>
      </c>
      <c r="L1329" s="14" t="str">
        <f t="shared" si="182"/>
        <v>toetus Tallinna esindusvõistkondadele</v>
      </c>
      <c r="M1329" s="6" t="str">
        <f t="shared" si="180"/>
        <v>08102</v>
      </c>
      <c r="N1329"/>
    </row>
    <row r="1330" spans="1:14">
      <c r="A1330"/>
      <c r="C1330" s="4" t="s">
        <v>14405</v>
      </c>
      <c r="F1330" s="4" t="s">
        <v>14403</v>
      </c>
      <c r="H1330" s="37"/>
      <c r="K1330" s="297" t="str">
        <f t="shared" si="181"/>
        <v>2262411010</v>
      </c>
      <c r="L1330" s="14" t="str">
        <f t="shared" si="182"/>
        <v>BC Kalev / Cramo</v>
      </c>
      <c r="M1330" s="6" t="str">
        <f t="shared" si="180"/>
        <v>08102</v>
      </c>
    </row>
    <row r="1331" spans="1:14">
      <c r="A1331"/>
      <c r="C1331" s="4" t="s">
        <v>14406</v>
      </c>
      <c r="F1331" s="4" t="s">
        <v>14404</v>
      </c>
      <c r="H1331" s="37"/>
      <c r="K1331" s="297" t="str">
        <f t="shared" si="181"/>
        <v>2262411020</v>
      </c>
      <c r="L1331" s="14" t="str">
        <f t="shared" si="182"/>
        <v>Käsipalliklubi HC Tallinn</v>
      </c>
      <c r="M1331" s="6" t="str">
        <f t="shared" si="180"/>
        <v>08102</v>
      </c>
    </row>
    <row r="1332" spans="1:14">
      <c r="A1332"/>
      <c r="C1332" s="4" t="s">
        <v>16210</v>
      </c>
      <c r="F1332" s="4" t="s">
        <v>16209</v>
      </c>
      <c r="H1332" s="37"/>
      <c r="K1332" s="297" t="str">
        <f t="shared" si="181"/>
        <v>2262411030</v>
      </c>
      <c r="L1332" s="14" t="str">
        <f t="shared" si="182"/>
        <v>Tallinna Tehnikaülikooli Spordiklubi</v>
      </c>
      <c r="M1332" s="6" t="str">
        <f t="shared" si="180"/>
        <v>08102</v>
      </c>
    </row>
    <row r="1333" spans="1:14">
      <c r="A1333"/>
      <c r="C1333" s="4" t="s">
        <v>14407</v>
      </c>
      <c r="F1333" s="4" t="s">
        <v>14408</v>
      </c>
      <c r="H1333" s="37"/>
      <c r="K1333" s="297" t="str">
        <f t="shared" si="181"/>
        <v>2262411990</v>
      </c>
      <c r="L1333" s="14" t="str">
        <f t="shared" si="182"/>
        <v>toetus Tallinna esindusvõistkondadele - jaotamata</v>
      </c>
      <c r="M1333" s="6" t="str">
        <f>IF(ISBLANK(H1333),M1331,H1333)</f>
        <v>08102</v>
      </c>
    </row>
    <row r="1334" spans="1:14">
      <c r="A1334"/>
      <c r="B1334" s="4" t="s">
        <v>6157</v>
      </c>
      <c r="E1334" s="4" t="s">
        <v>675</v>
      </c>
      <c r="H1334" s="37"/>
      <c r="I1334" s="147" t="str">
        <f>IF(ISBLANK(H1334),"",VLOOKUP(H1334,tegevusalad!$A$7:$B$188,2,FALSE))</f>
        <v/>
      </c>
      <c r="K1334" s="283" t="str">
        <f t="shared" si="181"/>
        <v>2262412000</v>
      </c>
      <c r="L1334" s="1" t="str">
        <f t="shared" si="182"/>
        <v>Eesti Maadlusliit</v>
      </c>
      <c r="M1334" s="6" t="str">
        <f>IF(ISBLANK(H1334),M1329,H1334)</f>
        <v>08102</v>
      </c>
    </row>
    <row r="1335" spans="1:14">
      <c r="A1335"/>
      <c r="B1335" s="4" t="s">
        <v>971</v>
      </c>
      <c r="E1335" s="4" t="s">
        <v>62</v>
      </c>
      <c r="H1335" s="37"/>
      <c r="I1335" s="147" t="str">
        <f>IF(ISBLANK(H1335),"",VLOOKUP(H1335,tegevusalad!$A$7:$B$188,2,FALSE))</f>
        <v/>
      </c>
      <c r="K1335" s="283" t="str">
        <f t="shared" si="181"/>
        <v>2262413000</v>
      </c>
      <c r="L1335" s="1" t="str">
        <f t="shared" si="182"/>
        <v>Eesti Ratsaspordi Liit</v>
      </c>
      <c r="M1335" s="6" t="str">
        <f t="shared" si="180"/>
        <v>08102</v>
      </c>
    </row>
    <row r="1336" spans="1:14">
      <c r="A1336"/>
      <c r="B1336" s="4" t="s">
        <v>3850</v>
      </c>
      <c r="E1336" s="4" t="s">
        <v>5145</v>
      </c>
      <c r="H1336" s="37"/>
      <c r="I1336" s="147" t="str">
        <f>IF(ISBLANK(H1336),"",VLOOKUP(H1336,tegevusalad!$A$7:$B$188,2,FALSE))</f>
        <v/>
      </c>
      <c r="K1336" s="283" t="str">
        <f t="shared" si="181"/>
        <v>2262414000</v>
      </c>
      <c r="L1336" s="1" t="str">
        <f t="shared" ref="L1336:L1359" si="185">D1336&amp;E1336&amp;F1336&amp;G1336</f>
        <v>MTÜ Eesti Jäähoki  Liit</v>
      </c>
      <c r="M1336" s="6" t="str">
        <f t="shared" si="180"/>
        <v>08102</v>
      </c>
    </row>
    <row r="1337" spans="1:14">
      <c r="A1337"/>
      <c r="B1337" s="4" t="s">
        <v>5144</v>
      </c>
      <c r="E1337" s="4" t="s">
        <v>1841</v>
      </c>
      <c r="H1337" s="37"/>
      <c r="I1337" s="147" t="str">
        <f>IF(ISBLANK(H1337),"",VLOOKUP(H1337,tegevusalad!$A$7:$B$188,2,FALSE))</f>
        <v/>
      </c>
      <c r="K1337" s="283" t="str">
        <f t="shared" si="181"/>
        <v>2262415000</v>
      </c>
      <c r="L1337" s="1" t="str">
        <f t="shared" si="185"/>
        <v>Tallinna linna korvpalli esindusvõistkond</v>
      </c>
      <c r="M1337" s="6" t="str">
        <f t="shared" si="180"/>
        <v>08102</v>
      </c>
    </row>
    <row r="1338" spans="1:14">
      <c r="A1338"/>
      <c r="B1338" s="4" t="s">
        <v>6451</v>
      </c>
      <c r="E1338" s="4" t="s">
        <v>6452</v>
      </c>
      <c r="H1338" s="37"/>
      <c r="I1338" s="147" t="str">
        <f>IF(ISBLANK(H1338),"",VLOOKUP(H1338,tegevusalad!$A$7:$B$188,2,FALSE))</f>
        <v/>
      </c>
      <c r="K1338" s="283" t="str">
        <f t="shared" si="181"/>
        <v>2262416000</v>
      </c>
      <c r="L1338" s="1" t="str">
        <f t="shared" si="185"/>
        <v>osalemine rahvusvahelistel võistlustel</v>
      </c>
      <c r="M1338" s="6" t="str">
        <f t="shared" si="180"/>
        <v>08102</v>
      </c>
    </row>
    <row r="1339" spans="1:14">
      <c r="A1339"/>
      <c r="B1339" s="4" t="s">
        <v>3406</v>
      </c>
      <c r="E1339" s="4" t="s">
        <v>3407</v>
      </c>
      <c r="H1339" s="37"/>
      <c r="I1339" s="147" t="str">
        <f>IF(ISBLANK(H1339),"",VLOOKUP(H1339,tegevusalad!$A$7:$B$188,2,FALSE))</f>
        <v/>
      </c>
      <c r="K1339" s="283" t="str">
        <f t="shared" si="181"/>
        <v>2262417000</v>
      </c>
      <c r="L1339" s="1" t="str">
        <f t="shared" si="185"/>
        <v>Tallinna Kalev</v>
      </c>
      <c r="M1339" s="6" t="str">
        <f t="shared" si="180"/>
        <v>08102</v>
      </c>
    </row>
    <row r="1340" spans="1:14">
      <c r="A1340"/>
      <c r="B1340" s="4" t="s">
        <v>3408</v>
      </c>
      <c r="E1340" s="4" t="s">
        <v>3409</v>
      </c>
      <c r="H1340" s="37"/>
      <c r="I1340" s="147" t="str">
        <f>IF(ISBLANK(H1340),"",VLOOKUP(H1340,tegevusalad!$A$7:$B$188,2,FALSE))</f>
        <v/>
      </c>
      <c r="K1340" s="283" t="str">
        <f t="shared" si="181"/>
        <v>2262418000</v>
      </c>
      <c r="L1340" s="1" t="str">
        <f t="shared" si="185"/>
        <v>MTÜ Nõmme Suusaklubi</v>
      </c>
      <c r="M1340" s="6" t="str">
        <f t="shared" si="180"/>
        <v>08102</v>
      </c>
    </row>
    <row r="1341" spans="1:14">
      <c r="A1341"/>
      <c r="B1341" s="4" t="s">
        <v>3960</v>
      </c>
      <c r="E1341" s="4" t="s">
        <v>3961</v>
      </c>
      <c r="H1341" s="37"/>
      <c r="I1341" s="147" t="str">
        <f>IF(ISBLANK(H1341),"",VLOOKUP(H1341,tegevusalad!$A$7:$B$188,2,FALSE))</f>
        <v/>
      </c>
      <c r="K1341" s="283" t="str">
        <f t="shared" si="181"/>
        <v>2262419000</v>
      </c>
      <c r="L1341" s="1" t="str">
        <f t="shared" si="185"/>
        <v>MTÜ Elite Sport</v>
      </c>
      <c r="M1341" s="6" t="str">
        <f t="shared" si="180"/>
        <v>08102</v>
      </c>
    </row>
    <row r="1342" spans="1:14">
      <c r="A1342"/>
      <c r="B1342" s="4" t="s">
        <v>2482</v>
      </c>
      <c r="E1342" s="4" t="s">
        <v>6464</v>
      </c>
      <c r="H1342" s="37"/>
      <c r="I1342" s="147" t="str">
        <f>IF(ISBLANK(H1342),"",VLOOKUP(H1342,tegevusalad!$A$7:$B$188,2,FALSE))</f>
        <v/>
      </c>
      <c r="K1342" s="283" t="str">
        <f t="shared" si="181"/>
        <v>2262420000</v>
      </c>
      <c r="L1342" s="1" t="str">
        <f t="shared" si="185"/>
        <v>MTÜ Tallinna Treenerite Liit</v>
      </c>
      <c r="M1342" s="6" t="str">
        <f t="shared" si="180"/>
        <v>08102</v>
      </c>
    </row>
    <row r="1343" spans="1:14">
      <c r="A1343"/>
      <c r="B1343" s="4" t="s">
        <v>2659</v>
      </c>
      <c r="E1343" s="4" t="s">
        <v>5966</v>
      </c>
      <c r="H1343" s="37"/>
      <c r="I1343" s="147" t="str">
        <f>IF(ISBLANK(H1343),"",VLOOKUP(H1343,tegevusalad!$A$7:$B$188,2,FALSE))</f>
        <v/>
      </c>
      <c r="K1343" s="283" t="str">
        <f t="shared" si="181"/>
        <v>2262421000</v>
      </c>
      <c r="L1343" s="1" t="str">
        <f t="shared" si="185"/>
        <v>MTÜ Spordiürituste Korraldamine Klubi</v>
      </c>
      <c r="M1343" s="6" t="str">
        <f t="shared" si="180"/>
        <v>08102</v>
      </c>
    </row>
    <row r="1344" spans="1:14">
      <c r="A1344"/>
      <c r="B1344" s="4" t="s">
        <v>2660</v>
      </c>
      <c r="E1344" s="4" t="s">
        <v>5967</v>
      </c>
      <c r="H1344" s="37"/>
      <c r="I1344" s="147" t="str">
        <f>IF(ISBLANK(H1344),"",VLOOKUP(H1344,tegevusalad!$A$7:$B$188,2,FALSE))</f>
        <v/>
      </c>
      <c r="K1344" s="283" t="str">
        <f t="shared" si="181"/>
        <v>2262422000</v>
      </c>
      <c r="L1344" s="1" t="str">
        <f t="shared" si="185"/>
        <v>MTÜ ESTO MAXIBASKET</v>
      </c>
      <c r="M1344" s="6" t="str">
        <f t="shared" si="180"/>
        <v>08102</v>
      </c>
    </row>
    <row r="1345" spans="1:14">
      <c r="A1345"/>
      <c r="B1345" s="4" t="s">
        <v>4168</v>
      </c>
      <c r="E1345" s="4" t="s">
        <v>1379</v>
      </c>
      <c r="H1345" s="37"/>
      <c r="I1345" s="147" t="str">
        <f>IF(ISBLANK(H1345),"",VLOOKUP(H1345,tegevusalad!$A$7:$B$188,2,FALSE))</f>
        <v/>
      </c>
      <c r="K1345" s="283" t="str">
        <f t="shared" si="181"/>
        <v>2262424000</v>
      </c>
      <c r="L1345" s="1" t="str">
        <f t="shared" si="185"/>
        <v>Eesti Koolispordi Liit</v>
      </c>
      <c r="M1345" s="6" t="str">
        <f t="shared" si="180"/>
        <v>08102</v>
      </c>
    </row>
    <row r="1346" spans="1:14">
      <c r="A1346"/>
      <c r="B1346" s="4" t="s">
        <v>4169</v>
      </c>
      <c r="E1346" s="4" t="s">
        <v>2518</v>
      </c>
      <c r="H1346" s="37"/>
      <c r="I1346" s="147" t="str">
        <f>IF(ISBLANK(H1346),"",VLOOKUP(H1346,tegevusalad!$A$7:$B$188,2,FALSE))</f>
        <v/>
      </c>
      <c r="K1346" s="283" t="str">
        <f t="shared" si="181"/>
        <v>2262425000</v>
      </c>
      <c r="L1346" s="1" t="str">
        <f t="shared" si="185"/>
        <v>Spordiklubi "Fortuna"</v>
      </c>
      <c r="M1346" s="6" t="str">
        <f t="shared" si="180"/>
        <v>08102</v>
      </c>
    </row>
    <row r="1347" spans="1:14">
      <c r="B1347" s="4" t="s">
        <v>4382</v>
      </c>
      <c r="E1347" s="4" t="s">
        <v>4383</v>
      </c>
      <c r="H1347" s="37"/>
      <c r="I1347" s="147" t="str">
        <f>IF(ISBLANK(H1347),"",VLOOKUP(H1347,tegevusalad!$A$7:$B$188,2,FALSE))</f>
        <v/>
      </c>
      <c r="K1347" s="283" t="str">
        <f t="shared" si="181"/>
        <v>2262427000</v>
      </c>
      <c r="L1347" s="1" t="str">
        <f t="shared" si="185"/>
        <v>Eesti Uisuliit</v>
      </c>
      <c r="M1347" s="6" t="str">
        <f t="shared" si="180"/>
        <v>08102</v>
      </c>
    </row>
    <row r="1348" spans="1:14">
      <c r="B1348" s="4" t="s">
        <v>5168</v>
      </c>
      <c r="E1348" s="4" t="s">
        <v>652</v>
      </c>
      <c r="H1348" s="37"/>
      <c r="I1348" s="147" t="str">
        <f>IF(ISBLANK(H1348),"",VLOOKUP(H1348,tegevusalad!$A$7:$B$188,2,FALSE))</f>
        <v/>
      </c>
      <c r="K1348" s="283" t="str">
        <f t="shared" si="181"/>
        <v>2262428000</v>
      </c>
      <c r="L1348" s="1" t="str">
        <f t="shared" si="185"/>
        <v>Tallinna Spordiveteranide Koonids</v>
      </c>
      <c r="M1348" s="6" t="str">
        <f t="shared" si="180"/>
        <v>08102</v>
      </c>
    </row>
    <row r="1349" spans="1:14">
      <c r="B1349" s="4" t="s">
        <v>5777</v>
      </c>
      <c r="E1349" s="4" t="s">
        <v>5778</v>
      </c>
      <c r="H1349" s="37"/>
      <c r="I1349" s="147" t="str">
        <f>IF(ISBLANK(H1349),"",VLOOKUP(H1349,tegevusalad!$A$7:$B$188,2,FALSE))</f>
        <v/>
      </c>
      <c r="K1349" s="283" t="str">
        <f t="shared" si="181"/>
        <v>2262429000</v>
      </c>
      <c r="L1349" s="1" t="str">
        <f t="shared" si="185"/>
        <v>MTÜ Audentese Võrkpalliklubi (Tallinna Selver)</v>
      </c>
      <c r="M1349" s="6" t="str">
        <f t="shared" si="180"/>
        <v>08102</v>
      </c>
    </row>
    <row r="1350" spans="1:14">
      <c r="B1350" s="4" t="s">
        <v>8850</v>
      </c>
      <c r="E1350" s="4" t="s">
        <v>8851</v>
      </c>
      <c r="H1350" s="37"/>
      <c r="K1350" s="283" t="str">
        <f t="shared" si="181"/>
        <v>2262430000</v>
      </c>
      <c r="L1350" s="1" t="str">
        <f t="shared" si="185"/>
        <v>Eesti Korvpalliliit</v>
      </c>
      <c r="M1350" s="6" t="str">
        <f t="shared" si="180"/>
        <v>08102</v>
      </c>
    </row>
    <row r="1351" spans="1:14" s="921" customFormat="1">
      <c r="A1351" s="922"/>
      <c r="B1351" s="922" t="s">
        <v>9568</v>
      </c>
      <c r="C1351" s="922"/>
      <c r="D1351" s="922"/>
      <c r="E1351" s="922" t="s">
        <v>8943</v>
      </c>
      <c r="F1351" s="922"/>
      <c r="G1351" s="922"/>
      <c r="H1351" s="923"/>
      <c r="I1351" s="924"/>
      <c r="J1351" s="925"/>
      <c r="K1351" s="926" t="str">
        <f t="shared" si="181"/>
        <v>2262431000</v>
      </c>
      <c r="L1351" s="927" t="str">
        <f t="shared" si="185"/>
        <v>Võistlusspordi toetus</v>
      </c>
      <c r="M1351" s="921" t="str">
        <f t="shared" si="180"/>
        <v>08102</v>
      </c>
      <c r="N1351"/>
    </row>
    <row r="1352" spans="1:14">
      <c r="B1352" s="4" t="s">
        <v>9567</v>
      </c>
      <c r="E1352" s="4" t="s">
        <v>9569</v>
      </c>
      <c r="H1352" s="37"/>
      <c r="K1352" s="283" t="str">
        <f t="shared" si="181"/>
        <v>2262432000</v>
      </c>
      <c r="L1352" s="1" t="str">
        <f t="shared" si="185"/>
        <v>Tallinna Noorsportlane</v>
      </c>
      <c r="M1352" s="6" t="str">
        <f>IF(ISBLANK(H1352),M1351,H1352)</f>
        <v>08102</v>
      </c>
    </row>
    <row r="1353" spans="1:14">
      <c r="B1353" s="4" t="s">
        <v>10962</v>
      </c>
      <c r="E1353" s="4" t="s">
        <v>10963</v>
      </c>
      <c r="H1353" s="37"/>
      <c r="K1353" s="283" t="str">
        <f t="shared" si="181"/>
        <v>2262433000</v>
      </c>
      <c r="L1353" s="1" t="str">
        <f t="shared" si="185"/>
        <v>Tallinna Spordiaasta lõpetamine</v>
      </c>
      <c r="M1353" s="6" t="str">
        <f t="shared" si="180"/>
        <v>08102</v>
      </c>
    </row>
    <row r="1354" spans="1:14">
      <c r="B1354" s="4" t="s">
        <v>10989</v>
      </c>
      <c r="E1354" s="4" t="s">
        <v>10991</v>
      </c>
      <c r="H1354" s="37"/>
      <c r="K1354" s="283" t="str">
        <f t="shared" si="181"/>
        <v>2262434000</v>
      </c>
      <c r="L1354" s="1" t="str">
        <f t="shared" si="185"/>
        <v>talispordi toetamine</v>
      </c>
      <c r="M1354" s="6" t="str">
        <f t="shared" si="180"/>
        <v>08102</v>
      </c>
    </row>
    <row r="1355" spans="1:14">
      <c r="B1355" s="4" t="s">
        <v>10990</v>
      </c>
      <c r="E1355" s="4" t="s">
        <v>10992</v>
      </c>
      <c r="H1355" s="37"/>
      <c r="K1355" s="283" t="str">
        <f t="shared" si="181"/>
        <v>2262435000</v>
      </c>
      <c r="L1355" s="1" t="str">
        <f t="shared" si="185"/>
        <v>saavutusspordi toetamine</v>
      </c>
      <c r="M1355" s="6" t="str">
        <f t="shared" si="180"/>
        <v>08102</v>
      </c>
    </row>
    <row r="1356" spans="1:14">
      <c r="B1356" s="4" t="s">
        <v>11172</v>
      </c>
      <c r="E1356" s="4" t="s">
        <v>11173</v>
      </c>
      <c r="H1356" s="37"/>
      <c r="K1356" s="283" t="str">
        <f t="shared" ref="K1356:K1373" si="186">SUBSTITUTE(A1356," ","")&amp;SUBSTITUTE(B1356," ","")&amp;SUBSTITUTE(C1356," ","")</f>
        <v>2262436000</v>
      </c>
      <c r="L1356" s="1" t="str">
        <f t="shared" si="185"/>
        <v>SPORDIKLUBI SINIMÄE</v>
      </c>
      <c r="M1356" s="6" t="str">
        <f t="shared" ref="M1356:M1371" si="187">IF(ISBLANK(H1356),M1355,H1356)</f>
        <v>08102</v>
      </c>
    </row>
    <row r="1357" spans="1:14">
      <c r="B1357" s="4" t="s">
        <v>12030</v>
      </c>
      <c r="E1357" s="4" t="s">
        <v>12031</v>
      </c>
      <c r="H1357" s="37"/>
      <c r="K1357" s="283" t="str">
        <f t="shared" si="186"/>
        <v>2262437000</v>
      </c>
      <c r="L1357" s="1" t="str">
        <f t="shared" si="185"/>
        <v>projekt "Sport Kooli"</v>
      </c>
      <c r="M1357" s="6" t="str">
        <f t="shared" si="187"/>
        <v>08102</v>
      </c>
    </row>
    <row r="1358" spans="1:14">
      <c r="B1358" s="4" t="s">
        <v>12121</v>
      </c>
      <c r="E1358" s="4" t="s">
        <v>12120</v>
      </c>
      <c r="H1358" s="37"/>
      <c r="K1358" s="283" t="str">
        <f t="shared" si="186"/>
        <v>2262438000</v>
      </c>
      <c r="L1358" s="1" t="str">
        <f t="shared" si="185"/>
        <v>Mittetulundusühing Kalale</v>
      </c>
      <c r="M1358" s="6" t="str">
        <f t="shared" si="187"/>
        <v>08102</v>
      </c>
    </row>
    <row r="1359" spans="1:14">
      <c r="B1359" s="4" t="s">
        <v>12122</v>
      </c>
      <c r="E1359" s="4" t="s">
        <v>12123</v>
      </c>
      <c r="H1359" s="37"/>
      <c r="K1359" s="283" t="str">
        <f t="shared" si="186"/>
        <v>2262439000</v>
      </c>
      <c r="L1359" s="1" t="str">
        <f t="shared" si="185"/>
        <v>Spordiklubi Kalev Boxing</v>
      </c>
      <c r="M1359" s="6" t="str">
        <f t="shared" si="187"/>
        <v>08102</v>
      </c>
    </row>
    <row r="1360" spans="1:14" s="921" customFormat="1">
      <c r="A1360" s="922"/>
      <c r="B1360" s="922"/>
      <c r="C1360" s="922"/>
      <c r="D1360" s="922"/>
      <c r="E1360" s="922" t="s">
        <v>14400</v>
      </c>
      <c r="F1360" s="922"/>
      <c r="G1360" s="922"/>
      <c r="H1360" s="923"/>
      <c r="I1360" s="924"/>
      <c r="J1360" s="925"/>
      <c r="K1360" s="926" t="str">
        <f t="shared" si="186"/>
        <v/>
      </c>
      <c r="L1360" s="927"/>
      <c r="N1360"/>
    </row>
    <row r="1361" spans="1:14">
      <c r="B1361" s="4" t="s">
        <v>14945</v>
      </c>
      <c r="E1361" s="4" t="s">
        <v>14946</v>
      </c>
      <c r="H1361" s="37"/>
      <c r="K1361" s="297" t="str">
        <f t="shared" si="186"/>
        <v>2262495000</v>
      </c>
      <c r="L1361" s="14" t="str">
        <f t="shared" ref="L1361:L1394" si="188">D1361&amp;E1361&amp;F1361&amp;G1361</f>
        <v>alaliitude toetamine</v>
      </c>
      <c r="M1361" s="6" t="str">
        <f>IF(ISBLANK(H1361),M1358,H1361)</f>
        <v>08102</v>
      </c>
    </row>
    <row r="1362" spans="1:14" s="6" customFormat="1">
      <c r="A1362" s="4"/>
      <c r="B1362" s="4" t="s">
        <v>12768</v>
      </c>
      <c r="C1362" s="4"/>
      <c r="D1362" s="4"/>
      <c r="E1362" s="4" t="s">
        <v>12673</v>
      </c>
      <c r="F1362" s="4"/>
      <c r="G1362" s="4"/>
      <c r="H1362" s="37"/>
      <c r="I1362" s="147"/>
      <c r="J1362" s="136"/>
      <c r="K1362" s="297" t="str">
        <f t="shared" si="186"/>
        <v>2262440000</v>
      </c>
      <c r="L1362" s="14" t="str">
        <f t="shared" si="188"/>
        <v>AS Audentes (spordigümnaasium)</v>
      </c>
      <c r="M1362" s="6" t="str">
        <f>IF(ISBLANK(H1362),M1359,H1362)</f>
        <v>08102</v>
      </c>
      <c r="N1362"/>
    </row>
    <row r="1363" spans="1:14" s="6" customFormat="1">
      <c r="A1363" s="4"/>
      <c r="B1363" s="4" t="s">
        <v>13142</v>
      </c>
      <c r="C1363" s="4"/>
      <c r="D1363" s="4"/>
      <c r="E1363" s="4" t="s">
        <v>13143</v>
      </c>
      <c r="F1363" s="4"/>
      <c r="G1363" s="4"/>
      <c r="H1363" s="37"/>
      <c r="I1363" s="147"/>
      <c r="J1363" s="136"/>
      <c r="K1363" s="297" t="str">
        <f t="shared" si="186"/>
        <v>2262441000</v>
      </c>
      <c r="L1363" s="14" t="str">
        <f t="shared" si="188"/>
        <v>Pirita Palliklubi</v>
      </c>
      <c r="M1363" s="6" t="str">
        <f t="shared" si="187"/>
        <v>08102</v>
      </c>
      <c r="N1363"/>
    </row>
    <row r="1364" spans="1:14" s="6" customFormat="1">
      <c r="A1364" s="4"/>
      <c r="B1364" s="4" t="s">
        <v>13669</v>
      </c>
      <c r="C1364" s="4"/>
      <c r="D1364" s="4"/>
      <c r="E1364" s="4" t="s">
        <v>13670</v>
      </c>
      <c r="F1364" s="4"/>
      <c r="G1364" s="4"/>
      <c r="H1364" s="37"/>
      <c r="I1364" s="147"/>
      <c r="J1364" s="136"/>
      <c r="K1364" s="297" t="str">
        <f t="shared" si="186"/>
        <v>2262442000</v>
      </c>
      <c r="L1364" s="14" t="str">
        <f t="shared" si="188"/>
        <v>Kettaheite legendide paraad</v>
      </c>
      <c r="M1364" s="6" t="str">
        <f t="shared" si="187"/>
        <v>08102</v>
      </c>
      <c r="N1364"/>
    </row>
    <row r="1365" spans="1:14" s="6" customFormat="1">
      <c r="A1365" s="4"/>
      <c r="B1365" s="4" t="s">
        <v>13918</v>
      </c>
      <c r="C1365" s="4"/>
      <c r="D1365" s="4"/>
      <c r="E1365" s="4" t="s">
        <v>13923</v>
      </c>
      <c r="F1365" s="4"/>
      <c r="G1365" s="4"/>
      <c r="H1365" s="37"/>
      <c r="I1365" s="147"/>
      <c r="J1365" s="136"/>
      <c r="K1365" s="297" t="str">
        <f t="shared" si="186"/>
        <v>2262443000</v>
      </c>
      <c r="L1365" s="14" t="str">
        <f t="shared" si="188"/>
        <v>Ironman</v>
      </c>
      <c r="M1365" s="6" t="str">
        <f t="shared" si="187"/>
        <v>08102</v>
      </c>
      <c r="N1365"/>
    </row>
    <row r="1366" spans="1:14" s="6" customFormat="1">
      <c r="A1366" s="4"/>
      <c r="B1366" s="4" t="s">
        <v>13919</v>
      </c>
      <c r="C1366" s="4"/>
      <c r="D1366" s="4"/>
      <c r="E1366" s="4" t="s">
        <v>13924</v>
      </c>
      <c r="F1366" s="4"/>
      <c r="G1366" s="4"/>
      <c r="H1366" s="37"/>
      <c r="I1366" s="147"/>
      <c r="J1366" s="136"/>
      <c r="K1366" s="297" t="str">
        <f t="shared" si="186"/>
        <v>2262444000</v>
      </c>
      <c r="L1366" s="14" t="str">
        <f t="shared" si="188"/>
        <v>MTÜ Võitlusspordi Ühendus</v>
      </c>
      <c r="M1366" s="6" t="str">
        <f t="shared" si="187"/>
        <v>08102</v>
      </c>
      <c r="N1366"/>
    </row>
    <row r="1367" spans="1:14" s="6" customFormat="1">
      <c r="A1367" s="4"/>
      <c r="B1367" s="4" t="s">
        <v>13920</v>
      </c>
      <c r="C1367" s="4"/>
      <c r="D1367" s="4"/>
      <c r="E1367" s="4" t="s">
        <v>13925</v>
      </c>
      <c r="F1367" s="4"/>
      <c r="G1367" s="4"/>
      <c r="H1367" s="37"/>
      <c r="I1367" s="147"/>
      <c r="J1367" s="136"/>
      <c r="K1367" s="297" t="str">
        <f t="shared" si="186"/>
        <v>2262445000</v>
      </c>
      <c r="L1367" s="14" t="str">
        <f t="shared" si="188"/>
        <v>Eesti Võrkpalli Liit</v>
      </c>
      <c r="M1367" s="6" t="str">
        <f t="shared" si="187"/>
        <v>08102</v>
      </c>
      <c r="N1367"/>
    </row>
    <row r="1368" spans="1:14" s="6" customFormat="1">
      <c r="A1368" s="4"/>
      <c r="B1368" s="4" t="s">
        <v>13921</v>
      </c>
      <c r="C1368" s="4"/>
      <c r="D1368" s="4"/>
      <c r="E1368" s="4" t="s">
        <v>13926</v>
      </c>
      <c r="F1368" s="4"/>
      <c r="G1368" s="4"/>
      <c r="H1368" s="37"/>
      <c r="I1368" s="147"/>
      <c r="J1368" s="136"/>
      <c r="K1368" s="297" t="str">
        <f t="shared" si="186"/>
        <v>2262446000</v>
      </c>
      <c r="L1368" s="14" t="str">
        <f t="shared" si="188"/>
        <v>Tallinna Spordiliit</v>
      </c>
      <c r="M1368" s="6" t="str">
        <f t="shared" si="187"/>
        <v>08102</v>
      </c>
      <c r="N1368"/>
    </row>
    <row r="1369" spans="1:14" s="6" customFormat="1">
      <c r="A1369" s="4"/>
      <c r="B1369" s="4" t="s">
        <v>13922</v>
      </c>
      <c r="C1369" s="4"/>
      <c r="D1369" s="4"/>
      <c r="E1369" s="4" t="s">
        <v>13927</v>
      </c>
      <c r="F1369" s="4"/>
      <c r="G1369" s="4"/>
      <c r="H1369" s="37"/>
      <c r="I1369" s="147"/>
      <c r="J1369" s="136"/>
      <c r="K1369" s="297" t="str">
        <f t="shared" si="186"/>
        <v>2262447000</v>
      </c>
      <c r="L1369" s="14" t="str">
        <f t="shared" si="188"/>
        <v>Eesti Invaspordi Liit</v>
      </c>
      <c r="M1369" s="6" t="str">
        <f t="shared" si="187"/>
        <v>08102</v>
      </c>
      <c r="N1369"/>
    </row>
    <row r="1370" spans="1:14" s="6" customFormat="1">
      <c r="A1370" s="4"/>
      <c r="B1370" s="4" t="s">
        <v>15937</v>
      </c>
      <c r="C1370" s="4"/>
      <c r="D1370" s="4"/>
      <c r="E1370" s="4" t="s">
        <v>15938</v>
      </c>
      <c r="F1370" s="4"/>
      <c r="G1370" s="4"/>
      <c r="H1370" s="37"/>
      <c r="I1370" s="147"/>
      <c r="J1370" s="136"/>
      <c r="K1370" s="297" t="str">
        <f t="shared" si="186"/>
        <v>2262448000</v>
      </c>
      <c r="L1370" s="14" t="str">
        <f t="shared" si="188"/>
        <v>MTÜ Liikuv Eesti (Maijooks)</v>
      </c>
      <c r="M1370" s="6" t="str">
        <f t="shared" si="187"/>
        <v>08102</v>
      </c>
      <c r="N1370"/>
    </row>
    <row r="1371" spans="1:14" s="6" customFormat="1" ht="15">
      <c r="A1371" s="4"/>
      <c r="B1371" s="4" t="s">
        <v>15940</v>
      </c>
      <c r="C1371" s="4"/>
      <c r="D1371" s="4"/>
      <c r="E1371" s="4" t="s">
        <v>15939</v>
      </c>
      <c r="F1371" s="4"/>
      <c r="G1371" s="4"/>
      <c r="H1371" s="37"/>
      <c r="I1371" s="147"/>
      <c r="J1371" s="136"/>
      <c r="K1371" s="297" t="str">
        <f t="shared" si="186"/>
        <v>2262449000</v>
      </c>
      <c r="L1371" s="14" t="str">
        <f t="shared" si="188"/>
        <v>Mittetulundusühing Rakvere Maraton (Eesti Ööjooks)</v>
      </c>
      <c r="M1371" s="6" t="str">
        <f t="shared" si="187"/>
        <v>08102</v>
      </c>
      <c r="N1371"/>
    </row>
    <row r="1372" spans="1:14" s="6" customFormat="1">
      <c r="A1372" s="4"/>
      <c r="B1372" s="4" t="s">
        <v>14911</v>
      </c>
      <c r="C1372" s="4"/>
      <c r="D1372" s="4"/>
      <c r="E1372" s="4" t="s">
        <v>14912</v>
      </c>
      <c r="F1372" s="4"/>
      <c r="G1372" s="4"/>
      <c r="H1372" s="37"/>
      <c r="I1372" s="147"/>
      <c r="J1372" s="136"/>
      <c r="K1372" s="297" t="str">
        <f t="shared" si="186"/>
        <v>2262490000</v>
      </c>
      <c r="L1372" s="14" t="str">
        <f t="shared" si="188"/>
        <v xml:space="preserve">arendustegevused </v>
      </c>
      <c r="M1372" s="6" t="str">
        <f>IF(ISBLANK(H1372),M1369,H1372)</f>
        <v>08102</v>
      </c>
      <c r="N1372"/>
    </row>
    <row r="1373" spans="1:14" s="6" customFormat="1">
      <c r="A1373" s="4"/>
      <c r="B1373" s="4" t="s">
        <v>63</v>
      </c>
      <c r="C1373" s="4"/>
      <c r="D1373" s="4"/>
      <c r="E1373" s="4" t="s">
        <v>64</v>
      </c>
      <c r="F1373" s="4"/>
      <c r="G1373" s="4"/>
      <c r="H1373" s="37"/>
      <c r="I1373" s="147" t="str">
        <f>IF(ISBLANK(H1373),"",VLOOKUP(H1373,tegevusalad!$A$7:$B$188,2,FALSE))</f>
        <v/>
      </c>
      <c r="J1373" s="136"/>
      <c r="K1373" s="297" t="str">
        <f t="shared" si="186"/>
        <v>2262499000</v>
      </c>
      <c r="L1373" s="14" t="str">
        <f t="shared" si="188"/>
        <v>muude spordiprojektide toetused</v>
      </c>
      <c r="M1373" s="6" t="str">
        <f>IF(ISBLANK(H1373),M1363,H1373)</f>
        <v>08102</v>
      </c>
      <c r="N1373"/>
    </row>
    <row r="1374" spans="1:14">
      <c r="H1374" s="37"/>
      <c r="I1374" s="147" t="str">
        <f>IF(ISBLANK(H1374),"",VLOOKUP(H1374,tegevusalad!$A$7:$B$188,2,FALSE))</f>
        <v/>
      </c>
      <c r="K1374" s="283" t="str">
        <f t="shared" si="181"/>
        <v/>
      </c>
      <c r="L1374" s="1" t="str">
        <f t="shared" si="188"/>
        <v/>
      </c>
    </row>
    <row r="1375" spans="1:14">
      <c r="A1375" s="4" t="s">
        <v>286</v>
      </c>
      <c r="D1375" s="4" t="s">
        <v>857</v>
      </c>
      <c r="H1375" s="37" t="s">
        <v>7190</v>
      </c>
      <c r="I1375" s="147" t="str">
        <f>IF(ISBLANK(H1375),"",VLOOKUP(H1375,tegevusalad!$A$7:$B$188,2,FALSE))</f>
        <v>Sport</v>
      </c>
      <c r="K1375" s="283" t="str">
        <f t="shared" si="181"/>
        <v>2262500000</v>
      </c>
      <c r="L1375" s="1" t="str">
        <f t="shared" si="188"/>
        <v>Piirkondlikud spordiüritused</v>
      </c>
      <c r="M1375" s="6" t="str">
        <f t="shared" ref="M1375:M1439" si="189">IF(ISBLANK(H1375),M1374,H1375)</f>
        <v>08102</v>
      </c>
    </row>
    <row r="1376" spans="1:14">
      <c r="B1376" s="4" t="s">
        <v>6372</v>
      </c>
      <c r="E1376" s="4" t="s">
        <v>323</v>
      </c>
      <c r="I1376" s="147" t="str">
        <f>IF(ISBLANK(H1376),"",VLOOKUP(H1376,tegevusalad!$A$7:$B$188,2,FALSE))</f>
        <v/>
      </c>
      <c r="K1376" s="283" t="str">
        <f t="shared" si="181"/>
        <v>2262520000</v>
      </c>
      <c r="L1376" s="1" t="str">
        <f t="shared" si="188"/>
        <v>piirkondlikud spordiüritused (Haabersti linnaosa)</v>
      </c>
      <c r="M1376" s="6" t="str">
        <f t="shared" si="189"/>
        <v>08102</v>
      </c>
    </row>
    <row r="1377" spans="1:13">
      <c r="C1377" s="4" t="s">
        <v>7326</v>
      </c>
      <c r="F1377" s="4" t="s">
        <v>7327</v>
      </c>
      <c r="I1377" s="147" t="str">
        <f>IF(ISBLANK(H1377),"",VLOOKUP(H1377,tegevusalad!$A$7:$B$188,2,FALSE))</f>
        <v/>
      </c>
      <c r="K1377" s="283" t="str">
        <f t="shared" si="181"/>
        <v>2262520990</v>
      </c>
      <c r="L1377" s="1" t="str">
        <f t="shared" si="188"/>
        <v>piirkondlikud spordiüritused - jaotamata (Haabersti linnaosa)</v>
      </c>
      <c r="M1377" s="6" t="str">
        <f t="shared" si="189"/>
        <v>08102</v>
      </c>
    </row>
    <row r="1378" spans="1:13">
      <c r="A1378"/>
      <c r="B1378" s="4" t="s">
        <v>2089</v>
      </c>
      <c r="E1378" s="4" t="s">
        <v>2090</v>
      </c>
      <c r="H1378" s="37"/>
      <c r="I1378" s="147" t="str">
        <f>IF(ISBLANK(H1378),"",VLOOKUP(H1378,tegevusalad!$A$7:$B$188,2,FALSE))</f>
        <v/>
      </c>
      <c r="K1378" s="283" t="str">
        <f t="shared" si="181"/>
        <v>2262530000</v>
      </c>
      <c r="L1378" s="1" t="str">
        <f t="shared" si="188"/>
        <v>piirkondlikud spordiüritused (Kesklinn)</v>
      </c>
      <c r="M1378" s="6" t="str">
        <f t="shared" si="189"/>
        <v>08102</v>
      </c>
    </row>
    <row r="1379" spans="1:13">
      <c r="A1379"/>
      <c r="C1379" s="4" t="s">
        <v>7333</v>
      </c>
      <c r="F1379" s="4" t="s">
        <v>7328</v>
      </c>
      <c r="H1379" s="37"/>
      <c r="I1379" s="147" t="str">
        <f>IF(ISBLANK(H1379),"",VLOOKUP(H1379,tegevusalad!$A$7:$B$188,2,FALSE))</f>
        <v/>
      </c>
      <c r="K1379" s="283" t="str">
        <f t="shared" si="181"/>
        <v>2262530990</v>
      </c>
      <c r="L1379" s="1" t="str">
        <f t="shared" si="188"/>
        <v>piirkondlikud spordiüritused - jaotamata (Kesklinn)</v>
      </c>
      <c r="M1379" s="6" t="str">
        <f t="shared" si="189"/>
        <v>08102</v>
      </c>
    </row>
    <row r="1380" spans="1:13">
      <c r="A1380"/>
      <c r="B1380" s="4" t="s">
        <v>2091</v>
      </c>
      <c r="E1380" s="4" t="s">
        <v>2522</v>
      </c>
      <c r="H1380" s="37"/>
      <c r="I1380" s="147" t="str">
        <f>IF(ISBLANK(H1380),"",VLOOKUP(H1380,tegevusalad!$A$7:$B$188,2,FALSE))</f>
        <v/>
      </c>
      <c r="K1380" s="283" t="str">
        <f t="shared" si="181"/>
        <v>2262540000</v>
      </c>
      <c r="L1380" s="1" t="str">
        <f t="shared" si="188"/>
        <v>piirkondlikud spordiüritused (Kristiine linnaosa)</v>
      </c>
      <c r="M1380" s="6" t="str">
        <f t="shared" si="189"/>
        <v>08102</v>
      </c>
    </row>
    <row r="1381" spans="1:13">
      <c r="A1381"/>
      <c r="C1381" s="4" t="s">
        <v>7334</v>
      </c>
      <c r="F1381" s="4" t="s">
        <v>7329</v>
      </c>
      <c r="H1381" s="37"/>
      <c r="I1381" s="147" t="str">
        <f>IF(ISBLANK(H1381),"",VLOOKUP(H1381,tegevusalad!$A$7:$B$188,2,FALSE))</f>
        <v/>
      </c>
      <c r="K1381" s="283" t="str">
        <f t="shared" si="181"/>
        <v>2262540990</v>
      </c>
      <c r="L1381" s="1" t="str">
        <f t="shared" si="188"/>
        <v>piirkondlikud spordiüritused - jaotamata (Kristiine linnaosa)</v>
      </c>
      <c r="M1381" s="6" t="str">
        <f t="shared" si="189"/>
        <v>08102</v>
      </c>
    </row>
    <row r="1382" spans="1:13">
      <c r="A1382"/>
      <c r="B1382" s="4" t="s">
        <v>3187</v>
      </c>
      <c r="E1382" s="4" t="s">
        <v>6364</v>
      </c>
      <c r="H1382" s="37"/>
      <c r="I1382" s="147" t="str">
        <f>IF(ISBLANK(H1382),"",VLOOKUP(H1382,tegevusalad!$A$7:$B$188,2,FALSE))</f>
        <v/>
      </c>
      <c r="K1382" s="283" t="str">
        <f t="shared" si="181"/>
        <v>2262550000</v>
      </c>
      <c r="L1382" s="1" t="str">
        <f t="shared" si="188"/>
        <v>piirkondlikud spordiüritused (Lasnamäe linnaosa)</v>
      </c>
      <c r="M1382" s="6" t="str">
        <f t="shared" si="189"/>
        <v>08102</v>
      </c>
    </row>
    <row r="1383" spans="1:13">
      <c r="A1383"/>
      <c r="C1383" s="4" t="s">
        <v>7335</v>
      </c>
      <c r="F1383" s="4" t="s">
        <v>7330</v>
      </c>
      <c r="H1383" s="37"/>
      <c r="I1383" s="147" t="str">
        <f>IF(ISBLANK(H1383),"",VLOOKUP(H1383,tegevusalad!$A$7:$B$188,2,FALSE))</f>
        <v/>
      </c>
      <c r="K1383" s="283" t="str">
        <f t="shared" si="181"/>
        <v>2262550990</v>
      </c>
      <c r="L1383" s="1" t="str">
        <f t="shared" si="188"/>
        <v>piirkondlikud spordiüritused - jaotamata  (Lasnamäe linnaosa)</v>
      </c>
      <c r="M1383" s="6" t="str">
        <f t="shared" si="189"/>
        <v>08102</v>
      </c>
    </row>
    <row r="1384" spans="1:13">
      <c r="A1384"/>
      <c r="B1384" s="4" t="s">
        <v>6365</v>
      </c>
      <c r="E1384" s="4" t="s">
        <v>2710</v>
      </c>
      <c r="H1384" s="37"/>
      <c r="I1384" s="147" t="str">
        <f>IF(ISBLANK(H1384),"",VLOOKUP(H1384,tegevusalad!$A$7:$B$188,2,FALSE))</f>
        <v/>
      </c>
      <c r="K1384" s="283" t="str">
        <f t="shared" si="181"/>
        <v>2262560000</v>
      </c>
      <c r="L1384" s="1" t="str">
        <f t="shared" si="188"/>
        <v>piirkondlikud spordiüritused (Mustamäe linnaosa)</v>
      </c>
      <c r="M1384" s="6" t="str">
        <f t="shared" si="189"/>
        <v>08102</v>
      </c>
    </row>
    <row r="1385" spans="1:13">
      <c r="A1385"/>
      <c r="C1385" s="4" t="s">
        <v>7336</v>
      </c>
      <c r="F1385" s="4" t="s">
        <v>5078</v>
      </c>
      <c r="H1385" s="37"/>
      <c r="I1385" s="147" t="str">
        <f>IF(ISBLANK(H1385),"",VLOOKUP(H1385,tegevusalad!$A$7:$B$188,2,FALSE))</f>
        <v/>
      </c>
      <c r="K1385" s="283" t="str">
        <f t="shared" si="181"/>
        <v>2262560990</v>
      </c>
      <c r="L1385" s="1" t="str">
        <f t="shared" si="188"/>
        <v>piirkondlikud spordiüritused - jaotamata (Põhja-Tallinn)</v>
      </c>
      <c r="M1385" s="6" t="str">
        <f t="shared" si="189"/>
        <v>08102</v>
      </c>
    </row>
    <row r="1386" spans="1:13">
      <c r="A1386"/>
      <c r="B1386" s="4" t="s">
        <v>2711</v>
      </c>
      <c r="E1386" s="4" t="s">
        <v>5740</v>
      </c>
      <c r="H1386" s="37"/>
      <c r="I1386" s="147" t="str">
        <f>IF(ISBLANK(H1386),"",VLOOKUP(H1386,tegevusalad!$A$7:$B$188,2,FALSE))</f>
        <v/>
      </c>
      <c r="K1386" s="283" t="str">
        <f t="shared" si="181"/>
        <v>2262570000</v>
      </c>
      <c r="L1386" s="1" t="str">
        <f t="shared" si="188"/>
        <v>piirkondlikud spordiüritused (Nõmme linnaosa)</v>
      </c>
      <c r="M1386" s="6" t="str">
        <f t="shared" si="189"/>
        <v>08102</v>
      </c>
    </row>
    <row r="1387" spans="1:13">
      <c r="A1387"/>
      <c r="C1387" s="4" t="s">
        <v>7337</v>
      </c>
      <c r="F1387" s="4" t="s">
        <v>7331</v>
      </c>
      <c r="H1387" s="37"/>
      <c r="I1387" s="147" t="str">
        <f>IF(ISBLANK(H1387),"",VLOOKUP(H1387,tegevusalad!$A$7:$B$188,2,FALSE))</f>
        <v/>
      </c>
      <c r="K1387" s="283" t="str">
        <f t="shared" si="181"/>
        <v>2262570990</v>
      </c>
      <c r="L1387" s="1" t="str">
        <f t="shared" si="188"/>
        <v>piirkondlikud spordiüritused - jaotamata  (Nõmme linnaosa)</v>
      </c>
      <c r="M1387" s="6" t="str">
        <f t="shared" si="189"/>
        <v>08102</v>
      </c>
    </row>
    <row r="1388" spans="1:13">
      <c r="A1388"/>
      <c r="B1388" s="4" t="s">
        <v>6600</v>
      </c>
      <c r="E1388" s="4" t="s">
        <v>5595</v>
      </c>
      <c r="H1388" s="37"/>
      <c r="I1388" s="147" t="str">
        <f>IF(ISBLANK(H1388),"",VLOOKUP(H1388,tegevusalad!$A$7:$B$188,2,FALSE))</f>
        <v/>
      </c>
      <c r="K1388" s="283" t="str">
        <f t="shared" si="181"/>
        <v>2262580000</v>
      </c>
      <c r="L1388" s="1" t="str">
        <f t="shared" si="188"/>
        <v>piirkondlikud spordiüritused (Pirita linnaosa)</v>
      </c>
      <c r="M1388" s="6" t="str">
        <f t="shared" si="189"/>
        <v>08102</v>
      </c>
    </row>
    <row r="1389" spans="1:13">
      <c r="A1389"/>
      <c r="C1389" s="4" t="s">
        <v>7338</v>
      </c>
      <c r="F1389" s="4" t="s">
        <v>7332</v>
      </c>
      <c r="H1389" s="37"/>
      <c r="I1389" s="147" t="str">
        <f>IF(ISBLANK(H1389),"",VLOOKUP(H1389,tegevusalad!$A$7:$B$188,2,FALSE))</f>
        <v/>
      </c>
      <c r="K1389" s="283" t="str">
        <f t="shared" si="181"/>
        <v>2262580990</v>
      </c>
      <c r="L1389" s="1" t="str">
        <f t="shared" si="188"/>
        <v>piirkondlikud spordiüritused - jaotamata (Pirita linnaosa)</v>
      </c>
      <c r="M1389" s="6" t="str">
        <f t="shared" si="189"/>
        <v>08102</v>
      </c>
    </row>
    <row r="1390" spans="1:13">
      <c r="A1390"/>
      <c r="B1390" s="4" t="s">
        <v>5596</v>
      </c>
      <c r="E1390" s="4" t="s">
        <v>1643</v>
      </c>
      <c r="H1390" s="37"/>
      <c r="I1390" s="147" t="str">
        <f>IF(ISBLANK(H1390),"",VLOOKUP(H1390,tegevusalad!$A$7:$B$188,2,FALSE))</f>
        <v/>
      </c>
      <c r="K1390" s="283" t="str">
        <f t="shared" si="181"/>
        <v>2262590000</v>
      </c>
      <c r="L1390" s="1" t="str">
        <f t="shared" si="188"/>
        <v>piirkondlikud spordiüritused (Põhja-Tallinn)</v>
      </c>
      <c r="M1390" s="6" t="str">
        <f t="shared" si="189"/>
        <v>08102</v>
      </c>
    </row>
    <row r="1391" spans="1:13">
      <c r="A1391"/>
      <c r="C1391" s="4" t="s">
        <v>6004</v>
      </c>
      <c r="F1391" s="4" t="s">
        <v>5080</v>
      </c>
      <c r="I1391" s="147" t="str">
        <f>IF(ISBLANK(H1391),"",VLOOKUP(H1391,tegevusalad!$A$7:$B$188,2,FALSE))</f>
        <v/>
      </c>
      <c r="K1391" s="283" t="str">
        <f t="shared" si="181"/>
        <v>2262590100</v>
      </c>
      <c r="L1391" s="1" t="str">
        <f t="shared" si="188"/>
        <v>linnalaagrid (Põhja-Tallinn)</v>
      </c>
      <c r="M1391" s="6" t="str">
        <f t="shared" si="189"/>
        <v>08102</v>
      </c>
    </row>
    <row r="1392" spans="1:13">
      <c r="A1392"/>
      <c r="C1392" s="4" t="s">
        <v>6005</v>
      </c>
      <c r="F1392" s="4" t="s">
        <v>5078</v>
      </c>
      <c r="I1392" s="147" t="str">
        <f>IF(ISBLANK(H1392),"",VLOOKUP(H1392,tegevusalad!$A$7:$B$188,2,FALSE))</f>
        <v/>
      </c>
      <c r="K1392" s="283" t="str">
        <f t="shared" si="181"/>
        <v>2262590990</v>
      </c>
      <c r="L1392" s="1" t="str">
        <f t="shared" si="188"/>
        <v>piirkondlikud spordiüritused - jaotamata (Põhja-Tallinn)</v>
      </c>
      <c r="M1392" s="6" t="str">
        <f t="shared" si="189"/>
        <v>08102</v>
      </c>
    </row>
    <row r="1393" spans="1:13">
      <c r="A1393"/>
      <c r="H1393" s="37"/>
      <c r="I1393" s="147" t="str">
        <f>IF(ISBLANK(H1393),"",VLOOKUP(H1393,tegevusalad!$A$7:$B$188,2,FALSE))</f>
        <v/>
      </c>
      <c r="K1393" s="283" t="str">
        <f t="shared" si="181"/>
        <v/>
      </c>
      <c r="L1393" s="1" t="str">
        <f t="shared" si="188"/>
        <v/>
      </c>
      <c r="M1393" s="6" t="str">
        <f t="shared" si="189"/>
        <v>08102</v>
      </c>
    </row>
    <row r="1394" spans="1:13">
      <c r="A1394" s="4" t="s">
        <v>1624</v>
      </c>
      <c r="D1394" s="4" t="s">
        <v>1625</v>
      </c>
      <c r="I1394" s="147" t="str">
        <f>IF(ISBLANK(H1394),"",VLOOKUP(H1394,tegevusalad!$A$7:$B$188,2,FALSE))</f>
        <v/>
      </c>
      <c r="K1394" s="283" t="str">
        <f t="shared" si="181"/>
        <v>2263300000</v>
      </c>
      <c r="L1394" s="1" t="str">
        <f t="shared" si="188"/>
        <v>PPP projektid</v>
      </c>
      <c r="M1394" s="6" t="str">
        <f t="shared" si="189"/>
        <v>08102</v>
      </c>
    </row>
    <row r="1395" spans="1:13">
      <c r="B1395" s="4" t="s">
        <v>1626</v>
      </c>
      <c r="E1395" s="4" t="s">
        <v>1625</v>
      </c>
      <c r="H1395" s="37" t="s">
        <v>7190</v>
      </c>
      <c r="I1395" s="147" t="str">
        <f>IF(ISBLANK(H1395),"",VLOOKUP(H1395,tegevusalad!$A$7:$B$188,2,FALSE))</f>
        <v>Sport</v>
      </c>
      <c r="K1395" s="283" t="str">
        <f t="shared" si="181"/>
        <v>2263399000</v>
      </c>
      <c r="L1395" s="1" t="str">
        <f t="shared" ref="L1395:L1419" si="190">D1395&amp;E1395&amp;F1395&amp;G1395</f>
        <v>PPP projektid</v>
      </c>
      <c r="M1395" s="6" t="str">
        <f t="shared" si="189"/>
        <v>08102</v>
      </c>
    </row>
    <row r="1396" spans="1:13">
      <c r="H1396" s="37"/>
      <c r="I1396" s="147" t="str">
        <f>IF(ISBLANK(H1396),"",VLOOKUP(H1396,tegevusalad!$A$7:$B$188,2,FALSE))</f>
        <v/>
      </c>
      <c r="K1396" s="283" t="str">
        <f t="shared" si="181"/>
        <v/>
      </c>
      <c r="L1396" s="1" t="str">
        <f t="shared" si="190"/>
        <v/>
      </c>
      <c r="M1396" s="6" t="str">
        <f t="shared" si="189"/>
        <v>08102</v>
      </c>
    </row>
    <row r="1397" spans="1:13">
      <c r="A1397" s="4" t="s">
        <v>1627</v>
      </c>
      <c r="D1397" s="4" t="s">
        <v>1628</v>
      </c>
      <c r="H1397" s="37" t="s">
        <v>7190</v>
      </c>
      <c r="I1397" s="147" t="str">
        <f>IF(ISBLANK(H1397),"",VLOOKUP(H1397,tegevusalad!$A$7:$B$188,2,FALSE))</f>
        <v>Sport</v>
      </c>
      <c r="K1397" s="283" t="str">
        <f t="shared" si="181"/>
        <v>2263700000</v>
      </c>
      <c r="L1397" s="1" t="str">
        <f t="shared" si="190"/>
        <v>Tervisespordi projektid</v>
      </c>
      <c r="M1397" s="6" t="str">
        <f t="shared" si="189"/>
        <v>08102</v>
      </c>
    </row>
    <row r="1398" spans="1:13">
      <c r="B1398" s="4" t="s">
        <v>1629</v>
      </c>
      <c r="E1398" s="4" t="s">
        <v>4432</v>
      </c>
      <c r="I1398" s="147" t="str">
        <f>IF(ISBLANK(H1398),"",VLOOKUP(H1398,tegevusalad!$A$7:$B$188,2,FALSE))</f>
        <v/>
      </c>
      <c r="K1398" s="283" t="str">
        <f t="shared" si="181"/>
        <v>2263701000</v>
      </c>
      <c r="L1398" s="1" t="str">
        <f t="shared" si="190"/>
        <v>terviseradade ja liikumisspordi uuringud ja projektid</v>
      </c>
      <c r="M1398" s="6" t="str">
        <f t="shared" si="189"/>
        <v>08102</v>
      </c>
    </row>
    <row r="1399" spans="1:13">
      <c r="B1399" s="4" t="s">
        <v>5370</v>
      </c>
      <c r="E1399" s="4" t="s">
        <v>5371</v>
      </c>
      <c r="H1399" s="37"/>
      <c r="I1399" s="147" t="str">
        <f>IF(ISBLANK(H1399),"",VLOOKUP(H1399,tegevusalad!$A$7:$B$188,2,FALSE))</f>
        <v/>
      </c>
      <c r="K1399" s="283" t="str">
        <f t="shared" ref="K1399:K1478" si="191">SUBSTITUTE(A1399," ","")&amp;SUBSTITUTE(B1399," ","")&amp;SUBSTITUTE(C1399," ","")</f>
        <v>2263702000</v>
      </c>
      <c r="L1399" s="1" t="str">
        <f t="shared" si="190"/>
        <v>noorsportlaste terviseuuringud</v>
      </c>
      <c r="M1399" s="6" t="str">
        <f t="shared" si="189"/>
        <v>08102</v>
      </c>
    </row>
    <row r="1400" spans="1:13">
      <c r="B1400" s="4" t="s">
        <v>4143</v>
      </c>
      <c r="E1400" s="4" t="s">
        <v>1295</v>
      </c>
      <c r="H1400" s="37"/>
      <c r="I1400" s="147" t="str">
        <f>IF(ISBLANK(H1400),"",VLOOKUP(H1400,tegevusalad!$A$7:$B$188,2,FALSE))</f>
        <v/>
      </c>
      <c r="K1400" s="283" t="str">
        <f t="shared" si="191"/>
        <v>2263799000</v>
      </c>
      <c r="L1400" s="1" t="str">
        <f t="shared" si="190"/>
        <v>tervisespordi projektid - jaotamata</v>
      </c>
      <c r="M1400" s="6" t="str">
        <f t="shared" si="189"/>
        <v>08102</v>
      </c>
    </row>
    <row r="1401" spans="1:13">
      <c r="H1401" s="37"/>
      <c r="I1401" s="147" t="str">
        <f>IF(ISBLANK(H1401),"",VLOOKUP(H1401,tegevusalad!$A$7:$B$188,2,FALSE))</f>
        <v/>
      </c>
      <c r="K1401" s="283" t="str">
        <f t="shared" si="191"/>
        <v/>
      </c>
      <c r="L1401" s="1" t="str">
        <f t="shared" si="190"/>
        <v/>
      </c>
      <c r="M1401" s="6" t="str">
        <f t="shared" si="189"/>
        <v>08102</v>
      </c>
    </row>
    <row r="1402" spans="1:13">
      <c r="A1402" s="4" t="s">
        <v>2260</v>
      </c>
      <c r="D1402" s="4" t="s">
        <v>1659</v>
      </c>
      <c r="H1402" s="37"/>
      <c r="I1402" s="147" t="str">
        <f>IF(ISBLANK(H1402),"",VLOOKUP(H1402,tegevusalad!$A$7:$B$188,2,FALSE))</f>
        <v/>
      </c>
      <c r="K1402" s="283" t="str">
        <f t="shared" si="191"/>
        <v>2263800000</v>
      </c>
      <c r="L1402" s="1" t="str">
        <f t="shared" si="190"/>
        <v>Tervisespordi välisosalusega projektid</v>
      </c>
      <c r="M1402" s="6" t="str">
        <f t="shared" si="189"/>
        <v>08102</v>
      </c>
    </row>
    <row r="1403" spans="1:13">
      <c r="B1403" s="4" t="s">
        <v>2261</v>
      </c>
      <c r="E1403" s="4" t="s">
        <v>2262</v>
      </c>
      <c r="H1403" s="34" t="s">
        <v>7190</v>
      </c>
      <c r="I1403" s="147" t="str">
        <f>IF(ISBLANK(H1403),"",VLOOKUP(H1403,tegevusalad!$A$7:$B$188,2,FALSE))</f>
        <v>Sport</v>
      </c>
      <c r="K1403" s="283" t="str">
        <f t="shared" si="191"/>
        <v>2263801000</v>
      </c>
      <c r="L1403" s="1" t="str">
        <f t="shared" si="190"/>
        <v>Välisrahastusega projekt "Kõik sihtgrupid liikuma Haaberstis!"</v>
      </c>
      <c r="M1403" s="6" t="str">
        <f t="shared" si="189"/>
        <v>08102</v>
      </c>
    </row>
    <row r="1404" spans="1:13">
      <c r="H1404" s="37"/>
      <c r="I1404" s="147" t="str">
        <f>IF(ISBLANK(H1404),"",VLOOKUP(H1404,tegevusalad!$A$7:$B$188,2,FALSE))</f>
        <v/>
      </c>
      <c r="K1404" s="283" t="str">
        <f t="shared" si="191"/>
        <v/>
      </c>
      <c r="L1404" s="1" t="str">
        <f t="shared" si="190"/>
        <v/>
      </c>
      <c r="M1404" s="6" t="str">
        <f t="shared" si="189"/>
        <v>08102</v>
      </c>
    </row>
    <row r="1405" spans="1:13">
      <c r="A1405" s="4" t="s">
        <v>4433</v>
      </c>
      <c r="D1405" s="4" t="s">
        <v>2078</v>
      </c>
      <c r="H1405" s="37" t="s">
        <v>7190</v>
      </c>
      <c r="I1405" s="147" t="str">
        <f>IF(ISBLANK(H1405),"",VLOOKUP(H1405,tegevusalad!$A$7:$B$188,2,FALSE))</f>
        <v>Sport</v>
      </c>
      <c r="K1405" s="283" t="str">
        <f t="shared" si="191"/>
        <v>2264100000</v>
      </c>
      <c r="L1405" s="1" t="str">
        <f t="shared" si="190"/>
        <v>Piirkondlikud spordibaasid</v>
      </c>
      <c r="M1405" s="6" t="str">
        <f t="shared" si="189"/>
        <v>08102</v>
      </c>
    </row>
    <row r="1406" spans="1:13">
      <c r="B1406" s="4" t="s">
        <v>2079</v>
      </c>
      <c r="E1406" s="4" t="s">
        <v>2475</v>
      </c>
      <c r="I1406" s="147" t="str">
        <f>IF(ISBLANK(H1406),"",VLOOKUP(H1406,tegevusalad!$A$7:$B$188,2,FALSE))</f>
        <v/>
      </c>
      <c r="K1406" s="283" t="str">
        <f t="shared" si="191"/>
        <v>2264150000</v>
      </c>
      <c r="L1406" s="1" t="str">
        <f t="shared" si="190"/>
        <v>Lasnamäe Spordikompleks</v>
      </c>
      <c r="M1406" s="6" t="str">
        <f t="shared" si="189"/>
        <v>08102</v>
      </c>
    </row>
    <row r="1407" spans="1:13">
      <c r="B1407" s="4" t="s">
        <v>2476</v>
      </c>
      <c r="E1407" s="4" t="s">
        <v>1369</v>
      </c>
      <c r="H1407" s="37"/>
      <c r="I1407" s="147" t="str">
        <f>IF(ISBLANK(H1407),"",VLOOKUP(H1407,tegevusalad!$A$7:$B$188,2,FALSE))</f>
        <v/>
      </c>
      <c r="K1407" s="283" t="str">
        <f t="shared" si="191"/>
        <v>2264170000</v>
      </c>
      <c r="L1407" s="1" t="str">
        <f t="shared" si="190"/>
        <v>Nõmme Spordikeskus</v>
      </c>
      <c r="M1407" s="6" t="str">
        <f t="shared" si="189"/>
        <v>08102</v>
      </c>
    </row>
    <row r="1408" spans="1:13">
      <c r="B1408" s="4" t="s">
        <v>8275</v>
      </c>
      <c r="E1408" s="4" t="s">
        <v>8276</v>
      </c>
      <c r="H1408" s="37"/>
      <c r="I1408" s="147" t="str">
        <f>IF(ISBLANK(H1408),"",VLOOKUP(H1408,tegevusalad!$A$7:$B$188,2,FALSE))</f>
        <v/>
      </c>
      <c r="K1408" s="283" t="str">
        <f t="shared" si="191"/>
        <v>2264171000</v>
      </c>
      <c r="L1408" s="1" t="str">
        <f t="shared" si="190"/>
        <v>Valdeku spordisaal</v>
      </c>
      <c r="M1408" s="6" t="str">
        <f t="shared" si="189"/>
        <v>08102</v>
      </c>
    </row>
    <row r="1409" spans="1:13">
      <c r="H1409" s="37"/>
      <c r="I1409" s="147" t="str">
        <f>IF(ISBLANK(H1409),"",VLOOKUP(H1409,tegevusalad!$A$7:$B$188,2,FALSE))</f>
        <v/>
      </c>
      <c r="K1409" s="283" t="str">
        <f t="shared" si="191"/>
        <v/>
      </c>
      <c r="L1409" s="1" t="str">
        <f t="shared" si="190"/>
        <v/>
      </c>
      <c r="M1409" s="6" t="str">
        <f t="shared" si="189"/>
        <v>08102</v>
      </c>
    </row>
    <row r="1410" spans="1:13">
      <c r="A1410" s="4" t="s">
        <v>6033</v>
      </c>
      <c r="D1410" s="4" t="s">
        <v>2857</v>
      </c>
      <c r="H1410" s="37"/>
      <c r="I1410" s="147" t="str">
        <f>IF(ISBLANK(H1410),"",VLOOKUP(H1410,tegevusalad!$A$7:$B$188,2,FALSE))</f>
        <v/>
      </c>
      <c r="K1410" s="283" t="str">
        <f t="shared" si="191"/>
        <v>2265100000</v>
      </c>
      <c r="L1410" s="1" t="str">
        <f t="shared" si="190"/>
        <v>Spordi- ja noorsootöötajate palgatõusu vahendid</v>
      </c>
      <c r="M1410" s="6" t="str">
        <f t="shared" si="189"/>
        <v>08102</v>
      </c>
    </row>
    <row r="1411" spans="1:13">
      <c r="B1411" s="4" t="s">
        <v>462</v>
      </c>
      <c r="E1411" s="4" t="s">
        <v>2857</v>
      </c>
      <c r="H1411" s="34" t="s">
        <v>7187</v>
      </c>
      <c r="I1411" s="147" t="str">
        <f>IF(ISBLANK(H1411),"",VLOOKUP(H1411,tegevusalad!$A$7:$B$188,2,FALSE))</f>
        <v>Muu vaba aeg, kultuur, religioon, sh haldus</v>
      </c>
      <c r="K1411" s="283" t="str">
        <f t="shared" si="191"/>
        <v>2265101000</v>
      </c>
      <c r="L1411" s="1" t="str">
        <f t="shared" si="190"/>
        <v>Spordi- ja noorsootöötajate palgatõusu vahendid</v>
      </c>
      <c r="M1411" s="6" t="str">
        <f t="shared" si="189"/>
        <v>08600</v>
      </c>
    </row>
    <row r="1412" spans="1:13">
      <c r="A1412" s="4" t="s">
        <v>2166</v>
      </c>
      <c r="D1412" s="4" t="s">
        <v>2168</v>
      </c>
      <c r="I1412" s="147" t="str">
        <f>IF(ISBLANK(H1412),"",VLOOKUP(H1412,tegevusalad!$A$7:$B$188,2,FALSE))</f>
        <v/>
      </c>
      <c r="K1412" s="283" t="str">
        <f t="shared" si="191"/>
        <v>2264200000</v>
      </c>
      <c r="L1412" s="1" t="str">
        <f t="shared" si="190"/>
        <v>Tallinna Noorte Spordikeskus</v>
      </c>
      <c r="M1412" s="6" t="str">
        <f t="shared" si="189"/>
        <v>08600</v>
      </c>
    </row>
    <row r="1413" spans="1:13">
      <c r="B1413" s="4" t="s">
        <v>2167</v>
      </c>
      <c r="E1413" s="4" t="s">
        <v>2168</v>
      </c>
      <c r="H1413" s="37" t="s">
        <v>25</v>
      </c>
      <c r="I1413" s="147" t="str">
        <f>IF(ISBLANK(H1413),"",VLOOKUP(H1413,tegevusalad!$A$7:$B$188,2,FALSE))</f>
        <v>Laste huvialamajad ja keskused</v>
      </c>
      <c r="K1413" s="283" t="str">
        <f t="shared" si="191"/>
        <v>2264201000</v>
      </c>
      <c r="L1413" s="1" t="str">
        <f t="shared" si="190"/>
        <v>Tallinna Noorte Spordikeskus</v>
      </c>
      <c r="M1413" s="6" t="str">
        <f t="shared" si="189"/>
        <v>08106</v>
      </c>
    </row>
    <row r="1414" spans="1:13">
      <c r="A1414" s="4" t="s">
        <v>9284</v>
      </c>
      <c r="D1414" s="4" t="s">
        <v>8410</v>
      </c>
      <c r="K1414" s="283" t="str">
        <f t="shared" si="191"/>
        <v>2264300000</v>
      </c>
      <c r="L1414" s="1" t="str">
        <f t="shared" si="190"/>
        <v>Spordikoolid</v>
      </c>
      <c r="M1414" s="6" t="str">
        <f t="shared" si="189"/>
        <v>08106</v>
      </c>
    </row>
    <row r="1415" spans="1:13">
      <c r="B1415" s="4" t="s">
        <v>9285</v>
      </c>
      <c r="E1415" s="4" t="s">
        <v>9286</v>
      </c>
      <c r="H1415" s="37" t="s">
        <v>7190</v>
      </c>
      <c r="I1415" s="147" t="str">
        <f>IF(ISBLANK(H1415),"",VLOOKUP(H1415,tegevusalad!$A$7:$B$188,2,FALSE))</f>
        <v>Sport</v>
      </c>
      <c r="K1415" s="283" t="str">
        <f t="shared" si="191"/>
        <v>2264301000</v>
      </c>
      <c r="L1415" s="1" t="str">
        <f t="shared" si="190"/>
        <v>spordikoolid</v>
      </c>
      <c r="M1415" s="6" t="str">
        <f t="shared" si="189"/>
        <v>08102</v>
      </c>
    </row>
    <row r="1416" spans="1:13">
      <c r="B1416" s="4" t="s">
        <v>10313</v>
      </c>
      <c r="E1416" s="4" t="s">
        <v>10317</v>
      </c>
      <c r="H1416" s="34" t="s">
        <v>7190</v>
      </c>
      <c r="I1416" s="147" t="str">
        <f>IF(ISBLANK(H1416),"",VLOOKUP(H1416,tegevusalad!$A$7:$B$188,2,FALSE))</f>
        <v>Sport</v>
      </c>
      <c r="K1416" s="283" t="str">
        <f t="shared" ref="K1416:K1419" si="192">SUBSTITUTE(A1416," ","")&amp;SUBSTITUTE(B1416," ","")&amp;SUBSTITUTE(C1416," ","")</f>
        <v>2264311000</v>
      </c>
      <c r="L1416" s="1" t="str">
        <f t="shared" si="190"/>
        <v>spordikooli treenerite tööjõukulu-RE</v>
      </c>
      <c r="M1416" s="6" t="str">
        <f t="shared" ref="M1416:M1419" si="193">IF(ISBLANK(H1416),M1415,H1416)</f>
        <v>08102</v>
      </c>
    </row>
    <row r="1417" spans="1:13">
      <c r="I1417" s="147" t="str">
        <f>IF(ISBLANK(H1417),"",VLOOKUP(H1417,tegevusalad!$A$7:$B$188,2,FALSE))</f>
        <v/>
      </c>
      <c r="K1417" s="283" t="str">
        <f t="shared" si="192"/>
        <v/>
      </c>
      <c r="L1417" s="1" t="str">
        <f t="shared" si="190"/>
        <v/>
      </c>
      <c r="M1417" s="6" t="str">
        <f t="shared" si="193"/>
        <v>08102</v>
      </c>
    </row>
    <row r="1418" spans="1:13">
      <c r="A1418" s="4" t="s">
        <v>12669</v>
      </c>
      <c r="D1418" s="4" t="s">
        <v>12672</v>
      </c>
      <c r="H1418" s="34" t="s">
        <v>7190</v>
      </c>
      <c r="I1418" s="147" t="s">
        <v>1741</v>
      </c>
      <c r="K1418" s="283" t="str">
        <f t="shared" si="192"/>
        <v>2268100000</v>
      </c>
      <c r="L1418" s="1" t="str">
        <f t="shared" si="190"/>
        <v>Soetused spordiasutustele</v>
      </c>
      <c r="M1418" s="6" t="str">
        <f t="shared" si="193"/>
        <v>08102</v>
      </c>
    </row>
    <row r="1419" spans="1:13">
      <c r="B1419" s="4" t="s">
        <v>12670</v>
      </c>
      <c r="E1419" s="4" t="s">
        <v>12671</v>
      </c>
      <c r="H1419" s="34" t="s">
        <v>7190</v>
      </c>
      <c r="I1419" s="147" t="str">
        <f>IF(ISBLANK(H1419),"",VLOOKUP(H1419,tegevusalad!$A$7:$B$188,2,FALSE))</f>
        <v>Sport</v>
      </c>
      <c r="K1419" s="283" t="str">
        <f t="shared" si="192"/>
        <v>2268101000</v>
      </c>
      <c r="L1419" s="1" t="str">
        <f t="shared" si="190"/>
        <v>Spordiasutustele elustamisaparaatide soetamine</v>
      </c>
      <c r="M1419" s="6" t="str">
        <f t="shared" si="193"/>
        <v>08102</v>
      </c>
    </row>
    <row r="1420" spans="1:13">
      <c r="K1420" s="283"/>
      <c r="L1420" s="1"/>
    </row>
    <row r="1421" spans="1:13">
      <c r="A1421" s="3" t="s">
        <v>1370</v>
      </c>
      <c r="B1421" s="3"/>
      <c r="D1421" s="3" t="s">
        <v>1371</v>
      </c>
      <c r="E1421" s="3"/>
      <c r="F1421" s="3"/>
      <c r="I1421" s="147" t="str">
        <f>IF(ISBLANK(H1421),"",VLOOKUP(H1421,tegevusalad!$A$7:$B$188,2,FALSE))</f>
        <v/>
      </c>
      <c r="K1421" s="283" t="str">
        <f t="shared" si="191"/>
        <v>2270000000</v>
      </c>
      <c r="L1421" s="1" t="str">
        <f t="shared" ref="L1421:L1435" si="194">D1421&amp;E1421&amp;F1421&amp;G1421</f>
        <v>NOORSOOTÖÖ</v>
      </c>
      <c r="M1421" s="6" t="str">
        <f>IF(ISBLANK(H1421),M1417,H1421)</f>
        <v>08102</v>
      </c>
    </row>
    <row r="1422" spans="1:13">
      <c r="I1422" s="147" t="str">
        <f>IF(ISBLANK(H1422),"",VLOOKUP(H1422,tegevusalad!$A$7:$B$188,2,FALSE))</f>
        <v/>
      </c>
      <c r="K1422" s="283" t="str">
        <f t="shared" si="191"/>
        <v/>
      </c>
      <c r="L1422" s="1" t="str">
        <f t="shared" si="194"/>
        <v/>
      </c>
      <c r="M1422" s="6" t="str">
        <f t="shared" si="189"/>
        <v>08102</v>
      </c>
    </row>
    <row r="1423" spans="1:13">
      <c r="A1423" s="4" t="s">
        <v>1372</v>
      </c>
      <c r="D1423" s="4" t="s">
        <v>1373</v>
      </c>
      <c r="H1423" s="37" t="s">
        <v>7188</v>
      </c>
      <c r="I1423" s="147" t="str">
        <f>IF(ISBLANK(H1423),"",VLOOKUP(H1423,tegevusalad!$A$7:$B$188,2,FALSE))</f>
        <v>Noorsootöö ja noortekeskused</v>
      </c>
      <c r="K1423" s="283" t="str">
        <f t="shared" si="191"/>
        <v>2271100000</v>
      </c>
      <c r="L1423" s="1" t="str">
        <f t="shared" si="194"/>
        <v>Noorsootöö</v>
      </c>
      <c r="M1423" s="6" t="str">
        <f t="shared" si="189"/>
        <v>08107</v>
      </c>
    </row>
    <row r="1424" spans="1:13">
      <c r="B1424" s="4" t="s">
        <v>1374</v>
      </c>
      <c r="E1424" s="4" t="s">
        <v>1375</v>
      </c>
      <c r="I1424" s="147" t="str">
        <f>IF(ISBLANK(H1424),"",VLOOKUP(H1424,tegevusalad!$A$7:$B$188,2,FALSE))</f>
        <v/>
      </c>
      <c r="K1424" s="283" t="str">
        <f t="shared" si="191"/>
        <v>2271110000</v>
      </c>
      <c r="L1424" s="1" t="str">
        <f t="shared" si="194"/>
        <v>noortekeskus</v>
      </c>
      <c r="M1424" s="6" t="str">
        <f t="shared" si="189"/>
        <v>08107</v>
      </c>
    </row>
    <row r="1425" spans="1:13">
      <c r="B1425" s="4" t="s">
        <v>1376</v>
      </c>
      <c r="E1425" s="4" t="s">
        <v>1377</v>
      </c>
      <c r="I1425" s="147" t="str">
        <f>IF(ISBLANK(H1425),"",VLOOKUP(H1425,tegevusalad!$A$7:$B$188,2,FALSE))</f>
        <v/>
      </c>
      <c r="K1425" s="297" t="str">
        <f t="shared" si="191"/>
        <v>2271111000</v>
      </c>
      <c r="L1425" s="1" t="str">
        <f t="shared" si="194"/>
        <v>noorte info ja nõustamine</v>
      </c>
      <c r="M1425" s="6" t="str">
        <f t="shared" si="189"/>
        <v>08107</v>
      </c>
    </row>
    <row r="1426" spans="1:13">
      <c r="B1426" s="4" t="s">
        <v>1376</v>
      </c>
      <c r="E1426" s="4" t="s">
        <v>7171</v>
      </c>
      <c r="I1426" s="147" t="str">
        <f>IF(ISBLANK(H1426),"",VLOOKUP(H1426,tegevusalad!$A$7:$B$188,2,FALSE))</f>
        <v/>
      </c>
      <c r="K1426" s="297" t="str">
        <f t="shared" si="191"/>
        <v>2271111000</v>
      </c>
      <c r="L1426" s="1" t="str">
        <f t="shared" si="194"/>
        <v>noorte info- ja nõustamiskeskus</v>
      </c>
      <c r="M1426" s="6" t="str">
        <f t="shared" si="189"/>
        <v>08107</v>
      </c>
    </row>
    <row r="1427" spans="1:13">
      <c r="C1427" s="4" t="s">
        <v>7173</v>
      </c>
      <c r="F1427" s="4" t="s">
        <v>7174</v>
      </c>
      <c r="I1427" s="147" t="str">
        <f>IF(ISBLANK(H1427),"",VLOOKUP(H1427,tegevusalad!$A$7:$B$188,2,FALSE))</f>
        <v/>
      </c>
      <c r="K1427" s="297" t="str">
        <f t="shared" si="191"/>
        <v>2271111010</v>
      </c>
      <c r="L1427" s="1" t="str">
        <f t="shared" si="194"/>
        <v>info ja nõustamine</v>
      </c>
      <c r="M1427" s="6" t="str">
        <f t="shared" si="189"/>
        <v>08107</v>
      </c>
    </row>
    <row r="1428" spans="1:13">
      <c r="C1428" s="4" t="s">
        <v>7172</v>
      </c>
      <c r="F1428" s="4" t="s">
        <v>7175</v>
      </c>
      <c r="I1428" s="147" t="str">
        <f>IF(ISBLANK(H1428),"",VLOOKUP(H1428,tegevusalad!$A$7:$B$188,2,FALSE))</f>
        <v/>
      </c>
      <c r="K1428" s="297" t="str">
        <f t="shared" si="191"/>
        <v>2271111020</v>
      </c>
      <c r="L1428" s="1" t="str">
        <f t="shared" si="194"/>
        <v>mobiilne noorsootöö</v>
      </c>
      <c r="M1428" s="6" t="str">
        <f t="shared" si="189"/>
        <v>08107</v>
      </c>
    </row>
    <row r="1429" spans="1:13">
      <c r="B1429" s="4" t="s">
        <v>200</v>
      </c>
      <c r="E1429" s="4" t="s">
        <v>201</v>
      </c>
      <c r="I1429" s="147" t="str">
        <f>IF(ISBLANK(H1429),"",VLOOKUP(H1429,tegevusalad!$A$7:$B$188,2,FALSE))</f>
        <v/>
      </c>
      <c r="K1429" s="297" t="str">
        <f t="shared" si="191"/>
        <v>2271112000</v>
      </c>
      <c r="L1429" s="1" t="str">
        <f t="shared" si="194"/>
        <v>noorteüritused</v>
      </c>
      <c r="M1429" s="6" t="str">
        <f t="shared" si="189"/>
        <v>08107</v>
      </c>
    </row>
    <row r="1430" spans="1:13">
      <c r="B1430" s="4" t="s">
        <v>3782</v>
      </c>
      <c r="E1430" s="4" t="s">
        <v>418</v>
      </c>
      <c r="I1430" s="147" t="str">
        <f>IF(ISBLANK(H1430),"",VLOOKUP(H1430,tegevusalad!$A$7:$B$188,2,FALSE))</f>
        <v/>
      </c>
      <c r="K1430" s="297" t="str">
        <f t="shared" si="191"/>
        <v>2271113000</v>
      </c>
      <c r="L1430" s="1" t="str">
        <f t="shared" si="194"/>
        <v>noorsootöötajate koolitus</v>
      </c>
      <c r="M1430" s="6" t="str">
        <f t="shared" si="189"/>
        <v>08107</v>
      </c>
    </row>
    <row r="1431" spans="1:13">
      <c r="B1431" s="6" t="s">
        <v>2602</v>
      </c>
      <c r="C1431" s="6"/>
      <c r="D1431" s="6"/>
      <c r="E1431" s="6" t="s">
        <v>833</v>
      </c>
      <c r="I1431" s="147" t="str">
        <f>IF(ISBLANK(H1431),"",VLOOKUP(H1431,tegevusalad!$A$7:$B$188,2,FALSE))</f>
        <v/>
      </c>
      <c r="K1431" s="297" t="str">
        <f t="shared" si="191"/>
        <v>2271199000</v>
      </c>
      <c r="L1431" s="1" t="str">
        <f t="shared" si="194"/>
        <v>tg noorsootöö - jaotamata</v>
      </c>
      <c r="M1431" s="6" t="str">
        <f t="shared" si="189"/>
        <v>08107</v>
      </c>
    </row>
    <row r="1432" spans="1:13">
      <c r="B1432" s="6"/>
      <c r="C1432" s="6"/>
      <c r="D1432" s="6"/>
      <c r="E1432" s="6"/>
      <c r="I1432" s="147" t="str">
        <f>IF(ISBLANK(H1432),"",VLOOKUP(H1432,tegevusalad!$A$7:$B$188,2,FALSE))</f>
        <v/>
      </c>
      <c r="K1432" s="297" t="str">
        <f t="shared" si="191"/>
        <v/>
      </c>
      <c r="L1432" s="1" t="str">
        <f t="shared" si="194"/>
        <v/>
      </c>
      <c r="M1432" s="6" t="str">
        <f t="shared" si="189"/>
        <v>08107</v>
      </c>
    </row>
    <row r="1433" spans="1:13">
      <c r="B1433" s="6"/>
      <c r="C1433" s="6"/>
      <c r="D1433" s="6"/>
      <c r="E1433" s="6"/>
      <c r="I1433" s="147" t="str">
        <f>IF(ISBLANK(H1433),"",VLOOKUP(H1433,tegevusalad!$A$7:$B$188,2,FALSE))</f>
        <v/>
      </c>
      <c r="K1433" s="297" t="str">
        <f t="shared" si="191"/>
        <v/>
      </c>
      <c r="L1433" s="1" t="str">
        <f t="shared" si="194"/>
        <v/>
      </c>
      <c r="M1433" s="6" t="str">
        <f t="shared" si="189"/>
        <v>08107</v>
      </c>
    </row>
    <row r="1434" spans="1:13">
      <c r="I1434" s="147" t="str">
        <f>IF(ISBLANK(H1434),"",VLOOKUP(H1434,tegevusalad!$A$7:$B$188,2,FALSE))</f>
        <v/>
      </c>
      <c r="K1434" s="297" t="str">
        <f t="shared" si="191"/>
        <v/>
      </c>
      <c r="L1434" s="1" t="str">
        <f t="shared" si="194"/>
        <v/>
      </c>
      <c r="M1434" s="6" t="str">
        <f t="shared" si="189"/>
        <v>08107</v>
      </c>
    </row>
    <row r="1435" spans="1:13">
      <c r="A1435" s="4" t="s">
        <v>3324</v>
      </c>
      <c r="D1435" s="4" t="s">
        <v>3325</v>
      </c>
      <c r="H1435" s="37" t="s">
        <v>7188</v>
      </c>
      <c r="I1435" s="147" t="str">
        <f>IF(ISBLANK(H1435),"",VLOOKUP(H1435,tegevusalad!$A$7:$B$188,2,FALSE))</f>
        <v>Noorsootöö ja noortekeskused</v>
      </c>
      <c r="K1435" s="297" t="str">
        <f t="shared" si="191"/>
        <v>2272100000</v>
      </c>
      <c r="L1435" s="1" t="str">
        <f t="shared" si="194"/>
        <v>Noorsootöö programmid ja -projektid</v>
      </c>
      <c r="M1435" s="6" t="str">
        <f t="shared" si="189"/>
        <v>08107</v>
      </c>
    </row>
    <row r="1436" spans="1:13">
      <c r="B1436" s="4" t="s">
        <v>9541</v>
      </c>
      <c r="E1436" s="4" t="s">
        <v>9542</v>
      </c>
      <c r="H1436" s="37"/>
      <c r="K1436" s="297" t="str">
        <f t="shared" si="191"/>
        <v>2272101000</v>
      </c>
      <c r="L1436" s="1" t="s">
        <v>9542</v>
      </c>
      <c r="M1436" s="6" t="str">
        <f t="shared" si="189"/>
        <v>08107</v>
      </c>
    </row>
    <row r="1437" spans="1:13">
      <c r="B1437" s="4" t="s">
        <v>5234</v>
      </c>
      <c r="E1437" s="4" t="s">
        <v>7034</v>
      </c>
      <c r="I1437" s="147" t="str">
        <f>IF(ISBLANK(H1437),"",VLOOKUP(H1437,tegevusalad!$A$7:$B$188,2,FALSE))</f>
        <v/>
      </c>
      <c r="K1437" s="297" t="str">
        <f t="shared" si="191"/>
        <v>2272110000</v>
      </c>
      <c r="L1437" s="1" t="str">
        <f t="shared" ref="L1437:L1460" si="195">D1437&amp;E1437&amp;F1437&amp;G1437</f>
        <v>laagriprojektid</v>
      </c>
      <c r="M1437" s="6" t="str">
        <f t="shared" si="189"/>
        <v>08107</v>
      </c>
    </row>
    <row r="1438" spans="1:13">
      <c r="B1438" s="4" t="s">
        <v>6046</v>
      </c>
      <c r="E1438" s="4" t="s">
        <v>6047</v>
      </c>
      <c r="I1438" s="147" t="str">
        <f>IF(ISBLANK(H1438),"",VLOOKUP(H1438,tegevusalad!$A$7:$B$188,2,FALSE))</f>
        <v/>
      </c>
      <c r="K1438" s="283" t="str">
        <f t="shared" si="191"/>
        <v>2272111000</v>
      </c>
      <c r="L1438" s="1" t="str">
        <f t="shared" si="195"/>
        <v>õpilasmalevad</v>
      </c>
      <c r="M1438" s="6" t="str">
        <f t="shared" si="189"/>
        <v>08107</v>
      </c>
    </row>
    <row r="1439" spans="1:13">
      <c r="B1439" s="4" t="s">
        <v>6048</v>
      </c>
      <c r="E1439" s="4" t="s">
        <v>6049</v>
      </c>
      <c r="I1439" s="147" t="str">
        <f>IF(ISBLANK(H1439),"",VLOOKUP(H1439,tegevusalad!$A$7:$B$188,2,FALSE))</f>
        <v/>
      </c>
      <c r="K1439" s="283" t="str">
        <f t="shared" si="191"/>
        <v>2272112000</v>
      </c>
      <c r="L1439" s="1" t="str">
        <f t="shared" si="195"/>
        <v>noorsooprojektid</v>
      </c>
      <c r="M1439" s="6" t="str">
        <f t="shared" si="189"/>
        <v>08107</v>
      </c>
    </row>
    <row r="1440" spans="1:13">
      <c r="B1440" s="4" t="s">
        <v>6050</v>
      </c>
      <c r="E1440" s="4" t="s">
        <v>293</v>
      </c>
      <c r="I1440" s="147" t="str">
        <f>IF(ISBLANK(H1440),"",VLOOKUP(H1440,tegevusalad!$A$7:$B$188,2,FALSE))</f>
        <v/>
      </c>
      <c r="K1440" s="283" t="str">
        <f t="shared" si="191"/>
        <v>2272113000</v>
      </c>
      <c r="L1440" s="1" t="str">
        <f t="shared" si="195"/>
        <v>noorteühingud</v>
      </c>
      <c r="M1440" s="6" t="str">
        <f t="shared" ref="M1440:M1510" si="196">IF(ISBLANK(H1440),M1439,H1440)</f>
        <v>08107</v>
      </c>
    </row>
    <row r="1441" spans="2:13">
      <c r="B1441" s="4" t="s">
        <v>173</v>
      </c>
      <c r="E1441" s="4" t="s">
        <v>4199</v>
      </c>
      <c r="I1441" s="147" t="str">
        <f>IF(ISBLANK(H1441),"",VLOOKUP(H1441,tegevusalad!$A$7:$B$188,2,FALSE))</f>
        <v/>
      </c>
      <c r="K1441" s="283" t="str">
        <f t="shared" si="191"/>
        <v>2272114000</v>
      </c>
      <c r="L1441" s="1" t="str">
        <f t="shared" si="195"/>
        <v>noorsootöö arendustegevus</v>
      </c>
      <c r="M1441" s="6" t="str">
        <f t="shared" si="196"/>
        <v>08107</v>
      </c>
    </row>
    <row r="1442" spans="2:13">
      <c r="B1442" s="4" t="s">
        <v>4200</v>
      </c>
      <c r="E1442" s="4" t="s">
        <v>4201</v>
      </c>
      <c r="I1442" s="147" t="str">
        <f>IF(ISBLANK(H1442),"",VLOOKUP(H1442,tegevusalad!$A$7:$B$188,2,FALSE))</f>
        <v/>
      </c>
      <c r="K1442" s="283" t="str">
        <f t="shared" si="191"/>
        <v>2272115000</v>
      </c>
      <c r="L1442" s="1" t="str">
        <f t="shared" si="195"/>
        <v>parima noorsootöötaja preemia</v>
      </c>
      <c r="M1442" s="6" t="str">
        <f t="shared" si="196"/>
        <v>08107</v>
      </c>
    </row>
    <row r="1443" spans="2:13">
      <c r="B1443" s="4" t="s">
        <v>1966</v>
      </c>
      <c r="E1443" s="4" t="s">
        <v>1967</v>
      </c>
      <c r="I1443" s="147" t="str">
        <f>IF(ISBLANK(H1443),"",VLOOKUP(H1443,tegevusalad!$A$7:$B$188,2,FALSE))</f>
        <v/>
      </c>
      <c r="K1443" s="283" t="str">
        <f t="shared" si="191"/>
        <v>2272116000</v>
      </c>
      <c r="L1443" s="1" t="str">
        <f t="shared" si="195"/>
        <v>noorteaasta</v>
      </c>
      <c r="M1443" s="6" t="str">
        <f t="shared" si="196"/>
        <v>08107</v>
      </c>
    </row>
    <row r="1444" spans="2:13">
      <c r="B1444" s="4" t="s">
        <v>1968</v>
      </c>
      <c r="E1444" s="4" t="s">
        <v>4527</v>
      </c>
      <c r="I1444" s="147" t="str">
        <f>IF(ISBLANK(H1444),"",VLOOKUP(H1444,tegevusalad!$A$7:$B$188,2,FALSE))</f>
        <v/>
      </c>
      <c r="K1444" s="283" t="str">
        <f t="shared" si="191"/>
        <v>2272117000</v>
      </c>
      <c r="L1444" s="1" t="str">
        <f t="shared" si="195"/>
        <v>Tegusad Eesti Noored</v>
      </c>
      <c r="M1444" s="6" t="str">
        <f t="shared" si="196"/>
        <v>08107</v>
      </c>
    </row>
    <row r="1445" spans="2:13">
      <c r="B1445" s="4" t="s">
        <v>6465</v>
      </c>
      <c r="E1445" s="4" t="s">
        <v>6466</v>
      </c>
      <c r="I1445" s="147" t="str">
        <f>IF(ISBLANK(H1445),"",VLOOKUP(H1445,tegevusalad!$A$7:$B$188,2,FALSE))</f>
        <v/>
      </c>
      <c r="K1445" s="283" t="str">
        <f t="shared" si="191"/>
        <v>2272118000</v>
      </c>
      <c r="L1445" s="1" t="str">
        <f t="shared" si="195"/>
        <v>noortelaagrid linnaosades</v>
      </c>
      <c r="M1445" s="6" t="str">
        <f t="shared" si="196"/>
        <v>08107</v>
      </c>
    </row>
    <row r="1446" spans="2:13">
      <c r="B1446" s="4" t="s">
        <v>525</v>
      </c>
      <c r="E1446" s="4" t="s">
        <v>526</v>
      </c>
      <c r="I1446" s="147" t="str">
        <f>IF(ISBLANK(H1446),"",VLOOKUP(H1446,tegevusalad!$A$7:$B$188,2,FALSE))</f>
        <v/>
      </c>
      <c r="K1446" s="283" t="str">
        <f t="shared" si="191"/>
        <v>2272121000</v>
      </c>
      <c r="L1446" s="1" t="str">
        <f t="shared" si="195"/>
        <v>UCEU noortelaagri korraldamine</v>
      </c>
      <c r="M1446" s="6" t="str">
        <f t="shared" si="196"/>
        <v>08107</v>
      </c>
    </row>
    <row r="1447" spans="2:13">
      <c r="B1447" s="4" t="s">
        <v>4071</v>
      </c>
      <c r="E1447" s="4" t="s">
        <v>4072</v>
      </c>
      <c r="I1447" s="147" t="str">
        <f>IF(ISBLANK(H1447),"",VLOOKUP(H1447,tegevusalad!$A$7:$B$188,2,FALSE))</f>
        <v/>
      </c>
      <c r="K1447" s="283" t="str">
        <f t="shared" si="191"/>
        <v>2272122000</v>
      </c>
      <c r="L1447" s="1" t="str">
        <f t="shared" si="195"/>
        <v>toetus SA-le Ahhaa</v>
      </c>
      <c r="M1447" s="6" t="str">
        <f t="shared" si="196"/>
        <v>08107</v>
      </c>
    </row>
    <row r="1448" spans="2:13">
      <c r="B1448" s="4" t="s">
        <v>8564</v>
      </c>
      <c r="E1448" s="4" t="s">
        <v>8565</v>
      </c>
      <c r="K1448" s="283" t="str">
        <f t="shared" si="191"/>
        <v>2272124000</v>
      </c>
      <c r="L1448" s="1" t="str">
        <f t="shared" si="195"/>
        <v>Tänavaspordi Liit</v>
      </c>
      <c r="M1448" s="6" t="str">
        <f t="shared" si="196"/>
        <v>08107</v>
      </c>
    </row>
    <row r="1449" spans="2:13">
      <c r="B1449" s="4" t="s">
        <v>8026</v>
      </c>
      <c r="E1449" s="4" t="s">
        <v>8030</v>
      </c>
      <c r="I1449" s="147" t="str">
        <f>IF(ISBLANK(H1449),"",VLOOKUP(H1449,tegevusalad!$A$7:$B$188,2,FALSE))</f>
        <v/>
      </c>
      <c r="K1449" s="283" t="str">
        <f t="shared" si="191"/>
        <v>2272125000</v>
      </c>
      <c r="L1449" s="1" t="str">
        <f t="shared" si="195"/>
        <v>üritus "Vaba aja mess 2013"</v>
      </c>
      <c r="M1449" s="6" t="str">
        <f t="shared" si="196"/>
        <v>08107</v>
      </c>
    </row>
    <row r="1450" spans="2:13">
      <c r="B1450" s="4" t="s">
        <v>8027</v>
      </c>
      <c r="E1450" s="4" t="s">
        <v>8028</v>
      </c>
      <c r="I1450" s="147" t="str">
        <f>IF(ISBLANK(H1450),"",VLOOKUP(H1450,tegevusalad!$A$7:$B$188,2,FALSE))</f>
        <v/>
      </c>
      <c r="K1450" s="283" t="str">
        <f t="shared" si="191"/>
        <v>2272126000</v>
      </c>
      <c r="L1450" s="1" t="str">
        <f t="shared" si="195"/>
        <v>Noortevolikogu</v>
      </c>
      <c r="M1450" s="6" t="str">
        <f t="shared" si="196"/>
        <v>08107</v>
      </c>
    </row>
    <row r="1451" spans="2:13">
      <c r="B1451" s="4" t="s">
        <v>11633</v>
      </c>
      <c r="E1451" s="4" t="s">
        <v>11634</v>
      </c>
      <c r="K1451" s="283" t="str">
        <f t="shared" si="191"/>
        <v>2272127000</v>
      </c>
      <c r="L1451" s="1" t="str">
        <f t="shared" si="195"/>
        <v>Elamusspordikeskus Ühing</v>
      </c>
      <c r="M1451" s="6" t="str">
        <f t="shared" si="196"/>
        <v>08107</v>
      </c>
    </row>
    <row r="1452" spans="2:13">
      <c r="B1452" s="4" t="s">
        <v>12139</v>
      </c>
      <c r="E1452" s="4" t="s">
        <v>12140</v>
      </c>
      <c r="K1452" s="283" t="str">
        <f t="shared" si="191"/>
        <v>2272128000</v>
      </c>
      <c r="L1452" s="1" t="str">
        <f t="shared" si="195"/>
        <v>MTÜ Gustav Adolfi Arenduskoda</v>
      </c>
      <c r="M1452" s="6" t="str">
        <f t="shared" si="196"/>
        <v>08107</v>
      </c>
    </row>
    <row r="1453" spans="2:13">
      <c r="B1453" s="4" t="s">
        <v>12674</v>
      </c>
      <c r="E1453" s="4" t="s">
        <v>12675</v>
      </c>
      <c r="K1453" s="283" t="str">
        <f t="shared" si="191"/>
        <v>2272129000</v>
      </c>
      <c r="L1453" s="1" t="str">
        <f t="shared" si="195"/>
        <v>Eesti Väitlusselts</v>
      </c>
      <c r="M1453" s="6" t="str">
        <f t="shared" si="196"/>
        <v>08107</v>
      </c>
    </row>
    <row r="1454" spans="2:13" ht="25.5" customHeight="1">
      <c r="B1454" s="4" t="s">
        <v>7413</v>
      </c>
      <c r="E1454" s="997" t="s">
        <v>7412</v>
      </c>
      <c r="F1454" s="993"/>
      <c r="G1454" s="993"/>
      <c r="I1454" s="147" t="str">
        <f>IF(ISBLANK(H1454),"",VLOOKUP(H1454,tegevusalad!$A$7:$B$188,2,FALSE))</f>
        <v/>
      </c>
      <c r="K1454" s="283" t="str">
        <f t="shared" si="191"/>
        <v>2272130000</v>
      </c>
      <c r="L1454" s="1" t="str">
        <f t="shared" si="195"/>
        <v>projekt "Noorte konkurentsivõime suurendamiseks ja sotsiaalse tõrjutuse vähendamiseks ühiskonnale pakutava noorsootöö teenuste osutamine"</v>
      </c>
      <c r="M1454" s="6" t="str">
        <f>IF(ISBLANK(H1454),M1452,H1454)</f>
        <v>08107</v>
      </c>
    </row>
    <row r="1455" spans="2:13">
      <c r="B1455" s="623" t="s">
        <v>13148</v>
      </c>
      <c r="E1455" s="4" t="s">
        <v>13286</v>
      </c>
      <c r="F1455" s="622"/>
      <c r="G1455" s="622"/>
      <c r="K1455" s="283" t="str">
        <f t="shared" si="191"/>
        <v>2272131000</v>
      </c>
      <c r="L1455" s="1" t="str">
        <f t="shared" si="195"/>
        <v>noorte sotsiaalse tõrjutuse ennetamine (Raamleping ENTK)</v>
      </c>
      <c r="M1455" s="6" t="str">
        <f t="shared" ref="M1455:M1460" si="197">IF(ISBLANK(H1455),M1453,H1455)</f>
        <v>08107</v>
      </c>
    </row>
    <row r="1456" spans="2:13">
      <c r="B1456" s="4" t="s">
        <v>13147</v>
      </c>
      <c r="E1456" s="4" t="s">
        <v>13141</v>
      </c>
      <c r="K1456" s="283" t="str">
        <f t="shared" si="191"/>
        <v>2272132000</v>
      </c>
      <c r="L1456" s="1" t="str">
        <f t="shared" si="195"/>
        <v>Noorte tänavakultuuri festival 2018</v>
      </c>
      <c r="M1456" s="6" t="str">
        <f t="shared" si="197"/>
        <v>08107</v>
      </c>
    </row>
    <row r="1457" spans="1:13">
      <c r="B1457" s="4" t="s">
        <v>13690</v>
      </c>
      <c r="E1457" s="4" t="s">
        <v>13691</v>
      </c>
      <c r="K1457" s="283" t="str">
        <f t="shared" si="191"/>
        <v>2272133000</v>
      </c>
      <c r="L1457" s="1" t="str">
        <f t="shared" si="195"/>
        <v>MTÜ Spin</v>
      </c>
      <c r="M1457" s="6" t="str">
        <f t="shared" si="197"/>
        <v>08107</v>
      </c>
    </row>
    <row r="1458" spans="1:13" ht="15">
      <c r="B1458" s="4" t="s">
        <v>14227</v>
      </c>
      <c r="E1458" s="300" t="s">
        <v>14228</v>
      </c>
      <c r="K1458" s="283" t="str">
        <f t="shared" si="191"/>
        <v>2272134000</v>
      </c>
      <c r="L1458" s="1" t="str">
        <f t="shared" si="195"/>
        <v>NEET noorte tugimeetmete käivitamine ja rakendamine</v>
      </c>
      <c r="M1458" s="6" t="str">
        <f t="shared" si="197"/>
        <v>08107</v>
      </c>
    </row>
    <row r="1459" spans="1:13" ht="15">
      <c r="B1459" s="4" t="s">
        <v>16257</v>
      </c>
      <c r="E1459" s="300" t="s">
        <v>16259</v>
      </c>
      <c r="K1459" s="283" t="str">
        <f t="shared" si="191"/>
        <v>2272135000</v>
      </c>
      <c r="L1459" s="1" t="str">
        <f t="shared" si="195"/>
        <v>Lasnasport ja Raadiku Noortestaap</v>
      </c>
      <c r="M1459" s="6" t="str">
        <f t="shared" si="197"/>
        <v>08107</v>
      </c>
    </row>
    <row r="1460" spans="1:13" ht="15">
      <c r="B1460" s="4" t="s">
        <v>16258</v>
      </c>
      <c r="E1460" s="300" t="s">
        <v>16260</v>
      </c>
      <c r="K1460" s="283" t="str">
        <f t="shared" si="191"/>
        <v>2272136000</v>
      </c>
      <c r="L1460" s="1" t="str">
        <f t="shared" si="195"/>
        <v>"Minu Põhja-Tallinn"</v>
      </c>
      <c r="M1460" s="6" t="str">
        <f t="shared" si="197"/>
        <v>08107</v>
      </c>
    </row>
    <row r="1461" spans="1:13">
      <c r="B1461" s="4" t="s">
        <v>613</v>
      </c>
      <c r="E1461" s="4" t="s">
        <v>1965</v>
      </c>
      <c r="I1461" s="147" t="str">
        <f>IF(ISBLANK(H1461),"",VLOOKUP(H1461,tegevusalad!$A$7:$B$188,2,FALSE))</f>
        <v/>
      </c>
      <c r="K1461" s="283" t="str">
        <f t="shared" si="191"/>
        <v>2272199000</v>
      </c>
      <c r="L1461" s="1" t="str">
        <f t="shared" ref="L1461:L1492" si="198">D1461&amp;E1461&amp;F1461&amp;G1461</f>
        <v>noorsootöö programmid - jaotamata</v>
      </c>
      <c r="M1461" s="6" t="str">
        <f>IF(ISBLANK(H1461),M1454,H1461)</f>
        <v>08107</v>
      </c>
    </row>
    <row r="1462" spans="1:13">
      <c r="I1462" s="147" t="str">
        <f>IF(ISBLANK(H1462),"",VLOOKUP(H1462,tegevusalad!$A$7:$B$188,2,FALSE))</f>
        <v/>
      </c>
      <c r="K1462" s="283" t="str">
        <f t="shared" si="191"/>
        <v/>
      </c>
      <c r="L1462" s="1" t="str">
        <f t="shared" si="198"/>
        <v/>
      </c>
      <c r="M1462" s="6" t="str">
        <f t="shared" si="196"/>
        <v>08107</v>
      </c>
    </row>
    <row r="1463" spans="1:13">
      <c r="A1463" s="4" t="s">
        <v>527</v>
      </c>
      <c r="D1463" s="4" t="s">
        <v>6141</v>
      </c>
      <c r="H1463" s="34" t="s">
        <v>7188</v>
      </c>
      <c r="I1463" s="147" t="str">
        <f>IF(ISBLANK(H1463),"",VLOOKUP(H1463,tegevusalad!$A$7:$B$188,2,FALSE))</f>
        <v>Noorsootöö ja noortekeskused</v>
      </c>
      <c r="K1463" s="283" t="str">
        <f t="shared" si="191"/>
        <v>2272200000</v>
      </c>
      <c r="L1463" s="1" t="str">
        <f t="shared" si="198"/>
        <v>Noorsootöö projektid (RE)</v>
      </c>
      <c r="M1463" s="6" t="str">
        <f t="shared" si="196"/>
        <v>08107</v>
      </c>
    </row>
    <row r="1464" spans="1:13">
      <c r="B1464" s="4" t="s">
        <v>94</v>
      </c>
      <c r="E1464" s="4" t="s">
        <v>93</v>
      </c>
      <c r="I1464" s="147" t="str">
        <f>IF(ISBLANK(H1464),"",VLOOKUP(H1464,tegevusalad!$A$7:$B$188,2,FALSE))</f>
        <v/>
      </c>
      <c r="K1464" s="283" t="str">
        <f t="shared" si="191"/>
        <v>2272201000</v>
      </c>
      <c r="L1464" s="1" t="str">
        <f t="shared" si="198"/>
        <v>Karjääriteenuste süsteemi arendamine Tallinnas</v>
      </c>
      <c r="M1464" s="6" t="str">
        <f t="shared" si="196"/>
        <v>08107</v>
      </c>
    </row>
    <row r="1465" spans="1:13">
      <c r="C1465" s="4" t="s">
        <v>129</v>
      </c>
      <c r="F1465" s="4" t="s">
        <v>116</v>
      </c>
      <c r="I1465" s="147" t="str">
        <f>IF(ISBLANK(H1465),"",VLOOKUP(H1465,tegevusalad!$A$7:$B$188,2,FALSE))</f>
        <v/>
      </c>
      <c r="K1465" s="283" t="str">
        <f t="shared" si="191"/>
        <v>2272201010</v>
      </c>
      <c r="L1465" s="1" t="str">
        <f t="shared" si="198"/>
        <v>Karjääriteenuste süsteem (kodum.sf)</v>
      </c>
      <c r="M1465" s="6" t="str">
        <f t="shared" si="196"/>
        <v>08107</v>
      </c>
    </row>
    <row r="1466" spans="1:13">
      <c r="C1466" s="4" t="s">
        <v>130</v>
      </c>
      <c r="F1466" s="4" t="s">
        <v>1340</v>
      </c>
      <c r="I1466" s="147" t="str">
        <f>IF(ISBLANK(H1466),"",VLOOKUP(H1466,tegevusalad!$A$7:$B$188,2,FALSE))</f>
        <v/>
      </c>
      <c r="K1466" s="283" t="str">
        <f t="shared" si="191"/>
        <v>2272201020</v>
      </c>
      <c r="L1466" s="1" t="str">
        <f t="shared" si="198"/>
        <v>Karjääriteenuste süsteem (väism.sf)</v>
      </c>
      <c r="M1466" s="6" t="str">
        <f t="shared" si="196"/>
        <v>08107</v>
      </c>
    </row>
    <row r="1467" spans="1:13">
      <c r="B1467" s="4" t="s">
        <v>3371</v>
      </c>
      <c r="E1467" s="4" t="s">
        <v>3372</v>
      </c>
      <c r="I1467" s="147" t="str">
        <f>IF(ISBLANK(H1467),"",VLOOKUP(H1467,tegevusalad!$A$7:$B$188,2,FALSE))</f>
        <v/>
      </c>
      <c r="K1467" s="283" t="str">
        <f t="shared" si="191"/>
        <v>2272202000</v>
      </c>
      <c r="L1467" s="1" t="str">
        <f t="shared" si="198"/>
        <v>"Noorsootöö kvaliteedi arendamine"</v>
      </c>
      <c r="M1467" s="6" t="str">
        <f t="shared" si="196"/>
        <v>08107</v>
      </c>
    </row>
    <row r="1468" spans="1:13">
      <c r="B1468" s="4" t="s">
        <v>3373</v>
      </c>
      <c r="E1468" s="4" t="s">
        <v>2695</v>
      </c>
      <c r="I1468" s="147" t="str">
        <f>IF(ISBLANK(H1468),"",VLOOKUP(H1468,tegevusalad!$A$7:$B$188,2,FALSE))</f>
        <v/>
      </c>
      <c r="K1468" s="283" t="str">
        <f t="shared" si="191"/>
        <v>2272203000</v>
      </c>
      <c r="L1468" s="1" t="str">
        <f t="shared" si="198"/>
        <v>"Noorte ruum" INRERREG IV A</v>
      </c>
      <c r="M1468" s="6" t="str">
        <f t="shared" si="196"/>
        <v>08107</v>
      </c>
    </row>
    <row r="1469" spans="1:13">
      <c r="B1469" s="6" t="s">
        <v>3753</v>
      </c>
      <c r="C1469" s="6"/>
      <c r="D1469" s="6"/>
      <c r="E1469" s="6" t="s">
        <v>3754</v>
      </c>
      <c r="F1469" s="6"/>
      <c r="I1469" s="147" t="str">
        <f>IF(ISBLANK(H1469),"",VLOOKUP(H1469,tegevusalad!$A$7:$B$188,2,FALSE))</f>
        <v/>
      </c>
      <c r="K1469" s="283" t="str">
        <f t="shared" si="191"/>
        <v>2272204000</v>
      </c>
      <c r="L1469" s="1" t="str">
        <f t="shared" si="198"/>
        <v>"Kudumisgrafit"</v>
      </c>
      <c r="M1469" s="6" t="str">
        <f t="shared" si="196"/>
        <v>08107</v>
      </c>
    </row>
    <row r="1470" spans="1:13">
      <c r="A1470"/>
      <c r="B1470" s="6" t="s">
        <v>3755</v>
      </c>
      <c r="C1470" s="6"/>
      <c r="D1470" s="6"/>
      <c r="E1470" s="6" t="s">
        <v>4371</v>
      </c>
      <c r="F1470" s="6"/>
      <c r="I1470" s="147" t="str">
        <f>IF(ISBLANK(H1470),"",VLOOKUP(H1470,tegevusalad!$A$7:$B$188,2,FALSE))</f>
        <v/>
      </c>
      <c r="K1470" s="283" t="str">
        <f t="shared" si="191"/>
        <v>2272205000</v>
      </c>
      <c r="L1470" s="1" t="str">
        <f t="shared" si="198"/>
        <v>SNA ametnike stažeerimine</v>
      </c>
      <c r="M1470" s="6" t="str">
        <f t="shared" si="196"/>
        <v>08107</v>
      </c>
    </row>
    <row r="1471" spans="1:13">
      <c r="A1471"/>
      <c r="B1471" s="6" t="s">
        <v>3756</v>
      </c>
      <c r="C1471" s="6"/>
      <c r="D1471" s="6"/>
      <c r="E1471" s="6" t="s">
        <v>3091</v>
      </c>
      <c r="F1471" s="6"/>
      <c r="I1471" s="147" t="str">
        <f>IF(ISBLANK(H1471),"",VLOOKUP(H1471,tegevusalad!$A$7:$B$188,2,FALSE))</f>
        <v/>
      </c>
      <c r="K1471" s="283" t="str">
        <f t="shared" si="191"/>
        <v>2272206000</v>
      </c>
      <c r="L1471" s="1" t="str">
        <f t="shared" si="198"/>
        <v>"Noorte infokeskuste Tegevuskava 2011"</v>
      </c>
      <c r="M1471" s="6" t="str">
        <f t="shared" si="196"/>
        <v>08107</v>
      </c>
    </row>
    <row r="1472" spans="1:13">
      <c r="A1472"/>
      <c r="B1472" s="6" t="s">
        <v>2413</v>
      </c>
      <c r="C1472" s="6"/>
      <c r="D1472" s="6"/>
      <c r="E1472" s="138" t="s">
        <v>2907</v>
      </c>
      <c r="F1472" s="6"/>
      <c r="I1472" s="147" t="str">
        <f>IF(ISBLANK(H1472),"",VLOOKUP(H1472,tegevusalad!$A$7:$B$188,2,FALSE))</f>
        <v/>
      </c>
      <c r="K1472" s="283" t="str">
        <f t="shared" si="191"/>
        <v>2272207000</v>
      </c>
      <c r="L1472" s="1" t="str">
        <f t="shared" si="198"/>
        <v>"Citizenship Education through Media, Enterainment and Art"</v>
      </c>
      <c r="M1472" s="6" t="str">
        <f t="shared" si="196"/>
        <v>08107</v>
      </c>
    </row>
    <row r="1473" spans="1:13">
      <c r="A1473"/>
      <c r="B1473" s="6" t="s">
        <v>22</v>
      </c>
      <c r="C1473" s="6"/>
      <c r="D1473" s="6"/>
      <c r="E1473" s="138" t="s">
        <v>2909</v>
      </c>
      <c r="F1473" s="6"/>
      <c r="I1473" s="147" t="str">
        <f>IF(ISBLANK(H1473),"",VLOOKUP(H1473,tegevusalad!$A$7:$B$188,2,FALSE))</f>
        <v/>
      </c>
      <c r="K1473" s="283" t="str">
        <f t="shared" si="191"/>
        <v>2272208000</v>
      </c>
      <c r="L1473" s="1" t="str">
        <f t="shared" si="198"/>
        <v>"Patchwork of cultures"</v>
      </c>
      <c r="M1473" s="6" t="str">
        <f t="shared" si="196"/>
        <v>08107</v>
      </c>
    </row>
    <row r="1474" spans="1:13" ht="24" customHeight="1">
      <c r="A1474"/>
      <c r="B1474" s="6" t="s">
        <v>5218</v>
      </c>
      <c r="C1474" s="6"/>
      <c r="D1474" s="6"/>
      <c r="E1474" s="1176" t="s">
        <v>5220</v>
      </c>
      <c r="F1474" s="1176"/>
      <c r="G1474" s="993"/>
      <c r="I1474" s="147" t="str">
        <f>IF(ISBLANK(H1474),"",VLOOKUP(H1474,tegevusalad!$A$7:$B$188,2,FALSE))</f>
        <v/>
      </c>
      <c r="K1474" s="283" t="str">
        <f t="shared" si="191"/>
        <v>2272209000</v>
      </c>
      <c r="L1474" s="1" t="str">
        <f t="shared" si="198"/>
        <v>"Noorte konkurentsivõime suurendamiseks ja sotsiaalse tõrjutuse vähendamiseks ühiskonnale pakutava noorsootöö teenuste osutamine"</v>
      </c>
      <c r="M1474" s="6" t="str">
        <f t="shared" si="196"/>
        <v>08107</v>
      </c>
    </row>
    <row r="1475" spans="1:13">
      <c r="A1475"/>
      <c r="B1475" s="6" t="s">
        <v>5219</v>
      </c>
      <c r="C1475" s="6"/>
      <c r="D1475" s="6"/>
      <c r="E1475" s="138" t="s">
        <v>5221</v>
      </c>
      <c r="F1475" s="6"/>
      <c r="I1475" s="147" t="str">
        <f>IF(ISBLANK(H1475),"",VLOOKUP(H1475,tegevusalad!$A$7:$B$188,2,FALSE))</f>
        <v/>
      </c>
      <c r="K1475" s="283" t="str">
        <f t="shared" si="191"/>
        <v>2272210000</v>
      </c>
      <c r="L1475" s="1" t="str">
        <f t="shared" si="198"/>
        <v>"Noorsootöötajate koostöövõrgustiku suurendamine"</v>
      </c>
      <c r="M1475" s="6" t="str">
        <f t="shared" si="196"/>
        <v>08107</v>
      </c>
    </row>
    <row r="1476" spans="1:13">
      <c r="A1476"/>
      <c r="B1476" s="6" t="s">
        <v>3285</v>
      </c>
      <c r="C1476" s="6"/>
      <c r="D1476" s="6"/>
      <c r="E1476" s="138" t="s">
        <v>3284</v>
      </c>
      <c r="F1476" s="6"/>
      <c r="I1476" s="147" t="str">
        <f>IF(ISBLANK(H1476),"",VLOOKUP(H1476,tegevusalad!$A$7:$B$188,2,FALSE))</f>
        <v/>
      </c>
      <c r="K1476" s="283" t="str">
        <f t="shared" si="191"/>
        <v>2272211000</v>
      </c>
      <c r="L1476" s="1" t="str">
        <f t="shared" si="198"/>
        <v>" Elustiilid,meedia, ja osavõtt - noored Läänemere regioonis"</v>
      </c>
      <c r="M1476" s="6" t="str">
        <f t="shared" si="196"/>
        <v>08107</v>
      </c>
    </row>
    <row r="1477" spans="1:13">
      <c r="A1477"/>
      <c r="B1477" s="6" t="s">
        <v>532</v>
      </c>
      <c r="C1477" s="6"/>
      <c r="D1477" s="6"/>
      <c r="E1477" s="138" t="s">
        <v>6477</v>
      </c>
      <c r="F1477" s="6"/>
      <c r="G1477" s="138"/>
      <c r="I1477" s="147" t="str">
        <f>IF(ISBLANK(H1477),"",VLOOKUP(H1477,tegevusalad!$A$7:$B$188,2,FALSE))</f>
        <v/>
      </c>
      <c r="K1477" s="283" t="str">
        <f t="shared" si="191"/>
        <v>2272212000</v>
      </c>
      <c r="L1477" s="1" t="str">
        <f t="shared" si="198"/>
        <v>„Õppimine läbi mängu“</v>
      </c>
      <c r="M1477" s="6" t="str">
        <f t="shared" si="196"/>
        <v>08107</v>
      </c>
    </row>
    <row r="1478" spans="1:13">
      <c r="A1478"/>
      <c r="B1478" s="6" t="s">
        <v>1060</v>
      </c>
      <c r="C1478" s="6"/>
      <c r="D1478" s="6"/>
      <c r="E1478" s="138" t="s">
        <v>1061</v>
      </c>
      <c r="F1478" s="138"/>
      <c r="G1478" s="138"/>
      <c r="I1478" s="147" t="str">
        <f>IF(ISBLANK(H1478),"",VLOOKUP(H1478,tegevusalad!$A$7:$B$188,2,FALSE))</f>
        <v/>
      </c>
      <c r="K1478" s="283" t="str">
        <f t="shared" si="191"/>
        <v>2272213000</v>
      </c>
      <c r="L1478" s="1" t="str">
        <f t="shared" si="198"/>
        <v>„Multicultural Meeting Point“</v>
      </c>
      <c r="M1478" s="6" t="str">
        <f t="shared" si="196"/>
        <v>08107</v>
      </c>
    </row>
    <row r="1479" spans="1:13" ht="27.75" customHeight="1">
      <c r="A1479"/>
      <c r="B1479" s="6" t="s">
        <v>7395</v>
      </c>
      <c r="C1479" s="6"/>
      <c r="D1479" s="6"/>
      <c r="E1479" s="1176" t="s">
        <v>5220</v>
      </c>
      <c r="F1479" s="1176"/>
      <c r="G1479" s="993"/>
      <c r="I1479" s="147" t="str">
        <f>IF(ISBLANK(H1479),"",VLOOKUP(H1479,tegevusalad!$A$7:$B$188,2,FALSE))</f>
        <v/>
      </c>
      <c r="K1479" s="283" t="str">
        <f t="shared" ref="K1479:K1623" si="199">SUBSTITUTE(A1479," ","")&amp;SUBSTITUTE(B1479," ","")&amp;SUBSTITUTE(C1479," ","")</f>
        <v>2272214000</v>
      </c>
      <c r="L1479" s="1" t="str">
        <f t="shared" si="198"/>
        <v>"Noorte konkurentsivõime suurendamiseks ja sotsiaalse tõrjutuse vähendamiseks ühiskonnale pakutava noorsootöö teenuste osutamine"</v>
      </c>
      <c r="M1479" s="6" t="str">
        <f t="shared" si="196"/>
        <v>08107</v>
      </c>
    </row>
    <row r="1480" spans="1:13" ht="27.75" customHeight="1">
      <c r="A1480"/>
      <c r="B1480" s="181" t="s">
        <v>7418</v>
      </c>
      <c r="C1480" s="6"/>
      <c r="D1480" s="6"/>
      <c r="E1480" s="1176" t="s">
        <v>7412</v>
      </c>
      <c r="F1480" s="1176"/>
      <c r="G1480" s="993"/>
      <c r="I1480" s="147" t="str">
        <f>IF(ISBLANK(H1480),"",VLOOKUP(H1480,tegevusalad!$A$7:$B$188,2,FALSE))</f>
        <v/>
      </c>
      <c r="K1480" s="283" t="str">
        <f t="shared" si="199"/>
        <v>2272215000</v>
      </c>
      <c r="L1480" s="1" t="str">
        <f t="shared" si="198"/>
        <v>projekt "Noorte konkurentsivõime suurendamiseks ja sotsiaalse tõrjutuse vähendamiseks ühiskonnale pakutava noorsootöö teenuste osutamine"</v>
      </c>
      <c r="M1480" s="6" t="str">
        <f t="shared" si="196"/>
        <v>08107</v>
      </c>
    </row>
    <row r="1481" spans="1:13" ht="12.75" customHeight="1">
      <c r="A1481"/>
      <c r="B1481" s="181" t="s">
        <v>7481</v>
      </c>
      <c r="C1481" s="6"/>
      <c r="D1481" s="6"/>
      <c r="E1481" s="1176" t="s">
        <v>7482</v>
      </c>
      <c r="F1481" s="1176"/>
      <c r="G1481" s="993"/>
      <c r="I1481" s="147" t="str">
        <f>IF(ISBLANK(H1481),"",VLOOKUP(H1481,tegevusalad!$A$7:$B$188,2,FALSE))</f>
        <v/>
      </c>
      <c r="K1481" s="283" t="str">
        <f t="shared" si="199"/>
        <v>2272216000</v>
      </c>
      <c r="L1481" s="1" t="str">
        <f t="shared" si="198"/>
        <v>projekt „Future City Jobs“</v>
      </c>
      <c r="M1481" s="6" t="str">
        <f t="shared" si="196"/>
        <v>08107</v>
      </c>
    </row>
    <row r="1482" spans="1:13" ht="12.75" customHeight="1">
      <c r="A1482"/>
      <c r="B1482" s="181" t="s">
        <v>7878</v>
      </c>
      <c r="C1482" s="6"/>
      <c r="D1482" s="6"/>
      <c r="E1482" s="1176" t="s">
        <v>7879</v>
      </c>
      <c r="F1482" s="1176"/>
      <c r="G1482" s="993"/>
      <c r="I1482" s="147" t="str">
        <f>IF(ISBLANK(H1482),"",VLOOKUP(H1482,tegevusalad!$A$7:$B$188,2,FALSE))</f>
        <v/>
      </c>
      <c r="K1482" s="283" t="str">
        <f t="shared" si="199"/>
        <v>2272217000</v>
      </c>
      <c r="L1482" s="1" t="str">
        <f t="shared" si="198"/>
        <v>Noorteinfo tegevuskava 2013 (HMV)</v>
      </c>
      <c r="M1482" s="6" t="str">
        <f t="shared" si="196"/>
        <v>08107</v>
      </c>
    </row>
    <row r="1483" spans="1:13" ht="12.75" customHeight="1">
      <c r="A1483"/>
      <c r="B1483" s="181" t="s">
        <v>7880</v>
      </c>
      <c r="C1483" s="6"/>
      <c r="D1483" s="6"/>
      <c r="E1483" s="1176" t="s">
        <v>7881</v>
      </c>
      <c r="F1483" s="1176"/>
      <c r="G1483" s="993"/>
      <c r="I1483" s="147" t="str">
        <f>IF(ISBLANK(H1483),"",VLOOKUP(H1483,tegevusalad!$A$7:$B$188,2,FALSE))</f>
        <v/>
      </c>
      <c r="K1483" s="283" t="str">
        <f t="shared" si="199"/>
        <v>2272218000</v>
      </c>
      <c r="L1483" s="1" t="str">
        <f t="shared" si="198"/>
        <v>MoNo leping</v>
      </c>
      <c r="M1483" s="6" t="str">
        <f t="shared" si="196"/>
        <v>08107</v>
      </c>
    </row>
    <row r="1484" spans="1:13" ht="12.75" customHeight="1">
      <c r="A1484"/>
      <c r="B1484" s="181" t="s">
        <v>8575</v>
      </c>
      <c r="C1484" s="6"/>
      <c r="D1484" s="6"/>
      <c r="E1484" s="1176" t="s">
        <v>8576</v>
      </c>
      <c r="F1484" s="1176"/>
      <c r="G1484" s="993"/>
      <c r="K1484" s="283" t="str">
        <f t="shared" si="199"/>
        <v>2272219000</v>
      </c>
      <c r="L1484" s="1" t="str">
        <f t="shared" si="198"/>
        <v>Noortelaagri juhtide koolitus</v>
      </c>
      <c r="M1484" s="6" t="str">
        <f t="shared" si="196"/>
        <v>08107</v>
      </c>
    </row>
    <row r="1485" spans="1:13" ht="12.75" customHeight="1">
      <c r="A1485"/>
      <c r="B1485" s="181" t="s">
        <v>8016</v>
      </c>
      <c r="C1485" s="6"/>
      <c r="D1485" s="6"/>
      <c r="E1485" s="1177" t="s">
        <v>8017</v>
      </c>
      <c r="F1485" s="1177"/>
      <c r="G1485" s="998"/>
      <c r="I1485" s="147" t="str">
        <f>IF(ISBLANK(H1485),"",VLOOKUP(H1485,tegevusalad!$A$7:$B$188,2,FALSE))</f>
        <v/>
      </c>
      <c r="K1485" s="283" t="str">
        <f t="shared" si="199"/>
        <v>2272220000</v>
      </c>
      <c r="L1485" s="1" t="str">
        <f t="shared" si="198"/>
        <v>"Noorte konkurentsivõime suurendamiseks ja sotsiaalse tõrjutuse vähendamiseks ühiskonnale pakutava noorsootöö teenuse osutamine" (VR)</v>
      </c>
      <c r="M1485" s="6" t="str">
        <f t="shared" si="196"/>
        <v>08107</v>
      </c>
    </row>
    <row r="1486" spans="1:13" ht="12.75" customHeight="1">
      <c r="A1486"/>
      <c r="B1486" s="181" t="s">
        <v>8084</v>
      </c>
      <c r="C1486" s="6"/>
      <c r="D1486" s="6"/>
      <c r="E1486" s="1177" t="s">
        <v>8080</v>
      </c>
      <c r="F1486" s="1177"/>
      <c r="G1486" s="996"/>
      <c r="I1486" s="147" t="str">
        <f>IF(ISBLANK(H1486),"",VLOOKUP(H1486,tegevusalad!$A$7:$B$188,2,FALSE))</f>
        <v/>
      </c>
      <c r="K1486" s="283" t="str">
        <f t="shared" si="199"/>
        <v>2272221000</v>
      </c>
      <c r="L1486" s="1" t="str">
        <f t="shared" si="198"/>
        <v>"Jalgrattaklubi"</v>
      </c>
      <c r="M1486" s="6" t="str">
        <f t="shared" si="196"/>
        <v>08107</v>
      </c>
    </row>
    <row r="1487" spans="1:13" ht="12.75" customHeight="1">
      <c r="A1487"/>
      <c r="B1487" s="184" t="s">
        <v>8086</v>
      </c>
      <c r="C1487" s="6"/>
      <c r="D1487" s="6"/>
      <c r="E1487" s="1177" t="s">
        <v>8081</v>
      </c>
      <c r="F1487" s="1177"/>
      <c r="G1487" s="996"/>
      <c r="I1487" s="147" t="str">
        <f>IF(ISBLANK(H1487),"",VLOOKUP(H1487,tegevusalad!$A$7:$B$188,2,FALSE))</f>
        <v/>
      </c>
      <c r="K1487" s="283" t="str">
        <f t="shared" si="199"/>
        <v>2272222000</v>
      </c>
      <c r="L1487" s="1" t="str">
        <f t="shared" si="198"/>
        <v>"Tuuritamine DJ-maailmas"</v>
      </c>
      <c r="M1487" s="6" t="str">
        <f t="shared" si="196"/>
        <v>08107</v>
      </c>
    </row>
    <row r="1488" spans="1:13" ht="12.75" customHeight="1">
      <c r="A1488"/>
      <c r="B1488" s="181" t="s">
        <v>8085</v>
      </c>
      <c r="C1488" s="6"/>
      <c r="D1488" s="6"/>
      <c r="E1488" s="1177" t="s">
        <v>8082</v>
      </c>
      <c r="F1488" s="1177"/>
      <c r="G1488" s="996"/>
      <c r="I1488" s="147" t="str">
        <f>IF(ISBLANK(H1488),"",VLOOKUP(H1488,tegevusalad!$A$7:$B$188,2,FALSE))</f>
        <v/>
      </c>
      <c r="K1488" s="283" t="str">
        <f t="shared" si="199"/>
        <v>2272223000</v>
      </c>
      <c r="L1488" s="1" t="str">
        <f t="shared" si="198"/>
        <v>"Kuidas elad soomäger"</v>
      </c>
      <c r="M1488" s="6" t="str">
        <f t="shared" si="196"/>
        <v>08107</v>
      </c>
    </row>
    <row r="1489" spans="1:13" ht="12.75" customHeight="1">
      <c r="A1489"/>
      <c r="B1489" s="181" t="s">
        <v>8087</v>
      </c>
      <c r="C1489" s="6"/>
      <c r="D1489" s="6"/>
      <c r="E1489" s="1177" t="s">
        <v>8083</v>
      </c>
      <c r="F1489" s="1177"/>
      <c r="G1489" s="996"/>
      <c r="I1489" s="147" t="str">
        <f>IF(ISBLANK(H1489),"",VLOOKUP(H1489,tegevusalad!$A$7:$B$188,2,FALSE))</f>
        <v/>
      </c>
      <c r="K1489" s="283" t="str">
        <f t="shared" si="199"/>
        <v>2272224000</v>
      </c>
      <c r="L1489" s="1" t="str">
        <f t="shared" si="198"/>
        <v>"Tervislik toitumine-see on imelihtne"</v>
      </c>
      <c r="M1489" s="6" t="str">
        <f t="shared" si="196"/>
        <v>08107</v>
      </c>
    </row>
    <row r="1490" spans="1:13" ht="12.75" customHeight="1">
      <c r="A1490"/>
      <c r="B1490" s="181" t="s">
        <v>8088</v>
      </c>
      <c r="C1490" s="6"/>
      <c r="D1490" s="6"/>
      <c r="E1490" s="1177" t="s">
        <v>8092</v>
      </c>
      <c r="F1490" s="1177"/>
      <c r="G1490" s="996"/>
      <c r="I1490" s="147" t="str">
        <f>IF(ISBLANK(H1490),"",VLOOKUP(H1490,tegevusalad!$A$7:$B$188,2,FALSE))</f>
        <v/>
      </c>
      <c r="K1490" s="283" t="str">
        <f t="shared" si="199"/>
        <v>2272225000</v>
      </c>
      <c r="L1490" s="1" t="str">
        <f t="shared" si="198"/>
        <v>"Ranna noortekeskus"</v>
      </c>
      <c r="M1490" s="6" t="str">
        <f t="shared" si="196"/>
        <v>08107</v>
      </c>
    </row>
    <row r="1491" spans="1:13" ht="12.75" customHeight="1">
      <c r="A1491"/>
      <c r="B1491" s="181" t="s">
        <v>8089</v>
      </c>
      <c r="C1491" s="6"/>
      <c r="D1491" s="6"/>
      <c r="E1491" s="1177" t="s">
        <v>8075</v>
      </c>
      <c r="F1491" s="1177"/>
      <c r="G1491" s="996"/>
      <c r="I1491" s="147" t="str">
        <f>IF(ISBLANK(H1491),"",VLOOKUP(H1491,tegevusalad!$A$7:$B$188,2,FALSE))</f>
        <v/>
      </c>
      <c r="K1491" s="283" t="str">
        <f t="shared" si="199"/>
        <v>2272226000</v>
      </c>
      <c r="L1491" s="1" t="str">
        <f t="shared" si="198"/>
        <v>"Võimaluste rand"</v>
      </c>
      <c r="M1491" s="6" t="str">
        <f t="shared" si="196"/>
        <v>08107</v>
      </c>
    </row>
    <row r="1492" spans="1:13" ht="12.75" customHeight="1">
      <c r="A1492"/>
      <c r="B1492" s="181" t="s">
        <v>8090</v>
      </c>
      <c r="C1492" s="6"/>
      <c r="D1492" s="6"/>
      <c r="E1492" s="1177" t="s">
        <v>8093</v>
      </c>
      <c r="F1492" s="1177"/>
      <c r="G1492" s="996"/>
      <c r="I1492" s="147" t="str">
        <f>IF(ISBLANK(H1492),"",VLOOKUP(H1492,tegevusalad!$A$7:$B$188,2,FALSE))</f>
        <v/>
      </c>
      <c r="K1492" s="283" t="str">
        <f t="shared" si="199"/>
        <v>2272227000</v>
      </c>
      <c r="L1492" s="1" t="str">
        <f t="shared" si="198"/>
        <v>"Darwin ütles-me oleme loomad"</v>
      </c>
      <c r="M1492" s="6" t="str">
        <f t="shared" si="196"/>
        <v>08107</v>
      </c>
    </row>
    <row r="1493" spans="1:13" ht="12.75" customHeight="1">
      <c r="A1493"/>
      <c r="B1493" s="181" t="s">
        <v>8091</v>
      </c>
      <c r="C1493" s="6"/>
      <c r="D1493" s="6"/>
      <c r="E1493" s="1177" t="s">
        <v>8073</v>
      </c>
      <c r="F1493" s="1177"/>
      <c r="G1493" s="996"/>
      <c r="I1493" s="147" t="str">
        <f>IF(ISBLANK(H1493),"",VLOOKUP(H1493,tegevusalad!$A$7:$B$188,2,FALSE))</f>
        <v/>
      </c>
      <c r="K1493" s="283" t="str">
        <f t="shared" si="199"/>
        <v>2272228000</v>
      </c>
      <c r="L1493" s="1" t="str">
        <f t="shared" ref="L1493:L1528" si="200">D1493&amp;E1493&amp;F1493&amp;G1493</f>
        <v>"Kutse ja erialase väljaõppeta täiskasvanutele suunatud metoodikapakett"</v>
      </c>
      <c r="M1493" s="6" t="str">
        <f t="shared" si="196"/>
        <v>08107</v>
      </c>
    </row>
    <row r="1494" spans="1:13" ht="12.75" customHeight="1">
      <c r="A1494"/>
      <c r="B1494" s="184" t="s">
        <v>8261</v>
      </c>
      <c r="C1494" s="6"/>
      <c r="D1494" s="6"/>
      <c r="E1494" s="1177" t="s">
        <v>8260</v>
      </c>
      <c r="F1494" s="1177"/>
      <c r="G1494" s="996"/>
      <c r="I1494" s="147" t="str">
        <f>IF(ISBLANK(H1494),"",VLOOKUP(H1494,tegevusalad!$A$7:$B$188,2,FALSE))</f>
        <v/>
      </c>
      <c r="K1494" s="283" t="str">
        <f t="shared" si="199"/>
        <v>2272229000</v>
      </c>
      <c r="L1494" s="1" t="str">
        <f t="shared" si="200"/>
        <v>"Haara võimalusest"</v>
      </c>
      <c r="M1494" s="6" t="str">
        <f t="shared" si="196"/>
        <v>08107</v>
      </c>
    </row>
    <row r="1495" spans="1:13" ht="12.75" customHeight="1">
      <c r="A1495"/>
      <c r="B1495" s="184" t="s">
        <v>8573</v>
      </c>
      <c r="C1495" s="6"/>
      <c r="D1495" s="6"/>
      <c r="E1495" s="1177" t="s">
        <v>8111</v>
      </c>
      <c r="F1495" s="1177"/>
      <c r="G1495" s="996"/>
      <c r="K1495" s="283" t="str">
        <f t="shared" si="199"/>
        <v>2272230000</v>
      </c>
      <c r="L1495" s="1" t="str">
        <f t="shared" si="200"/>
        <v>"Puzzle kokku"</v>
      </c>
      <c r="M1495" s="6" t="str">
        <f t="shared" si="196"/>
        <v>08107</v>
      </c>
    </row>
    <row r="1496" spans="1:13" ht="12.75" customHeight="1">
      <c r="A1496"/>
      <c r="B1496" s="184" t="s">
        <v>9209</v>
      </c>
      <c r="C1496" s="6"/>
      <c r="D1496" s="6"/>
      <c r="E1496" s="1177" t="s">
        <v>9210</v>
      </c>
      <c r="F1496" s="1177"/>
      <c r="G1496" s="996"/>
      <c r="K1496" s="283" t="str">
        <f t="shared" si="199"/>
        <v>2272231000</v>
      </c>
      <c r="L1496" s="1" t="str">
        <f t="shared" si="200"/>
        <v>Haabersti Noortekeskuse tegevussaalide renoveerimine</v>
      </c>
      <c r="M1496" s="6" t="str">
        <f t="shared" si="196"/>
        <v>08107</v>
      </c>
    </row>
    <row r="1497" spans="1:13" ht="12.75" customHeight="1">
      <c r="A1497"/>
      <c r="B1497" s="184" t="s">
        <v>9211</v>
      </c>
      <c r="C1497" s="6"/>
      <c r="D1497" s="6"/>
      <c r="E1497" s="1177" t="s">
        <v>9212</v>
      </c>
      <c r="F1497" s="1177"/>
      <c r="G1497" s="996"/>
      <c r="K1497" s="283" t="str">
        <f t="shared" si="199"/>
        <v>2272232000</v>
      </c>
      <c r="L1497" s="1" t="str">
        <f t="shared" si="200"/>
        <v>Haabersti Vaba Aja Keskuse võitluskunstide saali renoveerimine</v>
      </c>
      <c r="M1497" s="6" t="str">
        <f t="shared" si="196"/>
        <v>08107</v>
      </c>
    </row>
    <row r="1498" spans="1:13" ht="12.75" customHeight="1">
      <c r="A1498"/>
      <c r="B1498" s="184" t="s">
        <v>9241</v>
      </c>
      <c r="C1498" s="6"/>
      <c r="D1498" s="6"/>
      <c r="E1498" s="1178" t="s">
        <v>9244</v>
      </c>
      <c r="F1498" s="1178"/>
      <c r="G1498" s="993"/>
      <c r="K1498" s="283" t="str">
        <f t="shared" si="199"/>
        <v>2272233000</v>
      </c>
      <c r="L1498" s="1" t="str">
        <f t="shared" si="200"/>
        <v>Noorteinfo tegevuskava 2014 (HMV)</v>
      </c>
      <c r="M1498" s="6" t="str">
        <f t="shared" si="196"/>
        <v>08107</v>
      </c>
    </row>
    <row r="1499" spans="1:13" ht="12.75" customHeight="1">
      <c r="A1499"/>
      <c r="B1499" s="184" t="s">
        <v>9242</v>
      </c>
      <c r="C1499" s="6"/>
      <c r="D1499" s="6"/>
      <c r="E1499" s="1176" t="s">
        <v>9239</v>
      </c>
      <c r="F1499" s="1176"/>
      <c r="G1499" s="992"/>
      <c r="K1499" s="283" t="str">
        <f t="shared" si="199"/>
        <v>2272234000</v>
      </c>
      <c r="L1499" s="1" t="str">
        <f t="shared" si="200"/>
        <v>"Niidirulliga labürindis" ANKÜ</v>
      </c>
      <c r="M1499" s="6" t="str">
        <f t="shared" si="196"/>
        <v>08107</v>
      </c>
    </row>
    <row r="1500" spans="1:13" ht="12.75" customHeight="1">
      <c r="A1500"/>
      <c r="B1500" s="184" t="s">
        <v>9243</v>
      </c>
      <c r="C1500" s="6"/>
      <c r="D1500" s="6"/>
      <c r="E1500" s="1178" t="s">
        <v>9240</v>
      </c>
      <c r="F1500" s="1178"/>
      <c r="G1500" s="992"/>
      <c r="K1500" s="283" t="str">
        <f t="shared" si="199"/>
        <v>2272235000</v>
      </c>
      <c r="L1500" s="1" t="str">
        <f t="shared" si="200"/>
        <v>IT-ÖÖ ITKL</v>
      </c>
      <c r="M1500" s="6" t="str">
        <f t="shared" si="196"/>
        <v>08107</v>
      </c>
    </row>
    <row r="1501" spans="1:13" ht="12.75" customHeight="1">
      <c r="A1501"/>
      <c r="B1501" s="184" t="s">
        <v>9309</v>
      </c>
      <c r="C1501" s="6"/>
      <c r="D1501" s="6"/>
      <c r="E1501" s="1176" t="s">
        <v>9310</v>
      </c>
      <c r="F1501" s="1176"/>
      <c r="G1501" s="992"/>
      <c r="K1501" s="283" t="str">
        <f t="shared" si="199"/>
        <v>2272236000</v>
      </c>
      <c r="L1501" s="1" t="str">
        <f t="shared" si="200"/>
        <v>"Riskilaste toetusprogrammi rakendamine läbi noortekeskuste"</v>
      </c>
      <c r="M1501" s="6" t="str">
        <f t="shared" si="196"/>
        <v>08107</v>
      </c>
    </row>
    <row r="1502" spans="1:13" ht="12.75" customHeight="1">
      <c r="A1502"/>
      <c r="B1502" s="184" t="s">
        <v>9330</v>
      </c>
      <c r="C1502" s="6"/>
      <c r="D1502" s="6"/>
      <c r="E1502" s="1176" t="s">
        <v>9331</v>
      </c>
      <c r="F1502" s="1176"/>
      <c r="G1502" s="992"/>
      <c r="K1502" s="283" t="str">
        <f t="shared" si="199"/>
        <v>2272237000</v>
      </c>
      <c r="L1502" s="1" t="str">
        <f t="shared" si="200"/>
        <v>"Haabersti Liiklusäss 2014"</v>
      </c>
      <c r="M1502" s="6" t="str">
        <f t="shared" si="196"/>
        <v>08107</v>
      </c>
    </row>
    <row r="1503" spans="1:13" ht="12.75" customHeight="1">
      <c r="A1503"/>
      <c r="B1503" s="407" t="s">
        <v>9465</v>
      </c>
      <c r="C1503" s="184"/>
      <c r="D1503" s="184"/>
      <c r="E1503" s="408" t="s">
        <v>9474</v>
      </c>
      <c r="F1503" s="407"/>
      <c r="G1503" s="407"/>
      <c r="K1503" s="283" t="str">
        <f t="shared" si="199"/>
        <v>2272238000</v>
      </c>
      <c r="L1503" s="1" t="str">
        <f t="shared" si="200"/>
        <v>Projekt „Moeetendus Männikul“  (Harju MV)</v>
      </c>
      <c r="M1503" s="6" t="str">
        <f t="shared" si="196"/>
        <v>08107</v>
      </c>
    </row>
    <row r="1504" spans="1:13" ht="12.75" customHeight="1">
      <c r="A1504"/>
      <c r="B1504" s="407" t="s">
        <v>9466</v>
      </c>
      <c r="C1504" s="184"/>
      <c r="D1504" s="184"/>
      <c r="E1504" s="408" t="s">
        <v>9475</v>
      </c>
      <c r="F1504" s="407"/>
      <c r="G1504" s="407"/>
      <c r="K1504" s="283" t="str">
        <f t="shared" si="199"/>
        <v>2272239000</v>
      </c>
      <c r="L1504" s="1" t="str">
        <f t="shared" si="200"/>
        <v>Projekt „Tsirkust! Kõigile!“ (Harju MV)</v>
      </c>
      <c r="M1504" s="6" t="str">
        <f t="shared" si="196"/>
        <v>08107</v>
      </c>
    </row>
    <row r="1505" spans="1:13" ht="12.75" customHeight="1">
      <c r="A1505"/>
      <c r="B1505" s="407" t="s">
        <v>9467</v>
      </c>
      <c r="C1505" s="184"/>
      <c r="D1505" s="184"/>
      <c r="E1505" s="408" t="s">
        <v>9476</v>
      </c>
      <c r="F1505" s="407"/>
      <c r="G1505" s="407"/>
      <c r="K1505" s="283" t="str">
        <f t="shared" si="199"/>
        <v>2272240000</v>
      </c>
      <c r="L1505" s="1" t="str">
        <f t="shared" si="200"/>
        <v>Projekt "Ökosüsteem? Jäätmekäitlus? Ökoloogiline jalajälg? – See on kui hiina keel!" (Harju MV)</v>
      </c>
      <c r="M1505" s="6" t="str">
        <f t="shared" si="196"/>
        <v>08107</v>
      </c>
    </row>
    <row r="1506" spans="1:13" ht="12.75" customHeight="1">
      <c r="A1506"/>
      <c r="B1506" s="407" t="s">
        <v>9468</v>
      </c>
      <c r="C1506" s="184"/>
      <c r="D1506" s="184"/>
      <c r="E1506" s="408" t="s">
        <v>9477</v>
      </c>
      <c r="F1506" s="407"/>
      <c r="G1506" s="407"/>
      <c r="K1506" s="283" t="str">
        <f t="shared" si="199"/>
        <v>2272241000</v>
      </c>
      <c r="L1506" s="1" t="str">
        <f t="shared" si="200"/>
        <v>Projekt "Noorsootöötajad keset linna" (Harju MV)</v>
      </c>
      <c r="M1506" s="6" t="str">
        <f t="shared" si="196"/>
        <v>08107</v>
      </c>
    </row>
    <row r="1507" spans="1:13" ht="12.75" customHeight="1">
      <c r="A1507"/>
      <c r="B1507" s="407" t="s">
        <v>9469</v>
      </c>
      <c r="C1507" s="184"/>
      <c r="D1507" s="184"/>
      <c r="E1507" s="408" t="s">
        <v>9482</v>
      </c>
      <c r="F1507" s="407"/>
      <c r="G1507" s="407"/>
      <c r="K1507" s="283" t="str">
        <f t="shared" si="199"/>
        <v>2272242000</v>
      </c>
      <c r="L1507" s="1" t="str">
        <f t="shared" si="200"/>
        <v>Projekt „TõRuK ekstremistid“ (Harju MV)</v>
      </c>
      <c r="M1507" s="6" t="str">
        <f t="shared" si="196"/>
        <v>08107</v>
      </c>
    </row>
    <row r="1508" spans="1:13" ht="12.75" customHeight="1">
      <c r="A1508"/>
      <c r="B1508" s="407" t="s">
        <v>9470</v>
      </c>
      <c r="C1508" s="6"/>
      <c r="D1508" s="6"/>
      <c r="E1508" s="408" t="s">
        <v>9483</v>
      </c>
      <c r="F1508" s="407"/>
      <c r="G1508" s="407"/>
      <c r="K1508" s="283" t="str">
        <f t="shared" si="199"/>
        <v>2272243000</v>
      </c>
      <c r="L1508" s="1" t="str">
        <f t="shared" si="200"/>
        <v>projekt „Tallinna noortenädal 2014 „Raamist/ruumist välja““ (HTM)</v>
      </c>
      <c r="M1508" s="6" t="str">
        <f t="shared" si="196"/>
        <v>08107</v>
      </c>
    </row>
    <row r="1509" spans="1:13" ht="12.75" customHeight="1">
      <c r="A1509"/>
      <c r="B1509" s="411" t="s">
        <v>9597</v>
      </c>
      <c r="C1509" s="6"/>
      <c r="D1509" s="6"/>
      <c r="E1509" s="408" t="s">
        <v>9596</v>
      </c>
      <c r="F1509" s="411"/>
      <c r="G1509" s="411"/>
      <c r="K1509" s="283" t="str">
        <f t="shared" si="199"/>
        <v>2272244000</v>
      </c>
      <c r="L1509" s="1" t="str">
        <f t="shared" si="200"/>
        <v>"Kultuuride risttee"</v>
      </c>
      <c r="M1509" s="6" t="str">
        <f t="shared" si="196"/>
        <v>08107</v>
      </c>
    </row>
    <row r="1510" spans="1:13" ht="12.75" customHeight="1">
      <c r="A1510"/>
      <c r="B1510" s="417" t="s">
        <v>9675</v>
      </c>
      <c r="C1510" s="6"/>
      <c r="D1510" s="6"/>
      <c r="E1510" s="408" t="s">
        <v>9676</v>
      </c>
      <c r="F1510" s="417"/>
      <c r="G1510" s="417"/>
      <c r="K1510" s="283" t="str">
        <f t="shared" si="199"/>
        <v>2272245000</v>
      </c>
      <c r="L1510" s="1" t="str">
        <f t="shared" si="200"/>
        <v>projekt "Riskilaste toetusprogrammi rakendamine läbi noortekeskuste"</v>
      </c>
      <c r="M1510" s="6" t="str">
        <f t="shared" si="196"/>
        <v>08107</v>
      </c>
    </row>
    <row r="1511" spans="1:13" ht="12.75" customHeight="1">
      <c r="A1511"/>
      <c r="B1511" s="442" t="s">
        <v>10144</v>
      </c>
      <c r="C1511" s="6"/>
      <c r="D1511" s="6"/>
      <c r="E1511" s="408" t="s">
        <v>10145</v>
      </c>
      <c r="F1511" s="442"/>
      <c r="G1511" s="442"/>
      <c r="K1511" s="283" t="str">
        <f t="shared" si="199"/>
        <v>2272246000</v>
      </c>
      <c r="L1511" s="1" t="str">
        <f t="shared" si="200"/>
        <v>projekt "Ühise mure meetodi juurutamine kiusamisjuhtumite lahendamiseks Nõmme linnaosa haridusasutustes"</v>
      </c>
      <c r="M1511" s="6" t="str">
        <f t="shared" ref="M1511:M1591" si="201">IF(ISBLANK(H1511),M1510,H1511)</f>
        <v>08107</v>
      </c>
    </row>
    <row r="1512" spans="1:13" ht="12.75" customHeight="1">
      <c r="A1512"/>
      <c r="B1512" s="457" t="s">
        <v>10430</v>
      </c>
      <c r="C1512" s="6"/>
      <c r="D1512" s="6"/>
      <c r="E1512" s="408" t="s">
        <v>10431</v>
      </c>
      <c r="F1512" s="457"/>
      <c r="G1512" s="457"/>
      <c r="K1512" s="283" t="str">
        <f t="shared" si="199"/>
        <v>2272247000</v>
      </c>
      <c r="L1512" s="1" t="str">
        <f t="shared" si="200"/>
        <v>projekt "A 1000 mile yourney begins with a single step"</v>
      </c>
      <c r="M1512" s="6" t="str">
        <f t="shared" si="201"/>
        <v>08107</v>
      </c>
    </row>
    <row r="1513" spans="1:13" ht="12.75" customHeight="1">
      <c r="A1513"/>
      <c r="B1513" s="462" t="s">
        <v>10475</v>
      </c>
      <c r="C1513" s="6"/>
      <c r="D1513" s="6"/>
      <c r="E1513" s="408" t="s">
        <v>10476</v>
      </c>
      <c r="F1513" s="462"/>
      <c r="G1513" s="462"/>
      <c r="K1513" s="283" t="str">
        <f t="shared" si="199"/>
        <v>2272248000</v>
      </c>
      <c r="L1513" s="1" t="str">
        <f t="shared" si="200"/>
        <v>projekt Murdepunkt"</v>
      </c>
      <c r="M1513" s="6" t="str">
        <f t="shared" si="201"/>
        <v>08107</v>
      </c>
    </row>
    <row r="1514" spans="1:13" ht="12.75" customHeight="1">
      <c r="A1514"/>
      <c r="B1514" s="462" t="s">
        <v>10478</v>
      </c>
      <c r="C1514" s="6"/>
      <c r="D1514" s="6"/>
      <c r="E1514" s="408" t="s">
        <v>10477</v>
      </c>
      <c r="F1514" s="462"/>
      <c r="G1514" s="462"/>
      <c r="K1514" s="283" t="str">
        <f t="shared" si="199"/>
        <v>2272249000</v>
      </c>
      <c r="L1514" s="1" t="str">
        <f t="shared" si="200"/>
        <v>"Noorteinfo tegevuskava 2015"</v>
      </c>
      <c r="M1514" s="6" t="str">
        <f t="shared" si="201"/>
        <v>08107</v>
      </c>
    </row>
    <row r="1515" spans="1:13" ht="12.75" customHeight="1">
      <c r="A1515"/>
      <c r="B1515" s="468" t="s">
        <v>10613</v>
      </c>
      <c r="C1515" s="6"/>
      <c r="D1515" s="6"/>
      <c r="E1515" s="408" t="s">
        <v>10616</v>
      </c>
      <c r="F1515" s="468"/>
      <c r="G1515" s="468"/>
      <c r="K1515" s="283" t="str">
        <f t="shared" si="199"/>
        <v>2272250000</v>
      </c>
      <c r="L1515" s="1" t="str">
        <f t="shared" si="200"/>
        <v>Tallinna noortenädal 2015 vabatahtlike programm</v>
      </c>
      <c r="M1515" s="6" t="str">
        <f t="shared" si="201"/>
        <v>08107</v>
      </c>
    </row>
    <row r="1516" spans="1:13" ht="12.75" customHeight="1">
      <c r="A1516"/>
      <c r="B1516" s="468" t="s">
        <v>10614</v>
      </c>
      <c r="C1516" s="6"/>
      <c r="D1516" s="6"/>
      <c r="E1516" s="408" t="s">
        <v>10615</v>
      </c>
      <c r="F1516" s="468"/>
      <c r="G1516" s="468"/>
      <c r="K1516" s="283" t="str">
        <f t="shared" si="199"/>
        <v>2272251000</v>
      </c>
      <c r="L1516" s="1" t="str">
        <f t="shared" si="200"/>
        <v xml:space="preserve">EVS in Motion </v>
      </c>
      <c r="M1516" s="6" t="str">
        <f t="shared" si="201"/>
        <v>08107</v>
      </c>
    </row>
    <row r="1517" spans="1:13" ht="12.75" customHeight="1">
      <c r="A1517"/>
      <c r="B1517" s="469" t="s">
        <v>10621</v>
      </c>
      <c r="C1517" s="6"/>
      <c r="D1517" s="6"/>
      <c r="E1517" s="408" t="s">
        <v>10620</v>
      </c>
      <c r="F1517" s="469"/>
      <c r="G1517" s="469"/>
      <c r="K1517" s="283" t="str">
        <f t="shared" si="199"/>
        <v>2272252000</v>
      </c>
      <c r="L1517" s="1" t="str">
        <f t="shared" si="200"/>
        <v>Projekt "ART sõidud 2"</v>
      </c>
      <c r="M1517" s="6" t="str">
        <f t="shared" si="201"/>
        <v>08107</v>
      </c>
    </row>
    <row r="1518" spans="1:13" ht="12.75" customHeight="1">
      <c r="B1518" s="469" t="s">
        <v>10622</v>
      </c>
      <c r="C1518" s="6"/>
      <c r="D1518" s="6"/>
      <c r="E1518" s="408" t="s">
        <v>10623</v>
      </c>
      <c r="F1518" s="469"/>
      <c r="G1518" s="469"/>
      <c r="K1518" s="283" t="str">
        <f t="shared" si="199"/>
        <v>2272253000</v>
      </c>
      <c r="L1518" s="1" t="str">
        <f t="shared" si="200"/>
        <v>Projekt "Kaasaegne varjude teater"</v>
      </c>
      <c r="M1518" s="6" t="str">
        <f t="shared" si="201"/>
        <v>08107</v>
      </c>
    </row>
    <row r="1519" spans="1:13" ht="12.75" customHeight="1">
      <c r="B1519" s="470" t="s">
        <v>10643</v>
      </c>
      <c r="C1519" s="6"/>
      <c r="D1519" s="6"/>
      <c r="E1519" s="408" t="s">
        <v>10641</v>
      </c>
      <c r="F1519" s="470"/>
      <c r="G1519" s="470"/>
      <c r="K1519" s="283" t="str">
        <f t="shared" si="199"/>
        <v>2272254000</v>
      </c>
      <c r="L1519" s="1" t="str">
        <f t="shared" si="200"/>
        <v>Projekt "Tänavakultuuri ilu ja võlu"</v>
      </c>
      <c r="M1519" s="6" t="str">
        <f t="shared" si="201"/>
        <v>08107</v>
      </c>
    </row>
    <row r="1520" spans="1:13" ht="12.75" customHeight="1">
      <c r="B1520" s="471" t="s">
        <v>10664</v>
      </c>
      <c r="C1520" s="6"/>
      <c r="D1520" s="6"/>
      <c r="E1520" s="408" t="s">
        <v>10665</v>
      </c>
      <c r="F1520" s="471"/>
      <c r="G1520" s="471"/>
      <c r="K1520" s="283" t="str">
        <f t="shared" si="199"/>
        <v>2272255000</v>
      </c>
      <c r="L1520" s="1" t="str">
        <f t="shared" si="200"/>
        <v>Projekt "Slide 2015"</v>
      </c>
      <c r="M1520" s="6" t="str">
        <f t="shared" si="201"/>
        <v>08107</v>
      </c>
    </row>
    <row r="1521" spans="2:13" ht="12.75" customHeight="1">
      <c r="B1521" s="472" t="s">
        <v>10699</v>
      </c>
      <c r="C1521" s="6"/>
      <c r="D1521" s="6"/>
      <c r="E1521" s="408" t="s">
        <v>10792</v>
      </c>
      <c r="F1521" s="472"/>
      <c r="G1521" s="472"/>
      <c r="K1521" s="283" t="str">
        <f t="shared" si="199"/>
        <v>2272256000</v>
      </c>
      <c r="L1521" s="1" t="str">
        <f t="shared" si="200"/>
        <v>Projekt "Suvi Hopneri hoovis"</v>
      </c>
      <c r="M1521" s="6" t="str">
        <f t="shared" si="201"/>
        <v>08107</v>
      </c>
    </row>
    <row r="1522" spans="2:13" ht="12.75" customHeight="1">
      <c r="B1522" s="473" t="s">
        <v>10735</v>
      </c>
      <c r="C1522" s="6"/>
      <c r="D1522" s="6"/>
      <c r="E1522" s="408" t="s">
        <v>10732</v>
      </c>
      <c r="F1522" s="473"/>
      <c r="G1522" s="473"/>
      <c r="K1522" s="283" t="str">
        <f t="shared" si="199"/>
        <v>2272257000</v>
      </c>
      <c r="L1522" s="1" t="str">
        <f t="shared" si="200"/>
        <v>Itaalia noortevahetus</v>
      </c>
      <c r="M1522" s="6" t="str">
        <f t="shared" si="201"/>
        <v>08107</v>
      </c>
    </row>
    <row r="1523" spans="2:13" ht="12.75" customHeight="1">
      <c r="B1523" s="473" t="s">
        <v>10736</v>
      </c>
      <c r="C1523" s="6"/>
      <c r="D1523" s="6"/>
      <c r="E1523" s="408" t="s">
        <v>10734</v>
      </c>
      <c r="F1523" s="473"/>
      <c r="G1523" s="473"/>
      <c r="K1523" s="283" t="str">
        <f t="shared" si="199"/>
        <v>2272258000</v>
      </c>
      <c r="L1523" s="1" t="str">
        <f t="shared" si="200"/>
        <v>Bosnia noortevahetus</v>
      </c>
      <c r="M1523" s="6" t="str">
        <f t="shared" si="201"/>
        <v>08107</v>
      </c>
    </row>
    <row r="1524" spans="2:13" ht="12.75" customHeight="1">
      <c r="B1524" s="489" t="s">
        <v>10794</v>
      </c>
      <c r="C1524" s="6"/>
      <c r="D1524" s="6"/>
      <c r="E1524" s="276" t="s">
        <v>10795</v>
      </c>
      <c r="F1524" s="477"/>
      <c r="G1524" s="477"/>
      <c r="K1524" s="283" t="str">
        <f t="shared" si="199"/>
        <v>2272259000</v>
      </c>
      <c r="L1524" s="1" t="str">
        <f t="shared" si="200"/>
        <v>Projekt "Jagatud mitmekesisus" (Shared Diversity)</v>
      </c>
      <c r="M1524" s="6" t="str">
        <f t="shared" si="201"/>
        <v>08107</v>
      </c>
    </row>
    <row r="1525" spans="2:13" ht="12.75" customHeight="1">
      <c r="B1525" s="489" t="s">
        <v>10798</v>
      </c>
      <c r="C1525" s="6"/>
      <c r="D1525" s="6"/>
      <c r="E1525" s="276" t="s">
        <v>10797</v>
      </c>
      <c r="F1525" s="489"/>
      <c r="G1525" s="489"/>
      <c r="K1525" s="283" t="str">
        <f t="shared" si="199"/>
        <v>2272260000</v>
      </c>
      <c r="L1525" s="1" t="str">
        <f t="shared" si="200"/>
        <v>Vabatahtlik teenistus Hollandis</v>
      </c>
      <c r="M1525" s="6" t="str">
        <f t="shared" si="201"/>
        <v>08107</v>
      </c>
    </row>
    <row r="1526" spans="2:13" ht="12.75" customHeight="1">
      <c r="B1526" s="504" t="s">
        <v>11266</v>
      </c>
      <c r="C1526" s="6"/>
      <c r="D1526" s="6"/>
      <c r="E1526" s="276" t="s">
        <v>11263</v>
      </c>
      <c r="F1526" s="504"/>
      <c r="G1526" s="504"/>
      <c r="K1526" s="283" t="str">
        <f t="shared" si="199"/>
        <v>2272261000</v>
      </c>
      <c r="L1526" s="1" t="str">
        <f t="shared" si="200"/>
        <v>Projekt "Koos sallivamaks!"</v>
      </c>
      <c r="M1526" s="6" t="str">
        <f t="shared" si="201"/>
        <v>08107</v>
      </c>
    </row>
    <row r="1527" spans="2:13" ht="12.75" customHeight="1">
      <c r="B1527" s="504" t="s">
        <v>11267</v>
      </c>
      <c r="C1527" s="6"/>
      <c r="D1527" s="6"/>
      <c r="E1527" s="276" t="s">
        <v>11264</v>
      </c>
      <c r="F1527" s="504"/>
      <c r="G1527" s="504"/>
      <c r="K1527" s="283" t="str">
        <f t="shared" si="199"/>
        <v>2272262000</v>
      </c>
      <c r="L1527" s="1" t="str">
        <f t="shared" si="200"/>
        <v>Projekt "Greener You 2016"</v>
      </c>
      <c r="M1527" s="6" t="str">
        <f t="shared" si="201"/>
        <v>08107</v>
      </c>
    </row>
    <row r="1528" spans="2:13" ht="12.75" customHeight="1">
      <c r="B1528" s="507" t="s">
        <v>11382</v>
      </c>
      <c r="C1528" s="6"/>
      <c r="D1528" s="6"/>
      <c r="E1528" s="408" t="s">
        <v>11383</v>
      </c>
      <c r="F1528" s="507"/>
      <c r="G1528" s="507"/>
      <c r="K1528" s="283" t="str">
        <f t="shared" si="199"/>
        <v>2272263000</v>
      </c>
      <c r="L1528" s="1" t="str">
        <f t="shared" si="200"/>
        <v>"Noorteinfo tegevuskava 2016"</v>
      </c>
      <c r="M1528" s="6" t="str">
        <f t="shared" si="201"/>
        <v>08107</v>
      </c>
    </row>
    <row r="1529" spans="2:13" ht="12.75" customHeight="1">
      <c r="B1529" s="510" t="s">
        <v>11478</v>
      </c>
      <c r="C1529" s="6"/>
      <c r="D1529" s="6"/>
      <c r="E1529" s="408" t="s">
        <v>11479</v>
      </c>
      <c r="F1529" s="510"/>
      <c r="G1529" s="510"/>
      <c r="K1529" s="283" t="str">
        <f t="shared" si="199"/>
        <v>2272264000</v>
      </c>
      <c r="L1529" s="408" t="s">
        <v>11479</v>
      </c>
      <c r="M1529" s="6" t="str">
        <f t="shared" si="201"/>
        <v>08107</v>
      </c>
    </row>
    <row r="1530" spans="2:13" ht="12.75" customHeight="1">
      <c r="B1530" s="515" t="s">
        <v>11729</v>
      </c>
      <c r="C1530" s="6"/>
      <c r="D1530" s="6"/>
      <c r="E1530" s="408" t="s">
        <v>11728</v>
      </c>
      <c r="F1530" s="515"/>
      <c r="G1530" s="515"/>
      <c r="K1530" s="283" t="str">
        <f t="shared" si="199"/>
        <v>2272265000</v>
      </c>
      <c r="L1530" s="408" t="s">
        <v>11728</v>
      </c>
      <c r="M1530" s="6" t="str">
        <f t="shared" si="201"/>
        <v>08107</v>
      </c>
    </row>
    <row r="1531" spans="2:13" ht="12.75" customHeight="1">
      <c r="B1531" s="608" t="s">
        <v>12869</v>
      </c>
      <c r="C1531" s="6"/>
      <c r="D1531" s="6"/>
      <c r="E1531" s="408" t="s">
        <v>12886</v>
      </c>
      <c r="F1531" s="608"/>
      <c r="G1531" s="608"/>
      <c r="K1531" s="283" t="str">
        <f t="shared" si="199"/>
        <v>2272266000</v>
      </c>
      <c r="L1531" s="408" t="s">
        <v>12886</v>
      </c>
      <c r="M1531" s="6" t="str">
        <f t="shared" si="201"/>
        <v>08107</v>
      </c>
    </row>
    <row r="1532" spans="2:13" ht="12.75" customHeight="1">
      <c r="B1532" s="823" t="s">
        <v>12969</v>
      </c>
      <c r="C1532" s="184"/>
      <c r="D1532" s="184"/>
      <c r="E1532" s="408" t="s">
        <v>14629</v>
      </c>
      <c r="F1532" s="823"/>
      <c r="G1532" s="823"/>
      <c r="H1532" s="126" t="s">
        <v>13382</v>
      </c>
      <c r="J1532" s="184"/>
      <c r="K1532" s="283" t="str">
        <f t="shared" si="199"/>
        <v>2272267000</v>
      </c>
      <c r="L1532" s="408" t="s">
        <v>12968</v>
      </c>
      <c r="M1532" s="184" t="s">
        <v>7188</v>
      </c>
    </row>
    <row r="1533" spans="2:13" ht="15">
      <c r="B1533" s="935" t="s">
        <v>13649</v>
      </c>
      <c r="C1533" s="184"/>
      <c r="D1533" s="184"/>
      <c r="E1533" s="408" t="s">
        <v>14630</v>
      </c>
      <c r="F1533" s="408"/>
      <c r="G1533" s="408"/>
      <c r="H1533" s="126" t="s">
        <v>9472</v>
      </c>
      <c r="J1533" s="184"/>
      <c r="K1533" s="283" t="str">
        <f t="shared" si="199"/>
        <v>2272268000</v>
      </c>
      <c r="L1533" s="408" t="s">
        <v>13650</v>
      </c>
      <c r="M1533" s="184" t="s">
        <v>7188</v>
      </c>
    </row>
    <row r="1534" spans="2:13" ht="15">
      <c r="B1534" s="936">
        <v>2272269000</v>
      </c>
      <c r="C1534" s="184"/>
      <c r="D1534" s="184"/>
      <c r="E1534" s="752" t="s">
        <v>14635</v>
      </c>
      <c r="F1534" s="408"/>
      <c r="G1534" s="408"/>
      <c r="H1534" s="126" t="s">
        <v>9472</v>
      </c>
      <c r="J1534" s="184"/>
      <c r="K1534" s="283" t="str">
        <f t="shared" si="199"/>
        <v>2272269000</v>
      </c>
      <c r="L1534" s="408" t="s">
        <v>13650</v>
      </c>
      <c r="M1534" s="334" t="s">
        <v>7188</v>
      </c>
    </row>
    <row r="1535" spans="2:13">
      <c r="B1535" s="4" t="s">
        <v>2612</v>
      </c>
      <c r="E1535" s="4" t="s">
        <v>6140</v>
      </c>
      <c r="G1535" s="468"/>
      <c r="I1535" s="147" t="str">
        <f>IF(ISBLANK(H1535),"",VLOOKUP(H1535,tegevusalad!$A$7:$B$188,2,FALSE))</f>
        <v/>
      </c>
      <c r="K1535" s="283" t="str">
        <f t="shared" si="199"/>
        <v>2272299000</v>
      </c>
      <c r="L1535" s="1" t="str">
        <f t="shared" ref="L1535:L1573" si="202">D1535&amp;E1535&amp;F1535&amp;G1535</f>
        <v>noorsootöö projektid (RE) - jaotamata</v>
      </c>
      <c r="M1535" s="6" t="str">
        <f>IF(ISBLANK(H1535),M1530,H1535)</f>
        <v>08107</v>
      </c>
    </row>
    <row r="1536" spans="2:13">
      <c r="C1536" s="4" t="s">
        <v>2411</v>
      </c>
      <c r="F1536" s="4" t="s">
        <v>6350</v>
      </c>
      <c r="I1536" s="147" t="str">
        <f>IF(ISBLANK(H1536),"",VLOOKUP(H1536,tegevusalad!$A$7:$B$188,2,FALSE))</f>
        <v/>
      </c>
      <c r="K1536" s="283" t="str">
        <f t="shared" si="199"/>
        <v>2272299010</v>
      </c>
      <c r="L1536" s="1" t="str">
        <f t="shared" si="202"/>
        <v>noorsootöö projektid  -kodumaine</v>
      </c>
      <c r="M1536" s="6" t="str">
        <f t="shared" si="201"/>
        <v>08107</v>
      </c>
    </row>
    <row r="1537" spans="1:14">
      <c r="C1537" s="4" t="s">
        <v>2412</v>
      </c>
      <c r="F1537" s="4" t="s">
        <v>6351</v>
      </c>
      <c r="I1537" s="147" t="str">
        <f>IF(ISBLANK(H1537),"",VLOOKUP(H1537,tegevusalad!$A$7:$B$188,2,FALSE))</f>
        <v/>
      </c>
      <c r="K1537" s="283" t="str">
        <f t="shared" si="199"/>
        <v>2272299020</v>
      </c>
      <c r="L1537" s="1" t="str">
        <f t="shared" si="202"/>
        <v>noorsootöö projektid  -välismaine</v>
      </c>
      <c r="M1537" s="6" t="str">
        <f t="shared" si="201"/>
        <v>08107</v>
      </c>
    </row>
    <row r="1538" spans="1:14" ht="14.25" customHeight="1">
      <c r="I1538" s="147" t="str">
        <f>IF(ISBLANK(H1538),"",VLOOKUP(H1538,tegevusalad!$A$7:$B$188,2,FALSE))</f>
        <v/>
      </c>
      <c r="K1538" s="283" t="str">
        <f t="shared" si="199"/>
        <v/>
      </c>
      <c r="L1538" s="1" t="str">
        <f t="shared" si="202"/>
        <v/>
      </c>
      <c r="M1538" s="6" t="str">
        <f t="shared" si="201"/>
        <v>08107</v>
      </c>
    </row>
    <row r="1539" spans="1:14">
      <c r="A1539" s="4" t="s">
        <v>7008</v>
      </c>
      <c r="D1539" s="4" t="s">
        <v>7009</v>
      </c>
      <c r="H1539" s="37" t="s">
        <v>7188</v>
      </c>
      <c r="I1539" s="147" t="str">
        <f>IF(ISBLANK(H1539),"",VLOOKUP(H1539,tegevusalad!$A$7:$B$188,2,FALSE))</f>
        <v>Noorsootöö ja noortekeskused</v>
      </c>
      <c r="K1539" s="283" t="str">
        <f t="shared" si="199"/>
        <v>2273800000</v>
      </c>
      <c r="L1539" s="1" t="str">
        <f t="shared" si="202"/>
        <v>Piirkondlikud noorsookeskused</v>
      </c>
      <c r="M1539" s="6" t="str">
        <f t="shared" si="201"/>
        <v>08107</v>
      </c>
    </row>
    <row r="1540" spans="1:14">
      <c r="B1540" s="4" t="s">
        <v>7010</v>
      </c>
      <c r="E1540" s="4" t="s">
        <v>4237</v>
      </c>
      <c r="I1540" s="147" t="str">
        <f>IF(ISBLANK(H1540),"",VLOOKUP(H1540,tegevusalad!$A$7:$B$188,2,FALSE))</f>
        <v/>
      </c>
      <c r="K1540" s="283" t="str">
        <f t="shared" si="199"/>
        <v>2273820000</v>
      </c>
      <c r="L1540" s="1" t="str">
        <f t="shared" si="202"/>
        <v>Haabersti avatud noortekeskus</v>
      </c>
      <c r="M1540" s="6" t="str">
        <f t="shared" si="201"/>
        <v>08107</v>
      </c>
    </row>
    <row r="1541" spans="1:14">
      <c r="C1541" s="4" t="s">
        <v>11639</v>
      </c>
      <c r="F1541" s="4" t="s">
        <v>11445</v>
      </c>
      <c r="K1541" s="283" t="str">
        <f t="shared" si="199"/>
        <v>2273820500</v>
      </c>
      <c r="L1541" s="1" t="str">
        <f t="shared" si="202"/>
        <v>Eesti Noorsootöö Keskus</v>
      </c>
      <c r="M1541" s="6" t="str">
        <f t="shared" si="201"/>
        <v>08107</v>
      </c>
    </row>
    <row r="1542" spans="1:14">
      <c r="C1542" s="4" t="s">
        <v>15247</v>
      </c>
      <c r="F1542" s="4" t="s">
        <v>3295</v>
      </c>
      <c r="K1542" s="283" t="str">
        <f t="shared" si="199"/>
        <v>2273820600</v>
      </c>
      <c r="L1542" s="1" t="str">
        <f t="shared" si="202"/>
        <v>SA Archimedes rahastatavad projektid</v>
      </c>
      <c r="M1542" s="6" t="str">
        <f t="shared" si="201"/>
        <v>08107</v>
      </c>
    </row>
    <row r="1543" spans="1:14">
      <c r="B1543" s="4" t="s">
        <v>12581</v>
      </c>
      <c r="E1543" s="4" t="s">
        <v>9561</v>
      </c>
      <c r="K1543" s="283" t="str">
        <f t="shared" si="199"/>
        <v>2273831010</v>
      </c>
      <c r="L1543" s="1" t="str">
        <f t="shared" si="202"/>
        <v>Kesklinna noortekeskus</v>
      </c>
      <c r="M1543" s="6" t="str">
        <f>IF(ISBLANK(H1543),M1541,H1543)</f>
        <v>08107</v>
      </c>
    </row>
    <row r="1544" spans="1:14">
      <c r="C1544" s="4" t="s">
        <v>9560</v>
      </c>
      <c r="F1544" s="4" t="s">
        <v>9561</v>
      </c>
      <c r="K1544" s="283" t="str">
        <f t="shared" si="199"/>
        <v>2273831000</v>
      </c>
      <c r="L1544" s="1" t="str">
        <f t="shared" si="202"/>
        <v>Kesklinna noortekeskus</v>
      </c>
      <c r="M1544" s="6" t="str">
        <f t="shared" si="201"/>
        <v>08107</v>
      </c>
    </row>
    <row r="1545" spans="1:14">
      <c r="B1545" s="4" t="s">
        <v>12580</v>
      </c>
      <c r="E1545" s="4" t="s">
        <v>9182</v>
      </c>
      <c r="K1545" s="283" t="str">
        <f t="shared" si="199"/>
        <v>2273831020</v>
      </c>
      <c r="L1545" s="1" t="str">
        <f t="shared" si="202"/>
        <v>Projektide kulud</v>
      </c>
      <c r="M1545" s="6" t="str">
        <f t="shared" si="201"/>
        <v>08107</v>
      </c>
    </row>
    <row r="1546" spans="1:14">
      <c r="C1546" s="4" t="s">
        <v>11509</v>
      </c>
      <c r="F1546" s="4" t="s">
        <v>12579</v>
      </c>
      <c r="K1546" s="283" t="str">
        <f t="shared" si="199"/>
        <v>2273831500</v>
      </c>
      <c r="L1546" s="1" t="str">
        <f t="shared" si="202"/>
        <v>Eesti Noorsootöö Keskus rahastatvad projektid</v>
      </c>
      <c r="M1546" s="6" t="str">
        <f t="shared" si="201"/>
        <v>08107</v>
      </c>
    </row>
    <row r="1547" spans="1:14">
      <c r="C1547" s="4" t="s">
        <v>11564</v>
      </c>
      <c r="F1547" s="4" t="s">
        <v>12578</v>
      </c>
      <c r="K1547" s="283" t="str">
        <f t="shared" si="199"/>
        <v>2273831510</v>
      </c>
      <c r="L1547" s="1" t="str">
        <f t="shared" si="202"/>
        <v>MTÜ Eesti Avatud Noortekeskuste Ühendus rahastatavad projektid</v>
      </c>
      <c r="M1547" s="6" t="str">
        <f t="shared" si="201"/>
        <v>08107</v>
      </c>
    </row>
    <row r="1548" spans="1:14" s="151" customFormat="1">
      <c r="A1548" s="18"/>
      <c r="B1548" s="18"/>
      <c r="C1548" s="599" t="s">
        <v>11421</v>
      </c>
      <c r="D1548" s="599"/>
      <c r="E1548" s="599"/>
      <c r="F1548" s="599" t="s">
        <v>3295</v>
      </c>
      <c r="G1548" s="18"/>
      <c r="H1548" s="390"/>
      <c r="I1548" s="410"/>
      <c r="J1548" s="137"/>
      <c r="K1548" s="598" t="str">
        <f t="shared" si="199"/>
        <v>2273881500</v>
      </c>
      <c r="L1548" s="1" t="str">
        <f t="shared" si="202"/>
        <v>SA Archimedes rahastatavad projektid</v>
      </c>
      <c r="M1548" s="6" t="str">
        <f t="shared" si="201"/>
        <v>08107</v>
      </c>
      <c r="N1548"/>
    </row>
    <row r="1549" spans="1:14" s="149" customFormat="1">
      <c r="A1549" s="4"/>
      <c r="B1549" s="4"/>
      <c r="C1549" s="4" t="s">
        <v>12583</v>
      </c>
      <c r="D1549" s="4"/>
      <c r="E1549" s="4"/>
      <c r="F1549" s="4" t="s">
        <v>3295</v>
      </c>
      <c r="G1549" s="4"/>
      <c r="H1549" s="36"/>
      <c r="I1549" s="22"/>
      <c r="J1549" s="9"/>
      <c r="K1549" s="283" t="str">
        <f t="shared" si="199"/>
        <v>2273831600</v>
      </c>
      <c r="L1549" s="1" t="str">
        <f t="shared" si="202"/>
        <v>SA Archimedes rahastatavad projektid</v>
      </c>
      <c r="M1549" s="6" t="str">
        <f t="shared" si="201"/>
        <v>08107</v>
      </c>
      <c r="N1549"/>
    </row>
    <row r="1550" spans="1:14">
      <c r="B1550" s="4" t="s">
        <v>12576</v>
      </c>
      <c r="E1550" s="4" t="s">
        <v>11580</v>
      </c>
      <c r="K1550" s="283" t="str">
        <f t="shared" si="199"/>
        <v>2273842010</v>
      </c>
      <c r="L1550" s="1" t="str">
        <f t="shared" si="202"/>
        <v xml:space="preserve">Kristiine noortekeskus </v>
      </c>
      <c r="M1550" s="6" t="str">
        <f t="shared" si="201"/>
        <v>08107</v>
      </c>
    </row>
    <row r="1551" spans="1:14">
      <c r="C1551" s="4" t="s">
        <v>11578</v>
      </c>
      <c r="F1551" s="4" t="s">
        <v>12582</v>
      </c>
      <c r="K1551" s="283" t="str">
        <f t="shared" si="199"/>
        <v>2273842000</v>
      </c>
      <c r="L1551" s="1" t="str">
        <f t="shared" si="202"/>
        <v>Kristiine noortekeskus</v>
      </c>
      <c r="M1551" s="6" t="str">
        <f t="shared" si="201"/>
        <v>08107</v>
      </c>
    </row>
    <row r="1552" spans="1:14">
      <c r="B1552" s="4" t="s">
        <v>12577</v>
      </c>
      <c r="E1552" s="4" t="s">
        <v>9182</v>
      </c>
      <c r="K1552" s="283" t="str">
        <f t="shared" si="199"/>
        <v>2273842020</v>
      </c>
      <c r="L1552" s="1" t="str">
        <f t="shared" si="202"/>
        <v>Projektide kulud</v>
      </c>
      <c r="M1552" s="6" t="str">
        <f t="shared" si="201"/>
        <v>08107</v>
      </c>
    </row>
    <row r="1553" spans="1:14">
      <c r="C1553" s="4" t="s">
        <v>11579</v>
      </c>
      <c r="F1553" s="4" t="s">
        <v>12579</v>
      </c>
      <c r="K1553" s="283" t="str">
        <f t="shared" si="199"/>
        <v>2273842500</v>
      </c>
      <c r="L1553" s="1" t="str">
        <f t="shared" si="202"/>
        <v>Eesti Noorsootöö Keskus rahastatvad projektid</v>
      </c>
      <c r="M1553" s="6" t="str">
        <f t="shared" si="201"/>
        <v>08107</v>
      </c>
    </row>
    <row r="1554" spans="1:14">
      <c r="C1554" s="4" t="s">
        <v>11937</v>
      </c>
      <c r="F1554" s="4" t="s">
        <v>12578</v>
      </c>
      <c r="K1554" s="283" t="str">
        <f t="shared" si="199"/>
        <v>2273842510</v>
      </c>
      <c r="L1554" s="1" t="str">
        <f t="shared" si="202"/>
        <v>MTÜ Eesti Avatud Noortekeskuste Ühendus rahastatavad projektid</v>
      </c>
      <c r="M1554" s="6" t="str">
        <f t="shared" si="201"/>
        <v>08107</v>
      </c>
    </row>
    <row r="1555" spans="1:14">
      <c r="C1555" s="4" t="s">
        <v>11955</v>
      </c>
      <c r="F1555" s="4" t="s">
        <v>3295</v>
      </c>
      <c r="K1555" s="283" t="str">
        <f t="shared" si="199"/>
        <v>2273842600</v>
      </c>
      <c r="L1555" s="1" t="str">
        <f t="shared" si="202"/>
        <v>SA Archimedes rahastatavad projektid</v>
      </c>
      <c r="M1555" s="6" t="str">
        <f t="shared" si="201"/>
        <v>08107</v>
      </c>
    </row>
    <row r="1556" spans="1:14" s="604" customFormat="1">
      <c r="A1556" s="599"/>
      <c r="B1556" s="599"/>
      <c r="C1556" s="599" t="s">
        <v>11693</v>
      </c>
      <c r="D1556" s="599"/>
      <c r="E1556" s="599"/>
      <c r="F1556" s="599" t="s">
        <v>11694</v>
      </c>
      <c r="G1556" s="599"/>
      <c r="H1556" s="600"/>
      <c r="I1556" s="410"/>
      <c r="J1556" s="601"/>
      <c r="K1556" s="602" t="str">
        <f t="shared" si="199"/>
        <v>2273842700</v>
      </c>
      <c r="L1556" s="603" t="str">
        <f t="shared" si="202"/>
        <v xml:space="preserve">Erasmus + Noorte ja noorsootöötajate õpiränne </v>
      </c>
      <c r="M1556" s="6" t="str">
        <f t="shared" si="201"/>
        <v>08107</v>
      </c>
      <c r="N1556"/>
    </row>
    <row r="1557" spans="1:14">
      <c r="B1557" s="4" t="s">
        <v>7866</v>
      </c>
      <c r="E1557" s="4" t="s">
        <v>7867</v>
      </c>
      <c r="I1557" s="147" t="str">
        <f>IF(ISBLANK(H1557),"",VLOOKUP(H1557,tegevusalad!$A$7:$B$188,2,FALSE))</f>
        <v/>
      </c>
      <c r="K1557" s="283" t="str">
        <f t="shared" si="199"/>
        <v>2273850000</v>
      </c>
      <c r="L1557" s="1" t="str">
        <f t="shared" si="202"/>
        <v>Lasnamäe Noortekeskus</v>
      </c>
      <c r="M1557" s="6" t="str">
        <f t="shared" si="201"/>
        <v>08107</v>
      </c>
    </row>
    <row r="1558" spans="1:14">
      <c r="C1558" s="4" t="s">
        <v>11567</v>
      </c>
      <c r="F1558" s="4" t="s">
        <v>11428</v>
      </c>
      <c r="K1558" s="283" t="str">
        <f t="shared" si="199"/>
        <v>2273850510</v>
      </c>
      <c r="L1558" s="1" t="str">
        <f t="shared" si="202"/>
        <v>Eesti Avatud Noortekeskuste Ühendus MTÜ</v>
      </c>
      <c r="M1558" s="6" t="str">
        <f t="shared" si="201"/>
        <v>08107</v>
      </c>
    </row>
    <row r="1559" spans="1:14">
      <c r="C1559" s="4" t="s">
        <v>11420</v>
      </c>
      <c r="F1559" s="4" t="s">
        <v>11419</v>
      </c>
      <c r="K1559" s="283" t="str">
        <f t="shared" si="199"/>
        <v>2273850610</v>
      </c>
      <c r="L1559" s="1" t="str">
        <f t="shared" si="202"/>
        <v>Lasnamäe Noortekeskuse ruumide remont</v>
      </c>
      <c r="M1559" s="6" t="str">
        <f t="shared" si="201"/>
        <v>08107</v>
      </c>
    </row>
    <row r="1560" spans="1:14">
      <c r="B1560" s="4" t="s">
        <v>4238</v>
      </c>
      <c r="E1560" s="4" t="s">
        <v>4239</v>
      </c>
      <c r="I1560" s="147" t="str">
        <f>IF(ISBLANK(H1560),"",VLOOKUP(H1560,tegevusalad!$A$7:$B$188,2,FALSE))</f>
        <v/>
      </c>
      <c r="K1560" s="283" t="str">
        <f t="shared" si="199"/>
        <v>2273860000</v>
      </c>
      <c r="L1560" s="1" t="str">
        <f t="shared" si="202"/>
        <v>Mustamäe avatud noortekeskus</v>
      </c>
      <c r="M1560" s="6" t="str">
        <f t="shared" si="201"/>
        <v>08107</v>
      </c>
    </row>
    <row r="1561" spans="1:14">
      <c r="C1561" s="4" t="s">
        <v>15010</v>
      </c>
      <c r="F1561" s="4" t="s">
        <v>15011</v>
      </c>
      <c r="K1561" s="283" t="str">
        <f t="shared" si="199"/>
        <v>2273860110</v>
      </c>
      <c r="L1561" s="1" t="str">
        <f t="shared" si="202"/>
        <v>"Ellujääjate" programm</v>
      </c>
      <c r="M1561" s="6" t="str">
        <f>IF(ISBLANK(H1561),M1559,H1561)</f>
        <v>08107</v>
      </c>
    </row>
    <row r="1562" spans="1:14">
      <c r="C1562" s="4" t="s">
        <v>12628</v>
      </c>
      <c r="F1562" s="4" t="s">
        <v>12579</v>
      </c>
      <c r="K1562" s="283" t="str">
        <f t="shared" si="199"/>
        <v>2273860500</v>
      </c>
      <c r="L1562" s="1" t="str">
        <f t="shared" si="202"/>
        <v>Eesti Noorsootöö Keskus rahastatvad projektid</v>
      </c>
      <c r="M1562" s="6" t="str">
        <f>IF(ISBLANK(H1562),M1560,H1562)</f>
        <v>08107</v>
      </c>
    </row>
    <row r="1563" spans="1:14">
      <c r="C1563" s="4" t="s">
        <v>11571</v>
      </c>
      <c r="F1563" s="4" t="s">
        <v>12578</v>
      </c>
      <c r="K1563" s="283" t="str">
        <f t="shared" si="199"/>
        <v>2273860510</v>
      </c>
      <c r="L1563" s="1" t="str">
        <f t="shared" si="202"/>
        <v>MTÜ Eesti Avatud Noortekeskuste Ühendus rahastatavad projektid</v>
      </c>
      <c r="M1563" s="6" t="str">
        <f>IF(ISBLANK(H1563),M1560,H1563)</f>
        <v>08107</v>
      </c>
    </row>
    <row r="1564" spans="1:14">
      <c r="C1564" s="4" t="s">
        <v>12322</v>
      </c>
      <c r="F1564" s="4" t="s">
        <v>3295</v>
      </c>
      <c r="K1564" s="283" t="str">
        <f t="shared" si="199"/>
        <v>2273860600</v>
      </c>
      <c r="L1564" s="1" t="str">
        <f t="shared" si="202"/>
        <v>SA Archimedes rahastatavad projektid</v>
      </c>
      <c r="M1564" s="6" t="str">
        <f t="shared" si="201"/>
        <v>08107</v>
      </c>
    </row>
    <row r="1565" spans="1:14">
      <c r="B1565" s="4" t="s">
        <v>9562</v>
      </c>
      <c r="E1565" s="4" t="s">
        <v>13469</v>
      </c>
      <c r="K1565" s="283" t="str">
        <f t="shared" si="199"/>
        <v>2273871000</v>
      </c>
      <c r="L1565" s="1" t="str">
        <f t="shared" si="202"/>
        <v>Nõmme (Pääsküla) noortekeskus</v>
      </c>
      <c r="M1565" s="6" t="str">
        <f t="shared" si="201"/>
        <v>08107</v>
      </c>
    </row>
    <row r="1566" spans="1:14">
      <c r="C1566" s="4" t="s">
        <v>11456</v>
      </c>
      <c r="F1566" s="4" t="s">
        <v>11445</v>
      </c>
      <c r="K1566" s="283" t="str">
        <f t="shared" si="199"/>
        <v>2273871500</v>
      </c>
      <c r="L1566" s="1" t="str">
        <f t="shared" si="202"/>
        <v>Eesti Noorsootöö Keskus</v>
      </c>
      <c r="M1566" s="6" t="str">
        <f t="shared" si="201"/>
        <v>08107</v>
      </c>
    </row>
    <row r="1567" spans="1:14">
      <c r="C1567" s="4" t="s">
        <v>14115</v>
      </c>
      <c r="F1567" s="4" t="s">
        <v>12578</v>
      </c>
      <c r="K1567" s="283" t="str">
        <f t="shared" si="199"/>
        <v>2273871510</v>
      </c>
      <c r="L1567" s="1" t="str">
        <f t="shared" si="202"/>
        <v>MTÜ Eesti Avatud Noortekeskuste Ühendus rahastatavad projektid</v>
      </c>
      <c r="M1567" s="6" t="str">
        <f t="shared" si="201"/>
        <v>08107</v>
      </c>
    </row>
    <row r="1568" spans="1:14">
      <c r="C1568" s="4" t="s">
        <v>15915</v>
      </c>
      <c r="F1568" s="4" t="s">
        <v>15916</v>
      </c>
      <c r="K1568" s="283" t="str">
        <f t="shared" si="199"/>
        <v>2273871520</v>
      </c>
      <c r="L1568" s="1" t="str">
        <f t="shared" si="202"/>
        <v>MTÜ Eesti Noorteühenduste Liit rahastatavad projektid</v>
      </c>
      <c r="M1568" s="6" t="str">
        <f t="shared" si="201"/>
        <v>08107</v>
      </c>
    </row>
    <row r="1569" spans="1:13">
      <c r="B1569" s="4" t="s">
        <v>9563</v>
      </c>
      <c r="E1569" s="4" t="s">
        <v>9564</v>
      </c>
      <c r="K1569" s="283" t="str">
        <f t="shared" si="199"/>
        <v>2273872000</v>
      </c>
      <c r="L1569" s="1" t="str">
        <f t="shared" si="202"/>
        <v>Männiku noortekeskus</v>
      </c>
      <c r="M1569" s="6" t="str">
        <f>IF(ISBLANK(H1569),M1566,H1569)</f>
        <v>08107</v>
      </c>
    </row>
    <row r="1570" spans="1:13">
      <c r="C1570" s="4" t="s">
        <v>11427</v>
      </c>
      <c r="F1570" s="4" t="s">
        <v>12579</v>
      </c>
      <c r="K1570" s="283" t="str">
        <f t="shared" si="199"/>
        <v>2273872500</v>
      </c>
      <c r="L1570" s="1" t="str">
        <f t="shared" si="202"/>
        <v>Eesti Noorsootöö Keskus rahastatvad projektid</v>
      </c>
      <c r="M1570" s="6" t="str">
        <f t="shared" si="201"/>
        <v>08107</v>
      </c>
    </row>
    <row r="1571" spans="1:13">
      <c r="C1571" s="4" t="s">
        <v>11455</v>
      </c>
      <c r="F1571" s="4" t="s">
        <v>12578</v>
      </c>
      <c r="K1571" s="283" t="str">
        <f t="shared" si="199"/>
        <v>2273872510</v>
      </c>
      <c r="L1571" s="1" t="str">
        <f t="shared" si="202"/>
        <v>MTÜ Eesti Avatud Noortekeskuste Ühendus rahastatavad projektid</v>
      </c>
      <c r="M1571" s="6" t="str">
        <f t="shared" si="201"/>
        <v>08107</v>
      </c>
    </row>
    <row r="1572" spans="1:13">
      <c r="B1572" s="4" t="s">
        <v>4240</v>
      </c>
      <c r="E1572" s="4" t="s">
        <v>6165</v>
      </c>
      <c r="I1572" s="147" t="str">
        <f>IF(ISBLANK(H1572),"",VLOOKUP(H1572,tegevusalad!$A$7:$B$188,2,FALSE))</f>
        <v/>
      </c>
      <c r="K1572" s="283" t="str">
        <f t="shared" si="199"/>
        <v>2273880000</v>
      </c>
      <c r="L1572" s="1" t="str">
        <f t="shared" si="202"/>
        <v>Mähe noortekeskus</v>
      </c>
      <c r="M1572" s="6" t="str">
        <f t="shared" si="201"/>
        <v>08107</v>
      </c>
    </row>
    <row r="1573" spans="1:13">
      <c r="C1573" s="4" t="s">
        <v>11444</v>
      </c>
      <c r="F1573" s="4" t="s">
        <v>12579</v>
      </c>
      <c r="K1573" s="283" t="str">
        <f t="shared" si="199"/>
        <v>2273880500</v>
      </c>
      <c r="L1573" s="1" t="str">
        <f t="shared" si="202"/>
        <v>Eesti Noorsootöö Keskus rahastatvad projektid</v>
      </c>
      <c r="M1573" s="6" t="str">
        <f t="shared" si="201"/>
        <v>08107</v>
      </c>
    </row>
    <row r="1574" spans="1:13">
      <c r="C1574" s="4" t="s">
        <v>14688</v>
      </c>
      <c r="F1574" s="4" t="s">
        <v>12578</v>
      </c>
      <c r="K1574" s="283" t="str">
        <f t="shared" si="199"/>
        <v>2273880510</v>
      </c>
      <c r="L1574" s="4" t="s">
        <v>12578</v>
      </c>
      <c r="M1574" s="6" t="str">
        <f t="shared" si="201"/>
        <v>08107</v>
      </c>
    </row>
    <row r="1575" spans="1:13">
      <c r="B1575" s="4" t="s">
        <v>6166</v>
      </c>
      <c r="E1575" s="4" t="s">
        <v>6167</v>
      </c>
      <c r="I1575" s="147" t="str">
        <f>IF(ISBLANK(H1575),"",VLOOKUP(H1575,tegevusalad!$A$7:$B$188,2,FALSE))</f>
        <v/>
      </c>
      <c r="K1575" s="283" t="str">
        <f t="shared" si="199"/>
        <v>2273881000</v>
      </c>
      <c r="L1575" s="1" t="str">
        <f t="shared" ref="L1575:L1606" si="203">D1575&amp;E1575&amp;F1575&amp;G1575</f>
        <v>Kose noortekeskus</v>
      </c>
      <c r="M1575" s="6" t="str">
        <f>IF(ISBLANK(H1575),M1573,H1575)</f>
        <v>08107</v>
      </c>
    </row>
    <row r="1576" spans="1:13">
      <c r="B1576" s="4" t="s">
        <v>9565</v>
      </c>
      <c r="E1576" s="4" t="s">
        <v>9566</v>
      </c>
      <c r="K1576" s="283" t="str">
        <f t="shared" si="199"/>
        <v>2273890000</v>
      </c>
      <c r="L1576" s="1" t="str">
        <f t="shared" si="203"/>
        <v>Põhja-Tallinna Noortekeskus</v>
      </c>
      <c r="M1576" s="6" t="str">
        <f t="shared" si="201"/>
        <v>08107</v>
      </c>
    </row>
    <row r="1577" spans="1:13">
      <c r="C1577" s="4" t="s">
        <v>11466</v>
      </c>
      <c r="F1577" s="4" t="s">
        <v>12579</v>
      </c>
      <c r="K1577" s="283" t="str">
        <f t="shared" si="199"/>
        <v>2273890500</v>
      </c>
      <c r="L1577" s="1" t="str">
        <f t="shared" si="203"/>
        <v>Eesti Noorsootöö Keskus rahastatvad projektid</v>
      </c>
      <c r="M1577" s="6" t="str">
        <f t="shared" si="201"/>
        <v>08107</v>
      </c>
    </row>
    <row r="1578" spans="1:13">
      <c r="C1578" s="4" t="s">
        <v>13031</v>
      </c>
      <c r="F1578" s="4" t="s">
        <v>12578</v>
      </c>
      <c r="K1578" s="283" t="str">
        <f t="shared" ref="K1578" si="204">SUBSTITUTE(A1578," ","")&amp;SUBSTITUTE(B1578," ","")&amp;SUBSTITUTE(C1578," ","")</f>
        <v>2273890510</v>
      </c>
      <c r="L1578" s="1" t="str">
        <f t="shared" si="203"/>
        <v>MTÜ Eesti Avatud Noortekeskuste Ühendus rahastatavad projektid</v>
      </c>
      <c r="M1578" s="6" t="str">
        <f t="shared" ref="M1578" si="205">IF(ISBLANK(H1578),M1577,H1578)</f>
        <v>08107</v>
      </c>
    </row>
    <row r="1579" spans="1:13">
      <c r="C1579" s="4" t="s">
        <v>11653</v>
      </c>
      <c r="F1579" s="4" t="s">
        <v>3295</v>
      </c>
      <c r="K1579" s="283" t="str">
        <f t="shared" si="199"/>
        <v>2273890600</v>
      </c>
      <c r="L1579" s="1" t="str">
        <f t="shared" si="203"/>
        <v>SA Archimedes rahastatavad projektid</v>
      </c>
      <c r="M1579" s="6" t="str">
        <f>IF(ISBLANK(H1579),M1577,H1579)</f>
        <v>08107</v>
      </c>
    </row>
    <row r="1580" spans="1:13">
      <c r="C1580" s="4" t="s">
        <v>13425</v>
      </c>
      <c r="F1580" s="4" t="s">
        <v>4116</v>
      </c>
      <c r="K1580" s="283" t="str">
        <f t="shared" ref="K1580:K1582" si="206">SUBSTITUTE(A1580," ","")&amp;SUBSTITUTE(B1580," ","")&amp;SUBSTITUTE(C1580," ","")</f>
        <v>2273890900</v>
      </c>
      <c r="L1580" s="1" t="str">
        <f t="shared" si="203"/>
        <v>Muud projektid</v>
      </c>
      <c r="M1580" s="6" t="str">
        <f t="shared" ref="M1580:M1582" si="207">IF(ISBLANK(H1580),M1578,H1580)</f>
        <v>08107</v>
      </c>
    </row>
    <row r="1581" spans="1:13">
      <c r="C1581" s="4" t="s">
        <v>13381</v>
      </c>
      <c r="F1581" s="4" t="s">
        <v>13286</v>
      </c>
      <c r="K1581" s="283" t="str">
        <f t="shared" si="206"/>
        <v>2273890710</v>
      </c>
      <c r="L1581" s="1" t="str">
        <f t="shared" si="203"/>
        <v>noorte sotsiaalse tõrjutuse ennetamine (Raamleping ENTK)</v>
      </c>
      <c r="M1581" s="6" t="str">
        <f t="shared" si="207"/>
        <v>08107</v>
      </c>
    </row>
    <row r="1582" spans="1:13">
      <c r="I1582" s="147" t="str">
        <f>IF(ISBLANK(H1582),"",VLOOKUP(H1582,tegevusalad!$A$7:$B$188,2,FALSE))</f>
        <v/>
      </c>
      <c r="K1582" s="283" t="str">
        <f t="shared" si="206"/>
        <v/>
      </c>
      <c r="L1582" s="1" t="str">
        <f t="shared" si="203"/>
        <v/>
      </c>
      <c r="M1582" s="6" t="str">
        <f t="shared" si="207"/>
        <v>08107</v>
      </c>
    </row>
    <row r="1583" spans="1:13">
      <c r="A1583" s="4" t="s">
        <v>5124</v>
      </c>
      <c r="D1583" s="4" t="s">
        <v>5602</v>
      </c>
      <c r="H1583" s="37" t="s">
        <v>7188</v>
      </c>
      <c r="I1583" s="147" t="str">
        <f>IF(ISBLANK(H1583),"",VLOOKUP(H1583,tegevusalad!$A$7:$B$188,2,FALSE))</f>
        <v>Noorsootöö ja noortekeskused</v>
      </c>
      <c r="K1583" s="283" t="str">
        <f t="shared" si="199"/>
        <v>2273900000</v>
      </c>
      <c r="L1583" s="1" t="str">
        <f t="shared" si="203"/>
        <v>Piirkondlikud noorsooüritused</v>
      </c>
      <c r="M1583" s="6" t="str">
        <f t="shared" si="201"/>
        <v>08107</v>
      </c>
    </row>
    <row r="1584" spans="1:13">
      <c r="B1584" s="4" t="s">
        <v>4871</v>
      </c>
      <c r="E1584" s="4" t="s">
        <v>1403</v>
      </c>
      <c r="I1584" s="147" t="str">
        <f>IF(ISBLANK(H1584),"",VLOOKUP(H1584,tegevusalad!$A$7:$B$188,2,FALSE))</f>
        <v/>
      </c>
      <c r="K1584" s="283" t="str">
        <f t="shared" si="199"/>
        <v>2273920000</v>
      </c>
      <c r="L1584" s="1" t="str">
        <f t="shared" si="203"/>
        <v>piirkondlikud noorsooüritused (Haabersti linnaosa)</v>
      </c>
      <c r="M1584" s="6" t="str">
        <f t="shared" si="201"/>
        <v>08107</v>
      </c>
    </row>
    <row r="1585" spans="1:13">
      <c r="C1585" s="4" t="s">
        <v>7339</v>
      </c>
      <c r="F1585" s="4" t="s">
        <v>7345</v>
      </c>
      <c r="I1585" s="147" t="str">
        <f>IF(ISBLANK(H1585),"",VLOOKUP(H1585,tegevusalad!$A$7:$B$188,2,FALSE))</f>
        <v/>
      </c>
      <c r="K1585" s="283" t="str">
        <f t="shared" si="199"/>
        <v>2273920990</v>
      </c>
      <c r="L1585" s="1" t="str">
        <f t="shared" si="203"/>
        <v>noorsooüritused - jaotamata (Haabersti linnaosa)</v>
      </c>
      <c r="M1585" s="6" t="str">
        <f t="shared" si="201"/>
        <v>08107</v>
      </c>
    </row>
    <row r="1586" spans="1:13">
      <c r="A1586"/>
      <c r="B1586" s="4" t="s">
        <v>2382</v>
      </c>
      <c r="E1586" s="4" t="s">
        <v>6795</v>
      </c>
      <c r="I1586" s="147" t="str">
        <f>IF(ISBLANK(H1586),"",VLOOKUP(H1586,tegevusalad!$A$7:$B$188,2,FALSE))</f>
        <v/>
      </c>
      <c r="K1586" s="283" t="str">
        <f t="shared" si="199"/>
        <v>2273930000</v>
      </c>
      <c r="L1586" s="1" t="str">
        <f t="shared" si="203"/>
        <v>piirkondlikud noorsooüritused (Kesklinn)</v>
      </c>
      <c r="M1586" s="6" t="str">
        <f t="shared" si="201"/>
        <v>08107</v>
      </c>
    </row>
    <row r="1587" spans="1:13">
      <c r="A1587"/>
      <c r="C1587" s="4" t="s">
        <v>7340</v>
      </c>
      <c r="F1587" s="4" t="s">
        <v>7346</v>
      </c>
      <c r="I1587" s="147" t="str">
        <f>IF(ISBLANK(H1587),"",VLOOKUP(H1587,tegevusalad!$A$7:$B$188,2,FALSE))</f>
        <v/>
      </c>
      <c r="K1587" s="283" t="str">
        <f t="shared" si="199"/>
        <v>2273930990</v>
      </c>
      <c r="L1587" s="1" t="str">
        <f t="shared" si="203"/>
        <v>noorsooüritused - jaotamata (Kesklinn)</v>
      </c>
      <c r="M1587" s="6" t="str">
        <f t="shared" si="201"/>
        <v>08107</v>
      </c>
    </row>
    <row r="1588" spans="1:13">
      <c r="A1588"/>
      <c r="B1588" s="4" t="s">
        <v>2914</v>
      </c>
      <c r="E1588" s="4" t="s">
        <v>3797</v>
      </c>
      <c r="I1588" s="147" t="str">
        <f>IF(ISBLANK(H1588),"",VLOOKUP(H1588,tegevusalad!$A$7:$B$188,2,FALSE))</f>
        <v/>
      </c>
      <c r="K1588" s="283" t="str">
        <f t="shared" si="199"/>
        <v>2273940000</v>
      </c>
      <c r="L1588" s="1" t="str">
        <f t="shared" si="203"/>
        <v>piirkondlikud noorsooüritused (Kristiine linnaosa)</v>
      </c>
      <c r="M1588" s="6" t="str">
        <f t="shared" si="201"/>
        <v>08107</v>
      </c>
    </row>
    <row r="1589" spans="1:13">
      <c r="A1589"/>
      <c r="C1589" s="4" t="s">
        <v>7341</v>
      </c>
      <c r="F1589" s="4" t="s">
        <v>7347</v>
      </c>
      <c r="I1589" s="147" t="str">
        <f>IF(ISBLANK(H1589),"",VLOOKUP(H1589,tegevusalad!$A$7:$B$188,2,FALSE))</f>
        <v/>
      </c>
      <c r="K1589" s="283" t="str">
        <f t="shared" si="199"/>
        <v>2273940990</v>
      </c>
      <c r="L1589" s="1" t="str">
        <f t="shared" si="203"/>
        <v>noorsooüritused - jaotamata (Kristiine linnaosa)</v>
      </c>
      <c r="M1589" s="6" t="str">
        <f t="shared" si="201"/>
        <v>08107</v>
      </c>
    </row>
    <row r="1590" spans="1:13">
      <c r="A1590"/>
      <c r="B1590" s="4" t="s">
        <v>4773</v>
      </c>
      <c r="E1590" s="4" t="s">
        <v>4079</v>
      </c>
      <c r="I1590" s="147" t="str">
        <f>IF(ISBLANK(H1590),"",VLOOKUP(H1590,tegevusalad!$A$7:$B$188,2,FALSE))</f>
        <v/>
      </c>
      <c r="K1590" s="283" t="str">
        <f t="shared" si="199"/>
        <v>2273950000</v>
      </c>
      <c r="L1590" s="1" t="str">
        <f t="shared" si="203"/>
        <v>piirkondlikud noorsooüritused (Lasnamäe linnaosa)</v>
      </c>
      <c r="M1590" s="6" t="str">
        <f t="shared" si="201"/>
        <v>08107</v>
      </c>
    </row>
    <row r="1591" spans="1:13">
      <c r="A1591"/>
      <c r="C1591" s="4" t="s">
        <v>7342</v>
      </c>
      <c r="F1591" s="4" t="s">
        <v>7348</v>
      </c>
      <c r="I1591" s="147" t="str">
        <f>IF(ISBLANK(H1591),"",VLOOKUP(H1591,tegevusalad!$A$7:$B$188,2,FALSE))</f>
        <v/>
      </c>
      <c r="K1591" s="283" t="str">
        <f t="shared" si="199"/>
        <v>2273950990</v>
      </c>
      <c r="L1591" s="1" t="str">
        <f t="shared" si="203"/>
        <v>noorsooüritused - jaotamata  (Lasnamäe linnaosa)</v>
      </c>
      <c r="M1591" s="6" t="str">
        <f t="shared" si="201"/>
        <v>08107</v>
      </c>
    </row>
    <row r="1592" spans="1:13">
      <c r="A1592"/>
      <c r="B1592" s="4" t="s">
        <v>4080</v>
      </c>
      <c r="E1592" s="4" t="s">
        <v>6730</v>
      </c>
      <c r="I1592" s="147" t="str">
        <f>IF(ISBLANK(H1592),"",VLOOKUP(H1592,tegevusalad!$A$7:$B$188,2,FALSE))</f>
        <v/>
      </c>
      <c r="K1592" s="283" t="str">
        <f t="shared" si="199"/>
        <v>2273960000</v>
      </c>
      <c r="L1592" s="1" t="str">
        <f t="shared" si="203"/>
        <v>piirkondlikud noorsooüritused (Mustamäe linnaosa)</v>
      </c>
      <c r="M1592" s="6" t="str">
        <f t="shared" ref="M1592:M1663" si="208">IF(ISBLANK(H1592),M1591,H1592)</f>
        <v>08107</v>
      </c>
    </row>
    <row r="1593" spans="1:13">
      <c r="A1593"/>
      <c r="C1593" s="4" t="s">
        <v>7343</v>
      </c>
      <c r="F1593" s="4" t="s">
        <v>7349</v>
      </c>
      <c r="I1593" s="147" t="str">
        <f>IF(ISBLANK(H1593),"",VLOOKUP(H1593,tegevusalad!$A$7:$B$188,2,FALSE))</f>
        <v/>
      </c>
      <c r="K1593" s="283" t="str">
        <f t="shared" si="199"/>
        <v>2273960990</v>
      </c>
      <c r="L1593" s="1" t="str">
        <f t="shared" si="203"/>
        <v>noorsooüritused - jaotamata  (Mustamäe linnaosa)</v>
      </c>
      <c r="M1593" s="6" t="str">
        <f t="shared" si="208"/>
        <v>08107</v>
      </c>
    </row>
    <row r="1594" spans="1:13">
      <c r="A1594"/>
      <c r="B1594" s="4" t="s">
        <v>5752</v>
      </c>
      <c r="E1594" s="4" t="s">
        <v>5753</v>
      </c>
      <c r="I1594" s="147" t="str">
        <f>IF(ISBLANK(H1594),"",VLOOKUP(H1594,tegevusalad!$A$7:$B$188,2,FALSE))</f>
        <v/>
      </c>
      <c r="K1594" s="283" t="str">
        <f t="shared" si="199"/>
        <v>2273970000</v>
      </c>
      <c r="L1594" s="1" t="str">
        <f t="shared" si="203"/>
        <v>piirkondlikud noorsooüritused (Nõmme linnaosa)</v>
      </c>
      <c r="M1594" s="6" t="str">
        <f t="shared" si="208"/>
        <v>08107</v>
      </c>
    </row>
    <row r="1595" spans="1:13">
      <c r="A1595"/>
      <c r="C1595" s="4" t="s">
        <v>7321</v>
      </c>
      <c r="F1595" s="4" t="s">
        <v>7354</v>
      </c>
      <c r="I1595" s="147" t="str">
        <f>IF(ISBLANK(H1595),"",VLOOKUP(H1595,tegevusalad!$A$7:$B$188,2,FALSE))</f>
        <v/>
      </c>
      <c r="K1595" s="283" t="str">
        <f t="shared" si="199"/>
        <v>2273970810</v>
      </c>
      <c r="L1595" s="1" t="str">
        <f t="shared" si="203"/>
        <v>Projekt "Mobiilne noorsootöö kui kompleksne lähenemine"</v>
      </c>
      <c r="M1595" s="6" t="str">
        <f t="shared" si="208"/>
        <v>08107</v>
      </c>
    </row>
    <row r="1596" spans="1:13">
      <c r="A1596"/>
      <c r="C1596" s="4" t="s">
        <v>7322</v>
      </c>
      <c r="F1596" s="4" t="s">
        <v>7351</v>
      </c>
      <c r="I1596" s="147" t="str">
        <f>IF(ISBLANK(H1596),"",VLOOKUP(H1596,tegevusalad!$A$7:$B$188,2,FALSE))</f>
        <v/>
      </c>
      <c r="K1596" s="283" t="str">
        <f t="shared" si="199"/>
        <v>2273970990</v>
      </c>
      <c r="L1596" s="1" t="str">
        <f t="shared" si="203"/>
        <v>noorsooüritused - jaotamata (Nõmme linnaosa)</v>
      </c>
      <c r="M1596" s="6" t="str">
        <f t="shared" si="208"/>
        <v>08107</v>
      </c>
    </row>
    <row r="1597" spans="1:13">
      <c r="A1597"/>
      <c r="B1597" s="4" t="s">
        <v>5754</v>
      </c>
      <c r="E1597" s="4" t="s">
        <v>6850</v>
      </c>
      <c r="I1597" s="147" t="str">
        <f>IF(ISBLANK(H1597),"",VLOOKUP(H1597,tegevusalad!$A$7:$B$188,2,FALSE))</f>
        <v/>
      </c>
      <c r="K1597" s="283" t="str">
        <f t="shared" si="199"/>
        <v>2273980000</v>
      </c>
      <c r="L1597" s="1" t="str">
        <f t="shared" si="203"/>
        <v>piirkondlikud noorsooüritused (Pirita linnaosa)</v>
      </c>
      <c r="M1597" s="6" t="str">
        <f t="shared" si="208"/>
        <v>08107</v>
      </c>
    </row>
    <row r="1598" spans="1:13">
      <c r="A1598"/>
      <c r="C1598" s="4" t="s">
        <v>7344</v>
      </c>
      <c r="F1598" s="4" t="s">
        <v>7350</v>
      </c>
      <c r="I1598" s="147" t="str">
        <f>IF(ISBLANK(H1598),"",VLOOKUP(H1598,tegevusalad!$A$7:$B$188,2,FALSE))</f>
        <v/>
      </c>
      <c r="K1598" s="283" t="str">
        <f t="shared" si="199"/>
        <v>2273980990</v>
      </c>
      <c r="L1598" s="1" t="str">
        <f t="shared" si="203"/>
        <v>noorsooüritused - jaotamata (Pirita linnaosa)</v>
      </c>
      <c r="M1598" s="6" t="str">
        <f t="shared" si="208"/>
        <v>08107</v>
      </c>
    </row>
    <row r="1599" spans="1:13">
      <c r="A1599"/>
      <c r="B1599" s="4" t="s">
        <v>4007</v>
      </c>
      <c r="E1599" s="4" t="s">
        <v>4008</v>
      </c>
      <c r="I1599" s="147" t="str">
        <f>IF(ISBLANK(H1599),"",VLOOKUP(H1599,tegevusalad!$A$7:$B$188,2,FALSE))</f>
        <v/>
      </c>
      <c r="K1599" s="283" t="str">
        <f t="shared" si="199"/>
        <v>2273990000</v>
      </c>
      <c r="L1599" s="1" t="str">
        <f t="shared" si="203"/>
        <v>piirkondlikud noorsooüritused (Põhja-Tallinn)</v>
      </c>
      <c r="M1599" s="6" t="str">
        <f t="shared" si="208"/>
        <v>08107</v>
      </c>
    </row>
    <row r="1600" spans="1:13">
      <c r="A1600"/>
      <c r="C1600" s="4" t="s">
        <v>6002</v>
      </c>
      <c r="F1600" s="4" t="s">
        <v>5080</v>
      </c>
      <c r="I1600" s="147" t="str">
        <f>IF(ISBLANK(H1600),"",VLOOKUP(H1600,tegevusalad!$A$7:$B$188,2,FALSE))</f>
        <v/>
      </c>
      <c r="K1600" s="283" t="str">
        <f t="shared" si="199"/>
        <v>2273990100</v>
      </c>
      <c r="L1600" s="1" t="str">
        <f t="shared" si="203"/>
        <v>linnalaagrid (Põhja-Tallinn)</v>
      </c>
      <c r="M1600" s="6" t="str">
        <f t="shared" si="208"/>
        <v>08107</v>
      </c>
    </row>
    <row r="1601" spans="1:13">
      <c r="A1601"/>
      <c r="C1601" s="4" t="s">
        <v>7323</v>
      </c>
      <c r="F1601" s="4" t="s">
        <v>7354</v>
      </c>
      <c r="I1601" s="147" t="str">
        <f>IF(ISBLANK(H1601),"",VLOOKUP(H1601,tegevusalad!$A$7:$B$188,2,FALSE))</f>
        <v/>
      </c>
      <c r="K1601" s="283" t="str">
        <f t="shared" si="199"/>
        <v>2273990810</v>
      </c>
      <c r="L1601" s="1" t="str">
        <f t="shared" si="203"/>
        <v>Projekt "Mobiilne noorsootöö kui kompleksne lähenemine"</v>
      </c>
      <c r="M1601" s="6" t="str">
        <f t="shared" si="208"/>
        <v>08107</v>
      </c>
    </row>
    <row r="1602" spans="1:13">
      <c r="C1602" s="4" t="s">
        <v>6003</v>
      </c>
      <c r="F1602" s="4" t="s">
        <v>5079</v>
      </c>
      <c r="I1602" s="147" t="str">
        <f>IF(ISBLANK(H1602),"",VLOOKUP(H1602,tegevusalad!$A$7:$B$188,2,FALSE))</f>
        <v/>
      </c>
      <c r="K1602" s="283" t="str">
        <f t="shared" si="199"/>
        <v>2273990990</v>
      </c>
      <c r="L1602" s="1" t="str">
        <f t="shared" si="203"/>
        <v>noorsooüritused - jaotamata (Põhja-Tallinn)</v>
      </c>
      <c r="M1602" s="6" t="str">
        <f t="shared" si="208"/>
        <v>08107</v>
      </c>
    </row>
    <row r="1603" spans="1:13">
      <c r="I1603" s="147" t="str">
        <f>IF(ISBLANK(H1603),"",VLOOKUP(H1603,tegevusalad!$A$7:$B$188,2,FALSE))</f>
        <v/>
      </c>
      <c r="K1603" s="283" t="str">
        <f t="shared" si="199"/>
        <v/>
      </c>
      <c r="L1603" s="1" t="str">
        <f t="shared" si="203"/>
        <v/>
      </c>
      <c r="M1603" s="6" t="str">
        <f t="shared" si="208"/>
        <v>08107</v>
      </c>
    </row>
    <row r="1604" spans="1:13">
      <c r="A1604" s="4" t="s">
        <v>7000</v>
      </c>
      <c r="D1604" s="4" t="s">
        <v>6853</v>
      </c>
      <c r="G1604" s="965"/>
      <c r="H1604" s="37" t="s">
        <v>7188</v>
      </c>
      <c r="I1604" s="147" t="str">
        <f>IF(ISBLANK(H1604),"",VLOOKUP(H1604,tegevusalad!$A$7:$B$188,2,FALSE))</f>
        <v>Noorsootöö ja noortekeskused</v>
      </c>
      <c r="K1604" s="283" t="str">
        <f t="shared" si="199"/>
        <v>2274000000</v>
      </c>
      <c r="L1604" s="1" t="str">
        <f t="shared" si="203"/>
        <v>Välisosalusega projektid</v>
      </c>
      <c r="M1604" s="6" t="str">
        <f t="shared" si="208"/>
        <v>08107</v>
      </c>
    </row>
    <row r="1605" spans="1:13">
      <c r="B1605" s="4" t="s">
        <v>7107</v>
      </c>
      <c r="E1605" s="4" t="s">
        <v>320</v>
      </c>
      <c r="G1605" s="965"/>
      <c r="I1605" s="147" t="str">
        <f>IF(ISBLANK(H1605),"",VLOOKUP(H1605,tegevusalad!$A$7:$B$188,2,FALSE))</f>
        <v/>
      </c>
      <c r="K1605" s="283" t="str">
        <f t="shared" si="199"/>
        <v>2274001000</v>
      </c>
      <c r="L1605" s="1" t="str">
        <f t="shared" si="203"/>
        <v>Spordi- ja Noorsooamet</v>
      </c>
      <c r="M1605" s="6" t="str">
        <f t="shared" si="208"/>
        <v>08107</v>
      </c>
    </row>
    <row r="1606" spans="1:13">
      <c r="C1606" s="4" t="s">
        <v>15007</v>
      </c>
      <c r="F1606" s="4" t="s">
        <v>15005</v>
      </c>
      <c r="I1606" s="147" t="str">
        <f>IF(ISBLANK(H1606),"",VLOOKUP(H1606,tegevusalad!$A$7:$B$188,2,FALSE))</f>
        <v/>
      </c>
      <c r="K1606" s="283" t="str">
        <f t="shared" si="199"/>
        <v>2274001010</v>
      </c>
      <c r="L1606" s="1" t="str">
        <f t="shared" si="203"/>
        <v xml:space="preserve">Noorsootöötajate õpirände projekt - CASvisit SCOOL    </v>
      </c>
      <c r="M1606" s="6" t="str">
        <f t="shared" si="208"/>
        <v>08107</v>
      </c>
    </row>
    <row r="1607" spans="1:13" ht="15">
      <c r="C1607" s="4" t="s">
        <v>16040</v>
      </c>
      <c r="F1607" s="738" t="s">
        <v>16039</v>
      </c>
      <c r="K1607" s="283" t="str">
        <f t="shared" ref="K1607:K1608" si="209">SUBSTITUTE(A1607," ","")&amp;SUBSTITUTE(B1607," ","")&amp;SUBSTITUTE(C1607," ","")</f>
        <v>2274001020</v>
      </c>
      <c r="L1607" s="1" t="str">
        <f t="shared" ref="L1607:L1608" si="210">D1607&amp;E1607&amp;F1607&amp;G1607</f>
        <v>Uuenduslikud Meeled (Innovative Minds - IM)</v>
      </c>
      <c r="M1607" s="6" t="str">
        <f t="shared" ref="M1607:M1608" si="211">IF(ISBLANK(H1607),M1606,H1607)</f>
        <v>08107</v>
      </c>
    </row>
    <row r="1608" spans="1:13">
      <c r="K1608" s="283" t="str">
        <f t="shared" si="209"/>
        <v/>
      </c>
      <c r="L1608" s="1" t="str">
        <f t="shared" si="210"/>
        <v/>
      </c>
      <c r="M1608" s="6" t="str">
        <f t="shared" si="211"/>
        <v>08107</v>
      </c>
    </row>
    <row r="1609" spans="1:13">
      <c r="I1609" s="147" t="str">
        <f>IF(ISBLANK(H1609),"",VLOOKUP(H1609,tegevusalad!$A$7:$B$188,2,FALSE))</f>
        <v/>
      </c>
      <c r="K1609" s="283" t="str">
        <f t="shared" si="199"/>
        <v/>
      </c>
      <c r="L1609" s="1" t="str">
        <f t="shared" ref="L1609:L1640" si="212">D1609&amp;E1609&amp;F1609&amp;G1609</f>
        <v/>
      </c>
      <c r="M1609" s="6" t="str">
        <f>IF(ISBLANK(H1609),M1606,H1609)</f>
        <v>08107</v>
      </c>
    </row>
    <row r="1610" spans="1:13">
      <c r="A1610" s="3" t="s">
        <v>2092</v>
      </c>
      <c r="B1610" s="3"/>
      <c r="C1610" s="3"/>
      <c r="D1610" s="3" t="s">
        <v>2093</v>
      </c>
      <c r="E1610" s="3"/>
      <c r="F1610" s="3"/>
      <c r="G1610" s="3"/>
      <c r="I1610" s="147" t="str">
        <f>IF(ISBLANK(H1610),"",VLOOKUP(H1610,tegevusalad!$A$7:$B$188,2,FALSE))</f>
        <v/>
      </c>
      <c r="K1610" s="283" t="str">
        <f t="shared" si="199"/>
        <v>2280000000</v>
      </c>
      <c r="L1610" s="1" t="str">
        <f t="shared" si="212"/>
        <v>SOTSIAALHOOLEKANNE</v>
      </c>
      <c r="M1610" s="6" t="str">
        <f t="shared" si="208"/>
        <v>08107</v>
      </c>
    </row>
    <row r="1611" spans="1:13">
      <c r="D1611" s="3"/>
      <c r="E1611" s="3"/>
      <c r="I1611" s="147" t="str">
        <f>IF(ISBLANK(H1611),"",VLOOKUP(H1611,tegevusalad!$A$7:$B$188,2,FALSE))</f>
        <v/>
      </c>
      <c r="K1611" s="283" t="str">
        <f t="shared" si="199"/>
        <v/>
      </c>
      <c r="L1611" s="1" t="str">
        <f t="shared" si="212"/>
        <v/>
      </c>
      <c r="M1611" s="6" t="str">
        <f t="shared" si="208"/>
        <v>08107</v>
      </c>
    </row>
    <row r="1612" spans="1:13">
      <c r="A1612" s="4" t="s">
        <v>2094</v>
      </c>
      <c r="D1612" s="4" t="s">
        <v>2095</v>
      </c>
      <c r="H1612" s="37" t="s">
        <v>8587</v>
      </c>
      <c r="I1612" s="147" t="str">
        <f>IF(ISBLANK(H1612),"",VLOOKUP(H1612,tegevusalad!$A$7:$B$188,2,FALSE))</f>
        <v>Muu sotsiaalne kaitse, sh sotsiaalse kaitse haldus</v>
      </c>
      <c r="K1612" s="283" t="str">
        <f t="shared" si="199"/>
        <v>2280100000</v>
      </c>
      <c r="L1612" s="1" t="str">
        <f t="shared" si="212"/>
        <v>Sotsiaal- ja Tervishoiuamet</v>
      </c>
      <c r="M1612" s="6" t="str">
        <f t="shared" si="208"/>
        <v>10900</v>
      </c>
    </row>
    <row r="1613" spans="1:13">
      <c r="B1613" s="4" t="s">
        <v>2716</v>
      </c>
      <c r="E1613" s="4" t="s">
        <v>2095</v>
      </c>
      <c r="I1613" s="147" t="str">
        <f>IF(ISBLANK(H1613),"",VLOOKUP(H1613,tegevusalad!$A$7:$B$188,2,FALSE))</f>
        <v/>
      </c>
      <c r="K1613" s="283" t="str">
        <f t="shared" ref="K1613:K1615" si="213">SUBSTITUTE(A1613," ","")&amp;SUBSTITUTE(B1613," ","")&amp;SUBSTITUTE(C1613," ","")</f>
        <v>2280101000</v>
      </c>
      <c r="L1613" s="1" t="str">
        <f t="shared" si="212"/>
        <v>Sotsiaal- ja Tervishoiuamet</v>
      </c>
      <c r="M1613" s="6" t="str">
        <f t="shared" ref="M1613:M1615" si="214">IF(ISBLANK(H1613),M1612,H1613)</f>
        <v>10900</v>
      </c>
    </row>
    <row r="1614" spans="1:13">
      <c r="B1614" s="4" t="s">
        <v>14374</v>
      </c>
      <c r="E1614" s="4" t="s">
        <v>14375</v>
      </c>
      <c r="H1614" s="37" t="s">
        <v>8587</v>
      </c>
      <c r="I1614" s="147" t="str">
        <f>IF(ISBLANK(H1614),"",VLOOKUP(H1614,tegevusalad!$A$7:$B$188,2,FALSE))</f>
        <v>Muu sotsiaalne kaitse, sh sotsiaalse kaitse haldus</v>
      </c>
      <c r="K1614" s="283" t="str">
        <f t="shared" si="213"/>
        <v>2280101110</v>
      </c>
      <c r="L1614" s="1" t="str">
        <f t="shared" si="212"/>
        <v>STA lastekaitse kulud</v>
      </c>
      <c r="M1614" s="6" t="str">
        <f t="shared" si="214"/>
        <v>10900</v>
      </c>
    </row>
    <row r="1615" spans="1:13">
      <c r="I1615" s="147" t="str">
        <f>IF(ISBLANK(H1615),"",VLOOKUP(H1615,tegevusalad!$A$7:$B$188,2,FALSE))</f>
        <v/>
      </c>
      <c r="K1615" s="283" t="str">
        <f t="shared" si="213"/>
        <v/>
      </c>
      <c r="L1615" s="1" t="str">
        <f t="shared" si="212"/>
        <v/>
      </c>
      <c r="M1615" s="6" t="str">
        <f t="shared" si="214"/>
        <v>10900</v>
      </c>
    </row>
    <row r="1616" spans="1:13">
      <c r="A1616" s="4" t="s">
        <v>2865</v>
      </c>
      <c r="D1616" s="4" t="s">
        <v>2105</v>
      </c>
      <c r="I1616" s="147" t="str">
        <f>IF(ISBLANK(H1616),"",VLOOKUP(H1616,tegevusalad!$A$7:$B$188,2,FALSE))</f>
        <v/>
      </c>
      <c r="K1616" s="283" t="str">
        <f t="shared" si="199"/>
        <v>2280900000</v>
      </c>
      <c r="L1616" s="1" t="str">
        <f t="shared" si="212"/>
        <v>Muud sotsiaalhoolekande kulud</v>
      </c>
      <c r="M1616" s="6" t="str">
        <f t="shared" si="208"/>
        <v>10900</v>
      </c>
    </row>
    <row r="1617" spans="1:14">
      <c r="B1617" s="4" t="s">
        <v>2106</v>
      </c>
      <c r="E1617" s="4" t="s">
        <v>14954</v>
      </c>
      <c r="H1617" s="34" t="s">
        <v>3533</v>
      </c>
      <c r="K1617" s="283" t="str">
        <f t="shared" si="199"/>
        <v>2280901000</v>
      </c>
      <c r="L1617" s="1" t="str">
        <f t="shared" si="212"/>
        <v>sotsiaalhoolekande töötajate palgavahendite kasv</v>
      </c>
      <c r="M1617" s="6" t="s">
        <v>8587</v>
      </c>
      <c r="N1617" t="s">
        <v>16714</v>
      </c>
    </row>
    <row r="1618" spans="1:14">
      <c r="B1618" s="4" t="s">
        <v>6142</v>
      </c>
      <c r="E1618" s="4" t="s">
        <v>1548</v>
      </c>
      <c r="H1618" s="37" t="s">
        <v>8587</v>
      </c>
      <c r="I1618" s="147" t="str">
        <f>IF(ISBLANK(H1618),"",VLOOKUP(H1618,tegevusalad!$A$7:$B$188,2,FALSE))</f>
        <v>Muu sotsiaalne kaitse, sh sotsiaalse kaitse haldus</v>
      </c>
      <c r="K1618" s="283" t="str">
        <f t="shared" si="199"/>
        <v>2280902000</v>
      </c>
      <c r="L1618" s="1" t="str">
        <f t="shared" si="212"/>
        <v>Nõmme Sotsiaalkeskus</v>
      </c>
      <c r="M1618" s="6" t="str">
        <f t="shared" si="208"/>
        <v>10900</v>
      </c>
    </row>
    <row r="1619" spans="1:14">
      <c r="B1619" s="4" t="s">
        <v>2792</v>
      </c>
      <c r="E1619" s="4" t="s">
        <v>6583</v>
      </c>
      <c r="H1619" s="37" t="s">
        <v>8587</v>
      </c>
      <c r="I1619" s="147" t="str">
        <f>IF(ISBLANK(H1619),"",VLOOKUP(H1619,tegevusalad!$A$7:$B$188,2,FALSE))</f>
        <v>Muu sotsiaalne kaitse, sh sotsiaalse kaitse haldus</v>
      </c>
      <c r="K1619" s="283" t="str">
        <f t="shared" si="199"/>
        <v>2280999000</v>
      </c>
      <c r="L1619" s="1" t="str">
        <f t="shared" si="212"/>
        <v>muud sotsiaalhoolekande kulud</v>
      </c>
      <c r="M1619" s="6" t="str">
        <f t="shared" si="208"/>
        <v>10900</v>
      </c>
    </row>
    <row r="1620" spans="1:14">
      <c r="I1620" s="147" t="str">
        <f>IF(ISBLANK(H1620),"",VLOOKUP(H1620,tegevusalad!$A$7:$B$188,2,FALSE))</f>
        <v/>
      </c>
      <c r="K1620" s="283" t="str">
        <f t="shared" si="199"/>
        <v/>
      </c>
      <c r="L1620" s="1" t="str">
        <f t="shared" si="212"/>
        <v/>
      </c>
      <c r="M1620" s="6" t="str">
        <f t="shared" si="208"/>
        <v>10900</v>
      </c>
    </row>
    <row r="1621" spans="1:14">
      <c r="A1621" s="4" t="s">
        <v>6584</v>
      </c>
      <c r="D1621" s="4" t="s">
        <v>2697</v>
      </c>
      <c r="I1621" s="147" t="str">
        <f>IF(ISBLANK(H1621),"",VLOOKUP(H1621,tegevusalad!$A$7:$B$188,2,FALSE))</f>
        <v/>
      </c>
      <c r="K1621" s="283" t="str">
        <f t="shared" si="199"/>
        <v>2281100000</v>
      </c>
      <c r="L1621" s="1" t="str">
        <f t="shared" si="212"/>
        <v>Puuetega inimeste hoolekanne</v>
      </c>
      <c r="M1621" s="6" t="str">
        <f t="shared" si="208"/>
        <v>10900</v>
      </c>
    </row>
    <row r="1622" spans="1:14">
      <c r="B1622" s="4" t="s">
        <v>2698</v>
      </c>
      <c r="E1622" s="4" t="s">
        <v>14196</v>
      </c>
      <c r="H1622" s="34" t="s">
        <v>2114</v>
      </c>
      <c r="I1622" s="147" t="str">
        <f>IF(ISBLANK(H1622),"",VLOOKUP(H1622,tegevusalad!$A$7:$B$188,2,FALSE))</f>
        <v>Muu puuetega inimeste sotsiaalne kaitse</v>
      </c>
      <c r="K1622" s="283" t="str">
        <f t="shared" si="199"/>
        <v>2281101000</v>
      </c>
      <c r="L1622" s="1" t="str">
        <f t="shared" si="212"/>
        <v>sotsiaaltransporditeenus</v>
      </c>
      <c r="M1622" s="6" t="str">
        <f t="shared" si="208"/>
        <v>10121</v>
      </c>
    </row>
    <row r="1623" spans="1:14">
      <c r="B1623" s="4" t="s">
        <v>2700</v>
      </c>
      <c r="E1623" s="4" t="s">
        <v>9001</v>
      </c>
      <c r="H1623" s="34" t="s">
        <v>2114</v>
      </c>
      <c r="I1623" s="147" t="str">
        <f>IF(ISBLANK(H1623),"",VLOOKUP(H1623,tegevusalad!$A$7:$B$188,2,FALSE))</f>
        <v>Muu puuetega inimeste sotsiaalne kaitse</v>
      </c>
      <c r="K1623" s="283" t="str">
        <f t="shared" si="199"/>
        <v>2281102000</v>
      </c>
      <c r="L1623" s="1" t="str">
        <f t="shared" si="212"/>
        <v>viipekeeleteenus</v>
      </c>
      <c r="M1623" s="6" t="str">
        <f t="shared" si="208"/>
        <v>10121</v>
      </c>
    </row>
    <row r="1624" spans="1:14">
      <c r="B1624" s="4" t="s">
        <v>760</v>
      </c>
      <c r="E1624" s="4" t="s">
        <v>761</v>
      </c>
      <c r="H1624" s="34" t="s">
        <v>2114</v>
      </c>
      <c r="I1624" s="147" t="str">
        <f>IF(ISBLANK(H1624),"",VLOOKUP(H1624,tegevusalad!$A$7:$B$188,2,FALSE))</f>
        <v>Muu puuetega inimeste sotsiaalne kaitse</v>
      </c>
      <c r="K1624" s="283" t="str">
        <f t="shared" ref="K1624:K1722" si="215">SUBSTITUTE(A1624," ","")&amp;SUBSTITUTE(B1624," ","")&amp;SUBSTITUTE(C1624," ","")</f>
        <v>2281103000</v>
      </c>
      <c r="L1624" s="1" t="str">
        <f t="shared" si="212"/>
        <v>isikliku abistaja teenused</v>
      </c>
      <c r="M1624" s="6" t="str">
        <f t="shared" si="208"/>
        <v>10121</v>
      </c>
    </row>
    <row r="1625" spans="1:14">
      <c r="C1625" s="4" t="s">
        <v>10946</v>
      </c>
      <c r="F1625" s="4" t="s">
        <v>10947</v>
      </c>
      <c r="H1625" s="34" t="s">
        <v>2114</v>
      </c>
      <c r="I1625" s="147" t="str">
        <f>IF(ISBLANK(H1625),"",VLOOKUP(H1625,tegevusalad!$A$7:$B$188,2,FALSE))</f>
        <v>Muu puuetega inimeste sotsiaalne kaitse</v>
      </c>
      <c r="K1625" s="283" t="str">
        <f t="shared" ref="K1625:K1633" si="216">SUBSTITUTE(A1625," ","")&amp;SUBSTITUTE(B1625," ","")&amp;SUBSTITUTE(C1625," ","")</f>
        <v>2281103100</v>
      </c>
      <c r="L1625" s="1" t="str">
        <f t="shared" si="212"/>
        <v>isikliku abistaja teenus täiskasvanud nägemispuudega inimestele</v>
      </c>
      <c r="M1625" s="6" t="str">
        <f t="shared" ref="M1625:M1633" si="217">IF(ISBLANK(H1625),M1624,H1625)</f>
        <v>10121</v>
      </c>
    </row>
    <row r="1626" spans="1:14">
      <c r="C1626" s="4" t="s">
        <v>10948</v>
      </c>
      <c r="F1626" s="4" t="s">
        <v>10949</v>
      </c>
      <c r="H1626" s="34" t="s">
        <v>2114</v>
      </c>
      <c r="I1626" s="147" t="str">
        <f>IF(ISBLANK(H1626),"",VLOOKUP(H1626,tegevusalad!$A$7:$B$188,2,FALSE))</f>
        <v>Muu puuetega inimeste sotsiaalne kaitse</v>
      </c>
      <c r="K1626" s="283" t="str">
        <f t="shared" si="216"/>
        <v>2281103200</v>
      </c>
      <c r="L1626" s="1" t="str">
        <f t="shared" si="212"/>
        <v>isikliku abistaja teenus täiskasvanud liikumispuudega inimestele</v>
      </c>
      <c r="M1626" s="6" t="str">
        <f t="shared" si="217"/>
        <v>10121</v>
      </c>
    </row>
    <row r="1627" spans="1:14">
      <c r="C1627" s="4" t="s">
        <v>10950</v>
      </c>
      <c r="F1627" s="4" t="s">
        <v>10951</v>
      </c>
      <c r="H1627" s="34" t="s">
        <v>2114</v>
      </c>
      <c r="I1627" s="147" t="str">
        <f>IF(ISBLANK(H1627),"",VLOOKUP(H1627,tegevusalad!$A$7:$B$188,2,FALSE))</f>
        <v>Muu puuetega inimeste sotsiaalne kaitse</v>
      </c>
      <c r="K1627" s="283" t="str">
        <f t="shared" si="216"/>
        <v>2281103300</v>
      </c>
      <c r="L1627" s="1" t="str">
        <f t="shared" si="212"/>
        <v>tugiisiku teenus täiskasvanud vaimupuudega inimestele</v>
      </c>
      <c r="M1627" s="6" t="str">
        <f t="shared" si="217"/>
        <v>10121</v>
      </c>
    </row>
    <row r="1628" spans="1:14">
      <c r="B1628" s="4" t="s">
        <v>1893</v>
      </c>
      <c r="E1628" s="4" t="s">
        <v>1894</v>
      </c>
      <c r="H1628" s="34" t="s">
        <v>2114</v>
      </c>
      <c r="I1628" s="147" t="str">
        <f>IF(ISBLANK(H1628),"",VLOOKUP(H1628,tegevusalad!$A$7:$B$188,2,FALSE))</f>
        <v>Muu puuetega inimeste sotsiaalne kaitse</v>
      </c>
      <c r="K1628" s="283" t="str">
        <f t="shared" si="216"/>
        <v>2281104000</v>
      </c>
      <c r="L1628" s="1" t="str">
        <f t="shared" si="212"/>
        <v>töö- ja rakenduskeskuse teenused</v>
      </c>
      <c r="M1628" s="6" t="str">
        <f t="shared" si="217"/>
        <v>10121</v>
      </c>
    </row>
    <row r="1629" spans="1:14" ht="12.75" customHeight="1">
      <c r="C1629" s="4" t="s">
        <v>1895</v>
      </c>
      <c r="F1629" s="990" t="s">
        <v>960</v>
      </c>
      <c r="G1629" s="990"/>
      <c r="H1629" s="126" t="s">
        <v>2114</v>
      </c>
      <c r="I1629" s="147" t="str">
        <f>IF(ISBLANK(H1629),"",VLOOKUP(H1629,tegevusalad!$A$7:$B$188,2,FALSE))</f>
        <v>Muu puuetega inimeste sotsiaalne kaitse</v>
      </c>
      <c r="K1629" s="283" t="str">
        <f t="shared" si="216"/>
        <v>2281104010</v>
      </c>
      <c r="L1629" s="1" t="str">
        <f t="shared" si="212"/>
        <v xml:space="preserve">puuetega inimeste kaitstud töö- ja rakenduskeskuse teenus  </v>
      </c>
      <c r="M1629" s="6" t="str">
        <f t="shared" si="217"/>
        <v>10121</v>
      </c>
    </row>
    <row r="1630" spans="1:14">
      <c r="C1630" s="4" t="s">
        <v>961</v>
      </c>
      <c r="F1630" s="4" t="s">
        <v>3814</v>
      </c>
      <c r="H1630" s="126" t="s">
        <v>2114</v>
      </c>
      <c r="I1630" s="147" t="str">
        <f>IF(ISBLANK(H1630),"",VLOOKUP(H1630,tegevusalad!$A$7:$B$188,2,FALSE))</f>
        <v>Muu puuetega inimeste sotsiaalne kaitse</v>
      </c>
      <c r="K1630" s="283" t="str">
        <f t="shared" si="216"/>
        <v>2281104020</v>
      </c>
      <c r="L1630" s="1" t="str">
        <f t="shared" si="212"/>
        <v>puuetega inimeste tegevuskeskuse teenus</v>
      </c>
      <c r="M1630" s="6" t="str">
        <f t="shared" si="217"/>
        <v>10121</v>
      </c>
    </row>
    <row r="1631" spans="1:14">
      <c r="B1631" s="4" t="s">
        <v>3815</v>
      </c>
      <c r="E1631" s="4" t="s">
        <v>3816</v>
      </c>
      <c r="H1631" s="34" t="s">
        <v>2114</v>
      </c>
      <c r="I1631" s="147" t="str">
        <f>IF(ISBLANK(H1631),"",VLOOKUP(H1631,tegevusalad!$A$7:$B$188,2,FALSE))</f>
        <v>Muu puuetega inimeste sotsiaalne kaitse</v>
      </c>
      <c r="K1631" s="283" t="str">
        <f t="shared" si="216"/>
        <v>2281105000</v>
      </c>
      <c r="L1631" s="1" t="str">
        <f t="shared" si="212"/>
        <v>nõustamisteenused</v>
      </c>
      <c r="M1631" s="6" t="str">
        <f t="shared" si="217"/>
        <v>10121</v>
      </c>
    </row>
    <row r="1632" spans="1:14">
      <c r="B1632" s="4" t="s">
        <v>4682</v>
      </c>
      <c r="E1632" s="4" t="s">
        <v>4683</v>
      </c>
      <c r="I1632" s="147" t="str">
        <f>IF(ISBLANK(H1632),"",VLOOKUP(H1632,tegevusalad!$A$7:$B$188,2,FALSE))</f>
        <v/>
      </c>
      <c r="K1632" s="283" t="str">
        <f t="shared" si="216"/>
        <v>2281106000</v>
      </c>
      <c r="L1632" s="1" t="str">
        <f t="shared" si="212"/>
        <v>päevategevus ja -hoid</v>
      </c>
      <c r="M1632" s="6" t="str">
        <f t="shared" si="217"/>
        <v>10121</v>
      </c>
    </row>
    <row r="1633" spans="1:13">
      <c r="C1633" s="4" t="s">
        <v>9031</v>
      </c>
      <c r="E1633" s="4" t="s">
        <v>16355</v>
      </c>
      <c r="G1633" s="15" t="s">
        <v>7782</v>
      </c>
      <c r="H1633" s="307"/>
      <c r="I1633" s="147" t="str">
        <f>IF(ISBLANK(H1633),"",VLOOKUP(H1633,tegevusalad!$A$7:$B$188,2,FALSE))</f>
        <v/>
      </c>
      <c r="K1633" s="283" t="str">
        <f t="shared" si="216"/>
        <v>2281106100</v>
      </c>
      <c r="L1633" s="1" t="str">
        <f t="shared" si="212"/>
        <v>teenused psüühilise erivajadusega inimestele (LINN)linn</v>
      </c>
      <c r="M1633" s="6" t="str">
        <f t="shared" si="217"/>
        <v>10121</v>
      </c>
    </row>
    <row r="1634" spans="1:13">
      <c r="C1634" s="4" t="s">
        <v>16353</v>
      </c>
      <c r="E1634" s="4" t="s">
        <v>16357</v>
      </c>
      <c r="G1634" s="393" t="s">
        <v>4684</v>
      </c>
      <c r="H1634" s="278" t="s">
        <v>8579</v>
      </c>
      <c r="I1634" s="147" t="str">
        <f>IF(ISBLANK(H1634),"",VLOOKUP(H1634,tegevusalad!$A$7:$B$188,2,FALSE))</f>
        <v>Puuetega inimeste sotsiaalhoolekandeasutused</v>
      </c>
      <c r="K1634" s="283" t="str">
        <f t="shared" ref="K1634:K1642" si="218">SUBSTITUTE(A1634," ","")&amp;SUBSTITUTE(B1634," ","")&amp;SUBSTITUTE(C1634," ","")</f>
        <v>2281106110</v>
      </c>
      <c r="L1634" s="1" t="str">
        <f t="shared" si="212"/>
        <v>päevategevus ja -hoid linna hoolekandeasutus</v>
      </c>
      <c r="M1634" s="6" t="str">
        <f t="shared" si="208"/>
        <v>10120</v>
      </c>
    </row>
    <row r="1635" spans="1:13">
      <c r="C1635" s="4" t="s">
        <v>16354</v>
      </c>
      <c r="E1635" s="4" t="s">
        <v>16356</v>
      </c>
      <c r="G1635" s="393" t="s">
        <v>4684</v>
      </c>
      <c r="H1635" s="278" t="s">
        <v>8579</v>
      </c>
      <c r="I1635" s="147" t="str">
        <f>IF(ISBLANK(H1635),"",VLOOKUP(H1635,tegevusalad!$A$7:$B$188,2,FALSE))</f>
        <v>Puuetega inimeste sotsiaalhoolekandeasutused</v>
      </c>
      <c r="K1635" s="283" t="str">
        <f t="shared" si="218"/>
        <v>2281106120</v>
      </c>
      <c r="L1635" s="1" t="str">
        <f t="shared" si="212"/>
        <v>teenused psüühilise erivajadusega inimestele (VTK)linna hoolekandeasutus</v>
      </c>
      <c r="M1635" s="6" t="str">
        <f t="shared" si="208"/>
        <v>10120</v>
      </c>
    </row>
    <row r="1636" spans="1:13">
      <c r="C1636" s="4" t="s">
        <v>9032</v>
      </c>
      <c r="G1636" s="15" t="s">
        <v>7783</v>
      </c>
      <c r="I1636" s="147" t="str">
        <f>IF(ISBLANK(H1636),"",VLOOKUP(H1636,tegevusalad!$A$7:$B$188,2,FALSE))</f>
        <v/>
      </c>
      <c r="K1636" s="283" t="str">
        <f t="shared" si="218"/>
        <v>2281106200</v>
      </c>
      <c r="L1636" s="1" t="str">
        <f t="shared" si="212"/>
        <v>riik</v>
      </c>
      <c r="M1636" s="6" t="str">
        <f t="shared" si="208"/>
        <v>10120</v>
      </c>
    </row>
    <row r="1637" spans="1:13">
      <c r="A1637"/>
      <c r="C1637" s="4" t="s">
        <v>12274</v>
      </c>
      <c r="G1637" s="393" t="s">
        <v>12278</v>
      </c>
      <c r="H1637" s="278" t="s">
        <v>8579</v>
      </c>
      <c r="I1637" s="147" t="str">
        <f>IF(ISBLANK(H1637),"",VLOOKUP(H1637,tegevusalad!$A$7:$B$188,2,FALSE))</f>
        <v>Puuetega inimeste sotsiaalhoolekandeasutused</v>
      </c>
      <c r="K1637" s="283" t="str">
        <f t="shared" si="218"/>
        <v>2281106210</v>
      </c>
      <c r="L1637" s="1" t="str">
        <f t="shared" si="212"/>
        <v>psüühiliste erivajadustega inimeste hoolekanne</v>
      </c>
      <c r="M1637" s="6" t="str">
        <f t="shared" si="208"/>
        <v>10120</v>
      </c>
    </row>
    <row r="1638" spans="1:13">
      <c r="A1638"/>
      <c r="C1638" s="4" t="s">
        <v>12275</v>
      </c>
      <c r="G1638" s="393" t="s">
        <v>756</v>
      </c>
      <c r="H1638" s="278" t="s">
        <v>8579</v>
      </c>
      <c r="I1638" s="147" t="str">
        <f>IF(ISBLANK(H1638),"",VLOOKUP(H1638,tegevusalad!$A$7:$B$188,2,FALSE))</f>
        <v>Puuetega inimeste sotsiaalhoolekandeasutused</v>
      </c>
      <c r="K1638" s="283" t="str">
        <f t="shared" si="218"/>
        <v>2281106220</v>
      </c>
      <c r="L1638" s="1" t="str">
        <f t="shared" si="212"/>
        <v>rehabilitatsiooniteenus</v>
      </c>
      <c r="M1638" s="6" t="str">
        <f t="shared" si="208"/>
        <v>10120</v>
      </c>
    </row>
    <row r="1639" spans="1:13">
      <c r="A1639"/>
      <c r="C1639" s="4" t="s">
        <v>12276</v>
      </c>
      <c r="G1639" s="393" t="s">
        <v>12279</v>
      </c>
      <c r="H1639" s="278" t="s">
        <v>8579</v>
      </c>
      <c r="I1639" s="147" t="str">
        <f>IF(ISBLANK(H1639),"",VLOOKUP(H1639,tegevusalad!$A$7:$B$188,2,FALSE))</f>
        <v>Puuetega inimeste sotsiaalhoolekandeasutused</v>
      </c>
      <c r="K1639" s="283" t="str">
        <f t="shared" si="218"/>
        <v>2281106230</v>
      </c>
      <c r="L1639" s="1" t="str">
        <f t="shared" si="212"/>
        <v>igapäevaelu ja töötamise toetamine</v>
      </c>
      <c r="M1639" s="6" t="str">
        <f t="shared" si="208"/>
        <v>10120</v>
      </c>
    </row>
    <row r="1640" spans="1:13">
      <c r="A1640"/>
      <c r="C1640" s="4" t="s">
        <v>12277</v>
      </c>
      <c r="G1640" s="393" t="s">
        <v>12280</v>
      </c>
      <c r="H1640" s="278" t="s">
        <v>8579</v>
      </c>
      <c r="I1640" s="147" t="str">
        <f>IF(ISBLANK(H1640),"",VLOOKUP(H1640,tegevusalad!$A$7:$B$188,2,FALSE))</f>
        <v>Puuetega inimeste sotsiaalhoolekandeasutused</v>
      </c>
      <c r="K1640" s="283" t="str">
        <f t="shared" si="218"/>
        <v>2281106240</v>
      </c>
      <c r="L1640" s="1" t="str">
        <f t="shared" si="212"/>
        <v xml:space="preserve">ööpäevaringne erihooldusteenus </v>
      </c>
      <c r="M1640" s="6" t="str">
        <f t="shared" si="208"/>
        <v>10120</v>
      </c>
    </row>
    <row r="1641" spans="1:13">
      <c r="A1641"/>
      <c r="C1641" s="4" t="s">
        <v>12406</v>
      </c>
      <c r="G1641" s="596" t="s">
        <v>12407</v>
      </c>
      <c r="H1641" s="278" t="s">
        <v>8579</v>
      </c>
      <c r="I1641" s="147" t="str">
        <f>IF(ISBLANK(H1641),"",VLOOKUP(H1641,tegevusalad!$A$7:$B$188,2,FALSE))</f>
        <v>Puuetega inimeste sotsiaalhoolekandeasutused</v>
      </c>
      <c r="K1641" s="283" t="str">
        <f t="shared" si="218"/>
        <v>2281106300</v>
      </c>
      <c r="L1641" s="1" t="str">
        <f t="shared" ref="L1641:L1672" si="219">D1641&amp;E1641&amp;F1641&amp;G1641</f>
        <v>praktikajuhendamine</v>
      </c>
      <c r="M1641" s="6" t="str">
        <f t="shared" si="208"/>
        <v>10120</v>
      </c>
    </row>
    <row r="1642" spans="1:13">
      <c r="A1642"/>
      <c r="B1642" s="4" t="s">
        <v>4686</v>
      </c>
      <c r="E1642" s="4" t="s">
        <v>6418</v>
      </c>
      <c r="H1642" s="34" t="s">
        <v>2114</v>
      </c>
      <c r="I1642" s="147" t="str">
        <f>IF(ISBLANK(H1642),"",VLOOKUP(H1642,tegevusalad!$A$7:$B$188,2,FALSE))</f>
        <v>Muu puuetega inimeste sotsiaalne kaitse</v>
      </c>
      <c r="K1642" s="283" t="str">
        <f t="shared" si="218"/>
        <v>2281107000</v>
      </c>
      <c r="L1642" s="1" t="str">
        <f t="shared" si="219"/>
        <v>puudega inimese perekonda toetavad teenused</v>
      </c>
      <c r="M1642" s="6" t="str">
        <f t="shared" si="208"/>
        <v>10121</v>
      </c>
    </row>
    <row r="1643" spans="1:13">
      <c r="A1643"/>
      <c r="C1643" s="4" t="s">
        <v>2952</v>
      </c>
      <c r="F1643" s="4" t="s">
        <v>3672</v>
      </c>
      <c r="H1643" s="126" t="s">
        <v>2114</v>
      </c>
      <c r="I1643" s="147" t="str">
        <f>IF(ISBLANK(H1643),"",VLOOKUP(H1643,tegevusalad!$A$7:$B$188,2,FALSE))</f>
        <v>Muu puuetega inimeste sotsiaalne kaitse</v>
      </c>
      <c r="K1643" s="283" t="str">
        <f t="shared" ref="K1643" si="220">SUBSTITUTE(A1643," ","")&amp;SUBSTITUTE(B1643," ","")&amp;SUBSTITUTE(C1643," ","")</f>
        <v>2281107010</v>
      </c>
      <c r="L1643" s="1" t="str">
        <f t="shared" si="219"/>
        <v>puuetega laste päevahoid</v>
      </c>
      <c r="M1643" s="6" t="str">
        <f t="shared" si="208"/>
        <v>10121</v>
      </c>
    </row>
    <row r="1644" spans="1:13">
      <c r="A1644"/>
      <c r="C1644" s="4" t="s">
        <v>8820</v>
      </c>
      <c r="F1644" s="4" t="s">
        <v>8818</v>
      </c>
      <c r="H1644" s="34" t="s">
        <v>2114</v>
      </c>
      <c r="I1644" s="147" t="s">
        <v>8819</v>
      </c>
      <c r="K1644" s="283" t="str">
        <f t="shared" ref="K1644:K1649" si="221">SUBSTITUTE(A1644," ","")&amp;SUBSTITUTE(B1644," ","")&amp;SUBSTITUTE(C1644," ","")</f>
        <v>2281107110</v>
      </c>
      <c r="L1644" s="1" t="str">
        <f t="shared" si="219"/>
        <v xml:space="preserve">juhtkoerte toit </v>
      </c>
      <c r="M1644" s="6" t="str">
        <f t="shared" si="208"/>
        <v>10121</v>
      </c>
    </row>
    <row r="1645" spans="1:13">
      <c r="A1645"/>
      <c r="C1645" s="4" t="s">
        <v>3673</v>
      </c>
      <c r="F1645" s="4" t="s">
        <v>3957</v>
      </c>
      <c r="H1645" s="126" t="s">
        <v>2114</v>
      </c>
      <c r="I1645" s="147" t="str">
        <f>IF(ISBLANK(H1645),"",VLOOKUP(H1645,tegevusalad!$A$7:$B$188,2,FALSE))</f>
        <v>Muu puuetega inimeste sotsiaalne kaitse</v>
      </c>
      <c r="K1645" s="283" t="str">
        <f t="shared" si="221"/>
        <v>2281107990</v>
      </c>
      <c r="L1645" s="1" t="str">
        <f t="shared" si="219"/>
        <v>muud hoolekandeteenused</v>
      </c>
      <c r="M1645" s="6" t="str">
        <f t="shared" si="208"/>
        <v>10121</v>
      </c>
    </row>
    <row r="1646" spans="1:13">
      <c r="A1646"/>
      <c r="B1646" s="4" t="s">
        <v>1214</v>
      </c>
      <c r="E1646" s="4" t="s">
        <v>9033</v>
      </c>
      <c r="H1646" s="307" t="s">
        <v>8579</v>
      </c>
      <c r="I1646" s="147" t="str">
        <f>IF(ISBLANK(H1646),"",VLOOKUP(H1646,tegevusalad!$A$7:$B$188,2,FALSE))</f>
        <v>Puuetega inimeste sotsiaalhoolekandeasutused</v>
      </c>
      <c r="K1646" s="283" t="str">
        <f t="shared" si="221"/>
        <v>2281109000</v>
      </c>
      <c r="L1646" s="1" t="str">
        <f t="shared" si="219"/>
        <v>teenused psüühilise erivajadusega inimestele (Vaimse Tervise Keskus)</v>
      </c>
      <c r="M1646" s="6" t="str">
        <f t="shared" si="208"/>
        <v>10120</v>
      </c>
    </row>
    <row r="1647" spans="1:13">
      <c r="A1647"/>
      <c r="C1647" s="4" t="s">
        <v>7784</v>
      </c>
      <c r="G1647" s="4" t="s">
        <v>7782</v>
      </c>
      <c r="H1647" s="307" t="s">
        <v>8579</v>
      </c>
      <c r="I1647" s="147" t="str">
        <f>IF(ISBLANK(H1647),"",VLOOKUP(H1647,tegevusalad!$A$7:$B$188,2,FALSE))</f>
        <v>Puuetega inimeste sotsiaalhoolekandeasutused</v>
      </c>
      <c r="K1647" s="283" t="str">
        <f t="shared" si="221"/>
        <v>2281109100</v>
      </c>
      <c r="L1647" s="1" t="str">
        <f t="shared" si="219"/>
        <v>linn</v>
      </c>
      <c r="M1647" s="6" t="str">
        <f t="shared" si="208"/>
        <v>10120</v>
      </c>
    </row>
    <row r="1648" spans="1:13">
      <c r="A1648"/>
      <c r="C1648" s="4" t="s">
        <v>7785</v>
      </c>
      <c r="G1648" s="4" t="s">
        <v>7783</v>
      </c>
      <c r="H1648" s="307" t="s">
        <v>8579</v>
      </c>
      <c r="I1648" s="147" t="str">
        <f>IF(ISBLANK(H1648),"",VLOOKUP(H1648,tegevusalad!$A$7:$B$188,2,FALSE))</f>
        <v>Puuetega inimeste sotsiaalhoolekandeasutused</v>
      </c>
      <c r="K1648" s="283" t="str">
        <f t="shared" si="221"/>
        <v>2281109200</v>
      </c>
      <c r="L1648" s="1" t="str">
        <f t="shared" si="219"/>
        <v>riik</v>
      </c>
      <c r="M1648" s="6" t="str">
        <f t="shared" si="208"/>
        <v>10120</v>
      </c>
    </row>
    <row r="1649" spans="1:13">
      <c r="A1649"/>
      <c r="B1649" s="4" t="s">
        <v>9018</v>
      </c>
      <c r="E1649" s="4" t="s">
        <v>9019</v>
      </c>
      <c r="H1649" s="126" t="s">
        <v>8579</v>
      </c>
      <c r="I1649" s="147" t="str">
        <f>IF(ISBLANK(H1649),"",VLOOKUP(H1649,tegevusalad!$A$7:$B$188,2,FALSE))</f>
        <v>Puuetega inimeste sotsiaalhoolekandeasutused</v>
      </c>
      <c r="K1649" s="283" t="str">
        <f t="shared" si="221"/>
        <v>2281110000</v>
      </c>
      <c r="L1649" s="1" t="str">
        <f t="shared" si="219"/>
        <v>rehabilitatsiooniteenused (Vaimse Tervise Keskus)</v>
      </c>
      <c r="M1649" s="6" t="str">
        <f t="shared" si="208"/>
        <v>10120</v>
      </c>
    </row>
    <row r="1650" spans="1:13">
      <c r="A1650"/>
      <c r="B1650" s="4" t="s">
        <v>11285</v>
      </c>
      <c r="E1650" s="4" t="s">
        <v>12615</v>
      </c>
      <c r="H1650" s="126" t="s">
        <v>8579</v>
      </c>
      <c r="I1650" s="147" t="str">
        <f>IF(ISBLANK(H1650),"",VLOOKUP(H1650,tegevusalad!$A$7:$B$188,2,FALSE))</f>
        <v>Puuetega inimeste sotsiaalhoolekandeasutused</v>
      </c>
      <c r="K1650" s="283" t="str">
        <f t="shared" ref="K1650:K1653" si="222">SUBSTITUTE(A1650," ","")&amp;SUBSTITUTE(B1650," ","")&amp;SUBSTITUTE(C1650," ","")</f>
        <v>2281111000</v>
      </c>
      <c r="L1650" s="1" t="str">
        <f t="shared" si="219"/>
        <v>Kaitstud töö teenus</v>
      </c>
      <c r="M1650" s="6" t="str">
        <f t="shared" ref="M1650:M1653" si="223">IF(ISBLANK(H1650),M1649,H1650)</f>
        <v>10120</v>
      </c>
    </row>
    <row r="1651" spans="1:13">
      <c r="A1651"/>
      <c r="C1651" s="4" t="s">
        <v>11287</v>
      </c>
      <c r="F1651" s="4" t="s">
        <v>11286</v>
      </c>
      <c r="H1651" s="126" t="s">
        <v>8579</v>
      </c>
      <c r="I1651" s="147" t="str">
        <f>IF(ISBLANK(H1651),"",VLOOKUP(H1651,tegevusalad!$A$7:$B$188,2,FALSE))</f>
        <v>Puuetega inimeste sotsiaalhoolekandeasutused</v>
      </c>
      <c r="K1651" s="283" t="str">
        <f t="shared" si="222"/>
        <v>2281111010</v>
      </c>
      <c r="L1651" s="1" t="str">
        <f t="shared" si="219"/>
        <v>kaitstud töö teenus</v>
      </c>
      <c r="M1651" s="6" t="str">
        <f t="shared" si="223"/>
        <v>10120</v>
      </c>
    </row>
    <row r="1652" spans="1:13">
      <c r="A1652"/>
      <c r="B1652" s="4" t="s">
        <v>12773</v>
      </c>
      <c r="E1652" s="4" t="s">
        <v>12775</v>
      </c>
      <c r="H1652" s="126" t="s">
        <v>8579</v>
      </c>
      <c r="I1652" s="147" t="str">
        <f>IF(ISBLANK(H1652),"",VLOOKUP(H1652,tegevusalad!$A$7:$B$188,2,FALSE))</f>
        <v>Puuetega inimeste sotsiaalhoolekandeasutused</v>
      </c>
      <c r="K1652" s="283" t="str">
        <f t="shared" si="222"/>
        <v>2281112000</v>
      </c>
      <c r="L1652" s="1" t="str">
        <f t="shared" si="219"/>
        <v>Isikukeskne erihoolekande teenus</v>
      </c>
      <c r="M1652" s="6" t="str">
        <f t="shared" si="223"/>
        <v>10120</v>
      </c>
    </row>
    <row r="1653" spans="1:13">
      <c r="A1653"/>
      <c r="C1653" s="4" t="s">
        <v>12774</v>
      </c>
      <c r="F1653" s="4" t="s">
        <v>12772</v>
      </c>
      <c r="H1653" s="126" t="s">
        <v>8579</v>
      </c>
      <c r="I1653" s="147" t="str">
        <f>IF(ISBLANK(H1653),"",VLOOKUP(H1653,tegevusalad!$A$7:$B$188,2,FALSE))</f>
        <v>Puuetega inimeste sotsiaalhoolekandeasutused</v>
      </c>
      <c r="K1653" s="283" t="str">
        <f t="shared" si="222"/>
        <v>2281112010</v>
      </c>
      <c r="L1653" s="1" t="str">
        <f t="shared" si="219"/>
        <v>isikukeskne erihoolekande teenus</v>
      </c>
      <c r="M1653" s="6" t="str">
        <f t="shared" si="223"/>
        <v>10120</v>
      </c>
    </row>
    <row r="1654" spans="1:13">
      <c r="A1654"/>
      <c r="C1654" s="4" t="s">
        <v>15165</v>
      </c>
      <c r="F1654" s="4" t="s">
        <v>16399</v>
      </c>
      <c r="H1654" s="126" t="s">
        <v>8579</v>
      </c>
      <c r="I1654" s="147" t="str">
        <f>IF(ISBLANK(H1654),"",VLOOKUP(H1654,tegevusalad!$A$7:$B$188,2,FALSE))</f>
        <v>Puuetega inimeste sotsiaalhoolekandeasutused</v>
      </c>
      <c r="K1654" s="283" t="str">
        <f t="shared" ref="K1654" si="224">SUBSTITUTE(A1654," ","")&amp;SUBSTITUTE(B1654," ","")&amp;SUBSTITUTE(C1654," ","")</f>
        <v>2281112020</v>
      </c>
      <c r="L1654" s="1" t="str">
        <f t="shared" si="219"/>
        <v>Isikukeskse erihoolekandeteenuse teenusmudeli rakendamine kohalikus omavalitsuses</v>
      </c>
      <c r="M1654" s="6" t="str">
        <f t="shared" ref="M1654" si="225">IF(ISBLANK(H1654),M1653,H1654)</f>
        <v>10120</v>
      </c>
    </row>
    <row r="1655" spans="1:13">
      <c r="A1655"/>
      <c r="B1655" s="4" t="s">
        <v>10836</v>
      </c>
      <c r="E1655" s="4" t="s">
        <v>10837</v>
      </c>
      <c r="H1655" s="34" t="s">
        <v>6272</v>
      </c>
      <c r="I1655" s="147" t="str">
        <f>IF(ISBLANK(H1655),"",VLOOKUP(H1655,tegevusalad!$A$7:$B$188,2,FALSE))</f>
        <v>Asendus- ja järelhooldus</v>
      </c>
      <c r="K1655" s="283" t="str">
        <f t="shared" ref="K1655:K1661" si="226">SUBSTITUTE(A1655," ","")&amp;SUBSTITUTE(B1655," ","")&amp;SUBSTITUTE(C1655," ","")</f>
        <v>2281113000</v>
      </c>
      <c r="L1655" s="1" t="str">
        <f t="shared" si="219"/>
        <v>Raske ja sügava puudega laste tugiisikuteenus</v>
      </c>
      <c r="M1655" s="6" t="str">
        <f>IF(ISBLANK(H1655),M1651,H1655)</f>
        <v>10400</v>
      </c>
    </row>
    <row r="1656" spans="1:13">
      <c r="A1656"/>
      <c r="C1656" s="4" t="s">
        <v>10838</v>
      </c>
      <c r="F1656" s="4" t="s">
        <v>11375</v>
      </c>
      <c r="H1656" s="34" t="s">
        <v>6272</v>
      </c>
      <c r="I1656" s="147" t="str">
        <f>IF(ISBLANK(H1656),"",VLOOKUP(H1656,tegevusalad!$A$7:$B$188,2,FALSE))</f>
        <v>Asendus- ja järelhooldus</v>
      </c>
      <c r="K1656" s="283" t="str">
        <f t="shared" si="226"/>
        <v>2281113010</v>
      </c>
      <c r="L1656" s="1" t="str">
        <f t="shared" si="219"/>
        <v>raske ja sügava puudega laste tugiisikuteenus (linn)</v>
      </c>
      <c r="M1656" s="6" t="str">
        <f t="shared" si="208"/>
        <v>10400</v>
      </c>
    </row>
    <row r="1657" spans="1:13">
      <c r="A1657"/>
      <c r="C1657" s="4" t="s">
        <v>11373</v>
      </c>
      <c r="F1657" s="4" t="s">
        <v>11374</v>
      </c>
      <c r="H1657" s="34" t="s">
        <v>6272</v>
      </c>
      <c r="I1657" s="147" t="str">
        <f>IF(ISBLANK(H1657),"",VLOOKUP(H1657,tegevusalad!$A$7:$B$188,2,FALSE))</f>
        <v>Asendus- ja järelhooldus</v>
      </c>
      <c r="K1657" s="283" t="str">
        <f t="shared" si="226"/>
        <v>2281113020</v>
      </c>
      <c r="L1657" s="1" t="str">
        <f t="shared" si="219"/>
        <v>raske ja sügava puudega laste tugiteenus (riik)</v>
      </c>
      <c r="M1657" s="6" t="str">
        <f t="shared" si="208"/>
        <v>10400</v>
      </c>
    </row>
    <row r="1658" spans="1:13">
      <c r="B1658" s="4" t="s">
        <v>3390</v>
      </c>
      <c r="E1658" s="4" t="s">
        <v>13932</v>
      </c>
      <c r="H1658" s="34" t="s">
        <v>2114</v>
      </c>
      <c r="I1658" s="147" t="str">
        <f>IF(ISBLANK(H1658),"",VLOOKUP(H1658,tegevusalad!$A$7:$B$188,2,FALSE))</f>
        <v>Muu puuetega inimeste sotsiaalne kaitse</v>
      </c>
      <c r="K1658" s="283" t="str">
        <f t="shared" si="226"/>
        <v>2281120000</v>
      </c>
      <c r="L1658" s="1" t="str">
        <f t="shared" si="219"/>
        <v>puudega inimeste hooldajatoetus</v>
      </c>
      <c r="M1658" s="6" t="str">
        <f>IF(ISBLANK(H1658),M1657,H1658)</f>
        <v>10121</v>
      </c>
    </row>
    <row r="1659" spans="1:13">
      <c r="B1659" s="4" t="s">
        <v>2112</v>
      </c>
      <c r="E1659" s="4" t="s">
        <v>13933</v>
      </c>
      <c r="H1659" s="34" t="s">
        <v>2114</v>
      </c>
      <c r="I1659" s="147" t="str">
        <f>IF(ISBLANK(H1659),"",VLOOKUP(H1659,tegevusalad!$A$7:$B$188,2,FALSE))</f>
        <v>Muu puuetega inimeste sotsiaalne kaitse</v>
      </c>
      <c r="K1659" s="283" t="str">
        <f t="shared" si="226"/>
        <v>2281130000</v>
      </c>
      <c r="L1659" s="1" t="str">
        <f t="shared" si="219"/>
        <v>puudega inimeste hooldajate eest makstav sotsiaalmaks</v>
      </c>
      <c r="M1659" s="6" t="str">
        <f t="shared" si="208"/>
        <v>10121</v>
      </c>
    </row>
    <row r="1660" spans="1:13">
      <c r="B1660" s="6" t="s">
        <v>6662</v>
      </c>
      <c r="C1660" s="6"/>
      <c r="D1660" s="6"/>
      <c r="E1660" s="6" t="s">
        <v>720</v>
      </c>
      <c r="I1660" s="147" t="str">
        <f>IF(ISBLANK(H1660),"",VLOOKUP(H1660,tegevusalad!$A$7:$B$188,2,FALSE))</f>
        <v/>
      </c>
      <c r="K1660" s="283" t="str">
        <f t="shared" si="226"/>
        <v>2281199000</v>
      </c>
      <c r="L1660" s="1" t="str">
        <f t="shared" si="219"/>
        <v>tg puuetega isikute hoolekanne - jaotamata</v>
      </c>
      <c r="M1660" s="6" t="str">
        <f t="shared" si="208"/>
        <v>10121</v>
      </c>
    </row>
    <row r="1661" spans="1:13">
      <c r="I1661" s="147" t="str">
        <f>IF(ISBLANK(H1661),"",VLOOKUP(H1661,tegevusalad!$A$7:$B$188,2,FALSE))</f>
        <v/>
      </c>
      <c r="K1661" s="283" t="str">
        <f t="shared" si="226"/>
        <v/>
      </c>
      <c r="L1661" s="1" t="str">
        <f t="shared" si="219"/>
        <v/>
      </c>
      <c r="M1661" s="6" t="str">
        <f t="shared" si="208"/>
        <v>10121</v>
      </c>
    </row>
    <row r="1662" spans="1:13">
      <c r="A1662" s="4" t="s">
        <v>2693</v>
      </c>
      <c r="D1662" s="4" t="s">
        <v>6634</v>
      </c>
      <c r="I1662" s="147" t="str">
        <f>IF(ISBLANK(H1662),"",VLOOKUP(H1662,tegevusalad!$A$7:$B$188,2,FALSE))</f>
        <v/>
      </c>
      <c r="K1662" s="283" t="str">
        <f t="shared" si="215"/>
        <v>2281200000</v>
      </c>
      <c r="L1662" s="1" t="str">
        <f t="shared" si="219"/>
        <v>Eakate hoolekanne</v>
      </c>
      <c r="M1662" s="6" t="str">
        <f t="shared" si="208"/>
        <v>10121</v>
      </c>
    </row>
    <row r="1663" spans="1:13">
      <c r="B1663" s="4" t="s">
        <v>6635</v>
      </c>
      <c r="E1663" s="4" t="s">
        <v>13136</v>
      </c>
      <c r="I1663" s="147" t="str">
        <f>IF(ISBLANK(H1663),"",VLOOKUP(H1663,tegevusalad!$A$7:$B$188,2,FALSE))</f>
        <v/>
      </c>
      <c r="K1663" s="283" t="str">
        <f t="shared" si="215"/>
        <v>2281201000</v>
      </c>
      <c r="L1663" s="1" t="str">
        <f t="shared" si="219"/>
        <v>ööpäevane üldhoolduse teenus</v>
      </c>
      <c r="M1663" s="6" t="str">
        <f t="shared" si="208"/>
        <v>10121</v>
      </c>
    </row>
    <row r="1664" spans="1:13">
      <c r="G1664" s="5" t="s">
        <v>4684</v>
      </c>
      <c r="H1664" s="34" t="s">
        <v>8580</v>
      </c>
      <c r="I1664" s="147" t="str">
        <f>IF(ISBLANK(H1664),"",VLOOKUP(H1664,tegevusalad!$A$7:$B$188,2,FALSE))</f>
        <v>Eakate sotsiaalhoolekandeasutused</v>
      </c>
      <c r="K1664" s="283" t="str">
        <f t="shared" si="215"/>
        <v/>
      </c>
      <c r="L1664" s="1" t="str">
        <f t="shared" si="219"/>
        <v>linna hoolekandeasutus</v>
      </c>
      <c r="M1664" s="6" t="str">
        <f t="shared" ref="M1664:M1665" si="227">IF(ISBLANK(H1664),M1663,H1664)</f>
        <v>10200</v>
      </c>
    </row>
    <row r="1665" spans="2:13">
      <c r="G1665" s="5" t="s">
        <v>4685</v>
      </c>
      <c r="H1665" s="34" t="s">
        <v>8582</v>
      </c>
      <c r="I1665" s="147" t="str">
        <f>IF(ISBLANK(H1665),"",VLOOKUP(H1665,tegevusalad!$A$7:$B$188,2,FALSE))</f>
        <v>Muu eakate sotsiaalne kaitse</v>
      </c>
      <c r="K1665" s="283" t="str">
        <f t="shared" si="215"/>
        <v/>
      </c>
      <c r="L1665" s="1" t="str">
        <f t="shared" si="219"/>
        <v>muu</v>
      </c>
      <c r="M1665" s="6" t="str">
        <f t="shared" si="227"/>
        <v>10201</v>
      </c>
    </row>
    <row r="1666" spans="2:13">
      <c r="C1666" s="4" t="s">
        <v>5476</v>
      </c>
      <c r="F1666" s="4" t="s">
        <v>13137</v>
      </c>
      <c r="G1666" s="5"/>
      <c r="I1666" s="147" t="str">
        <f>IF(ISBLANK(H1666),"",VLOOKUP(H1666,tegevusalad!$A$7:$B$188,2,FALSE))</f>
        <v/>
      </c>
      <c r="K1666" s="283" t="str">
        <f t="shared" si="215"/>
        <v>2281201010</v>
      </c>
      <c r="L1666" s="1" t="str">
        <f t="shared" si="219"/>
        <v>ööpäevane üldhoolduse teenus (STA)</v>
      </c>
      <c r="M1666" s="6" t="str">
        <f>IF(ISBLANK(H1666),M1665,H1666)</f>
        <v>10201</v>
      </c>
    </row>
    <row r="1667" spans="2:13">
      <c r="G1667" s="5" t="s">
        <v>4684</v>
      </c>
      <c r="H1667" s="34" t="s">
        <v>8580</v>
      </c>
      <c r="I1667" s="147" t="str">
        <f>IF(ISBLANK(H1667),"",VLOOKUP(H1667,tegevusalad!$A$7:$B$188,2,FALSE))</f>
        <v>Eakate sotsiaalhoolekandeasutused</v>
      </c>
      <c r="K1667" s="283" t="str">
        <f t="shared" ref="K1667:K1668" si="228">SUBSTITUTE(A1667," ","")&amp;SUBSTITUTE(B1667," ","")&amp;SUBSTITUTE(C1667," ","")</f>
        <v/>
      </c>
      <c r="L1667" s="1" t="str">
        <f t="shared" si="219"/>
        <v>linna hoolekandeasutus</v>
      </c>
      <c r="M1667" s="6" t="str">
        <f t="shared" ref="M1667:M1732" si="229">IF(ISBLANK(H1667),M1666,H1667)</f>
        <v>10200</v>
      </c>
    </row>
    <row r="1668" spans="2:13">
      <c r="G1668" s="5" t="s">
        <v>4685</v>
      </c>
      <c r="H1668" s="34" t="s">
        <v>8582</v>
      </c>
      <c r="I1668" s="147" t="str">
        <f>IF(ISBLANK(H1668),"",VLOOKUP(H1668,tegevusalad!$A$7:$B$188,2,FALSE))</f>
        <v>Muu eakate sotsiaalne kaitse</v>
      </c>
      <c r="K1668" s="283" t="str">
        <f t="shared" si="228"/>
        <v/>
      </c>
      <c r="L1668" s="1" t="str">
        <f t="shared" si="219"/>
        <v>muu</v>
      </c>
      <c r="M1668" s="6" t="str">
        <f t="shared" si="229"/>
        <v>10201</v>
      </c>
    </row>
    <row r="1669" spans="2:13">
      <c r="C1669" s="4" t="s">
        <v>12977</v>
      </c>
      <c r="F1669" s="4" t="s">
        <v>12407</v>
      </c>
      <c r="G1669" s="5"/>
      <c r="H1669" s="37" t="s">
        <v>8580</v>
      </c>
      <c r="I1669" s="147" t="str">
        <f>IF(ISBLANK(H1669),"",VLOOKUP(H1669,tegevusalad!$A$7:$B$188,2,FALSE))</f>
        <v>Eakate sotsiaalhoolekandeasutused</v>
      </c>
      <c r="K1669" s="283" t="str">
        <f t="shared" ref="K1669:K1670" si="230">SUBSTITUTE(A1669," ","")&amp;SUBSTITUTE(B1669," ","")&amp;SUBSTITUTE(C1669," ","")</f>
        <v>2281201020</v>
      </c>
      <c r="L1669" s="1" t="str">
        <f t="shared" si="219"/>
        <v>praktikajuhendamine</v>
      </c>
      <c r="M1669" s="6" t="str">
        <f t="shared" ref="M1669:M1670" si="231">IF(ISBLANK(H1669),M1668,H1669)</f>
        <v>10200</v>
      </c>
    </row>
    <row r="1670" spans="2:13">
      <c r="C1670" s="4" t="s">
        <v>6347</v>
      </c>
      <c r="F1670" s="4" t="s">
        <v>13138</v>
      </c>
      <c r="G1670" s="5"/>
      <c r="I1670" s="147" t="str">
        <f>IF(ISBLANK(H1670),"",VLOOKUP(H1670,tegevusalad!$A$7:$B$188,2,FALSE))</f>
        <v/>
      </c>
      <c r="K1670" s="283" t="str">
        <f t="shared" si="230"/>
        <v>2281201700</v>
      </c>
      <c r="L1670" s="1" t="str">
        <f t="shared" si="219"/>
        <v>ööpäevane üldhoolduse teenus (Nõmme linnaosa)</v>
      </c>
      <c r="M1670" s="6" t="str">
        <f t="shared" si="231"/>
        <v>10200</v>
      </c>
    </row>
    <row r="1671" spans="2:13">
      <c r="G1671" s="5" t="s">
        <v>4684</v>
      </c>
      <c r="H1671" s="34" t="s">
        <v>8580</v>
      </c>
      <c r="I1671" s="147" t="str">
        <f>IF(ISBLANK(H1671),"",VLOOKUP(H1671,tegevusalad!$A$7:$B$188,2,FALSE))</f>
        <v>Eakate sotsiaalhoolekandeasutused</v>
      </c>
      <c r="K1671" s="283" t="str">
        <f t="shared" si="215"/>
        <v/>
      </c>
      <c r="L1671" s="1" t="str">
        <f t="shared" si="219"/>
        <v>linna hoolekandeasutus</v>
      </c>
      <c r="M1671" s="6" t="str">
        <f t="shared" si="229"/>
        <v>10200</v>
      </c>
    </row>
    <row r="1672" spans="2:13">
      <c r="G1672" s="5" t="s">
        <v>4685</v>
      </c>
      <c r="H1672" s="34" t="s">
        <v>8582</v>
      </c>
      <c r="I1672" s="147" t="str">
        <f>IF(ISBLANK(H1672),"",VLOOKUP(H1672,tegevusalad!$A$7:$B$188,2,FALSE))</f>
        <v>Muu eakate sotsiaalne kaitse</v>
      </c>
      <c r="K1672" s="283" t="str">
        <f t="shared" si="215"/>
        <v/>
      </c>
      <c r="L1672" s="1" t="str">
        <f t="shared" si="219"/>
        <v>muu</v>
      </c>
      <c r="M1672" s="6" t="str">
        <f t="shared" si="229"/>
        <v>10201</v>
      </c>
    </row>
    <row r="1673" spans="2:13">
      <c r="C1673" s="4" t="s">
        <v>7303</v>
      </c>
      <c r="F1673" s="4" t="s">
        <v>7304</v>
      </c>
      <c r="G1673" s="5"/>
      <c r="I1673" s="147" t="str">
        <f>IF(ISBLANK(H1673),"",VLOOKUP(H1673,tegevusalad!$A$7:$B$188,2,FALSE))</f>
        <v/>
      </c>
      <c r="K1673" s="283" t="str">
        <f t="shared" si="215"/>
        <v>2281201810</v>
      </c>
      <c r="L1673" s="1" t="str">
        <f t="shared" ref="L1673:L1705" si="232">D1673&amp;E1673&amp;F1673&amp;G1673</f>
        <v>omasteta isikute matmine (Sotsiaal- ja Tervishoiuamet)</v>
      </c>
      <c r="M1673" s="6" t="str">
        <f t="shared" si="229"/>
        <v>10201</v>
      </c>
    </row>
    <row r="1674" spans="2:13">
      <c r="G1674" s="5" t="s">
        <v>4684</v>
      </c>
      <c r="H1674" s="34" t="s">
        <v>8580</v>
      </c>
      <c r="I1674" s="147" t="str">
        <f>IF(ISBLANK(H1674),"",VLOOKUP(H1674,tegevusalad!$A$7:$B$188,2,FALSE))</f>
        <v>Eakate sotsiaalhoolekandeasutused</v>
      </c>
      <c r="K1674" s="283" t="str">
        <f t="shared" si="215"/>
        <v/>
      </c>
      <c r="L1674" s="1" t="str">
        <f t="shared" si="232"/>
        <v>linna hoolekandeasutus</v>
      </c>
      <c r="M1674" s="6" t="str">
        <f t="shared" si="229"/>
        <v>10200</v>
      </c>
    </row>
    <row r="1675" spans="2:13">
      <c r="G1675" s="5" t="s">
        <v>4685</v>
      </c>
      <c r="H1675" s="34" t="s">
        <v>8582</v>
      </c>
      <c r="I1675" s="147" t="str">
        <f>IF(ISBLANK(H1675),"",VLOOKUP(H1675,tegevusalad!$A$7:$B$188,2,FALSE))</f>
        <v>Muu eakate sotsiaalne kaitse</v>
      </c>
      <c r="K1675" s="283" t="str">
        <f t="shared" si="215"/>
        <v/>
      </c>
      <c r="L1675" s="1" t="str">
        <f t="shared" si="232"/>
        <v>muu</v>
      </c>
      <c r="M1675" s="6" t="str">
        <f t="shared" si="229"/>
        <v>10201</v>
      </c>
    </row>
    <row r="1676" spans="2:13">
      <c r="B1676" s="4" t="s">
        <v>565</v>
      </c>
      <c r="E1676" s="4" t="s">
        <v>566</v>
      </c>
      <c r="I1676" s="147" t="str">
        <f>IF(ISBLANK(H1676),"",VLOOKUP(H1676,tegevusalad!$A$7:$B$188,2,FALSE))</f>
        <v/>
      </c>
      <c r="K1676" s="283" t="str">
        <f t="shared" si="215"/>
        <v>2281202000</v>
      </c>
      <c r="L1676" s="1" t="str">
        <f t="shared" si="232"/>
        <v>eaka inimese perekonda toetavad teenused</v>
      </c>
      <c r="M1676" s="6" t="str">
        <f t="shared" si="229"/>
        <v>10201</v>
      </c>
    </row>
    <row r="1677" spans="2:13">
      <c r="G1677" s="5" t="s">
        <v>4684</v>
      </c>
      <c r="H1677" s="34" t="s">
        <v>8580</v>
      </c>
      <c r="I1677" s="147" t="str">
        <f>IF(ISBLANK(H1677),"",VLOOKUP(H1677,tegevusalad!$A$7:$B$188,2,FALSE))</f>
        <v>Eakate sotsiaalhoolekandeasutused</v>
      </c>
      <c r="K1677" s="283" t="str">
        <f t="shared" si="215"/>
        <v/>
      </c>
      <c r="L1677" s="1" t="str">
        <f t="shared" si="232"/>
        <v>linna hoolekandeasutus</v>
      </c>
      <c r="M1677" s="6" t="str">
        <f t="shared" si="229"/>
        <v>10200</v>
      </c>
    </row>
    <row r="1678" spans="2:13">
      <c r="G1678" s="5" t="s">
        <v>4685</v>
      </c>
      <c r="H1678" s="34" t="s">
        <v>8582</v>
      </c>
      <c r="I1678" s="147" t="str">
        <f>IF(ISBLANK(H1678),"",VLOOKUP(H1678,tegevusalad!$A$7:$B$188,2,FALSE))</f>
        <v>Muu eakate sotsiaalne kaitse</v>
      </c>
      <c r="K1678" s="283" t="str">
        <f t="shared" si="215"/>
        <v/>
      </c>
      <c r="L1678" s="1" t="str">
        <f t="shared" si="232"/>
        <v>muu</v>
      </c>
      <c r="M1678" s="6" t="str">
        <f t="shared" si="229"/>
        <v>10201</v>
      </c>
    </row>
    <row r="1679" spans="2:13">
      <c r="C1679" s="4" t="s">
        <v>567</v>
      </c>
      <c r="F1679" s="4" t="s">
        <v>2161</v>
      </c>
      <c r="I1679" s="147" t="str">
        <f>IF(ISBLANK(H1679),"",VLOOKUP(H1679,tegevusalad!$A$7:$B$188,2,FALSE))</f>
        <v/>
      </c>
      <c r="K1679" s="283" t="str">
        <f t="shared" si="215"/>
        <v>2281202010</v>
      </c>
      <c r="L1679" s="1" t="str">
        <f t="shared" si="232"/>
        <v>dementsete päevahoid</v>
      </c>
      <c r="M1679" s="6" t="str">
        <f t="shared" si="229"/>
        <v>10201</v>
      </c>
    </row>
    <row r="1680" spans="2:13">
      <c r="G1680" s="5" t="s">
        <v>4684</v>
      </c>
      <c r="H1680" s="34" t="s">
        <v>8580</v>
      </c>
      <c r="I1680" s="147" t="str">
        <f>IF(ISBLANK(H1680),"",VLOOKUP(H1680,tegevusalad!$A$7:$B$188,2,FALSE))</f>
        <v>Eakate sotsiaalhoolekandeasutused</v>
      </c>
      <c r="K1680" s="283" t="str">
        <f t="shared" ref="K1680:K1684" si="233">SUBSTITUTE(A1680," ","")&amp;SUBSTITUTE(B1680," ","")&amp;SUBSTITUTE(C1680," ","")</f>
        <v/>
      </c>
      <c r="L1680" s="1" t="str">
        <f t="shared" si="232"/>
        <v>linna hoolekandeasutus</v>
      </c>
      <c r="M1680" s="6" t="str">
        <f t="shared" si="229"/>
        <v>10200</v>
      </c>
    </row>
    <row r="1681" spans="1:13">
      <c r="G1681" s="5" t="s">
        <v>4685</v>
      </c>
      <c r="H1681" s="34" t="s">
        <v>8582</v>
      </c>
      <c r="I1681" s="147" t="str">
        <f>IF(ISBLANK(H1681),"",VLOOKUP(H1681,tegevusalad!$A$7:$B$188,2,FALSE))</f>
        <v>Muu eakate sotsiaalne kaitse</v>
      </c>
      <c r="K1681" s="283" t="str">
        <f t="shared" si="233"/>
        <v/>
      </c>
      <c r="L1681" s="1" t="str">
        <f t="shared" si="232"/>
        <v>muu</v>
      </c>
      <c r="M1681" s="6" t="str">
        <f t="shared" si="229"/>
        <v>10201</v>
      </c>
    </row>
    <row r="1682" spans="1:13">
      <c r="B1682" s="4" t="s">
        <v>10840</v>
      </c>
      <c r="E1682" s="4" t="s">
        <v>10841</v>
      </c>
      <c r="G1682" s="5"/>
      <c r="H1682" s="34" t="s">
        <v>8582</v>
      </c>
      <c r="I1682" s="147" t="str">
        <f>IF(ISBLANK(H1682),"",VLOOKUP(H1682,tegevusalad!$A$7:$B$188,2,FALSE))</f>
        <v>Muu eakate sotsiaalne kaitse</v>
      </c>
      <c r="K1682" s="283" t="str">
        <f t="shared" si="233"/>
        <v>2281203000</v>
      </c>
      <c r="L1682" s="1" t="str">
        <f t="shared" si="232"/>
        <v>omastehooldaja asendusteenus</v>
      </c>
      <c r="M1682" s="6" t="str">
        <f t="shared" si="229"/>
        <v>10201</v>
      </c>
    </row>
    <row r="1683" spans="1:13">
      <c r="C1683" s="4" t="s">
        <v>10839</v>
      </c>
      <c r="F1683" s="4" t="s">
        <v>10841</v>
      </c>
      <c r="G1683" s="5"/>
      <c r="H1683" s="34" t="s">
        <v>8582</v>
      </c>
      <c r="I1683" s="147" t="str">
        <f>IF(ISBLANK(H1683),"",VLOOKUP(H1683,tegevusalad!$A$7:$B$188,2,FALSE))</f>
        <v>Muu eakate sotsiaalne kaitse</v>
      </c>
      <c r="K1683" s="283" t="str">
        <f t="shared" si="233"/>
        <v>2281203010</v>
      </c>
      <c r="L1683" s="1" t="str">
        <f t="shared" si="232"/>
        <v>omastehooldaja asendusteenus</v>
      </c>
      <c r="M1683" s="6" t="str">
        <f t="shared" si="229"/>
        <v>10201</v>
      </c>
    </row>
    <row r="1684" spans="1:13">
      <c r="C1684" s="4" t="s">
        <v>2608</v>
      </c>
      <c r="F1684" s="4" t="s">
        <v>2609</v>
      </c>
      <c r="I1684" s="147" t="str">
        <f>IF(ISBLANK(H1684),"",VLOOKUP(H1684,tegevusalad!$A$7:$B$188,2,FALSE))</f>
        <v/>
      </c>
      <c r="K1684" s="283" t="str">
        <f t="shared" si="233"/>
        <v>2281202990</v>
      </c>
      <c r="L1684" s="1" t="str">
        <f t="shared" si="232"/>
        <v>muud eaka inimese perekonda toetavad teenused</v>
      </c>
      <c r="M1684" s="6" t="str">
        <f t="shared" si="229"/>
        <v>10201</v>
      </c>
    </row>
    <row r="1685" spans="1:13">
      <c r="G1685" s="5" t="s">
        <v>4684</v>
      </c>
      <c r="H1685" s="34" t="s">
        <v>8580</v>
      </c>
      <c r="I1685" s="147" t="str">
        <f>IF(ISBLANK(H1685),"",VLOOKUP(H1685,tegevusalad!$A$7:$B$188,2,FALSE))</f>
        <v>Eakate sotsiaalhoolekandeasutused</v>
      </c>
      <c r="K1685" s="283" t="str">
        <f t="shared" si="215"/>
        <v/>
      </c>
      <c r="L1685" s="1" t="str">
        <f t="shared" si="232"/>
        <v>linna hoolekandeasutus</v>
      </c>
      <c r="M1685" s="6" t="str">
        <f t="shared" si="229"/>
        <v>10200</v>
      </c>
    </row>
    <row r="1686" spans="1:13">
      <c r="G1686" s="5" t="s">
        <v>4685</v>
      </c>
      <c r="H1686" s="34" t="s">
        <v>8582</v>
      </c>
      <c r="I1686" s="147" t="str">
        <f>IF(ISBLANK(H1686),"",VLOOKUP(H1686,tegevusalad!$A$7:$B$188,2,FALSE))</f>
        <v>Muu eakate sotsiaalne kaitse</v>
      </c>
      <c r="K1686" s="283" t="str">
        <f t="shared" si="215"/>
        <v/>
      </c>
      <c r="L1686" s="1" t="str">
        <f t="shared" si="232"/>
        <v>muu</v>
      </c>
      <c r="M1686" s="6" t="str">
        <f t="shared" si="229"/>
        <v>10201</v>
      </c>
    </row>
    <row r="1687" spans="1:13">
      <c r="B1687" s="4" t="s">
        <v>467</v>
      </c>
      <c r="E1687" s="4" t="s">
        <v>468</v>
      </c>
      <c r="H1687" s="34" t="s">
        <v>8582</v>
      </c>
      <c r="I1687" s="147" t="str">
        <f>IF(ISBLANK(H1687),"",VLOOKUP(H1687,tegevusalad!$A$7:$B$188,2,FALSE))</f>
        <v>Muu eakate sotsiaalne kaitse</v>
      </c>
      <c r="K1687" s="283" t="str">
        <f t="shared" si="215"/>
        <v>2281211000</v>
      </c>
      <c r="L1687" s="1" t="str">
        <f t="shared" si="232"/>
        <v>üldhooldekodu teenused (R)</v>
      </c>
      <c r="M1687" s="6" t="str">
        <f t="shared" si="229"/>
        <v>10201</v>
      </c>
    </row>
    <row r="1688" spans="1:13">
      <c r="B1688" s="4" t="s">
        <v>8291</v>
      </c>
      <c r="E1688" s="4" t="s">
        <v>4637</v>
      </c>
      <c r="H1688" s="34" t="s">
        <v>8582</v>
      </c>
      <c r="I1688" s="147" t="str">
        <f>IF(ISBLANK(H1688),"",VLOOKUP(H1688,tegevusalad!$A$7:$B$188,2,FALSE))</f>
        <v>Muu eakate sotsiaalne kaitse</v>
      </c>
      <c r="K1688" s="283" t="str">
        <f t="shared" si="215"/>
        <v>2281221000</v>
      </c>
      <c r="L1688" s="1" t="str">
        <f t="shared" si="232"/>
        <v>sotsiaalvalve teenus</v>
      </c>
      <c r="M1688" s="6" t="str">
        <f t="shared" si="229"/>
        <v>10201</v>
      </c>
    </row>
    <row r="1689" spans="1:13">
      <c r="B1689" s="4" t="s">
        <v>15392</v>
      </c>
      <c r="E1689" s="4" t="s">
        <v>15393</v>
      </c>
      <c r="H1689" s="34" t="s">
        <v>8582</v>
      </c>
      <c r="I1689" s="147" t="str">
        <f>IF(ISBLANK(H1689),"",VLOOKUP(H1689,tegevusalad!$A$7:$B$188,2,FALSE))</f>
        <v>Muu eakate sotsiaalne kaitse</v>
      </c>
      <c r="K1689" s="283" t="str">
        <f t="shared" ref="K1689:K1693" si="234">SUBSTITUTE(A1689," ","")&amp;SUBSTITUTE(B1689," ","")&amp;SUBSTITUTE(C1689," ","")</f>
        <v>2281231000</v>
      </c>
      <c r="L1689" s="1" t="str">
        <f t="shared" ref="L1689:L1693" si="235">D1689&amp;E1689&amp;F1689&amp;G1689</f>
        <v>koduteenuse klientidele poekauba kohaletoimetamise tasu</v>
      </c>
      <c r="M1689" s="6" t="str">
        <f t="shared" ref="M1689:M1693" si="236">IF(ISBLANK(H1689),M1688,H1689)</f>
        <v>10201</v>
      </c>
    </row>
    <row r="1690" spans="1:13">
      <c r="B1690" s="4" t="s">
        <v>8242</v>
      </c>
      <c r="E1690" s="4" t="s">
        <v>9002</v>
      </c>
      <c r="H1690" s="34" t="s">
        <v>8582</v>
      </c>
      <c r="I1690" s="147" t="str">
        <f>IF(ISBLANK(H1690),"",VLOOKUP(H1690,tegevusalad!$A$7:$B$188,2,FALSE))</f>
        <v>Muu eakate sotsiaalne kaitse</v>
      </c>
      <c r="K1690" s="283" t="str">
        <f t="shared" si="234"/>
        <v>2281291000</v>
      </c>
      <c r="L1690" s="1" t="str">
        <f t="shared" si="235"/>
        <v>eakate päevakeskuste haldamine</v>
      </c>
      <c r="M1690" s="6" t="str">
        <f t="shared" si="236"/>
        <v>10201</v>
      </c>
    </row>
    <row r="1691" spans="1:13">
      <c r="B1691" s="6" t="s">
        <v>721</v>
      </c>
      <c r="C1691" s="6"/>
      <c r="D1691" s="6"/>
      <c r="E1691" s="6" t="s">
        <v>1046</v>
      </c>
      <c r="H1691" s="34" t="s">
        <v>8582</v>
      </c>
      <c r="I1691" s="147" t="str">
        <f>IF(ISBLANK(H1691),"",VLOOKUP(H1691,tegevusalad!$A$7:$B$188,2,FALSE))</f>
        <v>Muu eakate sotsiaalne kaitse</v>
      </c>
      <c r="K1691" s="283" t="str">
        <f t="shared" si="234"/>
        <v>2281299000</v>
      </c>
      <c r="L1691" s="1" t="str">
        <f t="shared" si="235"/>
        <v>tg eakate hoolekanne - jaotamata</v>
      </c>
      <c r="M1691" s="6" t="str">
        <f t="shared" si="236"/>
        <v>10201</v>
      </c>
    </row>
    <row r="1692" spans="1:13">
      <c r="I1692" s="147" t="str">
        <f>IF(ISBLANK(H1692),"",VLOOKUP(H1692,tegevusalad!$A$7:$B$188,2,FALSE))</f>
        <v/>
      </c>
      <c r="K1692" s="283" t="str">
        <f t="shared" si="234"/>
        <v/>
      </c>
      <c r="L1692" s="1" t="str">
        <f t="shared" si="235"/>
        <v/>
      </c>
      <c r="M1692" s="6" t="str">
        <f t="shared" si="236"/>
        <v>10201</v>
      </c>
    </row>
    <row r="1693" spans="1:13">
      <c r="A1693" s="4" t="s">
        <v>4472</v>
      </c>
      <c r="D1693" s="4" t="s">
        <v>2333</v>
      </c>
      <c r="I1693" s="147" t="str">
        <f>IF(ISBLANK(H1693),"",VLOOKUP(H1693,tegevusalad!$A$7:$B$188,2,FALSE))</f>
        <v/>
      </c>
      <c r="K1693" s="283" t="str">
        <f t="shared" si="234"/>
        <v>2281300000</v>
      </c>
      <c r="L1693" s="1" t="str">
        <f t="shared" si="235"/>
        <v>Laste hoolekanne</v>
      </c>
      <c r="M1693" s="6" t="str">
        <f t="shared" si="236"/>
        <v>10201</v>
      </c>
    </row>
    <row r="1694" spans="1:13">
      <c r="B1694" s="4" t="s">
        <v>1748</v>
      </c>
      <c r="E1694" s="4" t="s">
        <v>7250</v>
      </c>
      <c r="H1694" s="37" t="s">
        <v>3972</v>
      </c>
      <c r="I1694" s="147" t="str">
        <f>IF(ISBLANK(H1694),"",VLOOKUP(H1694,tegevusalad!$A$7:$B$188,2,FALSE))</f>
        <v>Muu perekondade ja laste sotsiaalne kaitse</v>
      </c>
      <c r="K1694" s="283" t="str">
        <f t="shared" si="215"/>
        <v>2281301000</v>
      </c>
      <c r="L1694" s="1" t="str">
        <f t="shared" si="232"/>
        <v>psühholoogiline nõustamine</v>
      </c>
      <c r="M1694" s="6" t="str">
        <f t="shared" si="229"/>
        <v>10402</v>
      </c>
    </row>
    <row r="1695" spans="1:13">
      <c r="C1695" s="4" t="s">
        <v>7251</v>
      </c>
      <c r="F1695" s="4" t="s">
        <v>2293</v>
      </c>
      <c r="H1695" s="126" t="s">
        <v>3972</v>
      </c>
      <c r="I1695" s="147" t="str">
        <f>IF(ISBLANK(H1695),"",VLOOKUP(H1695,tegevusalad!$A$7:$B$188,2,FALSE))</f>
        <v>Muu perekondade ja laste sotsiaalne kaitse</v>
      </c>
      <c r="K1695" s="283" t="str">
        <f t="shared" si="215"/>
        <v>2281301010</v>
      </c>
      <c r="L1695" s="1" t="str">
        <f t="shared" si="232"/>
        <v>perede ja noorte nõustamiskeskuse teenus</v>
      </c>
      <c r="M1695" s="6" t="str">
        <f t="shared" si="229"/>
        <v>10402</v>
      </c>
    </row>
    <row r="1696" spans="1:13">
      <c r="C1696" s="4" t="s">
        <v>2294</v>
      </c>
      <c r="F1696" s="4" t="s">
        <v>2083</v>
      </c>
      <c r="H1696" s="126" t="s">
        <v>3972</v>
      </c>
      <c r="I1696" s="147" t="str">
        <f>IF(ISBLANK(H1696),"",VLOOKUP(H1696,tegevusalad!$A$7:$B$188,2,FALSE))</f>
        <v>Muu perekondade ja laste sotsiaalne kaitse</v>
      </c>
      <c r="K1696" s="283" t="str">
        <f t="shared" si="215"/>
        <v>2281301990</v>
      </c>
      <c r="L1696" s="1" t="str">
        <f t="shared" si="232"/>
        <v>muu psühholoogiline nõustamine</v>
      </c>
      <c r="M1696" s="6" t="str">
        <f t="shared" si="229"/>
        <v>10402</v>
      </c>
    </row>
    <row r="1697" spans="1:13">
      <c r="B1697" s="4" t="s">
        <v>6868</v>
      </c>
      <c r="E1697" s="4" t="s">
        <v>5361</v>
      </c>
      <c r="H1697" s="34" t="s">
        <v>6272</v>
      </c>
      <c r="I1697" s="147" t="str">
        <f>IF(ISBLANK(H1697),"",VLOOKUP(H1697,tegevusalad!$A$7:$B$188,2,FALSE))</f>
        <v>Asendus- ja järelhooldus</v>
      </c>
      <c r="K1697" s="283" t="str">
        <f t="shared" si="215"/>
        <v>2281302000</v>
      </c>
      <c r="L1697" s="1" t="str">
        <f t="shared" si="232"/>
        <v>perekeskuse teenused</v>
      </c>
      <c r="M1697" s="6" t="str">
        <f t="shared" si="229"/>
        <v>10400</v>
      </c>
    </row>
    <row r="1698" spans="1:13">
      <c r="C1698" s="4" t="s">
        <v>5360</v>
      </c>
      <c r="F1698" s="4" t="s">
        <v>5361</v>
      </c>
      <c r="H1698" s="34" t="s">
        <v>6272</v>
      </c>
      <c r="I1698" s="147" t="str">
        <f>IF(ISBLANK(H1698),"",VLOOKUP(H1698,tegevusalad!$A$7:$B$188,2,FALSE))</f>
        <v>Asendus- ja järelhooldus</v>
      </c>
      <c r="K1698" s="283" t="str">
        <f t="shared" si="215"/>
        <v>2281302020</v>
      </c>
      <c r="L1698" s="1" t="str">
        <f t="shared" si="232"/>
        <v>perekeskuse teenused</v>
      </c>
      <c r="M1698" s="6" t="str">
        <f t="shared" si="229"/>
        <v>10400</v>
      </c>
    </row>
    <row r="1699" spans="1:13">
      <c r="G1699" s="5" t="s">
        <v>4684</v>
      </c>
      <c r="H1699" s="34" t="s">
        <v>6272</v>
      </c>
      <c r="I1699" s="147" t="str">
        <f>IF(ISBLANK(H1699),"",VLOOKUP(H1699,tegevusalad!$A$7:$B$188,2,FALSE))</f>
        <v>Asendus- ja järelhooldus</v>
      </c>
      <c r="K1699" s="283" t="str">
        <f t="shared" si="215"/>
        <v/>
      </c>
      <c r="L1699" s="1" t="str">
        <f t="shared" si="232"/>
        <v>linna hoolekandeasutus</v>
      </c>
      <c r="M1699" s="6" t="str">
        <f t="shared" si="229"/>
        <v>10400</v>
      </c>
    </row>
    <row r="1700" spans="1:13">
      <c r="C1700" s="4" t="s">
        <v>6869</v>
      </c>
      <c r="F1700" s="4" t="s">
        <v>4672</v>
      </c>
      <c r="H1700" s="34" t="s">
        <v>6272</v>
      </c>
      <c r="I1700" s="147" t="str">
        <f>IF(ISBLANK(H1700),"",VLOOKUP(H1700,tegevusalad!$A$7:$B$188,2,FALSE))</f>
        <v>Asendus- ja järelhooldus</v>
      </c>
      <c r="K1700" s="297" t="str">
        <f t="shared" si="215"/>
        <v>2281302990</v>
      </c>
      <c r="L1700" s="14" t="str">
        <f t="shared" si="232"/>
        <v>muud perekeskuse teenused</v>
      </c>
      <c r="M1700" s="6" t="str">
        <f t="shared" si="229"/>
        <v>10400</v>
      </c>
    </row>
    <row r="1701" spans="1:13">
      <c r="B1701" s="4" t="s">
        <v>6665</v>
      </c>
      <c r="E1701" s="4" t="s">
        <v>3826</v>
      </c>
      <c r="H1701" s="37" t="s">
        <v>3972</v>
      </c>
      <c r="I1701" s="147" t="str">
        <f>IF(ISBLANK(H1701),"",VLOOKUP(H1701,tegevusalad!$A$7:$B$188,2,FALSE))</f>
        <v>Muu perekondade ja laste sotsiaalne kaitse</v>
      </c>
      <c r="K1701" s="283" t="str">
        <f t="shared" si="215"/>
        <v>2281303000</v>
      </c>
      <c r="L1701" s="1" t="str">
        <f t="shared" si="232"/>
        <v>psühhosotsiaalne nõustamine ja praktiline pereabi</v>
      </c>
      <c r="M1701" s="6" t="str">
        <f t="shared" si="229"/>
        <v>10402</v>
      </c>
    </row>
    <row r="1702" spans="1:13">
      <c r="C1702" s="4" t="s">
        <v>3339</v>
      </c>
      <c r="F1702" s="4" t="s">
        <v>5205</v>
      </c>
      <c r="H1702" s="126" t="s">
        <v>3972</v>
      </c>
      <c r="I1702" s="147" t="str">
        <f>IF(ISBLANK(H1702),"",VLOOKUP(H1702,tegevusalad!$A$7:$B$188,2,FALSE))</f>
        <v>Muu perekondade ja laste sotsiaalne kaitse</v>
      </c>
      <c r="K1702" s="283" t="str">
        <f t="shared" si="215"/>
        <v>2281303010</v>
      </c>
      <c r="L1702" s="1" t="str">
        <f t="shared" si="232"/>
        <v>töö riskiperedega</v>
      </c>
      <c r="M1702" s="6" t="str">
        <f t="shared" si="229"/>
        <v>10402</v>
      </c>
    </row>
    <row r="1703" spans="1:13" ht="27" customHeight="1">
      <c r="C1703" s="4" t="s">
        <v>6380</v>
      </c>
      <c r="F1703" s="990" t="s">
        <v>2913</v>
      </c>
      <c r="G1703" s="990"/>
      <c r="H1703" s="126" t="s">
        <v>3972</v>
      </c>
      <c r="I1703" s="147" t="str">
        <f>IF(ISBLANK(H1703),"",VLOOKUP(H1703,tegevusalad!$A$7:$B$188,2,FALSE))</f>
        <v>Muu perekondade ja laste sotsiaalne kaitse</v>
      </c>
      <c r="K1703" s="283" t="str">
        <f t="shared" si="215"/>
        <v>2281303990</v>
      </c>
      <c r="L1703" s="1" t="str">
        <f t="shared" si="232"/>
        <v>muu psühhosotsiaalne nõustamine ja praktiline pereabi</v>
      </c>
      <c r="M1703" s="6" t="str">
        <f t="shared" si="229"/>
        <v>10402</v>
      </c>
    </row>
    <row r="1704" spans="1:13">
      <c r="B1704" s="4" t="s">
        <v>3690</v>
      </c>
      <c r="E1704" s="4" t="s">
        <v>2397</v>
      </c>
      <c r="I1704" s="147" t="str">
        <f>IF(ISBLANK(H1704),"",VLOOKUP(H1704,tegevusalad!$A$7:$B$188,2,FALSE))</f>
        <v/>
      </c>
      <c r="K1704" s="283" t="str">
        <f t="shared" si="215"/>
        <v>2281304000</v>
      </c>
      <c r="L1704" s="1" t="str">
        <f t="shared" si="232"/>
        <v>sotsiaalse rehabilitatsiooni teenused</v>
      </c>
      <c r="M1704" s="6" t="str">
        <f t="shared" si="229"/>
        <v>10402</v>
      </c>
    </row>
    <row r="1705" spans="1:13">
      <c r="G1705" s="5" t="s">
        <v>4684</v>
      </c>
      <c r="H1705" s="34" t="s">
        <v>6272</v>
      </c>
      <c r="I1705" s="147" t="str">
        <f>IF(ISBLANK(H1705),"",VLOOKUP(H1705,tegevusalad!$A$7:$B$188,2,FALSE))</f>
        <v>Asendus- ja järelhooldus</v>
      </c>
      <c r="K1705" s="283" t="str">
        <f t="shared" si="215"/>
        <v/>
      </c>
      <c r="L1705" s="1" t="str">
        <f t="shared" si="232"/>
        <v>linna hoolekandeasutus</v>
      </c>
      <c r="M1705" s="6" t="str">
        <f t="shared" si="229"/>
        <v>10400</v>
      </c>
    </row>
    <row r="1706" spans="1:13">
      <c r="G1706" s="5" t="s">
        <v>4685</v>
      </c>
      <c r="H1706" s="37" t="s">
        <v>3972</v>
      </c>
      <c r="I1706" s="147" t="str">
        <f>IF(ISBLANK(H1706),"",VLOOKUP(H1706,tegevusalad!$A$7:$B$188,2,FALSE))</f>
        <v>Muu perekondade ja laste sotsiaalne kaitse</v>
      </c>
      <c r="K1706" s="283" t="str">
        <f t="shared" si="215"/>
        <v/>
      </c>
      <c r="L1706" s="1" t="str">
        <f t="shared" ref="L1706:L1729" si="237">D1706&amp;E1706&amp;F1706&amp;G1706</f>
        <v>muu</v>
      </c>
      <c r="M1706" s="6" t="str">
        <f t="shared" si="229"/>
        <v>10402</v>
      </c>
    </row>
    <row r="1707" spans="1:13">
      <c r="C1707" s="4" t="s">
        <v>2989</v>
      </c>
      <c r="F1707" s="990" t="s">
        <v>754</v>
      </c>
      <c r="G1707" s="990"/>
      <c r="I1707" s="147" t="str">
        <f>IF(ISBLANK(H1707),"",VLOOKUP(H1707,tegevusalad!$A$7:$B$188,2,FALSE))</f>
        <v/>
      </c>
      <c r="K1707" s="283" t="str">
        <f t="shared" si="215"/>
        <v>2281304010</v>
      </c>
      <c r="L1707" s="1" t="str">
        <f t="shared" si="237"/>
        <v>alaealiste õigusrikkujate sotsiaalne rehabilitatsioon</v>
      </c>
      <c r="M1707" s="6" t="str">
        <f t="shared" si="229"/>
        <v>10402</v>
      </c>
    </row>
    <row r="1708" spans="1:13">
      <c r="A1708"/>
      <c r="G1708" s="5" t="s">
        <v>4684</v>
      </c>
      <c r="H1708" s="34" t="s">
        <v>6272</v>
      </c>
      <c r="I1708" s="147" t="str">
        <f>IF(ISBLANK(H1708),"",VLOOKUP(H1708,tegevusalad!$A$7:$B$188,2,FALSE))</f>
        <v>Asendus- ja järelhooldus</v>
      </c>
      <c r="K1708" s="283" t="str">
        <f t="shared" ref="K1708:K1709" si="238">SUBSTITUTE(A1708," ","")&amp;SUBSTITUTE(B1708," ","")&amp;SUBSTITUTE(C1708," ","")</f>
        <v/>
      </c>
      <c r="L1708" s="1" t="str">
        <f t="shared" si="237"/>
        <v>linna hoolekandeasutus</v>
      </c>
      <c r="M1708" s="6" t="str">
        <f t="shared" si="229"/>
        <v>10400</v>
      </c>
    </row>
    <row r="1709" spans="1:13">
      <c r="A1709"/>
      <c r="G1709" s="5" t="s">
        <v>4685</v>
      </c>
      <c r="H1709" s="37" t="s">
        <v>3972</v>
      </c>
      <c r="I1709" s="147" t="str">
        <f>IF(ISBLANK(H1709),"",VLOOKUP(H1709,tegevusalad!$A$7:$B$188,2,FALSE))</f>
        <v>Muu perekondade ja laste sotsiaalne kaitse</v>
      </c>
      <c r="K1709" s="283" t="str">
        <f t="shared" si="238"/>
        <v/>
      </c>
      <c r="L1709" s="1" t="str">
        <f t="shared" si="237"/>
        <v>muu</v>
      </c>
      <c r="M1709" s="6" t="str">
        <f t="shared" si="229"/>
        <v>10402</v>
      </c>
    </row>
    <row r="1710" spans="1:13">
      <c r="A1710"/>
      <c r="C1710" s="4" t="s">
        <v>755</v>
      </c>
      <c r="F1710" s="4" t="s">
        <v>756</v>
      </c>
      <c r="I1710" s="147" t="str">
        <f>IF(ISBLANK(H1710),"",VLOOKUP(H1710,tegevusalad!$A$7:$B$188,2,FALSE))</f>
        <v/>
      </c>
      <c r="K1710" s="283" t="str">
        <f t="shared" si="215"/>
        <v>2281304020</v>
      </c>
      <c r="L1710" s="1" t="str">
        <f t="shared" si="237"/>
        <v>rehabilitatsiooniteenus</v>
      </c>
      <c r="M1710" s="6" t="str">
        <f t="shared" si="229"/>
        <v>10402</v>
      </c>
    </row>
    <row r="1711" spans="1:13">
      <c r="A1711"/>
      <c r="G1711" s="5" t="s">
        <v>4684</v>
      </c>
      <c r="H1711" s="34" t="s">
        <v>6272</v>
      </c>
      <c r="I1711" s="147" t="str">
        <f>IF(ISBLANK(H1711),"",VLOOKUP(H1711,tegevusalad!$A$7:$B$188,2,FALSE))</f>
        <v>Asendus- ja järelhooldus</v>
      </c>
      <c r="K1711" s="283" t="str">
        <f t="shared" si="215"/>
        <v/>
      </c>
      <c r="L1711" s="1" t="str">
        <f t="shared" si="237"/>
        <v>linna hoolekandeasutus</v>
      </c>
      <c r="M1711" s="6" t="str">
        <f t="shared" si="229"/>
        <v>10400</v>
      </c>
    </row>
    <row r="1712" spans="1:13">
      <c r="A1712"/>
      <c r="G1712" s="5" t="s">
        <v>4685</v>
      </c>
      <c r="H1712" s="37" t="s">
        <v>3972</v>
      </c>
      <c r="I1712" s="147" t="str">
        <f>IF(ISBLANK(H1712),"",VLOOKUP(H1712,tegevusalad!$A$7:$B$188,2,FALSE))</f>
        <v>Muu perekondade ja laste sotsiaalne kaitse</v>
      </c>
      <c r="K1712" s="283" t="str">
        <f t="shared" si="215"/>
        <v/>
      </c>
      <c r="L1712" s="1" t="str">
        <f t="shared" si="237"/>
        <v>muu</v>
      </c>
      <c r="M1712" s="6" t="str">
        <f t="shared" si="229"/>
        <v>10402</v>
      </c>
    </row>
    <row r="1713" spans="1:13">
      <c r="A1713"/>
      <c r="C1713" s="4" t="s">
        <v>3647</v>
      </c>
      <c r="F1713" s="4" t="s">
        <v>13133</v>
      </c>
      <c r="I1713" s="147" t="str">
        <f>IF(ISBLANK(H1713),"",VLOOKUP(H1713,tegevusalad!$A$7:$B$188,2,FALSE))</f>
        <v/>
      </c>
      <c r="K1713" s="283" t="str">
        <f t="shared" si="215"/>
        <v>2281304030</v>
      </c>
      <c r="L1713" s="1" t="str">
        <f t="shared" si="237"/>
        <v>järelhooldusteenus (noortekodu teenus)</v>
      </c>
      <c r="M1713" s="6" t="str">
        <f t="shared" si="229"/>
        <v>10402</v>
      </c>
    </row>
    <row r="1714" spans="1:13">
      <c r="A1714"/>
      <c r="G1714" s="5" t="s">
        <v>4684</v>
      </c>
      <c r="H1714" s="34" t="s">
        <v>6272</v>
      </c>
      <c r="I1714" s="147" t="str">
        <f>IF(ISBLANK(H1714),"",VLOOKUP(H1714,tegevusalad!$A$7:$B$188,2,FALSE))</f>
        <v>Asendus- ja järelhooldus</v>
      </c>
      <c r="K1714" s="283" t="str">
        <f t="shared" ref="K1714:K1715" si="239">SUBSTITUTE(A1714," ","")&amp;SUBSTITUTE(B1714," ","")&amp;SUBSTITUTE(C1714," ","")</f>
        <v/>
      </c>
      <c r="L1714" s="1" t="str">
        <f t="shared" si="237"/>
        <v>linna hoolekandeasutus</v>
      </c>
      <c r="M1714" s="6" t="str">
        <f t="shared" si="229"/>
        <v>10400</v>
      </c>
    </row>
    <row r="1715" spans="1:13">
      <c r="A1715"/>
      <c r="G1715" s="5" t="s">
        <v>4685</v>
      </c>
      <c r="H1715" s="37" t="s">
        <v>3972</v>
      </c>
      <c r="I1715" s="147" t="str">
        <f>IF(ISBLANK(H1715),"",VLOOKUP(H1715,tegevusalad!$A$7:$B$188,2,FALSE))</f>
        <v>Muu perekondade ja laste sotsiaalne kaitse</v>
      </c>
      <c r="K1715" s="283" t="str">
        <f t="shared" si="239"/>
        <v/>
      </c>
      <c r="L1715" s="1" t="str">
        <f t="shared" si="237"/>
        <v>muu</v>
      </c>
      <c r="M1715" s="6" t="str">
        <f t="shared" si="229"/>
        <v>10402</v>
      </c>
    </row>
    <row r="1716" spans="1:13">
      <c r="A1716"/>
      <c r="C1716" s="4" t="s">
        <v>757</v>
      </c>
      <c r="F1716" s="4" t="s">
        <v>2614</v>
      </c>
      <c r="I1716" s="147" t="str">
        <f>IF(ISBLANK(H1716),"",VLOOKUP(H1716,tegevusalad!$A$7:$B$188,2,FALSE))</f>
        <v/>
      </c>
      <c r="K1716" s="283" t="str">
        <f t="shared" si="215"/>
        <v>2281304990</v>
      </c>
      <c r="L1716" s="1" t="str">
        <f t="shared" si="237"/>
        <v>muud sotsiaalse rehabilitatsiooni teenused</v>
      </c>
      <c r="M1716" s="6" t="str">
        <f t="shared" si="229"/>
        <v>10402</v>
      </c>
    </row>
    <row r="1717" spans="1:13">
      <c r="A1717"/>
      <c r="G1717" s="5" t="s">
        <v>4684</v>
      </c>
      <c r="H1717" s="34" t="s">
        <v>6272</v>
      </c>
      <c r="I1717" s="147" t="str">
        <f>IF(ISBLANK(H1717),"",VLOOKUP(H1717,tegevusalad!$A$7:$B$188,2,FALSE))</f>
        <v>Asendus- ja järelhooldus</v>
      </c>
      <c r="K1717" s="283" t="str">
        <f t="shared" si="215"/>
        <v/>
      </c>
      <c r="L1717" s="1" t="str">
        <f t="shared" si="237"/>
        <v>linna hoolekandeasutus</v>
      </c>
      <c r="M1717" s="6" t="str">
        <f t="shared" si="229"/>
        <v>10400</v>
      </c>
    </row>
    <row r="1718" spans="1:13">
      <c r="A1718"/>
      <c r="G1718" s="5" t="s">
        <v>4685</v>
      </c>
      <c r="H1718" s="37" t="s">
        <v>3972</v>
      </c>
      <c r="I1718" s="147" t="str">
        <f>IF(ISBLANK(H1718),"",VLOOKUP(H1718,tegevusalad!$A$7:$B$188,2,FALSE))</f>
        <v>Muu perekondade ja laste sotsiaalne kaitse</v>
      </c>
      <c r="K1718" s="283" t="str">
        <f t="shared" si="215"/>
        <v/>
      </c>
      <c r="L1718" s="1" t="str">
        <f t="shared" si="237"/>
        <v>muu</v>
      </c>
      <c r="M1718" s="6" t="str">
        <f t="shared" si="229"/>
        <v>10402</v>
      </c>
    </row>
    <row r="1719" spans="1:13">
      <c r="A1719"/>
      <c r="B1719" s="4" t="s">
        <v>2615</v>
      </c>
      <c r="E1719" s="4" t="s">
        <v>6593</v>
      </c>
      <c r="I1719" s="147" t="str">
        <f>IF(ISBLANK(H1719),"",VLOOKUP(H1719,tegevusalad!$A$7:$B$188,2,FALSE))</f>
        <v/>
      </c>
      <c r="K1719" s="283" t="str">
        <f t="shared" si="215"/>
        <v>2281305000</v>
      </c>
      <c r="L1719" s="1" t="str">
        <f t="shared" si="237"/>
        <v>perekonda toetavad teenused</v>
      </c>
      <c r="M1719" s="6" t="str">
        <f t="shared" si="229"/>
        <v>10402</v>
      </c>
    </row>
    <row r="1720" spans="1:13">
      <c r="A1720"/>
      <c r="G1720" s="5" t="s">
        <v>4684</v>
      </c>
      <c r="H1720" s="34" t="s">
        <v>6272</v>
      </c>
      <c r="I1720" s="147" t="str">
        <f>IF(ISBLANK(H1720),"",VLOOKUP(H1720,tegevusalad!$A$7:$B$188,2,FALSE))</f>
        <v>Asendus- ja järelhooldus</v>
      </c>
      <c r="K1720" s="283" t="str">
        <f t="shared" si="215"/>
        <v/>
      </c>
      <c r="L1720" s="1" t="str">
        <f t="shared" si="237"/>
        <v>linna hoolekandeasutus</v>
      </c>
      <c r="M1720" s="6" t="str">
        <f t="shared" si="229"/>
        <v>10400</v>
      </c>
    </row>
    <row r="1721" spans="1:13">
      <c r="A1721"/>
      <c r="G1721" s="5" t="s">
        <v>4685</v>
      </c>
      <c r="H1721" s="37" t="s">
        <v>3972</v>
      </c>
      <c r="I1721" s="147" t="str">
        <f>IF(ISBLANK(H1721),"",VLOOKUP(H1721,tegevusalad!$A$7:$B$188,2,FALSE))</f>
        <v>Muu perekondade ja laste sotsiaalne kaitse</v>
      </c>
      <c r="K1721" s="283" t="str">
        <f t="shared" si="215"/>
        <v/>
      </c>
      <c r="L1721" s="1" t="str">
        <f t="shared" si="237"/>
        <v>muu</v>
      </c>
      <c r="M1721" s="6" t="str">
        <f t="shared" si="229"/>
        <v>10402</v>
      </c>
    </row>
    <row r="1722" spans="1:13">
      <c r="A1722"/>
      <c r="C1722" s="4" t="s">
        <v>864</v>
      </c>
      <c r="F1722" s="4" t="s">
        <v>865</v>
      </c>
      <c r="H1722" s="126"/>
      <c r="I1722" s="147" t="str">
        <f>IF(ISBLANK(H1722),"",VLOOKUP(H1722,tegevusalad!$A$7:$B$188,2,FALSE))</f>
        <v/>
      </c>
      <c r="K1722" s="283" t="str">
        <f t="shared" si="215"/>
        <v>2281305010</v>
      </c>
      <c r="L1722" s="1" t="str">
        <f t="shared" si="237"/>
        <v>ranitsad vähekindlustatud perede lastele</v>
      </c>
      <c r="M1722" s="6" t="str">
        <f t="shared" si="229"/>
        <v>10402</v>
      </c>
    </row>
    <row r="1723" spans="1:13">
      <c r="A1723"/>
      <c r="G1723" s="5" t="s">
        <v>4684</v>
      </c>
      <c r="H1723" s="34" t="s">
        <v>6272</v>
      </c>
      <c r="I1723" s="147" t="str">
        <f>IF(ISBLANK(H1723),"",VLOOKUP(H1723,tegevusalad!$A$7:$B$188,2,FALSE))</f>
        <v>Asendus- ja järelhooldus</v>
      </c>
      <c r="K1723" s="283" t="str">
        <f t="shared" ref="K1723:K1727" si="240">SUBSTITUTE(A1723," ","")&amp;SUBSTITUTE(B1723," ","")&amp;SUBSTITUTE(C1723," ","")</f>
        <v/>
      </c>
      <c r="L1723" s="1" t="str">
        <f t="shared" si="237"/>
        <v>linna hoolekandeasutus</v>
      </c>
      <c r="M1723" s="6" t="str">
        <f t="shared" ref="M1723:M1727" si="241">IF(ISBLANK(H1723),M1722,H1723)</f>
        <v>10400</v>
      </c>
    </row>
    <row r="1724" spans="1:13">
      <c r="A1724"/>
      <c r="B1724"/>
      <c r="G1724" s="5" t="s">
        <v>4685</v>
      </c>
      <c r="H1724" s="37" t="s">
        <v>3972</v>
      </c>
      <c r="I1724" s="147" t="str">
        <f>IF(ISBLANK(H1724),"",VLOOKUP(H1724,tegevusalad!$A$7:$B$188,2,FALSE))</f>
        <v>Muu perekondade ja laste sotsiaalne kaitse</v>
      </c>
      <c r="K1724" s="283" t="str">
        <f t="shared" si="240"/>
        <v/>
      </c>
      <c r="L1724" s="1" t="str">
        <f t="shared" si="237"/>
        <v>muu</v>
      </c>
      <c r="M1724" s="6" t="str">
        <f t="shared" si="241"/>
        <v>10402</v>
      </c>
    </row>
    <row r="1725" spans="1:13">
      <c r="A1725"/>
      <c r="B1725"/>
      <c r="C1725" s="4" t="s">
        <v>11543</v>
      </c>
      <c r="F1725" s="4" t="s">
        <v>11544</v>
      </c>
      <c r="G1725" s="5"/>
      <c r="H1725" s="37" t="s">
        <v>3972</v>
      </c>
      <c r="I1725" s="147" t="str">
        <f>IF(ISBLANK(H1725),"",VLOOKUP(H1725,tegevusalad!$A$7:$B$188,2,FALSE))</f>
        <v>Muu perekondade ja laste sotsiaalne kaitse</v>
      </c>
      <c r="K1725" s="283" t="str">
        <f t="shared" si="240"/>
        <v>2281305020</v>
      </c>
      <c r="L1725" s="1" t="str">
        <f t="shared" si="237"/>
        <v>transport lastelaagritesse</v>
      </c>
      <c r="M1725" s="6" t="str">
        <f t="shared" si="241"/>
        <v>10402</v>
      </c>
    </row>
    <row r="1726" spans="1:13">
      <c r="A1726"/>
      <c r="B1726"/>
      <c r="C1726" s="4" t="s">
        <v>13942</v>
      </c>
      <c r="F1726" s="4" t="s">
        <v>4475</v>
      </c>
      <c r="G1726" s="5"/>
      <c r="H1726" s="37" t="s">
        <v>3972</v>
      </c>
      <c r="I1726" s="147" t="str">
        <f>IF(ISBLANK(H1726),"",VLOOKUP(H1726,tegevusalad!$A$7:$B$188,2,FALSE))</f>
        <v>Muu perekondade ja laste sotsiaalne kaitse</v>
      </c>
      <c r="K1726" s="283" t="str">
        <f t="shared" si="240"/>
        <v>2281305210</v>
      </c>
      <c r="L1726" s="1" t="str">
        <f t="shared" si="237"/>
        <v>imiku hoolduspakid</v>
      </c>
      <c r="M1726" s="6" t="str">
        <f t="shared" si="241"/>
        <v>10402</v>
      </c>
    </row>
    <row r="1727" spans="1:13">
      <c r="A1727"/>
      <c r="B1727"/>
      <c r="C1727" s="4" t="s">
        <v>13943</v>
      </c>
      <c r="F1727" s="4" t="s">
        <v>12018</v>
      </c>
      <c r="G1727" s="5"/>
      <c r="H1727" s="34" t="s">
        <v>6272</v>
      </c>
      <c r="I1727" s="147" t="str">
        <f>IF(ISBLANK(H1727),"",VLOOKUP(H1727,tegevusalad!$A$7:$B$188,2,FALSE))</f>
        <v>Asendus- ja järelhooldus</v>
      </c>
      <c r="K1727" s="283" t="str">
        <f t="shared" si="240"/>
        <v>2281305220</v>
      </c>
      <c r="L1727" s="1" t="str">
        <f t="shared" si="237"/>
        <v>vanemlusprogrammi "Imelised aastad" koolitused</v>
      </c>
      <c r="M1727" s="6" t="str">
        <f t="shared" si="241"/>
        <v>10400</v>
      </c>
    </row>
    <row r="1728" spans="1:13">
      <c r="A1728"/>
      <c r="B1728"/>
      <c r="C1728" s="4" t="s">
        <v>13944</v>
      </c>
      <c r="F1728" s="4" t="s">
        <v>7250</v>
      </c>
      <c r="G1728" s="5"/>
      <c r="H1728" s="34" t="s">
        <v>6272</v>
      </c>
      <c r="I1728" s="147" t="str">
        <f>IF(ISBLANK(H1728),"",VLOOKUP(H1728,tegevusalad!$A$7:$B$188,2,FALSE))</f>
        <v>Asendus- ja järelhooldus</v>
      </c>
      <c r="K1728" s="283" t="str">
        <f t="shared" ref="K1728:K1729" si="242">SUBSTITUTE(A1728," ","")&amp;SUBSTITUTE(B1728," ","")&amp;SUBSTITUTE(C1728," ","")</f>
        <v>2281305230</v>
      </c>
      <c r="L1728" s="1" t="str">
        <f t="shared" si="237"/>
        <v>psühholoogiline nõustamine</v>
      </c>
      <c r="M1728" s="6" t="str">
        <f t="shared" ref="M1728:M1729" si="243">IF(ISBLANK(H1728),M1727,H1728)</f>
        <v>10400</v>
      </c>
    </row>
    <row r="1729" spans="1:13">
      <c r="A1729"/>
      <c r="B1729"/>
      <c r="C1729" s="273" t="s">
        <v>5816</v>
      </c>
      <c r="D1729" s="273"/>
      <c r="E1729" s="273"/>
      <c r="F1729" s="273" t="s">
        <v>814</v>
      </c>
      <c r="G1729" s="273"/>
      <c r="H1729" s="126"/>
      <c r="I1729" s="147" t="str">
        <f>IF(ISBLANK(H1729),"",VLOOKUP(H1729,tegevusalad!$A$7:$B$188,2,FALSE))</f>
        <v/>
      </c>
      <c r="K1729" s="283" t="str">
        <f t="shared" si="242"/>
        <v>2281305050</v>
      </c>
      <c r="L1729" s="1" t="str">
        <f t="shared" si="237"/>
        <v>puudega laste intervallhoid</v>
      </c>
      <c r="M1729" s="6" t="str">
        <f t="shared" si="243"/>
        <v>10400</v>
      </c>
    </row>
    <row r="1730" spans="1:13">
      <c r="A1730"/>
      <c r="B1730"/>
      <c r="C1730" s="273"/>
      <c r="D1730" s="620" t="s">
        <v>9116</v>
      </c>
      <c r="E1730" s="620"/>
      <c r="F1730" s="620"/>
      <c r="G1730" s="620" t="s">
        <v>7782</v>
      </c>
      <c r="H1730" s="390"/>
      <c r="I1730" s="147" t="str">
        <f>IF(ISBLANK(H1730),"",VLOOKUP(H1730,tegevusalad!$A$7:$B$188,2,FALSE))</f>
        <v/>
      </c>
      <c r="J1730" s="391"/>
      <c r="K1730" s="283" t="str">
        <f t="shared" ref="K1730:K1747" si="244">SUBSTITUTE(A1730," ","")&amp;SUBSTITUTE(B1730," ","")&amp;SUBSTITUTE(C1730," ","")&amp;SUBSTITUTE(D1730," ","")</f>
        <v>2281305051</v>
      </c>
      <c r="L1730" s="392" t="s">
        <v>7782</v>
      </c>
      <c r="M1730" s="6" t="str">
        <f t="shared" si="229"/>
        <v>10400</v>
      </c>
    </row>
    <row r="1731" spans="1:13">
      <c r="A1731"/>
      <c r="B1731"/>
      <c r="C1731" s="273"/>
      <c r="D1731" s="273"/>
      <c r="E1731" s="273"/>
      <c r="F1731" s="273"/>
      <c r="G1731" s="621" t="s">
        <v>4684</v>
      </c>
      <c r="H1731" s="34" t="s">
        <v>6272</v>
      </c>
      <c r="I1731" s="147" t="str">
        <f>IF(ISBLANK(H1731),"",VLOOKUP(H1731,tegevusalad!$A$7:$B$188,2,FALSE))</f>
        <v>Asendus- ja järelhooldus</v>
      </c>
      <c r="K1731" s="283" t="str">
        <f t="shared" si="244"/>
        <v/>
      </c>
      <c r="L1731" s="1" t="str">
        <f>D1731&amp;E1731&amp;F1731&amp;G1731</f>
        <v>linna hoolekandeasutus</v>
      </c>
      <c r="M1731" s="6" t="str">
        <f t="shared" si="229"/>
        <v>10400</v>
      </c>
    </row>
    <row r="1732" spans="1:13">
      <c r="A1732"/>
      <c r="B1732"/>
      <c r="C1732" s="273"/>
      <c r="D1732" s="273"/>
      <c r="E1732" s="273"/>
      <c r="F1732" s="273"/>
      <c r="G1732" s="621" t="s">
        <v>4685</v>
      </c>
      <c r="H1732" s="37" t="s">
        <v>3972</v>
      </c>
      <c r="I1732" s="147" t="str">
        <f>IF(ISBLANK(H1732),"",VLOOKUP(H1732,tegevusalad!$A$7:$B$188,2,FALSE))</f>
        <v>Muu perekondade ja laste sotsiaalne kaitse</v>
      </c>
      <c r="K1732" s="283" t="str">
        <f t="shared" si="244"/>
        <v/>
      </c>
      <c r="L1732" s="1" t="str">
        <f>D1732&amp;E1732&amp;F1732&amp;G1732</f>
        <v>muu</v>
      </c>
      <c r="M1732" s="6" t="str">
        <f t="shared" si="229"/>
        <v>10402</v>
      </c>
    </row>
    <row r="1733" spans="1:13">
      <c r="A1733"/>
      <c r="B1733"/>
      <c r="C1733" s="273"/>
      <c r="D1733" s="620" t="s">
        <v>9117</v>
      </c>
      <c r="E1733" s="620"/>
      <c r="F1733" s="620"/>
      <c r="G1733" s="620" t="s">
        <v>7783</v>
      </c>
      <c r="H1733" s="390"/>
      <c r="I1733" s="147" t="str">
        <f>IF(ISBLANK(H1733),"",VLOOKUP(H1733,tegevusalad!$A$7:$B$188,2,FALSE))</f>
        <v/>
      </c>
      <c r="J1733" s="391"/>
      <c r="K1733" s="283" t="str">
        <f t="shared" si="244"/>
        <v>2281305052</v>
      </c>
      <c r="L1733" s="392" t="s">
        <v>7783</v>
      </c>
      <c r="M1733" s="6" t="str">
        <f t="shared" ref="M1733:M1832" si="245">IF(ISBLANK(H1733),M1732,H1733)</f>
        <v>10402</v>
      </c>
    </row>
    <row r="1734" spans="1:13">
      <c r="A1734"/>
      <c r="B1734"/>
      <c r="C1734" s="273"/>
      <c r="D1734" s="273"/>
      <c r="E1734" s="273"/>
      <c r="F1734" s="273"/>
      <c r="G1734" s="621" t="s">
        <v>4684</v>
      </c>
      <c r="H1734" s="34" t="s">
        <v>6272</v>
      </c>
      <c r="I1734" s="147" t="str">
        <f>IF(ISBLANK(H1734),"",VLOOKUP(H1734,tegevusalad!$A$7:$B$188,2,FALSE))</f>
        <v>Asendus- ja järelhooldus</v>
      </c>
      <c r="K1734" s="283" t="str">
        <f t="shared" si="244"/>
        <v/>
      </c>
      <c r="L1734" s="1" t="str">
        <f t="shared" ref="L1734:L1741" si="246">D1734&amp;E1734&amp;F1734&amp;G1734</f>
        <v>linna hoolekandeasutus</v>
      </c>
      <c r="M1734" s="6" t="str">
        <f t="shared" si="245"/>
        <v>10400</v>
      </c>
    </row>
    <row r="1735" spans="1:13">
      <c r="A1735"/>
      <c r="B1735"/>
      <c r="C1735" s="273"/>
      <c r="D1735" s="273"/>
      <c r="E1735" s="273"/>
      <c r="F1735" s="273"/>
      <c r="G1735" s="621" t="s">
        <v>4685</v>
      </c>
      <c r="H1735" s="37" t="s">
        <v>3972</v>
      </c>
      <c r="I1735" s="147" t="str">
        <f>IF(ISBLANK(H1735),"",VLOOKUP(H1735,tegevusalad!$A$7:$B$188,2,FALSE))</f>
        <v>Muu perekondade ja laste sotsiaalne kaitse</v>
      </c>
      <c r="K1735" s="283" t="str">
        <f t="shared" si="244"/>
        <v/>
      </c>
      <c r="L1735" s="1" t="str">
        <f t="shared" si="246"/>
        <v>muu</v>
      </c>
      <c r="M1735" s="6" t="str">
        <f t="shared" si="245"/>
        <v>10402</v>
      </c>
    </row>
    <row r="1736" spans="1:13">
      <c r="A1736"/>
      <c r="B1736"/>
      <c r="C1736" s="4" t="s">
        <v>4288</v>
      </c>
      <c r="F1736" s="4" t="s">
        <v>4289</v>
      </c>
      <c r="H1736" s="126"/>
      <c r="I1736" s="147" t="str">
        <f>IF(ISBLANK(H1736),"",VLOOKUP(H1736,tegevusalad!$A$7:$B$188,2,FALSE))</f>
        <v/>
      </c>
      <c r="K1736" s="283" t="str">
        <f t="shared" si="244"/>
        <v>2281305110</v>
      </c>
      <c r="L1736" s="1" t="str">
        <f t="shared" si="246"/>
        <v>laste toitlustamine päevakeskustes</v>
      </c>
      <c r="M1736" s="6" t="str">
        <f t="shared" si="245"/>
        <v>10402</v>
      </c>
    </row>
    <row r="1737" spans="1:13">
      <c r="A1737"/>
      <c r="B1737"/>
      <c r="G1737" s="395" t="s">
        <v>4684</v>
      </c>
      <c r="H1737" s="34" t="s">
        <v>6272</v>
      </c>
      <c r="I1737" s="147" t="str">
        <f>IF(ISBLANK(H1737),"",VLOOKUP(H1737,tegevusalad!$A$7:$B$188,2,FALSE))</f>
        <v>Asendus- ja järelhooldus</v>
      </c>
      <c r="K1737" s="283" t="str">
        <f t="shared" si="244"/>
        <v/>
      </c>
      <c r="L1737" s="1" t="str">
        <f t="shared" si="246"/>
        <v>linna hoolekandeasutus</v>
      </c>
      <c r="M1737" s="6" t="str">
        <f t="shared" si="245"/>
        <v>10400</v>
      </c>
    </row>
    <row r="1738" spans="1:13">
      <c r="A1738"/>
      <c r="B1738"/>
      <c r="G1738" s="395" t="s">
        <v>4685</v>
      </c>
      <c r="H1738" s="37" t="s">
        <v>3972</v>
      </c>
      <c r="I1738" s="147" t="str">
        <f>IF(ISBLANK(H1738),"",VLOOKUP(H1738,tegevusalad!$A$7:$B$188,2,FALSE))</f>
        <v>Muu perekondade ja laste sotsiaalne kaitse</v>
      </c>
      <c r="K1738" s="283" t="str">
        <f t="shared" si="244"/>
        <v/>
      </c>
      <c r="L1738" s="1" t="str">
        <f t="shared" si="246"/>
        <v>muu</v>
      </c>
      <c r="M1738" s="6" t="str">
        <f t="shared" si="245"/>
        <v>10402</v>
      </c>
    </row>
    <row r="1739" spans="1:13">
      <c r="A1739"/>
      <c r="B1739"/>
      <c r="C1739" s="4" t="s">
        <v>815</v>
      </c>
      <c r="F1739" s="4" t="s">
        <v>13947</v>
      </c>
      <c r="H1739" s="126"/>
      <c r="I1739" s="147" t="str">
        <f>IF(ISBLANK(H1739),"",VLOOKUP(H1739,tegevusalad!$A$7:$B$188,2,FALSE))</f>
        <v/>
      </c>
      <c r="K1739" s="283" t="str">
        <f t="shared" si="244"/>
        <v>2281305910</v>
      </c>
      <c r="L1739" s="1" t="str">
        <f t="shared" si="246"/>
        <v>muud perekonda toetavad teenused (linn)</v>
      </c>
      <c r="M1739" s="6" t="str">
        <f t="shared" si="245"/>
        <v>10402</v>
      </c>
    </row>
    <row r="1740" spans="1:13">
      <c r="A1740"/>
      <c r="B1740"/>
      <c r="G1740" s="395" t="s">
        <v>4684</v>
      </c>
      <c r="H1740" s="34" t="s">
        <v>6272</v>
      </c>
      <c r="I1740" s="147" t="str">
        <f>IF(ISBLANK(H1740),"",VLOOKUP(H1740,tegevusalad!$A$7:$B$188,2,FALSE))</f>
        <v>Asendus- ja järelhooldus</v>
      </c>
      <c r="K1740" s="283" t="str">
        <f t="shared" si="244"/>
        <v/>
      </c>
      <c r="L1740" s="1" t="str">
        <f t="shared" si="246"/>
        <v>linna hoolekandeasutus</v>
      </c>
      <c r="M1740" s="6" t="str">
        <f t="shared" si="245"/>
        <v>10400</v>
      </c>
    </row>
    <row r="1741" spans="1:13">
      <c r="A1741"/>
      <c r="B1741"/>
      <c r="G1741" s="395" t="s">
        <v>4685</v>
      </c>
      <c r="H1741" s="37" t="s">
        <v>3972</v>
      </c>
      <c r="I1741" s="147" t="str">
        <f>IF(ISBLANK(H1741),"",VLOOKUP(H1741,tegevusalad!$A$7:$B$188,2,FALSE))</f>
        <v>Muu perekondade ja laste sotsiaalne kaitse</v>
      </c>
      <c r="K1741" s="283" t="str">
        <f t="shared" si="244"/>
        <v/>
      </c>
      <c r="L1741" s="1" t="str">
        <f t="shared" si="246"/>
        <v>muu</v>
      </c>
      <c r="M1741" s="6" t="str">
        <f t="shared" si="245"/>
        <v>10402</v>
      </c>
    </row>
    <row r="1742" spans="1:13">
      <c r="A1742"/>
      <c r="B1742"/>
      <c r="C1742" s="4" t="s">
        <v>13945</v>
      </c>
      <c r="F1742" s="4" t="s">
        <v>13946</v>
      </c>
      <c r="G1742" s="395"/>
      <c r="H1742" s="37"/>
      <c r="K1742" s="283"/>
      <c r="L1742" s="1"/>
    </row>
    <row r="1743" spans="1:13">
      <c r="A1743"/>
      <c r="B1743"/>
      <c r="C1743" s="4" t="s">
        <v>7115</v>
      </c>
      <c r="F1743" s="4" t="s">
        <v>13948</v>
      </c>
      <c r="H1743" s="126"/>
      <c r="I1743" s="147" t="str">
        <f>IF(ISBLANK(H1743),"",VLOOKUP(H1743,tegevusalad!$A$7:$B$188,2,FALSE))</f>
        <v/>
      </c>
      <c r="K1743" s="283" t="str">
        <f t="shared" si="244"/>
        <v>2281305990</v>
      </c>
      <c r="L1743" s="1" t="str">
        <f>D1743&amp;E1743&amp;F1743&amp;G1743</f>
        <v>muud perekonda toetavad teenused (kuni 31.12.2018)</v>
      </c>
      <c r="M1743" s="6" t="str">
        <f>IF(ISBLANK(H1743),M1741,H1743)</f>
        <v>10402</v>
      </c>
    </row>
    <row r="1744" spans="1:13">
      <c r="A1744"/>
      <c r="B1744"/>
      <c r="D1744" s="18" t="s">
        <v>9118</v>
      </c>
      <c r="E1744" s="18"/>
      <c r="F1744" s="18"/>
      <c r="G1744" s="18" t="s">
        <v>7782</v>
      </c>
      <c r="H1744" s="390"/>
      <c r="I1744" s="147" t="str">
        <f>IF(ISBLANK(H1744),"",VLOOKUP(H1744,tegevusalad!$A$7:$B$188,2,FALSE))</f>
        <v/>
      </c>
      <c r="J1744" s="391"/>
      <c r="K1744" s="283" t="str">
        <f t="shared" si="244"/>
        <v>2281305991</v>
      </c>
      <c r="L1744" s="392" t="s">
        <v>7782</v>
      </c>
      <c r="M1744" s="6" t="str">
        <f t="shared" si="245"/>
        <v>10402</v>
      </c>
    </row>
    <row r="1745" spans="1:13">
      <c r="A1745"/>
      <c r="G1745" s="394" t="s">
        <v>4684</v>
      </c>
      <c r="H1745" s="34" t="s">
        <v>6272</v>
      </c>
      <c r="I1745" s="147" t="str">
        <f>IF(ISBLANK(H1745),"",VLOOKUP(H1745,tegevusalad!$A$7:$B$188,2,FALSE))</f>
        <v>Asendus- ja järelhooldus</v>
      </c>
      <c r="K1745" s="283" t="str">
        <f t="shared" si="244"/>
        <v/>
      </c>
      <c r="L1745" s="1" t="str">
        <f>D1745&amp;E1745&amp;F1745&amp;G1745</f>
        <v>linna hoolekandeasutus</v>
      </c>
      <c r="M1745" s="6" t="str">
        <f t="shared" si="245"/>
        <v>10400</v>
      </c>
    </row>
    <row r="1746" spans="1:13">
      <c r="A1746"/>
      <c r="G1746" s="394" t="s">
        <v>4685</v>
      </c>
      <c r="H1746" s="37" t="s">
        <v>3972</v>
      </c>
      <c r="I1746" s="147" t="str">
        <f>IF(ISBLANK(H1746),"",VLOOKUP(H1746,tegevusalad!$A$7:$B$188,2,FALSE))</f>
        <v>Muu perekondade ja laste sotsiaalne kaitse</v>
      </c>
      <c r="K1746" s="283" t="str">
        <f t="shared" si="244"/>
        <v/>
      </c>
      <c r="L1746" s="1" t="str">
        <f>D1746&amp;E1746&amp;F1746&amp;G1746</f>
        <v>muu</v>
      </c>
      <c r="M1746" s="6" t="str">
        <f t="shared" si="245"/>
        <v>10402</v>
      </c>
    </row>
    <row r="1747" spans="1:13">
      <c r="A1747"/>
      <c r="D1747" s="18" t="s">
        <v>9119</v>
      </c>
      <c r="E1747" s="18"/>
      <c r="F1747" s="18"/>
      <c r="G1747" s="18" t="s">
        <v>7783</v>
      </c>
      <c r="H1747" s="390"/>
      <c r="I1747" s="147" t="str">
        <f>IF(ISBLANK(H1747),"",VLOOKUP(H1747,tegevusalad!$A$7:$B$188,2,FALSE))</f>
        <v/>
      </c>
      <c r="J1747" s="391"/>
      <c r="K1747" s="283" t="str">
        <f t="shared" si="244"/>
        <v>2281305992</v>
      </c>
      <c r="L1747" s="392" t="s">
        <v>7783</v>
      </c>
      <c r="M1747" s="6" t="str">
        <f t="shared" si="245"/>
        <v>10402</v>
      </c>
    </row>
    <row r="1748" spans="1:13">
      <c r="A1748"/>
      <c r="G1748" s="394" t="s">
        <v>4684</v>
      </c>
      <c r="H1748" s="34" t="s">
        <v>6272</v>
      </c>
      <c r="I1748" s="147" t="str">
        <f>IF(ISBLANK(H1748),"",VLOOKUP(H1748,tegevusalad!$A$7:$B$188,2,FALSE))</f>
        <v>Asendus- ja järelhooldus</v>
      </c>
      <c r="K1748" s="283" t="str">
        <f t="shared" ref="K1748:K1756" si="247">SUBSTITUTE(A1748," ","")&amp;SUBSTITUTE(B1748," ","")&amp;SUBSTITUTE(C1748," ","")&amp;SUBSTITUTE(D1748," ","")</f>
        <v/>
      </c>
      <c r="L1748" s="1" t="str">
        <f t="shared" ref="L1748:L1781" si="248">D1748&amp;E1748&amp;F1748&amp;G1748</f>
        <v>linna hoolekandeasutus</v>
      </c>
      <c r="M1748" s="6" t="str">
        <f t="shared" si="245"/>
        <v>10400</v>
      </c>
    </row>
    <row r="1749" spans="1:13">
      <c r="A1749"/>
      <c r="G1749" s="394" t="s">
        <v>4685</v>
      </c>
      <c r="H1749" s="37" t="s">
        <v>3972</v>
      </c>
      <c r="I1749" s="147" t="str">
        <f>IF(ISBLANK(H1749),"",VLOOKUP(H1749,tegevusalad!$A$7:$B$188,2,FALSE))</f>
        <v>Muu perekondade ja laste sotsiaalne kaitse</v>
      </c>
      <c r="K1749" s="283" t="str">
        <f t="shared" si="247"/>
        <v/>
      </c>
      <c r="L1749" s="1" t="str">
        <f t="shared" si="248"/>
        <v>muu</v>
      </c>
      <c r="M1749" s="6" t="str">
        <f t="shared" si="245"/>
        <v>10402</v>
      </c>
    </row>
    <row r="1750" spans="1:13">
      <c r="A1750"/>
      <c r="B1750" s="4" t="s">
        <v>4605</v>
      </c>
      <c r="C1750" s="15"/>
      <c r="D1750" s="15"/>
      <c r="E1750" s="15" t="s">
        <v>10270</v>
      </c>
      <c r="F1750" s="15"/>
      <c r="G1750" s="15"/>
      <c r="H1750" s="126"/>
      <c r="I1750" s="147" t="str">
        <f>IF(ISBLANK(H1750),"",VLOOKUP(H1750,tegevusalad!$A$7:$B$188,2,FALSE))</f>
        <v/>
      </c>
      <c r="K1750" s="283" t="str">
        <f t="shared" si="247"/>
        <v>2281306000</v>
      </c>
      <c r="L1750" s="306" t="str">
        <f t="shared" si="248"/>
        <v>laste ja emad lastega turvakoduteenused</v>
      </c>
      <c r="M1750" s="6" t="str">
        <f t="shared" si="245"/>
        <v>10402</v>
      </c>
    </row>
    <row r="1751" spans="1:13">
      <c r="A1751"/>
      <c r="G1751" s="5" t="s">
        <v>4684</v>
      </c>
      <c r="H1751" s="34" t="s">
        <v>6272</v>
      </c>
      <c r="I1751" s="147" t="str">
        <f>IF(ISBLANK(H1751),"",VLOOKUP(H1751,tegevusalad!$A$7:$B$188,2,FALSE))</f>
        <v>Asendus- ja järelhooldus</v>
      </c>
      <c r="K1751" s="283" t="str">
        <f t="shared" si="247"/>
        <v/>
      </c>
      <c r="L1751" s="1" t="str">
        <f t="shared" si="248"/>
        <v>linna hoolekandeasutus</v>
      </c>
      <c r="M1751" s="6" t="str">
        <f t="shared" si="245"/>
        <v>10400</v>
      </c>
    </row>
    <row r="1752" spans="1:13">
      <c r="A1752"/>
      <c r="G1752" s="5" t="s">
        <v>4685</v>
      </c>
      <c r="H1752" s="37" t="s">
        <v>3972</v>
      </c>
      <c r="I1752" s="147" t="str">
        <f>IF(ISBLANK(H1752),"",VLOOKUP(H1752,tegevusalad!$A$7:$B$188,2,FALSE))</f>
        <v>Muu perekondade ja laste sotsiaalne kaitse</v>
      </c>
      <c r="K1752" s="283" t="str">
        <f t="shared" si="247"/>
        <v/>
      </c>
      <c r="L1752" s="1" t="str">
        <f t="shared" si="248"/>
        <v>muu</v>
      </c>
      <c r="M1752" s="6" t="str">
        <f t="shared" si="245"/>
        <v>10402</v>
      </c>
    </row>
    <row r="1753" spans="1:13">
      <c r="A1753"/>
      <c r="C1753" s="4" t="s">
        <v>4606</v>
      </c>
      <c r="F1753" s="4" t="s">
        <v>10271</v>
      </c>
      <c r="I1753" s="147" t="str">
        <f>IF(ISBLANK(H1753),"",VLOOKUP(H1753,tegevusalad!$A$7:$B$188,2,FALSE))</f>
        <v/>
      </c>
      <c r="K1753" s="283" t="str">
        <f t="shared" si="247"/>
        <v>2281306030</v>
      </c>
      <c r="L1753" s="1" t="str">
        <f t="shared" si="248"/>
        <v>turvakoduteenus emadele ja lastele</v>
      </c>
      <c r="M1753" s="6" t="str">
        <f t="shared" si="245"/>
        <v>10402</v>
      </c>
    </row>
    <row r="1754" spans="1:13">
      <c r="A1754"/>
      <c r="G1754" s="5" t="s">
        <v>4684</v>
      </c>
      <c r="H1754" s="34" t="s">
        <v>6272</v>
      </c>
      <c r="I1754" s="147" t="str">
        <f>IF(ISBLANK(H1754),"",VLOOKUP(H1754,tegevusalad!$A$7:$B$188,2,FALSE))</f>
        <v>Asendus- ja järelhooldus</v>
      </c>
      <c r="K1754" s="283" t="str">
        <f t="shared" si="247"/>
        <v/>
      </c>
      <c r="L1754" s="1" t="str">
        <f t="shared" si="248"/>
        <v>linna hoolekandeasutus</v>
      </c>
      <c r="M1754" s="6" t="str">
        <f t="shared" si="245"/>
        <v>10400</v>
      </c>
    </row>
    <row r="1755" spans="1:13">
      <c r="A1755"/>
      <c r="G1755" s="5" t="s">
        <v>4685</v>
      </c>
      <c r="H1755" s="37" t="s">
        <v>3972</v>
      </c>
      <c r="I1755" s="147" t="str">
        <f>IF(ISBLANK(H1755),"",VLOOKUP(H1755,tegevusalad!$A$7:$B$188,2,FALSE))</f>
        <v>Muu perekondade ja laste sotsiaalne kaitse</v>
      </c>
      <c r="K1755" s="283" t="str">
        <f t="shared" si="247"/>
        <v/>
      </c>
      <c r="L1755" s="1" t="str">
        <f t="shared" si="248"/>
        <v>muu</v>
      </c>
      <c r="M1755" s="6" t="str">
        <f t="shared" si="245"/>
        <v>10402</v>
      </c>
    </row>
    <row r="1756" spans="1:13">
      <c r="A1756"/>
      <c r="C1756" s="4" t="s">
        <v>2809</v>
      </c>
      <c r="F1756" s="4" t="s">
        <v>10272</v>
      </c>
      <c r="I1756" s="147" t="str">
        <f>IF(ISBLANK(H1756),"",VLOOKUP(H1756,tegevusalad!$A$7:$B$188,2,FALSE))</f>
        <v/>
      </c>
      <c r="K1756" s="283" t="str">
        <f t="shared" si="247"/>
        <v>2281306040</v>
      </c>
      <c r="L1756" s="1" t="str">
        <f t="shared" si="248"/>
        <v>turvakoduteenus väikelastele</v>
      </c>
      <c r="M1756" s="6" t="str">
        <f t="shared" si="245"/>
        <v>10402</v>
      </c>
    </row>
    <row r="1757" spans="1:13">
      <c r="A1757"/>
      <c r="G1757" s="5" t="s">
        <v>4684</v>
      </c>
      <c r="H1757" s="34" t="s">
        <v>6272</v>
      </c>
      <c r="I1757" s="147" t="str">
        <f>IF(ISBLANK(H1757),"",VLOOKUP(H1757,tegevusalad!$A$7:$B$188,2,FALSE))</f>
        <v>Asendus- ja järelhooldus</v>
      </c>
      <c r="K1757" s="283" t="str">
        <f t="shared" ref="K1757:K1868" si="249">SUBSTITUTE(A1757," ","")&amp;SUBSTITUTE(B1757," ","")&amp;SUBSTITUTE(C1757," ","")</f>
        <v/>
      </c>
      <c r="L1757" s="1" t="str">
        <f t="shared" si="248"/>
        <v>linna hoolekandeasutus</v>
      </c>
      <c r="M1757" s="6" t="str">
        <f t="shared" si="245"/>
        <v>10400</v>
      </c>
    </row>
    <row r="1758" spans="1:13">
      <c r="A1758"/>
      <c r="G1758" s="5" t="s">
        <v>4685</v>
      </c>
      <c r="H1758" s="37" t="s">
        <v>3972</v>
      </c>
      <c r="I1758" s="147" t="str">
        <f>IF(ISBLANK(H1758),"",VLOOKUP(H1758,tegevusalad!$A$7:$B$188,2,FALSE))</f>
        <v>Muu perekondade ja laste sotsiaalne kaitse</v>
      </c>
      <c r="K1758" s="283" t="str">
        <f t="shared" si="249"/>
        <v/>
      </c>
      <c r="L1758" s="1" t="str">
        <f t="shared" si="248"/>
        <v>muu</v>
      </c>
      <c r="M1758" s="6" t="str">
        <f t="shared" si="245"/>
        <v>10402</v>
      </c>
    </row>
    <row r="1759" spans="1:13">
      <c r="A1759"/>
      <c r="C1759" s="4" t="s">
        <v>3240</v>
      </c>
      <c r="F1759" s="4" t="s">
        <v>10273</v>
      </c>
      <c r="I1759" s="147" t="str">
        <f>IF(ISBLANK(H1759),"",VLOOKUP(H1759,tegevusalad!$A$7:$B$188,2,FALSE))</f>
        <v/>
      </c>
      <c r="K1759" s="283" t="str">
        <f t="shared" si="249"/>
        <v>2281306050</v>
      </c>
      <c r="L1759" s="1" t="str">
        <f t="shared" si="248"/>
        <v>turvakoduteenus lastele</v>
      </c>
      <c r="M1759" s="6" t="str">
        <f t="shared" si="245"/>
        <v>10402</v>
      </c>
    </row>
    <row r="1760" spans="1:13">
      <c r="A1760"/>
      <c r="G1760" s="5" t="s">
        <v>4684</v>
      </c>
      <c r="H1760" s="34" t="s">
        <v>6272</v>
      </c>
      <c r="I1760" s="147" t="str">
        <f>IF(ISBLANK(H1760),"",VLOOKUP(H1760,tegevusalad!$A$7:$B$188,2,FALSE))</f>
        <v>Asendus- ja järelhooldus</v>
      </c>
      <c r="K1760" s="283" t="str">
        <f t="shared" ref="K1760:K1783" si="250">SUBSTITUTE(A1760," ","")&amp;SUBSTITUTE(B1760," ","")&amp;SUBSTITUTE(C1760," ","")</f>
        <v/>
      </c>
      <c r="L1760" s="1" t="str">
        <f t="shared" si="248"/>
        <v>linna hoolekandeasutus</v>
      </c>
      <c r="M1760" s="6" t="str">
        <f t="shared" ref="M1760:M1783" si="251">IF(ISBLANK(H1760),M1759,H1760)</f>
        <v>10400</v>
      </c>
    </row>
    <row r="1761" spans="1:13">
      <c r="A1761"/>
      <c r="G1761" s="5" t="s">
        <v>4685</v>
      </c>
      <c r="H1761" s="37" t="s">
        <v>3972</v>
      </c>
      <c r="I1761" s="147" t="str">
        <f>IF(ISBLANK(H1761),"",VLOOKUP(H1761,tegevusalad!$A$7:$B$188,2,FALSE))</f>
        <v>Muu perekondade ja laste sotsiaalne kaitse</v>
      </c>
      <c r="K1761" s="283" t="str">
        <f t="shared" si="250"/>
        <v/>
      </c>
      <c r="L1761" s="1" t="str">
        <f t="shared" si="248"/>
        <v>muu</v>
      </c>
      <c r="M1761" s="6" t="str">
        <f t="shared" si="251"/>
        <v>10402</v>
      </c>
    </row>
    <row r="1762" spans="1:13">
      <c r="A1762"/>
      <c r="B1762" s="4" t="s">
        <v>903</v>
      </c>
      <c r="E1762" s="4" t="s">
        <v>13241</v>
      </c>
      <c r="H1762" s="37" t="s">
        <v>3972</v>
      </c>
      <c r="I1762" s="147" t="str">
        <f>IF(ISBLANK(H1762),"",VLOOKUP(H1762,tegevusalad!$A$7:$B$188,2,FALSE))</f>
        <v>Muu perekondade ja laste sotsiaalne kaitse</v>
      </c>
      <c r="K1762" s="283" t="str">
        <f t="shared" si="250"/>
        <v>2281307000</v>
      </c>
      <c r="L1762" s="1" t="str">
        <f t="shared" si="248"/>
        <v xml:space="preserve">Muud asendushooldusteenused </v>
      </c>
      <c r="M1762" s="6" t="str">
        <f t="shared" si="251"/>
        <v>10402</v>
      </c>
    </row>
    <row r="1763" spans="1:13">
      <c r="A1763"/>
      <c r="C1763" s="4" t="s">
        <v>13134</v>
      </c>
      <c r="F1763" s="4" t="s">
        <v>4520</v>
      </c>
      <c r="H1763" s="37" t="s">
        <v>3972</v>
      </c>
      <c r="I1763" s="147" t="str">
        <f>IF(ISBLANK(H1763),"",VLOOKUP(H1763,tegevusalad!$A$7:$B$188,2,FALSE))</f>
        <v>Muu perekondade ja laste sotsiaalne kaitse</v>
      </c>
      <c r="K1763" s="283" t="str">
        <f t="shared" si="250"/>
        <v>2281307010</v>
      </c>
      <c r="L1763" s="1" t="str">
        <f t="shared" si="248"/>
        <v>hooldamine perekonnas (kasupered)</v>
      </c>
      <c r="M1763" s="6" t="str">
        <f t="shared" si="251"/>
        <v>10402</v>
      </c>
    </row>
    <row r="1764" spans="1:13">
      <c r="A1764"/>
      <c r="C1764" s="4" t="s">
        <v>13135</v>
      </c>
      <c r="F1764" s="4" t="s">
        <v>814</v>
      </c>
      <c r="H1764" s="37" t="s">
        <v>3972</v>
      </c>
      <c r="I1764" s="147" t="str">
        <f>IF(ISBLANK(H1764),"",VLOOKUP(H1764,tegevusalad!$A$7:$B$188,2,FALSE))</f>
        <v>Muu perekondade ja laste sotsiaalne kaitse</v>
      </c>
      <c r="K1764" s="283" t="str">
        <f t="shared" si="250"/>
        <v>2281307020</v>
      </c>
      <c r="L1764" s="1" t="str">
        <f t="shared" si="248"/>
        <v>puudega laste intervallhoid</v>
      </c>
      <c r="M1764" s="6" t="str">
        <f t="shared" si="251"/>
        <v>10402</v>
      </c>
    </row>
    <row r="1765" spans="1:13">
      <c r="A1765"/>
      <c r="C1765" s="4" t="s">
        <v>13151</v>
      </c>
      <c r="F1765" s="4" t="s">
        <v>13153</v>
      </c>
      <c r="H1765" s="37" t="s">
        <v>3972</v>
      </c>
      <c r="I1765" s="147" t="str">
        <f>IF(ISBLANK(H1765),"",VLOOKUP(H1765,tegevusalad!$A$7:$B$188,2,FALSE))</f>
        <v>Muu perekondade ja laste sotsiaalne kaitse</v>
      </c>
      <c r="K1765" s="283" t="str">
        <f t="shared" si="250"/>
        <v>2281307030</v>
      </c>
      <c r="L1765" s="1" t="str">
        <f t="shared" si="248"/>
        <v>laste taskuraha</v>
      </c>
      <c r="M1765" s="6" t="str">
        <f t="shared" si="251"/>
        <v>10402</v>
      </c>
    </row>
    <row r="1766" spans="1:13">
      <c r="A1766"/>
      <c r="C1766" s="4" t="s">
        <v>13152</v>
      </c>
      <c r="F1766" s="4" t="s">
        <v>13154</v>
      </c>
      <c r="H1766" s="37" t="s">
        <v>3972</v>
      </c>
      <c r="I1766" s="147" t="str">
        <f>IF(ISBLANK(H1766),"",VLOOKUP(H1766,tegevusalad!$A$7:$B$188,2,FALSE))</f>
        <v>Muu perekondade ja laste sotsiaalne kaitse</v>
      </c>
      <c r="K1766" s="283" t="str">
        <f t="shared" si="250"/>
        <v>2281307040</v>
      </c>
      <c r="L1766" s="1" t="str">
        <f t="shared" si="248"/>
        <v>lastelaagrite sotsiaaltuusikute linnaosalus</v>
      </c>
      <c r="M1766" s="6" t="str">
        <f t="shared" si="251"/>
        <v>10402</v>
      </c>
    </row>
    <row r="1767" spans="1:13">
      <c r="A1767"/>
      <c r="B1767" s="4" t="s">
        <v>604</v>
      </c>
      <c r="E1767" s="4" t="s">
        <v>13242</v>
      </c>
      <c r="H1767" s="34" t="s">
        <v>6272</v>
      </c>
      <c r="I1767" s="147" t="str">
        <f>IF(ISBLANK(H1767),"",VLOOKUP(H1767,tegevusalad!$A$7:$B$188,2,FALSE))</f>
        <v>Asendus- ja järelhooldus</v>
      </c>
      <c r="K1767" s="283" t="str">
        <f t="shared" si="250"/>
        <v>2281308000</v>
      </c>
      <c r="L1767" s="1" t="str">
        <f t="shared" si="248"/>
        <v>Asendus- ja järelhooldusteenused (STA, Tallinna Lastekodu)</v>
      </c>
      <c r="M1767" s="6" t="str">
        <f t="shared" si="251"/>
        <v>10400</v>
      </c>
    </row>
    <row r="1768" spans="1:13">
      <c r="A1768"/>
      <c r="C1768" s="4" t="s">
        <v>13243</v>
      </c>
      <c r="F1768" s="991" t="s">
        <v>13244</v>
      </c>
      <c r="G1768" s="991"/>
      <c r="H1768" s="126" t="s">
        <v>6272</v>
      </c>
      <c r="I1768" s="147" t="str">
        <f>IF(ISBLANK(H1768),"",VLOOKUP(H1768,tegevusalad!$A$7:$B$188,2,FALSE))</f>
        <v>Asendus- ja järelhooldus</v>
      </c>
      <c r="K1768" s="283" t="str">
        <f t="shared" si="250"/>
        <v>2281308110</v>
      </c>
      <c r="L1768" s="1" t="str">
        <f t="shared" si="248"/>
        <v>asendushooldusteenus (linn)</v>
      </c>
      <c r="M1768" s="6" t="str">
        <f t="shared" si="251"/>
        <v>10400</v>
      </c>
    </row>
    <row r="1769" spans="1:13">
      <c r="A1769"/>
      <c r="C1769" s="4" t="s">
        <v>13245</v>
      </c>
      <c r="F1769" s="725" t="s">
        <v>13246</v>
      </c>
      <c r="G1769" s="725"/>
      <c r="H1769" s="126" t="s">
        <v>6272</v>
      </c>
      <c r="I1769" s="147" t="str">
        <f>IF(ISBLANK(H1769),"",VLOOKUP(H1769,tegevusalad!$A$7:$B$188,2,FALSE))</f>
        <v>Asendus- ja järelhooldus</v>
      </c>
      <c r="K1769" s="283" t="str">
        <f t="shared" si="250"/>
        <v>2281308120</v>
      </c>
      <c r="L1769" s="1" t="str">
        <f t="shared" si="248"/>
        <v>asendushooldusteenus (riik)</v>
      </c>
      <c r="M1769" s="6" t="str">
        <f t="shared" si="251"/>
        <v>10400</v>
      </c>
    </row>
    <row r="1770" spans="1:13">
      <c r="A1770"/>
      <c r="C1770" s="4" t="s">
        <v>16909</v>
      </c>
      <c r="F1770" s="991" t="s">
        <v>16910</v>
      </c>
      <c r="G1770" s="991"/>
      <c r="H1770" s="126" t="s">
        <v>6272</v>
      </c>
      <c r="I1770" s="147" t="str">
        <f>IF(ISBLANK(H1770),"",VLOOKUP(H1770,tegevusalad!$A$7:$B$188,2,FALSE))</f>
        <v>Asendus- ja järelhooldus</v>
      </c>
      <c r="K1770" s="283" t="str">
        <f t="shared" si="250"/>
        <v>2281308130</v>
      </c>
      <c r="L1770" s="1" t="str">
        <f t="shared" si="248"/>
        <v>LK asendushooldusteenus (annetused)</v>
      </c>
      <c r="M1770" s="6" t="str">
        <f t="shared" si="251"/>
        <v>10400</v>
      </c>
    </row>
    <row r="1771" spans="1:13">
      <c r="A1771"/>
      <c r="C1771" s="4" t="s">
        <v>17088</v>
      </c>
      <c r="F1771" s="991" t="s">
        <v>17089</v>
      </c>
      <c r="G1771" s="991"/>
      <c r="H1771" s="126" t="s">
        <v>6272</v>
      </c>
      <c r="I1771" s="147" t="str">
        <f>IF(ISBLANK(H1771),"",VLOOKUP(H1771,tegevusalad!$A$7:$B$188,2,FALSE))</f>
        <v>Asendus- ja järelhooldus</v>
      </c>
      <c r="K1771" s="283" t="str">
        <f t="shared" si="250"/>
        <v>2281308150</v>
      </c>
      <c r="L1771" s="1" t="str">
        <f t="shared" si="248"/>
        <v>LK perepõhise asendushoolduse tugiteenused</v>
      </c>
      <c r="M1771" s="196">
        <v>10400</v>
      </c>
    </row>
    <row r="1772" spans="1:13">
      <c r="A1772"/>
      <c r="C1772" s="4" t="s">
        <v>13247</v>
      </c>
      <c r="F1772" s="725" t="s">
        <v>13248</v>
      </c>
      <c r="G1772" s="725"/>
      <c r="H1772" s="126" t="s">
        <v>6272</v>
      </c>
      <c r="I1772" s="147" t="str">
        <f>IF(ISBLANK(H1772),"",VLOOKUP(H1772,tegevusalad!$A$7:$B$188,2,FALSE))</f>
        <v>Asendus- ja järelhooldus</v>
      </c>
      <c r="K1772" s="283" t="str">
        <f t="shared" si="250"/>
        <v>2281308210</v>
      </c>
      <c r="L1772" s="1" t="str">
        <f t="shared" si="248"/>
        <v>järelhooldusteenus (linn)</v>
      </c>
      <c r="M1772" s="6" t="str">
        <f>IF(ISBLANK(H1772),M1769,H1772)</f>
        <v>10400</v>
      </c>
    </row>
    <row r="1773" spans="1:13">
      <c r="A1773"/>
      <c r="C1773" s="4" t="s">
        <v>13249</v>
      </c>
      <c r="F1773" s="725" t="s">
        <v>13250</v>
      </c>
      <c r="G1773" s="725"/>
      <c r="H1773" s="126" t="s">
        <v>6272</v>
      </c>
      <c r="I1773" s="147" t="str">
        <f>IF(ISBLANK(H1773),"",VLOOKUP(H1773,tegevusalad!$A$7:$B$188,2,FALSE))</f>
        <v>Asendus- ja järelhooldus</v>
      </c>
      <c r="K1773" s="283" t="str">
        <f t="shared" si="250"/>
        <v>2281308220</v>
      </c>
      <c r="L1773" s="1" t="str">
        <f t="shared" si="248"/>
        <v>järelhooldusteenus (riik)</v>
      </c>
      <c r="M1773" s="6" t="str">
        <f t="shared" si="251"/>
        <v>10400</v>
      </c>
    </row>
    <row r="1774" spans="1:13">
      <c r="A1774"/>
      <c r="C1774" s="4" t="s">
        <v>13251</v>
      </c>
      <c r="F1774" s="725" t="s">
        <v>13252</v>
      </c>
      <c r="G1774" s="725"/>
      <c r="H1774" s="126" t="s">
        <v>6272</v>
      </c>
      <c r="I1774" s="147" t="str">
        <f>IF(ISBLANK(H1774),"",VLOOKUP(H1774,tegevusalad!$A$7:$B$188,2,FALSE))</f>
        <v>Asendus- ja järelhooldus</v>
      </c>
      <c r="K1774" s="283" t="str">
        <f t="shared" si="250"/>
        <v>2281308510</v>
      </c>
      <c r="L1774" s="1" t="str">
        <f t="shared" si="248"/>
        <v>lastelaagrid (linn)</v>
      </c>
      <c r="M1774" s="6" t="str">
        <f t="shared" si="251"/>
        <v>10400</v>
      </c>
    </row>
    <row r="1775" spans="1:13">
      <c r="A1775"/>
      <c r="C1775" s="4" t="s">
        <v>13253</v>
      </c>
      <c r="F1775" s="725" t="s">
        <v>13254</v>
      </c>
      <c r="G1775" s="725"/>
      <c r="H1775" s="126" t="s">
        <v>6272</v>
      </c>
      <c r="I1775" s="147" t="str">
        <f>IF(ISBLANK(H1775),"",VLOOKUP(H1775,tegevusalad!$A$7:$B$188,2,FALSE))</f>
        <v>Asendus- ja järelhooldus</v>
      </c>
      <c r="K1775" s="283" t="str">
        <f t="shared" si="250"/>
        <v>2281308520</v>
      </c>
      <c r="L1775" s="1" t="str">
        <f t="shared" si="248"/>
        <v>lastelaagrid (lriik)</v>
      </c>
      <c r="M1775" s="6" t="str">
        <f t="shared" si="251"/>
        <v>10400</v>
      </c>
    </row>
    <row r="1776" spans="1:13">
      <c r="A1776"/>
      <c r="B1776" s="4" t="s">
        <v>1806</v>
      </c>
      <c r="E1776" s="4" t="s">
        <v>11225</v>
      </c>
      <c r="H1776" s="34" t="s">
        <v>6272</v>
      </c>
      <c r="I1776" s="147" t="str">
        <f>IF(ISBLANK(H1776),"",VLOOKUP(H1776,tegevusalad!$A$7:$B$188,2,FALSE))</f>
        <v>Asendus- ja järelhooldus</v>
      </c>
      <c r="K1776" s="283" t="str">
        <f t="shared" si="250"/>
        <v>2281309000</v>
      </c>
      <c r="L1776" s="1" t="str">
        <f t="shared" si="248"/>
        <v>käitumishäiretega laste rehabilitatsiooniteenus</v>
      </c>
      <c r="M1776" s="6" t="str">
        <f t="shared" si="251"/>
        <v>10400</v>
      </c>
    </row>
    <row r="1777" spans="1:13">
      <c r="A1777"/>
      <c r="C1777" s="4" t="s">
        <v>10842</v>
      </c>
      <c r="G1777" s="4" t="s">
        <v>7782</v>
      </c>
      <c r="H1777" s="34" t="s">
        <v>6272</v>
      </c>
      <c r="I1777" s="147" t="str">
        <f>IF(ISBLANK(H1777),"",VLOOKUP(H1777,tegevusalad!$A$7:$B$188,2,FALSE))</f>
        <v>Asendus- ja järelhooldus</v>
      </c>
      <c r="K1777" s="283" t="str">
        <f t="shared" si="250"/>
        <v>2281309100</v>
      </c>
      <c r="L1777" s="1" t="str">
        <f t="shared" si="248"/>
        <v>linn</v>
      </c>
      <c r="M1777" s="6" t="str">
        <f t="shared" si="251"/>
        <v>10400</v>
      </c>
    </row>
    <row r="1778" spans="1:13">
      <c r="A1778"/>
      <c r="C1778" s="4" t="s">
        <v>10843</v>
      </c>
      <c r="G1778" s="4" t="s">
        <v>7783</v>
      </c>
      <c r="H1778" s="34" t="s">
        <v>6272</v>
      </c>
      <c r="I1778" s="147" t="str">
        <f>IF(ISBLANK(H1778),"",VLOOKUP(H1778,tegevusalad!$A$7:$B$188,2,FALSE))</f>
        <v>Asendus- ja järelhooldus</v>
      </c>
      <c r="K1778" s="283" t="str">
        <f t="shared" si="250"/>
        <v>2281309200</v>
      </c>
      <c r="L1778" s="1" t="str">
        <f t="shared" si="248"/>
        <v>riik</v>
      </c>
      <c r="M1778" s="6" t="str">
        <f t="shared" si="251"/>
        <v>10400</v>
      </c>
    </row>
    <row r="1779" spans="1:13">
      <c r="A1779"/>
      <c r="B1779" s="4" t="s">
        <v>3480</v>
      </c>
      <c r="E1779" s="4" t="s">
        <v>4475</v>
      </c>
      <c r="H1779" s="37" t="s">
        <v>3972</v>
      </c>
      <c r="I1779" s="147" t="str">
        <f>IF(ISBLANK(H1779),"",VLOOKUP(H1779,tegevusalad!$A$7:$B$188,2,FALSE))</f>
        <v>Muu perekondade ja laste sotsiaalne kaitse</v>
      </c>
      <c r="K1779" s="283" t="str">
        <f t="shared" si="250"/>
        <v>2281310000</v>
      </c>
      <c r="L1779" s="1" t="str">
        <f t="shared" si="248"/>
        <v>imiku hoolduspakid</v>
      </c>
      <c r="M1779" s="6" t="str">
        <f>IF(ISBLANK(H1779),M1778,H1779)</f>
        <v>10402</v>
      </c>
    </row>
    <row r="1780" spans="1:13">
      <c r="A1780"/>
      <c r="B1780" s="4" t="s">
        <v>4949</v>
      </c>
      <c r="E1780" s="4" t="s">
        <v>485</v>
      </c>
      <c r="I1780" s="147" t="str">
        <f>IF(ISBLANK(H1780),"",VLOOKUP(H1780,tegevusalad!$A$7:$B$188,2,FALSE))</f>
        <v/>
      </c>
      <c r="K1780" s="283" t="str">
        <f t="shared" si="250"/>
        <v>2281311000</v>
      </c>
      <c r="L1780" s="1" t="str">
        <f t="shared" si="248"/>
        <v>laste päevakeskuse teenus</v>
      </c>
      <c r="M1780" s="6" t="str">
        <f t="shared" si="251"/>
        <v>10402</v>
      </c>
    </row>
    <row r="1781" spans="1:13">
      <c r="A1781"/>
      <c r="G1781" s="5" t="s">
        <v>4684</v>
      </c>
      <c r="H1781" s="34" t="s">
        <v>6272</v>
      </c>
      <c r="I1781" s="147" t="str">
        <f>IF(ISBLANK(H1781),"",VLOOKUP(H1781,tegevusalad!$A$7:$B$188,2,FALSE))</f>
        <v>Asendus- ja järelhooldus</v>
      </c>
      <c r="K1781" s="283" t="str">
        <f t="shared" si="250"/>
        <v/>
      </c>
      <c r="L1781" s="1" t="str">
        <f t="shared" si="248"/>
        <v>linna hoolekandeasutus</v>
      </c>
      <c r="M1781" s="6" t="str">
        <f t="shared" si="251"/>
        <v>10400</v>
      </c>
    </row>
    <row r="1782" spans="1:13">
      <c r="A1782"/>
      <c r="G1782" s="5" t="s">
        <v>4685</v>
      </c>
      <c r="H1782" s="37" t="s">
        <v>3972</v>
      </c>
      <c r="I1782" s="147" t="str">
        <f>IF(ISBLANK(H1782),"",VLOOKUP(H1782,tegevusalad!$A$7:$B$188,2,FALSE))</f>
        <v>Muu perekondade ja laste sotsiaalne kaitse</v>
      </c>
      <c r="K1782" s="283" t="str">
        <f t="shared" si="250"/>
        <v/>
      </c>
      <c r="L1782" s="1" t="str">
        <f t="shared" ref="L1782:L1815" si="252">D1782&amp;E1782&amp;F1782&amp;G1782</f>
        <v>muu</v>
      </c>
      <c r="M1782" s="6" t="str">
        <f t="shared" si="251"/>
        <v>10402</v>
      </c>
    </row>
    <row r="1783" spans="1:13">
      <c r="A1783"/>
      <c r="C1783" s="4" t="s">
        <v>2581</v>
      </c>
      <c r="F1783" s="4" t="s">
        <v>2985</v>
      </c>
      <c r="G1783" s="5"/>
      <c r="I1783" s="147" t="str">
        <f>IF(ISBLANK(H1783),"",VLOOKUP(H1783,tegevusalad!$A$7:$B$188,2,FALSE))</f>
        <v/>
      </c>
      <c r="K1783" s="283" t="str">
        <f t="shared" si="250"/>
        <v>2281311010</v>
      </c>
      <c r="L1783" s="1" t="str">
        <f t="shared" si="252"/>
        <v>laste päevakeskuse teenus (Sotsiaal- ja Tervishoiuamet)</v>
      </c>
      <c r="M1783" s="6" t="str">
        <f t="shared" si="251"/>
        <v>10402</v>
      </c>
    </row>
    <row r="1784" spans="1:13">
      <c r="A1784"/>
      <c r="G1784" s="5" t="s">
        <v>4684</v>
      </c>
      <c r="H1784" s="34" t="s">
        <v>6272</v>
      </c>
      <c r="I1784" s="147" t="str">
        <f>IF(ISBLANK(H1784),"",VLOOKUP(H1784,tegevusalad!$A$7:$B$188,2,FALSE))</f>
        <v>Asendus- ja järelhooldus</v>
      </c>
      <c r="K1784" s="283" t="str">
        <f t="shared" ref="K1784:K1822" si="253">SUBSTITUTE(A1784," ","")&amp;SUBSTITUTE(B1784," ","")&amp;SUBSTITUTE(C1784," ","")</f>
        <v/>
      </c>
      <c r="L1784" s="1" t="str">
        <f t="shared" si="252"/>
        <v>linna hoolekandeasutus</v>
      </c>
      <c r="M1784" s="6" t="str">
        <f t="shared" ref="M1784:M1822" si="254">IF(ISBLANK(H1784),M1783,H1784)</f>
        <v>10400</v>
      </c>
    </row>
    <row r="1785" spans="1:13">
      <c r="A1785"/>
      <c r="G1785" s="5" t="s">
        <v>4685</v>
      </c>
      <c r="H1785" s="37" t="s">
        <v>3972</v>
      </c>
      <c r="I1785" s="147" t="str">
        <f>IF(ISBLANK(H1785),"",VLOOKUP(H1785,tegevusalad!$A$7:$B$188,2,FALSE))</f>
        <v>Muu perekondade ja laste sotsiaalne kaitse</v>
      </c>
      <c r="K1785" s="283" t="str">
        <f t="shared" si="253"/>
        <v/>
      </c>
      <c r="L1785" s="1" t="str">
        <f t="shared" si="252"/>
        <v>muu</v>
      </c>
      <c r="M1785" s="6" t="str">
        <f t="shared" si="254"/>
        <v>10402</v>
      </c>
    </row>
    <row r="1786" spans="1:13">
      <c r="A1786"/>
      <c r="C1786" s="4" t="s">
        <v>11369</v>
      </c>
      <c r="F1786" s="4" t="s">
        <v>11370</v>
      </c>
      <c r="G1786" s="5"/>
      <c r="H1786" s="37" t="s">
        <v>3972</v>
      </c>
      <c r="I1786" s="147" t="str">
        <f>IF(ISBLANK(H1786),"",VLOOKUP(H1786,tegevusalad!$A$7:$B$188,2,FALSE))</f>
        <v>Muu perekondade ja laste sotsiaalne kaitse</v>
      </c>
      <c r="K1786" s="283" t="str">
        <f t="shared" si="253"/>
        <v>2281311500</v>
      </c>
      <c r="L1786" s="1" t="str">
        <f t="shared" si="252"/>
        <v>laste päevakeskuse teenus (Lasnamäe linnaosa)</v>
      </c>
      <c r="M1786" s="6" t="str">
        <f t="shared" si="254"/>
        <v>10402</v>
      </c>
    </row>
    <row r="1787" spans="1:13">
      <c r="C1787" s="4" t="s">
        <v>2582</v>
      </c>
      <c r="F1787" s="4" t="s">
        <v>2986</v>
      </c>
      <c r="G1787" s="5"/>
      <c r="H1787" s="37"/>
      <c r="I1787" s="147" t="str">
        <f>IF(ISBLANK(H1787),"",VLOOKUP(H1787,tegevusalad!$A$7:$B$188,2,FALSE))</f>
        <v/>
      </c>
      <c r="K1787" s="283" t="str">
        <f t="shared" si="253"/>
        <v>2281311700</v>
      </c>
      <c r="L1787" s="1" t="str">
        <f t="shared" si="252"/>
        <v>laste päevakeskuse teenus (Nõmme linnaosa)</v>
      </c>
      <c r="M1787" s="6" t="str">
        <f t="shared" si="254"/>
        <v>10402</v>
      </c>
    </row>
    <row r="1788" spans="1:13">
      <c r="G1788" s="5" t="s">
        <v>4684</v>
      </c>
      <c r="H1788" s="34" t="s">
        <v>6272</v>
      </c>
      <c r="I1788" s="147" t="str">
        <f>IF(ISBLANK(H1788),"",VLOOKUP(H1788,tegevusalad!$A$7:$B$188,2,FALSE))</f>
        <v>Asendus- ja järelhooldus</v>
      </c>
      <c r="K1788" s="283" t="str">
        <f t="shared" si="253"/>
        <v/>
      </c>
      <c r="L1788" s="1" t="str">
        <f t="shared" si="252"/>
        <v>linna hoolekandeasutus</v>
      </c>
      <c r="M1788" s="6" t="str">
        <f t="shared" si="254"/>
        <v>10400</v>
      </c>
    </row>
    <row r="1789" spans="1:13">
      <c r="G1789" s="5" t="s">
        <v>4685</v>
      </c>
      <c r="H1789" s="37" t="s">
        <v>3972</v>
      </c>
      <c r="I1789" s="147" t="str">
        <f>IF(ISBLANK(H1789),"",VLOOKUP(H1789,tegevusalad!$A$7:$B$188,2,FALSE))</f>
        <v>Muu perekondade ja laste sotsiaalne kaitse</v>
      </c>
      <c r="K1789" s="283" t="str">
        <f t="shared" si="253"/>
        <v/>
      </c>
      <c r="L1789" s="1" t="str">
        <f t="shared" si="252"/>
        <v>muu</v>
      </c>
      <c r="M1789" s="6" t="str">
        <f t="shared" si="254"/>
        <v>10402</v>
      </c>
    </row>
    <row r="1790" spans="1:13">
      <c r="B1790" s="4" t="s">
        <v>12017</v>
      </c>
      <c r="E1790" s="4" t="s">
        <v>12018</v>
      </c>
      <c r="G1790" s="5" t="s">
        <v>7783</v>
      </c>
      <c r="H1790" s="34" t="s">
        <v>6272</v>
      </c>
      <c r="I1790" s="147" t="str">
        <f>IF(ISBLANK(H1790),"",VLOOKUP(H1790,tegevusalad!$A$7:$B$188,2,FALSE))</f>
        <v>Asendus- ja järelhooldus</v>
      </c>
      <c r="K1790" s="283" t="str">
        <f t="shared" si="253"/>
        <v>2281312000</v>
      </c>
      <c r="L1790" s="1" t="str">
        <f t="shared" si="252"/>
        <v>vanemlusprogrammi "Imelised aastad" koolitusedriik</v>
      </c>
      <c r="M1790" s="6" t="str">
        <f t="shared" si="254"/>
        <v>10400</v>
      </c>
    </row>
    <row r="1791" spans="1:13">
      <c r="B1791" s="4" t="s">
        <v>14718</v>
      </c>
      <c r="E1791" s="4" t="s">
        <v>14716</v>
      </c>
      <c r="G1791" s="5"/>
      <c r="H1791" s="34" t="s">
        <v>6272</v>
      </c>
      <c r="I1791" s="147" t="str">
        <f>IF(ISBLANK(H1791),"",VLOOKUP(H1791,tegevusalad!$A$7:$B$188,2,FALSE))</f>
        <v>Asendus- ja järelhooldus</v>
      </c>
      <c r="K1791" s="283" t="str">
        <f t="shared" ref="K1791:K1792" si="255">SUBSTITUTE(A1791," ","")&amp;SUBSTITUTE(B1791," ","")&amp;SUBSTITUTE(C1791," ","")</f>
        <v>2281313000</v>
      </c>
      <c r="L1791" s="1" t="str">
        <f t="shared" si="252"/>
        <v>kinnise lasteasutuse teenus</v>
      </c>
      <c r="M1791" s="6" t="str">
        <f t="shared" ref="M1791:M1792" si="256">IF(ISBLANK(H1791),M1790,H1791)</f>
        <v>10400</v>
      </c>
    </row>
    <row r="1792" spans="1:13">
      <c r="B1792" s="4" t="s">
        <v>13949</v>
      </c>
      <c r="E1792" s="4" t="s">
        <v>13951</v>
      </c>
      <c r="G1792" s="5"/>
      <c r="K1792" s="283" t="str">
        <f t="shared" si="255"/>
        <v>2281320000</v>
      </c>
      <c r="L1792" s="1" t="str">
        <f t="shared" si="252"/>
        <v>Puudega laste teenused</v>
      </c>
      <c r="M1792" s="6" t="str">
        <f t="shared" si="256"/>
        <v>10400</v>
      </c>
    </row>
    <row r="1793" spans="2:13">
      <c r="C1793" s="4" t="s">
        <v>13950</v>
      </c>
      <c r="F1793" s="4" t="s">
        <v>11375</v>
      </c>
      <c r="G1793" s="5"/>
      <c r="H1793" s="34" t="s">
        <v>6272</v>
      </c>
      <c r="I1793" s="147" t="str">
        <f>IF(ISBLANK(H1793),"",VLOOKUP(H1793,tegevusalad!$A$7:$B$188,2,FALSE))</f>
        <v>Asendus- ja järelhooldus</v>
      </c>
      <c r="K1793" s="283" t="str">
        <f t="shared" ref="K1793:K1816" si="257">SUBSTITUTE(A1793," ","")&amp;SUBSTITUTE(B1793," ","")&amp;SUBSTITUTE(C1793," ","")</f>
        <v>2281321010</v>
      </c>
      <c r="L1793" s="1" t="str">
        <f t="shared" si="252"/>
        <v>raske ja sügava puudega laste tugiisikuteenus (linn)</v>
      </c>
      <c r="M1793" s="6" t="str">
        <f t="shared" ref="M1793:M1816" si="258">IF(ISBLANK(H1793),M1792,H1793)</f>
        <v>10400</v>
      </c>
    </row>
    <row r="1794" spans="2:13">
      <c r="C1794" s="4" t="s">
        <v>13952</v>
      </c>
      <c r="F1794" s="4" t="s">
        <v>13953</v>
      </c>
      <c r="G1794" s="5"/>
      <c r="H1794" s="34" t="s">
        <v>6272</v>
      </c>
      <c r="I1794" s="147" t="str">
        <f>IF(ISBLANK(H1794),"",VLOOKUP(H1794,tegevusalad!$A$7:$B$188,2,FALSE))</f>
        <v>Asendus- ja järelhooldus</v>
      </c>
      <c r="K1794" s="283" t="str">
        <f t="shared" si="257"/>
        <v>2281321020</v>
      </c>
      <c r="L1794" s="1" t="str">
        <f t="shared" si="252"/>
        <v>raske ja sügava puudega laste tugiisikuteenus (riik)</v>
      </c>
      <c r="M1794" s="6" t="str">
        <f t="shared" si="258"/>
        <v>10400</v>
      </c>
    </row>
    <row r="1795" spans="2:13" ht="15">
      <c r="C1795" s="4" t="s">
        <v>16758</v>
      </c>
      <c r="F1795" s="300" t="s">
        <v>16757</v>
      </c>
      <c r="G1795" s="5"/>
      <c r="H1795" s="34" t="s">
        <v>6272</v>
      </c>
      <c r="I1795" s="147" t="str">
        <f>IF(ISBLANK(H1795),"",VLOOKUP(H1795,tegevusalad!$A$7:$B$188,2,FALSE))</f>
        <v>Asendus- ja järelhooldus</v>
      </c>
      <c r="K1795" s="1144">
        <v>2281321030</v>
      </c>
      <c r="L1795" s="300" t="s">
        <v>16757</v>
      </c>
      <c r="M1795" s="6" t="str">
        <f t="shared" si="258"/>
        <v>10400</v>
      </c>
    </row>
    <row r="1796" spans="2:13">
      <c r="C1796" s="4" t="s">
        <v>13954</v>
      </c>
      <c r="F1796" s="4" t="s">
        <v>16114</v>
      </c>
      <c r="G1796" s="5"/>
      <c r="H1796" s="34" t="s">
        <v>6272</v>
      </c>
      <c r="I1796" s="147" t="str">
        <f>IF(ISBLANK(H1796),"",VLOOKUP(H1796,tegevusalad!$A$7:$B$188,2,FALSE))</f>
        <v>Asendus- ja järelhooldus</v>
      </c>
      <c r="K1796" s="283" t="str">
        <f t="shared" si="257"/>
        <v>2281322010</v>
      </c>
      <c r="L1796" s="1" t="str">
        <f t="shared" si="252"/>
        <v>raske ja sügava puudega laste hoiukoduteenus (linn)</v>
      </c>
      <c r="M1796" s="6" t="str">
        <f>IF(ISBLANK(H1796),M1794,H1796)</f>
        <v>10400</v>
      </c>
    </row>
    <row r="1797" spans="2:13">
      <c r="C1797" s="4" t="s">
        <v>16115</v>
      </c>
      <c r="F1797" s="4" t="s">
        <v>16116</v>
      </c>
      <c r="G1797" s="5"/>
      <c r="H1797" s="34" t="s">
        <v>6272</v>
      </c>
      <c r="I1797" s="147" t="str">
        <f>IF(ISBLANK(H1797),"",VLOOKUP(H1797,tegevusalad!$A$7:$B$188,2,FALSE))</f>
        <v>Asendus- ja järelhooldus</v>
      </c>
      <c r="K1797" s="283" t="str">
        <f t="shared" si="257"/>
        <v>2281322020</v>
      </c>
      <c r="L1797" s="1" t="str">
        <f t="shared" si="252"/>
        <v>raske ja sügava puudega laste hoiukoduteenus (riik)</v>
      </c>
      <c r="M1797" s="196">
        <v>10400</v>
      </c>
    </row>
    <row r="1798" spans="2:13">
      <c r="C1798" s="4" t="s">
        <v>13955</v>
      </c>
      <c r="F1798" s="4" t="s">
        <v>13956</v>
      </c>
      <c r="G1798" s="5"/>
      <c r="H1798" s="34" t="s">
        <v>6272</v>
      </c>
      <c r="I1798" s="147" t="str">
        <f>IF(ISBLANK(H1798),"",VLOOKUP(H1798,tegevusalad!$A$7:$B$188,2,FALSE))</f>
        <v>Asendus- ja järelhooldus</v>
      </c>
      <c r="K1798" s="283" t="str">
        <f t="shared" si="257"/>
        <v>2281326010</v>
      </c>
      <c r="L1798" s="1" t="str">
        <f t="shared" si="252"/>
        <v xml:space="preserve">puudega laste päevahoid koolivaheajal </v>
      </c>
      <c r="M1798" s="6" t="str">
        <f>IF(ISBLANK(H1798),M1796,H1798)</f>
        <v>10400</v>
      </c>
    </row>
    <row r="1799" spans="2:13">
      <c r="B1799" s="4" t="s">
        <v>13957</v>
      </c>
      <c r="E1799" s="4" t="s">
        <v>13958</v>
      </c>
      <c r="G1799" s="5"/>
      <c r="K1799" s="283" t="str">
        <f t="shared" si="257"/>
        <v>2281340000</v>
      </c>
      <c r="L1799" s="1" t="str">
        <f t="shared" si="252"/>
        <v>Lastekaitse korralduslikud meetmed</v>
      </c>
      <c r="M1799" s="6" t="str">
        <f t="shared" si="258"/>
        <v>10400</v>
      </c>
    </row>
    <row r="1800" spans="2:13">
      <c r="C1800" s="4" t="s">
        <v>13959</v>
      </c>
      <c r="F1800" s="4" t="s">
        <v>13960</v>
      </c>
      <c r="G1800" s="5"/>
      <c r="H1800" s="34" t="s">
        <v>6272</v>
      </c>
      <c r="I1800" s="147" t="str">
        <f>IF(ISBLANK(H1800),"",VLOOKUP(H1800,tegevusalad!$A$7:$B$188,2,FALSE))</f>
        <v>Asendus- ja järelhooldus</v>
      </c>
      <c r="K1800" s="283" t="str">
        <f t="shared" si="257"/>
        <v>2281341010</v>
      </c>
      <c r="L1800" s="1" t="str">
        <f t="shared" si="252"/>
        <v>ema-lapse turvakodu teenus</v>
      </c>
      <c r="M1800" s="6" t="str">
        <f t="shared" si="258"/>
        <v>10400</v>
      </c>
    </row>
    <row r="1801" spans="2:13">
      <c r="C1801" s="4" t="s">
        <v>13961</v>
      </c>
      <c r="F1801" s="4" t="s">
        <v>13962</v>
      </c>
      <c r="G1801" s="5"/>
      <c r="H1801" s="34" t="s">
        <v>6272</v>
      </c>
      <c r="I1801" s="147" t="str">
        <f>IF(ISBLANK(H1801),"",VLOOKUP(H1801,tegevusalad!$A$7:$B$188,2,FALSE))</f>
        <v>Asendus- ja järelhooldus</v>
      </c>
      <c r="K1801" s="283" t="str">
        <f t="shared" si="257"/>
        <v>2281341110</v>
      </c>
      <c r="L1801" s="1" t="str">
        <f t="shared" si="252"/>
        <v>laste turvakodu teenus</v>
      </c>
      <c r="M1801" s="6" t="str">
        <f t="shared" si="258"/>
        <v>10400</v>
      </c>
    </row>
    <row r="1802" spans="2:13">
      <c r="C1802" s="4" t="s">
        <v>13963</v>
      </c>
      <c r="F1802" s="4" t="s">
        <v>13964</v>
      </c>
      <c r="G1802" s="5"/>
      <c r="H1802" s="34" t="s">
        <v>6272</v>
      </c>
      <c r="I1802" s="147" t="str">
        <f>IF(ISBLANK(H1802),"",VLOOKUP(H1802,tegevusalad!$A$7:$B$188,2,FALSE))</f>
        <v>Asendus- ja järelhooldus</v>
      </c>
      <c r="K1802" s="283" t="str">
        <f t="shared" si="257"/>
        <v>2281341120</v>
      </c>
      <c r="L1802" s="1" t="str">
        <f t="shared" si="252"/>
        <v>väikelaste turvakodu teenus</v>
      </c>
      <c r="M1802" s="6" t="str">
        <f t="shared" si="258"/>
        <v>10400</v>
      </c>
    </row>
    <row r="1803" spans="2:13">
      <c r="C1803" s="4" t="s">
        <v>13965</v>
      </c>
      <c r="F1803" s="4" t="s">
        <v>13968</v>
      </c>
      <c r="G1803" s="5"/>
      <c r="H1803" s="34" t="s">
        <v>6272</v>
      </c>
      <c r="I1803" s="147" t="str">
        <f>IF(ISBLANK(H1803),"",VLOOKUP(H1803,tegevusalad!$A$7:$B$188,2,FALSE))</f>
        <v>Asendus- ja järelhooldus</v>
      </c>
      <c r="K1803" s="283" t="str">
        <f t="shared" si="257"/>
        <v>2281343100</v>
      </c>
      <c r="L1803" s="1" t="str">
        <f t="shared" si="252"/>
        <v>käitumishäiretega laste rehabilitatsiooniteenus (linn)</v>
      </c>
      <c r="M1803" s="6" t="str">
        <f t="shared" si="258"/>
        <v>10400</v>
      </c>
    </row>
    <row r="1804" spans="2:13">
      <c r="C1804" s="4" t="s">
        <v>13966</v>
      </c>
      <c r="F1804" s="4" t="s">
        <v>13967</v>
      </c>
      <c r="G1804" s="5"/>
      <c r="H1804" s="34" t="s">
        <v>6272</v>
      </c>
      <c r="I1804" s="147" t="str">
        <f>IF(ISBLANK(H1804),"",VLOOKUP(H1804,tegevusalad!$A$7:$B$188,2,FALSE))</f>
        <v>Asendus- ja järelhooldus</v>
      </c>
      <c r="K1804" s="283" t="str">
        <f t="shared" si="257"/>
        <v>2281343200</v>
      </c>
      <c r="L1804" s="1" t="str">
        <f t="shared" si="252"/>
        <v>käitumishäiretega laste rehabilitatsiooniteenus (riik)</v>
      </c>
      <c r="M1804" s="6" t="str">
        <f t="shared" si="258"/>
        <v>10400</v>
      </c>
    </row>
    <row r="1805" spans="2:13">
      <c r="C1805" s="4" t="s">
        <v>13969</v>
      </c>
      <c r="F1805" s="4" t="s">
        <v>13972</v>
      </c>
      <c r="G1805" s="5"/>
      <c r="H1805" s="34" t="s">
        <v>6272</v>
      </c>
      <c r="K1805" s="283" t="str">
        <f t="shared" si="257"/>
        <v>2281345500</v>
      </c>
      <c r="L1805" s="1" t="str">
        <f t="shared" si="252"/>
        <v>laste päevakeskuse teenused (Lasnamäe LOV)</v>
      </c>
      <c r="M1805" s="6" t="str">
        <f t="shared" si="258"/>
        <v>10400</v>
      </c>
    </row>
    <row r="1806" spans="2:13">
      <c r="C1806" s="4" t="s">
        <v>13970</v>
      </c>
      <c r="F1806" s="4" t="s">
        <v>13973</v>
      </c>
      <c r="G1806" s="5"/>
      <c r="H1806" s="34" t="s">
        <v>6272</v>
      </c>
      <c r="K1806" s="283" t="str">
        <f t="shared" si="257"/>
        <v>2281345700</v>
      </c>
      <c r="L1806" s="1" t="str">
        <f t="shared" si="252"/>
        <v>laste päevakeskuse teenused (Nõmme LOV)</v>
      </c>
      <c r="M1806" s="6" t="str">
        <f t="shared" si="258"/>
        <v>10400</v>
      </c>
    </row>
    <row r="1807" spans="2:13">
      <c r="C1807" s="4" t="s">
        <v>13971</v>
      </c>
      <c r="F1807" s="4" t="s">
        <v>13974</v>
      </c>
      <c r="G1807" s="5"/>
      <c r="H1807" s="37" t="s">
        <v>3972</v>
      </c>
      <c r="I1807" s="147" t="str">
        <f>IF(ISBLANK(H1807),"",VLOOKUP(H1807,tegevusalad!$A$7:$B$188,2,FALSE))</f>
        <v>Muu perekondade ja laste sotsiaalne kaitse</v>
      </c>
      <c r="K1807" s="283" t="str">
        <f t="shared" si="257"/>
        <v>2281349000</v>
      </c>
      <c r="L1807" s="1" t="str">
        <f t="shared" si="252"/>
        <v>Lastekaitse arendustegevused võrgustikuga</v>
      </c>
      <c r="M1807" s="6" t="str">
        <f t="shared" si="258"/>
        <v>10402</v>
      </c>
    </row>
    <row r="1808" spans="2:13">
      <c r="B1808" s="4" t="s">
        <v>13975</v>
      </c>
      <c r="E1808" s="4" t="s">
        <v>13979</v>
      </c>
      <c r="G1808" s="5"/>
      <c r="H1808" s="37"/>
      <c r="K1808" s="283" t="str">
        <f t="shared" si="257"/>
        <v>2281350000</v>
      </c>
      <c r="L1808" s="1" t="str">
        <f t="shared" si="252"/>
        <v>Asendushooldusteenused</v>
      </c>
      <c r="M1808" s="6" t="str">
        <f t="shared" si="258"/>
        <v>10402</v>
      </c>
    </row>
    <row r="1809" spans="1:13">
      <c r="C1809" s="4" t="s">
        <v>13976</v>
      </c>
      <c r="F1809" s="4" t="s">
        <v>13244</v>
      </c>
      <c r="G1809" s="5"/>
      <c r="H1809" s="34" t="s">
        <v>6272</v>
      </c>
      <c r="I1809" s="147" t="str">
        <f>IF(ISBLANK(H1809),"",VLOOKUP(H1809,tegevusalad!$A$7:$B$188,2,FALSE))</f>
        <v>Asendus- ja järelhooldus</v>
      </c>
      <c r="K1809" s="283" t="str">
        <f t="shared" si="257"/>
        <v>2281351100</v>
      </c>
      <c r="L1809" s="1" t="str">
        <f t="shared" si="252"/>
        <v>asendushooldusteenus (linn)</v>
      </c>
      <c r="M1809" s="6" t="str">
        <f t="shared" si="258"/>
        <v>10400</v>
      </c>
    </row>
    <row r="1810" spans="1:13">
      <c r="C1810" s="4" t="s">
        <v>13977</v>
      </c>
      <c r="F1810" s="4" t="s">
        <v>13246</v>
      </c>
      <c r="G1810" s="5"/>
      <c r="H1810" s="34" t="s">
        <v>6272</v>
      </c>
      <c r="I1810" s="147" t="str">
        <f>IF(ISBLANK(H1810),"",VLOOKUP(H1810,tegevusalad!$A$7:$B$188,2,FALSE))</f>
        <v>Asendus- ja järelhooldus</v>
      </c>
      <c r="K1810" s="283" t="str">
        <f t="shared" si="257"/>
        <v>2281351200</v>
      </c>
      <c r="L1810" s="1" t="str">
        <f t="shared" si="252"/>
        <v>asendushooldusteenus (riik)</v>
      </c>
      <c r="M1810" s="6" t="str">
        <f t="shared" si="258"/>
        <v>10400</v>
      </c>
    </row>
    <row r="1811" spans="1:13">
      <c r="C1811" s="4" t="s">
        <v>13978</v>
      </c>
      <c r="F1811" s="4" t="s">
        <v>13154</v>
      </c>
      <c r="G1811" s="5"/>
      <c r="H1811" s="37" t="s">
        <v>3972</v>
      </c>
      <c r="I1811" s="147" t="str">
        <f>IF(ISBLANK(H1811),"",VLOOKUP(H1811,tegevusalad!$A$7:$B$188,2,FALSE))</f>
        <v>Muu perekondade ja laste sotsiaalne kaitse</v>
      </c>
      <c r="K1811" s="283" t="str">
        <f t="shared" si="257"/>
        <v>2281355000</v>
      </c>
      <c r="L1811" s="1" t="str">
        <f t="shared" si="252"/>
        <v>lastelaagrite sotsiaaltuusikute linnaosalus</v>
      </c>
      <c r="M1811" s="6" t="str">
        <f t="shared" si="258"/>
        <v>10402</v>
      </c>
    </row>
    <row r="1812" spans="1:13">
      <c r="B1812" s="4" t="s">
        <v>13980</v>
      </c>
      <c r="E1812" s="4" t="s">
        <v>13981</v>
      </c>
      <c r="G1812" s="5"/>
      <c r="H1812" s="34" t="s">
        <v>6272</v>
      </c>
      <c r="I1812" s="147" t="str">
        <f>IF(ISBLANK(H1812),"",VLOOKUP(H1812,tegevusalad!$A$7:$B$188,2,FALSE))</f>
        <v>Asendus- ja järelhooldus</v>
      </c>
      <c r="K1812" s="283" t="str">
        <f t="shared" si="257"/>
        <v>2281360000</v>
      </c>
      <c r="L1812" s="1" t="str">
        <f t="shared" si="252"/>
        <v>Järelhooldusteenused</v>
      </c>
      <c r="M1812" s="6" t="str">
        <f t="shared" si="258"/>
        <v>10400</v>
      </c>
    </row>
    <row r="1813" spans="1:13">
      <c r="C1813" s="4" t="s">
        <v>13982</v>
      </c>
      <c r="F1813" s="4" t="s">
        <v>13248</v>
      </c>
      <c r="G1813" s="5"/>
      <c r="H1813" s="34" t="s">
        <v>6272</v>
      </c>
      <c r="I1813" s="147" t="str">
        <f>IF(ISBLANK(H1813),"",VLOOKUP(H1813,tegevusalad!$A$7:$B$188,2,FALSE))</f>
        <v>Asendus- ja järelhooldus</v>
      </c>
      <c r="K1813" s="283" t="str">
        <f t="shared" si="257"/>
        <v>2281361100</v>
      </c>
      <c r="L1813" s="1" t="str">
        <f t="shared" si="252"/>
        <v>järelhooldusteenus (linn)</v>
      </c>
      <c r="M1813" s="6" t="str">
        <f t="shared" si="258"/>
        <v>10400</v>
      </c>
    </row>
    <row r="1814" spans="1:13">
      <c r="C1814" s="4" t="s">
        <v>13983</v>
      </c>
      <c r="F1814" s="4" t="s">
        <v>13250</v>
      </c>
      <c r="G1814" s="5"/>
      <c r="H1814" s="34" t="s">
        <v>6272</v>
      </c>
      <c r="I1814" s="147" t="str">
        <f>IF(ISBLANK(H1814),"",VLOOKUP(H1814,tegevusalad!$A$7:$B$188,2,FALSE))</f>
        <v>Asendus- ja järelhooldus</v>
      </c>
      <c r="K1814" s="283" t="str">
        <f t="shared" si="257"/>
        <v>2281361200</v>
      </c>
      <c r="L1814" s="1" t="str">
        <f t="shared" si="252"/>
        <v>järelhooldusteenus (riik)</v>
      </c>
      <c r="M1814" s="6" t="str">
        <f t="shared" si="258"/>
        <v>10400</v>
      </c>
    </row>
    <row r="1815" spans="1:13">
      <c r="C1815" s="4" t="s">
        <v>13984</v>
      </c>
      <c r="F1815" s="4" t="s">
        <v>13985</v>
      </c>
      <c r="G1815" s="5"/>
      <c r="H1815" s="34" t="s">
        <v>6272</v>
      </c>
      <c r="I1815" s="147" t="str">
        <f>IF(ISBLANK(H1815),"",VLOOKUP(H1815,tegevusalad!$A$7:$B$188,2,FALSE))</f>
        <v>Asendus- ja järelhooldus</v>
      </c>
      <c r="K1815" s="283" t="str">
        <f t="shared" si="257"/>
        <v>2281363000</v>
      </c>
      <c r="L1815" s="1" t="str">
        <f t="shared" si="252"/>
        <v>noortekodu teenus</v>
      </c>
      <c r="M1815" s="6" t="str">
        <f t="shared" si="258"/>
        <v>10400</v>
      </c>
    </row>
    <row r="1816" spans="1:13">
      <c r="B1816" s="6" t="s">
        <v>1047</v>
      </c>
      <c r="C1816" s="6"/>
      <c r="D1816" s="6"/>
      <c r="E1816" s="6" t="s">
        <v>1048</v>
      </c>
      <c r="G1816" s="5"/>
      <c r="I1816" s="147" t="str">
        <f>IF(ISBLANK(H1816),"",VLOOKUP(H1816,tegevusalad!$A$7:$B$188,2,FALSE))</f>
        <v/>
      </c>
      <c r="K1816" s="283" t="str">
        <f t="shared" si="257"/>
        <v>2281399000</v>
      </c>
      <c r="L1816" s="1" t="str">
        <f t="shared" ref="L1816:L1847" si="259">D1816&amp;E1816&amp;F1816&amp;G1816</f>
        <v>tg laste hoolekanne - jaotamata</v>
      </c>
      <c r="M1816" s="6" t="str">
        <f t="shared" si="258"/>
        <v>10400</v>
      </c>
    </row>
    <row r="1817" spans="1:13">
      <c r="G1817" s="5"/>
      <c r="I1817" s="147" t="str">
        <f>IF(ISBLANK(H1817),"",VLOOKUP(H1817,tegevusalad!$A$7:$B$188,2,FALSE))</f>
        <v/>
      </c>
      <c r="K1817" s="283" t="str">
        <f t="shared" ref="K1817:K1818" si="260">SUBSTITUTE(A1817," ","")&amp;SUBSTITUTE(B1817," ","")&amp;SUBSTITUTE(C1817," ","")</f>
        <v/>
      </c>
      <c r="L1817" s="1" t="str">
        <f t="shared" si="259"/>
        <v/>
      </c>
      <c r="M1817" s="6" t="str">
        <f t="shared" ref="M1817:M1818" si="261">IF(ISBLANK(H1817),M1816,H1817)</f>
        <v>10400</v>
      </c>
    </row>
    <row r="1818" spans="1:13">
      <c r="A1818" s="4" t="s">
        <v>486</v>
      </c>
      <c r="D1818" s="4" t="s">
        <v>487</v>
      </c>
      <c r="I1818" s="147" t="str">
        <f>IF(ISBLANK(H1818),"",VLOOKUP(H1818,tegevusalad!$A$7:$B$188,2,FALSE))</f>
        <v/>
      </c>
      <c r="K1818" s="283" t="str">
        <f t="shared" si="260"/>
        <v>2281400000</v>
      </c>
      <c r="L1818" s="1" t="str">
        <f t="shared" si="259"/>
        <v>Muude kriisirühmade hoolekanne</v>
      </c>
      <c r="M1818" s="6" t="str">
        <f t="shared" si="261"/>
        <v>10400</v>
      </c>
    </row>
    <row r="1819" spans="1:13">
      <c r="B1819" s="4" t="s">
        <v>488</v>
      </c>
      <c r="E1819" s="4" t="s">
        <v>5847</v>
      </c>
      <c r="H1819" s="34" t="s">
        <v>8561</v>
      </c>
      <c r="I1819" s="147" t="str">
        <f>IF(ISBLANK(H1819),"",VLOOKUP(H1819,tegevusalad!$A$7:$B$188,2,FALSE))</f>
        <v>Muu sotsiaalsete riskirühmade kaitse</v>
      </c>
      <c r="K1819" s="283" t="str">
        <f t="shared" si="253"/>
        <v>2281401000</v>
      </c>
      <c r="L1819" s="1" t="str">
        <f t="shared" si="259"/>
        <v>sotsiaalselt tundlike sihtgruppide rehabilitatsiooniteenused</v>
      </c>
      <c r="M1819" s="6" t="str">
        <f t="shared" si="254"/>
        <v>10702</v>
      </c>
    </row>
    <row r="1820" spans="1:13">
      <c r="B1820" s="4" t="s">
        <v>6766</v>
      </c>
      <c r="E1820" s="4" t="s">
        <v>2135</v>
      </c>
      <c r="H1820" s="36" t="s">
        <v>8584</v>
      </c>
      <c r="I1820" s="147" t="str">
        <f>IF(ISBLANK(H1820),"",VLOOKUP(H1820,tegevusalad!$A$7:$B$188,2,FALSE))</f>
        <v>Riskirühmade sotsiaalhoolekandeasutused</v>
      </c>
      <c r="K1820" s="283" t="str">
        <f t="shared" si="253"/>
        <v>2281402000</v>
      </c>
      <c r="L1820" s="1" t="str">
        <f t="shared" si="259"/>
        <v>kodutute öömaja- ja varjupaigateenused</v>
      </c>
      <c r="M1820" s="6" t="str">
        <f t="shared" si="254"/>
        <v>10700</v>
      </c>
    </row>
    <row r="1821" spans="1:13">
      <c r="B1821" s="4" t="s">
        <v>2136</v>
      </c>
      <c r="E1821" s="4" t="s">
        <v>5757</v>
      </c>
      <c r="H1821" s="34" t="s">
        <v>8561</v>
      </c>
      <c r="I1821" s="147" t="str">
        <f>IF(ISBLANK(H1821),"",VLOOKUP(H1821,tegevusalad!$A$7:$B$188,2,FALSE))</f>
        <v>Muu sotsiaalsete riskirühmade kaitse</v>
      </c>
      <c r="K1821" s="283" t="str">
        <f t="shared" si="253"/>
        <v>2281403000</v>
      </c>
      <c r="L1821" s="1" t="str">
        <f t="shared" si="259"/>
        <v>supiköögiteenused</v>
      </c>
      <c r="M1821" s="6" t="str">
        <f t="shared" si="254"/>
        <v>10702</v>
      </c>
    </row>
    <row r="1822" spans="1:13">
      <c r="B1822" s="4" t="s">
        <v>6976</v>
      </c>
      <c r="E1822" s="4" t="s">
        <v>6977</v>
      </c>
      <c r="H1822" s="34" t="s">
        <v>8561</v>
      </c>
      <c r="I1822" s="147" t="str">
        <f>IF(ISBLANK(H1822),"",VLOOKUP(H1822,tegevusalad!$A$7:$B$188,2,FALSE))</f>
        <v>Muu sotsiaalsete riskirühmade kaitse</v>
      </c>
      <c r="K1822" s="283" t="str">
        <f t="shared" si="253"/>
        <v>2281404000</v>
      </c>
      <c r="L1822" s="1" t="str">
        <f t="shared" si="259"/>
        <v>õigusalane nõustamine</v>
      </c>
      <c r="M1822" s="6" t="str">
        <f t="shared" si="254"/>
        <v>10702</v>
      </c>
    </row>
    <row r="1823" spans="1:13">
      <c r="B1823" s="4" t="s">
        <v>4591</v>
      </c>
      <c r="E1823" s="4" t="s">
        <v>5727</v>
      </c>
      <c r="H1823" s="34" t="s">
        <v>8561</v>
      </c>
      <c r="I1823" s="147" t="str">
        <f>IF(ISBLANK(H1823),"",VLOOKUP(H1823,tegevusalad!$A$7:$B$188,2,FALSE))</f>
        <v>Muu sotsiaalsete riskirühmade kaitse</v>
      </c>
      <c r="K1823" s="283" t="str">
        <f t="shared" ref="K1823:K1829" si="262">SUBSTITUTE(A1823," ","")&amp;SUBSTITUTE(B1823," ","")&amp;SUBSTITUTE(C1823," ","")</f>
        <v>2281405000</v>
      </c>
      <c r="L1823" s="1" t="str">
        <f t="shared" si="259"/>
        <v>toimetulekut soodustavad teenused</v>
      </c>
      <c r="M1823" s="6" t="str">
        <f t="shared" si="245"/>
        <v>10702</v>
      </c>
    </row>
    <row r="1824" spans="1:13">
      <c r="C1824" s="4" t="s">
        <v>3820</v>
      </c>
      <c r="F1824" s="4" t="s">
        <v>6233</v>
      </c>
      <c r="H1824" s="34" t="s">
        <v>8561</v>
      </c>
      <c r="I1824" s="147" t="str">
        <f>IF(ISBLANK(H1824),"",VLOOKUP(H1824,tegevusalad!$A$7:$B$188,2,FALSE))</f>
        <v>Muu sotsiaalsete riskirühmade kaitse</v>
      </c>
      <c r="K1824" s="283" t="str">
        <f t="shared" si="262"/>
        <v>2281405010</v>
      </c>
      <c r="L1824" s="1" t="str">
        <f t="shared" si="259"/>
        <v>saunateenus vähekindlustatud isikutele</v>
      </c>
      <c r="M1824" s="6" t="str">
        <f t="shared" si="245"/>
        <v>10702</v>
      </c>
    </row>
    <row r="1825" spans="1:13">
      <c r="C1825" s="4" t="s">
        <v>6234</v>
      </c>
      <c r="F1825" s="4" t="s">
        <v>6235</v>
      </c>
      <c r="H1825" s="34" t="s">
        <v>8561</v>
      </c>
      <c r="I1825" s="147" t="str">
        <f>IF(ISBLANK(H1825),"",VLOOKUP(H1825,tegevusalad!$A$7:$B$188,2,FALSE))</f>
        <v>Muu sotsiaalsete riskirühmade kaitse</v>
      </c>
      <c r="K1825" s="283" t="str">
        <f t="shared" si="262"/>
        <v>2281405020</v>
      </c>
      <c r="L1825" s="1" t="str">
        <f t="shared" si="259"/>
        <v>Tšernobõli sotsiaalprogramm</v>
      </c>
      <c r="M1825" s="6" t="str">
        <f t="shared" si="245"/>
        <v>10702</v>
      </c>
    </row>
    <row r="1826" spans="1:13">
      <c r="C1826" s="4" t="s">
        <v>10954</v>
      </c>
      <c r="F1826" s="4" t="s">
        <v>10955</v>
      </c>
      <c r="H1826" s="34" t="s">
        <v>8561</v>
      </c>
      <c r="I1826" s="147" t="str">
        <f>IF(ISBLANK(H1826),"",VLOOKUP(H1826,tegevusalad!$A$7:$B$188,2,FALSE))</f>
        <v>Muu sotsiaalsete riskirühmade kaitse</v>
      </c>
      <c r="K1826" s="283" t="str">
        <f t="shared" si="262"/>
        <v>2281405030</v>
      </c>
      <c r="L1826" s="1" t="str">
        <f t="shared" si="259"/>
        <v>toiduabi</v>
      </c>
      <c r="M1826" s="6" t="str">
        <f t="shared" si="245"/>
        <v>10702</v>
      </c>
    </row>
    <row r="1827" spans="1:13">
      <c r="C1827" s="4" t="s">
        <v>2505</v>
      </c>
      <c r="F1827" s="4" t="s">
        <v>2506</v>
      </c>
      <c r="H1827" s="34" t="s">
        <v>8561</v>
      </c>
      <c r="I1827" s="147" t="str">
        <f>IF(ISBLANK(H1827),"",VLOOKUP(H1827,tegevusalad!$A$7:$B$188,2,FALSE))</f>
        <v>Muu sotsiaalsete riskirühmade kaitse</v>
      </c>
      <c r="K1827" s="283" t="str">
        <f t="shared" si="262"/>
        <v>2281405040</v>
      </c>
      <c r="L1827" s="1" t="str">
        <f t="shared" si="259"/>
        <v>veemõõturite paigaldamine</v>
      </c>
      <c r="M1827" s="6" t="str">
        <f t="shared" si="245"/>
        <v>10702</v>
      </c>
    </row>
    <row r="1828" spans="1:13">
      <c r="C1828" s="4" t="s">
        <v>2507</v>
      </c>
      <c r="F1828" s="4" t="s">
        <v>2508</v>
      </c>
      <c r="H1828" s="34" t="s">
        <v>8582</v>
      </c>
      <c r="I1828" s="147" t="str">
        <f>IF(ISBLANK(H1828),"",VLOOKUP(H1828,tegevusalad!$A$7:$B$188,2,FALSE))</f>
        <v>Muu eakate sotsiaalne kaitse</v>
      </c>
      <c r="K1828" s="283" t="str">
        <f t="shared" si="262"/>
        <v>2281405050</v>
      </c>
      <c r="L1828" s="1" t="str">
        <f t="shared" si="259"/>
        <v>eluruumide kohandamine eakatele inimestele</v>
      </c>
      <c r="M1828" s="6" t="str">
        <f t="shared" si="245"/>
        <v>10201</v>
      </c>
    </row>
    <row r="1829" spans="1:13">
      <c r="C1829" s="4" t="s">
        <v>2207</v>
      </c>
      <c r="F1829" s="4" t="s">
        <v>122</v>
      </c>
      <c r="H1829" s="34" t="s">
        <v>2114</v>
      </c>
      <c r="I1829" s="147" t="str">
        <f>IF(ISBLANK(H1829),"",VLOOKUP(H1829,tegevusalad!$A$7:$B$188,2,FALSE))</f>
        <v>Muu puuetega inimeste sotsiaalne kaitse</v>
      </c>
      <c r="K1829" s="283" t="str">
        <f t="shared" si="262"/>
        <v>2281405060</v>
      </c>
      <c r="L1829" s="1" t="str">
        <f t="shared" si="259"/>
        <v>eluruumide kohandamine puuetega inimestele</v>
      </c>
      <c r="M1829" s="6" t="str">
        <f t="shared" si="245"/>
        <v>10121</v>
      </c>
    </row>
    <row r="1830" spans="1:13">
      <c r="B1830" s="4" t="s">
        <v>123</v>
      </c>
      <c r="E1830" s="4" t="s">
        <v>3562</v>
      </c>
      <c r="H1830" s="34" t="s">
        <v>8561</v>
      </c>
      <c r="I1830" s="147" t="str">
        <f>IF(ISBLANK(H1830),"",VLOOKUP(H1830,tegevusalad!$A$7:$B$188,2,FALSE))</f>
        <v>Muu sotsiaalsete riskirühmade kaitse</v>
      </c>
      <c r="K1830" s="297" t="str">
        <f t="shared" si="249"/>
        <v>2281406000</v>
      </c>
      <c r="L1830" s="14" t="str">
        <f t="shared" si="259"/>
        <v>vältimatu sotsiaalabi</v>
      </c>
      <c r="M1830" s="6" t="str">
        <f t="shared" si="245"/>
        <v>10702</v>
      </c>
    </row>
    <row r="1831" spans="1:13">
      <c r="B1831" s="4" t="s">
        <v>3208</v>
      </c>
      <c r="E1831" s="4" t="s">
        <v>3209</v>
      </c>
      <c r="H1831" s="34" t="s">
        <v>8561</v>
      </c>
      <c r="I1831" s="147" t="str">
        <f>IF(ISBLANK(H1831),"",VLOOKUP(H1831,tegevusalad!$A$7:$B$188,2,FALSE))</f>
        <v>Muu sotsiaalsete riskirühmade kaitse</v>
      </c>
      <c r="K1831" s="297" t="str">
        <f t="shared" ref="K1831:K1840" si="263">SUBSTITUTE(A1831," ","")&amp;SUBSTITUTE(B1831," ","")&amp;SUBSTITUTE(C1831," ","")</f>
        <v>2281407000</v>
      </c>
      <c r="L1831" s="14" t="str">
        <f t="shared" si="259"/>
        <v>kriisiabi</v>
      </c>
      <c r="M1831" s="6" t="str">
        <f t="shared" si="245"/>
        <v>10702</v>
      </c>
    </row>
    <row r="1832" spans="1:13">
      <c r="B1832" s="4" t="s">
        <v>8806</v>
      </c>
      <c r="E1832" s="4" t="s">
        <v>8807</v>
      </c>
      <c r="H1832" s="34" t="s">
        <v>8561</v>
      </c>
      <c r="I1832" s="147" t="str">
        <f>IF(ISBLANK(H1832),"",VLOOKUP(H1832,tegevusalad!$A$7:$B$188,2,FALSE))</f>
        <v>Muu sotsiaalsete riskirühmade kaitse</v>
      </c>
      <c r="K1832" s="297" t="str">
        <f t="shared" si="263"/>
        <v>2281408000</v>
      </c>
      <c r="L1832" s="14" t="str">
        <f t="shared" si="259"/>
        <v>sotsiaalmajutusüksused</v>
      </c>
      <c r="M1832" s="6" t="str">
        <f t="shared" si="245"/>
        <v>10702</v>
      </c>
    </row>
    <row r="1833" spans="1:13">
      <c r="C1833" s="4" t="s">
        <v>8808</v>
      </c>
      <c r="F1833" s="4" t="s">
        <v>8809</v>
      </c>
      <c r="H1833" s="34" t="s">
        <v>8561</v>
      </c>
      <c r="I1833" s="147" t="str">
        <f>IF(ISBLANK(H1833),"",VLOOKUP(H1833,tegevusalad!$A$7:$B$188,2,FALSE))</f>
        <v>Muu sotsiaalsete riskirühmade kaitse</v>
      </c>
      <c r="K1833" s="297" t="str">
        <f t="shared" si="263"/>
        <v>2281408970</v>
      </c>
      <c r="L1833" s="14" t="str">
        <f t="shared" si="259"/>
        <v>sotsiaalmajutusüksuste teenused</v>
      </c>
      <c r="M1833" s="6" t="str">
        <f t="shared" ref="M1833:M1904" si="264">IF(ISBLANK(H1833),M1832,H1833)</f>
        <v>10702</v>
      </c>
    </row>
    <row r="1834" spans="1:13">
      <c r="C1834" s="4" t="s">
        <v>8810</v>
      </c>
      <c r="F1834" s="4" t="s">
        <v>8811</v>
      </c>
      <c r="H1834" s="34" t="s">
        <v>8561</v>
      </c>
      <c r="I1834" s="147" t="str">
        <f>IF(ISBLANK(H1834),"",VLOOKUP(H1834,tegevusalad!$A$7:$B$188,2,FALSE))</f>
        <v>Muu sotsiaalsete riskirühmade kaitse</v>
      </c>
      <c r="K1834" s="297" t="str">
        <f t="shared" si="263"/>
        <v>2281408980</v>
      </c>
      <c r="L1834" s="14" t="str">
        <f t="shared" si="259"/>
        <v>sotsiaalmajutusüksuste haldamine</v>
      </c>
      <c r="M1834" s="6" t="str">
        <f t="shared" si="264"/>
        <v>10702</v>
      </c>
    </row>
    <row r="1835" spans="1:13">
      <c r="B1835" s="4" t="s">
        <v>8240</v>
      </c>
      <c r="E1835" s="4" t="s">
        <v>8812</v>
      </c>
      <c r="H1835" s="36" t="s">
        <v>8584</v>
      </c>
      <c r="I1835" s="147" t="str">
        <f>IF(ISBLANK(H1835),"",VLOOKUP(H1835,tegevusalad!$A$7:$B$188,2,FALSE))</f>
        <v>Riskirühmade sotsiaalhoolekandeasutused</v>
      </c>
      <c r="K1835" s="297" t="str">
        <f t="shared" si="263"/>
        <v>2281409000</v>
      </c>
      <c r="L1835" s="14" t="str">
        <f t="shared" si="259"/>
        <v>tööharjutuskeskused</v>
      </c>
      <c r="M1835" s="6" t="str">
        <f t="shared" si="264"/>
        <v>10700</v>
      </c>
    </row>
    <row r="1836" spans="1:13">
      <c r="C1836" s="4" t="s">
        <v>8241</v>
      </c>
      <c r="F1836" s="4" t="s">
        <v>8797</v>
      </c>
      <c r="H1836" s="36" t="s">
        <v>8584</v>
      </c>
      <c r="I1836" s="147" t="str">
        <f>IF(ISBLANK(H1836),"",VLOOKUP(H1836,tegevusalad!$A$7:$B$188,2,FALSE))</f>
        <v>Riskirühmade sotsiaalhoolekandeasutused</v>
      </c>
      <c r="K1836" s="297" t="str">
        <f t="shared" si="263"/>
        <v>2281409010</v>
      </c>
      <c r="L1836" s="14" t="str">
        <f t="shared" si="259"/>
        <v>tööharjutuskeskuse kulud</v>
      </c>
      <c r="M1836" s="6" t="str">
        <f t="shared" si="264"/>
        <v>10700</v>
      </c>
    </row>
    <row r="1837" spans="1:13">
      <c r="B1837" s="4" t="s">
        <v>8663</v>
      </c>
      <c r="E1837" s="4" t="s">
        <v>8664</v>
      </c>
      <c r="H1837" s="36" t="s">
        <v>8584</v>
      </c>
      <c r="I1837" s="147" t="s">
        <v>8450</v>
      </c>
      <c r="K1837" s="297" t="str">
        <f t="shared" si="263"/>
        <v>2281410000</v>
      </c>
      <c r="L1837" s="14" t="str">
        <f t="shared" si="259"/>
        <v>varjupaigateenus täiskasvanutele</v>
      </c>
      <c r="M1837" s="6" t="str">
        <f t="shared" si="264"/>
        <v>10700</v>
      </c>
    </row>
    <row r="1838" spans="1:13">
      <c r="C1838" s="4" t="s">
        <v>8665</v>
      </c>
      <c r="F1838" s="4" t="s">
        <v>8666</v>
      </c>
      <c r="H1838" s="36" t="s">
        <v>8584</v>
      </c>
      <c r="I1838" s="147" t="s">
        <v>8450</v>
      </c>
      <c r="K1838" s="297" t="str">
        <f t="shared" si="263"/>
        <v>2281410010</v>
      </c>
      <c r="L1838" s="14" t="str">
        <f t="shared" si="259"/>
        <v>varjupaigateenus naistele</v>
      </c>
      <c r="M1838" s="6" t="str">
        <f t="shared" si="264"/>
        <v>10700</v>
      </c>
    </row>
    <row r="1839" spans="1:13">
      <c r="B1839" s="6" t="s">
        <v>1049</v>
      </c>
      <c r="C1839" s="6"/>
      <c r="D1839" s="6"/>
      <c r="E1839" s="6" t="s">
        <v>5173</v>
      </c>
      <c r="H1839" s="36" t="s">
        <v>8584</v>
      </c>
      <c r="I1839" s="147" t="str">
        <f>IF(ISBLANK(H1839),"",VLOOKUP(H1839,tegevusalad!$A$7:$B$188,2,FALSE))</f>
        <v>Riskirühmade sotsiaalhoolekandeasutused</v>
      </c>
      <c r="K1839" s="297" t="str">
        <f t="shared" si="263"/>
        <v>2281499000</v>
      </c>
      <c r="L1839" s="14" t="str">
        <f t="shared" si="259"/>
        <v>tg muude kriisirühmade hoolekanne - jaotamata</v>
      </c>
      <c r="M1839" s="6" t="str">
        <f t="shared" si="264"/>
        <v>10700</v>
      </c>
    </row>
    <row r="1840" spans="1:13">
      <c r="I1840" s="147" t="str">
        <f>IF(ISBLANK(H1840),"",VLOOKUP(H1840,tegevusalad!$A$7:$B$188,2,FALSE))</f>
        <v/>
      </c>
      <c r="K1840" s="297" t="str">
        <f t="shared" si="263"/>
        <v/>
      </c>
      <c r="L1840" s="14" t="str">
        <f t="shared" si="259"/>
        <v/>
      </c>
      <c r="M1840" s="6" t="str">
        <f t="shared" si="264"/>
        <v>10700</v>
      </c>
    </row>
    <row r="1841" spans="1:13">
      <c r="A1841" s="4" t="s">
        <v>3210</v>
      </c>
      <c r="D1841" s="4" t="s">
        <v>6825</v>
      </c>
      <c r="I1841" s="147" t="str">
        <f>IF(ISBLANK(H1841),"",VLOOKUP(H1841,tegevusalad!$A$7:$B$188,2,FALSE))</f>
        <v/>
      </c>
      <c r="K1841" s="297" t="str">
        <f t="shared" si="249"/>
        <v>2281500000</v>
      </c>
      <c r="L1841" s="14" t="str">
        <f t="shared" si="259"/>
        <v>Toimetulekuraskustes isikute hoolekanne</v>
      </c>
      <c r="M1841" s="6" t="str">
        <f t="shared" si="264"/>
        <v>10700</v>
      </c>
    </row>
    <row r="1842" spans="1:13">
      <c r="B1842" s="4" t="s">
        <v>2942</v>
      </c>
      <c r="E1842" s="4" t="s">
        <v>3777</v>
      </c>
      <c r="H1842" s="34" t="s">
        <v>8580</v>
      </c>
      <c r="I1842" s="147" t="str">
        <f>IF(ISBLANK(H1842),"",VLOOKUP(H1842,tegevusalad!$A$7:$B$188,2,FALSE))</f>
        <v>Eakate sotsiaalhoolekandeasutused</v>
      </c>
      <c r="K1842" s="297" t="str">
        <f t="shared" si="249"/>
        <v>2281511000</v>
      </c>
      <c r="L1842" s="14" t="str">
        <f t="shared" si="259"/>
        <v>päevakeskuse teenused</v>
      </c>
      <c r="M1842" s="6" t="str">
        <f t="shared" si="264"/>
        <v>10200</v>
      </c>
    </row>
    <row r="1843" spans="1:13">
      <c r="C1843" s="4" t="s">
        <v>2342</v>
      </c>
      <c r="F1843" s="14" t="s">
        <v>6405</v>
      </c>
      <c r="I1843" s="147" t="str">
        <f>IF(ISBLANK(H1843),"",VLOOKUP(H1843,tegevusalad!$A$7:$B$188,2,FALSE))</f>
        <v/>
      </c>
      <c r="K1843" s="297" t="str">
        <f t="shared" si="249"/>
        <v>2281511200</v>
      </c>
      <c r="L1843" s="14" t="str">
        <f t="shared" si="259"/>
        <v>päevakeskuse teenused (Haabersti linnaosa)</v>
      </c>
      <c r="M1843" s="6" t="str">
        <f t="shared" si="264"/>
        <v>10200</v>
      </c>
    </row>
    <row r="1844" spans="1:13">
      <c r="C1844" s="4" t="s">
        <v>2343</v>
      </c>
      <c r="F1844" s="14" t="s">
        <v>5686</v>
      </c>
      <c r="I1844" s="147" t="str">
        <f>IF(ISBLANK(H1844),"",VLOOKUP(H1844,tegevusalad!$A$7:$B$188,2,FALSE))</f>
        <v/>
      </c>
      <c r="K1844" s="283" t="str">
        <f t="shared" si="249"/>
        <v>2281511300</v>
      </c>
      <c r="L1844" s="1" t="str">
        <f t="shared" si="259"/>
        <v>päevakeskuse teenused (Kesklinn)</v>
      </c>
      <c r="M1844" s="6" t="str">
        <f t="shared" si="264"/>
        <v>10200</v>
      </c>
    </row>
    <row r="1845" spans="1:13">
      <c r="A1845"/>
      <c r="C1845" s="4" t="s">
        <v>2344</v>
      </c>
      <c r="F1845" s="14" t="s">
        <v>1154</v>
      </c>
      <c r="I1845" s="147" t="str">
        <f>IF(ISBLANK(H1845),"",VLOOKUP(H1845,tegevusalad!$A$7:$B$188,2,FALSE))</f>
        <v/>
      </c>
      <c r="K1845" s="283" t="str">
        <f t="shared" si="249"/>
        <v>2281511400</v>
      </c>
      <c r="L1845" s="1" t="str">
        <f t="shared" si="259"/>
        <v>päevakeskuse teenused (Kristiine linnaosa)</v>
      </c>
      <c r="M1845" s="6" t="str">
        <f t="shared" si="264"/>
        <v>10200</v>
      </c>
    </row>
    <row r="1846" spans="1:13">
      <c r="A1846"/>
      <c r="C1846" s="4" t="s">
        <v>2345</v>
      </c>
      <c r="F1846" s="14" t="s">
        <v>4516</v>
      </c>
      <c r="I1846" s="147" t="str">
        <f>IF(ISBLANK(H1846),"",VLOOKUP(H1846,tegevusalad!$A$7:$B$188,2,FALSE))</f>
        <v/>
      </c>
      <c r="K1846" s="283" t="str">
        <f t="shared" si="249"/>
        <v>2281511500</v>
      </c>
      <c r="L1846" s="1" t="str">
        <f t="shared" si="259"/>
        <v>päevakeskuse teenused (Lasnamäe linnaosa)</v>
      </c>
      <c r="M1846" s="6" t="str">
        <f t="shared" si="264"/>
        <v>10200</v>
      </c>
    </row>
    <row r="1847" spans="1:13">
      <c r="A1847"/>
      <c r="C1847" s="4" t="s">
        <v>2346</v>
      </c>
      <c r="F1847" s="14" t="s">
        <v>6409</v>
      </c>
      <c r="I1847" s="147" t="str">
        <f>IF(ISBLANK(H1847),"",VLOOKUP(H1847,tegevusalad!$A$7:$B$188,2,FALSE))</f>
        <v/>
      </c>
      <c r="K1847" s="283" t="str">
        <f t="shared" si="249"/>
        <v>2281511600</v>
      </c>
      <c r="L1847" s="1" t="str">
        <f t="shared" si="259"/>
        <v xml:space="preserve">päevakeskuse teenused (Mustamäe linnaosa) </v>
      </c>
      <c r="M1847" s="6" t="str">
        <f t="shared" si="264"/>
        <v>10200</v>
      </c>
    </row>
    <row r="1848" spans="1:13">
      <c r="A1848"/>
      <c r="C1848" s="4" t="s">
        <v>10188</v>
      </c>
      <c r="F1848" s="14" t="s">
        <v>10189</v>
      </c>
      <c r="K1848" s="283" t="str">
        <f t="shared" si="249"/>
        <v>2281511610</v>
      </c>
      <c r="L1848" s="1" t="str">
        <f t="shared" ref="L1848:L1887" si="265">D1848&amp;E1848&amp;F1848&amp;G1848</f>
        <v xml:space="preserve">päevakeskuse teenused peredele (Mustamäe linnaosa) </v>
      </c>
      <c r="M1848" s="6" t="str">
        <f t="shared" si="264"/>
        <v>10200</v>
      </c>
    </row>
    <row r="1849" spans="1:13">
      <c r="A1849"/>
      <c r="C1849" s="4" t="s">
        <v>2347</v>
      </c>
      <c r="F1849" s="14" t="s">
        <v>6549</v>
      </c>
      <c r="I1849" s="147" t="str">
        <f>IF(ISBLANK(H1849),"",VLOOKUP(H1849,tegevusalad!$A$7:$B$188,2,FALSE))</f>
        <v/>
      </c>
      <c r="K1849" s="283" t="str">
        <f t="shared" si="249"/>
        <v>2281511700</v>
      </c>
      <c r="L1849" s="1" t="str">
        <f t="shared" si="265"/>
        <v>päevakeskuse teenused (Nõmme linnaosa)</v>
      </c>
      <c r="M1849" s="6" t="str">
        <f t="shared" si="264"/>
        <v>10200</v>
      </c>
    </row>
    <row r="1850" spans="1:13">
      <c r="A1850"/>
      <c r="C1850" s="4" t="s">
        <v>2348</v>
      </c>
      <c r="F1850" s="14" t="s">
        <v>6550</v>
      </c>
      <c r="I1850" s="147" t="str">
        <f>IF(ISBLANK(H1850),"",VLOOKUP(H1850,tegevusalad!$A$7:$B$188,2,FALSE))</f>
        <v/>
      </c>
      <c r="K1850" s="283" t="str">
        <f t="shared" si="249"/>
        <v>2281511800</v>
      </c>
      <c r="L1850" s="1" t="str">
        <f t="shared" si="265"/>
        <v>päevakeskuse teenused (Pirita linnaosa)</v>
      </c>
      <c r="M1850" s="6" t="str">
        <f t="shared" si="264"/>
        <v>10200</v>
      </c>
    </row>
    <row r="1851" spans="1:13">
      <c r="A1851"/>
      <c r="C1851" s="4" t="s">
        <v>2349</v>
      </c>
      <c r="F1851" s="14" t="s">
        <v>4313</v>
      </c>
      <c r="I1851" s="147" t="str">
        <f>IF(ISBLANK(H1851),"",VLOOKUP(H1851,tegevusalad!$A$7:$B$188,2,FALSE))</f>
        <v/>
      </c>
      <c r="K1851" s="283" t="str">
        <f t="shared" si="249"/>
        <v>2281511900</v>
      </c>
      <c r="L1851" s="1" t="str">
        <f t="shared" si="265"/>
        <v>päevakeskuse teenused (Põhja-Tallinn)</v>
      </c>
      <c r="M1851" s="6" t="str">
        <f t="shared" si="264"/>
        <v>10200</v>
      </c>
    </row>
    <row r="1852" spans="1:13">
      <c r="A1852"/>
      <c r="B1852" s="4" t="s">
        <v>6500</v>
      </c>
      <c r="E1852" s="4" t="s">
        <v>6501</v>
      </c>
      <c r="H1852" s="34" t="s">
        <v>8582</v>
      </c>
      <c r="I1852" s="147" t="str">
        <f>IF(ISBLANK(H1852),"",VLOOKUP(H1852,tegevusalad!$A$7:$B$188,2,FALSE))</f>
        <v>Muu eakate sotsiaalne kaitse</v>
      </c>
      <c r="K1852" s="283" t="str">
        <f t="shared" si="249"/>
        <v>2281513000</v>
      </c>
      <c r="L1852" s="1" t="str">
        <f t="shared" si="265"/>
        <v>koduteenused</v>
      </c>
      <c r="M1852" s="6" t="str">
        <f t="shared" si="264"/>
        <v>10201</v>
      </c>
    </row>
    <row r="1853" spans="1:13">
      <c r="A1853"/>
      <c r="C1853" s="4" t="s">
        <v>2350</v>
      </c>
      <c r="F1853" s="14" t="s">
        <v>4165</v>
      </c>
      <c r="I1853" s="147" t="str">
        <f>IF(ISBLANK(H1853),"",VLOOKUP(H1853,tegevusalad!$A$7:$B$188,2,FALSE))</f>
        <v/>
      </c>
      <c r="K1853" s="283" t="str">
        <f t="shared" si="249"/>
        <v>2281513200</v>
      </c>
      <c r="L1853" s="1" t="str">
        <f t="shared" si="265"/>
        <v>koduteenused (Haabersti linnaosa)</v>
      </c>
      <c r="M1853" s="6" t="str">
        <f t="shared" si="264"/>
        <v>10201</v>
      </c>
    </row>
    <row r="1854" spans="1:13">
      <c r="A1854"/>
      <c r="C1854" s="4" t="s">
        <v>2351</v>
      </c>
      <c r="F1854" s="14" t="s">
        <v>4166</v>
      </c>
      <c r="I1854" s="147" t="str">
        <f>IF(ISBLANK(H1854),"",VLOOKUP(H1854,tegevusalad!$A$7:$B$188,2,FALSE))</f>
        <v/>
      </c>
      <c r="K1854" s="283" t="str">
        <f t="shared" si="249"/>
        <v>2281513300</v>
      </c>
      <c r="L1854" s="1" t="str">
        <f t="shared" si="265"/>
        <v>koduteenused (Kesklinn)</v>
      </c>
      <c r="M1854" s="6" t="str">
        <f t="shared" si="264"/>
        <v>10201</v>
      </c>
    </row>
    <row r="1855" spans="1:13">
      <c r="A1855"/>
      <c r="C1855" s="4" t="s">
        <v>2117</v>
      </c>
      <c r="F1855" s="14" t="s">
        <v>4314</v>
      </c>
      <c r="I1855" s="147" t="str">
        <f>IF(ISBLANK(H1855),"",VLOOKUP(H1855,tegevusalad!$A$7:$B$188,2,FALSE))</f>
        <v/>
      </c>
      <c r="K1855" s="283" t="str">
        <f t="shared" si="249"/>
        <v>2281513400</v>
      </c>
      <c r="L1855" s="1" t="str">
        <f t="shared" si="265"/>
        <v>koduteenused (Kristiine linnaosa)</v>
      </c>
      <c r="M1855" s="6" t="str">
        <f t="shared" si="264"/>
        <v>10201</v>
      </c>
    </row>
    <row r="1856" spans="1:13">
      <c r="A1856"/>
      <c r="C1856" s="4" t="s">
        <v>2118</v>
      </c>
      <c r="F1856" s="14" t="s">
        <v>2982</v>
      </c>
      <c r="I1856" s="147" t="str">
        <f>IF(ISBLANK(H1856),"",VLOOKUP(H1856,tegevusalad!$A$7:$B$188,2,FALSE))</f>
        <v/>
      </c>
      <c r="K1856" s="283" t="str">
        <f t="shared" si="249"/>
        <v>2281513500</v>
      </c>
      <c r="L1856" s="1" t="str">
        <f t="shared" si="265"/>
        <v>koduteenused (Lasnamäe linnaosa)</v>
      </c>
      <c r="M1856" s="6" t="str">
        <f t="shared" si="264"/>
        <v>10201</v>
      </c>
    </row>
    <row r="1857" spans="1:13">
      <c r="A1857"/>
      <c r="C1857" s="4" t="s">
        <v>2119</v>
      </c>
      <c r="F1857" s="14" t="s">
        <v>2428</v>
      </c>
      <c r="I1857" s="147" t="str">
        <f>IF(ISBLANK(H1857),"",VLOOKUP(H1857,tegevusalad!$A$7:$B$188,2,FALSE))</f>
        <v/>
      </c>
      <c r="K1857" s="283" t="str">
        <f t="shared" si="249"/>
        <v>2281513600</v>
      </c>
      <c r="L1857" s="1" t="str">
        <f t="shared" si="265"/>
        <v xml:space="preserve">koduteenused (Mustamäe linnaosa) </v>
      </c>
      <c r="M1857" s="6" t="str">
        <f t="shared" si="264"/>
        <v>10201</v>
      </c>
    </row>
    <row r="1858" spans="1:13">
      <c r="A1858"/>
      <c r="C1858" s="4" t="s">
        <v>2120</v>
      </c>
      <c r="F1858" s="14" t="s">
        <v>4162</v>
      </c>
      <c r="I1858" s="147" t="str">
        <f>IF(ISBLANK(H1858),"",VLOOKUP(H1858,tegevusalad!$A$7:$B$188,2,FALSE))</f>
        <v/>
      </c>
      <c r="K1858" s="283" t="str">
        <f t="shared" si="249"/>
        <v>2281513700</v>
      </c>
      <c r="L1858" s="1" t="str">
        <f t="shared" si="265"/>
        <v>koduteenused (Nõmme linnaosa)</v>
      </c>
      <c r="M1858" s="6" t="str">
        <f t="shared" si="264"/>
        <v>10201</v>
      </c>
    </row>
    <row r="1859" spans="1:13">
      <c r="A1859"/>
      <c r="C1859" s="4" t="s">
        <v>2121</v>
      </c>
      <c r="F1859" s="14" t="s">
        <v>4163</v>
      </c>
      <c r="I1859" s="147" t="str">
        <f>IF(ISBLANK(H1859),"",VLOOKUP(H1859,tegevusalad!$A$7:$B$188,2,FALSE))</f>
        <v/>
      </c>
      <c r="K1859" s="283" t="str">
        <f t="shared" si="249"/>
        <v>2281513800</v>
      </c>
      <c r="L1859" s="1" t="str">
        <f t="shared" si="265"/>
        <v>koduteenused (Pirita linnaosa)</v>
      </c>
      <c r="M1859" s="6" t="str">
        <f t="shared" si="264"/>
        <v>10201</v>
      </c>
    </row>
    <row r="1860" spans="1:13">
      <c r="A1860"/>
      <c r="C1860" s="4" t="s">
        <v>2122</v>
      </c>
      <c r="F1860" s="14" t="s">
        <v>4164</v>
      </c>
      <c r="I1860" s="147" t="str">
        <f>IF(ISBLANK(H1860),"",VLOOKUP(H1860,tegevusalad!$A$7:$B$188,2,FALSE))</f>
        <v/>
      </c>
      <c r="K1860" s="283" t="str">
        <f t="shared" si="249"/>
        <v>2281513900</v>
      </c>
      <c r="L1860" s="1" t="str">
        <f t="shared" si="265"/>
        <v>koduteenused (Põhja-Tallinn)</v>
      </c>
      <c r="M1860" s="6" t="str">
        <f t="shared" si="264"/>
        <v>10201</v>
      </c>
    </row>
    <row r="1861" spans="1:13">
      <c r="A1861"/>
      <c r="B1861" s="4" t="s">
        <v>6502</v>
      </c>
      <c r="E1861" s="4" t="s">
        <v>13385</v>
      </c>
      <c r="H1861" s="34" t="s">
        <v>8580</v>
      </c>
      <c r="I1861" s="147" t="str">
        <f>IF(ISBLANK(H1861),"",VLOOKUP(H1861,tegevusalad!$A$7:$B$188,2,FALSE))</f>
        <v>Eakate sotsiaalhoolekandeasutused</v>
      </c>
      <c r="K1861" s="297" t="str">
        <f t="shared" si="249"/>
        <v>2281517000</v>
      </c>
      <c r="L1861" s="14" t="str">
        <f t="shared" si="265"/>
        <v>sotsiaaleluaseme teenus</v>
      </c>
      <c r="M1861" s="6" t="str">
        <f t="shared" si="264"/>
        <v>10200</v>
      </c>
    </row>
    <row r="1862" spans="1:13">
      <c r="A1862"/>
      <c r="C1862" s="4" t="s">
        <v>2123</v>
      </c>
      <c r="F1862" s="14" t="s">
        <v>13386</v>
      </c>
      <c r="I1862" s="147" t="str">
        <f>IF(ISBLANK(H1862),"",VLOOKUP(H1862,tegevusalad!$A$7:$B$188,2,FALSE))</f>
        <v/>
      </c>
      <c r="K1862" s="283" t="str">
        <f t="shared" si="249"/>
        <v>2281517200</v>
      </c>
      <c r="L1862" s="1" t="str">
        <f t="shared" si="265"/>
        <v>sotsiaaleluaseme teenus (Haabersti linnaosa)</v>
      </c>
      <c r="M1862" s="6" t="str">
        <f t="shared" si="264"/>
        <v>10200</v>
      </c>
    </row>
    <row r="1863" spans="1:13">
      <c r="A1863"/>
      <c r="C1863" s="4" t="s">
        <v>2124</v>
      </c>
      <c r="F1863" s="14" t="s">
        <v>13387</v>
      </c>
      <c r="I1863" s="147" t="str">
        <f>IF(ISBLANK(H1863),"",VLOOKUP(H1863,tegevusalad!$A$7:$B$188,2,FALSE))</f>
        <v/>
      </c>
      <c r="K1863" s="283" t="str">
        <f t="shared" si="249"/>
        <v>2281517300</v>
      </c>
      <c r="L1863" s="1" t="str">
        <f t="shared" si="265"/>
        <v>sotsiaaleluaseme teenus (Kesklinn)</v>
      </c>
      <c r="M1863" s="6" t="str">
        <f t="shared" si="264"/>
        <v>10200</v>
      </c>
    </row>
    <row r="1864" spans="1:13">
      <c r="A1864"/>
      <c r="C1864" s="4" t="s">
        <v>2125</v>
      </c>
      <c r="F1864" s="14" t="s">
        <v>13388</v>
      </c>
      <c r="I1864" s="147" t="str">
        <f>IF(ISBLANK(H1864),"",VLOOKUP(H1864,tegevusalad!$A$7:$B$188,2,FALSE))</f>
        <v/>
      </c>
      <c r="K1864" s="283" t="str">
        <f t="shared" si="249"/>
        <v>2281517400</v>
      </c>
      <c r="L1864" s="1" t="str">
        <f t="shared" si="265"/>
        <v>sotsiaaleluaseme teenus (Kristiine linnaosa)</v>
      </c>
      <c r="M1864" s="6" t="str">
        <f t="shared" si="264"/>
        <v>10200</v>
      </c>
    </row>
    <row r="1865" spans="1:13">
      <c r="A1865"/>
      <c r="C1865" s="4" t="s">
        <v>2126</v>
      </c>
      <c r="F1865" s="14" t="s">
        <v>13389</v>
      </c>
      <c r="I1865" s="147" t="str">
        <f>IF(ISBLANK(H1865),"",VLOOKUP(H1865,tegevusalad!$A$7:$B$188,2,FALSE))</f>
        <v/>
      </c>
      <c r="K1865" s="283" t="str">
        <f t="shared" si="249"/>
        <v>2281517500</v>
      </c>
      <c r="L1865" s="1" t="str">
        <f t="shared" si="265"/>
        <v>sotsiaaleluaseme teenus (Lasnamäe linnaosa)</v>
      </c>
      <c r="M1865" s="6" t="str">
        <f t="shared" si="264"/>
        <v>10200</v>
      </c>
    </row>
    <row r="1866" spans="1:13">
      <c r="A1866"/>
      <c r="C1866" s="4" t="s">
        <v>2127</v>
      </c>
      <c r="F1866" s="14" t="s">
        <v>13390</v>
      </c>
      <c r="I1866" s="147" t="str">
        <f>IF(ISBLANK(H1866),"",VLOOKUP(H1866,tegevusalad!$A$7:$B$188,2,FALSE))</f>
        <v/>
      </c>
      <c r="K1866" s="283" t="str">
        <f t="shared" si="249"/>
        <v>2281517600</v>
      </c>
      <c r="L1866" s="1" t="str">
        <f t="shared" si="265"/>
        <v xml:space="preserve">sotsiaaleluaseme teenus (Mustamäe linnaosa) </v>
      </c>
      <c r="M1866" s="6" t="str">
        <f t="shared" si="264"/>
        <v>10200</v>
      </c>
    </row>
    <row r="1867" spans="1:13">
      <c r="A1867"/>
      <c r="C1867" s="4" t="s">
        <v>2128</v>
      </c>
      <c r="F1867" s="14" t="s">
        <v>13391</v>
      </c>
      <c r="I1867" s="147" t="str">
        <f>IF(ISBLANK(H1867),"",VLOOKUP(H1867,tegevusalad!$A$7:$B$188,2,FALSE))</f>
        <v/>
      </c>
      <c r="K1867" s="283" t="str">
        <f t="shared" si="249"/>
        <v>2281517700</v>
      </c>
      <c r="L1867" s="1" t="str">
        <f t="shared" si="265"/>
        <v>sotsiaaleluaseme teenus (Nõmme linnaosa)</v>
      </c>
      <c r="M1867" s="6" t="str">
        <f t="shared" si="264"/>
        <v>10200</v>
      </c>
    </row>
    <row r="1868" spans="1:13">
      <c r="A1868"/>
      <c r="C1868" s="4" t="s">
        <v>6523</v>
      </c>
      <c r="F1868" s="14" t="s">
        <v>13392</v>
      </c>
      <c r="I1868" s="147" t="str">
        <f>IF(ISBLANK(H1868),"",VLOOKUP(H1868,tegevusalad!$A$7:$B$188,2,FALSE))</f>
        <v/>
      </c>
      <c r="K1868" s="283" t="str">
        <f t="shared" si="249"/>
        <v>2281517800</v>
      </c>
      <c r="L1868" s="1" t="str">
        <f t="shared" si="265"/>
        <v>sotsiaaleluaseme teenus (Pirita linnaosa)</v>
      </c>
      <c r="M1868" s="6" t="str">
        <f t="shared" si="264"/>
        <v>10200</v>
      </c>
    </row>
    <row r="1869" spans="1:13">
      <c r="A1869"/>
      <c r="C1869" s="4" t="s">
        <v>6524</v>
      </c>
      <c r="F1869" s="14" t="s">
        <v>13393</v>
      </c>
      <c r="I1869" s="147" t="str">
        <f>IF(ISBLANK(H1869),"",VLOOKUP(H1869,tegevusalad!$A$7:$B$188,2,FALSE))</f>
        <v/>
      </c>
      <c r="K1869" s="283" t="str">
        <f t="shared" ref="K1869:K1974" si="266">SUBSTITUTE(A1869," ","")&amp;SUBSTITUTE(B1869," ","")&amp;SUBSTITUTE(C1869," ","")</f>
        <v>2281517900</v>
      </c>
      <c r="L1869" s="1" t="str">
        <f t="shared" si="265"/>
        <v>sotsiaaleluaseme teenus (Põhja-Tallinn)</v>
      </c>
      <c r="M1869" s="6" t="str">
        <f t="shared" si="264"/>
        <v>10200</v>
      </c>
    </row>
    <row r="1870" spans="1:13">
      <c r="A1870"/>
      <c r="B1870" s="4" t="s">
        <v>3561</v>
      </c>
      <c r="E1870" s="4" t="s">
        <v>4363</v>
      </c>
      <c r="H1870" s="37" t="s">
        <v>8561</v>
      </c>
      <c r="I1870" s="147" t="str">
        <f>IF(ISBLANK(H1870),"",VLOOKUP(H1870,tegevusalad!$A$7:$B$188,2,FALSE))</f>
        <v>Muu sotsiaalsete riskirühmade kaitse</v>
      </c>
      <c r="K1870" s="283" t="str">
        <f t="shared" si="266"/>
        <v>2281520000</v>
      </c>
      <c r="L1870" s="1" t="str">
        <f t="shared" si="265"/>
        <v>sotsiaaltoetused</v>
      </c>
      <c r="M1870" s="6" t="str">
        <f t="shared" si="264"/>
        <v>10702</v>
      </c>
    </row>
    <row r="1871" spans="1:13">
      <c r="A1871"/>
      <c r="C1871" s="4" t="s">
        <v>6525</v>
      </c>
      <c r="F1871" s="14" t="s">
        <v>4167</v>
      </c>
      <c r="H1871" s="37" t="s">
        <v>8561</v>
      </c>
      <c r="I1871" s="147" t="str">
        <f>IF(ISBLANK(H1871),"",VLOOKUP(H1871,tegevusalad!$A$7:$B$188,2,FALSE))</f>
        <v>Muu sotsiaalsete riskirühmade kaitse</v>
      </c>
      <c r="K1871" s="283" t="str">
        <f t="shared" si="266"/>
        <v>2281520200</v>
      </c>
      <c r="L1871" s="1" t="str">
        <f t="shared" si="265"/>
        <v>sotsiaaltoetused (Haabersti linnaosa)</v>
      </c>
      <c r="M1871" s="6" t="str">
        <f t="shared" si="264"/>
        <v>10702</v>
      </c>
    </row>
    <row r="1872" spans="1:13">
      <c r="A1872"/>
      <c r="C1872" s="4" t="s">
        <v>16173</v>
      </c>
      <c r="F1872" s="14" t="s">
        <v>16573</v>
      </c>
      <c r="H1872" s="34" t="s">
        <v>8582</v>
      </c>
      <c r="I1872" s="147" t="str">
        <f>IF(ISBLANK(H1872),"",VLOOKUP(H1872,tegevusalad!$A$7:$B$188,2,FALSE))</f>
        <v>Muu eakate sotsiaalne kaitse</v>
      </c>
      <c r="K1872" s="283" t="str">
        <f t="shared" si="266"/>
        <v>2281520210</v>
      </c>
      <c r="L1872" s="1" t="str">
        <f t="shared" si="265"/>
        <v>abipakid (Haabersti linnaosa)</v>
      </c>
      <c r="M1872" s="6" t="str">
        <f t="shared" si="264"/>
        <v>10201</v>
      </c>
    </row>
    <row r="1873" spans="1:13">
      <c r="A1873"/>
      <c r="C1873" s="4" t="s">
        <v>6526</v>
      </c>
      <c r="F1873" s="14" t="s">
        <v>1827</v>
      </c>
      <c r="H1873" s="37" t="s">
        <v>8561</v>
      </c>
      <c r="I1873" s="147" t="str">
        <f>IF(ISBLANK(H1873),"",VLOOKUP(H1873,tegevusalad!$A$7:$B$188,2,FALSE))</f>
        <v>Muu sotsiaalsete riskirühmade kaitse</v>
      </c>
      <c r="K1873" s="283" t="str">
        <f t="shared" si="266"/>
        <v>2281520300</v>
      </c>
      <c r="L1873" s="1" t="str">
        <f t="shared" si="265"/>
        <v>sotsiaaltoetused (Kesklinn)</v>
      </c>
      <c r="M1873" s="6" t="str">
        <f t="shared" ref="M1873:M1887" si="267">IF(ISBLANK(H1873),M1871,H1873)</f>
        <v>10702</v>
      </c>
    </row>
    <row r="1874" spans="1:13">
      <c r="A1874"/>
      <c r="C1874" s="4" t="s">
        <v>16174</v>
      </c>
      <c r="F1874" s="14" t="s">
        <v>16574</v>
      </c>
      <c r="H1874" s="34" t="s">
        <v>8582</v>
      </c>
      <c r="I1874" s="147" t="str">
        <f>IF(ISBLANK(H1874),"",VLOOKUP(H1874,tegevusalad!$A$7:$B$188,2,FALSE))</f>
        <v>Muu eakate sotsiaalne kaitse</v>
      </c>
      <c r="K1874" s="283" t="str">
        <f t="shared" si="266"/>
        <v>2281520310</v>
      </c>
      <c r="L1874" s="1" t="str">
        <f t="shared" si="265"/>
        <v>abipakid (Kesklinn)</v>
      </c>
      <c r="M1874" s="6" t="str">
        <f t="shared" si="267"/>
        <v>10201</v>
      </c>
    </row>
    <row r="1875" spans="1:13">
      <c r="A1875"/>
      <c r="C1875" s="4" t="s">
        <v>5470</v>
      </c>
      <c r="F1875" s="14" t="s">
        <v>1828</v>
      </c>
      <c r="H1875" s="37" t="s">
        <v>8561</v>
      </c>
      <c r="I1875" s="147" t="str">
        <f>IF(ISBLANK(H1875),"",VLOOKUP(H1875,tegevusalad!$A$7:$B$188,2,FALSE))</f>
        <v>Muu sotsiaalsete riskirühmade kaitse</v>
      </c>
      <c r="K1875" s="283" t="str">
        <f t="shared" si="266"/>
        <v>2281520400</v>
      </c>
      <c r="L1875" s="1" t="str">
        <f t="shared" si="265"/>
        <v>sotsiaaltoetused (Kristiine linnaosa)</v>
      </c>
      <c r="M1875" s="6" t="str">
        <f t="shared" si="267"/>
        <v>10702</v>
      </c>
    </row>
    <row r="1876" spans="1:13">
      <c r="A1876"/>
      <c r="C1876" s="4" t="s">
        <v>16175</v>
      </c>
      <c r="F1876" s="14" t="s">
        <v>16575</v>
      </c>
      <c r="H1876" s="34" t="s">
        <v>8582</v>
      </c>
      <c r="I1876" s="147" t="str">
        <f>IF(ISBLANK(H1876),"",VLOOKUP(H1876,tegevusalad!$A$7:$B$188,2,FALSE))</f>
        <v>Muu eakate sotsiaalne kaitse</v>
      </c>
      <c r="K1876" s="283" t="str">
        <f t="shared" si="266"/>
        <v>2281520410</v>
      </c>
      <c r="L1876" s="1" t="str">
        <f t="shared" si="265"/>
        <v>abipakid (Kristiine linnaosa)</v>
      </c>
      <c r="M1876" s="6" t="str">
        <f t="shared" si="267"/>
        <v>10201</v>
      </c>
    </row>
    <row r="1877" spans="1:13">
      <c r="A1877"/>
      <c r="C1877" s="4" t="s">
        <v>5471</v>
      </c>
      <c r="F1877" s="14" t="s">
        <v>1122</v>
      </c>
      <c r="H1877" s="37" t="s">
        <v>8561</v>
      </c>
      <c r="I1877" s="147" t="str">
        <f>IF(ISBLANK(H1877),"",VLOOKUP(H1877,tegevusalad!$A$7:$B$188,2,FALSE))</f>
        <v>Muu sotsiaalsete riskirühmade kaitse</v>
      </c>
      <c r="K1877" s="283" t="str">
        <f t="shared" si="266"/>
        <v>2281520500</v>
      </c>
      <c r="L1877" s="1" t="str">
        <f t="shared" si="265"/>
        <v>sotsiaaltoetused (Lasnamäe linnaosa)</v>
      </c>
      <c r="M1877" s="6" t="str">
        <f t="shared" si="267"/>
        <v>10702</v>
      </c>
    </row>
    <row r="1878" spans="1:13">
      <c r="A1878"/>
      <c r="C1878" s="4" t="s">
        <v>16176</v>
      </c>
      <c r="F1878" s="14" t="s">
        <v>16576</v>
      </c>
      <c r="H1878" s="34" t="s">
        <v>8582</v>
      </c>
      <c r="I1878" s="147" t="str">
        <f>IF(ISBLANK(H1878),"",VLOOKUP(H1878,tegevusalad!$A$7:$B$188,2,FALSE))</f>
        <v>Muu eakate sotsiaalne kaitse</v>
      </c>
      <c r="K1878" s="283" t="str">
        <f t="shared" si="266"/>
        <v>2281520510</v>
      </c>
      <c r="L1878" s="1" t="str">
        <f t="shared" si="265"/>
        <v>abipakid (Lasnamäe linnaosa)</v>
      </c>
      <c r="M1878" s="6" t="str">
        <f t="shared" si="267"/>
        <v>10201</v>
      </c>
    </row>
    <row r="1879" spans="1:13">
      <c r="A1879"/>
      <c r="C1879" s="4" t="s">
        <v>5472</v>
      </c>
      <c r="F1879" s="14" t="s">
        <v>1123</v>
      </c>
      <c r="H1879" s="37" t="s">
        <v>8561</v>
      </c>
      <c r="I1879" s="147" t="str">
        <f>IF(ISBLANK(H1879),"",VLOOKUP(H1879,tegevusalad!$A$7:$B$188,2,FALSE))</f>
        <v>Muu sotsiaalsete riskirühmade kaitse</v>
      </c>
      <c r="K1879" s="283" t="str">
        <f t="shared" si="266"/>
        <v>2281520600</v>
      </c>
      <c r="L1879" s="1" t="str">
        <f t="shared" si="265"/>
        <v xml:space="preserve">sotsiaaltoetused (Mustamäe linnaosa) </v>
      </c>
      <c r="M1879" s="6" t="str">
        <f t="shared" si="267"/>
        <v>10702</v>
      </c>
    </row>
    <row r="1880" spans="1:13">
      <c r="A1880"/>
      <c r="C1880" s="4" t="s">
        <v>16177</v>
      </c>
      <c r="F1880" s="14" t="s">
        <v>16577</v>
      </c>
      <c r="H1880" s="34" t="s">
        <v>8582</v>
      </c>
      <c r="I1880" s="147" t="str">
        <f>IF(ISBLANK(H1880),"",VLOOKUP(H1880,tegevusalad!$A$7:$B$188,2,FALSE))</f>
        <v>Muu eakate sotsiaalne kaitse</v>
      </c>
      <c r="K1880" s="283" t="str">
        <f t="shared" si="266"/>
        <v>2281520610</v>
      </c>
      <c r="L1880" s="1" t="str">
        <f t="shared" si="265"/>
        <v>abipakid (Mustamäe linnaosa)</v>
      </c>
      <c r="M1880" s="6" t="str">
        <f t="shared" si="267"/>
        <v>10201</v>
      </c>
    </row>
    <row r="1881" spans="1:13">
      <c r="A1881"/>
      <c r="C1881" s="4" t="s">
        <v>5473</v>
      </c>
      <c r="F1881" s="14" t="s">
        <v>1124</v>
      </c>
      <c r="H1881" s="37" t="s">
        <v>8561</v>
      </c>
      <c r="I1881" s="147" t="str">
        <f>IF(ISBLANK(H1881),"",VLOOKUP(H1881,tegevusalad!$A$7:$B$188,2,FALSE))</f>
        <v>Muu sotsiaalsete riskirühmade kaitse</v>
      </c>
      <c r="K1881" s="283" t="str">
        <f t="shared" si="266"/>
        <v>2281520700</v>
      </c>
      <c r="L1881" s="1" t="str">
        <f t="shared" si="265"/>
        <v>sotsiaaltoetused (Nõmme linnaosa)</v>
      </c>
      <c r="M1881" s="6" t="str">
        <f t="shared" si="267"/>
        <v>10702</v>
      </c>
    </row>
    <row r="1882" spans="1:13">
      <c r="A1882"/>
      <c r="C1882" s="4" t="s">
        <v>16178</v>
      </c>
      <c r="F1882" s="14" t="s">
        <v>16578</v>
      </c>
      <c r="H1882" s="34" t="s">
        <v>8582</v>
      </c>
      <c r="I1882" s="147" t="str">
        <f>IF(ISBLANK(H1882),"",VLOOKUP(H1882,tegevusalad!$A$7:$B$188,2,FALSE))</f>
        <v>Muu eakate sotsiaalne kaitse</v>
      </c>
      <c r="K1882" s="283" t="str">
        <f t="shared" si="266"/>
        <v>2281520710</v>
      </c>
      <c r="L1882" s="1" t="str">
        <f t="shared" si="265"/>
        <v>abipakid (Nõmme linnaosa)</v>
      </c>
      <c r="M1882" s="6" t="str">
        <f t="shared" si="267"/>
        <v>10201</v>
      </c>
    </row>
    <row r="1883" spans="1:13">
      <c r="C1883" s="4" t="s">
        <v>5474</v>
      </c>
      <c r="F1883" s="14" t="s">
        <v>2983</v>
      </c>
      <c r="H1883" s="37" t="s">
        <v>8561</v>
      </c>
      <c r="I1883" s="147" t="str">
        <f>IF(ISBLANK(H1883),"",VLOOKUP(H1883,tegevusalad!$A$7:$B$188,2,FALSE))</f>
        <v>Muu sotsiaalsete riskirühmade kaitse</v>
      </c>
      <c r="K1883" s="283" t="str">
        <f t="shared" si="266"/>
        <v>2281520800</v>
      </c>
      <c r="L1883" s="1" t="str">
        <f t="shared" si="265"/>
        <v>sotsiaaltoetused (Pirita linnaosa)</v>
      </c>
      <c r="M1883" s="6" t="str">
        <f t="shared" si="267"/>
        <v>10702</v>
      </c>
    </row>
    <row r="1884" spans="1:13">
      <c r="C1884" s="4" t="s">
        <v>16179</v>
      </c>
      <c r="F1884" s="14" t="s">
        <v>16579</v>
      </c>
      <c r="H1884" s="34" t="s">
        <v>8582</v>
      </c>
      <c r="I1884" s="147" t="str">
        <f>IF(ISBLANK(H1884),"",VLOOKUP(H1884,tegevusalad!$A$7:$B$188,2,FALSE))</f>
        <v>Muu eakate sotsiaalne kaitse</v>
      </c>
      <c r="K1884" s="283" t="str">
        <f t="shared" si="266"/>
        <v>2281520810</v>
      </c>
      <c r="L1884" s="1" t="str">
        <f t="shared" si="265"/>
        <v>abipakid (Pirita linnaosa)</v>
      </c>
      <c r="M1884" s="6" t="str">
        <f t="shared" si="267"/>
        <v>10201</v>
      </c>
    </row>
    <row r="1885" spans="1:13">
      <c r="C1885" s="4" t="s">
        <v>5475</v>
      </c>
      <c r="F1885" s="14" t="s">
        <v>2984</v>
      </c>
      <c r="H1885" s="37" t="s">
        <v>8561</v>
      </c>
      <c r="I1885" s="147" t="str">
        <f>IF(ISBLANK(H1885),"",VLOOKUP(H1885,tegevusalad!$A$7:$B$188,2,FALSE))</f>
        <v>Muu sotsiaalsete riskirühmade kaitse</v>
      </c>
      <c r="K1885" s="283" t="str">
        <f t="shared" si="266"/>
        <v>2281520900</v>
      </c>
      <c r="L1885" s="1" t="str">
        <f t="shared" si="265"/>
        <v>sotsiaaltoetused (Põhja-Tallinn)</v>
      </c>
      <c r="M1885" s="6" t="str">
        <f t="shared" si="267"/>
        <v>10702</v>
      </c>
    </row>
    <row r="1886" spans="1:13">
      <c r="C1886" s="4" t="s">
        <v>16180</v>
      </c>
      <c r="F1886" s="14" t="s">
        <v>16580</v>
      </c>
      <c r="H1886" s="34" t="s">
        <v>8582</v>
      </c>
      <c r="I1886" s="147" t="str">
        <f>IF(ISBLANK(H1886),"",VLOOKUP(H1886,tegevusalad!$A$7:$B$188,2,FALSE))</f>
        <v>Muu eakate sotsiaalne kaitse</v>
      </c>
      <c r="K1886" s="283" t="str">
        <f t="shared" si="266"/>
        <v>2281520910</v>
      </c>
      <c r="L1886" s="1" t="str">
        <f t="shared" si="265"/>
        <v>abipakid (Põhja-Tallinn)</v>
      </c>
      <c r="M1886" s="6" t="str">
        <f t="shared" si="267"/>
        <v>10201</v>
      </c>
    </row>
    <row r="1887" spans="1:13">
      <c r="B1887" s="4" t="s">
        <v>10154</v>
      </c>
      <c r="E1887" s="4" t="s">
        <v>10155</v>
      </c>
      <c r="H1887" s="37" t="s">
        <v>8561</v>
      </c>
      <c r="I1887" s="147" t="str">
        <f>IF(ISBLANK(H1887),"",VLOOKUP(H1887,tegevusalad!$A$7:$B$188,2,FALSE))</f>
        <v>Muu sotsiaalsete riskirühmade kaitse</v>
      </c>
      <c r="K1887" s="283" t="str">
        <f t="shared" si="266"/>
        <v>2281522000</v>
      </c>
      <c r="L1887" s="1" t="str">
        <f t="shared" si="265"/>
        <v>toidupakid</v>
      </c>
      <c r="M1887" s="6" t="str">
        <f t="shared" si="267"/>
        <v>10702</v>
      </c>
    </row>
    <row r="1888" spans="1:13">
      <c r="C1888" s="4" t="s">
        <v>10156</v>
      </c>
      <c r="F1888" s="14" t="s">
        <v>10164</v>
      </c>
      <c r="K1888" s="283" t="str">
        <f t="shared" si="266"/>
        <v>2281522200</v>
      </c>
      <c r="L1888" s="1" t="str">
        <f t="shared" ref="L1888:L1919" si="268">D1888&amp;E1888&amp;F1888&amp;G1888</f>
        <v>toidupakid (Haabersti linnaosa)</v>
      </c>
      <c r="M1888" s="6" t="str">
        <f t="shared" si="264"/>
        <v>10702</v>
      </c>
    </row>
    <row r="1889" spans="1:13">
      <c r="C1889" s="4" t="s">
        <v>10157</v>
      </c>
      <c r="F1889" s="14" t="s">
        <v>10165</v>
      </c>
      <c r="K1889" s="283" t="str">
        <f t="shared" si="266"/>
        <v>2281522300</v>
      </c>
      <c r="L1889" s="1" t="str">
        <f t="shared" si="268"/>
        <v>toidupakid (Kesklinn)</v>
      </c>
      <c r="M1889" s="6" t="str">
        <f t="shared" si="264"/>
        <v>10702</v>
      </c>
    </row>
    <row r="1890" spans="1:13">
      <c r="C1890" s="4" t="s">
        <v>10158</v>
      </c>
      <c r="F1890" s="14" t="s">
        <v>10166</v>
      </c>
      <c r="K1890" s="283" t="str">
        <f t="shared" si="266"/>
        <v>2281522400</v>
      </c>
      <c r="L1890" s="1" t="str">
        <f t="shared" si="268"/>
        <v>toidupakid (Kristiine linnaosa)</v>
      </c>
      <c r="M1890" s="6" t="str">
        <f t="shared" si="264"/>
        <v>10702</v>
      </c>
    </row>
    <row r="1891" spans="1:13">
      <c r="C1891" s="4" t="s">
        <v>10159</v>
      </c>
      <c r="F1891" s="14" t="s">
        <v>10167</v>
      </c>
      <c r="K1891" s="283" t="str">
        <f t="shared" si="266"/>
        <v>2281522500</v>
      </c>
      <c r="L1891" s="1" t="str">
        <f t="shared" si="268"/>
        <v>toidupakid (Lasnamäe linnaosa)</v>
      </c>
      <c r="M1891" s="6" t="str">
        <f t="shared" si="264"/>
        <v>10702</v>
      </c>
    </row>
    <row r="1892" spans="1:13">
      <c r="C1892" s="4" t="s">
        <v>10160</v>
      </c>
      <c r="F1892" s="14" t="s">
        <v>10168</v>
      </c>
      <c r="K1892" s="283" t="str">
        <f t="shared" si="266"/>
        <v>2281522600</v>
      </c>
      <c r="L1892" s="1" t="str">
        <f t="shared" si="268"/>
        <v xml:space="preserve">toidupakid (Mustamäe linnaosa) </v>
      </c>
      <c r="M1892" s="6" t="str">
        <f t="shared" si="264"/>
        <v>10702</v>
      </c>
    </row>
    <row r="1893" spans="1:13">
      <c r="C1893" s="4" t="s">
        <v>10161</v>
      </c>
      <c r="F1893" s="14" t="s">
        <v>10169</v>
      </c>
      <c r="K1893" s="283" t="str">
        <f t="shared" si="266"/>
        <v>2281522700</v>
      </c>
      <c r="L1893" s="1" t="str">
        <f t="shared" si="268"/>
        <v>toidupakid (Nõmme linnaosa)</v>
      </c>
      <c r="M1893" s="6" t="str">
        <f t="shared" si="264"/>
        <v>10702</v>
      </c>
    </row>
    <row r="1894" spans="1:13">
      <c r="C1894" s="4" t="s">
        <v>10162</v>
      </c>
      <c r="F1894" s="14" t="s">
        <v>10170</v>
      </c>
      <c r="K1894" s="283" t="str">
        <f t="shared" si="266"/>
        <v>2281522800</v>
      </c>
      <c r="L1894" s="1" t="str">
        <f t="shared" si="268"/>
        <v>toidupakid (Pirita linnaosa)</v>
      </c>
      <c r="M1894" s="6" t="str">
        <f t="shared" si="264"/>
        <v>10702</v>
      </c>
    </row>
    <row r="1895" spans="1:13">
      <c r="C1895" s="4" t="s">
        <v>10163</v>
      </c>
      <c r="F1895" s="14" t="s">
        <v>10171</v>
      </c>
      <c r="K1895" s="283" t="str">
        <f t="shared" si="266"/>
        <v>2281522900</v>
      </c>
      <c r="L1895" s="1" t="str">
        <f t="shared" si="268"/>
        <v>toidupakid (Põhja-Tallinn)</v>
      </c>
      <c r="M1895" s="6" t="str">
        <f t="shared" si="264"/>
        <v>10702</v>
      </c>
    </row>
    <row r="1896" spans="1:13">
      <c r="C1896" s="4" t="s">
        <v>10172</v>
      </c>
      <c r="F1896" s="14" t="s">
        <v>10173</v>
      </c>
      <c r="K1896" s="283" t="str">
        <f t="shared" si="266"/>
        <v>2281522990</v>
      </c>
      <c r="L1896" s="1" t="str">
        <f t="shared" si="268"/>
        <v>toidupakid (Ettevõtlusamet)</v>
      </c>
      <c r="M1896" s="6" t="str">
        <f t="shared" si="264"/>
        <v>10702</v>
      </c>
    </row>
    <row r="1897" spans="1:13">
      <c r="A1897" s="4" t="s">
        <v>4528</v>
      </c>
      <c r="D1897" s="4" t="s">
        <v>2853</v>
      </c>
      <c r="H1897" s="37" t="s">
        <v>8587</v>
      </c>
      <c r="I1897" s="147" t="str">
        <f>IF(ISBLANK(H1897),"",VLOOKUP(H1897,tegevusalad!$A$7:$B$188,2,FALSE))</f>
        <v>Muu sotsiaalne kaitse, sh sotsiaalse kaitse haldus</v>
      </c>
      <c r="K1897" s="283" t="str">
        <f t="shared" si="266"/>
        <v>2282700000</v>
      </c>
      <c r="L1897" s="1" t="str">
        <f t="shared" si="268"/>
        <v>Sotsiaalabi juhtumikorralduse põhimõttel</v>
      </c>
      <c r="M1897" s="6" t="str">
        <f t="shared" si="264"/>
        <v>10900</v>
      </c>
    </row>
    <row r="1898" spans="1:13">
      <c r="B1898" s="4" t="s">
        <v>2854</v>
      </c>
      <c r="E1898" s="4" t="s">
        <v>2855</v>
      </c>
      <c r="I1898" s="147" t="str">
        <f>IF(ISBLANK(H1898),"",VLOOKUP(H1898,tegevusalad!$A$7:$B$188,2,FALSE))</f>
        <v/>
      </c>
      <c r="K1898" s="283" t="str">
        <f t="shared" si="266"/>
        <v>2282701000</v>
      </c>
      <c r="L1898" s="1" t="str">
        <f t="shared" si="268"/>
        <v>sotsiaalabi juhtumikorralduse põhimõttel</v>
      </c>
      <c r="M1898" s="6" t="str">
        <f t="shared" si="264"/>
        <v>10900</v>
      </c>
    </row>
    <row r="1899" spans="1:13">
      <c r="C1899" s="4" t="s">
        <v>1677</v>
      </c>
      <c r="F1899" s="4" t="s">
        <v>1680</v>
      </c>
      <c r="H1899" s="36"/>
      <c r="I1899" s="147" t="str">
        <f>IF(ISBLANK(H1899),"",VLOOKUP(H1899,tegevusalad!$A$7:$B$188,2,FALSE))</f>
        <v/>
      </c>
      <c r="K1899" s="283" t="str">
        <f t="shared" si="266"/>
        <v>2282730000</v>
      </c>
      <c r="L1899" s="1" t="str">
        <f t="shared" si="268"/>
        <v>sotsiaalabi juhtumikorralduse põhimõttel (Kesklinn)</v>
      </c>
      <c r="M1899" s="6" t="str">
        <f t="shared" si="264"/>
        <v>10900</v>
      </c>
    </row>
    <row r="1900" spans="1:13">
      <c r="C1900" s="4" t="s">
        <v>1678</v>
      </c>
      <c r="F1900" s="4" t="s">
        <v>1681</v>
      </c>
      <c r="H1900" s="36"/>
      <c r="I1900" s="147" t="str">
        <f>IF(ISBLANK(H1900),"",VLOOKUP(H1900,tegevusalad!$A$7:$B$188,2,FALSE))</f>
        <v/>
      </c>
      <c r="K1900" s="283" t="str">
        <f t="shared" si="266"/>
        <v>2282740000</v>
      </c>
      <c r="L1900" s="1" t="str">
        <f t="shared" si="268"/>
        <v>sotsiaalabi juhtumikorralduse põhimõttel (Kristiine)</v>
      </c>
      <c r="M1900" s="6" t="str">
        <f t="shared" si="264"/>
        <v>10900</v>
      </c>
    </row>
    <row r="1901" spans="1:13">
      <c r="C1901" s="4" t="s">
        <v>1679</v>
      </c>
      <c r="F1901" s="4" t="s">
        <v>4362</v>
      </c>
      <c r="H1901" s="36"/>
      <c r="I1901" s="147" t="str">
        <f>IF(ISBLANK(H1901),"",VLOOKUP(H1901,tegevusalad!$A$7:$B$188,2,FALSE))</f>
        <v/>
      </c>
      <c r="K1901" s="283" t="str">
        <f t="shared" si="266"/>
        <v>2282760000</v>
      </c>
      <c r="L1901" s="1" t="str">
        <f t="shared" si="268"/>
        <v>sotsiaalabi juhtumikorralduse põhimõttel (Mustamäe)</v>
      </c>
      <c r="M1901" s="6" t="str">
        <f t="shared" si="264"/>
        <v>10900</v>
      </c>
    </row>
    <row r="1902" spans="1:13">
      <c r="I1902" s="147" t="str">
        <f>IF(ISBLANK(H1902),"",VLOOKUP(H1902,tegevusalad!$A$7:$B$188,2,FALSE))</f>
        <v/>
      </c>
      <c r="K1902" s="283" t="str">
        <f t="shared" si="266"/>
        <v/>
      </c>
      <c r="L1902" s="1" t="str">
        <f t="shared" si="268"/>
        <v/>
      </c>
      <c r="M1902" s="6" t="str">
        <f t="shared" si="264"/>
        <v>10900</v>
      </c>
    </row>
    <row r="1903" spans="1:13">
      <c r="A1903" s="4" t="s">
        <v>4364</v>
      </c>
      <c r="D1903" s="4" t="s">
        <v>4365</v>
      </c>
      <c r="I1903" s="147" t="str">
        <f>IF(ISBLANK(H1903),"",VLOOKUP(H1903,tegevusalad!$A$7:$B$188,2,FALSE))</f>
        <v/>
      </c>
      <c r="K1903" s="283" t="str">
        <f t="shared" si="266"/>
        <v>2282800000</v>
      </c>
      <c r="L1903" s="1" t="str">
        <f t="shared" si="268"/>
        <v>Muud hoolekandeteenused</v>
      </c>
      <c r="M1903" s="6" t="str">
        <f t="shared" si="264"/>
        <v>10900</v>
      </c>
    </row>
    <row r="1904" spans="1:13">
      <c r="B1904" s="4" t="s">
        <v>4366</v>
      </c>
      <c r="E1904" s="4" t="s">
        <v>3957</v>
      </c>
      <c r="H1904" s="37" t="s">
        <v>8587</v>
      </c>
      <c r="I1904" s="147" t="str">
        <f>IF(ISBLANK(H1904),"",VLOOKUP(H1904,tegevusalad!$A$7:$B$188,2,FALSE))</f>
        <v>Muu sotsiaalne kaitse, sh sotsiaalse kaitse haldus</v>
      </c>
      <c r="K1904" s="283" t="str">
        <f t="shared" si="266"/>
        <v>2282801000</v>
      </c>
      <c r="L1904" s="1" t="str">
        <f t="shared" si="268"/>
        <v>muud hoolekandeteenused</v>
      </c>
      <c r="M1904" s="6" t="str">
        <f t="shared" si="264"/>
        <v>10900</v>
      </c>
    </row>
    <row r="1905" spans="1:13">
      <c r="B1905" s="4" t="s">
        <v>5161</v>
      </c>
      <c r="E1905" s="4" t="s">
        <v>4637</v>
      </c>
      <c r="H1905" s="37" t="s">
        <v>8587</v>
      </c>
      <c r="I1905" s="147" t="str">
        <f>IF(ISBLANK(H1905),"",VLOOKUP(H1905,tegevusalad!$A$7:$B$188,2,FALSE))</f>
        <v>Muu sotsiaalne kaitse, sh sotsiaalse kaitse haldus</v>
      </c>
      <c r="K1905" s="283" t="str">
        <f t="shared" si="266"/>
        <v>2282802000</v>
      </c>
      <c r="L1905" s="1" t="str">
        <f t="shared" si="268"/>
        <v>sotsiaalvalve teenus</v>
      </c>
      <c r="M1905" s="6" t="str">
        <f t="shared" ref="M1905:M1979" si="269">IF(ISBLANK(H1905),M1904,H1905)</f>
        <v>10900</v>
      </c>
    </row>
    <row r="1906" spans="1:13">
      <c r="B1906" s="4" t="s">
        <v>5162</v>
      </c>
      <c r="E1906" s="4" t="s">
        <v>187</v>
      </c>
      <c r="H1906" s="37" t="s">
        <v>8587</v>
      </c>
      <c r="I1906" s="147" t="str">
        <f>IF(ISBLANK(H1906),"",VLOOKUP(H1906,tegevusalad!$A$7:$B$188,2,FALSE))</f>
        <v>Muu sotsiaalne kaitse, sh sotsiaalse kaitse haldus</v>
      </c>
      <c r="K1906" s="283" t="str">
        <f t="shared" si="266"/>
        <v>2282803000</v>
      </c>
      <c r="L1906" s="1" t="str">
        <f t="shared" si="268"/>
        <v>häirenuppude kõnekeskuse teenus</v>
      </c>
      <c r="M1906" s="6" t="str">
        <f t="shared" si="269"/>
        <v>10900</v>
      </c>
    </row>
    <row r="1907" spans="1:13">
      <c r="I1907" s="147" t="str">
        <f>IF(ISBLANK(H1907),"",VLOOKUP(H1907,tegevusalad!$A$7:$B$188,2,FALSE))</f>
        <v/>
      </c>
      <c r="K1907" s="283" t="str">
        <f t="shared" si="266"/>
        <v/>
      </c>
      <c r="L1907" s="1" t="str">
        <f t="shared" si="268"/>
        <v/>
      </c>
      <c r="M1907" s="6" t="str">
        <f t="shared" si="269"/>
        <v>10900</v>
      </c>
    </row>
    <row r="1908" spans="1:13">
      <c r="A1908" s="4" t="s">
        <v>4367</v>
      </c>
      <c r="D1908" s="4" t="s">
        <v>5914</v>
      </c>
      <c r="I1908" s="147" t="str">
        <f>IF(ISBLANK(H1908),"",VLOOKUP(H1908,tegevusalad!$A$7:$B$188,2,FALSE))</f>
        <v/>
      </c>
      <c r="K1908" s="283" t="str">
        <f t="shared" si="266"/>
        <v>2283000000</v>
      </c>
      <c r="L1908" s="1" t="str">
        <f t="shared" si="268"/>
        <v>Toimetulekutoetus</v>
      </c>
      <c r="M1908" s="6" t="str">
        <f t="shared" si="269"/>
        <v>10900</v>
      </c>
    </row>
    <row r="1909" spans="1:13">
      <c r="B1909" s="4" t="s">
        <v>5915</v>
      </c>
      <c r="E1909" s="4" t="s">
        <v>5875</v>
      </c>
      <c r="H1909" s="34" t="s">
        <v>8585</v>
      </c>
      <c r="I1909" s="147" t="str">
        <f>IF(ISBLANK(H1909),"",VLOOKUP(H1909,tegevusalad!$A$7:$B$188,2,FALSE))</f>
        <v>Riiklik toimetulekutoetus</v>
      </c>
      <c r="K1909" s="283" t="str">
        <f t="shared" si="266"/>
        <v>2283001000</v>
      </c>
      <c r="L1909" s="1" t="str">
        <f t="shared" si="268"/>
        <v>toimetulekutoetus</v>
      </c>
      <c r="M1909" s="6" t="str">
        <f t="shared" si="269"/>
        <v>10701</v>
      </c>
    </row>
    <row r="1910" spans="1:13">
      <c r="I1910" s="147" t="str">
        <f>IF(ISBLANK(H1910),"",VLOOKUP(H1910,tegevusalad!$A$7:$B$188,2,FALSE))</f>
        <v/>
      </c>
      <c r="K1910" s="283" t="str">
        <f t="shared" si="266"/>
        <v/>
      </c>
      <c r="L1910" s="1" t="str">
        <f t="shared" si="268"/>
        <v/>
      </c>
      <c r="M1910" s="6" t="str">
        <f t="shared" si="269"/>
        <v>10701</v>
      </c>
    </row>
    <row r="1911" spans="1:13">
      <c r="A1911" s="4" t="s">
        <v>6817</v>
      </c>
      <c r="D1911" s="4" t="s">
        <v>5081</v>
      </c>
      <c r="I1911" s="147" t="str">
        <f>IF(ISBLANK(H1911),"",VLOOKUP(H1911,tegevusalad!$A$7:$B$188,2,FALSE))</f>
        <v/>
      </c>
      <c r="K1911" s="283" t="str">
        <f t="shared" si="266"/>
        <v>2283100000</v>
      </c>
      <c r="L1911" s="1" t="str">
        <f t="shared" si="268"/>
        <v>Proteesid, ortopeedilised- ja muud abivahendid</v>
      </c>
      <c r="M1911" s="6" t="str">
        <f t="shared" si="269"/>
        <v>10701</v>
      </c>
    </row>
    <row r="1912" spans="1:13">
      <c r="B1912" s="4" t="s">
        <v>6515</v>
      </c>
      <c r="E1912" s="4" t="s">
        <v>5082</v>
      </c>
      <c r="H1912" s="37" t="s">
        <v>8498</v>
      </c>
      <c r="I1912" s="147" t="str">
        <f>IF(ISBLANK(H1912),"",VLOOKUP(H1912,tegevusalad!$A$7:$B$188,2,FALSE))</f>
        <v>Ravivahendid ja -seadmed</v>
      </c>
      <c r="K1912" s="297" t="str">
        <f t="shared" si="266"/>
        <v>2283101000</v>
      </c>
      <c r="L1912" s="14" t="str">
        <f t="shared" si="268"/>
        <v>proteesid, ortopeedilised- ja muud abivahendid</v>
      </c>
      <c r="M1912" s="6" t="str">
        <f t="shared" si="269"/>
        <v>07130</v>
      </c>
    </row>
    <row r="1913" spans="1:13">
      <c r="A1913" s="4" t="s">
        <v>6921</v>
      </c>
      <c r="D1913" s="4" t="s">
        <v>6837</v>
      </c>
      <c r="I1913" s="147" t="str">
        <f>IF(ISBLANK(H1913),"",VLOOKUP(H1913,tegevusalad!$A$7:$B$188,2,FALSE))</f>
        <v/>
      </c>
      <c r="K1913" s="297" t="str">
        <f t="shared" ref="K1913:K1945" si="270">SUBSTITUTE(A1913," ","")&amp;SUBSTITUTE(B1913," ","")&amp;SUBSTITUTE(C1913," ","")</f>
        <v>2283200000</v>
      </c>
      <c r="L1913" s="14" t="str">
        <f t="shared" si="268"/>
        <v>Vähekindlustatud elanike ravimikulude kompenseerimine</v>
      </c>
      <c r="M1913" s="6" t="str">
        <f t="shared" ref="M1913:M1945" si="271">IF(ISBLANK(H1913),M1912,H1913)</f>
        <v>07130</v>
      </c>
    </row>
    <row r="1914" spans="1:13">
      <c r="B1914" s="4" t="s">
        <v>6836</v>
      </c>
      <c r="E1914" s="4" t="s">
        <v>6837</v>
      </c>
      <c r="H1914" s="37" t="s">
        <v>8561</v>
      </c>
      <c r="I1914" s="147" t="str">
        <f>IF(ISBLANK(H1914),"",VLOOKUP(H1914,tegevusalad!$A$7:$B$188,2,FALSE))</f>
        <v>Muu sotsiaalsete riskirühmade kaitse</v>
      </c>
      <c r="K1914" s="297" t="str">
        <f t="shared" si="270"/>
        <v>2283201000</v>
      </c>
      <c r="L1914" s="14" t="str">
        <f t="shared" si="268"/>
        <v>Vähekindlustatud elanike ravimikulude kompenseerimine</v>
      </c>
      <c r="M1914" s="6" t="str">
        <f t="shared" si="271"/>
        <v>10702</v>
      </c>
    </row>
    <row r="1915" spans="1:13">
      <c r="H1915" s="37"/>
      <c r="I1915" s="147" t="str">
        <f>IF(ISBLANK(H1915),"",VLOOKUP(H1915,tegevusalad!$A$7:$B$188,2,FALSE))</f>
        <v/>
      </c>
      <c r="K1915" s="297" t="str">
        <f t="shared" si="270"/>
        <v/>
      </c>
      <c r="L1915" s="14" t="str">
        <f t="shared" si="268"/>
        <v/>
      </c>
      <c r="M1915" s="6" t="str">
        <f t="shared" si="271"/>
        <v>10702</v>
      </c>
    </row>
    <row r="1916" spans="1:13">
      <c r="A1916" s="4" t="s">
        <v>7806</v>
      </c>
      <c r="D1916" s="4" t="s">
        <v>7807</v>
      </c>
      <c r="H1916" s="37"/>
      <c r="I1916" s="147" t="str">
        <f>IF(ISBLANK(H1916),"",VLOOKUP(H1916,tegevusalad!$A$7:$B$188,2,FALSE))</f>
        <v/>
      </c>
      <c r="K1916" s="297" t="str">
        <f t="shared" si="270"/>
        <v>2283300000</v>
      </c>
      <c r="L1916" s="14" t="str">
        <f t="shared" si="268"/>
        <v>Vajaduspõhine peretoetus</v>
      </c>
      <c r="M1916" s="6" t="str">
        <f t="shared" si="271"/>
        <v>10702</v>
      </c>
    </row>
    <row r="1917" spans="1:13">
      <c r="B1917" s="4" t="s">
        <v>7808</v>
      </c>
      <c r="E1917" s="4" t="s">
        <v>7807</v>
      </c>
      <c r="H1917" s="37" t="s">
        <v>3972</v>
      </c>
      <c r="I1917" s="147" t="str">
        <f>IF(ISBLANK(H1917),"",VLOOKUP(H1917,tegevusalad!$A$7:$B$188,2,FALSE))</f>
        <v>Muu perekondade ja laste sotsiaalne kaitse</v>
      </c>
      <c r="K1917" s="297" t="str">
        <f t="shared" si="270"/>
        <v>2283301000</v>
      </c>
      <c r="L1917" s="14" t="str">
        <f t="shared" si="268"/>
        <v>Vajaduspõhine peretoetus</v>
      </c>
      <c r="M1917" s="6" t="str">
        <f t="shared" si="271"/>
        <v>10402</v>
      </c>
    </row>
    <row r="1918" spans="1:13">
      <c r="H1918" s="37"/>
      <c r="K1918" s="297" t="str">
        <f t="shared" si="270"/>
        <v/>
      </c>
      <c r="L1918" s="14" t="str">
        <f t="shared" si="268"/>
        <v/>
      </c>
      <c r="M1918" s="6" t="str">
        <f t="shared" si="271"/>
        <v>10402</v>
      </c>
    </row>
    <row r="1919" spans="1:13">
      <c r="A1919" s="4" t="s">
        <v>12168</v>
      </c>
      <c r="D1919" s="4" t="s">
        <v>13404</v>
      </c>
      <c r="H1919" s="37"/>
      <c r="K1919" s="297" t="str">
        <f t="shared" si="270"/>
        <v>2283400000</v>
      </c>
      <c r="L1919" s="14" t="str">
        <f t="shared" si="268"/>
        <v>Raske ja sügava puudega lastele abi osutamise toetus (riigi toetusfondist)</v>
      </c>
      <c r="M1919" s="6" t="str">
        <f t="shared" si="271"/>
        <v>10402</v>
      </c>
    </row>
    <row r="1920" spans="1:13">
      <c r="B1920" s="4" t="s">
        <v>12169</v>
      </c>
      <c r="E1920" s="4" t="s">
        <v>12173</v>
      </c>
      <c r="H1920" s="37" t="s">
        <v>2114</v>
      </c>
      <c r="I1920" s="147" t="str">
        <f>IF(ISBLANK(H1920),"",VLOOKUP(H1920,tegevusalad!$A$7:$B$188,2,FALSE))</f>
        <v>Muu puuetega inimeste sotsiaalne kaitse</v>
      </c>
      <c r="K1920" s="297" t="str">
        <f t="shared" si="270"/>
        <v>2283401000</v>
      </c>
      <c r="L1920" s="14" t="str">
        <f t="shared" ref="L1920:L1961" si="272">D1920&amp;E1920&amp;F1920&amp;G1920</f>
        <v>Lapsehoiuteenus raske ja sügava puudega lapsele</v>
      </c>
      <c r="M1920" s="6" t="str">
        <f t="shared" si="271"/>
        <v>10121</v>
      </c>
    </row>
    <row r="1921" spans="1:13">
      <c r="H1921" s="37"/>
      <c r="K1921" s="297" t="str">
        <f t="shared" ref="K1921:K1931" si="273">SUBSTITUTE(A1921," ","")&amp;SUBSTITUTE(B1921," ","")&amp;SUBSTITUTE(C1921," ","")</f>
        <v/>
      </c>
      <c r="L1921" s="14" t="str">
        <f t="shared" si="272"/>
        <v/>
      </c>
      <c r="M1921" s="6" t="str">
        <f t="shared" ref="M1921:M1931" si="274">IF(ISBLANK(H1921),M1920,H1921)</f>
        <v>10121</v>
      </c>
    </row>
    <row r="1922" spans="1:13">
      <c r="A1922" s="4" t="s">
        <v>13236</v>
      </c>
      <c r="D1922" s="4" t="s">
        <v>13256</v>
      </c>
      <c r="H1922" s="37"/>
      <c r="K1922" s="297" t="str">
        <f t="shared" si="273"/>
        <v>2283500000</v>
      </c>
      <c r="L1922" s="14" t="str">
        <f t="shared" si="272"/>
        <v>Hoolduspere toetus</v>
      </c>
      <c r="M1922" s="6" t="str">
        <f t="shared" si="274"/>
        <v>10121</v>
      </c>
    </row>
    <row r="1923" spans="1:13">
      <c r="B1923" s="4" t="s">
        <v>13234</v>
      </c>
      <c r="E1923" s="4" t="s">
        <v>13257</v>
      </c>
      <c r="H1923" s="37" t="s">
        <v>6272</v>
      </c>
      <c r="I1923" s="147" t="str">
        <f>IF(ISBLANK(H1923),"",VLOOKUP(H1923,tegevusalad!$A$7:$B$188,2,FALSE))</f>
        <v>Asendus- ja järelhooldus</v>
      </c>
      <c r="K1923" s="297" t="str">
        <f t="shared" si="273"/>
        <v>2283501000</v>
      </c>
      <c r="L1923" s="14" t="str">
        <f t="shared" si="272"/>
        <v>Asendushooldusteenuse kasutaja isiklike kulude toetus</v>
      </c>
      <c r="M1923" s="6" t="str">
        <f t="shared" si="274"/>
        <v>10400</v>
      </c>
    </row>
    <row r="1924" spans="1:13">
      <c r="B1924" s="4" t="s">
        <v>13237</v>
      </c>
      <c r="E1924" s="4" t="s">
        <v>13258</v>
      </c>
      <c r="H1924" s="37" t="s">
        <v>6272</v>
      </c>
      <c r="I1924" s="147" t="str">
        <f>IF(ISBLANK(H1924),"",VLOOKUP(H1924,tegevusalad!$A$7:$B$188,2,FALSE))</f>
        <v>Asendus- ja järelhooldus</v>
      </c>
      <c r="K1924" s="297" t="str">
        <f t="shared" si="273"/>
        <v>2283502000</v>
      </c>
      <c r="L1924" s="14" t="str">
        <f t="shared" si="272"/>
        <v>Järelhooldusteenuse kasutaja isiklike kulude toetus</v>
      </c>
      <c r="M1924" s="6" t="str">
        <f t="shared" si="274"/>
        <v>10400</v>
      </c>
    </row>
    <row r="1925" spans="1:13">
      <c r="B1925" s="4" t="s">
        <v>13259</v>
      </c>
      <c r="E1925" s="4" t="s">
        <v>13261</v>
      </c>
      <c r="H1925" s="37" t="s">
        <v>6272</v>
      </c>
      <c r="I1925" s="147" t="str">
        <f>IF(ISBLANK(H1925),"",VLOOKUP(H1925,tegevusalad!$A$7:$B$188,2,FALSE))</f>
        <v>Asendus- ja järelhooldus</v>
      </c>
      <c r="K1925" s="297" t="str">
        <f t="shared" si="273"/>
        <v>2283503010</v>
      </c>
      <c r="L1925" s="14" t="str">
        <f t="shared" si="272"/>
        <v>Hoolduspere vanema toetus (asendushooldusteenus - riik)</v>
      </c>
      <c r="M1925" s="6" t="str">
        <f t="shared" si="274"/>
        <v>10400</v>
      </c>
    </row>
    <row r="1926" spans="1:13">
      <c r="B1926" s="4" t="s">
        <v>13262</v>
      </c>
      <c r="E1926" s="4" t="s">
        <v>13260</v>
      </c>
      <c r="H1926" s="37" t="s">
        <v>6272</v>
      </c>
      <c r="I1926" s="147" t="str">
        <f>IF(ISBLANK(H1926),"",VLOOKUP(H1926,tegevusalad!$A$7:$B$188,2,FALSE))</f>
        <v>Asendus- ja järelhooldus</v>
      </c>
      <c r="K1926" s="297" t="str">
        <f t="shared" si="273"/>
        <v>2283503120</v>
      </c>
      <c r="L1926" s="14" t="str">
        <f t="shared" si="272"/>
        <v>Hoolduspere vanema toetus (järelhooldusteenus - linn)</v>
      </c>
      <c r="M1926" s="6" t="str">
        <f t="shared" si="274"/>
        <v>10400</v>
      </c>
    </row>
    <row r="1927" spans="1:13">
      <c r="H1927" s="37"/>
      <c r="K1927" s="297"/>
      <c r="L1927" s="14"/>
    </row>
    <row r="1928" spans="1:13">
      <c r="A1928" s="4" t="s">
        <v>15416</v>
      </c>
      <c r="H1928" s="37"/>
      <c r="K1928" s="297"/>
      <c r="L1928" s="14"/>
    </row>
    <row r="1929" spans="1:13">
      <c r="B1929" s="4" t="s">
        <v>15417</v>
      </c>
      <c r="E1929" s="4" t="s">
        <v>15415</v>
      </c>
      <c r="H1929" s="37" t="s">
        <v>3972</v>
      </c>
      <c r="I1929" s="147" t="str">
        <f>IF(ISBLANK(H1929),"",VLOOKUP(H1929,tegevusalad!$A$7:$B$188,2,FALSE))</f>
        <v>Muu perekondade ja laste sotsiaalne kaitse</v>
      </c>
      <c r="K1929" s="297" t="str">
        <f t="shared" si="273"/>
        <v>2283601000</v>
      </c>
      <c r="L1929" s="14" t="str">
        <f t="shared" si="272"/>
        <v>asendushooldusteenuse kasutaja toetus (riik)</v>
      </c>
      <c r="M1929" s="6" t="str">
        <f>IF(ISBLANK(H1929),M1926,H1929)</f>
        <v>10402</v>
      </c>
    </row>
    <row r="1930" spans="1:13">
      <c r="A1930" s="4" t="s">
        <v>13238</v>
      </c>
      <c r="D1930" s="4" t="s">
        <v>13235</v>
      </c>
      <c r="H1930" s="37"/>
      <c r="K1930" s="297" t="str">
        <f t="shared" si="273"/>
        <v>2283700000</v>
      </c>
      <c r="L1930" s="14" t="str">
        <f t="shared" si="272"/>
        <v>Matusetoetus</v>
      </c>
      <c r="M1930" s="6" t="str">
        <f t="shared" si="274"/>
        <v>10402</v>
      </c>
    </row>
    <row r="1931" spans="1:13">
      <c r="B1931" s="4" t="s">
        <v>13239</v>
      </c>
      <c r="E1931" s="4" t="s">
        <v>13235</v>
      </c>
      <c r="H1931" s="37" t="s">
        <v>3972</v>
      </c>
      <c r="I1931" s="147" t="str">
        <f>IF(ISBLANK(H1931),"",VLOOKUP(H1931,tegevusalad!$A$7:$B$188,2,FALSE))</f>
        <v>Muu perekondade ja laste sotsiaalne kaitse</v>
      </c>
      <c r="K1931" s="297" t="str">
        <f t="shared" si="273"/>
        <v>2283701000</v>
      </c>
      <c r="L1931" s="14" t="str">
        <f t="shared" si="272"/>
        <v>Matusetoetus</v>
      </c>
      <c r="M1931" s="6" t="str">
        <f t="shared" si="274"/>
        <v>10402</v>
      </c>
    </row>
    <row r="1932" spans="1:13">
      <c r="H1932" s="37"/>
      <c r="I1932" s="147" t="str">
        <f>IF(ISBLANK(H1932),"",VLOOKUP(H1932,tegevusalad!$A$7:$B$188,2,FALSE))</f>
        <v/>
      </c>
      <c r="K1932" s="618" t="str">
        <f t="shared" si="270"/>
        <v/>
      </c>
      <c r="L1932" s="14" t="str">
        <f t="shared" si="272"/>
        <v/>
      </c>
    </row>
    <row r="1933" spans="1:13">
      <c r="A1933" s="4" t="s">
        <v>7809</v>
      </c>
      <c r="D1933" s="4" t="s">
        <v>7810</v>
      </c>
      <c r="H1933" s="37"/>
      <c r="I1933" s="147" t="str">
        <f>IF(ISBLANK(H1933),"",VLOOKUP(H1933,tegevusalad!$A$7:$B$188,2,FALSE))</f>
        <v/>
      </c>
      <c r="K1933" s="297" t="str">
        <f t="shared" si="270"/>
        <v>2283800000</v>
      </c>
      <c r="L1933" s="14" t="str">
        <f t="shared" si="272"/>
        <v>Sotsiaaltoetuste ning -teenuste osutamise toetus</v>
      </c>
      <c r="M1933" s="6">
        <f t="shared" si="271"/>
        <v>0</v>
      </c>
    </row>
    <row r="1934" spans="1:13">
      <c r="B1934" s="4" t="s">
        <v>7811</v>
      </c>
      <c r="E1934" s="4" t="s">
        <v>11365</v>
      </c>
      <c r="H1934" s="37" t="s">
        <v>8587</v>
      </c>
      <c r="I1934" s="147" t="str">
        <f>IF(ISBLANK(H1934),"",VLOOKUP(H1934,tegevusalad!$A$7:$B$188,2,FALSE))</f>
        <v>Muu sotsiaalne kaitse, sh sotsiaalse kaitse haldus</v>
      </c>
      <c r="K1934" s="297" t="str">
        <f t="shared" si="270"/>
        <v>2283801000</v>
      </c>
      <c r="L1934" s="14" t="str">
        <f t="shared" si="272"/>
        <v>Sotsiaalteenuste osutamise ja täiendavate sotsiaaltoetuste maksmise toetus</v>
      </c>
      <c r="M1934" s="6" t="str">
        <f t="shared" si="271"/>
        <v>10900</v>
      </c>
    </row>
    <row r="1935" spans="1:13">
      <c r="B1935" s="4" t="s">
        <v>7812</v>
      </c>
      <c r="E1935" s="4" t="s">
        <v>11364</v>
      </c>
      <c r="H1935" s="37" t="s">
        <v>8587</v>
      </c>
      <c r="I1935" s="147" t="str">
        <f>IF(ISBLANK(H1935),"",VLOOKUP(H1935,tegevusalad!$A$7:$B$188,2,FALSE))</f>
        <v>Muu sotsiaalne kaitse, sh sotsiaalse kaitse haldus</v>
      </c>
      <c r="K1935" s="297" t="str">
        <f t="shared" si="270"/>
        <v>2283802000</v>
      </c>
      <c r="L1935" s="14" t="str">
        <f t="shared" si="272"/>
        <v>Vajaduspõhise peretoetuse maksmise korraldamise hüvitis</v>
      </c>
      <c r="M1935" s="6" t="str">
        <f t="shared" si="271"/>
        <v>10900</v>
      </c>
    </row>
    <row r="1936" spans="1:13">
      <c r="B1936" s="4" t="s">
        <v>10364</v>
      </c>
      <c r="E1936" s="4" t="s">
        <v>10365</v>
      </c>
      <c r="H1936" s="144" t="s">
        <v>8587</v>
      </c>
      <c r="I1936" s="147" t="str">
        <f>IF(ISBLANK(H1936),"",VLOOKUP(H1936,tegevusalad!$A$7:$B$188,2,FALSE))</f>
        <v>Muu sotsiaalne kaitse, sh sotsiaalse kaitse haldus</v>
      </c>
      <c r="K1936" s="297" t="str">
        <f t="shared" si="270"/>
        <v>2283803000</v>
      </c>
      <c r="L1936" s="14" t="str">
        <f t="shared" si="272"/>
        <v>Toimetulekutoetuse maksmise korraldamise hüvitis</v>
      </c>
      <c r="M1936" s="6" t="str">
        <f t="shared" si="271"/>
        <v>10900</v>
      </c>
    </row>
    <row r="1937" spans="1:13">
      <c r="H1937" s="37"/>
      <c r="I1937" s="147" t="str">
        <f>IF(ISBLANK(H1937),"",VLOOKUP(H1937,tegevusalad!$A$7:$B$188,2,FALSE))</f>
        <v/>
      </c>
      <c r="K1937" s="297" t="str">
        <f t="shared" si="270"/>
        <v/>
      </c>
      <c r="L1937" s="14" t="str">
        <f t="shared" si="272"/>
        <v/>
      </c>
      <c r="M1937" s="6" t="str">
        <f t="shared" si="271"/>
        <v>10900</v>
      </c>
    </row>
    <row r="1938" spans="1:13">
      <c r="A1938" s="4" t="s">
        <v>5607</v>
      </c>
      <c r="D1938" s="4" t="s">
        <v>1953</v>
      </c>
      <c r="I1938" s="147" t="str">
        <f>IF(ISBLANK(H1938),"",VLOOKUP(H1938,tegevusalad!$A$7:$B$188,2,FALSE))</f>
        <v/>
      </c>
      <c r="K1938" s="297" t="str">
        <f t="shared" si="270"/>
        <v>2283900000</v>
      </c>
      <c r="L1938" s="14" t="str">
        <f t="shared" si="272"/>
        <v>Muud sotsiaaltoetused</v>
      </c>
      <c r="M1938" s="6" t="str">
        <f t="shared" si="271"/>
        <v>10900</v>
      </c>
    </row>
    <row r="1939" spans="1:13" ht="27" customHeight="1">
      <c r="B1939" s="4" t="s">
        <v>1954</v>
      </c>
      <c r="E1939" s="990" t="s">
        <v>6538</v>
      </c>
      <c r="F1939" s="990"/>
      <c r="G1939" s="990"/>
      <c r="H1939" s="37" t="s">
        <v>3972</v>
      </c>
      <c r="I1939" s="147" t="str">
        <f>IF(ISBLANK(H1939),"",VLOOKUP(H1939,tegevusalad!$A$7:$B$188,2,FALSE))</f>
        <v>Muu perekondade ja laste sotsiaalne kaitse</v>
      </c>
      <c r="K1939" s="297" t="str">
        <f t="shared" si="270"/>
        <v>2283904000</v>
      </c>
      <c r="L1939" s="14" t="str">
        <f t="shared" si="272"/>
        <v>toetus paljulapselistele peredele Eesti Vabariigi aastapäevaks</v>
      </c>
      <c r="M1939" s="6" t="str">
        <f t="shared" si="271"/>
        <v>10402</v>
      </c>
    </row>
    <row r="1940" spans="1:13">
      <c r="B1940" s="4" t="s">
        <v>4235</v>
      </c>
      <c r="E1940" s="4" t="s">
        <v>3827</v>
      </c>
      <c r="H1940" s="37" t="s">
        <v>3972</v>
      </c>
      <c r="I1940" s="147" t="str">
        <f>IF(ISBLANK(H1940),"",VLOOKUP(H1940,tegevusalad!$A$7:$B$188,2,FALSE))</f>
        <v>Muu perekondade ja laste sotsiaalne kaitse</v>
      </c>
      <c r="K1940" s="297" t="str">
        <f t="shared" si="270"/>
        <v>2283907000</v>
      </c>
      <c r="L1940" s="14" t="str">
        <f t="shared" si="272"/>
        <v>ühekordsed lastetoetused</v>
      </c>
      <c r="M1940" s="6" t="str">
        <f t="shared" si="271"/>
        <v>10402</v>
      </c>
    </row>
    <row r="1941" spans="1:13">
      <c r="B1941" s="6" t="s">
        <v>6660</v>
      </c>
      <c r="C1941" s="6"/>
      <c r="D1941" s="6"/>
      <c r="E1941" s="6" t="s">
        <v>6661</v>
      </c>
      <c r="H1941" s="37" t="s">
        <v>3972</v>
      </c>
      <c r="I1941" s="147" t="str">
        <f>IF(ISBLANK(H1941),"",VLOOKUP(H1941,tegevusalad!$A$7:$B$188,2,FALSE))</f>
        <v>Muu perekondade ja laste sotsiaalne kaitse</v>
      </c>
      <c r="K1941" s="297" t="str">
        <f t="shared" si="270"/>
        <v>2283908000</v>
      </c>
      <c r="L1941" s="14" t="str">
        <f t="shared" si="272"/>
        <v>toimetulekutoetust saavate perede laste kooliminekutoetus</v>
      </c>
      <c r="M1941" s="6" t="str">
        <f t="shared" si="271"/>
        <v>10402</v>
      </c>
    </row>
    <row r="1942" spans="1:13">
      <c r="B1942" s="4" t="s">
        <v>3828</v>
      </c>
      <c r="E1942" s="4" t="s">
        <v>3829</v>
      </c>
      <c r="H1942" s="37" t="s">
        <v>3972</v>
      </c>
      <c r="I1942" s="147" t="str">
        <f>IF(ISBLANK(H1942),"",VLOOKUP(H1942,tegevusalad!$A$7:$B$188,2,FALSE))</f>
        <v>Muu perekondade ja laste sotsiaalne kaitse</v>
      </c>
      <c r="K1942" s="297" t="str">
        <f t="shared" si="270"/>
        <v>2283909000</v>
      </c>
      <c r="L1942" s="14" t="str">
        <f t="shared" si="272"/>
        <v xml:space="preserve">esmakordselt kooli mineva lapse toetus </v>
      </c>
      <c r="M1942" s="6" t="str">
        <f t="shared" si="271"/>
        <v>10402</v>
      </c>
    </row>
    <row r="1943" spans="1:13">
      <c r="B1943" s="4" t="s">
        <v>3830</v>
      </c>
      <c r="E1943" s="4" t="s">
        <v>4638</v>
      </c>
      <c r="H1943" s="34" t="s">
        <v>8582</v>
      </c>
      <c r="I1943" s="147" t="str">
        <f>IF(ISBLANK(H1943),"",VLOOKUP(H1943,tegevusalad!$A$7:$B$188,2,FALSE))</f>
        <v>Muu eakate sotsiaalne kaitse</v>
      </c>
      <c r="K1943" s="297" t="str">
        <f t="shared" si="270"/>
        <v>2283910000</v>
      </c>
      <c r="L1943" s="14" t="str">
        <f t="shared" si="272"/>
        <v>pensionilisa</v>
      </c>
      <c r="M1943" s="6" t="str">
        <f t="shared" si="271"/>
        <v>10201</v>
      </c>
    </row>
    <row r="1944" spans="1:13" ht="16.5" customHeight="1">
      <c r="B1944" s="4" t="s">
        <v>3831</v>
      </c>
      <c r="E1944" s="990" t="s">
        <v>5378</v>
      </c>
      <c r="F1944" s="990"/>
      <c r="G1944" s="990"/>
      <c r="H1944" s="37" t="s">
        <v>8587</v>
      </c>
      <c r="I1944" s="147" t="str">
        <f>IF(ISBLANK(H1944),"",VLOOKUP(H1944,tegevusalad!$A$7:$B$188,2,FALSE))</f>
        <v>Muu sotsiaalne kaitse, sh sotsiaalse kaitse haldus</v>
      </c>
      <c r="K1944" s="297" t="str">
        <f t="shared" si="270"/>
        <v>2283911000</v>
      </c>
      <c r="L1944" s="14" t="str">
        <f t="shared" si="272"/>
        <v>tervishoiu- ja sotsiaaltöötajate õppelaenu kompenseerimine</v>
      </c>
      <c r="M1944" s="6" t="str">
        <f t="shared" si="271"/>
        <v>10900</v>
      </c>
    </row>
    <row r="1945" spans="1:13">
      <c r="B1945" s="4" t="s">
        <v>6153</v>
      </c>
      <c r="E1945" s="4" t="s">
        <v>9003</v>
      </c>
      <c r="H1945" s="37" t="s">
        <v>3972</v>
      </c>
      <c r="I1945" s="147" t="str">
        <f>IF(ISBLANK(H1945),"",VLOOKUP(H1945,tegevusalad!$A$7:$B$188,2,FALSE))</f>
        <v>Muu perekondade ja laste sotsiaalne kaitse</v>
      </c>
      <c r="K1945" s="297" t="str">
        <f t="shared" si="270"/>
        <v>2283912000</v>
      </c>
      <c r="L1945" s="14" t="str">
        <f t="shared" si="272"/>
        <v>sünnitoetus</v>
      </c>
      <c r="M1945" s="6" t="str">
        <f t="shared" si="271"/>
        <v>10402</v>
      </c>
    </row>
    <row r="1946" spans="1:13">
      <c r="B1946" s="4" t="s">
        <v>6879</v>
      </c>
      <c r="E1946" s="4" t="s">
        <v>4094</v>
      </c>
      <c r="H1946" s="37" t="s">
        <v>3972</v>
      </c>
      <c r="I1946" s="147" t="str">
        <f>IF(ISBLANK(H1946),"",VLOOKUP(H1946,tegevusalad!$A$7:$B$188,2,FALSE))</f>
        <v>Muu perekondade ja laste sotsiaalne kaitse</v>
      </c>
      <c r="K1946" s="297" t="str">
        <f t="shared" si="266"/>
        <v>2283913000</v>
      </c>
      <c r="L1946" s="14" t="str">
        <f t="shared" si="272"/>
        <v>lapse sünnipäevatoetus</v>
      </c>
      <c r="M1946" s="6" t="str">
        <f t="shared" si="269"/>
        <v>10402</v>
      </c>
    </row>
    <row r="1947" spans="1:13">
      <c r="B1947" s="4" t="s">
        <v>13240</v>
      </c>
      <c r="E1947" s="4" t="s">
        <v>15414</v>
      </c>
      <c r="H1947" s="37" t="s">
        <v>3972</v>
      </c>
      <c r="I1947" s="147" t="str">
        <f>IF(ISBLANK(H1947),"",VLOOKUP(H1947,tegevusalad!$A$7:$B$188,2,FALSE))</f>
        <v>Muu perekondade ja laste sotsiaalne kaitse</v>
      </c>
      <c r="K1947" s="297" t="str">
        <f t="shared" si="266"/>
        <v>2283916000</v>
      </c>
      <c r="L1947" s="14" t="str">
        <f t="shared" si="272"/>
        <v>asendushooldusteenuse kasutaja toetus (linn)</v>
      </c>
      <c r="M1947" s="6" t="str">
        <f>IF(ISBLANK(H1947),#REF!,H1947)</f>
        <v>10402</v>
      </c>
    </row>
    <row r="1948" spans="1:13">
      <c r="B1948" s="4" t="s">
        <v>4718</v>
      </c>
      <c r="E1948" s="4" t="s">
        <v>3971</v>
      </c>
      <c r="H1948" s="37" t="s">
        <v>3972</v>
      </c>
      <c r="I1948" s="147" t="str">
        <f>IF(ISBLANK(H1948),"",VLOOKUP(H1948,tegevusalad!$A$7:$B$188,2,FALSE))</f>
        <v>Muu perekondade ja laste sotsiaalne kaitse</v>
      </c>
      <c r="K1948" s="297" t="str">
        <f t="shared" si="266"/>
        <v>2283919000</v>
      </c>
      <c r="L1948" s="14" t="str">
        <f t="shared" si="272"/>
        <v>toimetulekutoetust saavate perede laste koolimineku toetus</v>
      </c>
      <c r="M1948" s="6" t="str">
        <f>IF(ISBLANK(H1948),M1946,H1948)</f>
        <v>10402</v>
      </c>
    </row>
    <row r="1949" spans="1:13" ht="12.75" customHeight="1">
      <c r="B1949" s="4" t="s">
        <v>5946</v>
      </c>
      <c r="E1949" s="990" t="s">
        <v>1464</v>
      </c>
      <c r="F1949" s="990"/>
      <c r="G1949" s="990"/>
      <c r="H1949" s="37" t="s">
        <v>3972</v>
      </c>
      <c r="I1949" s="147" t="str">
        <f>IF(ISBLANK(H1949),"",VLOOKUP(H1949,tegevusalad!$A$7:$B$188,2,FALSE))</f>
        <v>Muu perekondade ja laste sotsiaalne kaitse</v>
      </c>
      <c r="K1949" s="297" t="str">
        <f t="shared" si="266"/>
        <v>2283920000</v>
      </c>
      <c r="L1949" s="14" t="str">
        <f t="shared" si="272"/>
        <v>toetus vähekindlustatud lastega peredele arvuti ostmiseks</v>
      </c>
      <c r="M1949" s="6" t="str">
        <f t="shared" si="269"/>
        <v>10402</v>
      </c>
    </row>
    <row r="1950" spans="1:13">
      <c r="B1950" s="4" t="s">
        <v>1465</v>
      </c>
      <c r="E1950" s="4" t="s">
        <v>4639</v>
      </c>
      <c r="H1950" s="37" t="s">
        <v>3972</v>
      </c>
      <c r="I1950" s="147" t="str">
        <f>IF(ISBLANK(H1950),"",VLOOKUP(H1950,tegevusalad!$A$7:$B$188,2,FALSE))</f>
        <v>Muu perekondade ja laste sotsiaalne kaitse</v>
      </c>
      <c r="K1950" s="297" t="str">
        <f t="shared" ref="K1950:K1955" si="275">SUBSTITUTE(A1950," ","")&amp;SUBSTITUTE(B1950," ","")&amp;SUBSTITUTE(C1950," ","")</f>
        <v>2283921000</v>
      </c>
      <c r="L1950" s="14" t="str">
        <f t="shared" ref="L1950:L1955" si="276">D1950&amp;E1950&amp;F1950&amp;G1950</f>
        <v>lapsehoiuteenuse hüvitis</v>
      </c>
      <c r="M1950" s="6" t="str">
        <f t="shared" ref="M1950:M1955" si="277">IF(ISBLANK(H1950),M1949,H1950)</f>
        <v>10402</v>
      </c>
    </row>
    <row r="1951" spans="1:13">
      <c r="C1951" s="4" t="s">
        <v>16218</v>
      </c>
      <c r="F1951" s="4" t="s">
        <v>4639</v>
      </c>
      <c r="H1951" s="37" t="s">
        <v>3972</v>
      </c>
      <c r="I1951" s="147" t="str">
        <f>IF(ISBLANK(H1951),"",VLOOKUP(H1951,tegevusalad!$A$7:$B$188,2,FALSE))</f>
        <v>Muu perekondade ja laste sotsiaalne kaitse</v>
      </c>
      <c r="K1951" s="297" t="str">
        <f t="shared" si="275"/>
        <v>2283921010</v>
      </c>
      <c r="L1951" s="14" t="str">
        <f t="shared" si="276"/>
        <v>lapsehoiuteenuse hüvitis</v>
      </c>
      <c r="M1951" s="6" t="str">
        <f t="shared" si="277"/>
        <v>10402</v>
      </c>
    </row>
    <row r="1952" spans="1:13">
      <c r="C1952" s="4" t="s">
        <v>16219</v>
      </c>
      <c r="F1952" s="4" t="s">
        <v>16221</v>
      </c>
      <c r="H1952" s="37" t="s">
        <v>3972</v>
      </c>
      <c r="I1952" s="147" t="str">
        <f>IF(ISBLANK(H1952),"",VLOOKUP(H1952,tegevusalad!$A$7:$B$188,2,FALSE))</f>
        <v>Muu perekondade ja laste sotsiaalne kaitse</v>
      </c>
      <c r="K1952" s="297" t="str">
        <f t="shared" si="275"/>
        <v>2283921020</v>
      </c>
      <c r="L1952" s="14" t="str">
        <f t="shared" si="276"/>
        <v>toidukulu hüvitis</v>
      </c>
      <c r="M1952" s="6" t="str">
        <f t="shared" si="277"/>
        <v>10402</v>
      </c>
    </row>
    <row r="1953" spans="1:13">
      <c r="C1953" s="4" t="s">
        <v>16220</v>
      </c>
      <c r="F1953" s="4" t="s">
        <v>16222</v>
      </c>
      <c r="H1953" s="37" t="s">
        <v>3972</v>
      </c>
      <c r="I1953" s="147" t="str">
        <f>IF(ISBLANK(H1953),"",VLOOKUP(H1953,tegevusalad!$A$7:$B$188,2,FALSE))</f>
        <v>Muu perekondade ja laste sotsiaalne kaitse</v>
      </c>
      <c r="K1953" s="297" t="str">
        <f t="shared" si="275"/>
        <v>2283921030</v>
      </c>
      <c r="L1953" s="14" t="str">
        <f t="shared" si="276"/>
        <v>hüvitis HEV lapse vanemale</v>
      </c>
      <c r="M1953" s="6" t="str">
        <f t="shared" si="277"/>
        <v>10402</v>
      </c>
    </row>
    <row r="1954" spans="1:13">
      <c r="B1954" s="4" t="s">
        <v>1466</v>
      </c>
      <c r="E1954" s="4" t="s">
        <v>2192</v>
      </c>
      <c r="H1954" s="34" t="s">
        <v>8582</v>
      </c>
      <c r="I1954" s="147" t="str">
        <f>IF(ISBLANK(H1954),"",VLOOKUP(H1954,tegevusalad!$A$7:$B$188,2,FALSE))</f>
        <v>Muu eakate sotsiaalne kaitse</v>
      </c>
      <c r="K1954" s="297" t="str">
        <f t="shared" si="275"/>
        <v>2283922000</v>
      </c>
      <c r="L1954" s="14" t="str">
        <f t="shared" si="276"/>
        <v>teatripiletid eakatele</v>
      </c>
      <c r="M1954" s="6" t="str">
        <f t="shared" si="277"/>
        <v>10201</v>
      </c>
    </row>
    <row r="1955" spans="1:13">
      <c r="B1955" s="4" t="s">
        <v>2684</v>
      </c>
      <c r="E1955" s="4" t="s">
        <v>2970</v>
      </c>
      <c r="H1955" s="37" t="s">
        <v>3972</v>
      </c>
      <c r="I1955" s="147" t="str">
        <f>IF(ISBLANK(H1955),"",VLOOKUP(H1955,tegevusalad!$A$7:$B$188,2,FALSE))</f>
        <v>Muu perekondade ja laste sotsiaalne kaitse</v>
      </c>
      <c r="K1955" s="297" t="str">
        <f t="shared" si="275"/>
        <v>2283923000</v>
      </c>
      <c r="L1955" s="14" t="str">
        <f t="shared" si="276"/>
        <v>puudega lapse toetus</v>
      </c>
      <c r="M1955" s="6" t="str">
        <f t="shared" si="277"/>
        <v>10402</v>
      </c>
    </row>
    <row r="1956" spans="1:13">
      <c r="B1956" s="4" t="s">
        <v>7212</v>
      </c>
      <c r="E1956" s="4" t="s">
        <v>9004</v>
      </c>
      <c r="H1956" s="37" t="s">
        <v>3972</v>
      </c>
      <c r="I1956" s="147" t="str">
        <f>IF(ISBLANK(H1956),"",VLOOKUP(H1956,tegevusalad!$A$7:$B$188,2,FALSE))</f>
        <v>Muu perekondade ja laste sotsiaalne kaitse</v>
      </c>
      <c r="K1956" s="297" t="str">
        <f t="shared" si="266"/>
        <v>2283925000</v>
      </c>
      <c r="L1956" s="14" t="str">
        <f t="shared" si="272"/>
        <v>ellusuunamise toetus</v>
      </c>
      <c r="M1956" s="6" t="str">
        <f t="shared" si="269"/>
        <v>10402</v>
      </c>
    </row>
    <row r="1957" spans="1:13">
      <c r="B1957" s="4" t="s">
        <v>188</v>
      </c>
      <c r="E1957" s="4" t="s">
        <v>2474</v>
      </c>
      <c r="H1957" s="37" t="s">
        <v>8583</v>
      </c>
      <c r="I1957" s="147" t="str">
        <f>IF(ISBLANK(H1957),"",VLOOKUP(H1957,tegevusalad!$A$7:$B$188,2,FALSE))</f>
        <v>Töötute sotsiaalne kaitse</v>
      </c>
      <c r="K1957" s="297" t="str">
        <f t="shared" si="266"/>
        <v>2283926000</v>
      </c>
      <c r="L1957" s="14" t="str">
        <f t="shared" si="272"/>
        <v>transporditoetus töötutele</v>
      </c>
      <c r="M1957" s="6" t="str">
        <f t="shared" si="269"/>
        <v>10500</v>
      </c>
    </row>
    <row r="1958" spans="1:13">
      <c r="B1958" s="4" t="s">
        <v>1761</v>
      </c>
      <c r="E1958" s="4" t="s">
        <v>1762</v>
      </c>
      <c r="H1958" s="37" t="s">
        <v>8561</v>
      </c>
      <c r="I1958" s="147" t="str">
        <f>IF(ISBLANK(H1958),"",VLOOKUP(H1958,tegevusalad!$A$7:$B$188,2,FALSE))</f>
        <v>Muu sotsiaalsete riskirühmade kaitse</v>
      </c>
      <c r="K1958" s="297" t="str">
        <f t="shared" ref="K1958:K1969" si="278">SUBSTITUTE(A1958," ","")&amp;SUBSTITUTE(B1958," ","")&amp;SUBSTITUTE(C1958," ","")</f>
        <v>2283927000</v>
      </c>
      <c r="L1958" s="14" t="str">
        <f t="shared" si="272"/>
        <v>maamaksu osaline hüvitamine toimetulekuraskustes peredele (a)</v>
      </c>
      <c r="M1958" s="6" t="str">
        <f t="shared" si="269"/>
        <v>10702</v>
      </c>
    </row>
    <row r="1959" spans="1:13">
      <c r="B1959" s="4" t="s">
        <v>182</v>
      </c>
      <c r="E1959" s="991" t="s">
        <v>183</v>
      </c>
      <c r="F1959" s="991"/>
      <c r="G1959" s="991"/>
      <c r="H1959" s="34" t="s">
        <v>2114</v>
      </c>
      <c r="I1959" s="147" t="str">
        <f>IF(ISBLANK(H1959),"",VLOOKUP(H1959,tegevusalad!$A$7:$B$188,2,FALSE))</f>
        <v>Muu puuetega inimeste sotsiaalne kaitse</v>
      </c>
      <c r="K1959" s="297" t="str">
        <f t="shared" si="278"/>
        <v>2283930000</v>
      </c>
      <c r="L1959" s="14" t="str">
        <f t="shared" si="272"/>
        <v>eluruumi kohandamise hüvitis puudega inimesele</v>
      </c>
      <c r="M1959" s="6" t="str">
        <f t="shared" si="269"/>
        <v>10121</v>
      </c>
    </row>
    <row r="1960" spans="1:13">
      <c r="B1960" s="4" t="s">
        <v>12019</v>
      </c>
      <c r="E1960" s="519" t="s">
        <v>12348</v>
      </c>
      <c r="F1960" s="519"/>
      <c r="G1960" s="519"/>
      <c r="H1960" s="34" t="s">
        <v>2114</v>
      </c>
      <c r="I1960" s="147" t="str">
        <f>IF(ISBLANK(H1960),"",VLOOKUP(H1960,tegevusalad!$A$7:$B$188,2,FALSE))</f>
        <v>Muu puuetega inimeste sotsiaalne kaitse</v>
      </c>
      <c r="K1960" s="297" t="str">
        <f t="shared" si="278"/>
        <v>2283931000</v>
      </c>
      <c r="L1960" s="14" t="str">
        <f t="shared" si="272"/>
        <v>juhtkoera pidamise toetus</v>
      </c>
      <c r="M1960" s="6" t="str">
        <f t="shared" si="269"/>
        <v>10121</v>
      </c>
    </row>
    <row r="1961" spans="1:13">
      <c r="A1961" s="4" t="s">
        <v>10230</v>
      </c>
      <c r="E1961" s="446" t="s">
        <v>10231</v>
      </c>
      <c r="F1961" s="446"/>
      <c r="G1961" s="446"/>
      <c r="H1961" s="34" t="s">
        <v>3972</v>
      </c>
      <c r="I1961" s="147" t="str">
        <f>IF(ISBLANK(H1961),"",VLOOKUP(H1961,tegevusalad!$A$7:$B$188,2,FALSE))</f>
        <v>Muu perekondade ja laste sotsiaalne kaitse</v>
      </c>
      <c r="K1961" s="297" t="str">
        <f t="shared" si="278"/>
        <v>2284000000</v>
      </c>
      <c r="L1961" s="14" t="str">
        <f t="shared" si="272"/>
        <v>Toetused toimetulekuraskustes peredele</v>
      </c>
      <c r="M1961" s="6" t="str">
        <f t="shared" si="269"/>
        <v>10402</v>
      </c>
    </row>
    <row r="1962" spans="1:13" ht="12.75" customHeight="1">
      <c r="B1962" s="4" t="s">
        <v>10502</v>
      </c>
      <c r="E1962" s="464"/>
      <c r="F1962" s="464" t="s">
        <v>10503</v>
      </c>
      <c r="G1962" s="464"/>
      <c r="H1962" s="34" t="s">
        <v>3972</v>
      </c>
      <c r="I1962" s="147" t="str">
        <f>IF(ISBLANK(H1962),"",VLOOKUP(H1962,tegevusalad!$A$7:$B$188,2,FALSE))</f>
        <v>Muu perekondade ja laste sotsiaalne kaitse</v>
      </c>
      <c r="K1962" s="297" t="str">
        <f t="shared" si="278"/>
        <v>2284001000</v>
      </c>
      <c r="L1962" s="463" t="s">
        <v>6538</v>
      </c>
      <c r="M1962" s="6" t="str">
        <f t="shared" si="269"/>
        <v>10402</v>
      </c>
    </row>
    <row r="1963" spans="1:13" ht="12.75" customHeight="1">
      <c r="B1963" s="4" t="s">
        <v>10277</v>
      </c>
      <c r="E1963" s="448"/>
      <c r="F1963" s="989" t="s">
        <v>6538</v>
      </c>
      <c r="G1963" s="989"/>
      <c r="H1963" s="449" t="s">
        <v>3972</v>
      </c>
      <c r="I1963" s="147" t="str">
        <f>IF(ISBLANK(H1963),"",VLOOKUP(H1963,tegevusalad!$A$7:$B$188,2,FALSE))</f>
        <v>Muu perekondade ja laste sotsiaalne kaitse</v>
      </c>
      <c r="K1963" s="297" t="str">
        <f t="shared" si="278"/>
        <v>2284011000</v>
      </c>
      <c r="L1963" s="14" t="str">
        <f>D1963&amp;E1963&amp;F1963&amp;G1963</f>
        <v>toetus paljulapselistele peredele Eesti Vabariigi aastapäevaks</v>
      </c>
      <c r="M1963" s="6" t="str">
        <f t="shared" si="269"/>
        <v>10402</v>
      </c>
    </row>
    <row r="1964" spans="1:13" ht="12.75" customHeight="1">
      <c r="B1964" s="4" t="s">
        <v>10278</v>
      </c>
      <c r="E1964" s="448"/>
      <c r="F1964" s="4" t="s">
        <v>3827</v>
      </c>
      <c r="G1964" s="448"/>
      <c r="H1964" s="34" t="s">
        <v>3972</v>
      </c>
      <c r="I1964" s="147" t="str">
        <f>IF(ISBLANK(H1964),"",VLOOKUP(H1964,tegevusalad!$A$7:$B$188,2,FALSE))</f>
        <v>Muu perekondade ja laste sotsiaalne kaitse</v>
      </c>
      <c r="K1964" s="297" t="str">
        <f t="shared" si="278"/>
        <v>2284012000</v>
      </c>
      <c r="L1964" s="447" t="s">
        <v>6538</v>
      </c>
      <c r="M1964" s="6" t="str">
        <f t="shared" si="269"/>
        <v>10402</v>
      </c>
    </row>
    <row r="1965" spans="1:13">
      <c r="B1965" s="4" t="s">
        <v>10279</v>
      </c>
      <c r="E1965" s="448"/>
      <c r="F1965" s="4" t="s">
        <v>3971</v>
      </c>
      <c r="G1965" s="448"/>
      <c r="H1965" s="449" t="s">
        <v>3972</v>
      </c>
      <c r="I1965" s="147" t="str">
        <f>IF(ISBLANK(H1965),"",VLOOKUP(H1965,tegevusalad!$A$7:$B$188,2,FALSE))</f>
        <v>Muu perekondade ja laste sotsiaalne kaitse</v>
      </c>
      <c r="K1965" s="297" t="str">
        <f t="shared" si="278"/>
        <v>2284013000</v>
      </c>
      <c r="L1965" s="4" t="s">
        <v>3827</v>
      </c>
      <c r="M1965" s="6" t="str">
        <f t="shared" si="269"/>
        <v>10402</v>
      </c>
    </row>
    <row r="1966" spans="1:13">
      <c r="B1966" s="4" t="s">
        <v>10280</v>
      </c>
      <c r="E1966" s="448"/>
      <c r="F1966" s="448" t="s">
        <v>9006</v>
      </c>
      <c r="G1966" s="448"/>
      <c r="H1966" s="34" t="s">
        <v>3972</v>
      </c>
      <c r="I1966" s="147" t="str">
        <f>IF(ISBLANK(H1966),"",VLOOKUP(H1966,tegevusalad!$A$7:$B$188,2,FALSE))</f>
        <v>Muu perekondade ja laste sotsiaalne kaitse</v>
      </c>
      <c r="K1966" s="297" t="str">
        <f t="shared" si="278"/>
        <v>2284014000</v>
      </c>
      <c r="L1966" s="4" t="s">
        <v>3971</v>
      </c>
      <c r="M1966" s="6" t="str">
        <f t="shared" si="269"/>
        <v>10402</v>
      </c>
    </row>
    <row r="1967" spans="1:13">
      <c r="B1967" s="4" t="s">
        <v>10281</v>
      </c>
      <c r="E1967" s="448"/>
      <c r="F1967" s="448" t="s">
        <v>4294</v>
      </c>
      <c r="G1967" s="448"/>
      <c r="H1967" s="449" t="s">
        <v>3972</v>
      </c>
      <c r="I1967" s="147" t="str">
        <f>IF(ISBLANK(H1967),"",VLOOKUP(H1967,tegevusalad!$A$7:$B$188,2,FALSE))</f>
        <v>Muu perekondade ja laste sotsiaalne kaitse</v>
      </c>
      <c r="K1967" s="297" t="str">
        <f t="shared" si="278"/>
        <v>2284015000</v>
      </c>
      <c r="L1967" s="448" t="s">
        <v>9006</v>
      </c>
      <c r="M1967" s="6" t="str">
        <f t="shared" si="269"/>
        <v>10402</v>
      </c>
    </row>
    <row r="1968" spans="1:13">
      <c r="A1968" s="4" t="s">
        <v>2193</v>
      </c>
      <c r="D1968" s="4" t="s">
        <v>2194</v>
      </c>
      <c r="I1968" s="147" t="str">
        <f>IF(ISBLANK(H1968),"",VLOOKUP(H1968,tegevusalad!$A$7:$B$188,2,FALSE))</f>
        <v/>
      </c>
      <c r="K1968" s="297" t="str">
        <f t="shared" si="278"/>
        <v>2284100000</v>
      </c>
      <c r="L1968" s="448" t="s">
        <v>4294</v>
      </c>
      <c r="M1968" s="6" t="str">
        <f t="shared" si="269"/>
        <v>10402</v>
      </c>
    </row>
    <row r="1969" spans="1:13">
      <c r="B1969" s="4" t="s">
        <v>6313</v>
      </c>
      <c r="E1969" s="4" t="s">
        <v>6314</v>
      </c>
      <c r="H1969" s="34" t="s">
        <v>8582</v>
      </c>
      <c r="I1969" s="147" t="str">
        <f>IF(ISBLANK(H1969),"",VLOOKUP(H1969,tegevusalad!$A$7:$B$188,2,FALSE))</f>
        <v>Muu eakate sotsiaalne kaitse</v>
      </c>
      <c r="K1969" s="297" t="str">
        <f t="shared" si="278"/>
        <v>2284101000</v>
      </c>
      <c r="L1969" s="14" t="str">
        <f t="shared" ref="L1969:L2000" si="279">D1969&amp;E1969&amp;F1969&amp;G1969</f>
        <v>maamaksu hüvitis</v>
      </c>
      <c r="M1969" s="6" t="str">
        <f t="shared" si="269"/>
        <v>10201</v>
      </c>
    </row>
    <row r="1970" spans="1:13">
      <c r="I1970" s="147" t="str">
        <f>IF(ISBLANK(H1970),"",VLOOKUP(H1970,tegevusalad!$A$7:$B$188,2,FALSE))</f>
        <v/>
      </c>
      <c r="K1970" s="297" t="str">
        <f t="shared" si="266"/>
        <v/>
      </c>
      <c r="L1970" s="14" t="str">
        <f t="shared" si="279"/>
        <v/>
      </c>
      <c r="M1970" s="6" t="str">
        <f t="shared" si="269"/>
        <v>10201</v>
      </c>
    </row>
    <row r="1971" spans="1:13">
      <c r="A1971" s="4" t="s">
        <v>4593</v>
      </c>
      <c r="D1971" s="4" t="s">
        <v>4594</v>
      </c>
      <c r="I1971" s="147" t="str">
        <f>IF(ISBLANK(H1971),"",VLOOKUP(H1971,tegevusalad!$A$7:$B$188,2,FALSE))</f>
        <v/>
      </c>
      <c r="K1971" s="297" t="str">
        <f t="shared" si="266"/>
        <v>2284200000</v>
      </c>
      <c r="L1971" s="14" t="str">
        <f t="shared" si="279"/>
        <v>Vee hinnatõusu kompenseerimine</v>
      </c>
      <c r="M1971" s="6" t="str">
        <f t="shared" si="269"/>
        <v>10201</v>
      </c>
    </row>
    <row r="1972" spans="1:13">
      <c r="B1972" s="4" t="s">
        <v>6204</v>
      </c>
      <c r="E1972" s="4" t="s">
        <v>6205</v>
      </c>
      <c r="H1972" s="34" t="s">
        <v>8582</v>
      </c>
      <c r="I1972" s="147" t="str">
        <f>IF(ISBLANK(H1972),"",VLOOKUP(H1972,tegevusalad!$A$7:$B$188,2,FALSE))</f>
        <v>Muu eakate sotsiaalne kaitse</v>
      </c>
      <c r="K1972" s="297" t="str">
        <f t="shared" si="266"/>
        <v>2284201000</v>
      </c>
      <c r="L1972" s="14" t="str">
        <f t="shared" si="279"/>
        <v>vee hinnatõusu kompenseerimine</v>
      </c>
      <c r="M1972" s="6" t="str">
        <f t="shared" si="269"/>
        <v>10201</v>
      </c>
    </row>
    <row r="1973" spans="1:13">
      <c r="I1973" s="147" t="str">
        <f>IF(ISBLANK(H1973),"",VLOOKUP(H1973,tegevusalad!$A$7:$B$188,2,FALSE))</f>
        <v/>
      </c>
      <c r="K1973" s="297" t="str">
        <f t="shared" si="266"/>
        <v/>
      </c>
      <c r="L1973" s="14" t="str">
        <f t="shared" si="279"/>
        <v/>
      </c>
      <c r="M1973" s="6" t="str">
        <f t="shared" si="269"/>
        <v>10201</v>
      </c>
    </row>
    <row r="1974" spans="1:13">
      <c r="A1974" s="4" t="s">
        <v>6206</v>
      </c>
      <c r="D1974" s="4" t="s">
        <v>3078</v>
      </c>
      <c r="I1974" s="147" t="str">
        <f>IF(ISBLANK(H1974),"",VLOOKUP(H1974,tegevusalad!$A$7:$B$188,2,FALSE))</f>
        <v/>
      </c>
      <c r="K1974" s="297" t="str">
        <f t="shared" si="266"/>
        <v>2284300000</v>
      </c>
      <c r="L1974" s="14" t="str">
        <f t="shared" si="279"/>
        <v>Gaasiseadmete väljavahetamise kompensatsioon</v>
      </c>
      <c r="M1974" s="6" t="str">
        <f t="shared" si="269"/>
        <v>10201</v>
      </c>
    </row>
    <row r="1975" spans="1:13">
      <c r="B1975" s="4" t="s">
        <v>3079</v>
      </c>
      <c r="E1975" s="4" t="s">
        <v>4465</v>
      </c>
      <c r="H1975" s="37" t="s">
        <v>8561</v>
      </c>
      <c r="I1975" s="147" t="str">
        <f>IF(ISBLANK(H1975),"",VLOOKUP(H1975,tegevusalad!$A$7:$B$188,2,FALSE))</f>
        <v>Muu sotsiaalsete riskirühmade kaitse</v>
      </c>
      <c r="K1975" s="297" t="str">
        <f t="shared" ref="K1975:K2107" si="280">SUBSTITUTE(A1975," ","")&amp;SUBSTITUTE(B1975," ","")&amp;SUBSTITUTE(C1975," ","")</f>
        <v>2284301000</v>
      </c>
      <c r="L1975" s="14" t="str">
        <f t="shared" si="279"/>
        <v>gaasiseadmete väljavahetamise kompensatsioon</v>
      </c>
      <c r="M1975" s="6" t="str">
        <f t="shared" si="269"/>
        <v>10702</v>
      </c>
    </row>
    <row r="1976" spans="1:13">
      <c r="I1976" s="147" t="str">
        <f>IF(ISBLANK(H1976),"",VLOOKUP(H1976,tegevusalad!$A$7:$B$188,2,FALSE))</f>
        <v/>
      </c>
      <c r="K1976" s="297" t="str">
        <f t="shared" si="280"/>
        <v/>
      </c>
      <c r="L1976" s="14" t="str">
        <f t="shared" si="279"/>
        <v/>
      </c>
      <c r="M1976" s="6" t="str">
        <f t="shared" si="269"/>
        <v>10702</v>
      </c>
    </row>
    <row r="1977" spans="1:13">
      <c r="A1977" s="4" t="s">
        <v>5693</v>
      </c>
      <c r="D1977" s="4" t="s">
        <v>5694</v>
      </c>
      <c r="I1977" s="147" t="str">
        <f>IF(ISBLANK(H1977),"",VLOOKUP(H1977,tegevusalad!$A$7:$B$188,2,FALSE))</f>
        <v/>
      </c>
      <c r="K1977" s="297" t="str">
        <f t="shared" si="280"/>
        <v>2284400000</v>
      </c>
      <c r="L1977" s="14" t="str">
        <f t="shared" si="279"/>
        <v>Soojusenergia hinnatõusu kompenseerimine</v>
      </c>
      <c r="M1977" s="6" t="str">
        <f t="shared" si="269"/>
        <v>10702</v>
      </c>
    </row>
    <row r="1978" spans="1:13">
      <c r="B1978" s="4" t="s">
        <v>5695</v>
      </c>
      <c r="E1978" s="4" t="s">
        <v>4610</v>
      </c>
      <c r="H1978" s="37" t="s">
        <v>8561</v>
      </c>
      <c r="I1978" s="147" t="str">
        <f>IF(ISBLANK(H1978),"",VLOOKUP(H1978,tegevusalad!$A$7:$B$188,2,FALSE))</f>
        <v>Muu sotsiaalsete riskirühmade kaitse</v>
      </c>
      <c r="K1978" s="297" t="str">
        <f t="shared" si="280"/>
        <v>2284401000</v>
      </c>
      <c r="L1978" s="14" t="str">
        <f t="shared" si="279"/>
        <v>soojusenergia hinnatõusu komp.</v>
      </c>
      <c r="M1978" s="6" t="str">
        <f t="shared" si="269"/>
        <v>10702</v>
      </c>
    </row>
    <row r="1979" spans="1:13">
      <c r="B1979" s="4" t="s">
        <v>4910</v>
      </c>
      <c r="E1979" s="4" t="s">
        <v>6205</v>
      </c>
      <c r="H1979" s="34" t="s">
        <v>8582</v>
      </c>
      <c r="I1979" s="147" t="str">
        <f>IF(ISBLANK(H1979),"",VLOOKUP(H1979,tegevusalad!$A$7:$B$188,2,FALSE))</f>
        <v>Muu eakate sotsiaalne kaitse</v>
      </c>
      <c r="K1979" s="297" t="str">
        <f t="shared" si="280"/>
        <v>2284402000</v>
      </c>
      <c r="L1979" s="14" t="str">
        <f t="shared" si="279"/>
        <v>vee hinnatõusu kompenseerimine</v>
      </c>
      <c r="M1979" s="6" t="str">
        <f t="shared" si="269"/>
        <v>10201</v>
      </c>
    </row>
    <row r="1980" spans="1:13">
      <c r="K1980" s="297" t="str">
        <f t="shared" ref="K1980:K1997" si="281">SUBSTITUTE(A1980," ","")&amp;SUBSTITUTE(B1980," ","")&amp;SUBSTITUTE(C1980," ","")</f>
        <v/>
      </c>
      <c r="L1980" s="14" t="str">
        <f t="shared" si="279"/>
        <v/>
      </c>
      <c r="M1980" s="6" t="str">
        <f t="shared" ref="M1980:M1997" si="282">IF(ISBLANK(H1980),M1979,H1980)</f>
        <v>10201</v>
      </c>
    </row>
    <row r="1981" spans="1:13">
      <c r="A1981" s="4" t="s">
        <v>13111</v>
      </c>
      <c r="K1981" s="297" t="str">
        <f t="shared" si="281"/>
        <v>2287600000</v>
      </c>
      <c r="L1981" s="14" t="str">
        <f t="shared" si="279"/>
        <v/>
      </c>
      <c r="M1981" s="6" t="str">
        <f t="shared" si="282"/>
        <v>10201</v>
      </c>
    </row>
    <row r="1982" spans="1:13">
      <c r="B1982" s="4" t="s">
        <v>13112</v>
      </c>
      <c r="D1982" s="4" t="s">
        <v>13113</v>
      </c>
      <c r="H1982" s="37" t="s">
        <v>8587</v>
      </c>
      <c r="I1982" s="147" t="str">
        <f>IF(ISBLANK(H1982),"",VLOOKUP(H1982,tegevusalad!$A$7:$B$188,2,FALSE))</f>
        <v>Muu sotsiaalne kaitse, sh sotsiaalse kaitse haldus</v>
      </c>
      <c r="K1982" s="297" t="str">
        <f t="shared" si="281"/>
        <v>2287601000</v>
      </c>
      <c r="L1982" s="14" t="str">
        <f t="shared" si="279"/>
        <v>Ligipääsetavuse arengusuundade elluviimine</v>
      </c>
      <c r="M1982" s="6" t="str">
        <f t="shared" si="282"/>
        <v>10900</v>
      </c>
    </row>
    <row r="1983" spans="1:13">
      <c r="K1983" s="297" t="str">
        <f t="shared" si="281"/>
        <v/>
      </c>
      <c r="L1983" s="14" t="str">
        <f t="shared" si="279"/>
        <v/>
      </c>
      <c r="M1983" s="6" t="str">
        <f t="shared" si="282"/>
        <v>10900</v>
      </c>
    </row>
    <row r="1984" spans="1:13">
      <c r="A1984" s="4" t="s">
        <v>11540</v>
      </c>
      <c r="K1984" s="297" t="str">
        <f t="shared" si="281"/>
        <v>2287700000</v>
      </c>
      <c r="L1984" s="14" t="str">
        <f t="shared" si="279"/>
        <v/>
      </c>
      <c r="M1984" s="6" t="str">
        <f t="shared" si="282"/>
        <v>10900</v>
      </c>
    </row>
    <row r="1985" spans="1:13">
      <c r="B1985" s="4" t="s">
        <v>11541</v>
      </c>
      <c r="D1985" s="4" t="s">
        <v>11542</v>
      </c>
      <c r="H1985" s="37" t="s">
        <v>8587</v>
      </c>
      <c r="I1985" s="147" t="str">
        <f>IF(ISBLANK(H1985),"",VLOOKUP(H1985,tegevusalad!$A$7:$B$188,2,FALSE))</f>
        <v>Muu sotsiaalne kaitse, sh sotsiaalse kaitse haldus</v>
      </c>
      <c r="K1985" s="297" t="str">
        <f t="shared" si="281"/>
        <v>2287701000</v>
      </c>
      <c r="L1985" s="14" t="str">
        <f t="shared" si="279"/>
        <v>LOV sots- ja lastekaitsetöötajate tööprotsesside kaardistamine</v>
      </c>
      <c r="M1985" s="6" t="str">
        <f t="shared" si="282"/>
        <v>10900</v>
      </c>
    </row>
    <row r="1986" spans="1:13">
      <c r="B1986" s="4" t="s">
        <v>13542</v>
      </c>
      <c r="D1986" s="4" t="s">
        <v>13543</v>
      </c>
      <c r="H1986" s="37" t="s">
        <v>8587</v>
      </c>
      <c r="I1986" s="147" t="str">
        <f>IF(ISBLANK(H1986),"",VLOOKUP(H1986,tegevusalad!$A$7:$B$188,2,FALSE))</f>
        <v>Muu sotsiaalne kaitse, sh sotsiaalse kaitse haldus</v>
      </c>
      <c r="K1986" s="297" t="str">
        <f t="shared" si="281"/>
        <v>2287702000</v>
      </c>
      <c r="L1986" s="14" t="str">
        <f t="shared" si="279"/>
        <v>Raske ja sügava puudega laste hoiukodu teenuse disain</v>
      </c>
      <c r="M1986" s="6" t="str">
        <f t="shared" si="282"/>
        <v>10900</v>
      </c>
    </row>
    <row r="1987" spans="1:13">
      <c r="A1987" s="4" t="s">
        <v>2152</v>
      </c>
      <c r="D1987" s="4" t="s">
        <v>2154</v>
      </c>
      <c r="H1987" s="37" t="s">
        <v>8561</v>
      </c>
      <c r="I1987" s="147" t="str">
        <f>IF(ISBLANK(H1987),"",VLOOKUP(H1987,tegevusalad!$A$7:$B$188,2,FALSE))</f>
        <v>Muu sotsiaalsete riskirühmade kaitse</v>
      </c>
      <c r="K1987" s="297" t="str">
        <f t="shared" si="281"/>
        <v>2287800000</v>
      </c>
      <c r="L1987" s="14" t="str">
        <f t="shared" si="279"/>
        <v>Uurimis- ja arendustegevus</v>
      </c>
      <c r="M1987" s="6" t="str">
        <f t="shared" si="282"/>
        <v>10702</v>
      </c>
    </row>
    <row r="1988" spans="1:13">
      <c r="B1988" s="4" t="s">
        <v>2153</v>
      </c>
      <c r="E1988" s="4" t="s">
        <v>615</v>
      </c>
      <c r="H1988" s="37" t="s">
        <v>8561</v>
      </c>
      <c r="I1988" s="147" t="str">
        <f>IF(ISBLANK(H1988),"",VLOOKUP(H1988,tegevusalad!$A$7:$B$188,2,FALSE))</f>
        <v>Muu sotsiaalsete riskirühmade kaitse</v>
      </c>
      <c r="K1988" s="297" t="str">
        <f t="shared" si="281"/>
        <v>2287801000</v>
      </c>
      <c r="L1988" s="14" t="str">
        <f t="shared" si="279"/>
        <v>hoolekande uurimis- ja arendustegevus</v>
      </c>
      <c r="M1988" s="6" t="str">
        <f t="shared" si="282"/>
        <v>10702</v>
      </c>
    </row>
    <row r="1989" spans="1:13">
      <c r="I1989" s="147" t="str">
        <f>IF(ISBLANK(H1989),"",VLOOKUP(H1989,tegevusalad!$A$7:$B$188,2,FALSE))</f>
        <v/>
      </c>
      <c r="K1989" s="297" t="str">
        <f t="shared" si="281"/>
        <v/>
      </c>
      <c r="L1989" s="14" t="str">
        <f t="shared" si="279"/>
        <v/>
      </c>
      <c r="M1989" s="6" t="str">
        <f t="shared" si="282"/>
        <v>10702</v>
      </c>
    </row>
    <row r="1990" spans="1:13">
      <c r="A1990" s="4" t="s">
        <v>10077</v>
      </c>
      <c r="D1990" s="4" t="s">
        <v>13651</v>
      </c>
      <c r="K1990" s="297" t="str">
        <f t="shared" si="281"/>
        <v>2287900000</v>
      </c>
      <c r="L1990" s="14" t="str">
        <f t="shared" si="279"/>
        <v>Sotsiaaltöötajate tunnustamine</v>
      </c>
      <c r="M1990" s="6" t="str">
        <f t="shared" si="282"/>
        <v>10702</v>
      </c>
    </row>
    <row r="1991" spans="1:13">
      <c r="B1991" s="4" t="s">
        <v>10078</v>
      </c>
      <c r="E1991" s="4" t="s">
        <v>13652</v>
      </c>
      <c r="H1991" s="34" t="s">
        <v>8587</v>
      </c>
      <c r="I1991" s="147" t="str">
        <f>IF(ISBLANK(H1991),"",VLOOKUP(H1991,tegevusalad!$A$7:$B$188,2,FALSE))</f>
        <v>Muu sotsiaalne kaitse, sh sotsiaalse kaitse haldus</v>
      </c>
      <c r="K1991" s="297" t="str">
        <f t="shared" si="281"/>
        <v>2287901000</v>
      </c>
      <c r="L1991" s="14" t="str">
        <f t="shared" si="279"/>
        <v>sotsiaaltöötajate tunnustamine</v>
      </c>
      <c r="M1991" s="6" t="str">
        <f t="shared" si="282"/>
        <v>10900</v>
      </c>
    </row>
    <row r="1992" spans="1:13">
      <c r="K1992" s="297" t="str">
        <f t="shared" si="281"/>
        <v/>
      </c>
      <c r="L1992" s="14" t="str">
        <f t="shared" si="279"/>
        <v/>
      </c>
      <c r="M1992" s="6" t="str">
        <f t="shared" si="282"/>
        <v>10900</v>
      </c>
    </row>
    <row r="1993" spans="1:13">
      <c r="A1993" s="4" t="s">
        <v>6514</v>
      </c>
      <c r="D1993" s="4" t="s">
        <v>6397</v>
      </c>
      <c r="I1993" s="147" t="str">
        <f>IF(ISBLANK(H1993),"",VLOOKUP(H1993,tegevusalad!$A$7:$B$188,2,FALSE))</f>
        <v/>
      </c>
      <c r="K1993" s="297" t="str">
        <f t="shared" si="281"/>
        <v>2288000000</v>
      </c>
      <c r="L1993" s="14" t="str">
        <f t="shared" si="279"/>
        <v>Sotsiaaltöötajate koolitus</v>
      </c>
      <c r="M1993" s="6" t="str">
        <f t="shared" si="282"/>
        <v>10900</v>
      </c>
    </row>
    <row r="1994" spans="1:13">
      <c r="B1994" s="4" t="s">
        <v>6398</v>
      </c>
      <c r="E1994" s="4" t="s">
        <v>4837</v>
      </c>
      <c r="H1994" s="37" t="s">
        <v>8587</v>
      </c>
      <c r="I1994" s="147" t="str">
        <f>IF(ISBLANK(H1994),"",VLOOKUP(H1994,tegevusalad!$A$7:$B$188,2,FALSE))</f>
        <v>Muu sotsiaalne kaitse, sh sotsiaalse kaitse haldus</v>
      </c>
      <c r="K1994" s="297" t="str">
        <f t="shared" si="281"/>
        <v>2288001000</v>
      </c>
      <c r="L1994" s="14" t="str">
        <f t="shared" si="279"/>
        <v>sotsiaaltöötajate koolitus</v>
      </c>
      <c r="M1994" s="6" t="str">
        <f t="shared" si="282"/>
        <v>10900</v>
      </c>
    </row>
    <row r="1995" spans="1:13">
      <c r="I1995" s="147" t="str">
        <f>IF(ISBLANK(H1995),"",VLOOKUP(H1995,tegevusalad!$A$7:$B$188,2,FALSE))</f>
        <v/>
      </c>
      <c r="K1995" s="297" t="str">
        <f t="shared" si="281"/>
        <v/>
      </c>
      <c r="L1995" s="14" t="str">
        <f t="shared" si="279"/>
        <v/>
      </c>
      <c r="M1995" s="6" t="str">
        <f t="shared" si="282"/>
        <v>10900</v>
      </c>
    </row>
    <row r="1996" spans="1:13">
      <c r="A1996" s="4" t="s">
        <v>4838</v>
      </c>
      <c r="D1996" s="4" t="s">
        <v>4839</v>
      </c>
      <c r="H1996" s="37" t="s">
        <v>8587</v>
      </c>
      <c r="I1996" s="147" t="str">
        <f>IF(ISBLANK(H1996),"",VLOOKUP(H1996,tegevusalad!$A$7:$B$188,2,FALSE))</f>
        <v>Muu sotsiaalne kaitse, sh sotsiaalse kaitse haldus</v>
      </c>
      <c r="K1996" s="297" t="str">
        <f t="shared" si="281"/>
        <v>2288100000</v>
      </c>
      <c r="L1996" s="14" t="str">
        <f t="shared" si="279"/>
        <v>Mittetulundustegevuse toetamine</v>
      </c>
      <c r="M1996" s="6" t="str">
        <f t="shared" si="282"/>
        <v>10900</v>
      </c>
    </row>
    <row r="1997" spans="1:13">
      <c r="B1997" s="4" t="s">
        <v>4840</v>
      </c>
      <c r="E1997" s="4" t="s">
        <v>1553</v>
      </c>
      <c r="I1997" s="147" t="str">
        <f>IF(ISBLANK(H1997),"",VLOOKUP(H1997,tegevusalad!$A$7:$B$188,2,FALSE))</f>
        <v/>
      </c>
      <c r="K1997" s="297" t="str">
        <f t="shared" si="281"/>
        <v>2288101000</v>
      </c>
      <c r="L1997" s="14" t="str">
        <f t="shared" si="279"/>
        <v>Eesti Patsientide Ühing</v>
      </c>
      <c r="M1997" s="6" t="str">
        <f t="shared" si="282"/>
        <v>10900</v>
      </c>
    </row>
    <row r="1998" spans="1:13">
      <c r="B1998" s="4" t="s">
        <v>1554</v>
      </c>
      <c r="E1998" s="4" t="s">
        <v>4924</v>
      </c>
      <c r="I1998" s="147" t="str">
        <f>IF(ISBLANK(H1998),"",VLOOKUP(H1998,tegevusalad!$A$7:$B$188,2,FALSE))</f>
        <v/>
      </c>
      <c r="K1998" s="283" t="str">
        <f t="shared" si="280"/>
        <v>2288102000</v>
      </c>
      <c r="L1998" s="1" t="str">
        <f t="shared" si="279"/>
        <v>Peeteli koguduse sotsiaalkeskus</v>
      </c>
      <c r="M1998" s="6" t="str">
        <f t="shared" ref="M1998:M2045" si="283">IF(ISBLANK(H1998),M1997,H1998)</f>
        <v>10900</v>
      </c>
    </row>
    <row r="1999" spans="1:13">
      <c r="B1999" s="4" t="s">
        <v>2405</v>
      </c>
      <c r="E1999" s="4" t="s">
        <v>2406</v>
      </c>
      <c r="I1999" s="147" t="str">
        <f>IF(ISBLANK(H1999),"",VLOOKUP(H1999,tegevusalad!$A$7:$B$188,2,FALSE))</f>
        <v/>
      </c>
      <c r="K1999" s="283" t="str">
        <f t="shared" si="280"/>
        <v>2288103000</v>
      </c>
      <c r="L1999" s="1" t="str">
        <f t="shared" si="279"/>
        <v>laste info- ja abitelefon</v>
      </c>
      <c r="M1999" s="6" t="str">
        <f t="shared" si="283"/>
        <v>10900</v>
      </c>
    </row>
    <row r="2000" spans="1:13">
      <c r="B2000" s="4" t="s">
        <v>367</v>
      </c>
      <c r="E2000" s="4" t="s">
        <v>368</v>
      </c>
      <c r="I2000" s="147" t="str">
        <f>IF(ISBLANK(H2000),"",VLOOKUP(H2000,tegevusalad!$A$7:$B$188,2,FALSE))</f>
        <v/>
      </c>
      <c r="K2000" s="283" t="str">
        <f t="shared" si="280"/>
        <v>2288104000</v>
      </c>
      <c r="L2000" s="1" t="str">
        <f t="shared" si="279"/>
        <v>vanglast vabanenud isikute rehabilitatsioon</v>
      </c>
      <c r="M2000" s="6" t="str">
        <f t="shared" si="283"/>
        <v>10900</v>
      </c>
    </row>
    <row r="2001" spans="2:13">
      <c r="B2001" s="4" t="s">
        <v>1593</v>
      </c>
      <c r="E2001" s="4" t="s">
        <v>1594</v>
      </c>
      <c r="I2001" s="147" t="str">
        <f>IF(ISBLANK(H2001),"",VLOOKUP(H2001,tegevusalad!$A$7:$B$188,2,FALSE))</f>
        <v/>
      </c>
      <c r="K2001" s="283" t="str">
        <f t="shared" si="280"/>
        <v>2288105000</v>
      </c>
      <c r="L2001" s="1" t="str">
        <f t="shared" ref="L2001:L2032" si="284">D2001&amp;E2001&amp;F2001&amp;G2001</f>
        <v>MTÜ Eesti Pereplaneerimise Liit</v>
      </c>
      <c r="M2001" s="6" t="str">
        <f t="shared" si="283"/>
        <v>10900</v>
      </c>
    </row>
    <row r="2002" spans="2:13">
      <c r="B2002" s="4" t="s">
        <v>6131</v>
      </c>
      <c r="E2002" s="4" t="s">
        <v>6132</v>
      </c>
      <c r="I2002" s="147" t="str">
        <f>IF(ISBLANK(H2002),"",VLOOKUP(H2002,tegevusalad!$A$7:$B$188,2,FALSE))</f>
        <v/>
      </c>
      <c r="K2002" s="283" t="str">
        <f t="shared" si="280"/>
        <v>2288106000</v>
      </c>
      <c r="L2002" s="1" t="str">
        <f t="shared" si="284"/>
        <v>MTÜ Visuaalvaramu</v>
      </c>
      <c r="M2002" s="6" t="str">
        <f t="shared" si="283"/>
        <v>10900</v>
      </c>
    </row>
    <row r="2003" spans="2:13">
      <c r="B2003" s="4" t="s">
        <v>6133</v>
      </c>
      <c r="E2003" s="4" t="s">
        <v>6134</v>
      </c>
      <c r="I2003" s="147" t="str">
        <f>IF(ISBLANK(H2003),"",VLOOKUP(H2003,tegevusalad!$A$7:$B$188,2,FALSE))</f>
        <v/>
      </c>
      <c r="K2003" s="283" t="str">
        <f t="shared" si="280"/>
        <v>2288111000</v>
      </c>
      <c r="L2003" s="1" t="str">
        <f t="shared" si="284"/>
        <v>Noorteklubi Kodulinn</v>
      </c>
      <c r="M2003" s="6" t="str">
        <f t="shared" si="283"/>
        <v>10900</v>
      </c>
    </row>
    <row r="2004" spans="2:13">
      <c r="B2004" s="4" t="s">
        <v>6135</v>
      </c>
      <c r="E2004" s="4" t="s">
        <v>6136</v>
      </c>
      <c r="I2004" s="147" t="str">
        <f>IF(ISBLANK(H2004),"",VLOOKUP(H2004,tegevusalad!$A$7:$B$188,2,FALSE))</f>
        <v/>
      </c>
      <c r="K2004" s="283" t="str">
        <f t="shared" si="280"/>
        <v>2288112000</v>
      </c>
      <c r="L2004" s="1" t="str">
        <f t="shared" si="284"/>
        <v>Vanurite Eneseabi ja Nõustamisühing</v>
      </c>
      <c r="M2004" s="6" t="str">
        <f t="shared" si="283"/>
        <v>10900</v>
      </c>
    </row>
    <row r="2005" spans="2:13">
      <c r="B2005" s="4" t="s">
        <v>6137</v>
      </c>
      <c r="E2005" s="4" t="s">
        <v>4290</v>
      </c>
      <c r="I2005" s="147" t="str">
        <f>IF(ISBLANK(H2005),"",VLOOKUP(H2005,tegevusalad!$A$7:$B$188,2,FALSE))</f>
        <v/>
      </c>
      <c r="K2005" s="283" t="str">
        <f t="shared" si="280"/>
        <v>2288113000</v>
      </c>
      <c r="L2005" s="1" t="str">
        <f t="shared" si="284"/>
        <v>MTÜ Raavis</v>
      </c>
      <c r="M2005" s="6" t="str">
        <f t="shared" si="283"/>
        <v>10900</v>
      </c>
    </row>
    <row r="2006" spans="2:13">
      <c r="B2006" s="4" t="s">
        <v>7108</v>
      </c>
      <c r="E2006" s="4" t="s">
        <v>2276</v>
      </c>
      <c r="I2006" s="147" t="str">
        <f>IF(ISBLANK(H2006),"",VLOOKUP(H2006,tegevusalad!$A$7:$B$188,2,FALSE))</f>
        <v/>
      </c>
      <c r="K2006" s="283" t="str">
        <f t="shared" si="280"/>
        <v>2288114000</v>
      </c>
      <c r="L2006" s="1" t="str">
        <f t="shared" si="284"/>
        <v>Põhja-Eesti Pimedate Ühing</v>
      </c>
      <c r="M2006" s="6" t="str">
        <f t="shared" si="283"/>
        <v>10900</v>
      </c>
    </row>
    <row r="2007" spans="2:13">
      <c r="B2007" s="4" t="s">
        <v>7109</v>
      </c>
      <c r="E2007" s="4" t="s">
        <v>4291</v>
      </c>
      <c r="I2007" s="147" t="str">
        <f>IF(ISBLANK(H2007),"",VLOOKUP(H2007,tegevusalad!$A$7:$B$188,2,FALSE))</f>
        <v/>
      </c>
      <c r="K2007" s="283" t="str">
        <f t="shared" si="280"/>
        <v>2288115000</v>
      </c>
      <c r="L2007" s="1" t="str">
        <f t="shared" si="284"/>
        <v>MTÜ Tallinna Naiste Kriisikodu</v>
      </c>
      <c r="M2007" s="6" t="str">
        <f t="shared" si="283"/>
        <v>10900</v>
      </c>
    </row>
    <row r="2008" spans="2:13">
      <c r="B2008" s="4" t="s">
        <v>1175</v>
      </c>
      <c r="E2008" s="4" t="s">
        <v>4292</v>
      </c>
      <c r="I2008" s="147" t="str">
        <f>IF(ISBLANK(H2008),"",VLOOKUP(H2008,tegevusalad!$A$7:$B$188,2,FALSE))</f>
        <v/>
      </c>
      <c r="K2008" s="283" t="str">
        <f t="shared" si="280"/>
        <v>2288116000</v>
      </c>
      <c r="L2008" s="1" t="str">
        <f t="shared" si="284"/>
        <v>MTÜ Pimedate Töökeskus Hariner</v>
      </c>
      <c r="M2008" s="6" t="str">
        <f t="shared" si="283"/>
        <v>10900</v>
      </c>
    </row>
    <row r="2009" spans="2:13">
      <c r="B2009" s="4" t="s">
        <v>1176</v>
      </c>
      <c r="E2009" s="4" t="s">
        <v>2212</v>
      </c>
      <c r="I2009" s="147" t="str">
        <f>IF(ISBLANK(H2009),"",VLOOKUP(H2009,tegevusalad!$A$7:$B$188,2,FALSE))</f>
        <v/>
      </c>
      <c r="K2009" s="283" t="str">
        <f t="shared" si="280"/>
        <v>2288117000</v>
      </c>
      <c r="L2009" s="1" t="str">
        <f t="shared" si="284"/>
        <v>MTÜ Puuetega Inimeste Koda</v>
      </c>
      <c r="M2009" s="6" t="str">
        <f t="shared" si="283"/>
        <v>10900</v>
      </c>
    </row>
    <row r="2010" spans="2:13">
      <c r="B2010" s="4" t="s">
        <v>2274</v>
      </c>
      <c r="E2010" s="4" t="s">
        <v>2275</v>
      </c>
      <c r="I2010" s="147" t="str">
        <f>IF(ISBLANK(H2010),"",VLOOKUP(H2010,tegevusalad!$A$7:$B$188,2,FALSE))</f>
        <v/>
      </c>
      <c r="K2010" s="283" t="str">
        <f t="shared" si="280"/>
        <v>2288118000</v>
      </c>
      <c r="L2010" s="1" t="str">
        <f t="shared" si="284"/>
        <v>MTÜ Looja</v>
      </c>
      <c r="M2010" s="6" t="str">
        <f t="shared" si="283"/>
        <v>10900</v>
      </c>
    </row>
    <row r="2011" spans="2:13">
      <c r="B2011" s="4" t="s">
        <v>2490</v>
      </c>
      <c r="E2011" s="4" t="s">
        <v>2491</v>
      </c>
      <c r="I2011" s="147" t="str">
        <f>IF(ISBLANK(H2011),"",VLOOKUP(H2011,tegevusalad!$A$7:$B$188,2,FALSE))</f>
        <v/>
      </c>
      <c r="K2011" s="283" t="str">
        <f t="shared" si="280"/>
        <v>2288119000</v>
      </c>
      <c r="L2011" s="1" t="str">
        <f t="shared" si="284"/>
        <v>Eesti Kurtide Liit</v>
      </c>
      <c r="M2011" s="6" t="str">
        <f t="shared" si="283"/>
        <v>10900</v>
      </c>
    </row>
    <row r="2012" spans="2:13">
      <c r="B2012" s="4" t="s">
        <v>4852</v>
      </c>
      <c r="E2012" s="4" t="s">
        <v>2276</v>
      </c>
      <c r="I2012" s="147" t="str">
        <f>IF(ISBLANK(H2012),"",VLOOKUP(H2012,tegevusalad!$A$7:$B$188,2,FALSE))</f>
        <v/>
      </c>
      <c r="K2012" s="283" t="str">
        <f t="shared" si="280"/>
        <v>2288120000</v>
      </c>
      <c r="L2012" s="1" t="str">
        <f t="shared" si="284"/>
        <v>Põhja-Eesti Pimedate Ühing</v>
      </c>
      <c r="M2012" s="6" t="str">
        <f t="shared" si="283"/>
        <v>10900</v>
      </c>
    </row>
    <row r="2013" spans="2:13">
      <c r="B2013" s="4" t="s">
        <v>844</v>
      </c>
      <c r="E2013" s="4" t="s">
        <v>845</v>
      </c>
      <c r="I2013" s="147" t="str">
        <f>IF(ISBLANK(H2013),"",VLOOKUP(H2013,tegevusalad!$A$7:$B$188,2,FALSE))</f>
        <v/>
      </c>
      <c r="K2013" s="283" t="str">
        <f t="shared" si="280"/>
        <v>2288121000</v>
      </c>
      <c r="L2013" s="1" t="str">
        <f t="shared" si="284"/>
        <v>MTÜ Pro Civitas</v>
      </c>
      <c r="M2013" s="6" t="str">
        <f t="shared" si="283"/>
        <v>10900</v>
      </c>
    </row>
    <row r="2014" spans="2:13">
      <c r="B2014" s="4" t="s">
        <v>2386</v>
      </c>
      <c r="E2014" s="4" t="s">
        <v>2387</v>
      </c>
      <c r="I2014" s="147" t="str">
        <f>IF(ISBLANK(H2014),"",VLOOKUP(H2014,tegevusalad!$A$7:$B$188,2,FALSE))</f>
        <v/>
      </c>
      <c r="K2014" s="283" t="str">
        <f t="shared" si="280"/>
        <v>2288122000</v>
      </c>
      <c r="L2014" s="1" t="str">
        <f t="shared" si="284"/>
        <v>MTÜ Tallinna Pensionäride Ühendus</v>
      </c>
      <c r="M2014" s="6" t="str">
        <f t="shared" si="283"/>
        <v>10900</v>
      </c>
    </row>
    <row r="2015" spans="2:13">
      <c r="B2015" s="4" t="s">
        <v>8002</v>
      </c>
      <c r="E2015" s="4" t="s">
        <v>8003</v>
      </c>
      <c r="I2015" s="147" t="str">
        <f>IF(ISBLANK(H2015),"",VLOOKUP(H2015,tegevusalad!$A$7:$B$188,2,FALSE))</f>
        <v/>
      </c>
      <c r="K2015" s="297" t="str">
        <f t="shared" si="280"/>
        <v>2288123000</v>
      </c>
      <c r="L2015" s="14" t="str">
        <f t="shared" si="284"/>
        <v>MTÜ Inkotuba</v>
      </c>
      <c r="M2015" s="6" t="str">
        <f t="shared" si="283"/>
        <v>10900</v>
      </c>
    </row>
    <row r="2016" spans="2:13">
      <c r="B2016" s="4" t="s">
        <v>10247</v>
      </c>
      <c r="E2016" s="4" t="s">
        <v>10248</v>
      </c>
      <c r="K2016" s="297" t="str">
        <f t="shared" si="280"/>
        <v>2288124000</v>
      </c>
      <c r="L2016" s="14" t="str">
        <f t="shared" si="284"/>
        <v>MTÜ Heategevusühing Radiola</v>
      </c>
      <c r="M2016" s="6" t="str">
        <f t="shared" si="283"/>
        <v>10900</v>
      </c>
    </row>
    <row r="2017" spans="1:13">
      <c r="B2017" s="4" t="s">
        <v>13175</v>
      </c>
      <c r="E2017" s="4" t="s">
        <v>13176</v>
      </c>
      <c r="K2017" s="297" t="str">
        <f t="shared" ref="K2017:K2023" si="285">SUBSTITUTE(A2017," ","")&amp;SUBSTITUTE(B2017," ","")&amp;SUBSTITUTE(C2017," ","")</f>
        <v>2288125000</v>
      </c>
      <c r="L2017" s="14" t="str">
        <f t="shared" si="284"/>
        <v>MTÜ Lootus Sinuga</v>
      </c>
      <c r="M2017" s="6" t="str">
        <f t="shared" ref="M2017:M2027" si="286">IF(ISBLANK(H2017),M2016,H2017)</f>
        <v>10900</v>
      </c>
    </row>
    <row r="2018" spans="1:13">
      <c r="B2018" s="4" t="s">
        <v>13738</v>
      </c>
      <c r="E2018" s="4" t="s">
        <v>13739</v>
      </c>
      <c r="K2018" s="297" t="str">
        <f t="shared" si="285"/>
        <v>2288126000</v>
      </c>
      <c r="L2018" s="14" t="str">
        <f t="shared" si="284"/>
        <v>MTÜ Tänavatöö</v>
      </c>
      <c r="M2018" s="6" t="str">
        <f t="shared" si="286"/>
        <v>10900</v>
      </c>
    </row>
    <row r="2019" spans="1:13">
      <c r="B2019" s="4" t="s">
        <v>13938</v>
      </c>
      <c r="E2019" s="4" t="s">
        <v>13940</v>
      </c>
      <c r="K2019" s="297" t="str">
        <f t="shared" si="285"/>
        <v>2288127000</v>
      </c>
      <c r="L2019" s="14" t="str">
        <f t="shared" si="284"/>
        <v>MTÜ Päästearmee</v>
      </c>
      <c r="M2019" s="6" t="str">
        <f t="shared" si="286"/>
        <v>10900</v>
      </c>
    </row>
    <row r="2020" spans="1:13">
      <c r="B2020" s="4" t="s">
        <v>13939</v>
      </c>
      <c r="E2020" s="4" t="s">
        <v>13941</v>
      </c>
      <c r="K2020" s="297" t="str">
        <f t="shared" si="285"/>
        <v>2288128000</v>
      </c>
      <c r="L2020" s="14" t="str">
        <f t="shared" si="284"/>
        <v>MTÜ Lootuse Küla</v>
      </c>
      <c r="M2020" s="6" t="str">
        <f t="shared" si="286"/>
        <v>10900</v>
      </c>
    </row>
    <row r="2021" spans="1:13">
      <c r="B2021" s="4" t="s">
        <v>14113</v>
      </c>
      <c r="E2021" s="4" t="s">
        <v>14114</v>
      </c>
      <c r="K2021" s="297" t="str">
        <f t="shared" si="285"/>
        <v>2288129000</v>
      </c>
      <c r="L2021" s="14" t="str">
        <f t="shared" si="284"/>
        <v>Avatud Lootuse Fond SA</v>
      </c>
      <c r="M2021" s="6" t="str">
        <f t="shared" si="286"/>
        <v>10900</v>
      </c>
    </row>
    <row r="2022" spans="1:13">
      <c r="B2022" s="4" t="s">
        <v>14445</v>
      </c>
      <c r="E2022" s="4" t="s">
        <v>14446</v>
      </c>
      <c r="K2022" s="297" t="str">
        <f t="shared" si="285"/>
        <v>2288130000</v>
      </c>
      <c r="L2022" s="14" t="str">
        <f t="shared" si="284"/>
        <v>MTÜ Fond Rõõmukuulutus</v>
      </c>
      <c r="M2022" s="6" t="str">
        <f t="shared" si="286"/>
        <v>10900</v>
      </c>
    </row>
    <row r="2023" spans="1:13">
      <c r="B2023" s="4" t="s">
        <v>14763</v>
      </c>
      <c r="E2023" s="4" t="s">
        <v>14764</v>
      </c>
      <c r="K2023" s="297" t="str">
        <f t="shared" si="285"/>
        <v>2288131000</v>
      </c>
      <c r="L2023" s="14" t="str">
        <f t="shared" si="284"/>
        <v>MTÜ Vivere kool</v>
      </c>
      <c r="M2023" s="6" t="str">
        <f t="shared" si="286"/>
        <v>10900</v>
      </c>
    </row>
    <row r="2024" spans="1:13">
      <c r="B2024" s="4" t="s">
        <v>12020</v>
      </c>
      <c r="E2024" s="4" t="s">
        <v>12021</v>
      </c>
      <c r="K2024" s="297" t="str">
        <f t="shared" si="280"/>
        <v>2288195000</v>
      </c>
      <c r="L2024" s="14" t="str">
        <f t="shared" si="284"/>
        <v xml:space="preserve">eakate ja puuetega inimeste ürituste korraldamiseks </v>
      </c>
      <c r="M2024" s="6" t="str">
        <f>IF(ISBLANK(H2024),M2021,H2024)</f>
        <v>10900</v>
      </c>
    </row>
    <row r="2025" spans="1:13">
      <c r="B2025" s="4" t="s">
        <v>294</v>
      </c>
      <c r="E2025" s="4" t="s">
        <v>9005</v>
      </c>
      <c r="I2025" s="147" t="str">
        <f>IF(ISBLANK(H2025),"",VLOOKUP(H2025,tegevusalad!$A$7:$B$188,2,FALSE))</f>
        <v/>
      </c>
      <c r="K2025" s="283" t="str">
        <f t="shared" si="280"/>
        <v>2288199000</v>
      </c>
      <c r="L2025" s="1" t="str">
        <f t="shared" si="284"/>
        <v>muu mittetulundustegevuse toetamine</v>
      </c>
      <c r="M2025" s="6" t="str">
        <f t="shared" si="286"/>
        <v>10900</v>
      </c>
    </row>
    <row r="2026" spans="1:13">
      <c r="I2026" s="147" t="str">
        <f>IF(ISBLANK(H2026),"",VLOOKUP(H2026,tegevusalad!$A$7:$B$188,2,FALSE))</f>
        <v/>
      </c>
      <c r="K2026" s="283" t="str">
        <f t="shared" si="280"/>
        <v/>
      </c>
      <c r="L2026" s="1" t="str">
        <f t="shared" si="284"/>
        <v/>
      </c>
      <c r="M2026" s="6" t="str">
        <f t="shared" si="286"/>
        <v>10900</v>
      </c>
    </row>
    <row r="2027" spans="1:13">
      <c r="A2027" s="4" t="s">
        <v>6368</v>
      </c>
      <c r="D2027" s="4" t="s">
        <v>6369</v>
      </c>
      <c r="H2027" s="37" t="s">
        <v>8587</v>
      </c>
      <c r="I2027" s="147" t="str">
        <f>IF(ISBLANK(H2027),"",VLOOKUP(H2027,tegevusalad!$A$7:$B$188,2,FALSE))</f>
        <v>Muu sotsiaalne kaitse, sh sotsiaalse kaitse haldus</v>
      </c>
      <c r="K2027" s="283" t="str">
        <f t="shared" si="280"/>
        <v>2288200000</v>
      </c>
      <c r="L2027" s="1" t="str">
        <f t="shared" si="284"/>
        <v>Osalemine projektides</v>
      </c>
      <c r="M2027" s="6" t="str">
        <f t="shared" si="286"/>
        <v>10900</v>
      </c>
    </row>
    <row r="2028" spans="1:13">
      <c r="A2028"/>
      <c r="B2028" s="4" t="s">
        <v>6370</v>
      </c>
      <c r="E2028" s="4" t="s">
        <v>6371</v>
      </c>
      <c r="I2028" s="147" t="str">
        <f>IF(ISBLANK(H2028),"",VLOOKUP(H2028,tegevusalad!$A$7:$B$188,2,FALSE))</f>
        <v/>
      </c>
      <c r="K2028" s="283" t="str">
        <f t="shared" si="280"/>
        <v>2288201000</v>
      </c>
      <c r="L2028" s="1" t="str">
        <f t="shared" si="284"/>
        <v>osalemine projektides</v>
      </c>
      <c r="M2028" s="6" t="str">
        <f t="shared" si="283"/>
        <v>10900</v>
      </c>
    </row>
    <row r="2029" spans="1:13">
      <c r="A2029"/>
      <c r="B2029" s="4" t="s">
        <v>3241</v>
      </c>
      <c r="E2029" s="4" t="s">
        <v>1181</v>
      </c>
      <c r="I2029" s="147" t="str">
        <f>IF(ISBLANK(H2029),"",VLOOKUP(H2029,tegevusalad!$A$7:$B$188,2,FALSE))</f>
        <v/>
      </c>
      <c r="K2029" s="283" t="str">
        <f t="shared" si="280"/>
        <v>2288211000</v>
      </c>
      <c r="L2029" s="1" t="str">
        <f t="shared" si="284"/>
        <v>projekt "Tuleviku hooldusravi-integreeritud hooldusravi mudel vananevas Euroopas"</v>
      </c>
      <c r="M2029" s="6" t="str">
        <f t="shared" si="283"/>
        <v>10900</v>
      </c>
    </row>
    <row r="2030" spans="1:13">
      <c r="A2030"/>
      <c r="B2030" s="4" t="s">
        <v>2492</v>
      </c>
      <c r="E2030" s="4" t="s">
        <v>2493</v>
      </c>
      <c r="I2030" s="147" t="str">
        <f>IF(ISBLANK(H2030),"",VLOOKUP(H2030,tegevusalad!$A$7:$B$188,2,FALSE))</f>
        <v/>
      </c>
      <c r="K2030" s="283" t="str">
        <f t="shared" si="280"/>
        <v>2288212000</v>
      </c>
      <c r="L2030" s="1" t="str">
        <f t="shared" si="284"/>
        <v>INTERREG projekt "Perevägivalla ohvrite abistamine"</v>
      </c>
      <c r="M2030" s="6" t="str">
        <f t="shared" si="283"/>
        <v>10900</v>
      </c>
    </row>
    <row r="2031" spans="1:13">
      <c r="A2031"/>
      <c r="B2031" s="4" t="s">
        <v>559</v>
      </c>
      <c r="E2031" s="4" t="s">
        <v>6494</v>
      </c>
      <c r="I2031" s="147" t="str">
        <f>IF(ISBLANK(H2031),"",VLOOKUP(H2031,tegevusalad!$A$7:$B$188,2,FALSE))</f>
        <v/>
      </c>
      <c r="K2031" s="297" t="str">
        <f t="shared" si="280"/>
        <v>2288213000</v>
      </c>
      <c r="L2031" s="14" t="str">
        <f t="shared" si="284"/>
        <v>Töötute aktiviseerimiskeskuse rajamine Põhja-Tallinnasse</v>
      </c>
      <c r="M2031" s="6" t="str">
        <f t="shared" si="283"/>
        <v>10900</v>
      </c>
    </row>
    <row r="2032" spans="1:13">
      <c r="A2032"/>
      <c r="B2032" s="4" t="s">
        <v>4611</v>
      </c>
      <c r="E2032" s="4" t="s">
        <v>4612</v>
      </c>
      <c r="I2032" s="147" t="str">
        <f>IF(ISBLANK(H2032),"",VLOOKUP(H2032,tegevusalad!$A$7:$B$188,2,FALSE))</f>
        <v/>
      </c>
      <c r="K2032" s="297" t="str">
        <f t="shared" si="280"/>
        <v>2288214000</v>
      </c>
      <c r="L2032" s="14" t="str">
        <f t="shared" si="284"/>
        <v>Alkoholiprobleemidega peredest pärit laste olukorra parandamine</v>
      </c>
      <c r="M2032" s="6" t="str">
        <f t="shared" si="283"/>
        <v>10900</v>
      </c>
    </row>
    <row r="2033" spans="1:13">
      <c r="A2033"/>
      <c r="B2033" s="4" t="s">
        <v>4613</v>
      </c>
      <c r="E2033" s="4" t="s">
        <v>5240</v>
      </c>
      <c r="I2033" s="147" t="str">
        <f>IF(ISBLANK(H2033),"",VLOOKUP(H2033,tegevusalad!$A$7:$B$188,2,FALSE))</f>
        <v/>
      </c>
      <c r="K2033" s="297" t="str">
        <f t="shared" si="280"/>
        <v>2288215000</v>
      </c>
      <c r="L2033" s="14" t="str">
        <f t="shared" ref="L2033:L2064" si="287">D2033&amp;E2033&amp;F2033&amp;G2033</f>
        <v>Eelduste loomine vaimupuudega inimeste efektiivsemaks kaasamiseks tööjõuturul</v>
      </c>
      <c r="M2033" s="6" t="str">
        <f t="shared" si="283"/>
        <v>10900</v>
      </c>
    </row>
    <row r="2034" spans="1:13">
      <c r="A2034"/>
      <c r="B2034" s="4" t="s">
        <v>5241</v>
      </c>
      <c r="E2034" s="4" t="s">
        <v>5242</v>
      </c>
      <c r="I2034" s="147" t="str">
        <f>IF(ISBLANK(H2034),"",VLOOKUP(H2034,tegevusalad!$A$7:$B$188,2,FALSE))</f>
        <v/>
      </c>
      <c r="K2034" s="297" t="str">
        <f t="shared" si="280"/>
        <v>2288216000</v>
      </c>
      <c r="L2034" s="14" t="str">
        <f t="shared" si="287"/>
        <v>projekt DUO</v>
      </c>
      <c r="M2034" s="6" t="str">
        <f t="shared" si="283"/>
        <v>10900</v>
      </c>
    </row>
    <row r="2035" spans="1:13">
      <c r="A2035"/>
      <c r="B2035" s="4" t="s">
        <v>5463</v>
      </c>
      <c r="E2035" s="4" t="s">
        <v>5808</v>
      </c>
      <c r="I2035" s="147" t="str">
        <f>IF(ISBLANK(H2035),"",VLOOKUP(H2035,tegevusalad!$A$7:$B$188,2,FALSE))</f>
        <v/>
      </c>
      <c r="K2035" s="297" t="str">
        <f t="shared" si="280"/>
        <v>2288217000</v>
      </c>
      <c r="L2035" s="14" t="str">
        <f t="shared" si="287"/>
        <v>projekt "Tallinna linnaosade tervisemeeskondade tegevuse arendamine ja võimestamine"</v>
      </c>
      <c r="M2035" s="6" t="str">
        <f t="shared" si="283"/>
        <v>10900</v>
      </c>
    </row>
    <row r="2036" spans="1:13" ht="15.75" customHeight="1">
      <c r="A2036"/>
      <c r="B2036" s="4" t="s">
        <v>5464</v>
      </c>
      <c r="E2036" s="989" t="s">
        <v>5462</v>
      </c>
      <c r="F2036" s="989"/>
      <c r="G2036" s="989"/>
      <c r="I2036" s="147" t="str">
        <f>IF(ISBLANK(H2036),"",VLOOKUP(H2036,tegevusalad!$A$7:$B$188,2,FALSE))</f>
        <v/>
      </c>
      <c r="K2036" s="297" t="str">
        <f t="shared" si="280"/>
        <v>2288218000</v>
      </c>
      <c r="L2036" s="14" t="str">
        <f t="shared" si="287"/>
        <v>projekt "Tugiteenused sõltuvushäiretega inimestele ja nende lähedastele tööturule naasmiseks ning tööturul püsimiseks"</v>
      </c>
      <c r="M2036" s="6" t="str">
        <f t="shared" si="283"/>
        <v>10900</v>
      </c>
    </row>
    <row r="2037" spans="1:13" ht="25.5" customHeight="1">
      <c r="A2037"/>
      <c r="B2037" s="4" t="s">
        <v>7247</v>
      </c>
      <c r="E2037" s="989" t="s">
        <v>7248</v>
      </c>
      <c r="F2037" s="989"/>
      <c r="G2037" s="989"/>
      <c r="I2037" s="147" t="str">
        <f>IF(ISBLANK(H2037),"",VLOOKUP(H2037,tegevusalad!$A$7:$B$188,2,FALSE))</f>
        <v/>
      </c>
      <c r="K2037" s="297" t="str">
        <f t="shared" si="280"/>
        <v>2288219000</v>
      </c>
      <c r="L2037" s="14" t="str">
        <f t="shared" si="287"/>
        <v>projekt "Ööpäevaringne lapsehoiuteenus raske ja sügava puudega lastele Tallinna Lastekodus"</v>
      </c>
      <c r="M2037" s="6" t="str">
        <f t="shared" si="283"/>
        <v>10900</v>
      </c>
    </row>
    <row r="2038" spans="1:13" ht="12.75" customHeight="1">
      <c r="A2038"/>
      <c r="B2038" s="4" t="s">
        <v>6475</v>
      </c>
      <c r="E2038" s="989" t="s">
        <v>6474</v>
      </c>
      <c r="F2038" s="989"/>
      <c r="G2038" s="989"/>
      <c r="I2038" s="147" t="str">
        <f>IF(ISBLANK(H2038),"",VLOOKUP(H2038,tegevusalad!$A$7:$B$188,2,FALSE))</f>
        <v/>
      </c>
      <c r="K2038" s="297" t="str">
        <f t="shared" si="280"/>
        <v>2288220000</v>
      </c>
      <c r="L2038" s="14" t="str">
        <f t="shared" si="287"/>
        <v>Grundtvig programmi projekt "Rehabiliteeriv kunstfoto"</v>
      </c>
      <c r="M2038" s="6" t="str">
        <f t="shared" si="283"/>
        <v>10900</v>
      </c>
    </row>
    <row r="2039" spans="1:13" ht="12.75" customHeight="1">
      <c r="A2039"/>
      <c r="B2039" s="4" t="s">
        <v>3165</v>
      </c>
      <c r="E2039" s="1003" t="s">
        <v>3166</v>
      </c>
      <c r="F2039" s="1003"/>
      <c r="G2039" s="1003"/>
      <c r="I2039" s="147" t="str">
        <f>IF(ISBLANK(H2039),"",VLOOKUP(H2039,tegevusalad!$A$7:$B$188,2,FALSE))</f>
        <v/>
      </c>
      <c r="K2039" s="297" t="str">
        <f t="shared" si="280"/>
        <v>2288221000</v>
      </c>
      <c r="L2039" s="14" t="str">
        <f t="shared" si="287"/>
        <v>projekt "Täisealiste eestkostemudeli väljatöötamine ja juurutamine Tallinnas"</v>
      </c>
      <c r="M2039" s="6" t="str">
        <f t="shared" si="283"/>
        <v>10900</v>
      </c>
    </row>
    <row r="2040" spans="1:13" ht="12.75" customHeight="1">
      <c r="A2040"/>
      <c r="B2040" s="4" t="s">
        <v>7319</v>
      </c>
      <c r="E2040" s="1003" t="s">
        <v>7320</v>
      </c>
      <c r="F2040" s="1003"/>
      <c r="G2040" s="1003"/>
      <c r="I2040" s="147" t="str">
        <f>IF(ISBLANK(H2040),"",VLOOKUP(H2040,tegevusalad!$A$7:$B$188,2,FALSE))</f>
        <v/>
      </c>
      <c r="K2040" s="297" t="str">
        <f t="shared" si="280"/>
        <v>2288222000</v>
      </c>
      <c r="L2040" s="14" t="str">
        <f t="shared" si="287"/>
        <v>projekt "Psüühilise erivajadustega inimeste kutserehabilitatsiooni arendamine"</v>
      </c>
      <c r="M2040" s="6" t="str">
        <f t="shared" si="283"/>
        <v>10900</v>
      </c>
    </row>
    <row r="2041" spans="1:13" ht="12.75" customHeight="1">
      <c r="A2041"/>
      <c r="B2041" s="4" t="s">
        <v>7844</v>
      </c>
      <c r="E2041" s="989" t="s">
        <v>7845</v>
      </c>
      <c r="F2041" s="989"/>
      <c r="G2041" s="989"/>
      <c r="I2041" s="147" t="str">
        <f>IF(ISBLANK(H2041),"",VLOOKUP(H2041,tegevusalad!$A$7:$B$188,2,FALSE))</f>
        <v/>
      </c>
      <c r="K2041" s="297" t="str">
        <f t="shared" si="280"/>
        <v>2288223000</v>
      </c>
      <c r="L2041" s="14" t="str">
        <f t="shared" si="287"/>
        <v>projekt "Kogukonna toetus puuetega inimestele"</v>
      </c>
      <c r="M2041" s="6" t="str">
        <f t="shared" si="283"/>
        <v>10900</v>
      </c>
    </row>
    <row r="2042" spans="1:13" ht="12.75" customHeight="1">
      <c r="A2042"/>
      <c r="B2042" s="4" t="s">
        <v>8120</v>
      </c>
      <c r="E2042" s="989" t="s">
        <v>8121</v>
      </c>
      <c r="F2042" s="989"/>
      <c r="G2042" s="989"/>
      <c r="I2042" s="147" t="str">
        <f>IF(ISBLANK(H2042),"",VLOOKUP(H2042,tegevusalad!$A$7:$B$188,2,FALSE))</f>
        <v/>
      </c>
      <c r="K2042" s="297" t="str">
        <f t="shared" si="280"/>
        <v>2288225000</v>
      </c>
      <c r="L2042" s="14" t="str">
        <f t="shared" si="287"/>
        <v>Paljassaare SM remonttööd</v>
      </c>
      <c r="M2042" s="6" t="str">
        <f t="shared" si="283"/>
        <v>10900</v>
      </c>
    </row>
    <row r="2043" spans="1:13" ht="12.75" customHeight="1">
      <c r="A2043"/>
      <c r="B2043" s="4" t="s">
        <v>8213</v>
      </c>
      <c r="E2043" s="989" t="s">
        <v>8214</v>
      </c>
      <c r="F2043" s="989"/>
      <c r="G2043" s="989"/>
      <c r="I2043" s="147" t="str">
        <f>IF(ISBLANK(H2043),"",VLOOKUP(H2043,tegevusalad!$A$7:$B$188,2,FALSE))</f>
        <v/>
      </c>
      <c r="K2043" s="297" t="str">
        <f t="shared" si="280"/>
        <v>2288226000</v>
      </c>
      <c r="L2043" s="14" t="str">
        <f t="shared" si="287"/>
        <v>Nõmme SM kommunikatsioonitrasside vahetus</v>
      </c>
      <c r="M2043" s="6" t="str">
        <f t="shared" si="283"/>
        <v>10900</v>
      </c>
    </row>
    <row r="2044" spans="1:13" ht="12.75" customHeight="1">
      <c r="A2044"/>
      <c r="B2044" s="4" t="s">
        <v>8266</v>
      </c>
      <c r="E2044" s="989" t="s">
        <v>8265</v>
      </c>
      <c r="F2044" s="989"/>
      <c r="G2044" s="989"/>
      <c r="I2044" s="147" t="str">
        <f>IF(ISBLANK(H2044),"",VLOOKUP(H2044,tegevusalad!$A$7:$B$188,2,FALSE))</f>
        <v/>
      </c>
      <c r="K2044" s="297" t="str">
        <f t="shared" si="280"/>
        <v>2288227000</v>
      </c>
      <c r="L2044" s="14" t="str">
        <f t="shared" si="287"/>
        <v>projekt "Tallinna eakate kodujälgimisprojekt SmartCare"</v>
      </c>
      <c r="M2044" s="6" t="str">
        <f t="shared" si="283"/>
        <v>10900</v>
      </c>
    </row>
    <row r="2045" spans="1:13" ht="12.75" customHeight="1">
      <c r="A2045"/>
      <c r="B2045" s="4" t="s">
        <v>9187</v>
      </c>
      <c r="E2045" s="989" t="s">
        <v>9188</v>
      </c>
      <c r="F2045" s="989"/>
      <c r="G2045" s="989"/>
      <c r="K2045" s="297" t="str">
        <f t="shared" si="280"/>
        <v>2288228000</v>
      </c>
      <c r="L2045" s="14" t="str">
        <f t="shared" si="287"/>
        <v>projekt "Sensoorse arengu toetamine liitpuudega isikute jõustamisel"</v>
      </c>
      <c r="M2045" s="6" t="str">
        <f t="shared" si="283"/>
        <v>10900</v>
      </c>
    </row>
    <row r="2046" spans="1:13" ht="12.75" customHeight="1">
      <c r="A2046"/>
      <c r="B2046" s="4" t="s">
        <v>9692</v>
      </c>
      <c r="E2046" s="989" t="s">
        <v>9693</v>
      </c>
      <c r="F2046" s="989"/>
      <c r="G2046" s="989"/>
      <c r="K2046" s="297" t="str">
        <f t="shared" ref="K2046:K2078" si="288">SUBSTITUTE(A2046," ","")&amp;SUBSTITUTE(B2046," ","")&amp;SUBSTITUTE(C2046," ","")</f>
        <v>2288229000</v>
      </c>
      <c r="L2046" s="14" t="str">
        <f t="shared" si="287"/>
        <v>projekt "Turvavarustusele on õigus kõigil!"</v>
      </c>
      <c r="M2046" s="6" t="str">
        <f t="shared" ref="M2046:M2078" si="289">IF(ISBLANK(H2046),M2045,H2046)</f>
        <v>10900</v>
      </c>
    </row>
    <row r="2047" spans="1:13" ht="12.75" customHeight="1">
      <c r="A2047"/>
      <c r="B2047" s="4" t="s">
        <v>10316</v>
      </c>
      <c r="E2047" s="450" t="s">
        <v>10315</v>
      </c>
      <c r="F2047" s="450"/>
      <c r="G2047" s="450"/>
      <c r="H2047" s="144" t="s">
        <v>6272</v>
      </c>
      <c r="I2047" s="147" t="s">
        <v>11333</v>
      </c>
      <c r="K2047" s="297" t="str">
        <f t="shared" si="288"/>
        <v>2288230000</v>
      </c>
      <c r="L2047" s="14" t="str">
        <f t="shared" si="287"/>
        <v>projekt "Riskikäitumise hindamise ja -juhtimise juhendajate koolitus"</v>
      </c>
      <c r="M2047" s="6" t="str">
        <f t="shared" si="289"/>
        <v>10400</v>
      </c>
    </row>
    <row r="2048" spans="1:13" ht="12.75" customHeight="1">
      <c r="A2048"/>
      <c r="B2048" s="4" t="s">
        <v>10323</v>
      </c>
      <c r="E2048" s="451" t="s">
        <v>10322</v>
      </c>
      <c r="F2048" s="451"/>
      <c r="G2048" s="451"/>
      <c r="K2048" s="297" t="str">
        <f t="shared" si="288"/>
        <v>2288231000</v>
      </c>
      <c r="L2048" s="14" t="str">
        <f t="shared" si="287"/>
        <v>projekt "Kannelde meisterdamise töötuba"</v>
      </c>
      <c r="M2048" s="6" t="str">
        <f t="shared" si="289"/>
        <v>10400</v>
      </c>
    </row>
    <row r="2049" spans="1:13" ht="12.75" customHeight="1">
      <c r="A2049"/>
      <c r="B2049" s="4" t="s">
        <v>10333</v>
      </c>
      <c r="E2049" s="452" t="s">
        <v>11473</v>
      </c>
      <c r="F2049" s="452"/>
      <c r="G2049" s="452"/>
      <c r="K2049" s="297" t="str">
        <f t="shared" si="288"/>
        <v>2288232000</v>
      </c>
      <c r="L2049" s="14" t="str">
        <f t="shared" si="287"/>
        <v>projekt "Vanemlusprogrammi "Imelised aastad" teostamine"</v>
      </c>
      <c r="M2049" s="6" t="str">
        <f t="shared" si="289"/>
        <v>10400</v>
      </c>
    </row>
    <row r="2050" spans="1:13" ht="12.75" customHeight="1">
      <c r="A2050"/>
      <c r="B2050" s="4" t="s">
        <v>10357</v>
      </c>
      <c r="E2050" s="453" t="s">
        <v>10359</v>
      </c>
      <c r="F2050" s="453"/>
      <c r="G2050" s="453"/>
      <c r="K2050" s="297" t="str">
        <f t="shared" si="288"/>
        <v>2288233000</v>
      </c>
      <c r="L2050" s="14" t="str">
        <f t="shared" si="287"/>
        <v>Kristiine Päevakeskusele mööbli soetamine</v>
      </c>
      <c r="M2050" s="6" t="str">
        <f t="shared" si="289"/>
        <v>10400</v>
      </c>
    </row>
    <row r="2051" spans="1:13" ht="12.75" customHeight="1">
      <c r="A2051"/>
      <c r="B2051" s="4" t="s">
        <v>10418</v>
      </c>
      <c r="E2051" s="456" t="s">
        <v>10419</v>
      </c>
      <c r="F2051" s="456"/>
      <c r="G2051" s="456"/>
      <c r="K2051" s="297" t="str">
        <f t="shared" si="288"/>
        <v>2288234000</v>
      </c>
      <c r="L2051" s="14" t="str">
        <f t="shared" si="287"/>
        <v>Haabersti Sotsiaalkeskuse remont ja inventari soetamine</v>
      </c>
      <c r="M2051" s="6" t="str">
        <f t="shared" si="289"/>
        <v>10400</v>
      </c>
    </row>
    <row r="2052" spans="1:13" ht="12.75" customHeight="1">
      <c r="A2052"/>
      <c r="B2052" s="4" t="s">
        <v>10549</v>
      </c>
      <c r="E2052" s="465" t="s">
        <v>10550</v>
      </c>
      <c r="F2052" s="465"/>
      <c r="G2052" s="465"/>
      <c r="K2052" s="297" t="str">
        <f t="shared" si="288"/>
        <v>2288235000</v>
      </c>
      <c r="L2052" s="14" t="str">
        <f t="shared" si="287"/>
        <v>projekt "Erivajadustega laste ja noorte teatrifestival Savilind"</v>
      </c>
      <c r="M2052" s="6" t="str">
        <f t="shared" si="289"/>
        <v>10400</v>
      </c>
    </row>
    <row r="2053" spans="1:13" ht="12.75" customHeight="1">
      <c r="A2053"/>
      <c r="B2053" s="4" t="s">
        <v>10551</v>
      </c>
      <c r="E2053" s="466" t="s">
        <v>10554</v>
      </c>
      <c r="F2053" s="466"/>
      <c r="G2053" s="466"/>
      <c r="K2053" s="297" t="str">
        <f t="shared" si="288"/>
        <v>2288236000</v>
      </c>
      <c r="L2053" s="14" t="str">
        <f t="shared" si="287"/>
        <v>Heategevusprogramm "Jõulutunnel" 2014</v>
      </c>
      <c r="M2053" s="6" t="str">
        <f t="shared" si="289"/>
        <v>10400</v>
      </c>
    </row>
    <row r="2054" spans="1:13" ht="12.75" customHeight="1">
      <c r="A2054"/>
      <c r="B2054" s="4" t="s">
        <v>10763</v>
      </c>
      <c r="E2054" s="476" t="s">
        <v>10762</v>
      </c>
      <c r="F2054" s="476"/>
      <c r="G2054" s="476"/>
      <c r="H2054" s="34" t="s">
        <v>2114</v>
      </c>
      <c r="I2054" s="147" t="str">
        <f>IF(ISBLANK(H2054),"",VLOOKUP(H2054,tegevusalad!$A$7:$B$188,2,FALSE))</f>
        <v>Muu puuetega inimeste sotsiaalne kaitse</v>
      </c>
      <c r="K2054" s="297" t="str">
        <f t="shared" si="288"/>
        <v>2288237000</v>
      </c>
      <c r="L2054" s="14" t="str">
        <f t="shared" si="287"/>
        <v>projekt "Count Me In"</v>
      </c>
      <c r="M2054" s="6" t="str">
        <f t="shared" si="289"/>
        <v>10121</v>
      </c>
    </row>
    <row r="2055" spans="1:13" ht="12.75" customHeight="1">
      <c r="A2055"/>
      <c r="B2055" s="4" t="s">
        <v>11116</v>
      </c>
      <c r="E2055" s="493" t="s">
        <v>11115</v>
      </c>
      <c r="F2055" s="493"/>
      <c r="G2055" s="493"/>
      <c r="H2055" s="34" t="s">
        <v>2114</v>
      </c>
      <c r="I2055" s="147" t="str">
        <f>IF(ISBLANK(H2055),"",VLOOKUP(H2055,tegevusalad!$A$7:$B$188,2,FALSE))</f>
        <v>Muu puuetega inimeste sotsiaalne kaitse</v>
      </c>
      <c r="K2055" s="297" t="str">
        <f t="shared" si="288"/>
        <v>2288238000</v>
      </c>
      <c r="L2055" s="14" t="str">
        <f t="shared" si="287"/>
        <v>projekt "Rehabilitatsiooniprogrammide koostamine või kohandamine puudega või osalise töövõimega isikutele koos programme osutada võimaldava koolitusega"</v>
      </c>
      <c r="M2055" s="6" t="str">
        <f t="shared" si="289"/>
        <v>10121</v>
      </c>
    </row>
    <row r="2056" spans="1:13" ht="12.75" customHeight="1">
      <c r="A2056"/>
      <c r="B2056" s="4" t="s">
        <v>11215</v>
      </c>
      <c r="E2056" s="501" t="s">
        <v>11216</v>
      </c>
      <c r="F2056" s="501"/>
      <c r="G2056" s="501"/>
      <c r="H2056" s="126" t="s">
        <v>8579</v>
      </c>
      <c r="I2056" s="147" t="str">
        <f>IF(ISBLANK(H2056),"",VLOOKUP(H2056,tegevusalad!$A$7:$B$188,2,FALSE))</f>
        <v>Puuetega inimeste sotsiaalhoolekandeasutused</v>
      </c>
      <c r="K2056" s="297" t="str">
        <f t="shared" si="288"/>
        <v>2288239000</v>
      </c>
      <c r="L2056" s="14" t="str">
        <f t="shared" si="287"/>
        <v>projekt "Positiivse suhtumise arendamine - edu vaimse tervise probleemidega noorte tööturule integreerumisel"</v>
      </c>
      <c r="M2056" s="6" t="str">
        <f t="shared" si="289"/>
        <v>10120</v>
      </c>
    </row>
    <row r="2057" spans="1:13" ht="12.75" customHeight="1">
      <c r="A2057"/>
      <c r="B2057" s="4" t="s">
        <v>11283</v>
      </c>
      <c r="E2057" s="505" t="s">
        <v>11284</v>
      </c>
      <c r="F2057" s="505"/>
      <c r="G2057" s="505"/>
      <c r="H2057" s="126" t="s">
        <v>8579</v>
      </c>
      <c r="I2057" s="147" t="str">
        <f>IF(ISBLANK(H2057),"",VLOOKUP(H2057,tegevusalad!$A$7:$B$188,2,FALSE))</f>
        <v>Puuetega inimeste sotsiaalhoolekandeasutused</v>
      </c>
      <c r="K2057" s="297" t="str">
        <f t="shared" si="288"/>
        <v>2288240000</v>
      </c>
      <c r="L2057" s="14" t="str">
        <f t="shared" si="287"/>
        <v>projekt "Puuetega inimeste transpordi infosüsteemi" eelanalüüs</v>
      </c>
      <c r="M2057" s="6" t="str">
        <f t="shared" si="289"/>
        <v>10120</v>
      </c>
    </row>
    <row r="2058" spans="1:13" ht="12.75" customHeight="1">
      <c r="A2058"/>
      <c r="B2058" s="4" t="s">
        <v>11412</v>
      </c>
      <c r="E2058" s="508" t="s">
        <v>11411</v>
      </c>
      <c r="F2058" s="508"/>
      <c r="G2058" s="508"/>
      <c r="H2058" s="144" t="s">
        <v>6272</v>
      </c>
      <c r="I2058" s="147" t="s">
        <v>11333</v>
      </c>
      <c r="K2058" s="297" t="str">
        <f t="shared" si="288"/>
        <v>2288241000</v>
      </c>
      <c r="L2058" s="14" t="str">
        <f t="shared" si="287"/>
        <v>pilootprojekt "Peremajade supervisioon"</v>
      </c>
      <c r="M2058" s="6" t="str">
        <f t="shared" si="289"/>
        <v>10400</v>
      </c>
    </row>
    <row r="2059" spans="1:13" ht="12.75" customHeight="1">
      <c r="A2059"/>
      <c r="B2059" s="4" t="s">
        <v>11771</v>
      </c>
      <c r="E2059" s="516" t="s">
        <v>13717</v>
      </c>
      <c r="F2059" s="516"/>
      <c r="G2059" s="516"/>
      <c r="H2059" s="34" t="s">
        <v>2114</v>
      </c>
      <c r="I2059" s="147" t="str">
        <f>IF(ISBLANK(H2059),"",VLOOKUP(H2059,tegevusalad!$A$7:$B$188,2,FALSE))</f>
        <v>Muu puuetega inimeste sotsiaalne kaitse</v>
      </c>
      <c r="K2059" s="297" t="str">
        <f t="shared" si="288"/>
        <v>2288242000</v>
      </c>
      <c r="L2059" s="14" t="str">
        <f t="shared" si="287"/>
        <v>projekt "Erivajadustega inimeste eluaseme füüsiline kohandamine"</v>
      </c>
      <c r="M2059" s="6" t="str">
        <f t="shared" si="289"/>
        <v>10121</v>
      </c>
    </row>
    <row r="2060" spans="1:13" ht="12.75" customHeight="1">
      <c r="A2060"/>
      <c r="B2060" s="4" t="s">
        <v>12405</v>
      </c>
      <c r="E2060" s="595" t="s">
        <v>12404</v>
      </c>
      <c r="F2060" s="595"/>
      <c r="G2060" s="595"/>
      <c r="H2060" s="34" t="s">
        <v>2114</v>
      </c>
      <c r="I2060" s="147" t="str">
        <f>IF(ISBLANK(H2060),"",VLOOKUP(H2060,tegevusalad!$A$7:$B$188,2,FALSE))</f>
        <v>Muu puuetega inimeste sotsiaalne kaitse</v>
      </c>
      <c r="K2060" s="297" t="str">
        <f t="shared" si="288"/>
        <v>2288243000</v>
      </c>
      <c r="L2060" s="14" t="str">
        <f t="shared" si="287"/>
        <v>ESF projekt "Tööturul võrdväärset osalemist toetav intervallhoiuteenus Tallinnas ja Viimsis"</v>
      </c>
      <c r="M2060" s="6" t="str">
        <f t="shared" si="289"/>
        <v>10121</v>
      </c>
    </row>
    <row r="2061" spans="1:13" ht="12.75" customHeight="1">
      <c r="A2061"/>
      <c r="B2061" s="4" t="s">
        <v>13117</v>
      </c>
      <c r="E2061" s="617" t="s">
        <v>13109</v>
      </c>
      <c r="F2061" s="617"/>
      <c r="G2061" s="617"/>
      <c r="H2061" s="34" t="s">
        <v>2114</v>
      </c>
      <c r="I2061" s="147" t="str">
        <f>IF(ISBLANK(H2061),"",VLOOKUP(H2061,tegevusalad!$A$7:$B$188,2,FALSE))</f>
        <v>Muu puuetega inimeste sotsiaalne kaitse</v>
      </c>
      <c r="K2061" s="297" t="str">
        <f t="shared" si="288"/>
        <v>2288244000</v>
      </c>
      <c r="L2061" s="14" t="str">
        <f t="shared" si="287"/>
        <v>projekt "Tallinna linna puuetega inimeste transpordi infosüsteem PIT2"</v>
      </c>
      <c r="M2061" s="6" t="str">
        <f t="shared" si="289"/>
        <v>10121</v>
      </c>
    </row>
    <row r="2062" spans="1:13" ht="12.75" customHeight="1">
      <c r="A2062"/>
      <c r="B2062" s="4" t="s">
        <v>13118</v>
      </c>
      <c r="E2062" s="617" t="s">
        <v>13119</v>
      </c>
      <c r="F2062" s="617"/>
      <c r="G2062" s="617"/>
      <c r="H2062" s="34" t="s">
        <v>2114</v>
      </c>
      <c r="I2062" s="147" t="str">
        <f>IF(ISBLANK(H2062),"",VLOOKUP(H2062,tegevusalad!$A$7:$B$188,2,FALSE))</f>
        <v>Muu puuetega inimeste sotsiaalne kaitse</v>
      </c>
      <c r="K2062" s="297" t="str">
        <f t="shared" si="288"/>
        <v>2288245000</v>
      </c>
      <c r="L2062" s="14" t="str">
        <f t="shared" si="287"/>
        <v>projekt Tallinna ligipääsetavuse infosüsteemi lähteülesande koostamine"</v>
      </c>
      <c r="M2062" s="6" t="str">
        <f t="shared" si="289"/>
        <v>10121</v>
      </c>
    </row>
    <row r="2063" spans="1:13" ht="12.75" customHeight="1">
      <c r="A2063"/>
      <c r="B2063" s="4" t="s">
        <v>13163</v>
      </c>
      <c r="E2063" s="624" t="s">
        <v>13162</v>
      </c>
      <c r="F2063" s="624"/>
      <c r="G2063" s="624"/>
      <c r="H2063" s="144" t="s">
        <v>6272</v>
      </c>
      <c r="I2063" s="147" t="str">
        <f>IF(ISBLANK(H2063),"",VLOOKUP(H2063,tegevusalad!$A$7:$B$188,2,FALSE))</f>
        <v>Asendus- ja järelhooldus</v>
      </c>
      <c r="K2063" s="297" t="str">
        <f t="shared" si="288"/>
        <v>2288246000</v>
      </c>
      <c r="L2063" s="14" t="str">
        <f t="shared" si="287"/>
        <v>Sisehindamise pilootprojekt Tallinna Lastekodus</v>
      </c>
      <c r="M2063" s="6" t="str">
        <f t="shared" si="289"/>
        <v>10400</v>
      </c>
    </row>
    <row r="2064" spans="1:13" ht="12.75" customHeight="1">
      <c r="A2064"/>
      <c r="B2064" s="4" t="s">
        <v>13297</v>
      </c>
      <c r="E2064" s="727" t="s">
        <v>13298</v>
      </c>
      <c r="F2064" s="727"/>
      <c r="G2064" s="727"/>
      <c r="H2064" s="144" t="s">
        <v>6272</v>
      </c>
      <c r="I2064" s="147" t="str">
        <f>IF(ISBLANK(H2064),"",VLOOKUP(H2064,tegevusalad!$A$7:$B$188,2,FALSE))</f>
        <v>Asendus- ja järelhooldus</v>
      </c>
      <c r="K2064" s="297" t="str">
        <f t="shared" si="288"/>
        <v>2288247000</v>
      </c>
      <c r="L2064" s="14" t="str">
        <f t="shared" si="287"/>
        <v>projekt "Rahvusvahelise klubimaja standardi rakendamine Eestis"</v>
      </c>
      <c r="M2064" s="6" t="str">
        <f t="shared" si="289"/>
        <v>10400</v>
      </c>
    </row>
    <row r="2065" spans="1:13" ht="12.75" customHeight="1">
      <c r="A2065"/>
      <c r="B2065" s="4" t="s">
        <v>13485</v>
      </c>
      <c r="E2065" s="796" t="s">
        <v>13857</v>
      </c>
      <c r="F2065" s="796"/>
      <c r="G2065" s="796"/>
      <c r="H2065" s="37" t="s">
        <v>5013</v>
      </c>
      <c r="I2065" s="147" t="str">
        <f>IF(ISBLANK(H2065),"",VLOOKUP(H2065,tegevusalad!$A$7:$B$188,2,FALSE))</f>
        <v>Päästeteenused</v>
      </c>
      <c r="K2065" s="297" t="str">
        <f t="shared" si="288"/>
        <v>2288248000</v>
      </c>
      <c r="L2065" s="14" t="str">
        <f t="shared" ref="L2065:L2081" si="290">D2065&amp;E2065&amp;F2065&amp;G2065</f>
        <v>projekt "500 kodu korda"</v>
      </c>
      <c r="M2065" s="6" t="str">
        <f t="shared" si="289"/>
        <v>03200</v>
      </c>
    </row>
    <row r="2066" spans="1:13" ht="12.75" customHeight="1">
      <c r="A2066"/>
      <c r="B2066" s="4" t="s">
        <v>15496</v>
      </c>
      <c r="E2066" s="991" t="s">
        <v>15497</v>
      </c>
      <c r="F2066" s="991"/>
      <c r="G2066" s="991"/>
      <c r="H2066" s="37" t="s">
        <v>5013</v>
      </c>
      <c r="I2066" s="147" t="str">
        <f>IF(ISBLANK(H2066),"",VLOOKUP(H2066,tegevusalad!$A$7:$B$188,2,FALSE))</f>
        <v>Päästeteenused</v>
      </c>
      <c r="K2066" s="297" t="str">
        <f t="shared" si="288"/>
        <v>2288248200</v>
      </c>
      <c r="L2066" s="14" t="str">
        <f t="shared" si="290"/>
        <v>projekt "Kodud tuleohutuks" (Haabersti linnaosa)</v>
      </c>
      <c r="M2066" s="6" t="str">
        <f t="shared" si="289"/>
        <v>03200</v>
      </c>
    </row>
    <row r="2067" spans="1:13" ht="12.75" customHeight="1">
      <c r="A2067"/>
      <c r="B2067" s="4" t="s">
        <v>15498</v>
      </c>
      <c r="E2067" s="991" t="s">
        <v>15499</v>
      </c>
      <c r="F2067" s="991"/>
      <c r="G2067" s="991"/>
      <c r="H2067" s="37" t="s">
        <v>5013</v>
      </c>
      <c r="I2067" s="147" t="str">
        <f>IF(ISBLANK(H2067),"",VLOOKUP(H2067,tegevusalad!$A$7:$B$188,2,FALSE))</f>
        <v>Päästeteenused</v>
      </c>
      <c r="K2067" s="297" t="str">
        <f t="shared" si="288"/>
        <v>2288248300</v>
      </c>
      <c r="L2067" s="14" t="str">
        <f t="shared" si="290"/>
        <v>projekt "Kodud tuleohutuks" (Kesklinn)</v>
      </c>
      <c r="M2067" s="6" t="str">
        <f t="shared" si="289"/>
        <v>03200</v>
      </c>
    </row>
    <row r="2068" spans="1:13" ht="12.75" customHeight="1">
      <c r="A2068"/>
      <c r="B2068" s="4" t="s">
        <v>15500</v>
      </c>
      <c r="E2068" s="991" t="s">
        <v>15501</v>
      </c>
      <c r="F2068" s="991"/>
      <c r="G2068" s="991"/>
      <c r="H2068" s="37" t="s">
        <v>5013</v>
      </c>
      <c r="I2068" s="147" t="str">
        <f>IF(ISBLANK(H2068),"",VLOOKUP(H2068,tegevusalad!$A$7:$B$188,2,FALSE))</f>
        <v>Päästeteenused</v>
      </c>
      <c r="K2068" s="297" t="str">
        <f t="shared" si="288"/>
        <v>2288248400</v>
      </c>
      <c r="L2068" s="14" t="str">
        <f t="shared" si="290"/>
        <v>projekt "Kodud tuleohutuks" (Kristiine linnaosa)</v>
      </c>
      <c r="M2068" s="6" t="str">
        <f t="shared" si="289"/>
        <v>03200</v>
      </c>
    </row>
    <row r="2069" spans="1:13" ht="12.75" customHeight="1">
      <c r="A2069"/>
      <c r="B2069" s="4" t="s">
        <v>15502</v>
      </c>
      <c r="E2069" s="991" t="s">
        <v>15503</v>
      </c>
      <c r="F2069" s="991"/>
      <c r="G2069" s="991"/>
      <c r="H2069" s="37" t="s">
        <v>5013</v>
      </c>
      <c r="I2069" s="147" t="str">
        <f>IF(ISBLANK(H2069),"",VLOOKUP(H2069,tegevusalad!$A$7:$B$188,2,FALSE))</f>
        <v>Päästeteenused</v>
      </c>
      <c r="K2069" s="297" t="str">
        <f t="shared" si="288"/>
        <v>2288248500</v>
      </c>
      <c r="L2069" s="14" t="str">
        <f t="shared" si="290"/>
        <v>projekt "Kodud tuleohutuks" (Lasnamäe linnaosa)</v>
      </c>
      <c r="M2069" s="6" t="str">
        <f t="shared" si="289"/>
        <v>03200</v>
      </c>
    </row>
    <row r="2070" spans="1:13" ht="12.75" customHeight="1">
      <c r="A2070"/>
      <c r="B2070" s="4" t="s">
        <v>15504</v>
      </c>
      <c r="E2070" s="991" t="s">
        <v>15505</v>
      </c>
      <c r="F2070" s="991"/>
      <c r="G2070" s="991"/>
      <c r="H2070" s="37" t="s">
        <v>5013</v>
      </c>
      <c r="I2070" s="147" t="str">
        <f>IF(ISBLANK(H2070),"",VLOOKUP(H2070,tegevusalad!$A$7:$B$188,2,FALSE))</f>
        <v>Päästeteenused</v>
      </c>
      <c r="K2070" s="297" t="str">
        <f t="shared" si="288"/>
        <v>2288248600</v>
      </c>
      <c r="L2070" s="14" t="str">
        <f t="shared" si="290"/>
        <v>projekt "Kodud tuleohutuks" (Mustamäe linnaosa)</v>
      </c>
      <c r="M2070" s="6" t="str">
        <f t="shared" si="289"/>
        <v>03200</v>
      </c>
    </row>
    <row r="2071" spans="1:13" ht="12.75" customHeight="1">
      <c r="A2071"/>
      <c r="B2071" s="4" t="s">
        <v>15506</v>
      </c>
      <c r="E2071" s="991" t="s">
        <v>15507</v>
      </c>
      <c r="F2071" s="991"/>
      <c r="G2071" s="991"/>
      <c r="H2071" s="37" t="s">
        <v>5013</v>
      </c>
      <c r="I2071" s="147" t="str">
        <f>IF(ISBLANK(H2071),"",VLOOKUP(H2071,tegevusalad!$A$7:$B$188,2,FALSE))</f>
        <v>Päästeteenused</v>
      </c>
      <c r="K2071" s="297" t="str">
        <f t="shared" si="288"/>
        <v>2288248700</v>
      </c>
      <c r="L2071" s="14" t="str">
        <f t="shared" si="290"/>
        <v>projekt "Kodud tuleohutuks" (Nõmme linnaosa)</v>
      </c>
      <c r="M2071" s="6" t="str">
        <f t="shared" si="289"/>
        <v>03200</v>
      </c>
    </row>
    <row r="2072" spans="1:13" ht="12.75" customHeight="1">
      <c r="A2072"/>
      <c r="B2072" s="4" t="s">
        <v>15508</v>
      </c>
      <c r="E2072" s="991" t="s">
        <v>15509</v>
      </c>
      <c r="F2072" s="991"/>
      <c r="G2072" s="991"/>
      <c r="H2072" s="37" t="s">
        <v>5013</v>
      </c>
      <c r="I2072" s="147" t="str">
        <f>IF(ISBLANK(H2072),"",VLOOKUP(H2072,tegevusalad!$A$7:$B$188,2,FALSE))</f>
        <v>Päästeteenused</v>
      </c>
      <c r="K2072" s="297" t="str">
        <f t="shared" si="288"/>
        <v>2288248800</v>
      </c>
      <c r="L2072" s="14" t="str">
        <f t="shared" si="290"/>
        <v>projekt "Kodud tuleohutuks" (Pirita linnaosa)</v>
      </c>
      <c r="M2072" s="6" t="str">
        <f t="shared" si="289"/>
        <v>03200</v>
      </c>
    </row>
    <row r="2073" spans="1:13" ht="12.75" customHeight="1">
      <c r="A2073"/>
      <c r="B2073" s="4" t="s">
        <v>15510</v>
      </c>
      <c r="E2073" s="991" t="s">
        <v>15511</v>
      </c>
      <c r="F2073" s="991"/>
      <c r="G2073" s="991"/>
      <c r="H2073" s="37" t="s">
        <v>5013</v>
      </c>
      <c r="I2073" s="147" t="str">
        <f>IF(ISBLANK(H2073),"",VLOOKUP(H2073,tegevusalad!$A$7:$B$188,2,FALSE))</f>
        <v>Päästeteenused</v>
      </c>
      <c r="K2073" s="297" t="str">
        <f t="shared" si="288"/>
        <v>2288248900</v>
      </c>
      <c r="L2073" s="14" t="str">
        <f t="shared" si="290"/>
        <v>projekt "Kodud tuleohutuks" (Põhja-Tallinn)</v>
      </c>
      <c r="M2073" s="6" t="str">
        <f t="shared" si="289"/>
        <v>03200</v>
      </c>
    </row>
    <row r="2074" spans="1:13" ht="12.75" customHeight="1">
      <c r="A2074"/>
      <c r="B2074" s="4" t="s">
        <v>15512</v>
      </c>
      <c r="E2074" s="991" t="s">
        <v>15513</v>
      </c>
      <c r="F2074" s="991"/>
      <c r="G2074" s="991"/>
      <c r="H2074" s="37" t="s">
        <v>8587</v>
      </c>
      <c r="I2074" s="147" t="str">
        <f>IF(ISBLANK(H2074),"",VLOOKUP(H2074,tegevusalad!$A$7:$B$188,2,FALSE))</f>
        <v>Muu sotsiaalne kaitse, sh sotsiaalse kaitse haldus</v>
      </c>
      <c r="K2074" s="297" t="str">
        <f t="shared" si="288"/>
        <v>2288249000</v>
      </c>
      <c r="L2074" s="14" t="str">
        <f t="shared" si="290"/>
        <v>projekt "Õppevisiit sotsiaalteenuste kvaliteedi tõstmiseks Tallinnas"</v>
      </c>
      <c r="M2074" s="6" t="str">
        <f>IF(ISBLANK(H2074),M2065,H2074)</f>
        <v>10900</v>
      </c>
    </row>
    <row r="2075" spans="1:13" ht="12.75" customHeight="1">
      <c r="A2075"/>
      <c r="B2075" s="4" t="s">
        <v>13693</v>
      </c>
      <c r="E2075" s="824" t="s">
        <v>13694</v>
      </c>
      <c r="F2075" s="824"/>
      <c r="G2075" s="824"/>
      <c r="H2075" s="37" t="s">
        <v>8587</v>
      </c>
      <c r="I2075" s="147" t="s">
        <v>8454</v>
      </c>
      <c r="K2075" s="297" t="str">
        <f t="shared" si="288"/>
        <v>2288250000</v>
      </c>
      <c r="L2075" s="14" t="str">
        <f t="shared" si="290"/>
        <v>projekt "Vabaturult korterite üürimine SMÜ elanikele"</v>
      </c>
      <c r="M2075" s="6" t="str">
        <f>IF(ISBLANK(H2075),M2073,H2075)</f>
        <v>10900</v>
      </c>
    </row>
    <row r="2076" spans="1:13" ht="12.75" customHeight="1">
      <c r="A2076"/>
      <c r="B2076" s="4" t="s">
        <v>13695</v>
      </c>
      <c r="E2076" s="824" t="s">
        <v>13696</v>
      </c>
      <c r="F2076" s="824"/>
      <c r="G2076" s="824"/>
      <c r="H2076" s="37" t="s">
        <v>8580</v>
      </c>
      <c r="I2076" s="147" t="s">
        <v>13708</v>
      </c>
      <c r="K2076" s="297" t="str">
        <f t="shared" si="288"/>
        <v>2288251000</v>
      </c>
      <c r="L2076" s="14" t="str">
        <f t="shared" si="290"/>
        <v>välisprojekt "E-klienditoimik koduhooldusele ja koduõendusele-eelanalüüs jalähteülesande koostamine"</v>
      </c>
      <c r="M2076" s="6" t="str">
        <f t="shared" si="289"/>
        <v>10200</v>
      </c>
    </row>
    <row r="2077" spans="1:13" ht="12.75" customHeight="1">
      <c r="A2077"/>
      <c r="B2077" s="4" t="s">
        <v>13698</v>
      </c>
      <c r="E2077" s="825" t="s">
        <v>13697</v>
      </c>
      <c r="F2077" s="825"/>
      <c r="G2077" s="825"/>
      <c r="H2077" s="37" t="s">
        <v>8587</v>
      </c>
      <c r="I2077" s="147" t="s">
        <v>8454</v>
      </c>
      <c r="K2077" s="297" t="str">
        <f t="shared" si="288"/>
        <v>2288252000</v>
      </c>
      <c r="L2077" s="14" t="str">
        <f t="shared" si="290"/>
        <v xml:space="preserve">projekt ""Lähisuhtevägivalla olukorra kaardistamine </v>
      </c>
      <c r="M2077" s="6" t="str">
        <f t="shared" si="289"/>
        <v>10900</v>
      </c>
    </row>
    <row r="2078" spans="1:13" ht="12.75" customHeight="1">
      <c r="A2078"/>
      <c r="B2078" s="4" t="s">
        <v>13706</v>
      </c>
      <c r="E2078" s="827" t="s">
        <v>13707</v>
      </c>
      <c r="F2078" s="827"/>
      <c r="G2078" s="827"/>
      <c r="H2078" s="34" t="s">
        <v>2114</v>
      </c>
      <c r="I2078" s="147" t="str">
        <f>IF(ISBLANK(H2078),"",VLOOKUP(H2078,tegevusalad!$A$7:$B$188,2,FALSE))</f>
        <v>Muu puuetega inimeste sotsiaalne kaitse</v>
      </c>
      <c r="K2078" s="297" t="str">
        <f t="shared" si="288"/>
        <v>2288253000</v>
      </c>
      <c r="L2078" s="14" t="str">
        <f t="shared" si="290"/>
        <v>pilootprojekt "Hoolduse koordinatsiooni mudel"</v>
      </c>
      <c r="M2078" s="6" t="str">
        <f t="shared" si="289"/>
        <v>10121</v>
      </c>
    </row>
    <row r="2079" spans="1:13" ht="12.75" customHeight="1">
      <c r="A2079"/>
      <c r="B2079" s="4" t="s">
        <v>13763</v>
      </c>
      <c r="E2079" s="859" t="s">
        <v>13762</v>
      </c>
      <c r="F2079" s="859"/>
      <c r="G2079" s="859"/>
      <c r="H2079" s="37" t="s">
        <v>8580</v>
      </c>
      <c r="I2079" s="147" t="s">
        <v>13708</v>
      </c>
      <c r="K2079" s="297" t="str">
        <f t="shared" ref="K2079:K2081" si="291">SUBSTITUTE(A2079," ","")&amp;SUBSTITUTE(B2079," ","")&amp;SUBSTITUTE(C2079," ","")</f>
        <v>2288254000</v>
      </c>
      <c r="L2079" s="14" t="str">
        <f t="shared" si="290"/>
        <v>ESF projekt "Koduteenuste kvaliteedihüpe"</v>
      </c>
      <c r="M2079" s="6" t="str">
        <f t="shared" ref="M2079:M2081" si="292">IF(ISBLANK(H2079),M2078,H2079)</f>
        <v>10200</v>
      </c>
    </row>
    <row r="2080" spans="1:13" ht="12.75" customHeight="1">
      <c r="A2080"/>
      <c r="B2080" s="4" t="s">
        <v>13829</v>
      </c>
      <c r="E2080" s="862" t="s">
        <v>13828</v>
      </c>
      <c r="F2080" s="862"/>
      <c r="G2080" s="862"/>
      <c r="H2080" s="37" t="s">
        <v>8587</v>
      </c>
      <c r="I2080" s="147" t="s">
        <v>8454</v>
      </c>
      <c r="K2080" s="297" t="str">
        <f t="shared" si="291"/>
        <v>2288255000</v>
      </c>
      <c r="L2080" s="14" t="str">
        <f t="shared" si="290"/>
        <v>projekt "Hoolivad isad"</v>
      </c>
      <c r="M2080" s="6" t="str">
        <f t="shared" si="292"/>
        <v>10900</v>
      </c>
    </row>
    <row r="2081" spans="1:13" ht="12.75" customHeight="1">
      <c r="A2081"/>
      <c r="B2081" s="4" t="s">
        <v>14492</v>
      </c>
      <c r="E2081" s="930" t="s">
        <v>14493</v>
      </c>
      <c r="F2081" s="930"/>
      <c r="G2081" s="930"/>
      <c r="H2081" s="37" t="s">
        <v>8587</v>
      </c>
      <c r="I2081" s="147" t="s">
        <v>8454</v>
      </c>
      <c r="K2081" s="297" t="str">
        <f t="shared" si="291"/>
        <v>2288256000</v>
      </c>
      <c r="L2081" s="14" t="str">
        <f t="shared" si="290"/>
        <v>projekt "Lastekaitsespetsialistide õppevisiit Põhjamaadesse"</v>
      </c>
      <c r="M2081" s="6" t="str">
        <f t="shared" si="292"/>
        <v>10900</v>
      </c>
    </row>
    <row r="2082" spans="1:13" ht="12.75" customHeight="1">
      <c r="A2082"/>
      <c r="B2082" s="4" t="s">
        <v>14554</v>
      </c>
      <c r="E2082" s="930" t="s">
        <v>14555</v>
      </c>
      <c r="F2082" s="930"/>
      <c r="G2082" s="930"/>
      <c r="H2082" s="37" t="s">
        <v>8587</v>
      </c>
      <c r="I2082" s="147" t="s">
        <v>8454</v>
      </c>
      <c r="K2082" s="297" t="str">
        <f t="shared" ref="K2082:K2099" si="293">SUBSTITUTE(A2082," ","")&amp;SUBSTITUTE(B2082," ","")&amp;SUBSTITUTE(C2082," ","")</f>
        <v>2288257000</v>
      </c>
      <c r="L2082" s="14" t="str">
        <f t="shared" ref="L2082:L2099" si="294">D2082&amp;E2082&amp;F2082&amp;G2082</f>
        <v>projekt "Haabersti klubimaja töö tugevdamine läbi rahvusvaheliste klubimajade standarditega vastavusse viimise"</v>
      </c>
      <c r="M2082" s="6" t="str">
        <f t="shared" ref="M2082:M2099" si="295">IF(ISBLANK(H2082),M2081,H2082)</f>
        <v>10900</v>
      </c>
    </row>
    <row r="2083" spans="1:13" ht="12.75" customHeight="1">
      <c r="A2083"/>
      <c r="B2083" s="4" t="s">
        <v>14681</v>
      </c>
      <c r="E2083" s="942" t="s">
        <v>14682</v>
      </c>
      <c r="F2083" s="942"/>
      <c r="G2083" s="942"/>
      <c r="H2083" s="37" t="s">
        <v>8587</v>
      </c>
      <c r="I2083" s="147" t="s">
        <v>8454</v>
      </c>
      <c r="K2083" s="297" t="str">
        <f t="shared" si="293"/>
        <v>2288258000</v>
      </c>
      <c r="L2083" s="14" t="str">
        <f t="shared" si="294"/>
        <v xml:space="preserve">projekt "Imelised aastad" </v>
      </c>
      <c r="M2083" s="6" t="str">
        <f t="shared" si="295"/>
        <v>10900</v>
      </c>
    </row>
    <row r="2084" spans="1:13" ht="12.75" customHeight="1">
      <c r="A2084"/>
      <c r="B2084" s="4" t="s">
        <v>14731</v>
      </c>
      <c r="E2084" s="946" t="s">
        <v>14732</v>
      </c>
      <c r="F2084" s="946"/>
      <c r="G2084" s="946"/>
      <c r="H2084" s="37" t="s">
        <v>8587</v>
      </c>
      <c r="I2084" s="147" t="s">
        <v>8454</v>
      </c>
      <c r="K2084" s="297" t="str">
        <f t="shared" si="293"/>
        <v>2288259000</v>
      </c>
      <c r="L2084" s="14" t="str">
        <f t="shared" si="294"/>
        <v>projekt "Kogemusnõustaja koolituse korraldamine psüühikahäirega inimestele"</v>
      </c>
      <c r="M2084" s="6" t="str">
        <f t="shared" si="295"/>
        <v>10900</v>
      </c>
    </row>
    <row r="2085" spans="1:13" ht="12.75" customHeight="1">
      <c r="A2085"/>
      <c r="B2085" s="4" t="s">
        <v>14858</v>
      </c>
      <c r="E2085" s="959" t="s">
        <v>14859</v>
      </c>
      <c r="F2085" s="959"/>
      <c r="G2085" s="959"/>
      <c r="H2085" s="37" t="s">
        <v>8587</v>
      </c>
      <c r="I2085" s="147" t="s">
        <v>8454</v>
      </c>
      <c r="K2085" s="297" t="str">
        <f t="shared" si="293"/>
        <v>2288260000</v>
      </c>
      <c r="L2085" s="14" t="str">
        <f t="shared" si="294"/>
        <v>projekt "Samm Eesti tööellu"</v>
      </c>
      <c r="M2085" s="6" t="str">
        <f t="shared" si="295"/>
        <v>10900</v>
      </c>
    </row>
    <row r="2086" spans="1:13" ht="12.75" customHeight="1">
      <c r="A2086"/>
      <c r="B2086" s="4" t="s">
        <v>14957</v>
      </c>
      <c r="E2086" s="963" t="s">
        <v>14958</v>
      </c>
      <c r="F2086" s="963"/>
      <c r="G2086" s="963"/>
      <c r="H2086" s="126" t="s">
        <v>8579</v>
      </c>
      <c r="I2086" s="147" t="str">
        <f>IF(ISBLANK(H2086),"",VLOOKUP(H2086,tegevusalad!$A$7:$B$188,2,FALSE))</f>
        <v>Puuetega inimeste sotsiaalhoolekandeasutused</v>
      </c>
      <c r="K2086" s="297" t="str">
        <f t="shared" si="293"/>
        <v>2288261000</v>
      </c>
      <c r="L2086" s="14" t="str">
        <f t="shared" si="294"/>
        <v>projekt "Intervallhoiuteenuse osutamise teenuskohtade kohandamiseks ja loomiseks"</v>
      </c>
      <c r="M2086" s="6" t="str">
        <f t="shared" si="295"/>
        <v>10120</v>
      </c>
    </row>
    <row r="2087" spans="1:13" ht="12.75" customHeight="1">
      <c r="A2087"/>
      <c r="B2087" s="4" t="s">
        <v>15016</v>
      </c>
      <c r="E2087" s="966" t="s">
        <v>15017</v>
      </c>
      <c r="F2087" s="966"/>
      <c r="G2087" s="966"/>
      <c r="H2087" s="34" t="s">
        <v>2114</v>
      </c>
      <c r="I2087" s="147" t="str">
        <f>IF(ISBLANK(H2087),"",VLOOKUP(H2087,tegevusalad!$A$7:$B$188,2,FALSE))</f>
        <v>Muu puuetega inimeste sotsiaalne kaitse</v>
      </c>
      <c r="K2087" s="297" t="str">
        <f t="shared" si="293"/>
        <v>2288262000</v>
      </c>
      <c r="L2087" s="14" t="str">
        <f t="shared" si="294"/>
        <v>projekt "Abiks hoolduskoormusega inimestele"</v>
      </c>
      <c r="M2087" s="6" t="str">
        <f t="shared" si="295"/>
        <v>10121</v>
      </c>
    </row>
    <row r="2088" spans="1:13" ht="12.75" customHeight="1">
      <c r="A2088"/>
      <c r="B2088" s="4" t="s">
        <v>15226</v>
      </c>
      <c r="E2088" s="182" t="s">
        <v>15228</v>
      </c>
      <c r="F2088" s="982"/>
      <c r="G2088" s="982"/>
      <c r="H2088" s="126" t="s">
        <v>8579</v>
      </c>
      <c r="I2088" s="147" t="str">
        <f>IF(ISBLANK(H2088),"",VLOOKUP(H2088,tegevusalad!$A$7:$B$188,2,FALSE))</f>
        <v>Puuetega inimeste sotsiaalhoolekandeasutused</v>
      </c>
      <c r="K2088" s="297" t="str">
        <f t="shared" si="293"/>
        <v>2288263000</v>
      </c>
      <c r="L2088" s="14" t="str">
        <f t="shared" si="294"/>
        <v>projekt "Lihtsa keele materjalid"</v>
      </c>
      <c r="M2088" s="6" t="str">
        <f t="shared" si="295"/>
        <v>10120</v>
      </c>
    </row>
    <row r="2089" spans="1:13" ht="12.75" customHeight="1">
      <c r="A2089"/>
      <c r="B2089" s="4" t="s">
        <v>15227</v>
      </c>
      <c r="E2089" s="182" t="s">
        <v>15221</v>
      </c>
      <c r="F2089" s="983"/>
      <c r="G2089" s="983"/>
      <c r="H2089" s="34" t="s">
        <v>3972</v>
      </c>
      <c r="I2089" s="147" t="str">
        <f>IF(ISBLANK(H2089),"",VLOOKUP(H2089,tegevusalad!$A$7:$B$188,2,FALSE))</f>
        <v>Muu perekondade ja laste sotsiaalne kaitse</v>
      </c>
      <c r="K2089" s="297" t="str">
        <f t="shared" si="293"/>
        <v>2288264000</v>
      </c>
      <c r="L2089" s="14" t="str">
        <f t="shared" si="294"/>
        <v>projekt "Koolitusprogramm ja tugigrupid naiste vägivaldse käitumise ennetamiseksja vägivalda kasutavate naiste toetamiseks"</v>
      </c>
      <c r="M2089" s="6" t="str">
        <f t="shared" si="295"/>
        <v>10402</v>
      </c>
    </row>
    <row r="2090" spans="1:13" ht="12.75" customHeight="1">
      <c r="A2090"/>
      <c r="B2090" s="4" t="s">
        <v>15333</v>
      </c>
      <c r="E2090" s="182" t="s">
        <v>15332</v>
      </c>
      <c r="F2090" s="987"/>
      <c r="G2090" s="987"/>
      <c r="H2090" s="37" t="s">
        <v>8587</v>
      </c>
      <c r="I2090" s="147" t="s">
        <v>8454</v>
      </c>
      <c r="K2090" s="297" t="str">
        <f t="shared" si="293"/>
        <v>2288265000</v>
      </c>
      <c r="L2090" s="14" t="str">
        <f t="shared" si="294"/>
        <v>projekt "Klubimaja mudeli riikliku teenuse väljatöötamine Eestis"</v>
      </c>
      <c r="M2090" s="6" t="str">
        <f t="shared" si="295"/>
        <v>10900</v>
      </c>
    </row>
    <row r="2091" spans="1:13" ht="12.75" customHeight="1">
      <c r="A2091"/>
      <c r="B2091" s="4" t="s">
        <v>15343</v>
      </c>
      <c r="E2091" s="182" t="s">
        <v>15342</v>
      </c>
      <c r="F2091" s="988"/>
      <c r="G2091" s="988"/>
      <c r="H2091" s="37" t="s">
        <v>8587</v>
      </c>
      <c r="I2091" s="147" t="s">
        <v>8454</v>
      </c>
      <c r="K2091" s="297" t="str">
        <f t="shared" si="293"/>
        <v>2288266000</v>
      </c>
      <c r="L2091" s="14" t="str">
        <f t="shared" si="294"/>
        <v>projekt "Alaealiste erikohtlemise süsteemi loomine"</v>
      </c>
      <c r="M2091" s="6" t="str">
        <f t="shared" si="295"/>
        <v>10900</v>
      </c>
    </row>
    <row r="2092" spans="1:13" ht="12" customHeight="1">
      <c r="A2092"/>
      <c r="B2092" s="4" t="s">
        <v>15462</v>
      </c>
      <c r="E2092" s="182" t="s">
        <v>15463</v>
      </c>
      <c r="F2092" s="991"/>
      <c r="G2092" s="991"/>
      <c r="H2092" s="144" t="s">
        <v>6272</v>
      </c>
      <c r="I2092" s="147" t="str">
        <f>IF(ISBLANK(H2092),"",VLOOKUP(H2092,tegevusalad!$A$7:$B$188,2,FALSE))</f>
        <v>Asendus- ja järelhooldus</v>
      </c>
      <c r="K2092" s="297" t="str">
        <f t="shared" ref="K2092:K2095" si="296">SUBSTITUTE(A2092," ","")&amp;SUBSTITUTE(B2092," ","")&amp;SUBSTITUTE(C2092," ","")</f>
        <v>2288267000</v>
      </c>
      <c r="L2092" s="14" t="str">
        <f t="shared" ref="L2092:L2093" si="297">D2092&amp;E2092&amp;F2092&amp;G2092</f>
        <v>projekt "Sõltuvus- ja käitumisprobleemidega noore rehabilitatsiooniteenuse arendamine</v>
      </c>
      <c r="M2092" s="6" t="str">
        <f t="shared" ref="M2092:M2093" si="298">IF(ISBLANK(H2092),M2091,H2092)</f>
        <v>10400</v>
      </c>
    </row>
    <row r="2093" spans="1:13" ht="12" customHeight="1">
      <c r="A2093"/>
      <c r="B2093" s="4" t="s">
        <v>15983</v>
      </c>
      <c r="E2093" s="182" t="s">
        <v>15984</v>
      </c>
      <c r="F2093" s="991"/>
      <c r="G2093" s="991"/>
      <c r="H2093" s="144" t="s">
        <v>8587</v>
      </c>
      <c r="I2093" s="147" t="str">
        <f>IF(ISBLANK(H2093),"",VLOOKUP(H2093,tegevusalad!$A$7:$B$188,2,FALSE))</f>
        <v>Muu sotsiaalne kaitse, sh sotsiaalse kaitse haldus</v>
      </c>
      <c r="K2093" s="297" t="str">
        <f t="shared" si="296"/>
        <v>2288268000</v>
      </c>
      <c r="L2093" s="14" t="str">
        <f t="shared" si="297"/>
        <v>projekt "Hingehoidja teenus"</v>
      </c>
      <c r="M2093" s="6" t="str">
        <f t="shared" si="298"/>
        <v>10900</v>
      </c>
    </row>
    <row r="2094" spans="1:13" ht="12" customHeight="1">
      <c r="A2094"/>
      <c r="B2094" s="4" t="s">
        <v>16149</v>
      </c>
      <c r="E2094" s="408" t="s">
        <v>16148</v>
      </c>
      <c r="F2094" s="991"/>
      <c r="G2094" s="991"/>
      <c r="H2094" s="144" t="s">
        <v>8587</v>
      </c>
      <c r="I2094" s="147" t="str">
        <f>IF(ISBLANK(H2094),"",VLOOKUP(H2094,tegevusalad!$A$7:$B$188,2,FALSE))</f>
        <v>Muu sotsiaalne kaitse, sh sotsiaalse kaitse haldus</v>
      </c>
      <c r="K2094" s="297" t="str">
        <f t="shared" si="296"/>
        <v>2288269000</v>
      </c>
      <c r="L2094" s="408" t="s">
        <v>16148</v>
      </c>
      <c r="M2094" s="979" t="s">
        <v>8587</v>
      </c>
    </row>
    <row r="2095" spans="1:13" ht="12" customHeight="1">
      <c r="A2095"/>
      <c r="B2095" s="4" t="s">
        <v>16360</v>
      </c>
      <c r="E2095" s="408" t="s">
        <v>16359</v>
      </c>
      <c r="F2095" s="991"/>
      <c r="G2095" s="991"/>
      <c r="H2095" s="37" t="s">
        <v>8580</v>
      </c>
      <c r="I2095" s="147" t="s">
        <v>13708</v>
      </c>
      <c r="K2095" s="297" t="str">
        <f t="shared" si="296"/>
        <v>2288270000</v>
      </c>
      <c r="L2095" s="408" t="s">
        <v>16359</v>
      </c>
      <c r="M2095" s="1100" t="s">
        <v>8580</v>
      </c>
    </row>
    <row r="2096" spans="1:13">
      <c r="A2096" s="4" t="s">
        <v>816</v>
      </c>
      <c r="D2096" s="4" t="s">
        <v>2600</v>
      </c>
      <c r="H2096" s="34" t="s">
        <v>2114</v>
      </c>
      <c r="I2096" s="147" t="str">
        <f>IF(ISBLANK(H2096),"",VLOOKUP(H2096,tegevusalad!$A$7:$B$188,2,FALSE))</f>
        <v>Muu puuetega inimeste sotsiaalne kaitse</v>
      </c>
      <c r="K2096" s="297" t="str">
        <f t="shared" si="293"/>
        <v>2288400000</v>
      </c>
      <c r="L2096" s="14" t="str">
        <f t="shared" si="294"/>
        <v>Toetus seekidele</v>
      </c>
      <c r="M2096" s="6" t="str">
        <f>IF(ISBLANK(H2096),M2091,H2096)</f>
        <v>10121</v>
      </c>
    </row>
    <row r="2097" spans="1:13">
      <c r="B2097" s="4" t="s">
        <v>2601</v>
      </c>
      <c r="E2097" s="4" t="s">
        <v>4025</v>
      </c>
      <c r="I2097" s="147" t="str">
        <f>IF(ISBLANK(H2097),"",VLOOKUP(H2097,tegevusalad!$A$7:$B$188,2,FALSE))</f>
        <v/>
      </c>
      <c r="K2097" s="297" t="str">
        <f t="shared" si="293"/>
        <v>2288401000</v>
      </c>
      <c r="L2097" s="14" t="str">
        <f t="shared" si="294"/>
        <v>toetus seekidele</v>
      </c>
      <c r="M2097" s="6" t="str">
        <f t="shared" si="295"/>
        <v>10121</v>
      </c>
    </row>
    <row r="2098" spans="1:13">
      <c r="I2098" s="147" t="str">
        <f>IF(ISBLANK(H2098),"",VLOOKUP(H2098,tegevusalad!$A$7:$B$188,2,FALSE))</f>
        <v/>
      </c>
      <c r="K2098" s="297" t="str">
        <f t="shared" si="293"/>
        <v/>
      </c>
      <c r="L2098" s="14" t="str">
        <f t="shared" si="294"/>
        <v/>
      </c>
      <c r="M2098" s="6" t="str">
        <f t="shared" si="295"/>
        <v>10121</v>
      </c>
    </row>
    <row r="2099" spans="1:13">
      <c r="A2099" s="4" t="s">
        <v>5524</v>
      </c>
      <c r="D2099" s="4" t="s">
        <v>5446</v>
      </c>
      <c r="I2099" s="147" t="str">
        <f>IF(ISBLANK(H2099),"",VLOOKUP(H2099,tegevusalad!$A$7:$B$188,2,FALSE))</f>
        <v/>
      </c>
      <c r="K2099" s="297" t="str">
        <f t="shared" si="293"/>
        <v>2288800000</v>
      </c>
      <c r="L2099" s="14" t="str">
        <f t="shared" si="294"/>
        <v xml:space="preserve"> Inimressursi arendamise rakenduskava</v>
      </c>
      <c r="M2099" s="6" t="str">
        <f t="shared" si="295"/>
        <v>10121</v>
      </c>
    </row>
    <row r="2100" spans="1:13" ht="12" customHeight="1">
      <c r="B2100" s="127" t="s">
        <v>7216</v>
      </c>
      <c r="E2100" s="1005" t="s">
        <v>5445</v>
      </c>
      <c r="F2100" s="990"/>
      <c r="G2100" s="990"/>
      <c r="H2100" s="37" t="s">
        <v>8583</v>
      </c>
      <c r="I2100" s="147" t="str">
        <f>IF(ISBLANK(H2100),"",VLOOKUP(H2100,tegevusalad!$A$7:$B$188,2,FALSE))</f>
        <v>Töötute sotsiaalne kaitse</v>
      </c>
      <c r="K2100" s="283" t="str">
        <f t="shared" si="280"/>
        <v>2288501000</v>
      </c>
      <c r="L2100" s="1" t="str">
        <f t="shared" ref="L2100:L2128" si="299">D2100&amp;E2100&amp;F2100&amp;G2100</f>
        <v>EL struktuurivahendite inimressursi arendamise rakenduskava prioriteetse suuna “Pikk ja kvaliteetne tööelu” meetme 1.3.3 “Töölesaamist toetavad hoolekandemeetmed” välisprojektis “Noored emad taas kooli ja/või tööle”</v>
      </c>
      <c r="M2100" s="6" t="str">
        <f t="shared" ref="M2100" si="300">IF(ISBLANK(H2100),M2099,H2100)</f>
        <v>10500</v>
      </c>
    </row>
    <row r="2101" spans="1:13">
      <c r="B2101" s="4" t="s">
        <v>4053</v>
      </c>
      <c r="E2101" s="4" t="s">
        <v>1700</v>
      </c>
      <c r="H2101" s="37" t="s">
        <v>8583</v>
      </c>
      <c r="I2101" s="147" t="str">
        <f>IF(ISBLANK(H2101),"",VLOOKUP(H2101,tegevusalad!$A$7:$B$188,2,FALSE))</f>
        <v>Töötute sotsiaalne kaitse</v>
      </c>
      <c r="K2101" s="283" t="str">
        <f t="shared" si="280"/>
        <v>2288502000</v>
      </c>
      <c r="L2101" s="1" t="str">
        <f t="shared" si="299"/>
        <v xml:space="preserve">Rehabilitatsiooniprogrammide piloteerimine </v>
      </c>
      <c r="M2101" s="6" t="str">
        <f t="shared" ref="M2101:M2169" si="301">IF(ISBLANK(H2101),M2100,H2101)</f>
        <v>10500</v>
      </c>
    </row>
    <row r="2102" spans="1:13">
      <c r="I2102" s="147" t="str">
        <f>IF(ISBLANK(H2102),"",VLOOKUP(H2102,tegevusalad!$A$7:$B$188,2,FALSE))</f>
        <v/>
      </c>
      <c r="K2102" s="283" t="str">
        <f t="shared" si="280"/>
        <v/>
      </c>
      <c r="L2102" s="1" t="str">
        <f t="shared" si="299"/>
        <v/>
      </c>
      <c r="M2102" s="6" t="str">
        <f t="shared" si="301"/>
        <v>10500</v>
      </c>
    </row>
    <row r="2103" spans="1:13">
      <c r="A2103" s="4" t="s">
        <v>5524</v>
      </c>
      <c r="D2103" s="4" t="s">
        <v>5526</v>
      </c>
      <c r="I2103" s="147" t="str">
        <f>IF(ISBLANK(H2103),"",VLOOKUP(H2103,tegevusalad!$A$7:$B$188,2,FALSE))</f>
        <v/>
      </c>
      <c r="K2103" s="283" t="str">
        <f t="shared" si="280"/>
        <v>2288800000</v>
      </c>
      <c r="L2103" s="1" t="str">
        <f t="shared" si="299"/>
        <v>Programmipõhine nõustamisteenus</v>
      </c>
      <c r="M2103" s="6" t="str">
        <f t="shared" si="301"/>
        <v>10500</v>
      </c>
    </row>
    <row r="2104" spans="1:13" ht="15" customHeight="1">
      <c r="B2104" s="4" t="s">
        <v>5525</v>
      </c>
      <c r="E2104" s="1005" t="s">
        <v>139</v>
      </c>
      <c r="F2104" s="990"/>
      <c r="G2104" s="990"/>
      <c r="H2104" s="37" t="s">
        <v>8561</v>
      </c>
      <c r="I2104" s="147" t="str">
        <f>IF(ISBLANK(H2104),"",VLOOKUP(H2104,tegevusalad!$A$7:$B$188,2,FALSE))</f>
        <v>Muu sotsiaalsete riskirühmade kaitse</v>
      </c>
      <c r="K2104" s="283" t="str">
        <f t="shared" si="280"/>
        <v>2288801000</v>
      </c>
      <c r="L2104" s="1" t="str">
        <f t="shared" si="299"/>
        <v>Väisrahastusega projekt "Programmipõhine nõustamisteenus - pilootprojekt Harjumaa tööturu riskirühmade tööga hõivatuse säilitamiseks /taastamiseks "</v>
      </c>
      <c r="M2104" s="6" t="str">
        <f t="shared" si="301"/>
        <v>10702</v>
      </c>
    </row>
    <row r="2105" spans="1:13">
      <c r="I2105" s="147" t="str">
        <f>IF(ISBLANK(H2105),"",VLOOKUP(H2105,tegevusalad!$A$7:$B$188,2,FALSE))</f>
        <v/>
      </c>
      <c r="K2105" s="283" t="str">
        <f t="shared" si="280"/>
        <v/>
      </c>
      <c r="L2105" s="1" t="str">
        <f t="shared" si="299"/>
        <v/>
      </c>
      <c r="M2105" s="6" t="str">
        <f t="shared" si="301"/>
        <v>10702</v>
      </c>
    </row>
    <row r="2106" spans="1:13">
      <c r="A2106" s="4" t="s">
        <v>3976</v>
      </c>
      <c r="D2106" s="4" t="s">
        <v>3977</v>
      </c>
      <c r="H2106" s="37" t="s">
        <v>8587</v>
      </c>
      <c r="I2106" s="147" t="str">
        <f>IF(ISBLANK(H2106),"",VLOOKUP(H2106,tegevusalad!$A$7:$B$188,2,FALSE))</f>
        <v>Muu sotsiaalne kaitse, sh sotsiaalse kaitse haldus</v>
      </c>
      <c r="K2106" s="283" t="str">
        <f t="shared" si="280"/>
        <v>2289000000</v>
      </c>
      <c r="L2106" s="1" t="str">
        <f t="shared" si="299"/>
        <v>Piirkondlikud sotsiaalhoolekande projektid</v>
      </c>
      <c r="M2106" s="6" t="str">
        <f t="shared" si="301"/>
        <v>10900</v>
      </c>
    </row>
    <row r="2107" spans="1:13">
      <c r="B2107" s="4" t="s">
        <v>6732</v>
      </c>
      <c r="E2107" s="4" t="s">
        <v>6733</v>
      </c>
      <c r="I2107" s="147" t="str">
        <f>IF(ISBLANK(H2107),"",VLOOKUP(H2107,tegevusalad!$A$7:$B$188,2,FALSE))</f>
        <v/>
      </c>
      <c r="K2107" s="283" t="str">
        <f t="shared" si="280"/>
        <v>2289001000</v>
      </c>
      <c r="L2107" s="1" t="str">
        <f t="shared" si="299"/>
        <v>piirkondlikud sotsiaalhoolekande projektid</v>
      </c>
      <c r="M2107" s="6" t="str">
        <f t="shared" si="301"/>
        <v>10900</v>
      </c>
    </row>
    <row r="2108" spans="1:13">
      <c r="B2108" s="4" t="s">
        <v>8012</v>
      </c>
      <c r="E2108" s="4" t="s">
        <v>8013</v>
      </c>
      <c r="I2108" s="147" t="str">
        <f>IF(ISBLANK(H2108),"",VLOOKUP(H2108,tegevusalad!$A$7:$B$188,2,FALSE))</f>
        <v/>
      </c>
      <c r="K2108" s="283" t="str">
        <f t="shared" ref="K2108:K2192" si="302">SUBSTITUTE(A2108," ","")&amp;SUBSTITUTE(B2108," ","")&amp;SUBSTITUTE(C2108," ","")</f>
        <v>2289090150</v>
      </c>
      <c r="L2108" s="1" t="str">
        <f t="shared" si="299"/>
        <v>projekt "Noore vanema toimetuleku toetamine töötuse ennetamiseks"</v>
      </c>
      <c r="M2108" s="6" t="str">
        <f t="shared" si="301"/>
        <v>10900</v>
      </c>
    </row>
    <row r="2109" spans="1:13">
      <c r="B2109" s="4" t="s">
        <v>8014</v>
      </c>
      <c r="E2109" s="4" t="s">
        <v>8015</v>
      </c>
      <c r="I2109" s="147" t="str">
        <f>IF(ISBLANK(H2109),"",VLOOKUP(H2109,tegevusalad!$A$7:$B$188,2,FALSE))</f>
        <v/>
      </c>
      <c r="K2109" s="283" t="str">
        <f t="shared" si="302"/>
        <v>2289090160</v>
      </c>
      <c r="L2109" s="1" t="str">
        <f t="shared" si="299"/>
        <v>projekt "Noore vanema toimetuleku toetamine lapsehoiu pakkumise läbi"</v>
      </c>
      <c r="M2109" s="6" t="str">
        <f t="shared" si="301"/>
        <v>10900</v>
      </c>
    </row>
    <row r="2110" spans="1:13">
      <c r="I2110" s="147" t="str">
        <f>IF(ISBLANK(H2110),"",VLOOKUP(H2110,tegevusalad!$A$7:$B$188,2,FALSE))</f>
        <v/>
      </c>
      <c r="K2110" s="283" t="str">
        <f t="shared" si="302"/>
        <v/>
      </c>
      <c r="L2110" s="1" t="str">
        <f t="shared" si="299"/>
        <v/>
      </c>
      <c r="M2110" s="6" t="str">
        <f t="shared" si="301"/>
        <v>10900</v>
      </c>
    </row>
    <row r="2111" spans="1:13">
      <c r="A2111" s="4" t="s">
        <v>3376</v>
      </c>
      <c r="D2111" s="4" t="s">
        <v>3377</v>
      </c>
      <c r="H2111" s="37" t="s">
        <v>8583</v>
      </c>
      <c r="I2111" s="147" t="str">
        <f>IF(ISBLANK(H2111),"",VLOOKUP(H2111,tegevusalad!$A$7:$B$188,2,FALSE))</f>
        <v>Töötute sotsiaalne kaitse</v>
      </c>
      <c r="K2111" s="297" t="str">
        <f t="shared" si="302"/>
        <v>2289500000</v>
      </c>
      <c r="L2111" s="14" t="str">
        <f t="shared" si="299"/>
        <v>Sotsiaalsed töökohad</v>
      </c>
      <c r="M2111" s="6" t="str">
        <f t="shared" si="301"/>
        <v>10500</v>
      </c>
    </row>
    <row r="2112" spans="1:13">
      <c r="B2112" s="4" t="s">
        <v>115</v>
      </c>
      <c r="E2112" s="4" t="s">
        <v>2624</v>
      </c>
      <c r="I2112" s="147" t="str">
        <f>IF(ISBLANK(H2112),"",VLOOKUP(H2112,tegevusalad!$A$7:$B$188,2,FALSE))</f>
        <v/>
      </c>
      <c r="K2112" s="297" t="str">
        <f t="shared" si="302"/>
        <v>2289501000</v>
      </c>
      <c r="L2112" s="14" t="str">
        <f t="shared" si="299"/>
        <v>sotsiaalsed töökohad (Ettevõtlusamet)</v>
      </c>
      <c r="M2112" s="6" t="str">
        <f t="shared" si="301"/>
        <v>10500</v>
      </c>
    </row>
    <row r="2113" spans="1:13">
      <c r="B2113" s="4" t="s">
        <v>7095</v>
      </c>
      <c r="E2113" s="4" t="s">
        <v>7096</v>
      </c>
      <c r="I2113" s="147" t="str">
        <f>IF(ISBLANK(H2113),"",VLOOKUP(H2113,tegevusalad!$A$7:$B$188,2,FALSE))</f>
        <v/>
      </c>
      <c r="K2113" s="297" t="str">
        <f t="shared" si="302"/>
        <v>2289511000</v>
      </c>
      <c r="L2113" s="14" t="str">
        <f t="shared" si="299"/>
        <v xml:space="preserve">toetus linna äriühingutele  </v>
      </c>
      <c r="M2113" s="6" t="str">
        <f t="shared" si="301"/>
        <v>10500</v>
      </c>
    </row>
    <row r="2114" spans="1:13">
      <c r="B2114" s="4" t="s">
        <v>2625</v>
      </c>
      <c r="E2114" s="14" t="s">
        <v>2633</v>
      </c>
      <c r="I2114" s="147" t="str">
        <f>IF(ISBLANK(H2114),"",VLOOKUP(H2114,tegevusalad!$A$7:$B$188,2,FALSE))</f>
        <v/>
      </c>
      <c r="K2114" s="297" t="str">
        <f t="shared" si="302"/>
        <v>2289521000</v>
      </c>
      <c r="L2114" s="14" t="str">
        <f t="shared" si="299"/>
        <v>sotsiaalsed töökohad (Haabersti linnaosa)</v>
      </c>
      <c r="M2114" s="6" t="str">
        <f t="shared" si="301"/>
        <v>10500</v>
      </c>
    </row>
    <row r="2115" spans="1:13">
      <c r="B2115" s="4" t="s">
        <v>2626</v>
      </c>
      <c r="E2115" s="14" t="s">
        <v>4245</v>
      </c>
      <c r="I2115" s="147" t="str">
        <f>IF(ISBLANK(H2115),"",VLOOKUP(H2115,tegevusalad!$A$7:$B$188,2,FALSE))</f>
        <v/>
      </c>
      <c r="K2115" s="297" t="str">
        <f t="shared" si="302"/>
        <v>2289522000</v>
      </c>
      <c r="L2115" s="14" t="str">
        <f t="shared" si="299"/>
        <v>sotsiaalsed töökohad (Kesklinn)</v>
      </c>
      <c r="M2115" s="6" t="str">
        <f t="shared" si="301"/>
        <v>10500</v>
      </c>
    </row>
    <row r="2116" spans="1:13">
      <c r="B2116" s="4" t="s">
        <v>2627</v>
      </c>
      <c r="E2116" s="14" t="s">
        <v>2634</v>
      </c>
      <c r="I2116" s="147" t="str">
        <f>IF(ISBLANK(H2116),"",VLOOKUP(H2116,tegevusalad!$A$7:$B$188,2,FALSE))</f>
        <v/>
      </c>
      <c r="K2116" s="297" t="str">
        <f t="shared" si="302"/>
        <v>2289523000</v>
      </c>
      <c r="L2116" s="14" t="str">
        <f t="shared" si="299"/>
        <v>sotsiaalsed töökohad (Kristiine linnaosa)</v>
      </c>
      <c r="M2116" s="6" t="str">
        <f t="shared" si="301"/>
        <v>10500</v>
      </c>
    </row>
    <row r="2117" spans="1:13">
      <c r="B2117" s="4" t="s">
        <v>2628</v>
      </c>
      <c r="E2117" s="14" t="s">
        <v>4350</v>
      </c>
      <c r="I2117" s="147" t="str">
        <f>IF(ISBLANK(H2117),"",VLOOKUP(H2117,tegevusalad!$A$7:$B$188,2,FALSE))</f>
        <v/>
      </c>
      <c r="K2117" s="297" t="str">
        <f t="shared" si="302"/>
        <v>2289524000</v>
      </c>
      <c r="L2117" s="14" t="str">
        <f t="shared" si="299"/>
        <v>sotsiaalsed töökohad (Lasnamäe linnaosa)</v>
      </c>
      <c r="M2117" s="6" t="str">
        <f t="shared" si="301"/>
        <v>10500</v>
      </c>
    </row>
    <row r="2118" spans="1:13">
      <c r="B2118" s="4" t="s">
        <v>2629</v>
      </c>
      <c r="E2118" s="14" t="s">
        <v>4351</v>
      </c>
      <c r="I2118" s="147" t="str">
        <f>IF(ISBLANK(H2118),"",VLOOKUP(H2118,tegevusalad!$A$7:$B$188,2,FALSE))</f>
        <v/>
      </c>
      <c r="K2118" s="297" t="str">
        <f t="shared" si="302"/>
        <v>2289525000</v>
      </c>
      <c r="L2118" s="14" t="str">
        <f t="shared" si="299"/>
        <v xml:space="preserve">sotsiaalsed töökohad (Mustamäe linnaosa) </v>
      </c>
      <c r="M2118" s="6" t="str">
        <f t="shared" si="301"/>
        <v>10500</v>
      </c>
    </row>
    <row r="2119" spans="1:13">
      <c r="B2119" s="4" t="s">
        <v>2630</v>
      </c>
      <c r="E2119" s="14" t="s">
        <v>4352</v>
      </c>
      <c r="I2119" s="147" t="str">
        <f>IF(ISBLANK(H2119),"",VLOOKUP(H2119,tegevusalad!$A$7:$B$188,2,FALSE))</f>
        <v/>
      </c>
      <c r="K2119" s="297" t="str">
        <f t="shared" si="302"/>
        <v>2289526000</v>
      </c>
      <c r="L2119" s="14" t="str">
        <f t="shared" si="299"/>
        <v>sotsiaalsed töökohad (Nõmme linnaosa)</v>
      </c>
      <c r="M2119" s="6" t="str">
        <f t="shared" si="301"/>
        <v>10500</v>
      </c>
    </row>
    <row r="2120" spans="1:13">
      <c r="B2120" s="4" t="s">
        <v>2631</v>
      </c>
      <c r="E2120" s="14" t="s">
        <v>4353</v>
      </c>
      <c r="I2120" s="147" t="str">
        <f>IF(ISBLANK(H2120),"",VLOOKUP(H2120,tegevusalad!$A$7:$B$188,2,FALSE))</f>
        <v/>
      </c>
      <c r="K2120" s="297" t="str">
        <f t="shared" si="302"/>
        <v>2289527000</v>
      </c>
      <c r="L2120" s="14" t="str">
        <f t="shared" si="299"/>
        <v>sotsiaalsed töökohad (Pirita linnaosa)</v>
      </c>
      <c r="M2120" s="6" t="str">
        <f t="shared" si="301"/>
        <v>10500</v>
      </c>
    </row>
    <row r="2121" spans="1:13">
      <c r="B2121" s="4" t="s">
        <v>2632</v>
      </c>
      <c r="E2121" s="14" t="s">
        <v>4354</v>
      </c>
      <c r="I2121" s="147" t="str">
        <f>IF(ISBLANK(H2121),"",VLOOKUP(H2121,tegevusalad!$A$7:$B$188,2,FALSE))</f>
        <v/>
      </c>
      <c r="K2121" s="297" t="str">
        <f t="shared" si="302"/>
        <v>2289528000</v>
      </c>
      <c r="L2121" s="14" t="str">
        <f t="shared" si="299"/>
        <v>sotsiaalsed töökohad (Põhja-Tallinn)</v>
      </c>
      <c r="M2121" s="6" t="str">
        <f t="shared" si="301"/>
        <v>10500</v>
      </c>
    </row>
    <row r="2122" spans="1:13">
      <c r="B2122" s="4" t="s">
        <v>2304</v>
      </c>
      <c r="E2122" s="14" t="s">
        <v>2305</v>
      </c>
      <c r="I2122" s="147" t="str">
        <f>IF(ISBLANK(H2122),"",VLOOKUP(H2122,tegevusalad!$A$7:$B$188,2,FALSE))</f>
        <v/>
      </c>
      <c r="K2122" s="297" t="str">
        <f t="shared" si="302"/>
        <v>2299529000</v>
      </c>
      <c r="L2122" s="14" t="str">
        <f t="shared" si="299"/>
        <v>sotsiaalsed töökohad (Keskkonnaamet)</v>
      </c>
      <c r="M2122" s="6" t="str">
        <f t="shared" si="301"/>
        <v>10500</v>
      </c>
    </row>
    <row r="2123" spans="1:13">
      <c r="B2123" s="4" t="s">
        <v>5803</v>
      </c>
      <c r="E2123" s="14" t="s">
        <v>5804</v>
      </c>
      <c r="I2123" s="147" t="str">
        <f>IF(ISBLANK(H2123),"",VLOOKUP(H2123,tegevusalad!$A$7:$B$188,2,FALSE))</f>
        <v/>
      </c>
      <c r="K2123" s="297" t="str">
        <f t="shared" si="302"/>
        <v>2289530000</v>
      </c>
      <c r="L2123" s="14" t="str">
        <f t="shared" si="299"/>
        <v>sotsiaalsed töökohad (Sotsiaal- ja Tervishoiuamet)</v>
      </c>
      <c r="M2123" s="6" t="str">
        <f t="shared" si="301"/>
        <v>10500</v>
      </c>
    </row>
    <row r="2124" spans="1:13">
      <c r="B2124" s="4" t="s">
        <v>7431</v>
      </c>
      <c r="E2124" s="17" t="s">
        <v>7432</v>
      </c>
      <c r="I2124" s="147" t="str">
        <f>IF(ISBLANK(H2124),"",VLOOKUP(H2124,tegevusalad!$A$7:$B$188,2,FALSE))</f>
        <v/>
      </c>
      <c r="K2124" s="297" t="str">
        <f t="shared" si="302"/>
        <v>2289531000</v>
      </c>
      <c r="L2124" s="14" t="str">
        <f t="shared" si="299"/>
        <v>sotsiaalsed töökohad (Kultuuriväärtuste Amet)</v>
      </c>
      <c r="M2124" s="6" t="str">
        <f t="shared" si="301"/>
        <v>10500</v>
      </c>
    </row>
    <row r="2125" spans="1:13">
      <c r="B2125" s="4" t="s">
        <v>7850</v>
      </c>
      <c r="E2125" s="15" t="s">
        <v>7851</v>
      </c>
      <c r="I2125" s="147" t="str">
        <f>IF(ISBLANK(H2125),"",VLOOKUP(H2125,tegevusalad!$A$7:$B$188,2,FALSE))</f>
        <v/>
      </c>
      <c r="K2125" s="297" t="str">
        <f t="shared" si="302"/>
        <v>2289532000</v>
      </c>
      <c r="L2125" s="14" t="str">
        <f t="shared" si="299"/>
        <v>sotsiaalsed töökohad (Munitsipaalpolitsei Amet)</v>
      </c>
      <c r="M2125" s="6" t="str">
        <f t="shared" si="301"/>
        <v>10500</v>
      </c>
    </row>
    <row r="2126" spans="1:13">
      <c r="I2126" s="147" t="str">
        <f>IF(ISBLANK(H2126),"",VLOOKUP(H2126,tegevusalad!$A$7:$B$188,2,FALSE))</f>
        <v/>
      </c>
      <c r="K2126" s="297" t="str">
        <f t="shared" si="302"/>
        <v/>
      </c>
      <c r="L2126" s="14" t="str">
        <f t="shared" si="299"/>
        <v/>
      </c>
      <c r="M2126" s="6" t="str">
        <f t="shared" si="301"/>
        <v>10500</v>
      </c>
    </row>
    <row r="2127" spans="1:13">
      <c r="A2127" s="4" t="s">
        <v>11602</v>
      </c>
      <c r="D2127" s="4" t="s">
        <v>15218</v>
      </c>
      <c r="H2127" s="34" t="s">
        <v>8587</v>
      </c>
      <c r="K2127" s="297" t="str">
        <f t="shared" si="302"/>
        <v>2289600000</v>
      </c>
      <c r="L2127" s="14" t="str">
        <f t="shared" si="299"/>
        <v>Rahvusvahelise kaitse saaja (pagulase) vastuvõtmise kulud</v>
      </c>
      <c r="M2127" s="6" t="str">
        <f t="shared" si="301"/>
        <v>10900</v>
      </c>
    </row>
    <row r="2128" spans="1:13">
      <c r="B2128" s="4" t="s">
        <v>11603</v>
      </c>
      <c r="E2128" s="4" t="s">
        <v>15217</v>
      </c>
      <c r="K2128" s="297" t="str">
        <f t="shared" si="302"/>
        <v>2289601000</v>
      </c>
      <c r="L2128" s="14" t="str">
        <f t="shared" si="299"/>
        <v>rahvusvahelise kaitse saaja (pagulase) vastuvõtmise kulud</v>
      </c>
      <c r="M2128" s="6" t="str">
        <f t="shared" si="301"/>
        <v>10900</v>
      </c>
    </row>
    <row r="2129" spans="1:13">
      <c r="K2129" s="297" t="str">
        <f t="shared" ref="K2129:K2133" si="303">SUBSTITUTE(A2129," ","")&amp;SUBSTITUTE(B2129," ","")&amp;SUBSTITUTE(C2129," ","")</f>
        <v/>
      </c>
      <c r="L2129" s="14" t="str">
        <f t="shared" ref="L2129:L2165" si="304">D2129&amp;E2129&amp;F2129&amp;G2129</f>
        <v/>
      </c>
      <c r="M2129" s="6" t="str">
        <f t="shared" ref="M2129:M2133" si="305">IF(ISBLANK(H2129),M2128,H2129)</f>
        <v>10900</v>
      </c>
    </row>
    <row r="2130" spans="1:13">
      <c r="A2130" s="4" t="s">
        <v>13114</v>
      </c>
      <c r="K2130" s="297" t="str">
        <f t="shared" si="303"/>
        <v>2289700000</v>
      </c>
      <c r="L2130" s="14" t="str">
        <f t="shared" si="304"/>
        <v/>
      </c>
      <c r="M2130" s="6" t="str">
        <f t="shared" si="305"/>
        <v>10900</v>
      </c>
    </row>
    <row r="2131" spans="1:13">
      <c r="B2131" s="4" t="s">
        <v>13115</v>
      </c>
      <c r="D2131" s="4" t="s">
        <v>13116</v>
      </c>
      <c r="H2131" s="37" t="s">
        <v>8587</v>
      </c>
      <c r="I2131" s="147" t="str">
        <f>IF(ISBLANK(H2131),"",VLOOKUP(H2131,tegevusalad!$A$7:$B$188,2,FALSE))</f>
        <v>Muu sotsiaalne kaitse, sh sotsiaalse kaitse haldus</v>
      </c>
      <c r="K2131" s="297" t="str">
        <f t="shared" si="303"/>
        <v>2289701000</v>
      </c>
      <c r="L2131" s="14" t="str">
        <f t="shared" si="304"/>
        <v>Sotsiaalhoolekande asutuste remonttööd</v>
      </c>
      <c r="M2131" s="6" t="str">
        <f t="shared" si="305"/>
        <v>10900</v>
      </c>
    </row>
    <row r="2132" spans="1:13">
      <c r="K2132" s="297" t="str">
        <f t="shared" si="303"/>
        <v/>
      </c>
      <c r="L2132" s="14" t="str">
        <f t="shared" si="304"/>
        <v/>
      </c>
      <c r="M2132" s="6" t="str">
        <f t="shared" si="305"/>
        <v>10900</v>
      </c>
    </row>
    <row r="2133" spans="1:13">
      <c r="A2133" s="3" t="s">
        <v>3461</v>
      </c>
      <c r="D2133" s="3" t="s">
        <v>1926</v>
      </c>
      <c r="E2133" s="3"/>
      <c r="I2133" s="147" t="str">
        <f>IF(ISBLANK(H2133),"",VLOOKUP(H2133,tegevusalad!$A$7:$B$188,2,FALSE))</f>
        <v/>
      </c>
      <c r="K2133" s="297" t="str">
        <f t="shared" si="303"/>
        <v>2300000000</v>
      </c>
      <c r="L2133" s="14" t="str">
        <f t="shared" si="304"/>
        <v>TEED JA TÄNAVAD</v>
      </c>
      <c r="M2133" s="6" t="str">
        <f t="shared" si="305"/>
        <v>10900</v>
      </c>
    </row>
    <row r="2134" spans="1:13">
      <c r="I2134" s="147" t="str">
        <f>IF(ISBLANK(H2134),"",VLOOKUP(H2134,tegevusalad!$A$7:$B$188,2,FALSE))</f>
        <v/>
      </c>
      <c r="K2134" s="283" t="str">
        <f t="shared" si="302"/>
        <v/>
      </c>
      <c r="L2134" s="1" t="str">
        <f t="shared" si="304"/>
        <v/>
      </c>
      <c r="M2134" s="6" t="str">
        <f t="shared" si="301"/>
        <v>10900</v>
      </c>
    </row>
    <row r="2135" spans="1:13">
      <c r="A2135" s="4" t="s">
        <v>1927</v>
      </c>
      <c r="D2135" s="4" t="s">
        <v>1928</v>
      </c>
      <c r="I2135" s="147" t="str">
        <f>IF(ISBLANK(H2135),"",VLOOKUP(H2135,tegevusalad!$A$7:$B$188,2,FALSE))</f>
        <v/>
      </c>
      <c r="K2135" s="283" t="str">
        <f t="shared" si="302"/>
        <v>2301100000</v>
      </c>
      <c r="L2135" s="1" t="str">
        <f t="shared" si="304"/>
        <v>Teetööd</v>
      </c>
      <c r="M2135" s="6" t="str">
        <f t="shared" si="301"/>
        <v>10900</v>
      </c>
    </row>
    <row r="2136" spans="1:13">
      <c r="B2136" s="4" t="s">
        <v>1929</v>
      </c>
      <c r="E2136" s="4" t="s">
        <v>1930</v>
      </c>
      <c r="H2136" s="37" t="s">
        <v>6826</v>
      </c>
      <c r="I2136" s="147" t="str">
        <f>IF(ISBLANK(H2136),"",VLOOKUP(H2136,tegevusalad!$A$7:$B$188,2,FALSE))</f>
        <v>Maanteetransport</v>
      </c>
      <c r="K2136" s="283" t="str">
        <f t="shared" si="302"/>
        <v>2301101000</v>
      </c>
      <c r="L2136" s="1" t="str">
        <f t="shared" si="304"/>
        <v>teerajatiste korrashoid</v>
      </c>
      <c r="M2136" s="6" t="str">
        <f t="shared" si="301"/>
        <v>04510</v>
      </c>
    </row>
    <row r="2137" spans="1:13">
      <c r="C2137" s="4" t="s">
        <v>846</v>
      </c>
      <c r="F2137" s="4" t="s">
        <v>1930</v>
      </c>
      <c r="H2137" s="37"/>
      <c r="I2137" s="147" t="str">
        <f>IF(ISBLANK(H2137),"",VLOOKUP(H2137,tegevusalad!$A$7:$B$188,2,FALSE))</f>
        <v/>
      </c>
      <c r="K2137" s="283" t="str">
        <f t="shared" si="302"/>
        <v>2301101010</v>
      </c>
      <c r="L2137" s="1" t="str">
        <f t="shared" si="304"/>
        <v>teerajatiste korrashoid</v>
      </c>
      <c r="M2137" s="6" t="str">
        <f t="shared" si="301"/>
        <v>04510</v>
      </c>
    </row>
    <row r="2138" spans="1:13">
      <c r="C2138" s="4" t="s">
        <v>3001</v>
      </c>
      <c r="F2138" s="4" t="s">
        <v>2619</v>
      </c>
      <c r="H2138" s="37"/>
      <c r="I2138" s="147" t="str">
        <f>IF(ISBLANK(H2138),"",VLOOKUP(H2138,tegevusalad!$A$7:$B$188,2,FALSE))</f>
        <v/>
      </c>
      <c r="K2138" s="283" t="str">
        <f t="shared" si="302"/>
        <v>2301101910</v>
      </c>
      <c r="L2138" s="1" t="str">
        <f t="shared" si="304"/>
        <v>liikluskahjude hüvitamine</v>
      </c>
      <c r="M2138" s="6" t="str">
        <f t="shared" si="301"/>
        <v>04510</v>
      </c>
    </row>
    <row r="2139" spans="1:13">
      <c r="B2139" s="4" t="s">
        <v>1931</v>
      </c>
      <c r="E2139" s="4" t="s">
        <v>1932</v>
      </c>
      <c r="H2139" s="37" t="s">
        <v>12170</v>
      </c>
      <c r="I2139" s="147" t="str">
        <f>IF(ISBLANK(H2139),"",VLOOKUP(H2139,tegevusalad!$A$7:$B$188,2,FALSE))</f>
        <v>Avalike alade puhastus</v>
      </c>
      <c r="K2139" s="283" t="str">
        <f t="shared" si="302"/>
        <v>2301102000</v>
      </c>
      <c r="L2139" s="1" t="str">
        <f t="shared" si="304"/>
        <v>teerajatiste puhastamine</v>
      </c>
      <c r="M2139" s="6" t="str">
        <f t="shared" si="301"/>
        <v>05101</v>
      </c>
    </row>
    <row r="2140" spans="1:13">
      <c r="C2140" s="4" t="s">
        <v>1931</v>
      </c>
      <c r="F2140" s="4" t="s">
        <v>1932</v>
      </c>
      <c r="H2140" s="37"/>
      <c r="K2140" s="283" t="str">
        <f t="shared" ref="K2140" si="306">SUBSTITUTE(A2140," ","")&amp;SUBSTITUTE(B2140," ","")&amp;SUBSTITUTE(C2140," ","")</f>
        <v>2301102000</v>
      </c>
      <c r="L2140" s="1" t="str">
        <f t="shared" ref="L2140" si="307">D2140&amp;E2140&amp;F2140&amp;G2140</f>
        <v>teerajatiste puhastamine</v>
      </c>
      <c r="M2140" s="6" t="str">
        <f t="shared" ref="M2140" si="308">IF(ISBLANK(H2140),M2139,H2140)</f>
        <v>05101</v>
      </c>
    </row>
    <row r="2141" spans="1:13">
      <c r="C2141" s="4" t="s">
        <v>16667</v>
      </c>
      <c r="F2141" s="4" t="s">
        <v>16668</v>
      </c>
      <c r="H2141" s="37"/>
      <c r="K2141" s="283" t="str">
        <f t="shared" ref="K2141" si="309">SUBSTITUTE(A2141," ","")&amp;SUBSTITUTE(B2141," ","")&amp;SUBSTITUTE(C2141," ","")</f>
        <v>2301102110</v>
      </c>
      <c r="L2141" s="1" t="str">
        <f t="shared" ref="L2141" si="310">D2141&amp;E2141&amp;F2141&amp;G2141</f>
        <v>linnapuhastusüksus</v>
      </c>
      <c r="M2141" s="6" t="str">
        <f t="shared" ref="M2141" si="311">IF(ISBLANK(H2141),M2140,H2141)</f>
        <v>05101</v>
      </c>
    </row>
    <row r="2142" spans="1:13">
      <c r="B2142" s="4" t="s">
        <v>3488</v>
      </c>
      <c r="E2142" s="4" t="s">
        <v>3492</v>
      </c>
      <c r="H2142" s="37" t="s">
        <v>12170</v>
      </c>
      <c r="I2142" s="147" t="str">
        <f>IF(ISBLANK(H2142),"",VLOOKUP(H2142,tegevusalad!$A$7:$B$188,2,FALSE))</f>
        <v>Avalike alade puhastus</v>
      </c>
      <c r="K2142" s="283" t="str">
        <f>SUBSTITUTE(A2142," ","")&amp;SUBSTITUTE(B2142," ","")&amp;SUBSTITUTE(C2142," ","")</f>
        <v>2301103000</v>
      </c>
      <c r="L2142" s="1" t="str">
        <f>D2142&amp;E2142&amp;F2142&amp;G2142</f>
        <v>ühistranspordipeatuste korrashoid</v>
      </c>
      <c r="M2142" s="6" t="str">
        <f>IF(ISBLANK(H2142),M2139,H2142)</f>
        <v>05101</v>
      </c>
    </row>
    <row r="2143" spans="1:13">
      <c r="B2143" s="4" t="s">
        <v>14771</v>
      </c>
      <c r="E2143" s="4" t="s">
        <v>14772</v>
      </c>
      <c r="G2143" s="184"/>
      <c r="H2143" s="37" t="s">
        <v>12170</v>
      </c>
      <c r="I2143" s="147" t="str">
        <f>IF(ISBLANK(H2143),"",VLOOKUP(H2143,tegevusalad!$A$7:$B$188,2,FALSE))</f>
        <v>Avalike alade puhastus</v>
      </c>
      <c r="K2143" s="283" t="str">
        <f t="shared" ref="K2143:K2145" si="312">SUBSTITUTE(A2143," ","")&amp;SUBSTITUTE(B2143," ","")&amp;SUBSTITUTE(C2143," ","")</f>
        <v>2301104000</v>
      </c>
      <c r="L2143" s="1" t="str">
        <f t="shared" si="304"/>
        <v>Erakorraliste lumeolude ja teede erakorralise puhastuse reserv</v>
      </c>
      <c r="M2143" s="6" t="str">
        <f>IF(ISBLANK(H2143),M2139,H2143)</f>
        <v>05101</v>
      </c>
    </row>
    <row r="2144" spans="1:13">
      <c r="C2144" s="4" t="s">
        <v>14773</v>
      </c>
      <c r="F2144" s="4" t="s">
        <v>14774</v>
      </c>
      <c r="G2144" s="184"/>
      <c r="H2144" s="37" t="s">
        <v>12170</v>
      </c>
      <c r="I2144" s="147" t="str">
        <f>IF(ISBLANK(H2144),"",VLOOKUP(H2144,tegevusalad!$A$7:$B$188,2,FALSE))</f>
        <v>Avalike alade puhastus</v>
      </c>
      <c r="K2144" s="283" t="str">
        <f t="shared" si="312"/>
        <v>2301104010</v>
      </c>
      <c r="L2144" s="1" t="str">
        <f t="shared" si="304"/>
        <v>erakorraline lumevedu</v>
      </c>
      <c r="M2144" s="6" t="str">
        <f t="shared" ref="M2144:M2145" si="313">IF(ISBLANK(H2144),M2143,H2144)</f>
        <v>05101</v>
      </c>
    </row>
    <row r="2145" spans="1:13">
      <c r="C2145" s="4" t="s">
        <v>14775</v>
      </c>
      <c r="F2145" s="4" t="s">
        <v>14776</v>
      </c>
      <c r="G2145" s="184"/>
      <c r="H2145" s="37" t="s">
        <v>12170</v>
      </c>
      <c r="I2145" s="147" t="str">
        <f>IF(ISBLANK(H2145),"",VLOOKUP(H2145,tegevusalad!$A$7:$B$188,2,FALSE))</f>
        <v>Avalike alade puhastus</v>
      </c>
      <c r="K2145" s="283" t="str">
        <f t="shared" si="312"/>
        <v>2301104020</v>
      </c>
      <c r="L2145" s="1" t="str">
        <f t="shared" si="304"/>
        <v>teede erakorraline puhastus</v>
      </c>
      <c r="M2145" s="6" t="str">
        <f t="shared" si="313"/>
        <v>05101</v>
      </c>
    </row>
    <row r="2146" spans="1:13">
      <c r="B2146" s="4" t="s">
        <v>4717</v>
      </c>
      <c r="E2146" s="4" t="s">
        <v>2569</v>
      </c>
      <c r="H2146" s="37" t="s">
        <v>6826</v>
      </c>
      <c r="I2146" s="147" t="str">
        <f>IF(ISBLANK(H2146),"",VLOOKUP(H2146,tegevusalad!$A$7:$B$188,2,FALSE))</f>
        <v>Maanteetransport</v>
      </c>
      <c r="K2146" s="283" t="str">
        <f t="shared" si="302"/>
        <v>2301108000</v>
      </c>
      <c r="L2146" s="1" t="str">
        <f t="shared" si="304"/>
        <v>tunnelite hooldus</v>
      </c>
      <c r="M2146" s="6" t="str">
        <f>IF(ISBLANK(H2146),M2142,H2146)</f>
        <v>04510</v>
      </c>
    </row>
    <row r="2147" spans="1:13">
      <c r="C2147" s="4" t="s">
        <v>2009</v>
      </c>
      <c r="F2147" s="4" t="s">
        <v>2331</v>
      </c>
      <c r="I2147" s="147" t="str">
        <f>IF(ISBLANK(H2147),"",VLOOKUP(H2147,tegevusalad!$A$7:$B$188,2,FALSE))</f>
        <v/>
      </c>
      <c r="K2147" s="283" t="str">
        <f t="shared" si="302"/>
        <v>2301108010</v>
      </c>
      <c r="L2147" s="1" t="str">
        <f t="shared" si="304"/>
        <v>Viru välajku jalakäijate tunnelite hooldus</v>
      </c>
      <c r="M2147" s="6" t="str">
        <f t="shared" si="301"/>
        <v>04510</v>
      </c>
    </row>
    <row r="2148" spans="1:13">
      <c r="C2148" s="4" t="s">
        <v>5959</v>
      </c>
      <c r="F2148" s="4" t="s">
        <v>5960</v>
      </c>
      <c r="I2148" s="147" t="str">
        <f>IF(ISBLANK(H2148),"",VLOOKUP(H2148,tegevusalad!$A$7:$B$188,2,FALSE))</f>
        <v/>
      </c>
      <c r="K2148" s="283" t="str">
        <f t="shared" si="302"/>
        <v>2301108990</v>
      </c>
      <c r="L2148" s="1" t="str">
        <f t="shared" si="304"/>
        <v>muud tunnelid</v>
      </c>
      <c r="M2148" s="6" t="str">
        <f t="shared" si="301"/>
        <v>04510</v>
      </c>
    </row>
    <row r="2149" spans="1:13">
      <c r="B2149" s="4" t="s">
        <v>3493</v>
      </c>
      <c r="E2149" s="4" t="s">
        <v>3494</v>
      </c>
      <c r="H2149" s="37" t="s">
        <v>6826</v>
      </c>
      <c r="I2149" s="147" t="str">
        <f>IF(ISBLANK(H2149),"",VLOOKUP(H2149,tegevusalad!$A$7:$B$188,2,FALSE))</f>
        <v>Maanteetransport</v>
      </c>
      <c r="K2149" s="283" t="str">
        <f t="shared" si="302"/>
        <v>2301111000</v>
      </c>
      <c r="L2149" s="1" t="str">
        <f t="shared" si="304"/>
        <v>teeregister</v>
      </c>
      <c r="M2149" s="6" t="str">
        <f t="shared" si="301"/>
        <v>04510</v>
      </c>
    </row>
    <row r="2150" spans="1:13">
      <c r="B2150" s="6" t="s">
        <v>5701</v>
      </c>
      <c r="C2150" s="6"/>
      <c r="D2150" s="6"/>
      <c r="E2150" s="6" t="s">
        <v>5702</v>
      </c>
      <c r="H2150" s="37"/>
      <c r="I2150" s="147" t="str">
        <f>IF(ISBLANK(H2150),"",VLOOKUP(H2150,tegevusalad!$A$7:$B$188,2,FALSE))</f>
        <v/>
      </c>
      <c r="K2150" s="283" t="str">
        <f t="shared" si="302"/>
        <v>2301199000</v>
      </c>
      <c r="L2150" s="1" t="str">
        <f t="shared" si="304"/>
        <v>tg teetööd - jaotamata</v>
      </c>
      <c r="M2150" s="6" t="str">
        <f t="shared" si="301"/>
        <v>04510</v>
      </c>
    </row>
    <row r="2151" spans="1:13">
      <c r="A2151" s="4" t="s">
        <v>3495</v>
      </c>
      <c r="D2151" s="4" t="s">
        <v>6265</v>
      </c>
      <c r="H2151" s="37" t="s">
        <v>6828</v>
      </c>
      <c r="I2151" s="147" t="str">
        <f>IF(ISBLANK(H2151),"",VLOOKUP(H2151,tegevusalad!$A$7:$B$188,2,FALSE))</f>
        <v>Tänavavalgustus</v>
      </c>
      <c r="K2151" s="283" t="str">
        <f t="shared" si="302"/>
        <v>2301700000</v>
      </c>
      <c r="L2151" s="1" t="str">
        <f t="shared" si="304"/>
        <v>Tänavavalgustus</v>
      </c>
      <c r="M2151" s="6" t="str">
        <f t="shared" si="301"/>
        <v>06400</v>
      </c>
    </row>
    <row r="2152" spans="1:13">
      <c r="B2152" s="4" t="s">
        <v>6266</v>
      </c>
      <c r="E2152" s="4" t="s">
        <v>6267</v>
      </c>
      <c r="I2152" s="147" t="str">
        <f>IF(ISBLANK(H2152),"",VLOOKUP(H2152,tegevusalad!$A$7:$B$188,2,FALSE))</f>
        <v/>
      </c>
      <c r="K2152" s="283" t="str">
        <f t="shared" si="302"/>
        <v>2301701000</v>
      </c>
      <c r="L2152" s="1" t="str">
        <f t="shared" si="304"/>
        <v>tänavavalgustus</v>
      </c>
      <c r="M2152" s="6" t="str">
        <f t="shared" si="301"/>
        <v>06400</v>
      </c>
    </row>
    <row r="2153" spans="1:13">
      <c r="B2153" s="4" t="s">
        <v>6268</v>
      </c>
      <c r="E2153" s="4" t="s">
        <v>4745</v>
      </c>
      <c r="I2153" s="147" t="str">
        <f>IF(ISBLANK(H2153),"",VLOOKUP(H2153,tegevusalad!$A$7:$B$188,2,FALSE))</f>
        <v/>
      </c>
      <c r="K2153" s="283" t="str">
        <f t="shared" si="302"/>
        <v>2301702000</v>
      </c>
      <c r="L2153" s="1" t="str">
        <f t="shared" si="304"/>
        <v>tänavavalgustuse juhtimissüsteem</v>
      </c>
      <c r="M2153" s="6" t="str">
        <f t="shared" si="301"/>
        <v>06400</v>
      </c>
    </row>
    <row r="2154" spans="1:13">
      <c r="B2154" s="4" t="s">
        <v>13177</v>
      </c>
      <c r="E2154" s="4" t="s">
        <v>13178</v>
      </c>
      <c r="K2154" s="283" t="str">
        <f>SUBSTITUTE(A2154," ","")&amp;SUBSTITUTE(B2154," ","")&amp;SUBSTITUTE(C2154," ","")</f>
        <v>2301710000</v>
      </c>
      <c r="L2154" s="1" t="str">
        <f t="shared" si="304"/>
        <v>valgustusprojektid (EV 100)</v>
      </c>
      <c r="M2154" s="6" t="str">
        <f>IF(ISBLANK(H2154),M2156,H2154)</f>
        <v>06400</v>
      </c>
    </row>
    <row r="2155" spans="1:13">
      <c r="B2155" s="4" t="s">
        <v>11987</v>
      </c>
      <c r="E2155" s="4" t="s">
        <v>11988</v>
      </c>
      <c r="K2155" s="283" t="str">
        <f t="shared" si="302"/>
        <v>2301711000</v>
      </c>
      <c r="L2155" s="1" t="str">
        <f t="shared" si="304"/>
        <v>jõuluvalgustus</v>
      </c>
      <c r="M2155" s="6" t="str">
        <f>IF(ISBLANK(H2155),M2153,H2155)</f>
        <v>06400</v>
      </c>
    </row>
    <row r="2156" spans="1:13">
      <c r="B2156" s="4" t="s">
        <v>12174</v>
      </c>
      <c r="E2156" s="4" t="s">
        <v>12175</v>
      </c>
      <c r="K2156" s="283" t="str">
        <f t="shared" si="302"/>
        <v>2301712000</v>
      </c>
      <c r="L2156" s="1" t="str">
        <f t="shared" si="304"/>
        <v>valgustusmastide vahetus</v>
      </c>
      <c r="M2156" s="6" t="str">
        <f t="shared" si="301"/>
        <v>06400</v>
      </c>
    </row>
    <row r="2157" spans="1:13">
      <c r="B2157" s="4" t="s">
        <v>13655</v>
      </c>
      <c r="E2157" s="4" t="s">
        <v>13656</v>
      </c>
      <c r="K2157" s="283" t="str">
        <f t="shared" si="302"/>
        <v>2301715000</v>
      </c>
      <c r="L2157" s="1" t="str">
        <f t="shared" si="304"/>
        <v>valgusfestival</v>
      </c>
      <c r="M2157" s="6" t="str">
        <f t="shared" si="301"/>
        <v>06400</v>
      </c>
    </row>
    <row r="2158" spans="1:13">
      <c r="B2158" s="6" t="s">
        <v>5703</v>
      </c>
      <c r="C2158" s="6"/>
      <c r="D2158" s="6"/>
      <c r="E2158" s="6" t="s">
        <v>4941</v>
      </c>
      <c r="H2158" s="37"/>
      <c r="I2158" s="147" t="str">
        <f>IF(ISBLANK(H2158),"",VLOOKUP(H2158,tegevusalad!$A$7:$B$188,2,FALSE))</f>
        <v/>
      </c>
      <c r="K2158" s="283" t="str">
        <f t="shared" si="302"/>
        <v>2301799000</v>
      </c>
      <c r="L2158" s="1" t="str">
        <f t="shared" si="304"/>
        <v>tg tänavavalgustus - jaotamata</v>
      </c>
      <c r="M2158" s="6" t="str">
        <f>IF(ISBLANK(H2158),M2155,H2158)</f>
        <v>06400</v>
      </c>
    </row>
    <row r="2159" spans="1:13">
      <c r="I2159" s="147" t="str">
        <f>IF(ISBLANK(H2159),"",VLOOKUP(H2159,tegevusalad!$A$7:$B$188,2,FALSE))</f>
        <v/>
      </c>
      <c r="K2159" s="283" t="str">
        <f t="shared" si="302"/>
        <v/>
      </c>
      <c r="L2159" s="1" t="str">
        <f t="shared" si="304"/>
        <v/>
      </c>
      <c r="M2159" s="6" t="str">
        <f t="shared" si="301"/>
        <v>06400</v>
      </c>
    </row>
    <row r="2160" spans="1:13">
      <c r="A2160" s="4" t="s">
        <v>2835</v>
      </c>
      <c r="D2160" s="4" t="s">
        <v>832</v>
      </c>
      <c r="H2160" s="37" t="s">
        <v>5970</v>
      </c>
      <c r="I2160" s="147" t="str">
        <f>IF(ISBLANK(H2160),"",VLOOKUP(H2160,tegevusalad!$A$7:$B$188,2,FALSE))</f>
        <v>Valitsussektori võla teenindamine</v>
      </c>
      <c r="K2160" s="283" t="str">
        <f t="shared" si="302"/>
        <v>2309100000</v>
      </c>
      <c r="L2160" s="1" t="str">
        <f t="shared" si="304"/>
        <v>Viru väljak 6 (intressid)</v>
      </c>
      <c r="M2160" s="6" t="str">
        <f t="shared" si="301"/>
        <v>01700</v>
      </c>
    </row>
    <row r="2161" spans="1:13">
      <c r="B2161" s="4" t="s">
        <v>1164</v>
      </c>
      <c r="E2161" s="4" t="s">
        <v>832</v>
      </c>
      <c r="I2161" s="147" t="str">
        <f>IF(ISBLANK(H2161),"",VLOOKUP(H2161,tegevusalad!$A$7:$B$188,2,FALSE))</f>
        <v/>
      </c>
      <c r="K2161" s="283" t="str">
        <f t="shared" si="302"/>
        <v>2309101000</v>
      </c>
      <c r="L2161" s="1" t="str">
        <f t="shared" si="304"/>
        <v>Viru väljak 6 (intressid)</v>
      </c>
      <c r="M2161" s="6" t="str">
        <f t="shared" si="301"/>
        <v>01700</v>
      </c>
    </row>
    <row r="2162" spans="1:13">
      <c r="I2162" s="147" t="str">
        <f>IF(ISBLANK(H2162),"",VLOOKUP(H2162,tegevusalad!$A$7:$B$188,2,FALSE))</f>
        <v/>
      </c>
      <c r="K2162" s="283" t="str">
        <f t="shared" si="302"/>
        <v/>
      </c>
      <c r="L2162" s="1" t="str">
        <f t="shared" si="304"/>
        <v/>
      </c>
      <c r="M2162" s="6" t="str">
        <f t="shared" si="301"/>
        <v>01700</v>
      </c>
    </row>
    <row r="2163" spans="1:13">
      <c r="A2163" s="4" t="s">
        <v>1165</v>
      </c>
      <c r="D2163" s="4" t="s">
        <v>1166</v>
      </c>
      <c r="H2163" s="37" t="s">
        <v>6826</v>
      </c>
      <c r="I2163" s="147" t="str">
        <f>IF(ISBLANK(H2163),"",VLOOKUP(H2163,tegevusalad!$A$7:$B$188,2,FALSE))</f>
        <v>Maanteetransport</v>
      </c>
      <c r="K2163" s="283" t="str">
        <f t="shared" si="302"/>
        <v>2309200000</v>
      </c>
      <c r="L2163" s="1" t="str">
        <f t="shared" si="304"/>
        <v>Projekt UrBike</v>
      </c>
      <c r="M2163" s="6" t="str">
        <f t="shared" si="301"/>
        <v>04510</v>
      </c>
    </row>
    <row r="2164" spans="1:13">
      <c r="B2164" s="4" t="s">
        <v>1167</v>
      </c>
      <c r="E2164" s="4" t="s">
        <v>1168</v>
      </c>
      <c r="I2164" s="147" t="str">
        <f>IF(ISBLANK(H2164),"",VLOOKUP(H2164,tegevusalad!$A$7:$B$188,2,FALSE))</f>
        <v/>
      </c>
      <c r="K2164" s="283" t="str">
        <f t="shared" si="302"/>
        <v>2309201000</v>
      </c>
      <c r="L2164" s="1" t="str">
        <f t="shared" si="304"/>
        <v>projekt UrBike</v>
      </c>
      <c r="M2164" s="6" t="str">
        <f t="shared" si="301"/>
        <v>04510</v>
      </c>
    </row>
    <row r="2165" spans="1:13">
      <c r="I2165" s="147" t="str">
        <f>IF(ISBLANK(H2165),"",VLOOKUP(H2165,tegevusalad!$A$7:$B$188,2,FALSE))</f>
        <v/>
      </c>
      <c r="K2165" s="283" t="str">
        <f t="shared" si="302"/>
        <v/>
      </c>
      <c r="L2165" s="1" t="str">
        <f t="shared" si="304"/>
        <v/>
      </c>
      <c r="M2165" s="6" t="str">
        <f t="shared" si="301"/>
        <v>04510</v>
      </c>
    </row>
    <row r="2166" spans="1:13">
      <c r="I2166" s="147" t="str">
        <f>IF(ISBLANK(H2166),"",VLOOKUP(H2166,tegevusalad!$A$7:$B$188,2,FALSE))</f>
        <v/>
      </c>
      <c r="K2166" s="283" t="str">
        <f t="shared" si="302"/>
        <v/>
      </c>
      <c r="L2166" s="1"/>
      <c r="M2166" s="6" t="str">
        <f t="shared" si="301"/>
        <v>04510</v>
      </c>
    </row>
    <row r="2167" spans="1:13">
      <c r="A2167" s="3" t="s">
        <v>1169</v>
      </c>
      <c r="D2167" s="3" t="s">
        <v>1170</v>
      </c>
      <c r="E2167" s="3"/>
      <c r="I2167" s="147" t="str">
        <f>IF(ISBLANK(H2167),"",VLOOKUP(H2167,tegevusalad!$A$7:$B$188,2,FALSE))</f>
        <v/>
      </c>
      <c r="K2167" s="283" t="str">
        <f t="shared" si="302"/>
        <v>2310000000</v>
      </c>
      <c r="L2167" s="1" t="str">
        <f t="shared" ref="L2167:L2188" si="314">D2167&amp;E2167&amp;F2167&amp;G2167</f>
        <v>HEAKORD</v>
      </c>
      <c r="M2167" s="6" t="str">
        <f t="shared" si="301"/>
        <v>04510</v>
      </c>
    </row>
    <row r="2168" spans="1:13">
      <c r="D2168" s="3"/>
      <c r="E2168" s="3"/>
      <c r="I2168" s="147" t="str">
        <f>IF(ISBLANK(H2168),"",VLOOKUP(H2168,tegevusalad!$A$7:$B$188,2,FALSE))</f>
        <v/>
      </c>
      <c r="K2168" s="283" t="str">
        <f t="shared" si="302"/>
        <v/>
      </c>
      <c r="L2168" s="1" t="str">
        <f t="shared" si="314"/>
        <v/>
      </c>
      <c r="M2168" s="6" t="str">
        <f t="shared" si="301"/>
        <v>04510</v>
      </c>
    </row>
    <row r="2169" spans="1:13">
      <c r="A2169" s="4" t="s">
        <v>1171</v>
      </c>
      <c r="D2169" s="4" t="s">
        <v>1172</v>
      </c>
      <c r="H2169" s="37"/>
      <c r="I2169" s="147" t="str">
        <f>IF(ISBLANK(H2169),"",VLOOKUP(H2169,tegevusalad!$A$7:$B$188,2,FALSE))</f>
        <v/>
      </c>
      <c r="K2169" s="283" t="str">
        <f t="shared" si="302"/>
        <v>2311100000</v>
      </c>
      <c r="L2169" s="1" t="str">
        <f t="shared" si="314"/>
        <v>Haljastus</v>
      </c>
      <c r="M2169" s="6" t="str">
        <f t="shared" si="301"/>
        <v>04510</v>
      </c>
    </row>
    <row r="2170" spans="1:13">
      <c r="B2170" s="4" t="s">
        <v>1173</v>
      </c>
      <c r="E2170" s="4" t="s">
        <v>1174</v>
      </c>
      <c r="H2170" s="144" t="s">
        <v>12170</v>
      </c>
      <c r="I2170" s="147" t="str">
        <f>IF(ISBLANK(H2170),"",VLOOKUP(H2170,tegevusalad!$A$7:$B$188,2,FALSE))</f>
        <v>Avalike alade puhastus</v>
      </c>
      <c r="K2170" s="283" t="str">
        <f t="shared" si="302"/>
        <v>2311101000</v>
      </c>
      <c r="L2170" s="1" t="str">
        <f t="shared" si="314"/>
        <v>haljastute hooldus</v>
      </c>
      <c r="M2170" s="6" t="str">
        <f t="shared" ref="M2170:M2242" si="315">IF(ISBLANK(H2170),M2169,H2170)</f>
        <v>05101</v>
      </c>
    </row>
    <row r="2171" spans="1:13">
      <c r="C2171" s="4" t="s">
        <v>1955</v>
      </c>
      <c r="F2171" s="14" t="s">
        <v>6403</v>
      </c>
      <c r="I2171" s="147" t="str">
        <f>IF(ISBLANK(H2171),"",VLOOKUP(H2171,tegevusalad!$A$7:$B$188,2,FALSE))</f>
        <v/>
      </c>
      <c r="K2171" s="283" t="str">
        <f t="shared" si="302"/>
        <v>2311101010</v>
      </c>
      <c r="L2171" s="1" t="str">
        <f t="shared" si="314"/>
        <v>haljastute hooldus (Kommunaalamet)</v>
      </c>
      <c r="M2171" s="6" t="str">
        <f t="shared" si="315"/>
        <v>05101</v>
      </c>
    </row>
    <row r="2172" spans="1:13">
      <c r="C2172" s="4" t="s">
        <v>1956</v>
      </c>
      <c r="F2172" s="14" t="s">
        <v>6404</v>
      </c>
      <c r="I2172" s="147" t="str">
        <f>IF(ISBLANK(H2172),"",VLOOKUP(H2172,tegevusalad!$A$7:$B$188,2,FALSE))</f>
        <v/>
      </c>
      <c r="K2172" s="283" t="str">
        <f t="shared" si="302"/>
        <v>2311101020</v>
      </c>
      <c r="L2172" s="1" t="str">
        <f t="shared" si="314"/>
        <v>haljastute hooldus (Keskkonnaamet)</v>
      </c>
      <c r="M2172" s="6" t="str">
        <f t="shared" si="315"/>
        <v>05101</v>
      </c>
    </row>
    <row r="2173" spans="1:13">
      <c r="C2173" s="4" t="s">
        <v>1957</v>
      </c>
      <c r="F2173" s="14" t="s">
        <v>6430</v>
      </c>
      <c r="I2173" s="147" t="str">
        <f>IF(ISBLANK(H2173),"",VLOOKUP(H2173,tegevusalad!$A$7:$B$188,2,FALSE))</f>
        <v/>
      </c>
      <c r="K2173" s="283" t="str">
        <f t="shared" si="302"/>
        <v>2311101200</v>
      </c>
      <c r="L2173" s="1" t="str">
        <f t="shared" si="314"/>
        <v>haljastute hooldus (Haabersti linnaosa)</v>
      </c>
      <c r="M2173" s="6" t="str">
        <f t="shared" si="315"/>
        <v>05101</v>
      </c>
    </row>
    <row r="2174" spans="1:13">
      <c r="C2174" s="4" t="s">
        <v>1958</v>
      </c>
      <c r="F2174" s="14" t="s">
        <v>6255</v>
      </c>
      <c r="I2174" s="147" t="str">
        <f>IF(ISBLANK(H2174),"",VLOOKUP(H2174,tegevusalad!$A$7:$B$188,2,FALSE))</f>
        <v/>
      </c>
      <c r="K2174" s="283" t="str">
        <f t="shared" si="302"/>
        <v>2311101300</v>
      </c>
      <c r="L2174" s="1" t="str">
        <f t="shared" si="314"/>
        <v>haljastute hooldus (Kesklinn)</v>
      </c>
      <c r="M2174" s="6" t="str">
        <f t="shared" si="315"/>
        <v>05101</v>
      </c>
    </row>
    <row r="2175" spans="1:13">
      <c r="C2175" s="4" t="s">
        <v>1959</v>
      </c>
      <c r="F2175" s="14" t="s">
        <v>6256</v>
      </c>
      <c r="I2175" s="147" t="str">
        <f>IF(ISBLANK(H2175),"",VLOOKUP(H2175,tegevusalad!$A$7:$B$188,2,FALSE))</f>
        <v/>
      </c>
      <c r="K2175" s="283" t="str">
        <f t="shared" si="302"/>
        <v>2311101400</v>
      </c>
      <c r="L2175" s="1" t="str">
        <f t="shared" si="314"/>
        <v>haljastute hooldus (Kristiine linnaosa)</v>
      </c>
      <c r="M2175" s="6" t="str">
        <f t="shared" si="315"/>
        <v>05101</v>
      </c>
    </row>
    <row r="2176" spans="1:13">
      <c r="C2176" s="4" t="s">
        <v>1960</v>
      </c>
      <c r="F2176" s="14" t="s">
        <v>330</v>
      </c>
      <c r="I2176" s="147" t="str">
        <f>IF(ISBLANK(H2176),"",VLOOKUP(H2176,tegevusalad!$A$7:$B$188,2,FALSE))</f>
        <v/>
      </c>
      <c r="K2176" s="283" t="str">
        <f t="shared" si="302"/>
        <v>2311101500</v>
      </c>
      <c r="L2176" s="1" t="str">
        <f t="shared" si="314"/>
        <v>haljastute hooldus (Lasnamäe linnaosa)</v>
      </c>
      <c r="M2176" s="6" t="str">
        <f t="shared" si="315"/>
        <v>05101</v>
      </c>
    </row>
    <row r="2177" spans="1:13">
      <c r="C2177" s="4" t="s">
        <v>11811</v>
      </c>
      <c r="F2177" s="14" t="s">
        <v>11812</v>
      </c>
      <c r="K2177" s="283" t="str">
        <f t="shared" si="302"/>
        <v>2311101510</v>
      </c>
      <c r="L2177" s="1" t="str">
        <f t="shared" si="314"/>
        <v>Tondiraba haljasala (Lasnamäe linnaosa)</v>
      </c>
      <c r="M2177" s="6" t="str">
        <f t="shared" si="315"/>
        <v>05101</v>
      </c>
    </row>
    <row r="2178" spans="1:13">
      <c r="C2178" s="4" t="s">
        <v>1961</v>
      </c>
      <c r="F2178" s="14" t="s">
        <v>6399</v>
      </c>
      <c r="I2178" s="147" t="str">
        <f>IF(ISBLANK(H2178),"",VLOOKUP(H2178,tegevusalad!$A$7:$B$188,2,FALSE))</f>
        <v/>
      </c>
      <c r="K2178" s="283" t="str">
        <f t="shared" si="302"/>
        <v>2311101600</v>
      </c>
      <c r="L2178" s="1" t="str">
        <f t="shared" si="314"/>
        <v xml:space="preserve">haljastute hooldus (Mustamäe linnaosa) </v>
      </c>
      <c r="M2178" s="6" t="str">
        <f t="shared" si="315"/>
        <v>05101</v>
      </c>
    </row>
    <row r="2179" spans="1:13">
      <c r="C2179" s="4" t="s">
        <v>1962</v>
      </c>
      <c r="F2179" s="14" t="s">
        <v>6400</v>
      </c>
      <c r="I2179" s="147" t="str">
        <f>IF(ISBLANK(H2179),"",VLOOKUP(H2179,tegevusalad!$A$7:$B$188,2,FALSE))</f>
        <v/>
      </c>
      <c r="K2179" s="283" t="str">
        <f t="shared" si="302"/>
        <v>2311101700</v>
      </c>
      <c r="L2179" s="1" t="str">
        <f t="shared" si="314"/>
        <v>haljastute hooldus (Nõmme linnaosa)</v>
      </c>
      <c r="M2179" s="6" t="str">
        <f t="shared" si="315"/>
        <v>05101</v>
      </c>
    </row>
    <row r="2180" spans="1:13">
      <c r="C2180" s="4" t="s">
        <v>1963</v>
      </c>
      <c r="F2180" s="14" t="s">
        <v>6401</v>
      </c>
      <c r="I2180" s="147" t="str">
        <f>IF(ISBLANK(H2180),"",VLOOKUP(H2180,tegevusalad!$A$7:$B$188,2,FALSE))</f>
        <v/>
      </c>
      <c r="K2180" s="283" t="str">
        <f t="shared" si="302"/>
        <v>2311101800</v>
      </c>
      <c r="L2180" s="1" t="str">
        <f t="shared" si="314"/>
        <v>haljastute hooldus (Pirita linnaosa)</v>
      </c>
      <c r="M2180" s="6" t="str">
        <f t="shared" si="315"/>
        <v>05101</v>
      </c>
    </row>
    <row r="2181" spans="1:13">
      <c r="C2181" s="4" t="s">
        <v>3094</v>
      </c>
      <c r="F2181" s="14" t="s">
        <v>6402</v>
      </c>
      <c r="I2181" s="147" t="str">
        <f>IF(ISBLANK(H2181),"",VLOOKUP(H2181,tegevusalad!$A$7:$B$188,2,FALSE))</f>
        <v/>
      </c>
      <c r="K2181" s="283" t="str">
        <f t="shared" si="302"/>
        <v>2311101900</v>
      </c>
      <c r="L2181" s="1" t="str">
        <f t="shared" si="314"/>
        <v>haljastute hooldus (Põhja-Tallinn)</v>
      </c>
      <c r="M2181" s="6" t="str">
        <f t="shared" si="315"/>
        <v>05101</v>
      </c>
    </row>
    <row r="2182" spans="1:13">
      <c r="C2182" s="6" t="s">
        <v>2840</v>
      </c>
      <c r="D2182" s="6"/>
      <c r="E2182" s="6"/>
      <c r="F2182" s="6" t="s">
        <v>2841</v>
      </c>
      <c r="I2182" s="147" t="str">
        <f>IF(ISBLANK(H2182),"",VLOOKUP(H2182,tegevusalad!$A$7:$B$188,2,FALSE))</f>
        <v/>
      </c>
      <c r="K2182" s="283" t="str">
        <f t="shared" si="302"/>
        <v>2311199000</v>
      </c>
      <c r="L2182" s="1" t="str">
        <f t="shared" si="314"/>
        <v>tg haljastus - jaotamata</v>
      </c>
      <c r="M2182" s="6" t="str">
        <f t="shared" si="315"/>
        <v>05101</v>
      </c>
    </row>
    <row r="2183" spans="1:13">
      <c r="B2183" s="4" t="s">
        <v>3993</v>
      </c>
      <c r="E2183" s="4" t="s">
        <v>4501</v>
      </c>
      <c r="I2183" s="147" t="str">
        <f>IF(ISBLANK(H2183),"",VLOOKUP(H2183,tegevusalad!$A$7:$B$188,2,FALSE))</f>
        <v/>
      </c>
      <c r="K2183" s="283" t="str">
        <f t="shared" si="302"/>
        <v>2311191000</v>
      </c>
      <c r="L2183" s="1" t="str">
        <f t="shared" si="314"/>
        <v>Estonia-Pärnu mnt pargiala</v>
      </c>
      <c r="M2183" s="6" t="str">
        <f t="shared" si="315"/>
        <v>05101</v>
      </c>
    </row>
    <row r="2184" spans="1:13">
      <c r="B2184" s="4" t="s">
        <v>10207</v>
      </c>
      <c r="E2184" s="4" t="s">
        <v>10208</v>
      </c>
      <c r="H2184" s="34" t="s">
        <v>8123</v>
      </c>
      <c r="I2184" s="147" t="str">
        <f>IF(ISBLANK(H2184),"",VLOOKUP(H2184,tegevusalad!$A$7:$B$188,2,FALSE))</f>
        <v>Puhkepargid ja -baasid</v>
      </c>
      <c r="K2184" s="283" t="str">
        <f t="shared" ref="K2184" si="316">SUBSTITUTE(A2184," ","")&amp;SUBSTITUTE(B2184," ","")&amp;SUBSTITUTE(C2184," ","")</f>
        <v>2311195000</v>
      </c>
      <c r="L2184" s="1" t="str">
        <f t="shared" si="314"/>
        <v>Haljastute hooldusremont</v>
      </c>
      <c r="M2184" s="6" t="str">
        <f t="shared" si="315"/>
        <v>08103</v>
      </c>
    </row>
    <row r="2185" spans="1:13">
      <c r="B2185" s="4" t="s">
        <v>12619</v>
      </c>
      <c r="E2185" s="4" t="s">
        <v>12620</v>
      </c>
      <c r="H2185" s="34" t="s">
        <v>5971</v>
      </c>
      <c r="I2185" s="147" t="str">
        <f>IF(ISBLANK(H2185),"",VLOOKUP(H2185,tegevusalad!$A$7:$B$188,2,FALSE))</f>
        <v>Bioloogilise mitmekesisuse ja maastiku kaitse</v>
      </c>
      <c r="K2185" s="283" t="str">
        <f t="shared" si="302"/>
        <v>2311196000</v>
      </c>
      <c r="L2185" s="1" t="str">
        <f t="shared" si="314"/>
        <v>Linnapõllumajandus</v>
      </c>
      <c r="M2185" s="6" t="str">
        <f t="shared" si="315"/>
        <v>05400</v>
      </c>
    </row>
    <row r="2186" spans="1:13">
      <c r="C2186" s="4" t="s">
        <v>15284</v>
      </c>
      <c r="F2186" s="4" t="s">
        <v>15286</v>
      </c>
      <c r="H2186" s="34" t="s">
        <v>5971</v>
      </c>
      <c r="I2186" s="147" t="str">
        <f>IF(ISBLANK(H2186),"",VLOOKUP(H2186,tegevusalad!$A$7:$B$188,2,FALSE))</f>
        <v>Bioloogilise mitmekesisuse ja maastiku kaitse</v>
      </c>
      <c r="K2186" s="283" t="str">
        <f t="shared" ref="K2186" si="317">SUBSTITUTE(A2186," ","")&amp;SUBSTITUTE(B2186," ","")&amp;SUBSTITUTE(C2186," ","")</f>
        <v>2311196110</v>
      </c>
      <c r="L2186" s="1" t="str">
        <f t="shared" si="314"/>
        <v>pestitsiidide piiramise programm</v>
      </c>
      <c r="M2186" s="6" t="str">
        <f t="shared" ref="M2186" si="318">IF(ISBLANK(H2186),M2185,H2186)</f>
        <v>05400</v>
      </c>
    </row>
    <row r="2187" spans="1:13">
      <c r="C2187" s="4" t="s">
        <v>15285</v>
      </c>
      <c r="F2187" s="4" t="s">
        <v>3063</v>
      </c>
      <c r="H2187" s="34" t="s">
        <v>5971</v>
      </c>
      <c r="I2187" s="147" t="str">
        <f>IF(ISBLANK(H2187),"",VLOOKUP(H2187,tegevusalad!$A$7:$B$188,2,FALSE))</f>
        <v>Bioloogilise mitmekesisuse ja maastiku kaitse</v>
      </c>
      <c r="K2187" s="283" t="str">
        <f t="shared" ref="K2187" si="319">SUBSTITUTE(A2187," ","")&amp;SUBSTITUTE(B2187," ","")&amp;SUBSTITUTE(C2187," ","")</f>
        <v>2311196990</v>
      </c>
      <c r="L2187" s="1" t="str">
        <f t="shared" si="314"/>
        <v>jaotamata</v>
      </c>
      <c r="M2187" s="6" t="str">
        <f t="shared" ref="M2187" si="320">IF(ISBLANK(H2187),M2186,H2187)</f>
        <v>05400</v>
      </c>
    </row>
    <row r="2188" spans="1:13">
      <c r="B2188" s="4" t="s">
        <v>12714</v>
      </c>
      <c r="E2188" s="4" t="s">
        <v>12721</v>
      </c>
      <c r="H2188" s="34" t="s">
        <v>8123</v>
      </c>
      <c r="I2188" s="147" t="str">
        <f>IF(ISBLANK(H2188),"",VLOOKUP(H2188,tegevusalad!$A$7:$B$188,2,FALSE))</f>
        <v>Puhkepargid ja -baasid</v>
      </c>
      <c r="K2188" s="283" t="str">
        <f t="shared" ref="K2188" si="321">SUBSTITUTE(A2188," ","")&amp;SUBSTITUTE(B2188," ","")&amp;SUBSTITUTE(C2188," ","")</f>
        <v>2311197000</v>
      </c>
      <c r="L2188" s="1" t="str">
        <f t="shared" si="314"/>
        <v>Lasteasutuste näidishaljastusprojekt (Tallinna Mustamäe Reaalgümnaasium)</v>
      </c>
      <c r="M2188" s="6" t="str">
        <f t="shared" ref="M2188" si="322">IF(ISBLANK(H2188),M2185,H2188)</f>
        <v>08103</v>
      </c>
    </row>
    <row r="2189" spans="1:13">
      <c r="K2189" s="283"/>
      <c r="L2189" s="1"/>
    </row>
    <row r="2190" spans="1:13">
      <c r="A2190" s="4" t="s">
        <v>4656</v>
      </c>
      <c r="D2190" s="4" t="s">
        <v>4657</v>
      </c>
      <c r="H2190" s="34" t="s">
        <v>3075</v>
      </c>
      <c r="I2190" s="147" t="str">
        <f>IF(ISBLANK(H2190),"",VLOOKUP(H2190,tegevusalad!$A$7:$B$188,2,FALSE))</f>
        <v>Muud elamu- ja kommunaalmajanduse tegevus</v>
      </c>
      <c r="K2190" s="283" t="str">
        <f t="shared" si="302"/>
        <v>2311200000</v>
      </c>
      <c r="L2190" s="1" t="str">
        <f t="shared" ref="L2190:L2199" si="323">D2190&amp;E2190&amp;F2190&amp;G2190</f>
        <v>Kalmistud</v>
      </c>
      <c r="M2190" s="6" t="str">
        <f>IF(ISBLANK(H2190),M2185,H2190)</f>
        <v>06605</v>
      </c>
    </row>
    <row r="2191" spans="1:13">
      <c r="B2191" s="4" t="s">
        <v>117</v>
      </c>
      <c r="E2191" s="4" t="s">
        <v>1149</v>
      </c>
      <c r="I2191" s="147" t="str">
        <f>IF(ISBLANK(H2191),"",VLOOKUP(H2191,tegevusalad!$A$7:$B$188,2,FALSE))</f>
        <v/>
      </c>
      <c r="K2191" s="283" t="str">
        <f t="shared" si="302"/>
        <v>2311201000</v>
      </c>
      <c r="L2191" s="1" t="str">
        <f t="shared" si="323"/>
        <v>kalmistuteenused</v>
      </c>
      <c r="M2191" s="6" t="str">
        <f t="shared" si="315"/>
        <v>06605</v>
      </c>
    </row>
    <row r="2192" spans="1:13">
      <c r="B2192" s="4" t="s">
        <v>118</v>
      </c>
      <c r="E2192" s="4" t="s">
        <v>119</v>
      </c>
      <c r="I2192" s="147" t="str">
        <f>IF(ISBLANK(H2192),"",VLOOKUP(H2192,tegevusalad!$A$7:$B$188,2,FALSE))</f>
        <v/>
      </c>
      <c r="K2192" s="283" t="str">
        <f t="shared" si="302"/>
        <v>2311203000</v>
      </c>
      <c r="L2192" s="1" t="str">
        <f t="shared" si="323"/>
        <v>kalmistute andmekogu</v>
      </c>
      <c r="M2192" s="6" t="str">
        <f t="shared" si="315"/>
        <v>06605</v>
      </c>
    </row>
    <row r="2193" spans="1:13">
      <c r="B2193" s="6" t="s">
        <v>2842</v>
      </c>
      <c r="C2193" s="6"/>
      <c r="D2193" s="6"/>
      <c r="E2193" s="6" t="s">
        <v>3358</v>
      </c>
      <c r="I2193" s="147" t="str">
        <f>IF(ISBLANK(H2193),"",VLOOKUP(H2193,tegevusalad!$A$7:$B$188,2,FALSE))</f>
        <v/>
      </c>
      <c r="K2193" s="283" t="str">
        <f t="shared" ref="K2193:K2278" si="324">SUBSTITUTE(A2193," ","")&amp;SUBSTITUTE(B2193," ","")&amp;SUBSTITUTE(C2193," ","")</f>
        <v>2311299000</v>
      </c>
      <c r="L2193" s="1" t="str">
        <f t="shared" si="323"/>
        <v>tg kalmistud - jaotamata</v>
      </c>
      <c r="M2193" s="6" t="str">
        <f t="shared" si="315"/>
        <v>06605</v>
      </c>
    </row>
    <row r="2194" spans="1:13">
      <c r="I2194" s="147" t="str">
        <f>IF(ISBLANK(H2194),"",VLOOKUP(H2194,tegevusalad!$A$7:$B$188,2,FALSE))</f>
        <v/>
      </c>
      <c r="K2194" s="283" t="str">
        <f t="shared" si="324"/>
        <v/>
      </c>
      <c r="L2194" s="1" t="str">
        <f t="shared" si="323"/>
        <v/>
      </c>
      <c r="M2194" s="6" t="str">
        <f t="shared" si="315"/>
        <v>06605</v>
      </c>
    </row>
    <row r="2195" spans="1:13">
      <c r="A2195" s="4" t="s">
        <v>6127</v>
      </c>
      <c r="D2195" s="4" t="s">
        <v>2441</v>
      </c>
      <c r="H2195" s="34" t="s">
        <v>3075</v>
      </c>
      <c r="I2195" s="147" t="str">
        <f>IF(ISBLANK(H2195),"",VLOOKUP(H2195,tegevusalad!$A$7:$B$188,2,FALSE))</f>
        <v>Muud elamu- ja kommunaalmajanduse tegevus</v>
      </c>
      <c r="K2195" s="283" t="str">
        <f t="shared" si="324"/>
        <v>2311300000</v>
      </c>
      <c r="L2195" s="1" t="str">
        <f t="shared" si="323"/>
        <v>Loomakaitse</v>
      </c>
      <c r="M2195" s="6" t="str">
        <f t="shared" si="315"/>
        <v>06605</v>
      </c>
    </row>
    <row r="2196" spans="1:13" ht="12.75" customHeight="1">
      <c r="B2196" s="4" t="s">
        <v>2442</v>
      </c>
      <c r="E2196" s="990" t="s">
        <v>858</v>
      </c>
      <c r="F2196" s="990"/>
      <c r="G2196" s="990"/>
      <c r="I2196" s="147" t="str">
        <f>IF(ISBLANK(H2196),"",VLOOKUP(H2196,tegevusalad!$A$7:$B$188,2,FALSE))</f>
        <v/>
      </c>
      <c r="K2196" s="283" t="str">
        <f t="shared" si="324"/>
        <v>2311301000</v>
      </c>
      <c r="L2196" s="1" t="str">
        <f t="shared" si="323"/>
        <v>loomakaitse</v>
      </c>
      <c r="M2196" s="6" t="str">
        <f t="shared" si="315"/>
        <v>06605</v>
      </c>
    </row>
    <row r="2197" spans="1:13">
      <c r="B2197" s="6" t="s">
        <v>3359</v>
      </c>
      <c r="C2197" s="6"/>
      <c r="D2197" s="6"/>
      <c r="E2197" s="6" t="s">
        <v>6619</v>
      </c>
      <c r="F2197" s="8"/>
      <c r="G2197" s="8"/>
      <c r="I2197" s="147" t="str">
        <f>IF(ISBLANK(H2197),"",VLOOKUP(H2197,tegevusalad!$A$7:$B$188,2,FALSE))</f>
        <v/>
      </c>
      <c r="K2197" s="283" t="str">
        <f t="shared" si="324"/>
        <v>2311399000</v>
      </c>
      <c r="L2197" s="1" t="str">
        <f t="shared" si="323"/>
        <v>tg loomakaitse - jaotamata</v>
      </c>
      <c r="M2197" s="6" t="str">
        <f t="shared" si="315"/>
        <v>06605</v>
      </c>
    </row>
    <row r="2198" spans="1:13">
      <c r="E2198" s="8"/>
      <c r="F2198" s="8"/>
      <c r="G2198" s="8"/>
      <c r="I2198" s="147" t="str">
        <f>IF(ISBLANK(H2198),"",VLOOKUP(H2198,tegevusalad!$A$7:$B$188,2,FALSE))</f>
        <v/>
      </c>
      <c r="K2198" s="283" t="str">
        <f t="shared" si="324"/>
        <v/>
      </c>
      <c r="L2198" s="1" t="str">
        <f t="shared" si="323"/>
        <v/>
      </c>
      <c r="M2198" s="6" t="str">
        <f t="shared" si="315"/>
        <v>06605</v>
      </c>
    </row>
    <row r="2199" spans="1:13">
      <c r="A2199" s="4" t="s">
        <v>2443</v>
      </c>
      <c r="D2199" s="4" t="s">
        <v>16760</v>
      </c>
      <c r="H2199" s="37" t="s">
        <v>6827</v>
      </c>
      <c r="I2199" s="147" t="str">
        <f>IF(ISBLANK(H2199),"",VLOOKUP(H2199,tegevusalad!$A$7:$B$188,2,FALSE))</f>
        <v>Jäätmekäitlus (sh prügivedu)</v>
      </c>
      <c r="K2199" s="283" t="str">
        <f t="shared" si="324"/>
        <v>2311500000</v>
      </c>
      <c r="L2199" s="1" t="str">
        <f t="shared" si="323"/>
        <v>Ringmajandus</v>
      </c>
      <c r="M2199" s="6" t="str">
        <f t="shared" si="315"/>
        <v>05100</v>
      </c>
    </row>
    <row r="2200" spans="1:13">
      <c r="B2200" s="4" t="s">
        <v>14977</v>
      </c>
      <c r="E2200" s="4" t="s">
        <v>16761</v>
      </c>
      <c r="H2200" s="37"/>
      <c r="K2200" s="283" t="str">
        <f t="shared" si="324"/>
        <v>2311501000</v>
      </c>
      <c r="L2200" s="1" t="s">
        <v>14978</v>
      </c>
      <c r="M2200" s="6" t="str">
        <f t="shared" si="315"/>
        <v>05100</v>
      </c>
    </row>
    <row r="2201" spans="1:13">
      <c r="B2201" s="4" t="s">
        <v>3888</v>
      </c>
      <c r="E2201" s="4" t="s">
        <v>2058</v>
      </c>
      <c r="I2201" s="147" t="str">
        <f>IF(ISBLANK(H2201),"",VLOOKUP(H2201,tegevusalad!$A$7:$B$188,2,FALSE))</f>
        <v/>
      </c>
      <c r="K2201" s="283" t="str">
        <f t="shared" si="324"/>
        <v>2311504000</v>
      </c>
      <c r="L2201" s="1" t="str">
        <f t="shared" ref="L2201:L2236" si="325">D2201&amp;E2201&amp;F2201&amp;G2201</f>
        <v>taaskasutatavate ja ohtlike jäätmete käitlus</v>
      </c>
      <c r="M2201" s="6" t="str">
        <f t="shared" si="315"/>
        <v>05100</v>
      </c>
    </row>
    <row r="2202" spans="1:13">
      <c r="B2202" s="4" t="s">
        <v>734</v>
      </c>
      <c r="E2202" s="4" t="s">
        <v>735</v>
      </c>
      <c r="I2202" s="147" t="str">
        <f>IF(ISBLANK(H2202),"",VLOOKUP(H2202,tegevusalad!$A$7:$B$188,2,FALSE))</f>
        <v/>
      </c>
      <c r="K2202" s="283" t="str">
        <f t="shared" si="324"/>
        <v>2311505000</v>
      </c>
      <c r="L2202" s="1" t="str">
        <f t="shared" si="325"/>
        <v>Pääsküla prügila monitooring</v>
      </c>
      <c r="M2202" s="6" t="str">
        <f t="shared" si="315"/>
        <v>05100</v>
      </c>
    </row>
    <row r="2203" spans="1:13">
      <c r="B2203" s="6" t="s">
        <v>803</v>
      </c>
      <c r="E2203" s="4" t="s">
        <v>804</v>
      </c>
      <c r="I2203" s="147" t="str">
        <f>IF(ISBLANK(H2203),"",VLOOKUP(H2203,tegevusalad!$A$7:$B$188,2,FALSE))</f>
        <v/>
      </c>
      <c r="K2203" s="283" t="str">
        <f t="shared" si="324"/>
        <v>2311511000</v>
      </c>
      <c r="L2203" s="1" t="str">
        <f t="shared" si="325"/>
        <v>korraldatud jäätmevedu</v>
      </c>
      <c r="M2203" s="6" t="str">
        <f t="shared" si="315"/>
        <v>05100</v>
      </c>
    </row>
    <row r="2204" spans="1:13">
      <c r="B2204" s="6" t="s">
        <v>6620</v>
      </c>
      <c r="C2204" s="6"/>
      <c r="D2204" s="6"/>
      <c r="E2204" s="6" t="s">
        <v>16762</v>
      </c>
      <c r="I2204" s="147" t="str">
        <f>IF(ISBLANK(H2204),"",VLOOKUP(H2204,tegevusalad!$A$7:$B$188,2,FALSE))</f>
        <v/>
      </c>
      <c r="K2204" s="283" t="str">
        <f t="shared" si="324"/>
        <v>2311599000</v>
      </c>
      <c r="L2204" s="1" t="str">
        <f t="shared" si="325"/>
        <v>tg ringmajandus - jaotamata</v>
      </c>
      <c r="M2204" s="6" t="str">
        <f t="shared" si="315"/>
        <v>05100</v>
      </c>
    </row>
    <row r="2205" spans="1:13">
      <c r="I2205" s="147" t="str">
        <f>IF(ISBLANK(H2205),"",VLOOKUP(H2205,tegevusalad!$A$7:$B$188,2,FALSE))</f>
        <v/>
      </c>
      <c r="K2205" s="283" t="str">
        <f t="shared" si="324"/>
        <v/>
      </c>
      <c r="L2205" s="1" t="str">
        <f t="shared" si="325"/>
        <v/>
      </c>
      <c r="M2205" s="6" t="str">
        <f t="shared" si="315"/>
        <v>05100</v>
      </c>
    </row>
    <row r="2206" spans="1:13">
      <c r="A2206" s="4" t="s">
        <v>59</v>
      </c>
      <c r="D2206" s="4" t="s">
        <v>60</v>
      </c>
      <c r="H2206" s="37" t="s">
        <v>12170</v>
      </c>
      <c r="I2206" s="147" t="str">
        <f>IF(ISBLANK(H2206),"",VLOOKUP(H2206,tegevusalad!$A$7:$B$188,2,FALSE))</f>
        <v>Avalike alade puhastus</v>
      </c>
      <c r="K2206" s="283" t="str">
        <f t="shared" si="324"/>
        <v>2312100000</v>
      </c>
      <c r="L2206" s="1" t="str">
        <f t="shared" si="325"/>
        <v>Rannad ja puhkealad</v>
      </c>
      <c r="M2206" s="6" t="str">
        <f t="shared" si="315"/>
        <v>05101</v>
      </c>
    </row>
    <row r="2207" spans="1:13">
      <c r="B2207" s="4" t="s">
        <v>4771</v>
      </c>
      <c r="E2207" s="4" t="s">
        <v>4772</v>
      </c>
      <c r="I2207" s="147" t="str">
        <f>IF(ISBLANK(H2207),"",VLOOKUP(H2207,tegevusalad!$A$7:$B$188,2,FALSE))</f>
        <v/>
      </c>
      <c r="K2207" s="283" t="str">
        <f t="shared" si="324"/>
        <v>2312112000</v>
      </c>
      <c r="L2207" s="1" t="str">
        <f t="shared" si="325"/>
        <v>randade hooldus</v>
      </c>
      <c r="M2207" s="6" t="str">
        <f t="shared" si="315"/>
        <v>05101</v>
      </c>
    </row>
    <row r="2208" spans="1:13">
      <c r="C2208" s="17" t="s">
        <v>3737</v>
      </c>
      <c r="F2208" s="14" t="s">
        <v>4765</v>
      </c>
      <c r="I2208" s="147" t="str">
        <f>IF(ISBLANK(H2208),"",VLOOKUP(H2208,tegevusalad!$A$7:$B$188,2,FALSE))</f>
        <v/>
      </c>
      <c r="K2208" s="283" t="str">
        <f t="shared" si="324"/>
        <v>2312112200</v>
      </c>
      <c r="L2208" s="1" t="str">
        <f t="shared" si="325"/>
        <v>randade hooldus (Haabersti linnaosa)</v>
      </c>
      <c r="M2208" s="6" t="str">
        <f t="shared" si="315"/>
        <v>05101</v>
      </c>
    </row>
    <row r="2209" spans="1:13">
      <c r="C2209" s="4" t="s">
        <v>3738</v>
      </c>
      <c r="F2209" s="14" t="s">
        <v>4766</v>
      </c>
      <c r="I2209" s="147" t="str">
        <f>IF(ISBLANK(H2209),"",VLOOKUP(H2209,tegevusalad!$A$7:$B$188,2,FALSE))</f>
        <v/>
      </c>
      <c r="K2209" s="283" t="str">
        <f t="shared" si="324"/>
        <v>2312112300</v>
      </c>
      <c r="L2209" s="1" t="str">
        <f t="shared" si="325"/>
        <v>randade hooldus (Kesklinn)</v>
      </c>
      <c r="M2209" s="6" t="str">
        <f t="shared" si="315"/>
        <v>05101</v>
      </c>
    </row>
    <row r="2210" spans="1:13">
      <c r="C2210" s="4" t="s">
        <v>3739</v>
      </c>
      <c r="F2210" s="14" t="s">
        <v>3229</v>
      </c>
      <c r="I2210" s="147" t="str">
        <f>IF(ISBLANK(H2210),"",VLOOKUP(H2210,tegevusalad!$A$7:$B$188,2,FALSE))</f>
        <v/>
      </c>
      <c r="K2210" s="283" t="str">
        <f t="shared" si="324"/>
        <v>2312112400</v>
      </c>
      <c r="L2210" s="1" t="str">
        <f t="shared" si="325"/>
        <v>randade hooldus  (Kristiine linnaosa)</v>
      </c>
      <c r="M2210" s="6" t="str">
        <f t="shared" si="315"/>
        <v>05101</v>
      </c>
    </row>
    <row r="2211" spans="1:13">
      <c r="C2211" s="4" t="s">
        <v>3740</v>
      </c>
      <c r="F2211" s="14" t="s">
        <v>3230</v>
      </c>
      <c r="I2211" s="147" t="str">
        <f>IF(ISBLANK(H2211),"",VLOOKUP(H2211,tegevusalad!$A$7:$B$188,2,FALSE))</f>
        <v/>
      </c>
      <c r="K2211" s="283" t="str">
        <f t="shared" si="324"/>
        <v>2312112500</v>
      </c>
      <c r="L2211" s="1" t="str">
        <f t="shared" si="325"/>
        <v>randade hooldus  (Lasnamäe linnaosa)</v>
      </c>
      <c r="M2211" s="6" t="str">
        <f t="shared" si="315"/>
        <v>05101</v>
      </c>
    </row>
    <row r="2212" spans="1:13">
      <c r="C2212" s="4" t="s">
        <v>3741</v>
      </c>
      <c r="F2212" s="14" t="s">
        <v>3235</v>
      </c>
      <c r="I2212" s="147" t="str">
        <f>IF(ISBLANK(H2212),"",VLOOKUP(H2212,tegevusalad!$A$7:$B$188,2,FALSE))</f>
        <v/>
      </c>
      <c r="K2212" s="283" t="str">
        <f t="shared" si="324"/>
        <v>2312112600</v>
      </c>
      <c r="L2212" s="1" t="str">
        <f t="shared" si="325"/>
        <v xml:space="preserve">randade hooldus  (Mustamäe linnaosa) </v>
      </c>
      <c r="M2212" s="6" t="str">
        <f t="shared" si="315"/>
        <v>05101</v>
      </c>
    </row>
    <row r="2213" spans="1:13">
      <c r="C2213" s="4" t="s">
        <v>1975</v>
      </c>
      <c r="F2213" s="14" t="s">
        <v>6427</v>
      </c>
      <c r="I2213" s="147" t="str">
        <f>IF(ISBLANK(H2213),"",VLOOKUP(H2213,tegevusalad!$A$7:$B$188,2,FALSE))</f>
        <v/>
      </c>
      <c r="K2213" s="283" t="str">
        <f t="shared" si="324"/>
        <v>2312112700</v>
      </c>
      <c r="L2213" s="1" t="str">
        <f t="shared" si="325"/>
        <v>randade hooldus  (Nõmme linnaosa)</v>
      </c>
      <c r="M2213" s="6" t="str">
        <f t="shared" si="315"/>
        <v>05101</v>
      </c>
    </row>
    <row r="2214" spans="1:13">
      <c r="C2214" s="4" t="s">
        <v>3093</v>
      </c>
      <c r="F2214" s="14" t="s">
        <v>6428</v>
      </c>
      <c r="I2214" s="147" t="str">
        <f>IF(ISBLANK(H2214),"",VLOOKUP(H2214,tegevusalad!$A$7:$B$188,2,FALSE))</f>
        <v/>
      </c>
      <c r="K2214" s="283" t="str">
        <f t="shared" si="324"/>
        <v>2312112800</v>
      </c>
      <c r="L2214" s="1" t="str">
        <f t="shared" si="325"/>
        <v>randade hooldus  (Pirita linnaosa)</v>
      </c>
      <c r="M2214" s="6" t="str">
        <f t="shared" si="315"/>
        <v>05101</v>
      </c>
    </row>
    <row r="2215" spans="1:13">
      <c r="C2215" s="4" t="s">
        <v>6956</v>
      </c>
      <c r="F2215" s="14" t="s">
        <v>6429</v>
      </c>
      <c r="I2215" s="147" t="str">
        <f>IF(ISBLANK(H2215),"",VLOOKUP(H2215,tegevusalad!$A$7:$B$188,2,FALSE))</f>
        <v/>
      </c>
      <c r="K2215" s="283" t="str">
        <f t="shared" si="324"/>
        <v>2312112900</v>
      </c>
      <c r="L2215" s="1" t="str">
        <f t="shared" si="325"/>
        <v>randade hooldus  (Põhja-Tallinn)</v>
      </c>
      <c r="M2215" s="6" t="str">
        <f t="shared" si="315"/>
        <v>05101</v>
      </c>
    </row>
    <row r="2216" spans="1:13">
      <c r="C2216" s="6" t="s">
        <v>806</v>
      </c>
      <c r="F2216" s="4" t="s">
        <v>805</v>
      </c>
      <c r="I2216" s="147" t="str">
        <f>IF(ISBLANK(H2216),"",VLOOKUP(H2216,tegevusalad!$A$7:$B$188,2,FALSE))</f>
        <v/>
      </c>
      <c r="K2216" s="283" t="str">
        <f t="shared" si="324"/>
        <v>2312114000</v>
      </c>
      <c r="L2216" s="1" t="str">
        <f t="shared" si="325"/>
        <v>Pirita ja Stroomi randade heakorratööd</v>
      </c>
      <c r="M2216" s="6" t="str">
        <f t="shared" si="315"/>
        <v>05101</v>
      </c>
    </row>
    <row r="2217" spans="1:13">
      <c r="C2217" s="6" t="s">
        <v>6621</v>
      </c>
      <c r="D2217" s="6"/>
      <c r="E2217" s="6"/>
      <c r="F2217" s="6" t="s">
        <v>5700</v>
      </c>
      <c r="I2217" s="147" t="str">
        <f>IF(ISBLANK(H2217),"",VLOOKUP(H2217,tegevusalad!$A$7:$B$188,2,FALSE))</f>
        <v/>
      </c>
      <c r="K2217" s="283" t="str">
        <f t="shared" si="324"/>
        <v>2312199000</v>
      </c>
      <c r="L2217" s="1" t="str">
        <f t="shared" si="325"/>
        <v>tg rannad ja puhkealad - jaotamata</v>
      </c>
      <c r="M2217" s="6" t="str">
        <f t="shared" si="315"/>
        <v>05101</v>
      </c>
    </row>
    <row r="2218" spans="1:13">
      <c r="A2218" s="4" t="s">
        <v>6291</v>
      </c>
      <c r="D2218" s="4" t="s">
        <v>6292</v>
      </c>
      <c r="H2218" s="34" t="s">
        <v>3075</v>
      </c>
      <c r="I2218" s="147" t="str">
        <f>IF(ISBLANK(H2218),"",VLOOKUP(H2218,tegevusalad!$A$7:$B$188,2,FALSE))</f>
        <v>Muud elamu- ja kommunaalmajanduse tegevus</v>
      </c>
      <c r="K2218" s="283" t="str">
        <f t="shared" si="324"/>
        <v>2318100000</v>
      </c>
      <c r="L2218" s="1" t="str">
        <f t="shared" si="325"/>
        <v>Toetus korteriühistutele õuealade heakorrastamiseks</v>
      </c>
      <c r="M2218" s="6" t="str">
        <f t="shared" si="315"/>
        <v>06605</v>
      </c>
    </row>
    <row r="2219" spans="1:13">
      <c r="B2219" s="4" t="s">
        <v>6293</v>
      </c>
      <c r="E2219" s="4" t="s">
        <v>7092</v>
      </c>
      <c r="I2219" s="147" t="str">
        <f>IF(ISBLANK(H2219),"",VLOOKUP(H2219,tegevusalad!$A$7:$B$188,2,FALSE))</f>
        <v/>
      </c>
      <c r="K2219" s="283" t="str">
        <f t="shared" si="324"/>
        <v>2318101000</v>
      </c>
      <c r="L2219" s="1" t="str">
        <f t="shared" si="325"/>
        <v>toetus korteriühistutele õuealade heakorrastamiseks</v>
      </c>
      <c r="M2219" s="6" t="str">
        <f t="shared" si="315"/>
        <v>06605</v>
      </c>
    </row>
    <row r="2220" spans="1:13">
      <c r="I2220" s="147" t="str">
        <f>IF(ISBLANK(H2220),"",VLOOKUP(H2220,tegevusalad!$A$7:$B$188,2,FALSE))</f>
        <v/>
      </c>
      <c r="K2220" s="283" t="str">
        <f t="shared" si="324"/>
        <v/>
      </c>
      <c r="L2220" s="1" t="str">
        <f t="shared" si="325"/>
        <v/>
      </c>
      <c r="M2220" s="6" t="str">
        <f t="shared" si="315"/>
        <v>06605</v>
      </c>
    </row>
    <row r="2221" spans="1:13">
      <c r="A2221" s="4" t="s">
        <v>15027</v>
      </c>
      <c r="D2221" s="4" t="s">
        <v>5452</v>
      </c>
      <c r="H2221" s="34" t="s">
        <v>3075</v>
      </c>
      <c r="I2221" s="147" t="str">
        <f>IF(ISBLANK(H2221),"",VLOOKUP(H2221,tegevusalad!$A$7:$B$188,2,FALSE))</f>
        <v>Muud elamu- ja kommunaalmajanduse tegevus</v>
      </c>
      <c r="K2221" s="283" t="str">
        <f t="shared" si="324"/>
        <v>2318200000</v>
      </c>
      <c r="L2221" s="1" t="str">
        <f t="shared" si="325"/>
        <v>Projekt “Fassaadid korda” </v>
      </c>
      <c r="M2221" s="6" t="str">
        <f t="shared" si="315"/>
        <v>06605</v>
      </c>
    </row>
    <row r="2222" spans="1:13">
      <c r="B2222" s="4" t="s">
        <v>15024</v>
      </c>
      <c r="E2222" s="4" t="s">
        <v>5453</v>
      </c>
      <c r="I2222" s="147" t="str">
        <f>IF(ISBLANK(H2222),"",VLOOKUP(H2222,tegevusalad!$A$7:$B$188,2,FALSE))</f>
        <v/>
      </c>
      <c r="K2222" s="283" t="str">
        <f t="shared" si="324"/>
        <v>2318201000</v>
      </c>
      <c r="L2222" s="1" t="str">
        <f t="shared" si="325"/>
        <v>teavituskampaania </v>
      </c>
      <c r="M2222" s="6" t="str">
        <f t="shared" si="315"/>
        <v>06605</v>
      </c>
    </row>
    <row r="2223" spans="1:13">
      <c r="B2223" s="4" t="s">
        <v>15025</v>
      </c>
      <c r="E2223" s="4" t="s">
        <v>5454</v>
      </c>
      <c r="H2223" s="37"/>
      <c r="I2223" s="147" t="str">
        <f>IF(ISBLANK(H2223),"",VLOOKUP(H2223,tegevusalad!$A$7:$B$188,2,FALSE))</f>
        <v/>
      </c>
      <c r="K2223" s="283" t="str">
        <f t="shared" si="324"/>
        <v>2318211000</v>
      </c>
      <c r="L2223" s="1" t="str">
        <f t="shared" si="325"/>
        <v xml:space="preserve">toetus korteriühistutele           </v>
      </c>
      <c r="M2223" s="6" t="str">
        <f t="shared" si="315"/>
        <v>06605</v>
      </c>
    </row>
    <row r="2224" spans="1:13">
      <c r="B2224" s="4" t="s">
        <v>15026</v>
      </c>
      <c r="E2224" s="4" t="s">
        <v>11700</v>
      </c>
      <c r="H2224" s="37"/>
      <c r="K2224" s="283" t="str">
        <f t="shared" ref="K2224" si="326">SUBSTITUTE(A2224," ","")&amp;SUBSTITUTE(B2224," ","")&amp;SUBSTITUTE(C2224," ","")</f>
        <v>2318221000</v>
      </c>
      <c r="L2224" s="1" t="str">
        <f t="shared" si="325"/>
        <v>supergraafilised seinapildid korterelamutele</v>
      </c>
      <c r="M2224" s="6" t="str">
        <f t="shared" si="315"/>
        <v>06605</v>
      </c>
    </row>
    <row r="2225" spans="1:13">
      <c r="I2225" s="147" t="str">
        <f>IF(ISBLANK(H2225),"",VLOOKUP(H2225,tegevusalad!$A$7:$B$188,2,FALSE))</f>
        <v/>
      </c>
      <c r="K2225" s="283" t="str">
        <f t="shared" si="324"/>
        <v/>
      </c>
      <c r="L2225" s="1" t="str">
        <f t="shared" si="325"/>
        <v/>
      </c>
      <c r="M2225" s="6" t="str">
        <f t="shared" si="315"/>
        <v>06605</v>
      </c>
    </row>
    <row r="2226" spans="1:13">
      <c r="A2226" s="4" t="s">
        <v>11102</v>
      </c>
      <c r="D2226" s="4" t="s">
        <v>3021</v>
      </c>
      <c r="H2226" s="37"/>
      <c r="I2226" s="147" t="str">
        <f>IF(ISBLANK(H2226),"",VLOOKUP(H2226,tegevusalad!$A$7:$B$188,2,FALSE))</f>
        <v/>
      </c>
      <c r="K2226" s="283" t="str">
        <f t="shared" si="324"/>
        <v>2319800000</v>
      </c>
      <c r="L2226" s="1" t="str">
        <f t="shared" si="325"/>
        <v>Muud heakorrakulud</v>
      </c>
      <c r="M2226" s="6" t="str">
        <f t="shared" si="315"/>
        <v>06605</v>
      </c>
    </row>
    <row r="2227" spans="1:13">
      <c r="B2227" s="4" t="s">
        <v>8295</v>
      </c>
      <c r="E2227" s="4" t="s">
        <v>8296</v>
      </c>
      <c r="H2227" s="37" t="s">
        <v>12170</v>
      </c>
      <c r="I2227" s="147" t="str">
        <f>IF(ISBLANK(H2227),"",VLOOKUP(H2227,tegevusalad!$A$7:$B$188,2,FALSE))</f>
        <v>Avalike alade puhastus</v>
      </c>
      <c r="K2227" s="283" t="str">
        <f t="shared" si="324"/>
        <v>2319801000</v>
      </c>
      <c r="L2227" s="1" t="str">
        <f t="shared" si="325"/>
        <v>Rahvusvaheline pargikonverents "Kadriorg 295"</v>
      </c>
      <c r="M2227" s="6" t="str">
        <f t="shared" si="315"/>
        <v>05101</v>
      </c>
    </row>
    <row r="2228" spans="1:13">
      <c r="B2228" s="4" t="s">
        <v>9305</v>
      </c>
      <c r="E2228" s="4" t="s">
        <v>9306</v>
      </c>
      <c r="H2228" s="37" t="s">
        <v>12170</v>
      </c>
      <c r="I2228" s="147" t="str">
        <f>IF(ISBLANK(H2228),"",VLOOKUP(H2228,tegevusalad!$A$7:$B$188,2,FALSE))</f>
        <v>Avalike alade puhastus</v>
      </c>
      <c r="K2228" s="283" t="str">
        <f t="shared" si="324"/>
        <v>2319802000</v>
      </c>
      <c r="L2228" s="1" t="str">
        <f t="shared" si="325"/>
        <v>Projekt "Haabersti liikluslinnak korda!"</v>
      </c>
      <c r="M2228" s="6" t="str">
        <f t="shared" si="315"/>
        <v>05101</v>
      </c>
    </row>
    <row r="2229" spans="1:13">
      <c r="B2229" s="4" t="s">
        <v>11393</v>
      </c>
      <c r="E2229" s="4" t="s">
        <v>11394</v>
      </c>
      <c r="H2229" s="37" t="s">
        <v>5010</v>
      </c>
      <c r="I2229" s="147" t="str">
        <f>IF(ISBLANK(H2229),"",VLOOKUP(H2229,tegevusalad!$A$7:$B$188,2,FALSE))</f>
        <v>Muud üldised valitsussektori teenused</v>
      </c>
      <c r="K2229" s="283" t="str">
        <f t="shared" si="324"/>
        <v>2319802040</v>
      </c>
      <c r="L2229" s="1" t="str">
        <f t="shared" si="325"/>
        <v>Õismäe tee 3 haljasala korrastamistööd (Haabersti LOV)</v>
      </c>
      <c r="M2229" s="6" t="str">
        <f t="shared" si="315"/>
        <v>01600</v>
      </c>
    </row>
    <row r="2230" spans="1:13">
      <c r="B2230" s="4" t="s">
        <v>11400</v>
      </c>
      <c r="E2230" s="4" t="s">
        <v>11401</v>
      </c>
      <c r="H2230" s="37" t="s">
        <v>7187</v>
      </c>
      <c r="I2230" s="147" t="str">
        <f>IF(ISBLANK(H2230),"",VLOOKUP(H2230,tegevusalad!$A$7:$B$188,2,FALSE))</f>
        <v>Muu vaba aeg, kultuur, religioon, sh haldus</v>
      </c>
      <c r="K2230" s="283" t="str">
        <f t="shared" si="324"/>
        <v>2319802050</v>
      </c>
      <c r="L2230" s="1" t="str">
        <f t="shared" si="325"/>
        <v>Sõpruse pst 194/196 mänguväljaku kaasajastamine (Mustamäe LOV)</v>
      </c>
      <c r="M2230" s="6" t="str">
        <f t="shared" si="315"/>
        <v>08600</v>
      </c>
    </row>
    <row r="2231" spans="1:13">
      <c r="B2231" s="4" t="s">
        <v>11100</v>
      </c>
      <c r="E2231" s="4" t="s">
        <v>11101</v>
      </c>
      <c r="H2231" s="128" t="s">
        <v>8123</v>
      </c>
      <c r="I2231" s="147" t="str">
        <f>IF(ISBLANK(H2231),"",VLOOKUP(H2231,tegevusalad!$A$7:$B$188,2,FALSE))</f>
        <v>Puhkepargid ja -baasid</v>
      </c>
      <c r="K2231" s="283" t="str">
        <f t="shared" si="324"/>
        <v>2319803000</v>
      </c>
      <c r="L2231" s="1" t="str">
        <f t="shared" si="325"/>
        <v>Laste ja noorte lillepidu (Kadrioru Park)</v>
      </c>
      <c r="M2231" s="6" t="str">
        <f t="shared" si="315"/>
        <v>08103</v>
      </c>
    </row>
    <row r="2232" spans="1:13">
      <c r="B2232" s="4" t="s">
        <v>11474</v>
      </c>
      <c r="E2232" s="4" t="s">
        <v>11475</v>
      </c>
      <c r="H2232" s="128" t="s">
        <v>8123</v>
      </c>
      <c r="I2232" s="147" t="str">
        <f>IF(ISBLANK(H2232),"",VLOOKUP(H2232,tegevusalad!$A$7:$B$188,2,FALSE))</f>
        <v>Puhkepargid ja -baasid</v>
      </c>
      <c r="K2232" s="283" t="str">
        <f t="shared" si="324"/>
        <v>2319806000</v>
      </c>
      <c r="L2232" s="1" t="str">
        <f t="shared" si="325"/>
        <v>Osalemine Genti rahvusvahelisel lillefestivalil (Kadrioru Park)</v>
      </c>
      <c r="M2232" s="6" t="str">
        <f t="shared" si="315"/>
        <v>08103</v>
      </c>
    </row>
    <row r="2233" spans="1:13">
      <c r="B2233" s="4" t="s">
        <v>14448</v>
      </c>
      <c r="E2233" s="4" t="s">
        <v>14447</v>
      </c>
      <c r="H2233" s="128" t="s">
        <v>8123</v>
      </c>
      <c r="I2233" s="147" t="str">
        <f>IF(ISBLANK(H2233),"",VLOOKUP(H2233,tegevusalad!$A$7:$B$188,2,FALSE))</f>
        <v>Puhkepargid ja -baasid</v>
      </c>
      <c r="K2233" s="283" t="str">
        <f t="shared" ref="K2233:K2234" si="327">SUBSTITUTE(A2233," ","")&amp;SUBSTITUTE(B2233," ","")&amp;SUBSTITUTE(C2233," ","")</f>
        <v>2319807000</v>
      </c>
      <c r="L2233" s="1" t="str">
        <f t="shared" si="325"/>
        <v>Roosiaia rajamine Komandandi aeda (Kadrioru Park)</v>
      </c>
      <c r="M2233" s="6" t="str">
        <f t="shared" ref="M2233:M2234" si="328">IF(ISBLANK(H2233),M2232,H2233)</f>
        <v>08103</v>
      </c>
    </row>
    <row r="2234" spans="1:13">
      <c r="B2234" s="4" t="s">
        <v>14880</v>
      </c>
      <c r="E2234" s="4" t="s">
        <v>14881</v>
      </c>
      <c r="H2234" s="144" t="s">
        <v>6827</v>
      </c>
      <c r="I2234" s="147" t="str">
        <f>IF(ISBLANK(H2234),"",VLOOKUP(H2234,tegevusalad!$A$7:$B$188,2,FALSE))</f>
        <v>Jäätmekäitlus (sh prügivedu)</v>
      </c>
      <c r="K2234" s="283" t="str">
        <f t="shared" si="327"/>
        <v>2319821000</v>
      </c>
      <c r="L2234" s="1" t="str">
        <f t="shared" si="325"/>
        <v>Ohtlike mänguväljaku elementide teisaldamine ja utiliseerimine</v>
      </c>
      <c r="M2234" s="6" t="str">
        <f t="shared" si="328"/>
        <v>05100</v>
      </c>
    </row>
    <row r="2235" spans="1:13">
      <c r="B2235" s="4" t="s">
        <v>12638</v>
      </c>
      <c r="E2235" s="4" t="s">
        <v>12639</v>
      </c>
      <c r="H2235" s="128" t="s">
        <v>8123</v>
      </c>
      <c r="I2235" s="147" t="str">
        <f>IF(ISBLANK(H2235),"",VLOOKUP(H2235,tegevusalad!$A$7:$B$188,2,FALSE))</f>
        <v>Puhkepargid ja -baasid</v>
      </c>
      <c r="K2235" s="283" t="str">
        <f t="shared" ref="K2235:K2236" si="329">SUBSTITUTE(A2235," ","")&amp;SUBSTITUTE(B2235," ","")&amp;SUBSTITUTE(C2235," ","")</f>
        <v>2319831000</v>
      </c>
      <c r="L2235" s="1" t="str">
        <f t="shared" si="325"/>
        <v>Dokumentaalfilm "Kadriorg"</v>
      </c>
      <c r="M2235" s="6" t="str">
        <f>IF(ISBLANK(H2235),M2232,H2235)</f>
        <v>08103</v>
      </c>
    </row>
    <row r="2236" spans="1:13">
      <c r="B2236" s="4" t="s">
        <v>12640</v>
      </c>
      <c r="E2236" s="4" t="s">
        <v>12641</v>
      </c>
      <c r="H2236" s="128" t="s">
        <v>8123</v>
      </c>
      <c r="I2236" s="147" t="str">
        <f>IF(ISBLANK(H2236),"",VLOOKUP(H2236,tegevusalad!$A$7:$B$188,2,FALSE))</f>
        <v>Puhkepargid ja -baasid</v>
      </c>
      <c r="K2236" s="283" t="str">
        <f t="shared" si="329"/>
        <v>2319832000</v>
      </c>
      <c r="L2236" s="1" t="str">
        <f t="shared" si="325"/>
        <v xml:space="preserve">Kadriorg 300 veebilehe kujundamine </v>
      </c>
      <c r="M2236" s="6" t="str">
        <f t="shared" ref="M2236" si="330">IF(ISBLANK(H2236),M2235,H2236)</f>
        <v>08103</v>
      </c>
    </row>
    <row r="2237" spans="1:13">
      <c r="A2237" s="4" t="s">
        <v>7093</v>
      </c>
      <c r="H2237" s="128"/>
      <c r="I2237" s="147" t="str">
        <f>IF(ISBLANK(H2237),"",VLOOKUP(H2237,tegevusalad!$A$7:$B$188,2,FALSE))</f>
        <v/>
      </c>
      <c r="K2237" s="283"/>
      <c r="L2237" s="1"/>
      <c r="M2237" s="6" t="str">
        <f>IF(ISBLANK(H2237),M2232,H2237)</f>
        <v>08103</v>
      </c>
    </row>
    <row r="2238" spans="1:13">
      <c r="B2238" s="4" t="s">
        <v>3022</v>
      </c>
      <c r="E2238" s="4" t="s">
        <v>3023</v>
      </c>
      <c r="H2238" s="37" t="s">
        <v>12170</v>
      </c>
      <c r="I2238" s="147" t="str">
        <f>IF(ISBLANK(H2238),"",VLOOKUP(H2238,tegevusalad!$A$7:$B$188,2,FALSE))</f>
        <v>Avalike alade puhastus</v>
      </c>
      <c r="K2238" s="283" t="str">
        <f t="shared" si="324"/>
        <v>2319901000</v>
      </c>
      <c r="L2238" s="1" t="str">
        <f t="shared" ref="L2238:L2277" si="331">D2238&amp;E2238&amp;F2238&amp;G2238</f>
        <v>muud heakorrakulud</v>
      </c>
      <c r="M2238" s="6" t="str">
        <f t="shared" si="315"/>
        <v>05101</v>
      </c>
    </row>
    <row r="2239" spans="1:13">
      <c r="B2239" s="4" t="s">
        <v>3024</v>
      </c>
      <c r="E2239" s="4" t="s">
        <v>1915</v>
      </c>
      <c r="H2239" s="37" t="s">
        <v>12170</v>
      </c>
      <c r="I2239" s="147" t="str">
        <f>IF(ISBLANK(H2239),"",VLOOKUP(H2239,tegevusalad!$A$7:$B$188,2,FALSE))</f>
        <v>Avalike alade puhastus</v>
      </c>
      <c r="K2239" s="283" t="str">
        <f t="shared" si="324"/>
        <v>2319902000</v>
      </c>
      <c r="L2239" s="1" t="str">
        <f t="shared" si="331"/>
        <v>pargi- ja kalmistuvahid</v>
      </c>
      <c r="M2239" s="6" t="str">
        <f t="shared" si="315"/>
        <v>05101</v>
      </c>
    </row>
    <row r="2240" spans="1:13">
      <c r="B2240" s="4" t="s">
        <v>4770</v>
      </c>
      <c r="E2240" s="4" t="s">
        <v>718</v>
      </c>
      <c r="H2240" s="37" t="s">
        <v>12170</v>
      </c>
      <c r="I2240" s="147" t="str">
        <f>IF(ISBLANK(H2240),"",VLOOKUP(H2240,tegevusalad!$A$7:$B$188,2,FALSE))</f>
        <v>Avalike alade puhastus</v>
      </c>
      <c r="K2240" s="283" t="str">
        <f t="shared" si="324"/>
        <v>2319903000</v>
      </c>
      <c r="L2240" s="1" t="str">
        <f t="shared" si="331"/>
        <v>haljasalade mõõdistamine ja inventariseerimine</v>
      </c>
      <c r="M2240" s="6" t="str">
        <f t="shared" si="315"/>
        <v>05101</v>
      </c>
    </row>
    <row r="2241" spans="1:13">
      <c r="B2241" s="4" t="s">
        <v>719</v>
      </c>
      <c r="E2241" s="4" t="s">
        <v>7141</v>
      </c>
      <c r="H2241" s="37" t="s">
        <v>12170</v>
      </c>
      <c r="I2241" s="147" t="str">
        <f>IF(ISBLANK(H2241),"",VLOOKUP(H2241,tegevusalad!$A$7:$B$188,2,FALSE))</f>
        <v>Avalike alade puhastus</v>
      </c>
      <c r="K2241" s="283" t="str">
        <f t="shared" si="324"/>
        <v>2319904000</v>
      </c>
      <c r="L2241" s="1" t="str">
        <f t="shared" si="331"/>
        <v>puude istutamine</v>
      </c>
      <c r="M2241" s="6" t="str">
        <f t="shared" si="315"/>
        <v>05101</v>
      </c>
    </row>
    <row r="2242" spans="1:13">
      <c r="B2242" s="4" t="s">
        <v>7427</v>
      </c>
      <c r="E2242" s="4" t="s">
        <v>7428</v>
      </c>
      <c r="H2242" s="37" t="s">
        <v>12170</v>
      </c>
      <c r="I2242" s="147" t="str">
        <f>IF(ISBLANK(H2242),"",VLOOKUP(H2242,tegevusalad!$A$7:$B$188,2,FALSE))</f>
        <v>Avalike alade puhastus</v>
      </c>
      <c r="K2242" s="283" t="str">
        <f t="shared" si="324"/>
        <v>2319906000</v>
      </c>
      <c r="L2242" s="1" t="str">
        <f t="shared" si="331"/>
        <v>Osalemine IX Pekingi Aia Expo näitusel 2013</v>
      </c>
      <c r="M2242" s="6" t="str">
        <f t="shared" si="315"/>
        <v>05101</v>
      </c>
    </row>
    <row r="2243" spans="1:13">
      <c r="B2243" s="4" t="s">
        <v>4269</v>
      </c>
      <c r="E2243" s="4" t="s">
        <v>4268</v>
      </c>
      <c r="H2243" s="37" t="s">
        <v>12170</v>
      </c>
      <c r="I2243" s="147" t="str">
        <f>IF(ISBLANK(H2243),"",VLOOKUP(H2243,tegevusalad!$A$7:$B$188,2,FALSE))</f>
        <v>Avalike alade puhastus</v>
      </c>
      <c r="K2243" s="283" t="str">
        <f t="shared" si="324"/>
        <v>2319907000</v>
      </c>
      <c r="L2243" s="1" t="str">
        <f t="shared" si="331"/>
        <v>Tallinna Geoloogia trükise koostamine</v>
      </c>
      <c r="M2243" s="6" t="str">
        <f t="shared" ref="M2243:M2317" si="332">IF(ISBLANK(H2243),M2242,H2243)</f>
        <v>05101</v>
      </c>
    </row>
    <row r="2244" spans="1:13">
      <c r="B2244" s="4" t="s">
        <v>2570</v>
      </c>
      <c r="E2244" s="4" t="s">
        <v>2571</v>
      </c>
      <c r="H2244" s="37" t="s">
        <v>12170</v>
      </c>
      <c r="I2244" s="147" t="str">
        <f>IF(ISBLANK(H2244),"",VLOOKUP(H2244,tegevusalad!$A$7:$B$188,2,FALSE))</f>
        <v>Avalike alade puhastus</v>
      </c>
      <c r="K2244" s="283" t="str">
        <f t="shared" si="324"/>
        <v>2319908000</v>
      </c>
      <c r="L2244" s="1" t="str">
        <f t="shared" si="331"/>
        <v>koerte jalutusväljakud</v>
      </c>
      <c r="M2244" s="6" t="str">
        <f t="shared" si="332"/>
        <v>05101</v>
      </c>
    </row>
    <row r="2245" spans="1:13">
      <c r="B2245" s="4" t="s">
        <v>2572</v>
      </c>
      <c r="E2245" s="4" t="s">
        <v>4284</v>
      </c>
      <c r="H2245" s="37" t="s">
        <v>12170</v>
      </c>
      <c r="I2245" s="147" t="str">
        <f>IF(ISBLANK(H2245),"",VLOOKUP(H2245,tegevusalad!$A$7:$B$188,2,FALSE))</f>
        <v>Avalike alade puhastus</v>
      </c>
      <c r="K2245" s="283" t="str">
        <f t="shared" si="324"/>
        <v>2319909000</v>
      </c>
      <c r="L2245" s="1" t="str">
        <f t="shared" si="331"/>
        <v>jalgrattaparklad</v>
      </c>
      <c r="M2245" s="6" t="str">
        <f t="shared" si="332"/>
        <v>05101</v>
      </c>
    </row>
    <row r="2246" spans="1:13">
      <c r="B2246" s="4" t="s">
        <v>6184</v>
      </c>
      <c r="E2246" s="4" t="s">
        <v>4249</v>
      </c>
      <c r="H2246" s="128" t="s">
        <v>8123</v>
      </c>
      <c r="I2246" s="147" t="str">
        <f>IF(ISBLANK(H2246),"",VLOOKUP(H2246,tegevusalad!$A$7:$B$188,2,FALSE))</f>
        <v>Puhkepargid ja -baasid</v>
      </c>
      <c r="K2246" s="283" t="str">
        <f t="shared" si="324"/>
        <v>2319910000</v>
      </c>
      <c r="L2246" s="1" t="str">
        <f t="shared" si="331"/>
        <v>lastemänguväljakud</v>
      </c>
      <c r="M2246" s="6" t="str">
        <f t="shared" si="332"/>
        <v>08103</v>
      </c>
    </row>
    <row r="2247" spans="1:13">
      <c r="B2247" s="4" t="s">
        <v>4250</v>
      </c>
      <c r="E2247" s="4" t="s">
        <v>4251</v>
      </c>
      <c r="H2247" s="37" t="s">
        <v>12170</v>
      </c>
      <c r="I2247" s="147" t="str">
        <f>IF(ISBLANK(H2247),"",VLOOKUP(H2247,tegevusalad!$A$7:$B$188,2,FALSE))</f>
        <v>Avalike alade puhastus</v>
      </c>
      <c r="K2247" s="283" t="str">
        <f t="shared" si="324"/>
        <v>2319911000</v>
      </c>
      <c r="L2247" s="1" t="str">
        <f t="shared" si="331"/>
        <v>tänavainventari uuendamine</v>
      </c>
      <c r="M2247" s="6" t="str">
        <f t="shared" si="332"/>
        <v>05101</v>
      </c>
    </row>
    <row r="2248" spans="1:13">
      <c r="C2248" s="4" t="s">
        <v>5554</v>
      </c>
      <c r="F2248" s="4" t="s">
        <v>5555</v>
      </c>
      <c r="H2248" s="37" t="s">
        <v>12170</v>
      </c>
      <c r="I2248" s="147" t="str">
        <f>IF(ISBLANK(H2248),"",VLOOKUP(H2248,tegevusalad!$A$7:$B$188,2,FALSE))</f>
        <v>Avalike alade puhastus</v>
      </c>
      <c r="K2248" s="283" t="str">
        <f t="shared" si="324"/>
        <v>2319911010</v>
      </c>
      <c r="L2248" s="1" t="str">
        <f t="shared" si="331"/>
        <v>tänavasildid</v>
      </c>
      <c r="M2248" s="6" t="str">
        <f t="shared" si="332"/>
        <v>05101</v>
      </c>
    </row>
    <row r="2249" spans="1:13">
      <c r="C2249" s="4" t="s">
        <v>5556</v>
      </c>
      <c r="F2249" s="4" t="s">
        <v>5557</v>
      </c>
      <c r="H2249" s="37" t="s">
        <v>12170</v>
      </c>
      <c r="I2249" s="147" t="str">
        <f>IF(ISBLANK(H2249),"",VLOOKUP(H2249,tegevusalad!$A$7:$B$188,2,FALSE))</f>
        <v>Avalike alade puhastus</v>
      </c>
      <c r="K2249" s="283" t="str">
        <f t="shared" si="324"/>
        <v>2319911020</v>
      </c>
      <c r="L2249" s="1" t="str">
        <f t="shared" si="331"/>
        <v>pargipingid</v>
      </c>
      <c r="M2249" s="6" t="str">
        <f t="shared" si="332"/>
        <v>05101</v>
      </c>
    </row>
    <row r="2250" spans="1:13">
      <c r="B2250" s="4" t="s">
        <v>3874</v>
      </c>
      <c r="E2250" s="4" t="s">
        <v>12171</v>
      </c>
      <c r="H2250" s="37" t="s">
        <v>12170</v>
      </c>
      <c r="I2250" s="147" t="str">
        <f>IF(ISBLANK(H2250),"",VLOOKUP(H2250,tegevusalad!$A$7:$B$188,2,FALSE))</f>
        <v>Avalike alade puhastus</v>
      </c>
      <c r="K2250" s="283" t="str">
        <f t="shared" si="324"/>
        <v>2319912000</v>
      </c>
      <c r="L2250" s="1" t="str">
        <f t="shared" si="331"/>
        <v>keskkonna naftareostusest hoiatav monitooringsüsteem</v>
      </c>
      <c r="M2250" s="6" t="str">
        <f t="shared" si="332"/>
        <v>05101</v>
      </c>
    </row>
    <row r="2251" spans="1:13">
      <c r="A2251"/>
      <c r="B2251" s="4" t="s">
        <v>4285</v>
      </c>
      <c r="E2251" s="4" t="s">
        <v>4286</v>
      </c>
      <c r="H2251" s="37" t="s">
        <v>12170</v>
      </c>
      <c r="I2251" s="147" t="str">
        <f>IF(ISBLANK(H2251),"",VLOOKUP(H2251,tegevusalad!$A$7:$B$188,2,FALSE))</f>
        <v>Avalike alade puhastus</v>
      </c>
      <c r="K2251" s="283" t="str">
        <f t="shared" si="324"/>
        <v>2319913000</v>
      </c>
      <c r="L2251" s="1" t="str">
        <f t="shared" si="331"/>
        <v>graffiti eemaldamine</v>
      </c>
      <c r="M2251" s="6" t="str">
        <f t="shared" si="332"/>
        <v>05101</v>
      </c>
    </row>
    <row r="2252" spans="1:13">
      <c r="A2252"/>
      <c r="B2252" s="4" t="s">
        <v>4287</v>
      </c>
      <c r="E2252" s="4" t="s">
        <v>1912</v>
      </c>
      <c r="H2252" s="37" t="s">
        <v>12170</v>
      </c>
      <c r="I2252" s="147" t="str">
        <f>IF(ISBLANK(H2252),"",VLOOKUP(H2252,tegevusalad!$A$7:$B$188,2,FALSE))</f>
        <v>Avalike alade puhastus</v>
      </c>
      <c r="K2252" s="283" t="str">
        <f t="shared" si="324"/>
        <v>2319914000</v>
      </c>
      <c r="L2252" s="1" t="str">
        <f t="shared" si="331"/>
        <v>heakorrakuu korraldamine</v>
      </c>
      <c r="M2252" s="6" t="str">
        <f t="shared" si="332"/>
        <v>05101</v>
      </c>
    </row>
    <row r="2253" spans="1:13">
      <c r="A2253"/>
      <c r="B2253" s="4" t="s">
        <v>1913</v>
      </c>
      <c r="E2253" s="4" t="s">
        <v>17216</v>
      </c>
      <c r="H2253" s="128" t="s">
        <v>8123</v>
      </c>
      <c r="I2253" s="147" t="str">
        <f>IF(ISBLANK(H2253),"",VLOOKUP(H2253,tegevusalad!$A$7:$B$188,2,FALSE))</f>
        <v>Puhkepargid ja -baasid</v>
      </c>
      <c r="K2253" s="283" t="str">
        <f t="shared" si="324"/>
        <v>2319915000</v>
      </c>
      <c r="L2253" s="1" t="str">
        <f t="shared" si="331"/>
        <v>Harju tn, Mustamäe ja Nõmme jääväljakud</v>
      </c>
      <c r="M2253" s="6" t="str">
        <f t="shared" si="332"/>
        <v>08103</v>
      </c>
    </row>
    <row r="2254" spans="1:13">
      <c r="A2254"/>
      <c r="B2254" s="4" t="s">
        <v>5177</v>
      </c>
      <c r="E2254" s="4" t="s">
        <v>5178</v>
      </c>
      <c r="H2254" s="128" t="s">
        <v>8123</v>
      </c>
      <c r="I2254" s="147" t="str">
        <f>IF(ISBLANK(H2254),"",VLOOKUP(H2254,tegevusalad!$A$7:$B$188,2,FALSE))</f>
        <v>Puhkepargid ja -baasid</v>
      </c>
      <c r="K2254" s="283" t="str">
        <f t="shared" si="324"/>
        <v>2319916000</v>
      </c>
      <c r="L2254" s="1" t="str">
        <f t="shared" si="331"/>
        <v>Aegna loodusamajade haldamine</v>
      </c>
      <c r="M2254" s="6" t="str">
        <f t="shared" si="332"/>
        <v>08103</v>
      </c>
    </row>
    <row r="2255" spans="1:13">
      <c r="A2255"/>
      <c r="B2255" s="4" t="s">
        <v>6823</v>
      </c>
      <c r="E2255" s="4" t="s">
        <v>764</v>
      </c>
      <c r="H2255" s="128" t="s">
        <v>8123</v>
      </c>
      <c r="I2255" s="147" t="str">
        <f>IF(ISBLANK(H2255),"",VLOOKUP(H2255,tegevusalad!$A$7:$B$188,2,FALSE))</f>
        <v>Puhkepargid ja -baasid</v>
      </c>
      <c r="K2255" s="283" t="str">
        <f t="shared" si="324"/>
        <v>2319917000</v>
      </c>
      <c r="L2255" s="1" t="str">
        <f t="shared" si="331"/>
        <v>lillefestivali korraldamine</v>
      </c>
      <c r="M2255" s="6" t="str">
        <f t="shared" si="332"/>
        <v>08103</v>
      </c>
    </row>
    <row r="2256" spans="1:13">
      <c r="A2256"/>
      <c r="B2256" s="4" t="s">
        <v>1675</v>
      </c>
      <c r="E2256" s="4" t="s">
        <v>1676</v>
      </c>
      <c r="H2256" s="37" t="s">
        <v>6827</v>
      </c>
      <c r="I2256" s="147" t="str">
        <f>IF(ISBLANK(H2256),"",VLOOKUP(H2256,tegevusalad!$A$7:$B$188,2,FALSE))</f>
        <v>Jäätmekäitlus (sh prügivedu)</v>
      </c>
      <c r="K2256" s="283" t="str">
        <f t="shared" si="324"/>
        <v>2319918000</v>
      </c>
      <c r="L2256" s="1" t="str">
        <f t="shared" si="331"/>
        <v>ajutiste avalike käimlate hooldus</v>
      </c>
      <c r="M2256" s="6" t="str">
        <f t="shared" si="332"/>
        <v>05100</v>
      </c>
    </row>
    <row r="2257" spans="1:13">
      <c r="A2257"/>
      <c r="B2257" s="4" t="s">
        <v>5558</v>
      </c>
      <c r="E2257" s="4" t="s">
        <v>5559</v>
      </c>
      <c r="H2257" s="37" t="s">
        <v>12170</v>
      </c>
      <c r="I2257" s="147" t="str">
        <f>IF(ISBLANK(H2257),"",VLOOKUP(H2257,tegevusalad!$A$7:$B$188,2,FALSE))</f>
        <v>Avalike alade puhastus</v>
      </c>
      <c r="K2257" s="283" t="str">
        <f t="shared" si="324"/>
        <v>2319919000</v>
      </c>
      <c r="L2257" s="1" t="str">
        <f t="shared" si="331"/>
        <v>Astangu-Harku eskiisprojekt</v>
      </c>
      <c r="M2257" s="6" t="str">
        <f t="shared" si="332"/>
        <v>05101</v>
      </c>
    </row>
    <row r="2258" spans="1:13">
      <c r="A2258"/>
      <c r="B2258" s="4" t="s">
        <v>1669</v>
      </c>
      <c r="E2258" s="4" t="s">
        <v>6376</v>
      </c>
      <c r="H2258" s="37" t="s">
        <v>12170</v>
      </c>
      <c r="I2258" s="147" t="str">
        <f>IF(ISBLANK(H2258),"",VLOOKUP(H2258,tegevusalad!$A$7:$B$188,2,FALSE))</f>
        <v>Avalike alade puhastus</v>
      </c>
      <c r="K2258" s="283" t="str">
        <f t="shared" si="324"/>
        <v>2319920000</v>
      </c>
      <c r="L2258" s="1" t="str">
        <f t="shared" si="331"/>
        <v>muud heakorrakulud (Haabersti LOV)</v>
      </c>
      <c r="M2258" s="6" t="str">
        <f t="shared" si="332"/>
        <v>05101</v>
      </c>
    </row>
    <row r="2259" spans="1:13">
      <c r="A2259"/>
      <c r="C2259" s="4" t="s">
        <v>12528</v>
      </c>
      <c r="F2259" s="4" t="s">
        <v>12529</v>
      </c>
      <c r="H2259" s="128" t="s">
        <v>8123</v>
      </c>
      <c r="I2259" s="147" t="str">
        <f>IF(ISBLANK(H2259),"",VLOOKUP(H2259,tegevusalad!$A$7:$B$188,2,FALSE))</f>
        <v>Puhkepargid ja -baasid</v>
      </c>
      <c r="K2259" s="283" t="str">
        <f t="shared" si="324"/>
        <v>2319920280</v>
      </c>
      <c r="L2259" s="1" t="str">
        <f t="shared" si="331"/>
        <v>Virgestusala rajamine Õismäe tee 81 (Haabersti LOV) (RM)</v>
      </c>
      <c r="M2259" s="6" t="str">
        <f t="shared" si="332"/>
        <v>08103</v>
      </c>
    </row>
    <row r="2260" spans="1:13">
      <c r="A2260"/>
      <c r="C2260" s="4" t="s">
        <v>15917</v>
      </c>
      <c r="E2260" s="4" t="s">
        <v>15918</v>
      </c>
      <c r="H2260" s="37" t="s">
        <v>12170</v>
      </c>
      <c r="I2260" s="147" t="str">
        <f>IF(ISBLANK(H2260),"",VLOOKUP(H2260,tegevusalad!$A$7:$B$188,2,FALSE))</f>
        <v>Avalike alade puhastus</v>
      </c>
      <c r="K2260" s="283" t="str">
        <f t="shared" si="324"/>
        <v>2319920310</v>
      </c>
      <c r="L2260" s="1" t="str">
        <f t="shared" si="331"/>
        <v>avalike alade turvateenus (Haabersti LOV)</v>
      </c>
      <c r="M2260" s="6" t="str">
        <f>IF(ISBLANK(H2260),M2257,H2260)</f>
        <v>05101</v>
      </c>
    </row>
    <row r="2261" spans="1:13">
      <c r="A2261"/>
      <c r="B2261" s="4" t="s">
        <v>964</v>
      </c>
      <c r="E2261" s="4" t="s">
        <v>4483</v>
      </c>
      <c r="H2261" s="37" t="s">
        <v>12170</v>
      </c>
      <c r="I2261" s="147" t="str">
        <f>IF(ISBLANK(H2261),"",VLOOKUP(H2261,tegevusalad!$A$7:$B$188,2,FALSE))</f>
        <v>Avalike alade puhastus</v>
      </c>
      <c r="K2261" s="283" t="str">
        <f t="shared" si="324"/>
        <v>2319930000</v>
      </c>
      <c r="L2261" s="1" t="str">
        <f t="shared" si="331"/>
        <v>muud heakorrakulud (Kesklinna Valitsus)</v>
      </c>
      <c r="M2261" s="6" t="str">
        <f>IF(ISBLANK(H2261),M2258,H2261)</f>
        <v>05101</v>
      </c>
    </row>
    <row r="2262" spans="1:13">
      <c r="A2262"/>
      <c r="C2262" s="4" t="s">
        <v>5123</v>
      </c>
      <c r="F2262" s="4" t="s">
        <v>5122</v>
      </c>
      <c r="H2262" s="37" t="s">
        <v>12170</v>
      </c>
      <c r="I2262" s="147" t="str">
        <f>IF(ISBLANK(H2262),"",VLOOKUP(H2262,tegevusalad!$A$7:$B$188,2,FALSE))</f>
        <v>Avalike alade puhastus</v>
      </c>
      <c r="K2262" s="283" t="str">
        <f t="shared" si="324"/>
        <v>2319930110</v>
      </c>
      <c r="L2262" s="1" t="str">
        <f t="shared" si="331"/>
        <v>Skulptuuri "Märka sõltuvust" ideekonkurss</v>
      </c>
      <c r="M2262" s="6" t="str">
        <f t="shared" si="332"/>
        <v>05101</v>
      </c>
    </row>
    <row r="2263" spans="1:13">
      <c r="A2263"/>
      <c r="C2263" s="4" t="s">
        <v>15919</v>
      </c>
      <c r="E2263" s="4" t="s">
        <v>15920</v>
      </c>
      <c r="H2263" s="37" t="s">
        <v>12170</v>
      </c>
      <c r="I2263" s="147" t="str">
        <f>IF(ISBLANK(H2263),"",VLOOKUP(H2263,tegevusalad!$A$7:$B$188,2,FALSE))</f>
        <v>Avalike alade puhastus</v>
      </c>
      <c r="K2263" s="283" t="str">
        <f t="shared" si="324"/>
        <v>2319930310</v>
      </c>
      <c r="L2263" s="1" t="str">
        <f t="shared" si="331"/>
        <v>avalike alade turvateenus (Kesklinna Valitsus)</v>
      </c>
      <c r="M2263" s="6" t="str">
        <f t="shared" si="332"/>
        <v>05101</v>
      </c>
    </row>
    <row r="2264" spans="1:13">
      <c r="A2264"/>
      <c r="B2264" s="4" t="s">
        <v>6805</v>
      </c>
      <c r="E2264" s="4" t="s">
        <v>4761</v>
      </c>
      <c r="H2264" s="37" t="s">
        <v>12170</v>
      </c>
      <c r="I2264" s="147" t="str">
        <f>IF(ISBLANK(H2264),"",VLOOKUP(H2264,tegevusalad!$A$7:$B$188,2,FALSE))</f>
        <v>Avalike alade puhastus</v>
      </c>
      <c r="K2264" s="283" t="str">
        <f t="shared" si="324"/>
        <v>2319940000</v>
      </c>
      <c r="L2264" s="1" t="str">
        <f t="shared" si="331"/>
        <v>muud heakorrakulud (Kristiine LOV)</v>
      </c>
      <c r="M2264" s="6" t="str">
        <f t="shared" ref="M2264:M2274" si="333">IF(ISBLANK(H2264),M2262,H2264)</f>
        <v>05101</v>
      </c>
    </row>
    <row r="2265" spans="1:13">
      <c r="A2265"/>
      <c r="C2265" s="4" t="s">
        <v>15921</v>
      </c>
      <c r="E2265" s="4" t="s">
        <v>15922</v>
      </c>
      <c r="H2265" s="37" t="s">
        <v>12170</v>
      </c>
      <c r="I2265" s="147" t="str">
        <f>IF(ISBLANK(H2265),"",VLOOKUP(H2265,tegevusalad!$A$7:$B$188,2,FALSE))</f>
        <v>Avalike alade puhastus</v>
      </c>
      <c r="K2265" s="283" t="str">
        <f t="shared" si="324"/>
        <v>2319940310</v>
      </c>
      <c r="L2265" s="1" t="str">
        <f t="shared" si="331"/>
        <v>avalike alade turvateenus (Kristiine LOV)</v>
      </c>
      <c r="M2265" s="6" t="str">
        <f t="shared" si="333"/>
        <v>05101</v>
      </c>
    </row>
    <row r="2266" spans="1:13">
      <c r="A2266"/>
      <c r="B2266" s="4" t="s">
        <v>1365</v>
      </c>
      <c r="E2266" s="4" t="s">
        <v>6238</v>
      </c>
      <c r="H2266" s="37" t="s">
        <v>12170</v>
      </c>
      <c r="I2266" s="147" t="str">
        <f>IF(ISBLANK(H2266),"",VLOOKUP(H2266,tegevusalad!$A$7:$B$188,2,FALSE))</f>
        <v>Avalike alade puhastus</v>
      </c>
      <c r="K2266" s="283" t="str">
        <f t="shared" si="324"/>
        <v>2319950000</v>
      </c>
      <c r="L2266" s="1" t="str">
        <f t="shared" si="331"/>
        <v>muud heakorrakulud (Lasnamäe LOV)</v>
      </c>
      <c r="M2266" s="6" t="str">
        <f t="shared" si="333"/>
        <v>05101</v>
      </c>
    </row>
    <row r="2267" spans="1:13">
      <c r="A2267"/>
      <c r="C2267" s="4" t="s">
        <v>15923</v>
      </c>
      <c r="E2267" s="4" t="s">
        <v>15924</v>
      </c>
      <c r="H2267" s="37" t="s">
        <v>12170</v>
      </c>
      <c r="I2267" s="147" t="str">
        <f>IF(ISBLANK(H2267),"",VLOOKUP(H2267,tegevusalad!$A$7:$B$188,2,FALSE))</f>
        <v>Avalike alade puhastus</v>
      </c>
      <c r="K2267" s="283" t="str">
        <f t="shared" si="324"/>
        <v>2319950310</v>
      </c>
      <c r="L2267" s="1" t="str">
        <f t="shared" si="331"/>
        <v>avalike alade turvateenus (Lasnamäe LOV)</v>
      </c>
      <c r="M2267" s="6" t="str">
        <f t="shared" si="333"/>
        <v>05101</v>
      </c>
    </row>
    <row r="2268" spans="1:13">
      <c r="A2268"/>
      <c r="B2268" s="4" t="s">
        <v>6239</v>
      </c>
      <c r="E2268" s="4" t="s">
        <v>6240</v>
      </c>
      <c r="H2268" s="37" t="s">
        <v>12170</v>
      </c>
      <c r="I2268" s="147" t="str">
        <f>IF(ISBLANK(H2268),"",VLOOKUP(H2268,tegevusalad!$A$7:$B$188,2,FALSE))</f>
        <v>Avalike alade puhastus</v>
      </c>
      <c r="K2268" s="283" t="str">
        <f t="shared" si="324"/>
        <v>2319960000</v>
      </c>
      <c r="L2268" s="1" t="str">
        <f t="shared" si="331"/>
        <v>muud heakorrakulud (Mustamäe LOV)</v>
      </c>
      <c r="M2268" s="6" t="str">
        <f t="shared" si="333"/>
        <v>05101</v>
      </c>
    </row>
    <row r="2269" spans="1:13">
      <c r="A2269"/>
      <c r="C2269" s="4" t="s">
        <v>15925</v>
      </c>
      <c r="E2269" s="4" t="s">
        <v>15926</v>
      </c>
      <c r="H2269" s="37" t="s">
        <v>12170</v>
      </c>
      <c r="I2269" s="147" t="str">
        <f>IF(ISBLANK(H2269),"",VLOOKUP(H2269,tegevusalad!$A$7:$B$188,2,FALSE))</f>
        <v>Avalike alade puhastus</v>
      </c>
      <c r="K2269" s="283" t="str">
        <f t="shared" si="324"/>
        <v>2319960310</v>
      </c>
      <c r="L2269" s="1" t="str">
        <f t="shared" si="331"/>
        <v>avalike alade turvateenus (Mustamäe LOV)</v>
      </c>
      <c r="M2269" s="6" t="str">
        <f t="shared" si="333"/>
        <v>05101</v>
      </c>
    </row>
    <row r="2270" spans="1:13">
      <c r="A2270"/>
      <c r="B2270" s="4" t="s">
        <v>2374</v>
      </c>
      <c r="E2270" s="4" t="s">
        <v>5439</v>
      </c>
      <c r="H2270" s="37" t="s">
        <v>12170</v>
      </c>
      <c r="I2270" s="147" t="str">
        <f>IF(ISBLANK(H2270),"",VLOOKUP(H2270,tegevusalad!$A$7:$B$188,2,FALSE))</f>
        <v>Avalike alade puhastus</v>
      </c>
      <c r="K2270" s="283" t="str">
        <f t="shared" si="324"/>
        <v>2319970000</v>
      </c>
      <c r="L2270" s="1" t="str">
        <f t="shared" si="331"/>
        <v>muud heakorrakulud (Nõmme LOV)</v>
      </c>
      <c r="M2270" s="6" t="str">
        <f t="shared" si="333"/>
        <v>05101</v>
      </c>
    </row>
    <row r="2271" spans="1:13">
      <c r="A2271"/>
      <c r="C2271" s="4" t="s">
        <v>15927</v>
      </c>
      <c r="E2271" s="4" t="s">
        <v>15928</v>
      </c>
      <c r="H2271" s="37" t="s">
        <v>12170</v>
      </c>
      <c r="I2271" s="147" t="str">
        <f>IF(ISBLANK(H2271),"",VLOOKUP(H2271,tegevusalad!$A$7:$B$188,2,FALSE))</f>
        <v>Avalike alade puhastus</v>
      </c>
      <c r="K2271" s="283" t="str">
        <f t="shared" si="324"/>
        <v>2319970310</v>
      </c>
      <c r="L2271" s="1" t="str">
        <f t="shared" si="331"/>
        <v>avalike alade turvateenus (Nõmme LOV)</v>
      </c>
      <c r="M2271" s="6" t="str">
        <f t="shared" si="333"/>
        <v>05101</v>
      </c>
    </row>
    <row r="2272" spans="1:13">
      <c r="A2272"/>
      <c r="B2272" s="4" t="s">
        <v>5440</v>
      </c>
      <c r="E2272" s="4" t="s">
        <v>5441</v>
      </c>
      <c r="H2272" s="37" t="s">
        <v>12170</v>
      </c>
      <c r="I2272" s="147" t="str">
        <f>IF(ISBLANK(H2272),"",VLOOKUP(H2272,tegevusalad!$A$7:$B$188,2,FALSE))</f>
        <v>Avalike alade puhastus</v>
      </c>
      <c r="K2272" s="283" t="str">
        <f t="shared" si="324"/>
        <v>2319980000</v>
      </c>
      <c r="L2272" s="1" t="str">
        <f t="shared" si="331"/>
        <v>muud heakorrakulud (Pirita LOV)</v>
      </c>
      <c r="M2272" s="6" t="str">
        <f t="shared" si="333"/>
        <v>05101</v>
      </c>
    </row>
    <row r="2273" spans="1:13">
      <c r="A2273"/>
      <c r="C2273" s="4" t="s">
        <v>15929</v>
      </c>
      <c r="E2273" s="4" t="s">
        <v>15930</v>
      </c>
      <c r="H2273" s="37" t="s">
        <v>12170</v>
      </c>
      <c r="I2273" s="147" t="str">
        <f>IF(ISBLANK(H2273),"",VLOOKUP(H2273,tegevusalad!$A$7:$B$188,2,FALSE))</f>
        <v>Avalike alade puhastus</v>
      </c>
      <c r="K2273" s="283" t="str">
        <f t="shared" si="324"/>
        <v>2319980310</v>
      </c>
      <c r="L2273" s="1" t="str">
        <f t="shared" si="331"/>
        <v>avalike alade turvateenus (Pirita LOV)</v>
      </c>
      <c r="M2273" s="6" t="str">
        <f t="shared" si="333"/>
        <v>05101</v>
      </c>
    </row>
    <row r="2274" spans="1:13">
      <c r="A2274"/>
      <c r="B2274" s="4" t="s">
        <v>1871</v>
      </c>
      <c r="E2274" s="4" t="s">
        <v>737</v>
      </c>
      <c r="H2274" s="37" t="s">
        <v>12170</v>
      </c>
      <c r="I2274" s="147" t="str">
        <f>IF(ISBLANK(H2274),"",VLOOKUP(H2274,tegevusalad!$A$7:$B$188,2,FALSE))</f>
        <v>Avalike alade puhastus</v>
      </c>
      <c r="K2274" s="283" t="str">
        <f t="shared" si="324"/>
        <v>2319990000</v>
      </c>
      <c r="L2274" s="1" t="str">
        <f t="shared" si="331"/>
        <v>muud heakorrakulud (Põhja-Tallinna Valitsus)</v>
      </c>
      <c r="M2274" s="6" t="str">
        <f t="shared" si="333"/>
        <v>05101</v>
      </c>
    </row>
    <row r="2275" spans="1:13">
      <c r="B2275" s="6"/>
      <c r="C2275" s="6" t="s">
        <v>1550</v>
      </c>
      <c r="F2275" s="4" t="s">
        <v>1551</v>
      </c>
      <c r="H2275" s="37" t="s">
        <v>12170</v>
      </c>
      <c r="I2275" s="147" t="str">
        <f>IF(ISBLANK(H2275),"",VLOOKUP(H2275,tegevusalad!$A$7:$B$188,2,FALSE))</f>
        <v>Avalike alade puhastus</v>
      </c>
      <c r="K2275" s="283" t="str">
        <f t="shared" si="324"/>
        <v>2319990110</v>
      </c>
      <c r="L2275" s="1" t="str">
        <f t="shared" si="331"/>
        <v>muud heakorrakulud - hoonete lammutamine</v>
      </c>
      <c r="M2275" s="6" t="str">
        <f t="shared" si="332"/>
        <v>05101</v>
      </c>
    </row>
    <row r="2276" spans="1:13">
      <c r="B2276" s="6"/>
      <c r="C2276" s="6" t="s">
        <v>12346</v>
      </c>
      <c r="F2276" s="4" t="s">
        <v>12347</v>
      </c>
      <c r="H2276" s="37" t="s">
        <v>12170</v>
      </c>
      <c r="I2276" s="147" t="str">
        <f>IF(ISBLANK(H2276),"",VLOOKUP(H2276,tegevusalad!$A$7:$B$188,2,FALSE))</f>
        <v>Avalike alade puhastus</v>
      </c>
      <c r="K2276" s="283" t="str">
        <f t="shared" si="324"/>
        <v>2319990210</v>
      </c>
      <c r="L2276" s="1" t="str">
        <f t="shared" si="331"/>
        <v>Maanteeamet (Põhja-Tallinna Valitsus)</v>
      </c>
      <c r="M2276" s="6" t="str">
        <f t="shared" si="332"/>
        <v>05101</v>
      </c>
    </row>
    <row r="2277" spans="1:13">
      <c r="B2277" s="6"/>
      <c r="C2277" s="4" t="s">
        <v>15931</v>
      </c>
      <c r="F2277" s="4" t="s">
        <v>15932</v>
      </c>
      <c r="H2277" s="37" t="s">
        <v>12170</v>
      </c>
      <c r="I2277" s="147" t="str">
        <f>IF(ISBLANK(H2277),"",VLOOKUP(H2277,tegevusalad!$A$7:$B$188,2,FALSE))</f>
        <v>Avalike alade puhastus</v>
      </c>
      <c r="K2277" s="283" t="str">
        <f t="shared" si="324"/>
        <v>2319990310</v>
      </c>
      <c r="L2277" s="1" t="str">
        <f t="shared" si="331"/>
        <v>avalike alade turvateenus (Põhja-Tallinna Valitsus)</v>
      </c>
      <c r="M2277" s="6" t="str">
        <f t="shared" si="332"/>
        <v>05101</v>
      </c>
    </row>
    <row r="2278" spans="1:13">
      <c r="B2278" s="6"/>
      <c r="C2278" s="6" t="s">
        <v>1549</v>
      </c>
      <c r="F2278" s="4" t="s">
        <v>748</v>
      </c>
      <c r="H2278" s="37" t="s">
        <v>12170</v>
      </c>
      <c r="I2278" s="147" t="str">
        <f>IF(ISBLANK(H2278),"",VLOOKUP(H2278,tegevusalad!$A$7:$B$188,2,FALSE))</f>
        <v>Avalike alade puhastus</v>
      </c>
      <c r="K2278" s="283" t="str">
        <f t="shared" si="324"/>
        <v>2319990990</v>
      </c>
      <c r="L2278" s="1" t="str">
        <f t="shared" ref="L2278:L2309" si="334">D2278&amp;E2278&amp;F2278&amp;G2278</f>
        <v>muud heakorrakulud - jaotamata</v>
      </c>
      <c r="M2278" s="6" t="str">
        <f>IF(ISBLANK(H2278),M2275,H2278)</f>
        <v>05101</v>
      </c>
    </row>
    <row r="2279" spans="1:13">
      <c r="B2279" s="6"/>
      <c r="C2279" s="6"/>
      <c r="I2279" s="147" t="str">
        <f>IF(ISBLANK(H2279),"",VLOOKUP(H2279,tegevusalad!$A$7:$B$188,2,FALSE))</f>
        <v/>
      </c>
      <c r="K2279" s="283" t="str">
        <f t="shared" ref="K2279:K2347" si="335">SUBSTITUTE(A2279," ","")&amp;SUBSTITUTE(B2279," ","")&amp;SUBSTITUTE(C2279," ","")</f>
        <v/>
      </c>
      <c r="L2279" s="1" t="str">
        <f t="shared" si="334"/>
        <v/>
      </c>
      <c r="M2279" s="6" t="str">
        <f t="shared" si="332"/>
        <v>05101</v>
      </c>
    </row>
    <row r="2280" spans="1:13">
      <c r="I2280" s="147" t="str">
        <f>IF(ISBLANK(H2280),"",VLOOKUP(H2280,tegevusalad!$A$7:$B$188,2,FALSE))</f>
        <v/>
      </c>
      <c r="K2280" s="283" t="str">
        <f t="shared" si="335"/>
        <v/>
      </c>
      <c r="L2280" s="1" t="str">
        <f t="shared" si="334"/>
        <v/>
      </c>
      <c r="M2280" s="6" t="str">
        <f t="shared" si="332"/>
        <v>05101</v>
      </c>
    </row>
    <row r="2281" spans="1:13">
      <c r="A2281" s="3" t="s">
        <v>4503</v>
      </c>
      <c r="D2281" s="3" t="s">
        <v>3604</v>
      </c>
      <c r="E2281" s="3"/>
      <c r="I2281" s="147" t="str">
        <f>IF(ISBLANK(H2281),"",VLOOKUP(H2281,tegevusalad!$A$7:$B$188,2,FALSE))</f>
        <v/>
      </c>
      <c r="K2281" s="283" t="str">
        <f t="shared" si="335"/>
        <v>2320000000</v>
      </c>
      <c r="L2281" s="1" t="str">
        <f t="shared" si="334"/>
        <v>TEHNOVÕRGUD</v>
      </c>
      <c r="M2281" s="6" t="str">
        <f t="shared" si="332"/>
        <v>05101</v>
      </c>
    </row>
    <row r="2282" spans="1:13">
      <c r="I2282" s="147" t="str">
        <f>IF(ISBLANK(H2282),"",VLOOKUP(H2282,tegevusalad!$A$7:$B$188,2,FALSE))</f>
        <v/>
      </c>
      <c r="K2282" s="283" t="str">
        <f t="shared" si="335"/>
        <v/>
      </c>
      <c r="L2282" s="1" t="str">
        <f t="shared" si="334"/>
        <v/>
      </c>
      <c r="M2282" s="6" t="str">
        <f t="shared" si="332"/>
        <v>05101</v>
      </c>
    </row>
    <row r="2283" spans="1:13">
      <c r="A2283" s="4" t="s">
        <v>3711</v>
      </c>
      <c r="D2283" s="4" t="s">
        <v>2882</v>
      </c>
      <c r="H2283" s="37" t="s">
        <v>5972</v>
      </c>
      <c r="I2283" s="147" t="str">
        <f>IF(ISBLANK(H2283),"",VLOOKUP(H2283,tegevusalad!$A$7:$B$188,2,FALSE))</f>
        <v>Muu energia- ja soojamajandus</v>
      </c>
      <c r="K2283" s="283" t="str">
        <f t="shared" si="335"/>
        <v>2321100000</v>
      </c>
      <c r="L2283" s="1" t="str">
        <f t="shared" si="334"/>
        <v>Energeetika</v>
      </c>
      <c r="M2283" s="6" t="str">
        <f t="shared" si="332"/>
        <v>04360</v>
      </c>
    </row>
    <row r="2284" spans="1:13">
      <c r="B2284" s="4" t="s">
        <v>2883</v>
      </c>
      <c r="E2284" s="4" t="s">
        <v>1130</v>
      </c>
      <c r="I2284" s="147" t="str">
        <f>IF(ISBLANK(H2284),"",VLOOKUP(H2284,tegevusalad!$A$7:$B$188,2,FALSE))</f>
        <v/>
      </c>
      <c r="K2284" s="283" t="str">
        <f t="shared" si="335"/>
        <v>2321101000</v>
      </c>
      <c r="L2284" s="1" t="str">
        <f t="shared" si="334"/>
        <v>energeetika säästva arengu kava väljatöötamine</v>
      </c>
      <c r="M2284" s="6" t="str">
        <f t="shared" si="332"/>
        <v>04360</v>
      </c>
    </row>
    <row r="2285" spans="1:13">
      <c r="B2285" s="4" t="s">
        <v>4425</v>
      </c>
      <c r="E2285" s="4" t="s">
        <v>3954</v>
      </c>
      <c r="I2285" s="147" t="str">
        <f>IF(ISBLANK(H2285),"",VLOOKUP(H2285,tegevusalad!$A$7:$B$188,2,FALSE))</f>
        <v/>
      </c>
      <c r="K2285" s="283" t="str">
        <f t="shared" si="335"/>
        <v>2321102000</v>
      </c>
      <c r="L2285" s="1" t="str">
        <f t="shared" si="334"/>
        <v>munitsipaalhoonete energiaauditid ja sertifitseerimine</v>
      </c>
      <c r="M2285" s="6" t="str">
        <f t="shared" si="332"/>
        <v>04360</v>
      </c>
    </row>
    <row r="2286" spans="1:13">
      <c r="B2286" s="9" t="s">
        <v>1875</v>
      </c>
      <c r="E2286" s="4" t="s">
        <v>1876</v>
      </c>
      <c r="I2286" s="147" t="str">
        <f>IF(ISBLANK(H2286),"",VLOOKUP(H2286,tegevusalad!$A$7:$B$188,2,FALSE))</f>
        <v/>
      </c>
      <c r="K2286" s="283" t="str">
        <f t="shared" si="335"/>
        <v>2321111000</v>
      </c>
      <c r="L2286" s="1" t="str">
        <f t="shared" si="334"/>
        <v>pilootprojekt "Tervislik ja säästlik kodu"</v>
      </c>
      <c r="M2286" s="6" t="str">
        <f t="shared" si="332"/>
        <v>04360</v>
      </c>
    </row>
    <row r="2287" spans="1:13">
      <c r="I2287" s="147" t="str">
        <f>IF(ISBLANK(H2287),"",VLOOKUP(H2287,tegevusalad!$A$7:$B$188,2,FALSE))</f>
        <v/>
      </c>
      <c r="K2287" s="283" t="str">
        <f t="shared" si="335"/>
        <v/>
      </c>
      <c r="L2287" s="1" t="str">
        <f t="shared" si="334"/>
        <v/>
      </c>
      <c r="M2287" s="6" t="str">
        <f t="shared" si="332"/>
        <v>04360</v>
      </c>
    </row>
    <row r="2288" spans="1:13">
      <c r="A2288" s="4" t="s">
        <v>4867</v>
      </c>
      <c r="D2288" s="4" t="s">
        <v>4868</v>
      </c>
      <c r="I2288" s="147" t="str">
        <f>IF(ISBLANK(H2288),"",VLOOKUP(H2288,tegevusalad!$A$7:$B$188,2,FALSE))</f>
        <v/>
      </c>
      <c r="K2288" s="283" t="str">
        <f t="shared" si="335"/>
        <v>2321200000</v>
      </c>
      <c r="L2288" s="1" t="str">
        <f t="shared" si="334"/>
        <v>Vesi ja kanalisatsioon</v>
      </c>
      <c r="M2288" s="6" t="str">
        <f t="shared" si="332"/>
        <v>04360</v>
      </c>
    </row>
    <row r="2289" spans="1:13">
      <c r="B2289" s="4" t="s">
        <v>4869</v>
      </c>
      <c r="E2289" s="4" t="s">
        <v>5455</v>
      </c>
      <c r="H2289" s="37" t="s">
        <v>5973</v>
      </c>
      <c r="I2289" s="147" t="str">
        <f>IF(ISBLANK(H2289),"",VLOOKUP(H2289,tegevusalad!$A$7:$B$188,2,FALSE))</f>
        <v>Heitveekäitlus</v>
      </c>
      <c r="K2289" s="283" t="str">
        <f t="shared" si="335"/>
        <v>2321201000</v>
      </c>
      <c r="L2289" s="1" t="str">
        <f t="shared" si="334"/>
        <v>sademevee puhastus</v>
      </c>
      <c r="M2289" s="6" t="str">
        <f t="shared" si="332"/>
        <v>05200</v>
      </c>
    </row>
    <row r="2290" spans="1:13" ht="24.75" customHeight="1">
      <c r="B2290" s="4" t="s">
        <v>4870</v>
      </c>
      <c r="E2290" s="990" t="s">
        <v>3049</v>
      </c>
      <c r="F2290" s="990"/>
      <c r="G2290" s="990"/>
      <c r="H2290" s="37" t="s">
        <v>5974</v>
      </c>
      <c r="I2290" s="147" t="str">
        <f>IF(ISBLANK(H2290),"",VLOOKUP(H2290,tegevusalad!$A$7:$B$188,2,FALSE))</f>
        <v>Veevarustus</v>
      </c>
      <c r="K2290" s="297" t="str">
        <f t="shared" si="335"/>
        <v>2321202000</v>
      </c>
      <c r="L2290" s="14" t="str">
        <f t="shared" si="334"/>
        <v>tulekustutusvee tasud ja tuletõrjehüdrantide hoolduskulud</v>
      </c>
      <c r="M2290" s="6" t="str">
        <f t="shared" si="332"/>
        <v>06300</v>
      </c>
    </row>
    <row r="2291" spans="1:13">
      <c r="B2291" s="4" t="s">
        <v>4414</v>
      </c>
      <c r="E2291" s="4" t="s">
        <v>4851</v>
      </c>
      <c r="H2291" s="37" t="s">
        <v>5974</v>
      </c>
      <c r="I2291" s="147" t="str">
        <f>IF(ISBLANK(H2291),"",VLOOKUP(H2291,tegevusalad!$A$7:$B$188,2,FALSE))</f>
        <v>Veevarustus</v>
      </c>
      <c r="K2291" s="283" t="str">
        <f t="shared" si="335"/>
        <v>2321203000</v>
      </c>
      <c r="L2291" s="1" t="str">
        <f t="shared" si="334"/>
        <v>Tallinna Vee-ettevõtjate Järelevalve Sihtasutus</v>
      </c>
      <c r="M2291" s="6" t="str">
        <f t="shared" si="332"/>
        <v>06300</v>
      </c>
    </row>
    <row r="2292" spans="1:13">
      <c r="B2292" s="4" t="s">
        <v>1312</v>
      </c>
      <c r="E2292" s="4" t="s">
        <v>726</v>
      </c>
      <c r="H2292" s="128" t="s">
        <v>5973</v>
      </c>
      <c r="I2292" s="147" t="str">
        <f>IF(ISBLANK(H2292),"",VLOOKUP(H2292,tegevusalad!$A$7:$B$188,2,FALSE))</f>
        <v>Heitveekäitlus</v>
      </c>
      <c r="K2292" s="283" t="str">
        <f t="shared" si="335"/>
        <v>2321204000</v>
      </c>
      <c r="L2292" s="1" t="str">
        <f t="shared" si="334"/>
        <v>Tallinna ühisveevärgi ja -kanalisatsiooni arendamise kava</v>
      </c>
      <c r="M2292" s="6" t="str">
        <f t="shared" si="332"/>
        <v>05200</v>
      </c>
    </row>
    <row r="2293" spans="1:13">
      <c r="B2293" s="4" t="s">
        <v>4920</v>
      </c>
      <c r="E2293" s="4" t="s">
        <v>5456</v>
      </c>
      <c r="H2293" s="128" t="s">
        <v>5973</v>
      </c>
      <c r="I2293" s="147" t="str">
        <f>IF(ISBLANK(H2293),"",VLOOKUP(H2293,tegevusalad!$A$7:$B$188,2,FALSE))</f>
        <v>Heitveekäitlus</v>
      </c>
      <c r="K2293" s="283" t="str">
        <f t="shared" si="335"/>
        <v>2321205000</v>
      </c>
      <c r="L2293" s="1" t="str">
        <f t="shared" si="334"/>
        <v>sademevee kanalisatsiooni ehitus</v>
      </c>
      <c r="M2293" s="6" t="str">
        <f t="shared" si="332"/>
        <v>05200</v>
      </c>
    </row>
    <row r="2294" spans="1:13">
      <c r="B2294" s="4" t="s">
        <v>4570</v>
      </c>
      <c r="E2294" s="4" t="s">
        <v>7252</v>
      </c>
      <c r="H2294" s="37" t="s">
        <v>5974</v>
      </c>
      <c r="I2294" s="147" t="str">
        <f>IF(ISBLANK(H2294),"",VLOOKUP(H2294,tegevusalad!$A$7:$B$188,2,FALSE))</f>
        <v>Veevarustus</v>
      </c>
      <c r="K2294" s="283" t="str">
        <f t="shared" si="335"/>
        <v>2321206000</v>
      </c>
      <c r="L2294" s="1" t="str">
        <f t="shared" si="334"/>
        <v>Tallinna ühisveevärgi ja -kanalisatsiooni ehitus</v>
      </c>
      <c r="M2294" s="6" t="str">
        <f t="shared" si="332"/>
        <v>06300</v>
      </c>
    </row>
    <row r="2295" spans="1:13">
      <c r="B2295" s="4" t="s">
        <v>3085</v>
      </c>
      <c r="E2295" s="4" t="s">
        <v>7209</v>
      </c>
      <c r="H2295" s="37" t="s">
        <v>5974</v>
      </c>
      <c r="I2295" s="147" t="str">
        <f>IF(ISBLANK(H2295),"",VLOOKUP(H2295,tegevusalad!$A$7:$B$188,2,FALSE))</f>
        <v>Veevarustus</v>
      </c>
      <c r="K2295" s="283" t="str">
        <f t="shared" si="335"/>
        <v>2321210000</v>
      </c>
      <c r="L2295" s="1" t="str">
        <f t="shared" si="334"/>
        <v>Aegna saare tuletõrje hüdrandid</v>
      </c>
      <c r="M2295" s="6" t="str">
        <f t="shared" si="332"/>
        <v>06300</v>
      </c>
    </row>
    <row r="2296" spans="1:13">
      <c r="H2296" s="37"/>
      <c r="I2296" s="147" t="str">
        <f>IF(ISBLANK(H2296),"",VLOOKUP(H2296,tegevusalad!$A$7:$B$188,2,FALSE))</f>
        <v/>
      </c>
      <c r="K2296" s="283" t="str">
        <f t="shared" si="335"/>
        <v/>
      </c>
      <c r="L2296" s="1" t="str">
        <f t="shared" si="334"/>
        <v/>
      </c>
      <c r="M2296" s="6" t="str">
        <f t="shared" si="332"/>
        <v>06300</v>
      </c>
    </row>
    <row r="2297" spans="1:13">
      <c r="A2297" s="4" t="s">
        <v>7507</v>
      </c>
      <c r="D2297" s="4" t="s">
        <v>7508</v>
      </c>
      <c r="H2297" s="37" t="s">
        <v>5972</v>
      </c>
      <c r="I2297" s="147" t="str">
        <f>IF(ISBLANK(H2297),"",VLOOKUP(H2297,tegevusalad!$A$7:$B$188,2,FALSE))</f>
        <v>Muu energia- ja soojamajandus</v>
      </c>
      <c r="K2297" s="283" t="str">
        <f t="shared" si="335"/>
        <v>2321121000</v>
      </c>
      <c r="L2297" s="1" t="str">
        <f t="shared" si="334"/>
        <v>Tallinna Energiaagentuur</v>
      </c>
      <c r="M2297" s="6" t="str">
        <f t="shared" si="332"/>
        <v>04360</v>
      </c>
    </row>
    <row r="2298" spans="1:13">
      <c r="A2298" s="4" t="s">
        <v>11526</v>
      </c>
      <c r="D2298" s="4" t="s">
        <v>12838</v>
      </c>
      <c r="H2298" s="34" t="s">
        <v>3075</v>
      </c>
      <c r="I2298" s="147" t="str">
        <f>IF(ISBLANK(H2298),"",VLOOKUP(H2298,tegevusalad!$A$7:$B$188,2,FALSE))</f>
        <v>Muud elamu- ja kommunaalmajanduse tegevus</v>
      </c>
      <c r="K2298" s="283" t="str">
        <f t="shared" si="335"/>
        <v>2322101000</v>
      </c>
      <c r="L2298" s="1" t="str">
        <f t="shared" si="334"/>
        <v>Välisrahastusega projekt "Tehnoloogilise lahenduse prototüübi loomine maa-aluste rajatiste 3D andmeseireks"</v>
      </c>
      <c r="M2298" s="6" t="str">
        <f t="shared" si="332"/>
        <v>06605</v>
      </c>
    </row>
    <row r="2299" spans="1:13">
      <c r="A2299" s="4" t="s">
        <v>11797</v>
      </c>
      <c r="D2299" s="4" t="s">
        <v>11798</v>
      </c>
      <c r="H2299" s="34" t="s">
        <v>3075</v>
      </c>
      <c r="I2299" s="147" t="str">
        <f>IF(ISBLANK(H2299),"",VLOOKUP(H2299,tegevusalad!$A$7:$B$188,2,FALSE))</f>
        <v>Muud elamu- ja kommunaalmajanduse tegevus</v>
      </c>
      <c r="K2299" s="283" t="str">
        <f t="shared" ref="K2299" si="336">SUBSTITUTE(A2299," ","")&amp;SUBSTITUTE(B2299," ","")&amp;SUBSTITUTE(C2299," ","")</f>
        <v>2322102000</v>
      </c>
      <c r="L2299" s="1" t="str">
        <f t="shared" si="334"/>
        <v xml:space="preserve">Välisrahastusega projekt "Merirahu kaugkütte võrgupiirkonna soojusmajanduse arengukava koostamine" </v>
      </c>
      <c r="M2299" s="6" t="str">
        <f t="shared" si="332"/>
        <v>06605</v>
      </c>
    </row>
    <row r="2300" spans="1:13">
      <c r="A2300" s="4" t="s">
        <v>12607</v>
      </c>
      <c r="D2300" s="4" t="s">
        <v>12606</v>
      </c>
      <c r="H2300" s="34" t="s">
        <v>3075</v>
      </c>
      <c r="I2300" s="147" t="str">
        <f>IF(ISBLANK(H2300),"",VLOOKUP(H2300,tegevusalad!$A$7:$B$188,2,FALSE))</f>
        <v>Muud elamu- ja kommunaalmajanduse tegevus</v>
      </c>
      <c r="K2300" s="283" t="str">
        <f t="shared" ref="K2300" si="337">SUBSTITUTE(A2300," ","")&amp;SUBSTITUTE(B2300," ","")&amp;SUBSTITUTE(C2300," ","")</f>
        <v>2322103000</v>
      </c>
      <c r="L2300" s="1" t="str">
        <f t="shared" si="334"/>
        <v xml:space="preserve">Välisrahastusega projekt "Kadrioru kaugkütte võrgupiirkonna soojusmajanduse arengukava koostamine" </v>
      </c>
      <c r="M2300" s="6" t="str">
        <f t="shared" ref="M2300" si="338">IF(ISBLANK(H2300),M2299,H2300)</f>
        <v>06605</v>
      </c>
    </row>
    <row r="2301" spans="1:13">
      <c r="I2301" s="147" t="str">
        <f>IF(ISBLANK(H2301),"",VLOOKUP(H2301,tegevusalad!$A$7:$B$188,2,FALSE))</f>
        <v/>
      </c>
      <c r="K2301" s="283" t="str">
        <f t="shared" si="335"/>
        <v/>
      </c>
      <c r="L2301" s="1" t="str">
        <f t="shared" si="334"/>
        <v/>
      </c>
      <c r="M2301" s="6" t="str">
        <f>IF(ISBLANK(H2301),M2299,H2301)</f>
        <v>06605</v>
      </c>
    </row>
    <row r="2302" spans="1:13">
      <c r="A2302" s="3" t="s">
        <v>290</v>
      </c>
      <c r="D2302" s="3" t="s">
        <v>2753</v>
      </c>
      <c r="E2302" s="3"/>
      <c r="I2302" s="147" t="str">
        <f>IF(ISBLANK(H2302),"",VLOOKUP(H2302,tegevusalad!$A$7:$B$188,2,FALSE))</f>
        <v/>
      </c>
      <c r="K2302" s="283" t="str">
        <f t="shared" si="335"/>
        <v>2330000000</v>
      </c>
      <c r="L2302" s="1" t="str">
        <f t="shared" si="334"/>
        <v>MUUD KOMMUNAALKULUD</v>
      </c>
      <c r="M2302" s="6" t="str">
        <f t="shared" si="332"/>
        <v>06605</v>
      </c>
    </row>
    <row r="2303" spans="1:13">
      <c r="I2303" s="147" t="str">
        <f>IF(ISBLANK(H2303),"",VLOOKUP(H2303,tegevusalad!$A$7:$B$188,2,FALSE))</f>
        <v/>
      </c>
      <c r="K2303" s="283" t="str">
        <f t="shared" si="335"/>
        <v/>
      </c>
      <c r="L2303" s="1" t="str">
        <f t="shared" si="334"/>
        <v/>
      </c>
      <c r="M2303" s="6" t="str">
        <f t="shared" si="332"/>
        <v>06605</v>
      </c>
    </row>
    <row r="2304" spans="1:13">
      <c r="A2304" s="4" t="s">
        <v>5479</v>
      </c>
      <c r="D2304" s="4" t="s">
        <v>5613</v>
      </c>
      <c r="H2304" s="34" t="s">
        <v>3075</v>
      </c>
      <c r="I2304" s="147" t="str">
        <f>IF(ISBLANK(H2304),"",VLOOKUP(H2304,tegevusalad!$A$7:$B$188,2,FALSE))</f>
        <v>Muud elamu- ja kommunaalmajanduse tegevus</v>
      </c>
      <c r="K2304" s="283" t="str">
        <f t="shared" si="335"/>
        <v>2330100000</v>
      </c>
      <c r="L2304" s="1" t="str">
        <f t="shared" si="334"/>
        <v>Kommunaalamet</v>
      </c>
      <c r="M2304" s="6" t="str">
        <f t="shared" si="332"/>
        <v>06605</v>
      </c>
    </row>
    <row r="2305" spans="1:13">
      <c r="B2305" s="4" t="s">
        <v>5614</v>
      </c>
      <c r="E2305" s="4" t="s">
        <v>5613</v>
      </c>
      <c r="I2305" s="147" t="str">
        <f>IF(ISBLANK(H2305),"",VLOOKUP(H2305,tegevusalad!$A$7:$B$188,2,FALSE))</f>
        <v/>
      </c>
      <c r="K2305" s="283" t="str">
        <f t="shared" si="335"/>
        <v>2330101000</v>
      </c>
      <c r="L2305" s="1" t="str">
        <f t="shared" si="334"/>
        <v>Kommunaalamet</v>
      </c>
      <c r="M2305" s="6" t="str">
        <f t="shared" si="332"/>
        <v>06605</v>
      </c>
    </row>
    <row r="2306" spans="1:13">
      <c r="I2306" s="147" t="str">
        <f>IF(ISBLANK(H2306),"",VLOOKUP(H2306,tegevusalad!$A$7:$B$188,2,FALSE))</f>
        <v/>
      </c>
      <c r="K2306" s="283" t="str">
        <f t="shared" si="335"/>
        <v/>
      </c>
      <c r="L2306" s="1" t="str">
        <f t="shared" si="334"/>
        <v/>
      </c>
      <c r="M2306" s="6" t="str">
        <f t="shared" si="332"/>
        <v>06605</v>
      </c>
    </row>
    <row r="2307" spans="1:13">
      <c r="A2307" s="4" t="s">
        <v>5615</v>
      </c>
      <c r="D2307" s="4" t="s">
        <v>5616</v>
      </c>
      <c r="I2307" s="147" t="str">
        <f>IF(ISBLANK(H2307),"",VLOOKUP(H2307,tegevusalad!$A$7:$B$188,2,FALSE))</f>
        <v/>
      </c>
      <c r="K2307" s="283" t="str">
        <f t="shared" si="335"/>
        <v>2331100000</v>
      </c>
      <c r="L2307" s="1" t="str">
        <f t="shared" si="334"/>
        <v>Spetsiifilised matuseteenused</v>
      </c>
      <c r="M2307" s="6" t="str">
        <f t="shared" si="332"/>
        <v>06605</v>
      </c>
    </row>
    <row r="2308" spans="1:13">
      <c r="B2308" s="4" t="s">
        <v>2930</v>
      </c>
      <c r="E2308" s="4" t="s">
        <v>12313</v>
      </c>
      <c r="H2308" s="37" t="s">
        <v>3519</v>
      </c>
      <c r="I2308" s="147" t="str">
        <f>IF(ISBLANK(H2308),"",VLOOKUP(H2308,tegevusalad!$A$7:$B$188,2,FALSE))</f>
        <v xml:space="preserve">Politsei </v>
      </c>
      <c r="K2308" s="283" t="str">
        <f t="shared" si="335"/>
        <v>2331101000</v>
      </c>
      <c r="L2308" s="1" t="str">
        <f t="shared" si="334"/>
        <v>surnute transport</v>
      </c>
      <c r="M2308" s="6" t="str">
        <f t="shared" si="332"/>
        <v>03100</v>
      </c>
    </row>
    <row r="2309" spans="1:13">
      <c r="B2309" s="4" t="s">
        <v>2931</v>
      </c>
      <c r="E2309" s="4" t="s">
        <v>12314</v>
      </c>
      <c r="H2309" s="34" t="s">
        <v>3075</v>
      </c>
      <c r="I2309" s="147" t="str">
        <f>IF(ISBLANK(H2309),"",VLOOKUP(H2309,tegevusalad!$A$7:$B$188,2,FALSE))</f>
        <v>Muud elamu- ja kommunaalmajanduse tegevus</v>
      </c>
      <c r="K2309" s="283" t="str">
        <f t="shared" si="335"/>
        <v>2331152000</v>
      </c>
      <c r="L2309" s="1" t="str">
        <f t="shared" si="334"/>
        <v>omasteta surnute matmine</v>
      </c>
      <c r="M2309" s="6" t="str">
        <f t="shared" si="332"/>
        <v>06605</v>
      </c>
    </row>
    <row r="2310" spans="1:13">
      <c r="B2310" s="6" t="s">
        <v>1440</v>
      </c>
      <c r="E2310" s="6" t="s">
        <v>1868</v>
      </c>
      <c r="H2310" s="37"/>
      <c r="I2310" s="147" t="str">
        <f>IF(ISBLANK(H2310),"",VLOOKUP(H2310,tegevusalad!$A$7:$B$188,2,FALSE))</f>
        <v/>
      </c>
      <c r="K2310" s="283" t="str">
        <f t="shared" si="335"/>
        <v>2331199000</v>
      </c>
      <c r="L2310" s="1" t="str">
        <f t="shared" ref="L2310:L2331" si="339">D2310&amp;E2310&amp;F2310&amp;G2310</f>
        <v>tg spetsiifilised matuseteenused - jaotamata</v>
      </c>
      <c r="M2310" s="6" t="str">
        <f t="shared" si="332"/>
        <v>06605</v>
      </c>
    </row>
    <row r="2311" spans="1:13">
      <c r="A2311" s="4" t="s">
        <v>7004</v>
      </c>
      <c r="D2311" s="4" t="s">
        <v>1338</v>
      </c>
      <c r="I2311" s="147" t="str">
        <f>IF(ISBLANK(H2311),"",VLOOKUP(H2311,tegevusalad!$A$7:$B$188,2,FALSE))</f>
        <v/>
      </c>
      <c r="K2311" s="283" t="str">
        <f t="shared" si="335"/>
        <v>2334000000</v>
      </c>
      <c r="L2311" s="1" t="str">
        <f t="shared" si="339"/>
        <v>Välisrahastusega projektid</v>
      </c>
      <c r="M2311" s="6" t="str">
        <f t="shared" si="332"/>
        <v>06605</v>
      </c>
    </row>
    <row r="2312" spans="1:13">
      <c r="B2312" s="4" t="s">
        <v>192</v>
      </c>
      <c r="E2312" s="4" t="s">
        <v>193</v>
      </c>
      <c r="H2312" s="34" t="s">
        <v>3075</v>
      </c>
      <c r="I2312" s="147" t="str">
        <f>IF(ISBLANK(H2312),"",VLOOKUP(H2312,tegevusalad!$A$7:$B$188,2,FALSE))</f>
        <v>Muud elamu- ja kommunaalmajanduse tegevus</v>
      </c>
      <c r="K2312" s="283" t="str">
        <f t="shared" si="335"/>
        <v>2334001000</v>
      </c>
      <c r="L2312" s="1" t="str">
        <f t="shared" si="339"/>
        <v>välisprojektide ettevalmistamine</v>
      </c>
      <c r="M2312" s="6" t="str">
        <f t="shared" si="332"/>
        <v>06605</v>
      </c>
    </row>
    <row r="2313" spans="1:13">
      <c r="B2313" s="4" t="s">
        <v>7026</v>
      </c>
      <c r="E2313" s="4" t="s">
        <v>1337</v>
      </c>
      <c r="H2313" s="34" t="s">
        <v>5971</v>
      </c>
      <c r="I2313" s="147" t="str">
        <f>IF(ISBLANK(H2313),"",VLOOKUP(H2313,tegevusalad!$A$7:$B$188,2,FALSE))</f>
        <v>Bioloogilise mitmekesisuse ja maastiku kaitse</v>
      </c>
      <c r="K2313" s="283" t="str">
        <f t="shared" si="335"/>
        <v>2334010000</v>
      </c>
      <c r="L2313" s="1" t="str">
        <f t="shared" si="339"/>
        <v>välisrahatusega projekt "Aianduse kunst"</v>
      </c>
      <c r="M2313" s="6" t="str">
        <f t="shared" si="332"/>
        <v>05400</v>
      </c>
    </row>
    <row r="2314" spans="1:13">
      <c r="C2314" s="4" t="s">
        <v>2682</v>
      </c>
      <c r="F2314" s="4" t="s">
        <v>878</v>
      </c>
      <c r="I2314" s="147" t="str">
        <f>IF(ISBLANK(H2314),"",VLOOKUP(H2314,tegevusalad!$A$7:$B$188,2,FALSE))</f>
        <v/>
      </c>
      <c r="K2314" s="283" t="str">
        <f t="shared" si="335"/>
        <v>2334010010</v>
      </c>
      <c r="L2314" s="1" t="str">
        <f t="shared" si="339"/>
        <v>välisrahatusega projekt "Aianduse kunst" - OF</v>
      </c>
      <c r="M2314" s="6" t="str">
        <f t="shared" si="332"/>
        <v>05400</v>
      </c>
    </row>
    <row r="2315" spans="1:13">
      <c r="C2315" s="4" t="s">
        <v>2683</v>
      </c>
      <c r="F2315" s="4" t="s">
        <v>3651</v>
      </c>
      <c r="I2315" s="147" t="str">
        <f>IF(ISBLANK(H2315),"",VLOOKUP(H2315,tegevusalad!$A$7:$B$188,2,FALSE))</f>
        <v/>
      </c>
      <c r="K2315" s="283" t="str">
        <f t="shared" si="335"/>
        <v>2334010020</v>
      </c>
      <c r="L2315" s="1" t="str">
        <f t="shared" si="339"/>
        <v>välisrahatusega projekt "Aianduse kunst" - VR</v>
      </c>
      <c r="M2315" s="6" t="str">
        <f t="shared" si="332"/>
        <v>05400</v>
      </c>
    </row>
    <row r="2316" spans="1:13">
      <c r="C2316" s="4" t="s">
        <v>2681</v>
      </c>
      <c r="F2316" s="4" t="s">
        <v>2499</v>
      </c>
      <c r="I2316" s="147" t="str">
        <f>IF(ISBLANK(H2316),"",VLOOKUP(H2316,tegevusalad!$A$7:$B$188,2,FALSE))</f>
        <v/>
      </c>
      <c r="K2316" s="283" t="str">
        <f t="shared" si="335"/>
        <v>2334010990</v>
      </c>
      <c r="L2316" s="1" t="str">
        <f t="shared" si="339"/>
        <v>välisrahatusega projekt "Aianduse kunst" - jaotamata</v>
      </c>
      <c r="M2316" s="6" t="str">
        <f t="shared" si="332"/>
        <v>05400</v>
      </c>
    </row>
    <row r="2317" spans="1:13">
      <c r="B2317" s="4" t="s">
        <v>6283</v>
      </c>
      <c r="E2317" s="140" t="s">
        <v>6284</v>
      </c>
      <c r="H2317" s="134" t="s">
        <v>6828</v>
      </c>
      <c r="I2317" s="147" t="str">
        <f>IF(ISBLANK(H2317),"",VLOOKUP(H2317,tegevusalad!$A$7:$B$188,2,FALSE))</f>
        <v>Tänavavalgustus</v>
      </c>
      <c r="K2317" s="283" t="str">
        <f t="shared" si="335"/>
        <v>2334012000</v>
      </c>
      <c r="L2317" s="1" t="str">
        <f t="shared" si="339"/>
        <v xml:space="preserve">Välisrahastusega projekt „PLUS - avaliku linnaruumi valgustuse jätkusuutlikud strateegiad“ </v>
      </c>
      <c r="M2317" s="6" t="str">
        <f t="shared" si="332"/>
        <v>06400</v>
      </c>
    </row>
    <row r="2318" spans="1:13">
      <c r="C2318" s="4" t="s">
        <v>6285</v>
      </c>
      <c r="F2318" s="140" t="s">
        <v>1260</v>
      </c>
      <c r="I2318" s="147" t="str">
        <f>IF(ISBLANK(H2318),"",VLOOKUP(H2318,tegevusalad!$A$7:$B$188,2,FALSE))</f>
        <v/>
      </c>
      <c r="K2318" s="283" t="str">
        <f t="shared" si="335"/>
        <v>2334012010</v>
      </c>
      <c r="L2318" s="1" t="str">
        <f t="shared" si="339"/>
        <v>Välisrahastusega projekt „PLUS" - OF</v>
      </c>
      <c r="M2318" s="6" t="str">
        <f t="shared" ref="M2318:M2387" si="340">IF(ISBLANK(H2318),M2317,H2318)</f>
        <v>06400</v>
      </c>
    </row>
    <row r="2319" spans="1:13">
      <c r="C2319" s="4" t="s">
        <v>6286</v>
      </c>
      <c r="F2319" s="140" t="s">
        <v>1261</v>
      </c>
      <c r="I2319" s="147" t="str">
        <f>IF(ISBLANK(H2319),"",VLOOKUP(H2319,tegevusalad!$A$7:$B$188,2,FALSE))</f>
        <v/>
      </c>
      <c r="K2319" s="283" t="str">
        <f t="shared" si="335"/>
        <v>2334012020</v>
      </c>
      <c r="L2319" s="1" t="str">
        <f t="shared" si="339"/>
        <v>Välisrahastusega projekt „PLUS" - VR</v>
      </c>
      <c r="M2319" s="6" t="str">
        <f t="shared" si="340"/>
        <v>06400</v>
      </c>
    </row>
    <row r="2320" spans="1:13">
      <c r="B2320" s="4" t="s">
        <v>7253</v>
      </c>
      <c r="E2320" s="39" t="s">
        <v>5682</v>
      </c>
      <c r="H2320" s="34" t="s">
        <v>3075</v>
      </c>
      <c r="I2320" s="147" t="str">
        <f>IF(ISBLANK(H2320),"",VLOOKUP(H2320,tegevusalad!$A$7:$B$188,2,FALSE))</f>
        <v>Muud elamu- ja kommunaalmajanduse tegevus</v>
      </c>
      <c r="K2320" s="283" t="str">
        <f t="shared" si="335"/>
        <v>2334020000</v>
      </c>
      <c r="L2320" s="1" t="str">
        <f t="shared" si="339"/>
        <v>välisrahastusega projekt FIR (Sõbralike saarte ühendus)</v>
      </c>
      <c r="M2320" s="6" t="str">
        <f t="shared" si="340"/>
        <v>06605</v>
      </c>
    </row>
    <row r="2321" spans="1:13">
      <c r="C2321" s="4" t="s">
        <v>155</v>
      </c>
      <c r="F2321" s="4" t="s">
        <v>931</v>
      </c>
      <c r="I2321" s="147" t="str">
        <f>IF(ISBLANK(H2321),"",VLOOKUP(H2321,tegevusalad!$A$7:$B$188,2,FALSE))</f>
        <v/>
      </c>
      <c r="K2321" s="283" t="str">
        <f t="shared" si="335"/>
        <v>2334020010</v>
      </c>
      <c r="L2321" s="1" t="str">
        <f t="shared" si="339"/>
        <v>välisrahatusega projekt FIR - LE</v>
      </c>
      <c r="M2321" s="6" t="str">
        <f t="shared" si="340"/>
        <v>06605</v>
      </c>
    </row>
    <row r="2322" spans="1:13">
      <c r="C2322" s="4" t="s">
        <v>932</v>
      </c>
      <c r="F2322" s="4" t="s">
        <v>2826</v>
      </c>
      <c r="I2322" s="147" t="str">
        <f>IF(ISBLANK(H2322),"",VLOOKUP(H2322,tegevusalad!$A$7:$B$188,2,FALSE))</f>
        <v/>
      </c>
      <c r="K2322" s="283" t="str">
        <f t="shared" si="335"/>
        <v>2334020020</v>
      </c>
      <c r="L2322" s="1" t="str">
        <f t="shared" si="339"/>
        <v>välisrahatusega projekt FIR - VR</v>
      </c>
      <c r="M2322" s="6" t="str">
        <f t="shared" si="340"/>
        <v>06605</v>
      </c>
    </row>
    <row r="2323" spans="1:13">
      <c r="B2323" s="4" t="s">
        <v>4445</v>
      </c>
      <c r="E2323" s="184" t="s">
        <v>6503</v>
      </c>
      <c r="H2323" s="34" t="s">
        <v>3075</v>
      </c>
      <c r="I2323" s="147" t="str">
        <f>IF(ISBLANK(H2323),"",VLOOKUP(H2323,tegevusalad!$A$7:$B$188,2,FALSE))</f>
        <v>Muud elamu- ja kommunaalmajanduse tegevus</v>
      </c>
      <c r="K2323" s="283" t="str">
        <f t="shared" si="335"/>
        <v>2334030000</v>
      </c>
      <c r="L2323" s="1" t="str">
        <f t="shared" si="339"/>
        <v xml:space="preserve">välisrahastusega projekt „Tallinna Kommunaalameti kvaliteedijuhtimissüsteemi rakendamine ja sertifitseerimine“ </v>
      </c>
      <c r="M2323" s="6" t="str">
        <f t="shared" si="340"/>
        <v>06605</v>
      </c>
    </row>
    <row r="2324" spans="1:13">
      <c r="C2324" s="4" t="s">
        <v>6504</v>
      </c>
      <c r="F2324" s="39" t="s">
        <v>4446</v>
      </c>
      <c r="I2324" s="147" t="str">
        <f>IF(ISBLANK(H2324),"",VLOOKUP(H2324,tegevusalad!$A$7:$B$188,2,FALSE))</f>
        <v/>
      </c>
      <c r="K2324" s="283" t="str">
        <f t="shared" si="335"/>
        <v>2334030010</v>
      </c>
      <c r="L2324" s="1" t="str">
        <f t="shared" si="339"/>
        <v>välisrahastusega projekt - OF</v>
      </c>
      <c r="M2324" s="6" t="str">
        <f t="shared" si="340"/>
        <v>06605</v>
      </c>
    </row>
    <row r="2325" spans="1:13">
      <c r="C2325" s="4" t="s">
        <v>4443</v>
      </c>
      <c r="F2325" s="39" t="s">
        <v>4229</v>
      </c>
      <c r="I2325" s="147" t="str">
        <f>IF(ISBLANK(H2325),"",VLOOKUP(H2325,tegevusalad!$A$7:$B$188,2,FALSE))</f>
        <v/>
      </c>
      <c r="K2325" s="283" t="str">
        <f t="shared" si="335"/>
        <v>2334030020</v>
      </c>
      <c r="L2325" s="1" t="str">
        <f t="shared" si="339"/>
        <v>välisrahastusega projekt - VA</v>
      </c>
      <c r="M2325" s="6" t="str">
        <f t="shared" si="340"/>
        <v>06605</v>
      </c>
    </row>
    <row r="2326" spans="1:13">
      <c r="C2326" s="4" t="s">
        <v>4444</v>
      </c>
      <c r="F2326" s="39" t="s">
        <v>4213</v>
      </c>
      <c r="I2326" s="147" t="str">
        <f>IF(ISBLANK(H2326),"",VLOOKUP(H2326,tegevusalad!$A$7:$B$188,2,FALSE))</f>
        <v/>
      </c>
      <c r="K2326" s="283" t="str">
        <f t="shared" si="335"/>
        <v>2334030990</v>
      </c>
      <c r="L2326" s="1" t="str">
        <f t="shared" si="339"/>
        <v>välisrahastusega projekt - jaotamata</v>
      </c>
      <c r="M2326" s="6" t="str">
        <f t="shared" si="340"/>
        <v>06605</v>
      </c>
    </row>
    <row r="2327" spans="1:13">
      <c r="B2327" s="4" t="s">
        <v>11527</v>
      </c>
      <c r="E2327" s="4" t="s">
        <v>11528</v>
      </c>
      <c r="F2327" s="184"/>
      <c r="H2327" s="34" t="s">
        <v>3075</v>
      </c>
      <c r="I2327" s="147" t="str">
        <f>IF(ISBLANK(H2327),"",VLOOKUP(H2327,tegevusalad!$A$7:$B$188,2,FALSE))</f>
        <v>Muud elamu- ja kommunaalmajanduse tegevus</v>
      </c>
      <c r="K2327" s="283" t="str">
        <f t="shared" ref="K2327:K2328" si="341">SUBSTITUTE(A2327," ","")&amp;SUBSTITUTE(B2327," ","")&amp;SUBSTITUTE(C2327," ","")</f>
        <v>2334031000</v>
      </c>
      <c r="L2327" s="1" t="str">
        <f t="shared" si="339"/>
        <v>Välisrahastusega projekt "Tallinna linna hooldus-, heakorra- ja haljastustööde infosüsteemi loomise eelanalüüsi läbiviimine“</v>
      </c>
      <c r="M2327" s="6" t="str">
        <f t="shared" si="340"/>
        <v>06605</v>
      </c>
    </row>
    <row r="2328" spans="1:13">
      <c r="B2328" s="4" t="s">
        <v>8273</v>
      </c>
      <c r="E2328" s="184" t="s">
        <v>8274</v>
      </c>
      <c r="F2328" s="281"/>
      <c r="H2328" s="126" t="s">
        <v>5974</v>
      </c>
      <c r="I2328" s="147" t="str">
        <f>IF(ISBLANK(H2328),"",VLOOKUP(H2328,tegevusalad!$A$7:$B$188,2,FALSE))</f>
        <v>Veevarustus</v>
      </c>
      <c r="K2328" s="283" t="str">
        <f t="shared" si="341"/>
        <v>2334040000</v>
      </c>
      <c r="L2328" s="1" t="str">
        <f t="shared" si="339"/>
        <v>Välisrahastusega projekt “Baltic Flows – sademevee jälgimine ja juhtimine Läänemere piirkonna valgaladel“</v>
      </c>
      <c r="M2328" s="6" t="str">
        <f t="shared" si="340"/>
        <v>06300</v>
      </c>
    </row>
    <row r="2329" spans="1:13">
      <c r="C2329" s="4" t="s">
        <v>8279</v>
      </c>
      <c r="F2329" s="184" t="s">
        <v>8278</v>
      </c>
      <c r="I2329" s="147" t="str">
        <f>IF(ISBLANK(H2329),"",VLOOKUP(H2329,tegevusalad!$A$7:$B$188,2,FALSE))</f>
        <v/>
      </c>
      <c r="K2329" s="283" t="str">
        <f t="shared" si="335"/>
        <v>2334040010</v>
      </c>
      <c r="L2329" s="1" t="str">
        <f t="shared" si="339"/>
        <v>välisrahastusega projekt “Baltic Flows" - OF</v>
      </c>
      <c r="M2329" s="6" t="str">
        <f t="shared" si="340"/>
        <v>06300</v>
      </c>
    </row>
    <row r="2330" spans="1:13">
      <c r="C2330" s="4" t="s">
        <v>8277</v>
      </c>
      <c r="F2330" s="184" t="s">
        <v>8280</v>
      </c>
      <c r="I2330" s="147" t="str">
        <f>IF(ISBLANK(H2330),"",VLOOKUP(H2330,tegevusalad!$A$7:$B$188,2,FALSE))</f>
        <v/>
      </c>
      <c r="K2330" s="283" t="str">
        <f t="shared" si="335"/>
        <v>2334040020</v>
      </c>
      <c r="L2330" s="1" t="str">
        <f t="shared" si="339"/>
        <v>välisrahastusega projekt “Baltic Flows" - VR</v>
      </c>
      <c r="M2330" s="6" t="str">
        <f t="shared" si="340"/>
        <v>06300</v>
      </c>
    </row>
    <row r="2331" spans="1:13">
      <c r="B2331" s="4" t="s">
        <v>13676</v>
      </c>
      <c r="E2331" s="4" t="s">
        <v>13677</v>
      </c>
      <c r="F2331" s="184"/>
      <c r="H2331" s="126" t="s">
        <v>5974</v>
      </c>
      <c r="I2331" s="147" t="str">
        <f>IF(ISBLANK(H2331),"",VLOOKUP(H2331,tegevusalad!$A$7:$B$188,2,FALSE))</f>
        <v>Veevarustus</v>
      </c>
      <c r="K2331" s="283" t="str">
        <f t="shared" si="335"/>
        <v>2334041000</v>
      </c>
      <c r="L2331" s="1" t="str">
        <f t="shared" si="339"/>
        <v>Välisrahastusega projekt „Säästlike ja kliimakindlate linna sademeveesüsteemide arendamine (LIFE UrbanStorm)“ (ü)</v>
      </c>
      <c r="M2331" s="6" t="str">
        <f t="shared" si="340"/>
        <v>06300</v>
      </c>
    </row>
    <row r="2332" spans="1:13">
      <c r="F2332" s="184"/>
      <c r="K2332" s="283"/>
      <c r="L2332" s="1"/>
      <c r="M2332" s="6" t="str">
        <f t="shared" si="340"/>
        <v>06300</v>
      </c>
    </row>
    <row r="2333" spans="1:13">
      <c r="I2333" s="147" t="str">
        <f>IF(ISBLANK(H2333),"",VLOOKUP(H2333,tegevusalad!$A$7:$B$188,2,FALSE))</f>
        <v/>
      </c>
      <c r="K2333" s="283" t="str">
        <f t="shared" si="335"/>
        <v/>
      </c>
      <c r="L2333" s="1" t="str">
        <f t="shared" ref="L2333:L2380" si="342">D2333&amp;E2333&amp;F2333&amp;G2333</f>
        <v/>
      </c>
      <c r="M2333" s="6" t="str">
        <f t="shared" si="340"/>
        <v>06300</v>
      </c>
    </row>
    <row r="2334" spans="1:13">
      <c r="A2334" s="3" t="s">
        <v>5560</v>
      </c>
      <c r="D2334" s="3" t="s">
        <v>5561</v>
      </c>
      <c r="I2334" s="147" t="str">
        <f>IF(ISBLANK(H2334),"",VLOOKUP(H2334,tegevusalad!$A$7:$B$188,2,FALSE))</f>
        <v/>
      </c>
      <c r="K2334" s="283" t="str">
        <f t="shared" si="335"/>
        <v>2390000000</v>
      </c>
      <c r="L2334" s="1" t="str">
        <f t="shared" si="342"/>
        <v>LINNAMAJANDUS</v>
      </c>
      <c r="M2334" s="6" t="str">
        <f t="shared" si="340"/>
        <v>06300</v>
      </c>
    </row>
    <row r="2335" spans="1:13">
      <c r="I2335" s="147" t="str">
        <f>IF(ISBLANK(H2335),"",VLOOKUP(H2335,tegevusalad!$A$7:$B$188,2,FALSE))</f>
        <v/>
      </c>
      <c r="K2335" s="283" t="str">
        <f t="shared" si="335"/>
        <v/>
      </c>
      <c r="L2335" s="1" t="str">
        <f t="shared" si="342"/>
        <v/>
      </c>
      <c r="M2335" s="6" t="str">
        <f t="shared" si="340"/>
        <v>06300</v>
      </c>
    </row>
    <row r="2336" spans="1:13">
      <c r="A2336" s="4" t="s">
        <v>5562</v>
      </c>
      <c r="D2336" s="4" t="s">
        <v>5940</v>
      </c>
      <c r="I2336" s="147" t="str">
        <f>IF(ISBLANK(H2336),"",VLOOKUP(H2336,tegevusalad!$A$7:$B$188,2,FALSE))</f>
        <v/>
      </c>
      <c r="K2336" s="283" t="str">
        <f t="shared" si="335"/>
        <v>2391100000</v>
      </c>
      <c r="L2336" s="1" t="str">
        <f t="shared" si="342"/>
        <v>Elamumajandus</v>
      </c>
      <c r="M2336" s="6" t="str">
        <f t="shared" si="340"/>
        <v>06300</v>
      </c>
    </row>
    <row r="2337" spans="1:13">
      <c r="B2337" s="4" t="s">
        <v>2934</v>
      </c>
      <c r="E2337" s="4" t="s">
        <v>5601</v>
      </c>
      <c r="H2337" s="34" t="s">
        <v>3075</v>
      </c>
      <c r="I2337" s="147" t="str">
        <f>IF(ISBLANK(H2337),"",VLOOKUP(H2337,tegevusalad!$A$7:$B$188,2,FALSE))</f>
        <v>Muud elamu- ja kommunaalmajanduse tegevus</v>
      </c>
      <c r="K2337" s="283" t="str">
        <f t="shared" si="335"/>
        <v>2390101000</v>
      </c>
      <c r="L2337" s="1" t="str">
        <f t="shared" si="342"/>
        <v>Linnavaraamet</v>
      </c>
      <c r="M2337" s="6" t="str">
        <f t="shared" si="340"/>
        <v>06605</v>
      </c>
    </row>
    <row r="2338" spans="1:13">
      <c r="B2338" s="4" t="s">
        <v>5725</v>
      </c>
      <c r="E2338" s="4" t="s">
        <v>6043</v>
      </c>
      <c r="H2338" s="37" t="s">
        <v>3520</v>
      </c>
      <c r="I2338" s="147" t="str">
        <f>IF(ISBLANK(H2338),"",VLOOKUP(H2338,tegevusalad!$A$7:$B$188,2,FALSE))</f>
        <v>Elamumajanduse arendamine</v>
      </c>
      <c r="K2338" s="283" t="str">
        <f t="shared" si="335"/>
        <v>2391110000</v>
      </c>
      <c r="L2338" s="1" t="str">
        <f t="shared" si="342"/>
        <v>elamute majandamine</v>
      </c>
      <c r="M2338" s="6" t="str">
        <f t="shared" si="340"/>
        <v>06100</v>
      </c>
    </row>
    <row r="2339" spans="1:13">
      <c r="F2339" s="5" t="s">
        <v>4904</v>
      </c>
      <c r="G2339" s="5"/>
      <c r="I2339" s="147" t="str">
        <f>IF(ISBLANK(H2339),"",VLOOKUP(H2339,tegevusalad!$A$7:$B$188,2,FALSE))</f>
        <v/>
      </c>
      <c r="K2339" s="283" t="str">
        <f t="shared" si="335"/>
        <v/>
      </c>
      <c r="L2339" s="1" t="str">
        <f t="shared" si="342"/>
        <v>sh tervikelamud</v>
      </c>
      <c r="M2339" s="6" t="str">
        <f t="shared" si="340"/>
        <v>06100</v>
      </c>
    </row>
    <row r="2340" spans="1:13">
      <c r="C2340" s="4" t="s">
        <v>1703</v>
      </c>
      <c r="F2340" s="4" t="s">
        <v>1704</v>
      </c>
      <c r="G2340" s="5"/>
      <c r="I2340" s="147" t="str">
        <f>IF(ISBLANK(H2340),"",VLOOKUP(H2340,tegevusalad!$A$7:$B$188,2,FALSE))</f>
        <v/>
      </c>
      <c r="K2340" s="283" t="str">
        <f t="shared" si="335"/>
        <v>2391110010</v>
      </c>
      <c r="L2340" s="1" t="str">
        <f t="shared" si="342"/>
        <v>elamute majandamine (LVA)</v>
      </c>
      <c r="M2340" s="6" t="str">
        <f t="shared" si="340"/>
        <v>06100</v>
      </c>
    </row>
    <row r="2341" spans="1:13">
      <c r="C2341" s="4" t="s">
        <v>2890</v>
      </c>
      <c r="F2341" s="4" t="s">
        <v>860</v>
      </c>
      <c r="I2341" s="147" t="str">
        <f>IF(ISBLANK(H2341),"",VLOOKUP(H2341,tegevusalad!$A$7:$B$188,2,FALSE))</f>
        <v/>
      </c>
      <c r="K2341" s="283" t="str">
        <f t="shared" si="335"/>
        <v>2391110500</v>
      </c>
      <c r="L2341" s="1" t="str">
        <f t="shared" si="342"/>
        <v>elamute majandamine  (Lasnamäe linnaosa)</v>
      </c>
      <c r="M2341" s="6" t="str">
        <f t="shared" si="340"/>
        <v>06100</v>
      </c>
    </row>
    <row r="2342" spans="1:13">
      <c r="C2342" s="4" t="s">
        <v>2891</v>
      </c>
      <c r="F2342" s="4" t="s">
        <v>1476</v>
      </c>
      <c r="I2342" s="147" t="str">
        <f>IF(ISBLANK(H2342),"",VLOOKUP(H2342,tegevusalad!$A$7:$B$188,2,FALSE))</f>
        <v/>
      </c>
      <c r="K2342" s="283" t="str">
        <f t="shared" si="335"/>
        <v>2391110600</v>
      </c>
      <c r="L2342" s="1" t="str">
        <f t="shared" si="342"/>
        <v>elamute majandamine  (Mustamäe linnaosa)</v>
      </c>
      <c r="M2342" s="6" t="str">
        <f t="shared" si="340"/>
        <v>06100</v>
      </c>
    </row>
    <row r="2343" spans="1:13">
      <c r="F2343" s="5"/>
      <c r="G2343" s="5"/>
      <c r="I2343" s="147" t="str">
        <f>IF(ISBLANK(H2343),"",VLOOKUP(H2343,tegevusalad!$A$7:$B$188,2,FALSE))</f>
        <v/>
      </c>
      <c r="K2343" s="283" t="str">
        <f t="shared" si="335"/>
        <v/>
      </c>
      <c r="L2343" s="1" t="str">
        <f t="shared" si="342"/>
        <v/>
      </c>
      <c r="M2343" s="6" t="str">
        <f t="shared" si="340"/>
        <v>06100</v>
      </c>
    </row>
    <row r="2344" spans="1:13">
      <c r="B2344" s="4" t="s">
        <v>6044</v>
      </c>
      <c r="E2344" s="4" t="s">
        <v>5742</v>
      </c>
      <c r="H2344" s="37" t="s">
        <v>3521</v>
      </c>
      <c r="I2344" s="147" t="str">
        <f>IF(ISBLANK(H2344),"",VLOOKUP(H2344,tegevusalad!$A$7:$B$188,2,FALSE))</f>
        <v>Muu majandus (sh majanduse haldus)</v>
      </c>
      <c r="K2344" s="283" t="str">
        <f t="shared" si="335"/>
        <v>2391112000</v>
      </c>
      <c r="L2344" s="1" t="str">
        <f t="shared" si="342"/>
        <v>sotsiaalmajutusüksus</v>
      </c>
      <c r="M2344" s="6" t="str">
        <f t="shared" si="340"/>
        <v>04900</v>
      </c>
    </row>
    <row r="2345" spans="1:13">
      <c r="B2345" s="4" t="s">
        <v>5743</v>
      </c>
      <c r="E2345" s="4" t="s">
        <v>400</v>
      </c>
      <c r="G2345" s="9"/>
      <c r="H2345" s="37" t="s">
        <v>3520</v>
      </c>
      <c r="I2345" s="147" t="str">
        <f>IF(ISBLANK(H2345),"",VLOOKUP(H2345,tegevusalad!$A$7:$B$188,2,FALSE))</f>
        <v>Elamumajanduse arendamine</v>
      </c>
      <c r="K2345" s="283" t="str">
        <f t="shared" si="335"/>
        <v>2391121000</v>
      </c>
      <c r="L2345" s="1" t="str">
        <f t="shared" si="342"/>
        <v>eluruumide haldamine</v>
      </c>
      <c r="M2345" s="6" t="str">
        <f t="shared" si="340"/>
        <v>06100</v>
      </c>
    </row>
    <row r="2346" spans="1:13">
      <c r="A2346"/>
      <c r="F2346" s="5" t="s">
        <v>3913</v>
      </c>
      <c r="G2346" s="9"/>
      <c r="H2346" s="141"/>
      <c r="I2346" s="147" t="str">
        <f>IF(ISBLANK(H2346),"",VLOOKUP(H2346,tegevusalad!$A$7:$B$188,2,FALSE))</f>
        <v/>
      </c>
      <c r="K2346" s="283" t="str">
        <f t="shared" si="335"/>
        <v/>
      </c>
      <c r="L2346" s="1" t="str">
        <f t="shared" si="342"/>
        <v>sh asustamata eluruumide kulud</v>
      </c>
      <c r="M2346" s="6" t="str">
        <f t="shared" si="340"/>
        <v>06100</v>
      </c>
    </row>
    <row r="2347" spans="1:13">
      <c r="A2347"/>
      <c r="F2347" s="5" t="s">
        <v>599</v>
      </c>
      <c r="G2347" s="9"/>
      <c r="H2347" s="141"/>
      <c r="I2347" s="147" t="str">
        <f>IF(ISBLANK(H2347),"",VLOOKUP(H2347,tegevusalad!$A$7:$B$188,2,FALSE))</f>
        <v/>
      </c>
      <c r="K2347" s="283" t="str">
        <f t="shared" si="335"/>
        <v/>
      </c>
      <c r="L2347" s="1" t="str">
        <f t="shared" si="342"/>
        <v>sh üürivõlgade tasumine</v>
      </c>
      <c r="M2347" s="6" t="str">
        <f t="shared" si="340"/>
        <v>06100</v>
      </c>
    </row>
    <row r="2348" spans="1:13">
      <c r="A2348"/>
      <c r="B2348" s="4" t="s">
        <v>904</v>
      </c>
      <c r="E2348" s="4" t="s">
        <v>3719</v>
      </c>
      <c r="G2348" s="9"/>
      <c r="H2348" s="37" t="s">
        <v>3520</v>
      </c>
      <c r="I2348" s="147" t="str">
        <f>IF(ISBLANK(H2348),"",VLOOKUP(H2348,tegevusalad!$A$7:$B$188,2,FALSE))</f>
        <v>Elamumajanduse arendamine</v>
      </c>
      <c r="K2348" s="283" t="str">
        <f t="shared" ref="K2348:K2432" si="343">SUBSTITUTE(A2348," ","")&amp;SUBSTITUTE(B2348," ","")&amp;SUBSTITUTE(C2348," ","")</f>
        <v>2391122000</v>
      </c>
      <c r="L2348" s="1" t="str">
        <f t="shared" si="342"/>
        <v>üksikkorterite majandamine</v>
      </c>
      <c r="M2348" s="6" t="str">
        <f t="shared" si="340"/>
        <v>06100</v>
      </c>
    </row>
    <row r="2349" spans="1:13">
      <c r="A2349"/>
      <c r="C2349" s="4" t="s">
        <v>673</v>
      </c>
      <c r="F2349" s="4" t="s">
        <v>674</v>
      </c>
      <c r="H2349" s="141"/>
      <c r="I2349" s="147" t="str">
        <f>IF(ISBLANK(H2349),"",VLOOKUP(H2349,tegevusalad!$A$7:$B$188,2,FALSE))</f>
        <v/>
      </c>
      <c r="K2349" s="283" t="str">
        <f t="shared" si="343"/>
        <v>2391122200</v>
      </c>
      <c r="L2349" s="1" t="str">
        <f t="shared" si="342"/>
        <v>üksikkorterite majandamine (Haabersti linnaosa)</v>
      </c>
      <c r="M2349" s="6" t="str">
        <f t="shared" si="340"/>
        <v>06100</v>
      </c>
    </row>
    <row r="2350" spans="1:13">
      <c r="A2350"/>
      <c r="C2350" s="4" t="s">
        <v>5609</v>
      </c>
      <c r="F2350" s="4" t="s">
        <v>4817</v>
      </c>
      <c r="H2350" s="141"/>
      <c r="I2350" s="147" t="str">
        <f>IF(ISBLANK(H2350),"",VLOOKUP(H2350,tegevusalad!$A$7:$B$188,2,FALSE))</f>
        <v/>
      </c>
      <c r="K2350" s="283" t="str">
        <f t="shared" si="343"/>
        <v>2391122300</v>
      </c>
      <c r="L2350" s="1" t="str">
        <f t="shared" si="342"/>
        <v>üksikkorterite majandamine (Kesklinn)</v>
      </c>
      <c r="M2350" s="6" t="str">
        <f t="shared" si="340"/>
        <v>06100</v>
      </c>
    </row>
    <row r="2351" spans="1:13">
      <c r="A2351"/>
      <c r="C2351" s="4" t="s">
        <v>4818</v>
      </c>
      <c r="F2351" s="4" t="s">
        <v>2038</v>
      </c>
      <c r="H2351" s="141"/>
      <c r="I2351" s="147" t="str">
        <f>IF(ISBLANK(H2351),"",VLOOKUP(H2351,tegevusalad!$A$7:$B$188,2,FALSE))</f>
        <v/>
      </c>
      <c r="K2351" s="283" t="str">
        <f t="shared" si="343"/>
        <v>2391122400</v>
      </c>
      <c r="L2351" s="1" t="str">
        <f t="shared" si="342"/>
        <v>üksikkorterite majandamine (Kristiine linnaosa)</v>
      </c>
      <c r="M2351" s="6" t="str">
        <f t="shared" si="340"/>
        <v>06100</v>
      </c>
    </row>
    <row r="2352" spans="1:13">
      <c r="A2352"/>
      <c r="C2352" s="4" t="s">
        <v>2039</v>
      </c>
      <c r="F2352" s="4" t="s">
        <v>839</v>
      </c>
      <c r="H2352" s="141"/>
      <c r="I2352" s="147" t="str">
        <f>IF(ISBLANK(H2352),"",VLOOKUP(H2352,tegevusalad!$A$7:$B$188,2,FALSE))</f>
        <v/>
      </c>
      <c r="K2352" s="283" t="str">
        <f t="shared" si="343"/>
        <v>2391122500</v>
      </c>
      <c r="L2352" s="1" t="str">
        <f t="shared" si="342"/>
        <v>üksikkorterite majandamine (Lasnamäe linnaosa)</v>
      </c>
      <c r="M2352" s="6" t="str">
        <f t="shared" si="340"/>
        <v>06100</v>
      </c>
    </row>
    <row r="2353" spans="1:13">
      <c r="A2353"/>
      <c r="C2353" s="4" t="s">
        <v>6513</v>
      </c>
      <c r="F2353" s="4" t="s">
        <v>156</v>
      </c>
      <c r="H2353" s="141"/>
      <c r="I2353" s="147" t="str">
        <f>IF(ISBLANK(H2353),"",VLOOKUP(H2353,tegevusalad!$A$7:$B$188,2,FALSE))</f>
        <v/>
      </c>
      <c r="K2353" s="283" t="str">
        <f t="shared" si="343"/>
        <v>2391122600</v>
      </c>
      <c r="L2353" s="1" t="str">
        <f t="shared" si="342"/>
        <v>üksikkorterite majandamine (Mustamäe linnaosa)</v>
      </c>
      <c r="M2353" s="6" t="str">
        <f t="shared" si="340"/>
        <v>06100</v>
      </c>
    </row>
    <row r="2354" spans="1:13">
      <c r="A2354"/>
      <c r="C2354" s="4" t="s">
        <v>157</v>
      </c>
      <c r="F2354" s="4" t="s">
        <v>128</v>
      </c>
      <c r="H2354" s="141"/>
      <c r="I2354" s="147" t="str">
        <f>IF(ISBLANK(H2354),"",VLOOKUP(H2354,tegevusalad!$A$7:$B$188,2,FALSE))</f>
        <v/>
      </c>
      <c r="K2354" s="283" t="str">
        <f t="shared" si="343"/>
        <v>2391122700</v>
      </c>
      <c r="L2354" s="1" t="str">
        <f t="shared" si="342"/>
        <v>üksikkorterite majandamine (Nõmme linnaosa)</v>
      </c>
      <c r="M2354" s="6" t="str">
        <f t="shared" si="340"/>
        <v>06100</v>
      </c>
    </row>
    <row r="2355" spans="1:13">
      <c r="A2355"/>
      <c r="C2355" s="4" t="s">
        <v>4065</v>
      </c>
      <c r="F2355" s="4" t="s">
        <v>4066</v>
      </c>
      <c r="H2355" s="141"/>
      <c r="I2355" s="147" t="str">
        <f>IF(ISBLANK(H2355),"",VLOOKUP(H2355,tegevusalad!$A$7:$B$188,2,FALSE))</f>
        <v/>
      </c>
      <c r="K2355" s="283" t="str">
        <f t="shared" si="343"/>
        <v>2391122800</v>
      </c>
      <c r="L2355" s="1" t="str">
        <f t="shared" si="342"/>
        <v>üksikkorterite majandamine (Pirita linnaosa)</v>
      </c>
      <c r="M2355" s="6" t="str">
        <f t="shared" si="340"/>
        <v>06100</v>
      </c>
    </row>
    <row r="2356" spans="1:13">
      <c r="A2356"/>
      <c r="C2356" s="4" t="s">
        <v>1682</v>
      </c>
      <c r="F2356" s="4" t="s">
        <v>1683</v>
      </c>
      <c r="H2356" s="141"/>
      <c r="I2356" s="147" t="str">
        <f>IF(ISBLANK(H2356),"",VLOOKUP(H2356,tegevusalad!$A$7:$B$188,2,FALSE))</f>
        <v/>
      </c>
      <c r="K2356" s="283" t="str">
        <f t="shared" si="343"/>
        <v>2391122900</v>
      </c>
      <c r="L2356" s="1" t="str">
        <f t="shared" si="342"/>
        <v>üksikkorterite majandamine (Põhja-Tallinn)</v>
      </c>
      <c r="M2356" s="6" t="str">
        <f t="shared" si="340"/>
        <v>06100</v>
      </c>
    </row>
    <row r="2357" spans="1:13">
      <c r="A2357"/>
      <c r="B2357" s="4" t="s">
        <v>1684</v>
      </c>
      <c r="E2357" s="4" t="s">
        <v>1535</v>
      </c>
      <c r="G2357" s="9"/>
      <c r="H2357" s="37" t="s">
        <v>8587</v>
      </c>
      <c r="I2357" s="147" t="str">
        <f>IF(ISBLANK(H2357),"",VLOOKUP(H2357,tegevusalad!$A$7:$B$188,2,FALSE))</f>
        <v>Muu sotsiaalne kaitse, sh sotsiaalse kaitse haldus</v>
      </c>
      <c r="K2357" s="283" t="str">
        <f t="shared" si="343"/>
        <v>2391124000</v>
      </c>
      <c r="L2357" s="1" t="str">
        <f t="shared" si="342"/>
        <v>kolimistoetus</v>
      </c>
      <c r="M2357" s="6" t="str">
        <f t="shared" si="340"/>
        <v>10900</v>
      </c>
    </row>
    <row r="2358" spans="1:13">
      <c r="A2358"/>
      <c r="B2358" s="4" t="s">
        <v>1685</v>
      </c>
      <c r="E2358" s="4" t="s">
        <v>6684</v>
      </c>
      <c r="G2358" s="9"/>
      <c r="H2358" s="37" t="s">
        <v>3520</v>
      </c>
      <c r="I2358" s="147" t="str">
        <f>IF(ISBLANK(H2358),"",VLOOKUP(H2358,tegevusalad!$A$7:$B$188,2,FALSE))</f>
        <v>Elamumajanduse arendamine</v>
      </c>
      <c r="K2358" s="283" t="str">
        <f t="shared" si="343"/>
        <v>2391125000</v>
      </c>
      <c r="L2358" s="1" t="str">
        <f t="shared" si="342"/>
        <v>korteriühistute toetus</v>
      </c>
      <c r="M2358" s="6" t="str">
        <f t="shared" si="340"/>
        <v>06100</v>
      </c>
    </row>
    <row r="2359" spans="1:13">
      <c r="A2359"/>
      <c r="B2359" s="4" t="s">
        <v>1686</v>
      </c>
      <c r="E2359" s="4" t="s">
        <v>3720</v>
      </c>
      <c r="G2359" s="9"/>
      <c r="H2359" s="37" t="s">
        <v>3520</v>
      </c>
      <c r="I2359" s="147" t="str">
        <f>IF(ISBLANK(H2359),"",VLOOKUP(H2359,tegevusalad!$A$7:$B$188,2,FALSE))</f>
        <v>Elamumajanduse arendamine</v>
      </c>
      <c r="K2359" s="283" t="str">
        <f t="shared" si="343"/>
        <v>2391126000</v>
      </c>
      <c r="L2359" s="1" t="str">
        <f t="shared" si="342"/>
        <v>korteriühistuste infopunkt</v>
      </c>
      <c r="M2359" s="6" t="str">
        <f t="shared" si="340"/>
        <v>06100</v>
      </c>
    </row>
    <row r="2360" spans="1:13">
      <c r="A2360"/>
      <c r="B2360" s="4" t="s">
        <v>5037</v>
      </c>
      <c r="E2360" s="4" t="s">
        <v>5038</v>
      </c>
      <c r="G2360" s="9"/>
      <c r="H2360" s="34" t="s">
        <v>3075</v>
      </c>
      <c r="I2360" s="147" t="str">
        <f>IF(ISBLANK(H2360),"",VLOOKUP(H2360,tegevusalad!$A$7:$B$188,2,FALSE))</f>
        <v>Muud elamu- ja kommunaalmajanduse tegevus</v>
      </c>
      <c r="K2360" s="283" t="str">
        <f t="shared" si="343"/>
        <v>2391127000</v>
      </c>
      <c r="L2360" s="1" t="str">
        <f t="shared" si="342"/>
        <v>korteriühistute energiamärgise toetus</v>
      </c>
      <c r="M2360" s="6" t="str">
        <f t="shared" si="340"/>
        <v>06605</v>
      </c>
    </row>
    <row r="2361" spans="1:13">
      <c r="A2361"/>
      <c r="B2361" s="4" t="s">
        <v>7515</v>
      </c>
      <c r="E2361" s="4" t="s">
        <v>7516</v>
      </c>
      <c r="G2361" s="9"/>
      <c r="H2361" s="34" t="s">
        <v>3075</v>
      </c>
      <c r="I2361" s="147" t="str">
        <f>IF(ISBLANK(H2361),"",VLOOKUP(H2361,tegevusalad!$A$7:$B$188,2,FALSE))</f>
        <v>Muud elamu- ja kommunaalmajanduse tegevus</v>
      </c>
      <c r="K2361" s="283" t="str">
        <f t="shared" si="343"/>
        <v>2391128000</v>
      </c>
      <c r="L2361" s="1" t="str">
        <f t="shared" si="342"/>
        <v>korteriühistute toetus "Roheline õu"</v>
      </c>
      <c r="M2361" s="6" t="str">
        <f t="shared" si="340"/>
        <v>06605</v>
      </c>
    </row>
    <row r="2362" spans="1:13">
      <c r="A2362"/>
      <c r="B2362" s="4" t="s">
        <v>13065</v>
      </c>
      <c r="E2362" s="4" t="s">
        <v>15277</v>
      </c>
      <c r="G2362" s="9"/>
      <c r="H2362" s="34" t="s">
        <v>3075</v>
      </c>
      <c r="I2362" s="147" t="str">
        <f>IF(ISBLANK(H2362),"",VLOOKUP(H2362,tegevusalad!$A$7:$B$188,2,FALSE))</f>
        <v>Muud elamu- ja kommunaalmajanduse tegevus</v>
      </c>
      <c r="K2362" s="283" t="str">
        <f t="shared" ref="K2362" si="344">SUBSTITUTE(A2362," ","")&amp;SUBSTITUTE(B2362," ","")&amp;SUBSTITUTE(C2362," ","")</f>
        <v>2391129000</v>
      </c>
      <c r="L2362" s="1" t="str">
        <f t="shared" si="342"/>
        <v>toetus korteriühistutele rõdude ja varikatuste tehnilise seisundi nõuetele vastavuse ja ohutuse väljaselgitamiseks</v>
      </c>
      <c r="M2362" s="6" t="str">
        <f t="shared" ref="M2362" si="345">IF(ISBLANK(H2362),M2361,H2362)</f>
        <v>06605</v>
      </c>
    </row>
    <row r="2363" spans="1:13">
      <c r="B2363" s="4" t="s">
        <v>659</v>
      </c>
      <c r="E2363" s="4" t="s">
        <v>446</v>
      </c>
      <c r="G2363" s="9"/>
      <c r="H2363" s="37" t="s">
        <v>3520</v>
      </c>
      <c r="I2363" s="147" t="str">
        <f>IF(ISBLANK(H2363),"",VLOOKUP(H2363,tegevusalad!$A$7:$B$188,2,FALSE))</f>
        <v>Elamumajanduse arendamine</v>
      </c>
      <c r="K2363" s="297" t="str">
        <f t="shared" si="343"/>
        <v>2391130000</v>
      </c>
      <c r="L2363" s="14" t="str">
        <f t="shared" si="342"/>
        <v>elamumajanduse arendusprojektid - jaotamata</v>
      </c>
      <c r="M2363" s="6" t="str">
        <f>IF(ISBLANK(H2363),M2361,H2363)</f>
        <v>06100</v>
      </c>
    </row>
    <row r="2364" spans="1:13">
      <c r="B2364" s="4" t="s">
        <v>13877</v>
      </c>
      <c r="E2364" s="4" t="s">
        <v>15339</v>
      </c>
      <c r="G2364" s="9"/>
      <c r="H2364" s="37" t="s">
        <v>3520</v>
      </c>
      <c r="I2364" s="147" t="str">
        <f>IF(ISBLANK(H2364),"",VLOOKUP(H2364,tegevusalad!$A$7:$B$188,2,FALSE))</f>
        <v>Elamumajanduse arendamine</v>
      </c>
      <c r="K2364" s="297" t="str">
        <f t="shared" si="343"/>
        <v>2391132100</v>
      </c>
      <c r="L2364" s="14" t="str">
        <f t="shared" si="342"/>
        <v>projekt "Korteriühistute kompetentsikeskus" (LVA)</v>
      </c>
      <c r="M2364" s="6" t="str">
        <f>IF(ISBLANK(H2364),M2362,H2364)</f>
        <v>06100</v>
      </c>
    </row>
    <row r="2365" spans="1:13">
      <c r="B2365" s="4" t="s">
        <v>13061</v>
      </c>
      <c r="E2365" s="4" t="s">
        <v>15340</v>
      </c>
      <c r="G2365" s="9"/>
      <c r="H2365" s="37" t="s">
        <v>3520</v>
      </c>
      <c r="I2365" s="147" t="str">
        <f>IF(ISBLANK(H2365),"",VLOOKUP(H2365,tegevusalad!$A$7:$B$188,2,FALSE))</f>
        <v>Elamumajanduse arendamine</v>
      </c>
      <c r="K2365" s="297" t="str">
        <f t="shared" si="343"/>
        <v>2391132500</v>
      </c>
      <c r="L2365" s="14" t="str">
        <f t="shared" si="342"/>
        <v>projekt "Korteriühistute kompetentsikeskus" (Lasnamäe)</v>
      </c>
      <c r="M2365" s="6" t="str">
        <f>IF(ISBLANK(H2365),M2363,H2365)</f>
        <v>06100</v>
      </c>
    </row>
    <row r="2366" spans="1:13">
      <c r="B2366" s="4" t="s">
        <v>15275</v>
      </c>
      <c r="E2366" s="4" t="s">
        <v>15279</v>
      </c>
      <c r="G2366" s="9"/>
      <c r="H2366" s="34" t="s">
        <v>3075</v>
      </c>
      <c r="I2366" s="147" t="str">
        <f>IF(ISBLANK(H2366),"",VLOOKUP(H2366,tegevusalad!$A$7:$B$188,2,FALSE))</f>
        <v>Muud elamu- ja kommunaalmajanduse tegevus</v>
      </c>
      <c r="K2366" s="297" t="str">
        <f t="shared" ref="K2366:K2367" si="346">SUBSTITUTE(A2366," ","")&amp;SUBSTITUTE(B2366," ","")&amp;SUBSTITUTE(C2366," ","")</f>
        <v>2391133000</v>
      </c>
      <c r="L2366" s="14" t="str">
        <f t="shared" si="342"/>
        <v>korteriühistute rõdude ja varikatuste auditi jätkutegevuse toetus</v>
      </c>
      <c r="M2366" s="6" t="str">
        <f t="shared" ref="M2366:M2367" si="347">IF(ISBLANK(H2366),M2364,H2366)</f>
        <v>06605</v>
      </c>
    </row>
    <row r="2367" spans="1:13">
      <c r="B2367" s="4" t="s">
        <v>15276</v>
      </c>
      <c r="E2367" s="4" t="s">
        <v>15278</v>
      </c>
      <c r="G2367" s="9"/>
      <c r="H2367" s="34" t="s">
        <v>3075</v>
      </c>
      <c r="I2367" s="147" t="str">
        <f>IF(ISBLANK(H2367),"",VLOOKUP(H2367,tegevusalad!$A$7:$B$188,2,FALSE))</f>
        <v>Muud elamu- ja kommunaalmajanduse tegevus</v>
      </c>
      <c r="K2367" s="297" t="str">
        <f t="shared" si="346"/>
        <v>2391134000</v>
      </c>
      <c r="L2367" s="14" t="str">
        <f t="shared" si="342"/>
        <v>korteriühistute tuleohutustoetus</v>
      </c>
      <c r="M2367" s="6" t="str">
        <f t="shared" si="347"/>
        <v>06605</v>
      </c>
    </row>
    <row r="2368" spans="1:13">
      <c r="B2368" s="4" t="s">
        <v>7514</v>
      </c>
      <c r="E2368" s="4" t="s">
        <v>7513</v>
      </c>
      <c r="H2368" s="37" t="s">
        <v>3520</v>
      </c>
      <c r="I2368" s="147" t="str">
        <f>IF(ISBLANK(H2368),"",VLOOKUP(H2368,tegevusalad!$A$7:$B$188,2,FALSE))</f>
        <v>Elamumajanduse arendamine</v>
      </c>
      <c r="K2368" s="283" t="str">
        <f t="shared" si="343"/>
        <v>2391141000</v>
      </c>
      <c r="L2368" s="1" t="str">
        <f t="shared" si="342"/>
        <v>toetus MTÜ-le Eesti Üürnike Liit</v>
      </c>
      <c r="M2368" s="6" t="str">
        <f>IF(ISBLANK(H2368),M2363,H2368)</f>
        <v>06100</v>
      </c>
    </row>
    <row r="2369" spans="1:13">
      <c r="B2369" s="4" t="s">
        <v>10135</v>
      </c>
      <c r="E2369" s="4" t="s">
        <v>10136</v>
      </c>
      <c r="H2369" s="37" t="s">
        <v>3520</v>
      </c>
      <c r="I2369" s="147" t="str">
        <f>IF(ISBLANK(H2369),"",VLOOKUP(H2369,tegevusalad!$A$7:$B$188,2,FALSE))</f>
        <v>Elamumajanduse arendamine</v>
      </c>
      <c r="K2369" s="283" t="str">
        <f t="shared" si="343"/>
        <v>2391181000</v>
      </c>
      <c r="L2369" s="1" t="str">
        <f t="shared" si="342"/>
        <v>elamumajanduse uuringud</v>
      </c>
      <c r="M2369" s="6" t="str">
        <f t="shared" si="340"/>
        <v>06100</v>
      </c>
    </row>
    <row r="2370" spans="1:13">
      <c r="B2370" s="4" t="s">
        <v>401</v>
      </c>
      <c r="E2370" s="4" t="s">
        <v>402</v>
      </c>
      <c r="G2370" s="9"/>
      <c r="H2370" s="37" t="s">
        <v>3520</v>
      </c>
      <c r="I2370" s="147" t="str">
        <f>IF(ISBLANK(H2370),"",VLOOKUP(H2370,tegevusalad!$A$7:$B$188,2,FALSE))</f>
        <v>Elamumajanduse arendamine</v>
      </c>
      <c r="K2370" s="283" t="str">
        <f t="shared" si="343"/>
        <v>2391190000</v>
      </c>
      <c r="L2370" s="1" t="str">
        <f t="shared" si="342"/>
        <v>Loopealse elurajoon</v>
      </c>
      <c r="M2370" s="6" t="str">
        <f t="shared" si="340"/>
        <v>06100</v>
      </c>
    </row>
    <row r="2371" spans="1:13">
      <c r="C2371" s="4" t="s">
        <v>377</v>
      </c>
      <c r="F2371" s="4" t="s">
        <v>4789</v>
      </c>
      <c r="H2371" s="37" t="s">
        <v>3520</v>
      </c>
      <c r="I2371" s="147" t="str">
        <f>IF(ISBLANK(H2371),"",VLOOKUP(H2371,tegevusalad!$A$7:$B$188,2,FALSE))</f>
        <v>Elamumajanduse arendamine</v>
      </c>
      <c r="K2371" s="283" t="str">
        <f t="shared" si="343"/>
        <v>2391190010</v>
      </c>
      <c r="L2371" s="1" t="str">
        <f t="shared" si="342"/>
        <v>Loopealse elurajooni üürimaksed</v>
      </c>
      <c r="M2371" s="6" t="str">
        <f t="shared" si="340"/>
        <v>06100</v>
      </c>
    </row>
    <row r="2372" spans="1:13">
      <c r="B2372" s="4" t="s">
        <v>6710</v>
      </c>
      <c r="E2372" s="4" t="s">
        <v>154</v>
      </c>
      <c r="H2372" s="37" t="s">
        <v>3520</v>
      </c>
      <c r="I2372" s="147" t="str">
        <f>IF(ISBLANK(H2372),"",VLOOKUP(H2372,tegevusalad!$A$7:$B$188,2,FALSE))</f>
        <v>Elamumajanduse arendamine</v>
      </c>
      <c r="K2372" s="283" t="str">
        <f t="shared" si="343"/>
        <v>2391191000</v>
      </c>
      <c r="L2372" s="1" t="str">
        <f t="shared" si="342"/>
        <v>Raadiku elurajoon</v>
      </c>
      <c r="M2372" s="6" t="str">
        <f t="shared" si="340"/>
        <v>06100</v>
      </c>
    </row>
    <row r="2373" spans="1:13">
      <c r="C2373" s="4" t="s">
        <v>6711</v>
      </c>
      <c r="F2373" s="4" t="s">
        <v>5377</v>
      </c>
      <c r="H2373" s="37" t="s">
        <v>3520</v>
      </c>
      <c r="I2373" s="147" t="str">
        <f>IF(ISBLANK(H2373),"",VLOOKUP(H2373,tegevusalad!$A$7:$B$188,2,FALSE))</f>
        <v>Elamumajanduse arendamine</v>
      </c>
      <c r="K2373" s="283" t="str">
        <f t="shared" si="343"/>
        <v>2391191010</v>
      </c>
      <c r="L2373" s="1" t="str">
        <f t="shared" si="342"/>
        <v>Raadiku elurajooni üürimaksed</v>
      </c>
      <c r="M2373" s="6" t="str">
        <f t="shared" si="340"/>
        <v>06100</v>
      </c>
    </row>
    <row r="2374" spans="1:13">
      <c r="B2374" s="4" t="s">
        <v>14440</v>
      </c>
      <c r="E2374" s="4" t="s">
        <v>14441</v>
      </c>
      <c r="H2374" s="36" t="s">
        <v>3075</v>
      </c>
      <c r="I2374" s="147" t="str">
        <f>IF(ISBLANK(H2374),"",VLOOKUP(H2374,tegevusalad!$A$7:$B$188,2,FALSE))</f>
        <v>Muud elamu- ja kommunaalmajanduse tegevus</v>
      </c>
      <c r="K2374" s="283" t="str">
        <f t="shared" ref="K2374" si="348">SUBSTITUTE(A2374," ","")&amp;SUBSTITUTE(B2374," ","")&amp;SUBSTITUTE(C2374," ","")</f>
        <v>2391195000</v>
      </c>
      <c r="L2374" s="1" t="str">
        <f t="shared" si="342"/>
        <v>linnale kuuluvate kinnistute hooldamine</v>
      </c>
      <c r="M2374" s="6" t="str">
        <f t="shared" si="340"/>
        <v>06605</v>
      </c>
    </row>
    <row r="2375" spans="1:13">
      <c r="B2375" s="4" t="s">
        <v>5039</v>
      </c>
      <c r="E2375" s="4" t="s">
        <v>5040</v>
      </c>
      <c r="H2375" s="36" t="s">
        <v>3075</v>
      </c>
      <c r="I2375" s="147" t="str">
        <f>IF(ISBLANK(H2375),"",VLOOKUP(H2375,tegevusalad!$A$7:$B$188,2,FALSE))</f>
        <v>Muud elamu- ja kommunaalmajanduse tegevus</v>
      </c>
      <c r="K2375" s="283" t="str">
        <f t="shared" si="343"/>
        <v>2391197000</v>
      </c>
      <c r="L2375" s="1" t="str">
        <f t="shared" si="342"/>
        <v>ohtlike hoonete lammutamine</v>
      </c>
      <c r="M2375" s="6" t="str">
        <f>IF(ISBLANK(H2375),M2373,H2375)</f>
        <v>06605</v>
      </c>
    </row>
    <row r="2376" spans="1:13">
      <c r="B2376" s="4" t="s">
        <v>660</v>
      </c>
      <c r="E2376" s="4" t="s">
        <v>786</v>
      </c>
      <c r="H2376" s="37" t="s">
        <v>3520</v>
      </c>
      <c r="I2376" s="147" t="str">
        <f>IF(ISBLANK(H2376),"",VLOOKUP(H2376,tegevusalad!$A$7:$B$188,2,FALSE))</f>
        <v>Elamumajanduse arendamine</v>
      </c>
      <c r="K2376" s="283" t="str">
        <f t="shared" si="343"/>
        <v>2391199000</v>
      </c>
      <c r="L2376" s="1" t="str">
        <f t="shared" si="342"/>
        <v>elamumajanduse muud kulud</v>
      </c>
      <c r="M2376" s="6" t="str">
        <f t="shared" si="340"/>
        <v>06100</v>
      </c>
    </row>
    <row r="2377" spans="1:13">
      <c r="H2377" s="37"/>
      <c r="I2377" s="147" t="str">
        <f>IF(ISBLANK(H2377),"",VLOOKUP(H2377,tegevusalad!$A$7:$B$188,2,FALSE))</f>
        <v/>
      </c>
      <c r="K2377" s="283" t="str">
        <f t="shared" si="343"/>
        <v/>
      </c>
      <c r="L2377" s="1" t="str">
        <f t="shared" si="342"/>
        <v/>
      </c>
      <c r="M2377" s="6" t="str">
        <f t="shared" si="340"/>
        <v>06100</v>
      </c>
    </row>
    <row r="2378" spans="1:13">
      <c r="A2378" s="4" t="s">
        <v>2675</v>
      </c>
      <c r="D2378" s="4" t="s">
        <v>7025</v>
      </c>
      <c r="H2378" s="37"/>
      <c r="I2378" s="147" t="str">
        <f>IF(ISBLANK(H2378),"",VLOOKUP(H2378,tegevusalad!$A$7:$B$188,2,FALSE))</f>
        <v/>
      </c>
      <c r="K2378" s="283" t="str">
        <f t="shared" si="343"/>
        <v>2392100000</v>
      </c>
      <c r="L2378" s="1" t="str">
        <f t="shared" si="342"/>
        <v>Turud</v>
      </c>
      <c r="M2378" s="6" t="str">
        <f t="shared" si="340"/>
        <v>06100</v>
      </c>
    </row>
    <row r="2379" spans="1:13">
      <c r="B2379" s="4" t="s">
        <v>5174</v>
      </c>
      <c r="E2379" s="4" t="s">
        <v>65</v>
      </c>
      <c r="H2379" s="34" t="s">
        <v>4088</v>
      </c>
      <c r="I2379" s="147" t="str">
        <f>IF(ISBLANK(H2379),"",VLOOKUP(H2379,tegevusalad!$A$7:$B$188,2,FALSE))</f>
        <v>Kaubandus ja laondus</v>
      </c>
      <c r="K2379" s="283" t="str">
        <f t="shared" si="343"/>
        <v>2392101000</v>
      </c>
      <c r="L2379" s="1" t="str">
        <f t="shared" si="342"/>
        <v>Tallinna Turud</v>
      </c>
      <c r="M2379" s="6" t="str">
        <f t="shared" si="340"/>
        <v>04710</v>
      </c>
    </row>
    <row r="2380" spans="1:13">
      <c r="B2380" s="4" t="s">
        <v>8854</v>
      </c>
      <c r="E2380" s="4" t="s">
        <v>8855</v>
      </c>
      <c r="H2380" s="34" t="s">
        <v>4088</v>
      </c>
      <c r="I2380" s="147" t="s">
        <v>8366</v>
      </c>
      <c r="K2380" s="283" t="str">
        <f t="shared" si="343"/>
        <v>2392121000</v>
      </c>
      <c r="L2380" s="1" t="str">
        <f t="shared" si="342"/>
        <v>Lasnamäe turu munitsipaalkauplus</v>
      </c>
      <c r="M2380" s="6" t="str">
        <f t="shared" si="340"/>
        <v>04710</v>
      </c>
    </row>
    <row r="2381" spans="1:13">
      <c r="C2381" s="4" t="s">
        <v>9340</v>
      </c>
      <c r="F2381" s="4" t="s">
        <v>9349</v>
      </c>
      <c r="H2381" s="34" t="s">
        <v>4088</v>
      </c>
      <c r="I2381" s="147" t="s">
        <v>8366</v>
      </c>
      <c r="K2381" s="283" t="str">
        <f t="shared" si="343"/>
        <v>2392121010</v>
      </c>
      <c r="L2381" s="306" t="s">
        <v>9341</v>
      </c>
      <c r="M2381" s="6" t="str">
        <f t="shared" si="340"/>
        <v>04710</v>
      </c>
    </row>
    <row r="2382" spans="1:13">
      <c r="C2382" s="4" t="s">
        <v>9342</v>
      </c>
      <c r="F2382" s="4" t="s">
        <v>9350</v>
      </c>
      <c r="H2382" s="126" t="s">
        <v>4088</v>
      </c>
      <c r="I2382" s="147" t="s">
        <v>8366</v>
      </c>
      <c r="K2382" s="283" t="str">
        <f t="shared" si="343"/>
        <v>2392121020</v>
      </c>
      <c r="L2382" s="306" t="s">
        <v>9343</v>
      </c>
      <c r="M2382" s="6" t="str">
        <f t="shared" si="340"/>
        <v>04710</v>
      </c>
    </row>
    <row r="2383" spans="1:13">
      <c r="C2383" s="4" t="s">
        <v>9429</v>
      </c>
      <c r="F2383" s="4" t="s">
        <v>9430</v>
      </c>
      <c r="H2383" s="126" t="s">
        <v>4088</v>
      </c>
      <c r="I2383" s="147" t="s">
        <v>8366</v>
      </c>
      <c r="K2383" s="283" t="str">
        <f t="shared" si="343"/>
        <v>2392121030</v>
      </c>
      <c r="L2383" s="306" t="s">
        <v>9430</v>
      </c>
      <c r="M2383" s="6" t="str">
        <f t="shared" si="340"/>
        <v>04710</v>
      </c>
    </row>
    <row r="2384" spans="1:13">
      <c r="C2384" s="4" t="s">
        <v>9344</v>
      </c>
      <c r="F2384" s="4" t="s">
        <v>9345</v>
      </c>
      <c r="H2384" s="126" t="s">
        <v>4088</v>
      </c>
      <c r="I2384" s="147" t="s">
        <v>8366</v>
      </c>
      <c r="K2384" s="283" t="str">
        <f t="shared" si="343"/>
        <v>2392121110</v>
      </c>
      <c r="L2384" s="306" t="s">
        <v>9345</v>
      </c>
      <c r="M2384" s="6" t="str">
        <f t="shared" si="340"/>
        <v>04710</v>
      </c>
    </row>
    <row r="2385" spans="1:13">
      <c r="C2385" s="4" t="s">
        <v>9346</v>
      </c>
      <c r="F2385" s="4" t="s">
        <v>9347</v>
      </c>
      <c r="H2385" s="126" t="s">
        <v>4088</v>
      </c>
      <c r="I2385" s="147" t="s">
        <v>8366</v>
      </c>
      <c r="K2385" s="283" t="str">
        <f t="shared" si="343"/>
        <v>2392121210</v>
      </c>
      <c r="L2385" s="306" t="s">
        <v>9347</v>
      </c>
      <c r="M2385" s="6" t="str">
        <f t="shared" si="340"/>
        <v>04710</v>
      </c>
    </row>
    <row r="2386" spans="1:13">
      <c r="B2386" s="4" t="s">
        <v>10581</v>
      </c>
      <c r="E2386" s="4" t="s">
        <v>10582</v>
      </c>
      <c r="H2386" s="126" t="s">
        <v>882</v>
      </c>
      <c r="K2386" s="283" t="str">
        <f t="shared" si="343"/>
        <v>2392131000</v>
      </c>
      <c r="L2386" s="306"/>
      <c r="M2386" s="6" t="str">
        <f t="shared" si="340"/>
        <v>08208</v>
      </c>
    </row>
    <row r="2387" spans="1:13">
      <c r="C2387" s="4" t="s">
        <v>10583</v>
      </c>
      <c r="F2387" s="4" t="s">
        <v>6288</v>
      </c>
      <c r="H2387" s="126" t="s">
        <v>882</v>
      </c>
      <c r="I2387" s="147" t="s">
        <v>8420</v>
      </c>
      <c r="K2387" s="283" t="str">
        <f t="shared" si="343"/>
        <v>2392131010</v>
      </c>
      <c r="L2387" s="306" t="s">
        <v>6288</v>
      </c>
      <c r="M2387" s="6" t="str">
        <f t="shared" si="340"/>
        <v>08208</v>
      </c>
    </row>
    <row r="2388" spans="1:13">
      <c r="I2388" s="147" t="str">
        <f>IF(ISBLANK(H2388),"",VLOOKUP(H2388,tegevusalad!$A$7:$B$188,2,FALSE))</f>
        <v/>
      </c>
      <c r="K2388" s="283" t="str">
        <f t="shared" si="343"/>
        <v/>
      </c>
      <c r="L2388" s="1" t="str">
        <f t="shared" ref="L2388:L2422" si="349">D2388&amp;E2388&amp;F2388&amp;G2388</f>
        <v/>
      </c>
      <c r="M2388" s="6" t="str">
        <f t="shared" ref="M2388:M2454" si="350">IF(ISBLANK(H2388),M2387,H2388)</f>
        <v>08208</v>
      </c>
    </row>
    <row r="2389" spans="1:13">
      <c r="A2389" s="4" t="s">
        <v>8022</v>
      </c>
      <c r="D2389" s="4" t="s">
        <v>8024</v>
      </c>
      <c r="I2389" s="147" t="str">
        <f>IF(ISBLANK(H2389),"",VLOOKUP(H2389,tegevusalad!$A$7:$B$188,2,FALSE))</f>
        <v/>
      </c>
      <c r="K2389" s="283" t="str">
        <f t="shared" si="343"/>
        <v>2392600000</v>
      </c>
      <c r="L2389" s="1" t="str">
        <f t="shared" si="349"/>
        <v>Saun</v>
      </c>
      <c r="M2389" s="6" t="str">
        <f t="shared" si="350"/>
        <v>08208</v>
      </c>
    </row>
    <row r="2390" spans="1:13">
      <c r="B2390" s="4" t="s">
        <v>8021</v>
      </c>
      <c r="E2390" s="4" t="s">
        <v>8023</v>
      </c>
      <c r="H2390" s="36" t="s">
        <v>3075</v>
      </c>
      <c r="I2390" s="147" t="str">
        <f>IF(ISBLANK(H2390),"",VLOOKUP(H2390,tegevusalad!$A$7:$B$188,2,FALSE))</f>
        <v>Muud elamu- ja kommunaalmajanduse tegevus</v>
      </c>
      <c r="K2390" s="283" t="str">
        <f t="shared" si="343"/>
        <v>2392611000</v>
      </c>
      <c r="L2390" s="1" t="str">
        <f t="shared" si="349"/>
        <v>Saunateenuse korraldamine</v>
      </c>
      <c r="M2390" s="6" t="str">
        <f t="shared" si="350"/>
        <v>06605</v>
      </c>
    </row>
    <row r="2391" spans="1:13">
      <c r="C2391" s="4" t="s">
        <v>8556</v>
      </c>
      <c r="F2391" s="4" t="s">
        <v>8557</v>
      </c>
      <c r="H2391" s="36" t="s">
        <v>3075</v>
      </c>
      <c r="I2391" s="147" t="str">
        <f>IF(ISBLANK(H2391),"",VLOOKUP(H2391,tegevusalad!$A$7:$B$188,2,FALSE))</f>
        <v>Muud elamu- ja kommunaalmajanduse tegevus</v>
      </c>
      <c r="K2391" s="283" t="str">
        <f t="shared" si="343"/>
        <v>2392611010</v>
      </c>
      <c r="L2391" s="1" t="str">
        <f t="shared" si="349"/>
        <v>Raua Saun</v>
      </c>
      <c r="M2391" s="6" t="str">
        <f t="shared" si="350"/>
        <v>06605</v>
      </c>
    </row>
    <row r="2392" spans="1:13">
      <c r="C2392" s="4" t="s">
        <v>8558</v>
      </c>
      <c r="F2392" s="4" t="s">
        <v>8559</v>
      </c>
      <c r="H2392" s="36" t="s">
        <v>3075</v>
      </c>
      <c r="I2392" s="147" t="str">
        <f>IF(ISBLANK(H2392),"",VLOOKUP(H2392,tegevusalad!$A$7:$B$188,2,FALSE))</f>
        <v>Muud elamu- ja kommunaalmajanduse tegevus</v>
      </c>
      <c r="K2392" s="283" t="str">
        <f t="shared" si="343"/>
        <v>2392611020</v>
      </c>
      <c r="L2392" s="1" t="str">
        <f t="shared" si="349"/>
        <v>Valdeku Saun</v>
      </c>
      <c r="M2392" s="6" t="str">
        <f t="shared" si="350"/>
        <v>06605</v>
      </c>
    </row>
    <row r="2393" spans="1:13">
      <c r="C2393" s="4" t="s">
        <v>10124</v>
      </c>
      <c r="F2393" s="4" t="s">
        <v>10125</v>
      </c>
      <c r="H2393" s="36" t="s">
        <v>3075</v>
      </c>
      <c r="I2393" s="147" t="str">
        <f>IF(ISBLANK(H2393),"",VLOOKUP(H2393,tegevusalad!$A$7:$B$188,2,FALSE))</f>
        <v>Muud elamu- ja kommunaalmajanduse tegevus</v>
      </c>
      <c r="K2393" s="283" t="str">
        <f t="shared" si="343"/>
        <v>2392611030</v>
      </c>
      <c r="L2393" s="1" t="str">
        <f t="shared" si="349"/>
        <v>Lasnamäe Saun</v>
      </c>
      <c r="M2393" s="6" t="str">
        <f t="shared" si="350"/>
        <v>06605</v>
      </c>
    </row>
    <row r="2394" spans="1:13">
      <c r="I2394" s="147" t="str">
        <f>IF(ISBLANK(H2394),"",VLOOKUP(H2394,tegevusalad!$A$7:$B$188,2,FALSE))</f>
        <v/>
      </c>
      <c r="K2394" s="283" t="str">
        <f t="shared" si="343"/>
        <v/>
      </c>
      <c r="L2394" s="1" t="str">
        <f t="shared" si="349"/>
        <v/>
      </c>
      <c r="M2394" s="6" t="str">
        <f t="shared" si="350"/>
        <v>06605</v>
      </c>
    </row>
    <row r="2395" spans="1:13">
      <c r="H2395" s="37"/>
      <c r="I2395" s="147" t="str">
        <f>IF(ISBLANK(H2395),"",VLOOKUP(H2395,tegevusalad!$A$7:$B$188,2,FALSE))</f>
        <v/>
      </c>
      <c r="K2395" s="283" t="str">
        <f t="shared" si="343"/>
        <v/>
      </c>
      <c r="L2395" s="1" t="str">
        <f t="shared" si="349"/>
        <v/>
      </c>
      <c r="M2395" s="6" t="str">
        <f t="shared" si="350"/>
        <v>06605</v>
      </c>
    </row>
    <row r="2396" spans="1:13">
      <c r="A2396" s="4" t="s">
        <v>1161</v>
      </c>
      <c r="D2396" s="4" t="s">
        <v>1162</v>
      </c>
      <c r="E2396" s="14"/>
      <c r="F2396" s="14"/>
      <c r="G2396" s="14"/>
      <c r="H2396" s="37" t="s">
        <v>3521</v>
      </c>
      <c r="I2396" s="147" t="str">
        <f>IF(ISBLANK(H2396),"",VLOOKUP(H2396,tegevusalad!$A$7:$B$188,2,FALSE))</f>
        <v>Muu majandus (sh majanduse haldus)</v>
      </c>
      <c r="K2396" s="283" t="str">
        <f t="shared" si="343"/>
        <v>2393100000</v>
      </c>
      <c r="L2396" s="1" t="str">
        <f t="shared" si="349"/>
        <v>Maa korraldamine ja maksustamine</v>
      </c>
      <c r="M2396" s="6" t="str">
        <f t="shared" si="350"/>
        <v>04900</v>
      </c>
    </row>
    <row r="2397" spans="1:13">
      <c r="B2397" s="4" t="s">
        <v>1163</v>
      </c>
      <c r="E2397" s="14" t="s">
        <v>3889</v>
      </c>
      <c r="F2397" s="14"/>
      <c r="G2397" s="14"/>
      <c r="I2397" s="147" t="str">
        <f>IF(ISBLANK(H2397),"",VLOOKUP(H2397,tegevusalad!$A$7:$B$188,2,FALSE))</f>
        <v/>
      </c>
      <c r="K2397" s="283" t="str">
        <f t="shared" si="343"/>
        <v>2393101000</v>
      </c>
      <c r="L2397" s="1" t="str">
        <f t="shared" si="349"/>
        <v>Maa-amet</v>
      </c>
      <c r="M2397" s="6" t="str">
        <f t="shared" si="350"/>
        <v>04900</v>
      </c>
    </row>
    <row r="2398" spans="1:13">
      <c r="B2398" s="4" t="s">
        <v>6458</v>
      </c>
      <c r="E2398" s="14" t="s">
        <v>6459</v>
      </c>
      <c r="F2398" s="14"/>
      <c r="G2398" s="14"/>
      <c r="I2398" s="147" t="str">
        <f>IF(ISBLANK(H2398),"",VLOOKUP(H2398,tegevusalad!$A$7:$B$188,2,FALSE))</f>
        <v/>
      </c>
      <c r="K2398" s="283" t="str">
        <f t="shared" si="343"/>
        <v>2393111000</v>
      </c>
      <c r="L2398" s="1" t="str">
        <f t="shared" si="349"/>
        <v>maa maksustamine</v>
      </c>
      <c r="M2398" s="6" t="str">
        <f t="shared" si="350"/>
        <v>04900</v>
      </c>
    </row>
    <row r="2399" spans="1:13">
      <c r="B2399" s="4" t="s">
        <v>1274</v>
      </c>
      <c r="E2399" s="14" t="s">
        <v>1275</v>
      </c>
      <c r="F2399" s="14"/>
      <c r="G2399" s="14"/>
      <c r="I2399" s="147" t="str">
        <f>IF(ISBLANK(H2399),"",VLOOKUP(H2399,tegevusalad!$A$7:$B$188,2,FALSE))</f>
        <v/>
      </c>
      <c r="K2399" s="283" t="str">
        <f t="shared" si="343"/>
        <v>2393112000</v>
      </c>
      <c r="L2399" s="1" t="str">
        <f t="shared" si="349"/>
        <v>maa korraldamine</v>
      </c>
      <c r="M2399" s="6" t="str">
        <f t="shared" si="350"/>
        <v>04900</v>
      </c>
    </row>
    <row r="2400" spans="1:13">
      <c r="B2400" s="4" t="s">
        <v>4029</v>
      </c>
      <c r="E2400" s="14" t="s">
        <v>4030</v>
      </c>
      <c r="F2400" s="14"/>
      <c r="G2400" s="14"/>
      <c r="I2400" s="147" t="str">
        <f>IF(ISBLANK(H2400),"",VLOOKUP(H2400,tegevusalad!$A$7:$B$188,2,FALSE))</f>
        <v/>
      </c>
      <c r="K2400" s="283" t="str">
        <f t="shared" si="343"/>
        <v>2393190000</v>
      </c>
      <c r="L2400" s="1" t="str">
        <f t="shared" si="349"/>
        <v>maa mõõdistamise kulude kompenseerimine (RE)</v>
      </c>
      <c r="M2400" s="6" t="str">
        <f t="shared" si="350"/>
        <v>04900</v>
      </c>
    </row>
    <row r="2401" spans="1:13">
      <c r="E2401" s="14"/>
      <c r="F2401" s="14"/>
      <c r="G2401" s="14"/>
      <c r="I2401" s="147" t="str">
        <f>IF(ISBLANK(H2401),"",VLOOKUP(H2401,tegevusalad!$A$7:$B$188,2,FALSE))</f>
        <v/>
      </c>
      <c r="K2401" s="283" t="str">
        <f t="shared" si="343"/>
        <v/>
      </c>
      <c r="L2401" s="1" t="str">
        <f t="shared" si="349"/>
        <v/>
      </c>
      <c r="M2401" s="6" t="str">
        <f t="shared" si="350"/>
        <v>04900</v>
      </c>
    </row>
    <row r="2402" spans="1:13">
      <c r="A2402" s="4" t="s">
        <v>1276</v>
      </c>
      <c r="D2402" s="4" t="s">
        <v>3865</v>
      </c>
      <c r="H2402" s="34" t="s">
        <v>3521</v>
      </c>
      <c r="I2402" s="147" t="str">
        <f>IF(ISBLANK(H2402),"",VLOOKUP(H2402,tegevusalad!$A$7:$B$188,2,FALSE))</f>
        <v>Muu majandus (sh majanduse haldus)</v>
      </c>
      <c r="K2402" s="283" t="str">
        <f t="shared" si="343"/>
        <v>2394100000</v>
      </c>
      <c r="L2402" s="1" t="str">
        <f t="shared" si="349"/>
        <v>Äriruumide majandamine</v>
      </c>
      <c r="M2402" s="6" t="str">
        <f t="shared" si="350"/>
        <v>04900</v>
      </c>
    </row>
    <row r="2403" spans="1:13">
      <c r="B2403" s="4" t="s">
        <v>3182</v>
      </c>
      <c r="E2403" s="4" t="s">
        <v>1817</v>
      </c>
      <c r="I2403" s="147" t="str">
        <f>IF(ISBLANK(H2403),"",VLOOKUP(H2403,tegevusalad!$A$7:$B$188,2,FALSE))</f>
        <v/>
      </c>
      <c r="K2403" s="283" t="str">
        <f t="shared" si="343"/>
        <v>2394101000</v>
      </c>
      <c r="L2403" s="1" t="str">
        <f t="shared" si="349"/>
        <v>äriruumide majandamine</v>
      </c>
      <c r="M2403" s="6" t="str">
        <f t="shared" si="350"/>
        <v>04900</v>
      </c>
    </row>
    <row r="2404" spans="1:13">
      <c r="B2404" s="4" t="s">
        <v>6579</v>
      </c>
      <c r="E2404" s="4" t="s">
        <v>6580</v>
      </c>
      <c r="I2404" s="147" t="str">
        <f>IF(ISBLANK(H2404),"",VLOOKUP(H2404,tegevusalad!$A$7:$B$188,2,FALSE))</f>
        <v/>
      </c>
      <c r="K2404" s="283" t="str">
        <f t="shared" si="343"/>
        <v>2394110000</v>
      </c>
      <c r="L2404" s="1" t="str">
        <f t="shared" si="349"/>
        <v>Linnahalli hoolduskulud</v>
      </c>
      <c r="M2404" s="6" t="str">
        <f>IF(ISBLANK(H2404),M2403,H2404)</f>
        <v>04900</v>
      </c>
    </row>
    <row r="2405" spans="1:13">
      <c r="B2405" s="4" t="s">
        <v>15299</v>
      </c>
      <c r="E2405" s="4" t="s">
        <v>15300</v>
      </c>
      <c r="K2405" s="283" t="str">
        <f t="shared" ref="K2405" si="351">SUBSTITUTE(A2405," ","")&amp;SUBSTITUTE(B2405," ","")&amp;SUBSTITUTE(C2405," ","")</f>
        <v>2394111000</v>
      </c>
      <c r="L2405" s="1" t="str">
        <f t="shared" si="349"/>
        <v>sotsiaalmajutusüksused (haldus-hooldus ja majandamine - LVA)</v>
      </c>
      <c r="M2405" s="6" t="str">
        <f>IF(ISBLANK(H2405),M2404,H2405)</f>
        <v>04900</v>
      </c>
    </row>
    <row r="2406" spans="1:13">
      <c r="B2406" s="4" t="s">
        <v>16199</v>
      </c>
      <c r="E2406" s="4" t="s">
        <v>16200</v>
      </c>
      <c r="K2406" s="283" t="str">
        <f t="shared" ref="K2406" si="352">SUBSTITUTE(A2406," ","")&amp;SUBSTITUTE(B2406," ","")&amp;SUBSTITUTE(C2406," ","")</f>
        <v>2394112000</v>
      </c>
      <c r="L2406" s="1" t="str">
        <f t="shared" ref="L2406" si="353">D2406&amp;E2406&amp;F2406&amp;G2406</f>
        <v>muud sotsiaalobjektid (LVA)</v>
      </c>
      <c r="M2406" s="6" t="str">
        <f>IF(ISBLANK(H2406),M2405,H2406)</f>
        <v>04900</v>
      </c>
    </row>
    <row r="2407" spans="1:13">
      <c r="B2407" s="4" t="s">
        <v>16343</v>
      </c>
      <c r="E2407" s="4" t="s">
        <v>16345</v>
      </c>
      <c r="K2407" s="283" t="str">
        <f t="shared" ref="K2407:K2408" si="354">SUBSTITUTE(A2407," ","")&amp;SUBSTITUTE(B2407," ","")&amp;SUBSTITUTE(C2407," ","")</f>
        <v>2394113000</v>
      </c>
      <c r="L2407" s="1" t="str">
        <f t="shared" ref="L2407:L2408" si="355">D2407&amp;E2407&amp;F2407&amp;G2407</f>
        <v>linnaarhiivi hooned (Tolli 4,6,8)</v>
      </c>
      <c r="M2407" s="6" t="str">
        <f t="shared" ref="M2407:M2408" si="356">IF(ISBLANK(H2407),M2406,H2407)</f>
        <v>04900</v>
      </c>
    </row>
    <row r="2408" spans="1:13">
      <c r="B2408" s="4" t="s">
        <v>16344</v>
      </c>
      <c r="E2408" s="4" t="s">
        <v>16346</v>
      </c>
      <c r="K2408" s="283" t="str">
        <f t="shared" si="354"/>
        <v>2394114000</v>
      </c>
      <c r="L2408" s="1" t="str">
        <f t="shared" si="355"/>
        <v>linnakantselei hooned</v>
      </c>
      <c r="M2408" s="6" t="str">
        <f t="shared" si="356"/>
        <v>04900</v>
      </c>
    </row>
    <row r="2409" spans="1:13">
      <c r="B2409" s="4" t="s">
        <v>2966</v>
      </c>
      <c r="E2409" s="4" t="s">
        <v>1383</v>
      </c>
      <c r="I2409" s="147" t="str">
        <f>IF(ISBLANK(H2409),"",VLOOKUP(H2409,tegevusalad!$A$7:$B$188,2,FALSE))</f>
        <v/>
      </c>
      <c r="K2409" s="283" t="str">
        <f t="shared" si="343"/>
        <v>2394120000</v>
      </c>
      <c r="L2409" s="1" t="str">
        <f t="shared" si="349"/>
        <v>äriruumide majandamine (Haabersti linnaosa)</v>
      </c>
      <c r="M2409" s="6" t="str">
        <f>IF(ISBLANK(H2409),M2404,H2409)</f>
        <v>04900</v>
      </c>
    </row>
    <row r="2410" spans="1:13">
      <c r="B2410" s="4" t="s">
        <v>2967</v>
      </c>
      <c r="E2410" s="4" t="s">
        <v>5910</v>
      </c>
      <c r="I2410" s="147" t="str">
        <f>IF(ISBLANK(H2410),"",VLOOKUP(H2410,tegevusalad!$A$7:$B$188,2,FALSE))</f>
        <v/>
      </c>
      <c r="K2410" s="283" t="str">
        <f t="shared" si="343"/>
        <v>2394130000</v>
      </c>
      <c r="L2410" s="1" t="str">
        <f t="shared" si="349"/>
        <v>äriruumide majandamine (Kesklinn)</v>
      </c>
      <c r="M2410" s="6" t="str">
        <f t="shared" si="350"/>
        <v>04900</v>
      </c>
    </row>
    <row r="2411" spans="1:13">
      <c r="B2411" s="4" t="s">
        <v>2968</v>
      </c>
      <c r="E2411" s="4" t="s">
        <v>4344</v>
      </c>
      <c r="I2411" s="147" t="str">
        <f>IF(ISBLANK(H2411),"",VLOOKUP(H2411,tegevusalad!$A$7:$B$188,2,FALSE))</f>
        <v/>
      </c>
      <c r="K2411" s="283" t="str">
        <f t="shared" si="343"/>
        <v>2394140000</v>
      </c>
      <c r="L2411" s="1" t="str">
        <f t="shared" si="349"/>
        <v>äriruumide majandamine (Kristiine linnaosa)</v>
      </c>
      <c r="M2411" s="6" t="str">
        <f t="shared" si="350"/>
        <v>04900</v>
      </c>
    </row>
    <row r="2412" spans="1:13">
      <c r="B2412" s="4" t="s">
        <v>3502</v>
      </c>
      <c r="E2412" s="4" t="s">
        <v>114</v>
      </c>
      <c r="I2412" s="147" t="str">
        <f>IF(ISBLANK(H2412),"",VLOOKUP(H2412,tegevusalad!$A$7:$B$188,2,FALSE))</f>
        <v/>
      </c>
      <c r="K2412" s="283" t="str">
        <f t="shared" si="343"/>
        <v>2394150000</v>
      </c>
      <c r="L2412" s="1" t="str">
        <f t="shared" si="349"/>
        <v>äriruumide majandamine (Lasnamäe linnaosa)</v>
      </c>
      <c r="M2412" s="6" t="str">
        <f t="shared" si="350"/>
        <v>04900</v>
      </c>
    </row>
    <row r="2413" spans="1:13">
      <c r="B2413" s="4" t="s">
        <v>1230</v>
      </c>
      <c r="E2413" s="4" t="s">
        <v>6300</v>
      </c>
      <c r="I2413" s="147" t="str">
        <f>IF(ISBLANK(H2413),"",VLOOKUP(H2413,tegevusalad!$A$7:$B$188,2,FALSE))</f>
        <v/>
      </c>
      <c r="K2413" s="283" t="str">
        <f t="shared" si="343"/>
        <v>2394160000</v>
      </c>
      <c r="L2413" s="1" t="str">
        <f t="shared" si="349"/>
        <v>äriruumide majandamine (Mustamäe linnaosa)</v>
      </c>
      <c r="M2413" s="6" t="str">
        <f t="shared" si="350"/>
        <v>04900</v>
      </c>
    </row>
    <row r="2414" spans="1:13">
      <c r="B2414" s="4" t="s">
        <v>1231</v>
      </c>
      <c r="E2414" s="4" t="s">
        <v>2927</v>
      </c>
      <c r="I2414" s="147" t="str">
        <f>IF(ISBLANK(H2414),"",VLOOKUP(H2414,tegevusalad!$A$7:$B$188,2,FALSE))</f>
        <v/>
      </c>
      <c r="K2414" s="283" t="str">
        <f t="shared" si="343"/>
        <v>2394170000</v>
      </c>
      <c r="L2414" s="1" t="str">
        <f t="shared" si="349"/>
        <v>äriruumide majandamine (Nõmme linnaosa)</v>
      </c>
      <c r="M2414" s="6" t="str">
        <f t="shared" si="350"/>
        <v>04900</v>
      </c>
    </row>
    <row r="2415" spans="1:13">
      <c r="B2415" s="4" t="s">
        <v>3310</v>
      </c>
      <c r="E2415" s="4" t="s">
        <v>5098</v>
      </c>
      <c r="I2415" s="147" t="str">
        <f>IF(ISBLANK(H2415),"",VLOOKUP(H2415,tegevusalad!$A$7:$B$188,2,FALSE))</f>
        <v/>
      </c>
      <c r="K2415" s="283" t="str">
        <f t="shared" si="343"/>
        <v>2394180000</v>
      </c>
      <c r="L2415" s="1" t="str">
        <f t="shared" si="349"/>
        <v>äriruumide majandamine (Pirita linnaosa)</v>
      </c>
      <c r="M2415" s="6" t="str">
        <f t="shared" si="350"/>
        <v>04900</v>
      </c>
    </row>
    <row r="2416" spans="1:13">
      <c r="B2416" s="4" t="s">
        <v>3667</v>
      </c>
      <c r="E2416" s="4" t="s">
        <v>1212</v>
      </c>
      <c r="I2416" s="147" t="str">
        <f>IF(ISBLANK(H2416),"",VLOOKUP(H2416,tegevusalad!$A$7:$B$188,2,FALSE))</f>
        <v/>
      </c>
      <c r="K2416" s="283" t="str">
        <f t="shared" si="343"/>
        <v>2394190000</v>
      </c>
      <c r="L2416" s="1" t="str">
        <f t="shared" si="349"/>
        <v>äriruumide majandamine (Põhja-Tallinn)</v>
      </c>
      <c r="M2416" s="6" t="str">
        <f t="shared" si="350"/>
        <v>04900</v>
      </c>
    </row>
    <row r="2417" spans="1:13">
      <c r="I2417" s="147" t="str">
        <f>IF(ISBLANK(H2417),"",VLOOKUP(H2417,tegevusalad!$A$7:$B$188,2,FALSE))</f>
        <v/>
      </c>
      <c r="K2417" s="283" t="str">
        <f t="shared" si="343"/>
        <v/>
      </c>
      <c r="L2417" s="1" t="str">
        <f t="shared" si="349"/>
        <v/>
      </c>
      <c r="M2417" s="6" t="str">
        <f t="shared" si="350"/>
        <v>04900</v>
      </c>
    </row>
    <row r="2418" spans="1:13">
      <c r="A2418" s="4" t="s">
        <v>170</v>
      </c>
      <c r="D2418" s="4" t="s">
        <v>5870</v>
      </c>
      <c r="I2418" s="147" t="str">
        <f>IF(ISBLANK(H2418),"",VLOOKUP(H2418,tegevusalad!$A$7:$B$188,2,FALSE))</f>
        <v/>
      </c>
      <c r="K2418" s="283" t="str">
        <f t="shared" si="343"/>
        <v>2395000000</v>
      </c>
      <c r="L2418" s="1" t="str">
        <f t="shared" si="349"/>
        <v>Elamumessid</v>
      </c>
      <c r="M2418" s="6" t="str">
        <f t="shared" si="350"/>
        <v>04900</v>
      </c>
    </row>
    <row r="2419" spans="1:13">
      <c r="B2419" s="4" t="s">
        <v>171</v>
      </c>
      <c r="E2419" s="4" t="s">
        <v>1747</v>
      </c>
      <c r="H2419" s="34" t="s">
        <v>3075</v>
      </c>
      <c r="I2419" s="147" t="str">
        <f>IF(ISBLANK(H2419),"",VLOOKUP(H2419,tegevusalad!$A$7:$B$188,2,FALSE))</f>
        <v>Muud elamu- ja kommunaalmajanduse tegevus</v>
      </c>
      <c r="K2419" s="283" t="str">
        <f t="shared" si="343"/>
        <v>2395001000</v>
      </c>
      <c r="L2419" s="1" t="str">
        <f t="shared" si="349"/>
        <v>Tallinna elamumess</v>
      </c>
      <c r="M2419" s="6" t="str">
        <f t="shared" si="350"/>
        <v>06605</v>
      </c>
    </row>
    <row r="2420" spans="1:13">
      <c r="A2420" s="6"/>
      <c r="B2420" s="6"/>
      <c r="C2420" s="6"/>
      <c r="D2420" s="6"/>
      <c r="E2420" s="6"/>
      <c r="F2420" s="6"/>
      <c r="G2420" s="6"/>
      <c r="I2420" s="147" t="str">
        <f>IF(ISBLANK(H2420),"",VLOOKUP(H2420,tegevusalad!$A$7:$B$188,2,FALSE))</f>
        <v/>
      </c>
      <c r="K2420" s="283" t="str">
        <f t="shared" si="343"/>
        <v/>
      </c>
      <c r="L2420" s="1" t="str">
        <f t="shared" si="349"/>
        <v/>
      </c>
      <c r="M2420" s="6" t="str">
        <f t="shared" si="350"/>
        <v>06605</v>
      </c>
    </row>
    <row r="2421" spans="1:13">
      <c r="A2421" s="4" t="s">
        <v>5905</v>
      </c>
      <c r="D2421" s="4" t="s">
        <v>6853</v>
      </c>
      <c r="G2421" s="6"/>
      <c r="I2421" s="147" t="str">
        <f>IF(ISBLANK(H2421),"",VLOOKUP(H2421,tegevusalad!$A$7:$B$188,2,FALSE))</f>
        <v/>
      </c>
      <c r="K2421" s="283" t="str">
        <f t="shared" si="343"/>
        <v>2396000000</v>
      </c>
      <c r="L2421" s="1" t="str">
        <f t="shared" si="349"/>
        <v>Välisosalusega projektid</v>
      </c>
      <c r="M2421" s="6" t="str">
        <f t="shared" si="350"/>
        <v>06605</v>
      </c>
    </row>
    <row r="2422" spans="1:13">
      <c r="B2422" s="4" t="s">
        <v>5906</v>
      </c>
      <c r="E2422" s="4" t="s">
        <v>5238</v>
      </c>
      <c r="G2422" s="6"/>
      <c r="H2422" s="34" t="s">
        <v>3075</v>
      </c>
      <c r="I2422" s="147" t="str">
        <f>IF(ISBLANK(H2422),"",VLOOKUP(H2422,tegevusalad!$A$7:$B$188,2,FALSE))</f>
        <v>Muud elamu- ja kommunaalmajanduse tegevus</v>
      </c>
      <c r="K2422" s="283" t="str">
        <f t="shared" si="343"/>
        <v>2396001000</v>
      </c>
      <c r="L2422" s="1" t="str">
        <f t="shared" si="349"/>
        <v>projekt SUITE</v>
      </c>
      <c r="M2422" s="6" t="str">
        <f t="shared" si="350"/>
        <v>06605</v>
      </c>
    </row>
    <row r="2423" spans="1:13">
      <c r="A2423" s="6"/>
      <c r="B2423" s="4" t="s">
        <v>5683</v>
      </c>
      <c r="C2423" s="6"/>
      <c r="D2423" s="6"/>
      <c r="E2423" s="6" t="s">
        <v>5684</v>
      </c>
      <c r="F2423" s="6"/>
      <c r="G2423" s="6"/>
      <c r="H2423" s="37" t="s">
        <v>3520</v>
      </c>
      <c r="I2423" s="147" t="str">
        <f>IF(ISBLANK(H2423),"",VLOOKUP(H2423,tegevusalad!$A$7:$B$188,2,FALSE))</f>
        <v>Elamumajanduse arendamine</v>
      </c>
      <c r="K2423" s="283" t="str">
        <f t="shared" si="343"/>
        <v>2396002000</v>
      </c>
      <c r="L2423" s="1" t="str">
        <f t="shared" ref="L2423:L2459" si="357">D2423&amp;E2423&amp;F2423&amp;G2423</f>
        <v>projekt TEN</v>
      </c>
      <c r="M2423" s="6" t="str">
        <f t="shared" si="350"/>
        <v>06100</v>
      </c>
    </row>
    <row r="2424" spans="1:13">
      <c r="A2424" s="6"/>
      <c r="B2424" s="6"/>
      <c r="C2424" s="6"/>
      <c r="D2424" s="6"/>
      <c r="E2424" s="6"/>
      <c r="F2424" s="6"/>
      <c r="G2424" s="6"/>
      <c r="I2424" s="147" t="str">
        <f>IF(ISBLANK(H2424),"",VLOOKUP(H2424,tegevusalad!$A$7:$B$188,2,FALSE))</f>
        <v/>
      </c>
      <c r="K2424" s="283" t="str">
        <f t="shared" si="343"/>
        <v/>
      </c>
      <c r="L2424" s="1" t="str">
        <f t="shared" si="357"/>
        <v/>
      </c>
      <c r="M2424" s="6" t="str">
        <f t="shared" si="350"/>
        <v>06100</v>
      </c>
    </row>
    <row r="2425" spans="1:13">
      <c r="A2425" s="6"/>
      <c r="B2425" s="6"/>
      <c r="C2425" s="6"/>
      <c r="D2425" s="6"/>
      <c r="E2425" s="6"/>
      <c r="F2425" s="6"/>
      <c r="G2425" s="6"/>
      <c r="I2425" s="147" t="str">
        <f>IF(ISBLANK(H2425),"",VLOOKUP(H2425,tegevusalad!$A$7:$B$188,2,FALSE))</f>
        <v/>
      </c>
      <c r="K2425" s="283" t="str">
        <f t="shared" si="343"/>
        <v/>
      </c>
      <c r="L2425" s="1" t="str">
        <f t="shared" si="357"/>
        <v/>
      </c>
      <c r="M2425" s="6" t="str">
        <f t="shared" si="350"/>
        <v>06100</v>
      </c>
    </row>
    <row r="2426" spans="1:13">
      <c r="A2426" s="3" t="s">
        <v>789</v>
      </c>
      <c r="B2426" s="3"/>
      <c r="C2426" s="3"/>
      <c r="D2426" s="3" t="s">
        <v>4113</v>
      </c>
      <c r="E2426" s="3"/>
      <c r="F2426" s="3"/>
      <c r="G2426" s="3"/>
      <c r="I2426" s="147" t="str">
        <f>IF(ISBLANK(H2426),"",VLOOKUP(H2426,tegevusalad!$A$7:$B$188,2,FALSE))</f>
        <v/>
      </c>
      <c r="K2426" s="283" t="str">
        <f t="shared" si="343"/>
        <v>2420000000</v>
      </c>
      <c r="L2426" s="1" t="str">
        <f t="shared" si="357"/>
        <v>LINNATRANSPORT</v>
      </c>
      <c r="M2426" s="6" t="str">
        <f t="shared" si="350"/>
        <v>06100</v>
      </c>
    </row>
    <row r="2427" spans="1:13">
      <c r="I2427" s="147" t="str">
        <f>IF(ISBLANK(H2427),"",VLOOKUP(H2427,tegevusalad!$A$7:$B$188,2,FALSE))</f>
        <v/>
      </c>
      <c r="K2427" s="283" t="str">
        <f t="shared" si="343"/>
        <v/>
      </c>
      <c r="L2427" s="1" t="str">
        <f t="shared" si="357"/>
        <v/>
      </c>
      <c r="M2427" s="6" t="str">
        <f t="shared" si="350"/>
        <v>06100</v>
      </c>
    </row>
    <row r="2428" spans="1:13">
      <c r="A2428" s="4" t="s">
        <v>4085</v>
      </c>
      <c r="D2428" s="4" t="s">
        <v>4086</v>
      </c>
      <c r="I2428" s="147" t="str">
        <f>IF(ISBLANK(H2428),"",VLOOKUP(H2428,tegevusalad!$A$7:$B$188,2,FALSE))</f>
        <v/>
      </c>
      <c r="K2428" s="283" t="str">
        <f t="shared" si="343"/>
        <v>2420100000</v>
      </c>
      <c r="L2428" s="1" t="str">
        <f t="shared" si="357"/>
        <v>Transpordiamet</v>
      </c>
      <c r="M2428" s="6" t="str">
        <f t="shared" si="350"/>
        <v>06100</v>
      </c>
    </row>
    <row r="2429" spans="1:13">
      <c r="B2429" s="4" t="s">
        <v>53</v>
      </c>
      <c r="E2429" s="4" t="s">
        <v>4086</v>
      </c>
      <c r="H2429" s="37" t="s">
        <v>3521</v>
      </c>
      <c r="I2429" s="147" t="str">
        <f>IF(ISBLANK(H2429),"",VLOOKUP(H2429,tegevusalad!$A$7:$B$188,2,FALSE))</f>
        <v>Muu majandus (sh majanduse haldus)</v>
      </c>
      <c r="K2429" s="283" t="str">
        <f t="shared" si="343"/>
        <v>2420101000</v>
      </c>
      <c r="L2429" s="1" t="str">
        <f t="shared" si="357"/>
        <v>Transpordiamet</v>
      </c>
      <c r="M2429" s="6" t="str">
        <f t="shared" si="350"/>
        <v>04900</v>
      </c>
    </row>
    <row r="2430" spans="1:13">
      <c r="H2430" s="37"/>
      <c r="I2430" s="147" t="str">
        <f>IF(ISBLANK(H2430),"",VLOOKUP(H2430,tegevusalad!$A$7:$B$188,2,FALSE))</f>
        <v/>
      </c>
      <c r="K2430" s="283" t="str">
        <f t="shared" si="343"/>
        <v/>
      </c>
      <c r="L2430" s="1" t="str">
        <f t="shared" si="357"/>
        <v/>
      </c>
      <c r="M2430" s="6" t="str">
        <f t="shared" si="350"/>
        <v>04900</v>
      </c>
    </row>
    <row r="2431" spans="1:13">
      <c r="A2431" s="4" t="s">
        <v>535</v>
      </c>
      <c r="D2431" s="4" t="s">
        <v>4515</v>
      </c>
      <c r="H2431" s="37" t="s">
        <v>3522</v>
      </c>
      <c r="I2431" s="147" t="str">
        <f>IF(ISBLANK(H2431),"",VLOOKUP(H2431,tegevusalad!$A$7:$B$188,2,FALSE))</f>
        <v>Ühistranspordi korraldus</v>
      </c>
      <c r="K2431" s="283" t="str">
        <f t="shared" si="343"/>
        <v>2421000000</v>
      </c>
      <c r="L2431" s="1" t="str">
        <f t="shared" si="357"/>
        <v>Ühistransport</v>
      </c>
      <c r="M2431" s="6" t="str">
        <f t="shared" si="350"/>
        <v>04512</v>
      </c>
    </row>
    <row r="2432" spans="1:13">
      <c r="B2432" s="4" t="s">
        <v>3485</v>
      </c>
      <c r="E2432" s="4" t="s">
        <v>5936</v>
      </c>
      <c r="I2432" s="147" t="str">
        <f>IF(ISBLANK(H2432),"",VLOOKUP(H2432,tegevusalad!$A$7:$B$188,2,FALSE))</f>
        <v/>
      </c>
      <c r="K2432" s="283" t="str">
        <f t="shared" si="343"/>
        <v>2421001000</v>
      </c>
      <c r="L2432" s="1" t="str">
        <f t="shared" si="357"/>
        <v>liinivedu</v>
      </c>
      <c r="M2432" s="6" t="str">
        <f t="shared" si="350"/>
        <v>04512</v>
      </c>
    </row>
    <row r="2433" spans="1:13">
      <c r="C2433" s="4" t="s">
        <v>5937</v>
      </c>
      <c r="F2433" s="4" t="s">
        <v>5690</v>
      </c>
      <c r="I2433" s="147" t="str">
        <f>IF(ISBLANK(H2433),"",VLOOKUP(H2433,tegevusalad!$A$7:$B$188,2,FALSE))</f>
        <v/>
      </c>
      <c r="K2433" s="283" t="str">
        <f t="shared" ref="K2433:K2524" si="358">SUBSTITUTE(A2433," ","")&amp;SUBSTITUTE(B2433," ","")&amp;SUBSTITUTE(C2433," ","")</f>
        <v>2421001010</v>
      </c>
      <c r="L2433" s="1" t="str">
        <f t="shared" si="357"/>
        <v>liinivedu autobussidega</v>
      </c>
      <c r="M2433" s="6" t="str">
        <f t="shared" si="350"/>
        <v>04512</v>
      </c>
    </row>
    <row r="2434" spans="1:13">
      <c r="C2434" s="4" t="s">
        <v>6767</v>
      </c>
      <c r="F2434" s="4" t="s">
        <v>5494</v>
      </c>
      <c r="I2434" s="147" t="str">
        <f>IF(ISBLANK(H2434),"",VLOOKUP(H2434,tegevusalad!$A$7:$B$188,2,FALSE))</f>
        <v/>
      </c>
      <c r="K2434" s="283" t="str">
        <f t="shared" si="358"/>
        <v>2421001020</v>
      </c>
      <c r="L2434" s="1" t="str">
        <f t="shared" si="357"/>
        <v>liinivedu elektritranspordiga</v>
      </c>
      <c r="M2434" s="6" t="str">
        <f t="shared" si="350"/>
        <v>04512</v>
      </c>
    </row>
    <row r="2435" spans="1:13">
      <c r="C2435" s="4" t="s">
        <v>8875</v>
      </c>
      <c r="F2435" s="4" t="s">
        <v>8876</v>
      </c>
      <c r="K2435" s="283" t="str">
        <f t="shared" ref="K2435" si="359">SUBSTITUTE(A2435," ","")&amp;SUBSTITUTE(B2435," ","")&amp;SUBSTITUTE(C2435," ","")</f>
        <v>2421001030</v>
      </c>
      <c r="L2435" s="1" t="str">
        <f t="shared" si="357"/>
        <v>liinivedu rongiga</v>
      </c>
      <c r="M2435" s="6" t="str">
        <f t="shared" si="350"/>
        <v>04512</v>
      </c>
    </row>
    <row r="2436" spans="1:13">
      <c r="C2436" s="4" t="s">
        <v>5459</v>
      </c>
      <c r="F2436" s="4" t="s">
        <v>5460</v>
      </c>
      <c r="I2436" s="147" t="str">
        <f>IF(ISBLANK(H2436),"",VLOOKUP(H2436,tegevusalad!$A$7:$B$188,2,FALSE))</f>
        <v/>
      </c>
      <c r="K2436" s="283" t="str">
        <f t="shared" si="358"/>
        <v>2421001300</v>
      </c>
      <c r="L2436" s="1" t="str">
        <f t="shared" si="357"/>
        <v>ümbersõidud ja asendamine</v>
      </c>
      <c r="M2436" s="6" t="str">
        <f t="shared" si="350"/>
        <v>04512</v>
      </c>
    </row>
    <row r="2437" spans="1:13">
      <c r="B2437" s="4" t="s">
        <v>3476</v>
      </c>
      <c r="E2437" s="4" t="s">
        <v>3477</v>
      </c>
      <c r="I2437" s="147" t="str">
        <f>IF(ISBLANK(H2437),"",VLOOKUP(H2437,tegevusalad!$A$7:$B$188,2,FALSE))</f>
        <v/>
      </c>
      <c r="K2437" s="283" t="str">
        <f t="shared" si="358"/>
        <v>2421011000</v>
      </c>
      <c r="L2437" s="1" t="str">
        <f t="shared" si="357"/>
        <v>piletimajandus</v>
      </c>
      <c r="M2437" s="6" t="str">
        <f t="shared" si="350"/>
        <v>04512</v>
      </c>
    </row>
    <row r="2438" spans="1:13">
      <c r="B2438" s="4" t="s">
        <v>5685</v>
      </c>
      <c r="E2438" s="39" t="s">
        <v>3944</v>
      </c>
      <c r="I2438" s="147" t="str">
        <f>IF(ISBLANK(H2438),"",VLOOKUP(H2438,tegevusalad!$A$7:$B$188,2,FALSE))</f>
        <v/>
      </c>
      <c r="K2438" s="283" t="str">
        <f t="shared" si="358"/>
        <v>2421015000</v>
      </c>
      <c r="L2438" s="1" t="str">
        <f t="shared" si="357"/>
        <v xml:space="preserve">liiniveo infosüsteemid </v>
      </c>
      <c r="M2438" s="6" t="str">
        <f t="shared" si="350"/>
        <v>04512</v>
      </c>
    </row>
    <row r="2439" spans="1:13">
      <c r="B2439" s="6" t="s">
        <v>4942</v>
      </c>
      <c r="C2439" s="6"/>
      <c r="D2439" s="6"/>
      <c r="E2439" s="6" t="s">
        <v>4943</v>
      </c>
      <c r="I2439" s="147" t="str">
        <f>IF(ISBLANK(H2439),"",VLOOKUP(H2439,tegevusalad!$A$7:$B$188,2,FALSE))</f>
        <v/>
      </c>
      <c r="K2439" s="283" t="str">
        <f t="shared" si="358"/>
        <v>2421099000</v>
      </c>
      <c r="L2439" s="1" t="str">
        <f t="shared" si="357"/>
        <v>tg ühistransport - jaotamata</v>
      </c>
      <c r="M2439" s="6" t="str">
        <f t="shared" si="350"/>
        <v>04512</v>
      </c>
    </row>
    <row r="2440" spans="1:13">
      <c r="I2440" s="147" t="str">
        <f>IF(ISBLANK(H2440),"",VLOOKUP(H2440,tegevusalad!$A$7:$B$188,2,FALSE))</f>
        <v/>
      </c>
      <c r="K2440" s="283" t="str">
        <f t="shared" si="358"/>
        <v/>
      </c>
      <c r="L2440" s="1" t="str">
        <f t="shared" si="357"/>
        <v/>
      </c>
      <c r="M2440" s="6" t="str">
        <f t="shared" si="350"/>
        <v>04512</v>
      </c>
    </row>
    <row r="2441" spans="1:13">
      <c r="A2441" s="4" t="s">
        <v>5171</v>
      </c>
      <c r="D2441" s="4" t="s">
        <v>6810</v>
      </c>
      <c r="H2441" s="37" t="s">
        <v>3522</v>
      </c>
      <c r="I2441" s="147" t="str">
        <f>IF(ISBLANK(H2441),"",VLOOKUP(H2441,tegevusalad!$A$7:$B$188,2,FALSE))</f>
        <v>Ühistranspordi korraldus</v>
      </c>
      <c r="K2441" s="283" t="str">
        <f t="shared" si="358"/>
        <v>2421500000</v>
      </c>
      <c r="L2441" s="1" t="str">
        <f t="shared" si="357"/>
        <v>Ühistranspordi uuringud ja projektid</v>
      </c>
      <c r="M2441" s="6" t="str">
        <f t="shared" si="350"/>
        <v>04512</v>
      </c>
    </row>
    <row r="2442" spans="1:13">
      <c r="B2442" s="4" t="s">
        <v>5062</v>
      </c>
      <c r="E2442" s="4" t="s">
        <v>5063</v>
      </c>
      <c r="I2442" s="147" t="str">
        <f>IF(ISBLANK(H2442),"",VLOOKUP(H2442,tegevusalad!$A$7:$B$188,2,FALSE))</f>
        <v/>
      </c>
      <c r="K2442" s="283" t="str">
        <f t="shared" si="358"/>
        <v>2421501000</v>
      </c>
      <c r="L2442" s="1" t="str">
        <f t="shared" si="357"/>
        <v>projekt PILOT</v>
      </c>
      <c r="M2442" s="6" t="str">
        <f t="shared" si="350"/>
        <v>04512</v>
      </c>
    </row>
    <row r="2443" spans="1:13">
      <c r="B2443" s="4" t="s">
        <v>7077</v>
      </c>
      <c r="E2443" s="4" t="s">
        <v>6783</v>
      </c>
      <c r="I2443" s="147" t="str">
        <f>IF(ISBLANK(H2443),"",VLOOKUP(H2443,tegevusalad!$A$7:$B$188,2,FALSE))</f>
        <v/>
      </c>
      <c r="K2443" s="283" t="str">
        <f t="shared" si="358"/>
        <v>2421502000</v>
      </c>
      <c r="L2443" s="1" t="str">
        <f t="shared" si="357"/>
        <v>projekt SMILE</v>
      </c>
      <c r="M2443" s="6" t="str">
        <f t="shared" si="350"/>
        <v>04512</v>
      </c>
    </row>
    <row r="2444" spans="1:13">
      <c r="B2444" s="4" t="s">
        <v>3722</v>
      </c>
      <c r="E2444" s="4" t="s">
        <v>654</v>
      </c>
      <c r="I2444" s="147" t="str">
        <f>IF(ISBLANK(H2444),"",VLOOKUP(H2444,tegevusalad!$A$7:$B$188,2,FALSE))</f>
        <v/>
      </c>
      <c r="K2444" s="283" t="str">
        <f t="shared" si="358"/>
        <v>2421503000</v>
      </c>
      <c r="L2444" s="1" t="str">
        <f t="shared" si="357"/>
        <v>projekt MAX (endine SUCCESS)</v>
      </c>
      <c r="M2444" s="6" t="str">
        <f t="shared" si="350"/>
        <v>04512</v>
      </c>
    </row>
    <row r="2445" spans="1:13">
      <c r="B2445" s="4" t="s">
        <v>3723</v>
      </c>
      <c r="E2445" s="4" t="s">
        <v>1836</v>
      </c>
      <c r="I2445" s="147" t="str">
        <f>IF(ISBLANK(H2445),"",VLOOKUP(H2445,tegevusalad!$A$7:$B$188,2,FALSE))</f>
        <v/>
      </c>
      <c r="K2445" s="283" t="str">
        <f t="shared" si="358"/>
        <v>2421504000</v>
      </c>
      <c r="L2445" s="1" t="str">
        <f t="shared" si="357"/>
        <v>projekt Euregio Pilet</v>
      </c>
      <c r="M2445" s="6" t="str">
        <f t="shared" si="350"/>
        <v>04512</v>
      </c>
    </row>
    <row r="2446" spans="1:13">
      <c r="B2446" s="4" t="s">
        <v>7119</v>
      </c>
      <c r="E2446" s="4" t="s">
        <v>7120</v>
      </c>
      <c r="I2446" s="147" t="str">
        <f>IF(ISBLANK(H2446),"",VLOOKUP(H2446,tegevusalad!$A$7:$B$188,2,FALSE))</f>
        <v/>
      </c>
      <c r="K2446" s="283" t="str">
        <f t="shared" si="358"/>
        <v>2421505000</v>
      </c>
      <c r="L2446" s="1" t="str">
        <f t="shared" si="357"/>
        <v>projekt MIMOSA</v>
      </c>
      <c r="M2446" s="6" t="str">
        <f t="shared" si="350"/>
        <v>04512</v>
      </c>
    </row>
    <row r="2447" spans="1:13">
      <c r="B2447" s="17" t="s">
        <v>327</v>
      </c>
      <c r="C2447" s="17"/>
      <c r="D2447" s="17"/>
      <c r="E2447" s="6" t="s">
        <v>6497</v>
      </c>
      <c r="H2447" s="36"/>
      <c r="I2447" s="147" t="str">
        <f>IF(ISBLANK(H2447),"",VLOOKUP(H2447,tegevusalad!$A$7:$B$188,2,FALSE))</f>
        <v/>
      </c>
      <c r="K2447" s="283" t="str">
        <f t="shared" si="358"/>
        <v>2421511000</v>
      </c>
      <c r="L2447" s="1" t="str">
        <f t="shared" si="357"/>
        <v>projekt "Reaalaja infosüsteem"</v>
      </c>
      <c r="M2447" s="6" t="str">
        <f t="shared" si="350"/>
        <v>04512</v>
      </c>
    </row>
    <row r="2448" spans="1:13">
      <c r="B2448" s="17" t="s">
        <v>2916</v>
      </c>
      <c r="C2448" s="17"/>
      <c r="D2448" s="17"/>
      <c r="E2448" s="6" t="s">
        <v>3866</v>
      </c>
      <c r="H2448" s="36"/>
      <c r="I2448" s="147" t="str">
        <f>IF(ISBLANK(H2448),"",VLOOKUP(H2448,tegevusalad!$A$7:$B$188,2,FALSE))</f>
        <v/>
      </c>
      <c r="K2448" s="283" t="str">
        <f t="shared" si="358"/>
        <v>2421512000</v>
      </c>
      <c r="L2448" s="1" t="str">
        <f t="shared" si="357"/>
        <v>projekt "Ühistranspordi ootekohtade infrastruktuur"</v>
      </c>
      <c r="M2448" s="6" t="str">
        <f t="shared" si="350"/>
        <v>04512</v>
      </c>
    </row>
    <row r="2449" spans="1:13">
      <c r="B2449" s="17" t="s">
        <v>6666</v>
      </c>
      <c r="C2449" s="17"/>
      <c r="D2449" s="17"/>
      <c r="E2449" s="6" t="s">
        <v>1018</v>
      </c>
      <c r="H2449" s="36"/>
      <c r="I2449" s="147" t="str">
        <f>IF(ISBLANK(H2449),"",VLOOKUP(H2449,tegevusalad!$A$7:$B$188,2,FALSE))</f>
        <v/>
      </c>
      <c r="K2449" s="283" t="str">
        <f t="shared" si="358"/>
        <v>2421513000</v>
      </c>
      <c r="L2449" s="1" t="str">
        <f t="shared" si="357"/>
        <v>projekt "Turva- ja ristmikukaamerad"</v>
      </c>
      <c r="M2449" s="6" t="str">
        <f t="shared" si="350"/>
        <v>04512</v>
      </c>
    </row>
    <row r="2450" spans="1:13">
      <c r="B2450" s="17" t="s">
        <v>2259</v>
      </c>
      <c r="C2450" s="17"/>
      <c r="D2450" s="17"/>
      <c r="E2450" s="6" t="s">
        <v>326</v>
      </c>
      <c r="H2450" s="36"/>
      <c r="I2450" s="147" t="str">
        <f>IF(ISBLANK(H2450),"",VLOOKUP(H2450,tegevusalad!$A$7:$B$188,2,FALSE))</f>
        <v/>
      </c>
      <c r="K2450" s="283" t="str">
        <f t="shared" si="358"/>
        <v>2421514000</v>
      </c>
      <c r="L2450" s="1" t="str">
        <f t="shared" si="357"/>
        <v>projekt "Ühistranspordi prioriteedisüsteemi laiendamine"</v>
      </c>
      <c r="M2450" s="6" t="str">
        <f t="shared" si="350"/>
        <v>04512</v>
      </c>
    </row>
    <row r="2451" spans="1:13">
      <c r="B2451" s="15" t="s">
        <v>11944</v>
      </c>
      <c r="C2451" s="17"/>
      <c r="D2451" s="17"/>
      <c r="E2451" s="6" t="s">
        <v>11945</v>
      </c>
      <c r="H2451" s="36"/>
      <c r="K2451" s="283" t="str">
        <f t="shared" ref="K2451" si="360">SUBSTITUTE(A2451," ","")&amp;SUBSTITUTE(B2451," ","")&amp;SUBSTITUTE(C2451," ","")</f>
        <v>2421519000</v>
      </c>
      <c r="L2451" s="1" t="str">
        <f t="shared" si="357"/>
        <v>projekt „Tallinna linnatranspordi korraldamise infosüsteemi eelanalüüs“</v>
      </c>
      <c r="M2451" s="6" t="str">
        <f t="shared" si="350"/>
        <v>04512</v>
      </c>
    </row>
    <row r="2452" spans="1:13">
      <c r="B2452" s="17" t="s">
        <v>3028</v>
      </c>
      <c r="C2452" s="17"/>
      <c r="D2452" s="17"/>
      <c r="E2452" s="6" t="s">
        <v>4226</v>
      </c>
      <c r="H2452" s="36"/>
      <c r="I2452" s="147" t="str">
        <f>IF(ISBLANK(H2452),"",VLOOKUP(H2452,tegevusalad!$A$7:$B$188,2,FALSE))</f>
        <v/>
      </c>
      <c r="K2452" s="283" t="str">
        <f t="shared" si="358"/>
        <v>2421521000</v>
      </c>
      <c r="L2452" s="1" t="str">
        <f t="shared" si="357"/>
        <v>liikluskorralduse uuringud (alates 2008. aastast)</v>
      </c>
      <c r="M2452" s="6" t="str">
        <f t="shared" si="350"/>
        <v>04512</v>
      </c>
    </row>
    <row r="2453" spans="1:13">
      <c r="B2453" s="4" t="s">
        <v>8874</v>
      </c>
      <c r="E2453" s="4" t="s">
        <v>9577</v>
      </c>
      <c r="I2453" s="147" t="str">
        <f>IF(ISBLANK(H2453),"",VLOOKUP(H2453,tegevusalad!$A$7:$B$188,2,FALSE))</f>
        <v/>
      </c>
      <c r="K2453" s="283" t="str">
        <f>SUBSTITUTE(A2453," ","")&amp;SUBSTITUTE(B2453," ","")&amp;SUBSTITUTE(C2453," ","")</f>
        <v>2421522000</v>
      </c>
      <c r="L2453" s="1" t="str">
        <f t="shared" si="357"/>
        <v>projekt "Liinivõrgu optimeerimine"</v>
      </c>
      <c r="M2453" s="6" t="str">
        <f t="shared" si="350"/>
        <v>04512</v>
      </c>
    </row>
    <row r="2454" spans="1:13">
      <c r="B2454" s="4" t="s">
        <v>9576</v>
      </c>
      <c r="E2454" s="4" t="s">
        <v>9578</v>
      </c>
      <c r="K2454" s="283" t="str">
        <f>SUBSTITUTE(A2454," ","")&amp;SUBSTITUTE(B2454," ","")&amp;SUBSTITUTE(C2454," ","")</f>
        <v>2421523000</v>
      </c>
      <c r="L2454" s="1" t="str">
        <f t="shared" si="357"/>
        <v>projekt "Tallinna linna liikuvuse arengukava koostamine ja elluviimine“</v>
      </c>
      <c r="M2454" s="6" t="str">
        <f t="shared" si="350"/>
        <v>04512</v>
      </c>
    </row>
    <row r="2455" spans="1:13">
      <c r="B2455" s="4" t="s">
        <v>15049</v>
      </c>
      <c r="E2455" s="4" t="s">
        <v>15050</v>
      </c>
      <c r="K2455" s="283" t="str">
        <f>SUBSTITUTE(A2455," ","")&amp;SUBSTITUTE(B2455," ","")&amp;SUBSTITUTE(C2455," ","")</f>
        <v>2421524000</v>
      </c>
      <c r="L2455" s="1" t="str">
        <f t="shared" si="357"/>
        <v>liiklussimulatsioonimudel</v>
      </c>
      <c r="M2455" s="6" t="str">
        <f t="shared" ref="M2455" si="361">IF(ISBLANK(H2455),M2454,H2455)</f>
        <v>04512</v>
      </c>
    </row>
    <row r="2456" spans="1:13" ht="15">
      <c r="B2456" s="4" t="s">
        <v>16142</v>
      </c>
      <c r="E2456" s="182" t="s">
        <v>16143</v>
      </c>
      <c r="K2456" s="283" t="str">
        <f>SUBSTITUTE(A2456," ","")&amp;SUBSTITUTE(B2456," ","")&amp;SUBSTITUTE(C2456," ","")</f>
        <v>2421525000</v>
      </c>
      <c r="L2456" s="1" t="str">
        <f t="shared" ref="L2456" si="362">D2456&amp;E2456&amp;F2456&amp;G2456</f>
        <v>liiklusõnnetuste ennetamine</v>
      </c>
      <c r="M2456" s="6" t="str">
        <f t="shared" ref="M2456" si="363">IF(ISBLANK(H2456),M2455,H2456)</f>
        <v>04512</v>
      </c>
    </row>
    <row r="2457" spans="1:13" ht="15">
      <c r="B2457" s="4" t="s">
        <v>16156</v>
      </c>
      <c r="E2457" s="182" t="s">
        <v>16215</v>
      </c>
      <c r="K2457" s="283" t="str">
        <f>SUBSTITUTE(A2457," ","")&amp;SUBSTITUTE(B2457," ","")&amp;SUBSTITUTE(C2457," ","")</f>
        <v>2421526000</v>
      </c>
      <c r="L2457" s="1" t="str">
        <f t="shared" ref="L2457" si="364">D2457&amp;E2457&amp;F2457&amp;G2457</f>
        <v xml:space="preserve">projekt „CitySCAPE - linnasisene küberturvaline multimodaalne transpordi ökosüsteem“ </v>
      </c>
      <c r="M2457" s="6" t="str">
        <f t="shared" ref="M2457" si="365">IF(ISBLANK(H2457),M2456,H2457)</f>
        <v>04512</v>
      </c>
    </row>
    <row r="2458" spans="1:13">
      <c r="B2458" s="17" t="s">
        <v>7121</v>
      </c>
      <c r="C2458" s="17"/>
      <c r="D2458" s="17"/>
      <c r="E2458" s="6" t="s">
        <v>7122</v>
      </c>
      <c r="H2458" s="36"/>
      <c r="I2458" s="147" t="str">
        <f>IF(ISBLANK(H2458),"",VLOOKUP(H2458,tegevusalad!$A$7:$B$188,2,FALSE))</f>
        <v/>
      </c>
      <c r="K2458" s="283" t="str">
        <f t="shared" si="358"/>
        <v>2421531000</v>
      </c>
      <c r="L2458" s="1" t="str">
        <f t="shared" si="357"/>
        <v>projekt Tallinna Tramm</v>
      </c>
      <c r="M2458" s="6" t="str">
        <f>IF(ISBLANK(H2458),M2454,H2458)</f>
        <v>04512</v>
      </c>
    </row>
    <row r="2459" spans="1:13">
      <c r="B2459" s="4" t="s">
        <v>3615</v>
      </c>
      <c r="E2459" s="4" t="s">
        <v>3616</v>
      </c>
      <c r="I2459" s="147" t="str">
        <f>IF(ISBLANK(H2459),"",VLOOKUP(H2459,tegevusalad!$A$7:$B$188,2,FALSE))</f>
        <v/>
      </c>
      <c r="K2459" s="283" t="str">
        <f t="shared" si="358"/>
        <v>2421599000</v>
      </c>
      <c r="L2459" s="1" t="str">
        <f t="shared" si="357"/>
        <v>muud uuringud ja projektid</v>
      </c>
      <c r="M2459" s="6" t="str">
        <f t="shared" ref="M2459:M2542" si="366">IF(ISBLANK(H2459),M2458,H2459)</f>
        <v>04512</v>
      </c>
    </row>
    <row r="2460" spans="1:13">
      <c r="K2460" s="283"/>
      <c r="L2460" s="1"/>
      <c r="M2460" s="6" t="str">
        <f t="shared" si="366"/>
        <v>04512</v>
      </c>
    </row>
    <row r="2461" spans="1:13">
      <c r="A2461" s="4" t="s">
        <v>2974</v>
      </c>
      <c r="D2461" s="4" t="s">
        <v>1211</v>
      </c>
      <c r="H2461" s="37"/>
      <c r="I2461" s="147" t="str">
        <f>IF(ISBLANK(H2461),"",VLOOKUP(H2461,tegevusalad!$A$7:$B$188,2,FALSE))</f>
        <v/>
      </c>
      <c r="K2461" s="283" t="str">
        <f t="shared" si="358"/>
        <v>2421800000</v>
      </c>
      <c r="L2461" s="1" t="str">
        <f t="shared" ref="L2461:L2488" si="367">D2461&amp;E2461&amp;F2461&amp;G2461</f>
        <v>Ühistranspordi infrastruktuur</v>
      </c>
      <c r="M2461" s="6" t="str">
        <f t="shared" si="366"/>
        <v>04512</v>
      </c>
    </row>
    <row r="2462" spans="1:13">
      <c r="B2462" s="4" t="s">
        <v>3575</v>
      </c>
      <c r="E2462" s="4" t="s">
        <v>2953</v>
      </c>
      <c r="H2462" s="37" t="s">
        <v>3522</v>
      </c>
      <c r="I2462" s="147" t="str">
        <f>IF(ISBLANK(H2462),"",VLOOKUP(H2462,tegevusalad!$A$7:$B$188,2,FALSE))</f>
        <v>Ühistranspordi korraldus</v>
      </c>
      <c r="K2462" s="283" t="str">
        <f t="shared" si="358"/>
        <v>2421801000</v>
      </c>
      <c r="L2462" s="1" t="str">
        <f t="shared" si="367"/>
        <v>bussiterminal</v>
      </c>
      <c r="M2462" s="6" t="str">
        <f t="shared" si="366"/>
        <v>04512</v>
      </c>
    </row>
    <row r="2463" spans="1:13">
      <c r="B2463" s="4" t="s">
        <v>197</v>
      </c>
      <c r="E2463" s="4" t="s">
        <v>3790</v>
      </c>
      <c r="H2463" s="37" t="s">
        <v>3522</v>
      </c>
      <c r="I2463" s="147" t="str">
        <f>IF(ISBLANK(H2463),"",VLOOKUP(H2463,tegevusalad!$A$7:$B$188,2,FALSE))</f>
        <v>Ühistranspordi korraldus</v>
      </c>
      <c r="K2463" s="283" t="str">
        <f t="shared" si="358"/>
        <v>2421802000</v>
      </c>
      <c r="L2463" s="1" t="str">
        <f t="shared" si="367"/>
        <v>ühissõidukite peatuste info</v>
      </c>
      <c r="M2463" s="6" t="str">
        <f t="shared" si="366"/>
        <v>04512</v>
      </c>
    </row>
    <row r="2464" spans="1:13">
      <c r="B2464" s="4" t="s">
        <v>198</v>
      </c>
      <c r="E2464" s="4" t="s">
        <v>199</v>
      </c>
      <c r="H2464" s="37" t="s">
        <v>3522</v>
      </c>
      <c r="I2464" s="147" t="str">
        <f>IF(ISBLANK(H2464),"",VLOOKUP(H2464,tegevusalad!$A$7:$B$188,2,FALSE))</f>
        <v>Ühistranspordi korraldus</v>
      </c>
      <c r="K2464" s="283" t="str">
        <f t="shared" si="358"/>
        <v>2421803000</v>
      </c>
      <c r="L2464" s="1" t="str">
        <f t="shared" si="367"/>
        <v>lõppjaamad ja- platsid</v>
      </c>
      <c r="M2464" s="6" t="str">
        <f t="shared" si="366"/>
        <v>04512</v>
      </c>
    </row>
    <row r="2465" spans="1:13">
      <c r="B2465" s="4" t="s">
        <v>7504</v>
      </c>
      <c r="E2465" s="4" t="s">
        <v>7505</v>
      </c>
      <c r="H2465" s="144" t="s">
        <v>3522</v>
      </c>
      <c r="I2465" s="147" t="str">
        <f>IF(ISBLANK(H2465),"",VLOOKUP(H2465,tegevusalad!$A$7:$B$188,2,FALSE))</f>
        <v>Ühistranspordi korraldus</v>
      </c>
      <c r="K2465" s="297" t="str">
        <f t="shared" si="358"/>
        <v>2421810000</v>
      </c>
      <c r="L2465" s="14" t="str">
        <f t="shared" si="367"/>
        <v>Trammiliini nr 4 taristu rekonstrueerimine</v>
      </c>
      <c r="M2465" s="6" t="str">
        <f t="shared" si="366"/>
        <v>04512</v>
      </c>
    </row>
    <row r="2466" spans="1:13">
      <c r="B2466" s="4" t="s">
        <v>6264</v>
      </c>
      <c r="E2466" s="4" t="s">
        <v>6263</v>
      </c>
      <c r="H2466" s="37" t="s">
        <v>3522</v>
      </c>
      <c r="I2466" s="147" t="str">
        <f>IF(ISBLANK(H2466),"",VLOOKUP(H2466,tegevusalad!$A$7:$B$188,2,FALSE))</f>
        <v>Ühistranspordi korraldus</v>
      </c>
      <c r="K2466" s="283" t="str">
        <f t="shared" si="358"/>
        <v>2421899000</v>
      </c>
      <c r="L2466" s="1" t="str">
        <f t="shared" si="367"/>
        <v>muud infrastruktuuri elemendid</v>
      </c>
      <c r="M2466" s="6" t="str">
        <f t="shared" si="366"/>
        <v>04512</v>
      </c>
    </row>
    <row r="2467" spans="1:13">
      <c r="I2467" s="147" t="str">
        <f>IF(ISBLANK(H2467),"",VLOOKUP(H2467,tegevusalad!$A$7:$B$188,2,FALSE))</f>
        <v/>
      </c>
      <c r="K2467" s="283" t="str">
        <f t="shared" si="358"/>
        <v/>
      </c>
      <c r="L2467" s="1" t="str">
        <f t="shared" si="367"/>
        <v/>
      </c>
      <c r="M2467" s="6" t="str">
        <f t="shared" si="366"/>
        <v>04512</v>
      </c>
    </row>
    <row r="2468" spans="1:13">
      <c r="A2468" s="4" t="s">
        <v>4340</v>
      </c>
      <c r="D2468" s="4" t="s">
        <v>4341</v>
      </c>
      <c r="H2468" s="34" t="s">
        <v>6826</v>
      </c>
      <c r="I2468" s="147" t="str">
        <f>IF(ISBLANK(H2468),"",VLOOKUP(H2468,tegevusalad!$A$7:$B$188,2,FALSE))</f>
        <v>Maanteetransport</v>
      </c>
      <c r="K2468" s="283" t="str">
        <f t="shared" si="358"/>
        <v>2422000000</v>
      </c>
      <c r="L2468" s="1" t="str">
        <f t="shared" si="367"/>
        <v>Liikluskorraldus</v>
      </c>
      <c r="M2468" s="6" t="str">
        <f t="shared" si="366"/>
        <v>04510</v>
      </c>
    </row>
    <row r="2469" spans="1:13">
      <c r="B2469" s="4" t="s">
        <v>3868</v>
      </c>
      <c r="E2469" s="4" t="s">
        <v>1701</v>
      </c>
      <c r="I2469" s="147" t="str">
        <f>IF(ISBLANK(H2469),"",VLOOKUP(H2469,tegevusalad!$A$7:$B$188,2,FALSE))</f>
        <v/>
      </c>
      <c r="K2469" s="283" t="str">
        <f t="shared" si="358"/>
        <v>2422001000</v>
      </c>
      <c r="L2469" s="1" t="str">
        <f t="shared" si="367"/>
        <v>liikluskorraldusvahendid ja teekattemärgistus (Transpordiamet)</v>
      </c>
      <c r="M2469" s="6" t="str">
        <f t="shared" si="366"/>
        <v>04510</v>
      </c>
    </row>
    <row r="2470" spans="1:13">
      <c r="C2470" s="4" t="s">
        <v>14783</v>
      </c>
      <c r="F2470" s="4" t="s">
        <v>14785</v>
      </c>
      <c r="K2470" s="283" t="str">
        <f t="shared" ref="K2470:K2471" si="368">SUBSTITUTE(A2470," ","")&amp;SUBSTITUTE(B2470," ","")&amp;SUBSTITUTE(C2470," ","")</f>
        <v>2422001010</v>
      </c>
      <c r="L2470" s="1" t="str">
        <f t="shared" si="367"/>
        <v>liikluskorraldusvahendid</v>
      </c>
      <c r="M2470" s="6" t="str">
        <f t="shared" ref="M2470:M2471" si="369">IF(ISBLANK(H2470),M2469,H2470)</f>
        <v>04510</v>
      </c>
    </row>
    <row r="2471" spans="1:13">
      <c r="C2471" s="4" t="s">
        <v>14784</v>
      </c>
      <c r="F2471" s="4" t="s">
        <v>14786</v>
      </c>
      <c r="K2471" s="283" t="str">
        <f t="shared" si="368"/>
        <v>2422001020</v>
      </c>
      <c r="L2471" s="1" t="str">
        <f t="shared" si="367"/>
        <v>teekattemärgistus</v>
      </c>
      <c r="M2471" s="6" t="str">
        <f t="shared" si="369"/>
        <v>04510</v>
      </c>
    </row>
    <row r="2472" spans="1:13">
      <c r="C2472" s="4" t="s">
        <v>16283</v>
      </c>
      <c r="F2472" s="4" t="s">
        <v>16284</v>
      </c>
      <c r="K2472" s="283" t="str">
        <f t="shared" ref="K2472" si="370">SUBSTITUTE(A2472," ","")&amp;SUBSTITUTE(B2472," ","")&amp;SUBSTITUTE(C2472," ","")</f>
        <v>2422001030</v>
      </c>
      <c r="L2472" s="1" t="str">
        <f t="shared" ref="L2472" si="371">D2472&amp;E2472&amp;F2472&amp;G2472</f>
        <v>ühistranspordipeatuste märgistamine</v>
      </c>
      <c r="M2472" s="6" t="str">
        <f t="shared" ref="M2472" si="372">IF(ISBLANK(H2472),M2471,H2472)</f>
        <v>04510</v>
      </c>
    </row>
    <row r="2473" spans="1:13">
      <c r="B2473" s="4" t="s">
        <v>5315</v>
      </c>
      <c r="E2473" s="4" t="s">
        <v>1702</v>
      </c>
      <c r="I2473" s="147" t="str">
        <f>IF(ISBLANK(H2473),"",VLOOKUP(H2473,tegevusalad!$A$7:$B$188,2,FALSE))</f>
        <v/>
      </c>
      <c r="K2473" s="283" t="str">
        <f t="shared" si="358"/>
        <v>2422002000</v>
      </c>
      <c r="L2473" s="1" t="str">
        <f t="shared" si="367"/>
        <v>liikluskorraldusvahendid ja teekattemärgistus (Kommunaalamet)</v>
      </c>
      <c r="M2473" s="6" t="str">
        <f>IF(ISBLANK(H2473),M2469,H2473)</f>
        <v>04510</v>
      </c>
    </row>
    <row r="2474" spans="1:13">
      <c r="B2474" s="6" t="s">
        <v>4944</v>
      </c>
      <c r="C2474" s="6"/>
      <c r="D2474" s="6"/>
      <c r="E2474" s="6" t="s">
        <v>4945</v>
      </c>
      <c r="I2474" s="147" t="str">
        <f>IF(ISBLANK(H2474),"",VLOOKUP(H2474,tegevusalad!$A$7:$B$188,2,FALSE))</f>
        <v/>
      </c>
      <c r="K2474" s="283" t="str">
        <f t="shared" si="358"/>
        <v>2422099000</v>
      </c>
      <c r="L2474" s="1" t="str">
        <f t="shared" si="367"/>
        <v>tg liikluskorraldus - jaotamata</v>
      </c>
      <c r="M2474" s="6" t="str">
        <f>IF(ISBLANK(H2474),M2473,H2474)</f>
        <v>04510</v>
      </c>
    </row>
    <row r="2475" spans="1:13">
      <c r="B2475" s="6"/>
      <c r="C2475" s="6"/>
      <c r="D2475" s="6"/>
      <c r="E2475" s="6"/>
      <c r="I2475" s="147" t="str">
        <f>IF(ISBLANK(H2475),"",VLOOKUP(H2475,tegevusalad!$A$7:$B$188,2,FALSE))</f>
        <v/>
      </c>
      <c r="K2475" s="283" t="str">
        <f t="shared" si="358"/>
        <v/>
      </c>
      <c r="L2475" s="1" t="str">
        <f t="shared" si="367"/>
        <v/>
      </c>
      <c r="M2475" s="6" t="str">
        <f t="shared" si="366"/>
        <v>04510</v>
      </c>
    </row>
    <row r="2476" spans="1:13">
      <c r="A2476" s="4" t="s">
        <v>3863</v>
      </c>
      <c r="D2476" s="4" t="s">
        <v>2708</v>
      </c>
      <c r="H2476" s="34" t="s">
        <v>6826</v>
      </c>
      <c r="I2476" s="147" t="str">
        <f>IF(ISBLANK(H2476),"",VLOOKUP(H2476,tegevusalad!$A$7:$B$188,2,FALSE))</f>
        <v>Maanteetransport</v>
      </c>
      <c r="K2476" s="283" t="str">
        <f t="shared" si="358"/>
        <v>2422200000</v>
      </c>
      <c r="L2476" s="1" t="str">
        <f t="shared" si="367"/>
        <v>Parkimiskorraldus</v>
      </c>
      <c r="M2476" s="6" t="str">
        <f t="shared" si="366"/>
        <v>04510</v>
      </c>
    </row>
    <row r="2477" spans="1:13">
      <c r="B2477" s="4" t="s">
        <v>2709</v>
      </c>
      <c r="E2477" s="4" t="s">
        <v>2129</v>
      </c>
      <c r="I2477" s="147" t="str">
        <f>IF(ISBLANK(H2477),"",VLOOKUP(H2477,tegevusalad!$A$7:$B$188,2,FALSE))</f>
        <v/>
      </c>
      <c r="K2477" s="283" t="str">
        <f t="shared" si="358"/>
        <v>2422201000</v>
      </c>
      <c r="L2477" s="1" t="str">
        <f t="shared" si="367"/>
        <v>tasuline parkimine</v>
      </c>
      <c r="M2477" s="6" t="str">
        <f t="shared" si="366"/>
        <v>04510</v>
      </c>
    </row>
    <row r="2478" spans="1:13">
      <c r="B2478" s="6" t="s">
        <v>4946</v>
      </c>
      <c r="C2478" s="6"/>
      <c r="D2478" s="6"/>
      <c r="E2478" s="6" t="s">
        <v>4947</v>
      </c>
      <c r="I2478" s="147" t="str">
        <f>IF(ISBLANK(H2478),"",VLOOKUP(H2478,tegevusalad!$A$7:$B$188,2,FALSE))</f>
        <v/>
      </c>
      <c r="K2478" s="283" t="str">
        <f t="shared" si="358"/>
        <v>2422299000</v>
      </c>
      <c r="L2478" s="1" t="str">
        <f t="shared" si="367"/>
        <v>tg parkimiskorraldus - jaotamata</v>
      </c>
      <c r="M2478" s="6" t="str">
        <f t="shared" si="366"/>
        <v>04510</v>
      </c>
    </row>
    <row r="2479" spans="1:13">
      <c r="B2479" s="6"/>
      <c r="C2479" s="6"/>
      <c r="D2479" s="6"/>
      <c r="E2479" s="6"/>
      <c r="I2479" s="147" t="str">
        <f>IF(ISBLANK(H2479),"",VLOOKUP(H2479,tegevusalad!$A$7:$B$188,2,FALSE))</f>
        <v/>
      </c>
      <c r="K2479" s="283" t="str">
        <f t="shared" si="358"/>
        <v/>
      </c>
      <c r="L2479" s="1" t="str">
        <f t="shared" si="367"/>
        <v/>
      </c>
      <c r="M2479" s="6" t="str">
        <f t="shared" si="366"/>
        <v>04510</v>
      </c>
    </row>
    <row r="2480" spans="1:13">
      <c r="A2480" s="4" t="s">
        <v>3945</v>
      </c>
      <c r="D2480" s="4" t="s">
        <v>5674</v>
      </c>
      <c r="H2480" s="34" t="s">
        <v>6826</v>
      </c>
      <c r="I2480" s="147" t="str">
        <f>IF(ISBLANK(H2480),"",VLOOKUP(H2480,tegevusalad!$A$7:$B$188,2,FALSE))</f>
        <v>Maanteetransport</v>
      </c>
      <c r="K2480" s="283" t="str">
        <f t="shared" si="358"/>
        <v>2422500000</v>
      </c>
      <c r="L2480" s="1" t="str">
        <f t="shared" si="367"/>
        <v>Projekt "Pargi ja reisi"    </v>
      </c>
      <c r="M2480" s="6" t="str">
        <f t="shared" si="366"/>
        <v>04510</v>
      </c>
    </row>
    <row r="2481" spans="1:13">
      <c r="B2481" s="4" t="s">
        <v>5675</v>
      </c>
      <c r="E2481" s="4" t="s">
        <v>298</v>
      </c>
      <c r="I2481" s="147" t="str">
        <f>IF(ISBLANK(H2481),"",VLOOKUP(H2481,tegevusalad!$A$7:$B$188,2,FALSE))</f>
        <v/>
      </c>
      <c r="K2481" s="283" t="str">
        <f t="shared" si="358"/>
        <v>2422501000</v>
      </c>
      <c r="L2481" s="1" t="str">
        <f t="shared" si="367"/>
        <v xml:space="preserve">parklad       </v>
      </c>
      <c r="M2481" s="6" t="str">
        <f t="shared" si="366"/>
        <v>04510</v>
      </c>
    </row>
    <row r="2482" spans="1:13">
      <c r="I2482" s="147" t="str">
        <f>IF(ISBLANK(H2482),"",VLOOKUP(H2482,tegevusalad!$A$7:$B$188,2,FALSE))</f>
        <v/>
      </c>
      <c r="K2482" s="283" t="str">
        <f t="shared" si="358"/>
        <v/>
      </c>
      <c r="L2482" s="1" t="str">
        <f t="shared" si="367"/>
        <v/>
      </c>
      <c r="M2482" s="6" t="str">
        <f t="shared" si="366"/>
        <v>04510</v>
      </c>
    </row>
    <row r="2483" spans="1:13">
      <c r="A2483" s="4" t="s">
        <v>6760</v>
      </c>
      <c r="D2483" s="4" t="s">
        <v>6758</v>
      </c>
      <c r="H2483" s="37" t="s">
        <v>6759</v>
      </c>
      <c r="I2483" s="147" t="str">
        <f>IF(ISBLANK(H2483),"",VLOOKUP(H2483,tegevusalad!$A$7:$B$188,2,FALSE))</f>
        <v>Teadus- ja arendustegevus transpordis</v>
      </c>
      <c r="K2483" s="283" t="str">
        <f t="shared" si="358"/>
        <v>2427001000</v>
      </c>
      <c r="L2483" s="1" t="str">
        <f t="shared" si="367"/>
        <v>Välisrahastusega projekt „Helsingi-Tallinna transpordi ja planeerimise stsenaariumid“</v>
      </c>
      <c r="M2483" s="6" t="str">
        <f t="shared" si="366"/>
        <v>04850</v>
      </c>
    </row>
    <row r="2484" spans="1:13">
      <c r="B2484" s="4" t="s">
        <v>6761</v>
      </c>
      <c r="E2484" s="39" t="s">
        <v>3060</v>
      </c>
      <c r="I2484" s="147" t="str">
        <f>IF(ISBLANK(H2484),"",VLOOKUP(H2484,tegevusalad!$A$7:$B$188,2,FALSE))</f>
        <v/>
      </c>
      <c r="K2484" s="283" t="str">
        <f t="shared" si="358"/>
        <v>2427001110</v>
      </c>
      <c r="L2484" s="1" t="str">
        <f t="shared" si="367"/>
        <v>Linnakantselei</v>
      </c>
      <c r="M2484" s="6" t="str">
        <f t="shared" si="366"/>
        <v>04850</v>
      </c>
    </row>
    <row r="2485" spans="1:13">
      <c r="B2485" s="4" t="s">
        <v>125</v>
      </c>
      <c r="E2485" s="39" t="s">
        <v>4086</v>
      </c>
      <c r="I2485" s="147" t="str">
        <f>IF(ISBLANK(H2485),"",VLOOKUP(H2485,tegevusalad!$A$7:$B$188,2,FALSE))</f>
        <v/>
      </c>
      <c r="K2485" s="283" t="str">
        <f t="shared" si="358"/>
        <v>2427001120</v>
      </c>
      <c r="L2485" s="1" t="str">
        <f t="shared" si="367"/>
        <v>Transpordiamet</v>
      </c>
      <c r="M2485" s="6" t="str">
        <f t="shared" si="366"/>
        <v>04850</v>
      </c>
    </row>
    <row r="2486" spans="1:13">
      <c r="B2486" s="4" t="s">
        <v>5096</v>
      </c>
      <c r="E2486" s="39" t="s">
        <v>2991</v>
      </c>
      <c r="I2486" s="147" t="str">
        <f>IF(ISBLANK(H2486),"",VLOOKUP(H2486,tegevusalad!$A$7:$B$188,2,FALSE))</f>
        <v/>
      </c>
      <c r="K2486" s="283" t="str">
        <f t="shared" si="358"/>
        <v>2427001130</v>
      </c>
      <c r="L2486" s="1" t="str">
        <f t="shared" si="367"/>
        <v>Ettevõtlusamet</v>
      </c>
      <c r="M2486" s="6" t="str">
        <f t="shared" si="366"/>
        <v>04850</v>
      </c>
    </row>
    <row r="2487" spans="1:13">
      <c r="B2487" s="4" t="s">
        <v>126</v>
      </c>
      <c r="E2487" s="39" t="s">
        <v>5084</v>
      </c>
      <c r="I2487" s="147" t="str">
        <f>IF(ISBLANK(H2487),"",VLOOKUP(H2487,tegevusalad!$A$7:$B$188,2,FALSE))</f>
        <v/>
      </c>
      <c r="K2487" s="283" t="str">
        <f t="shared" si="358"/>
        <v>2427001140</v>
      </c>
      <c r="L2487" s="1" t="str">
        <f t="shared" si="367"/>
        <v>Linnaplaneerimise Amet</v>
      </c>
      <c r="M2487" s="6" t="str">
        <f t="shared" si="366"/>
        <v>04850</v>
      </c>
    </row>
    <row r="2488" spans="1:13">
      <c r="E2488" s="183"/>
      <c r="I2488" s="147" t="str">
        <f>IF(ISBLANK(H2488),"",VLOOKUP(H2488,tegevusalad!$A$7:$B$188,2,FALSE))</f>
        <v/>
      </c>
      <c r="K2488" s="283" t="str">
        <f t="shared" si="358"/>
        <v/>
      </c>
      <c r="L2488" s="1" t="str">
        <f t="shared" si="367"/>
        <v/>
      </c>
      <c r="M2488" s="6" t="str">
        <f t="shared" si="366"/>
        <v>04850</v>
      </c>
    </row>
    <row r="2489" spans="1:13">
      <c r="A2489" s="4" t="s">
        <v>11449</v>
      </c>
      <c r="D2489" s="4" t="s">
        <v>11450</v>
      </c>
      <c r="E2489" s="509"/>
      <c r="K2489" s="283" t="str">
        <f t="shared" si="358"/>
        <v>2427000000</v>
      </c>
      <c r="L2489" s="1"/>
      <c r="M2489" s="6" t="str">
        <f t="shared" si="366"/>
        <v>04850</v>
      </c>
    </row>
    <row r="2490" spans="1:13">
      <c r="B2490" s="4" t="s">
        <v>7448</v>
      </c>
      <c r="D2490" s="4" t="s">
        <v>7449</v>
      </c>
      <c r="E2490" s="183"/>
      <c r="H2490" s="34" t="s">
        <v>6759</v>
      </c>
      <c r="I2490" s="147" t="str">
        <f>IF(ISBLANK(H2490),"",VLOOKUP(H2490,tegevusalad!$A$7:$B$188,2,FALSE))</f>
        <v>Teadus- ja arendustegevus transpordis</v>
      </c>
      <c r="K2490" s="283" t="str">
        <f t="shared" si="358"/>
        <v>2427005000</v>
      </c>
      <c r="L2490" s="1" t="str">
        <f t="shared" ref="L2490:L2505" si="373">D2490&amp;E2490&amp;F2490&amp;G2490</f>
        <v>Läänemere regiooni transpordi ja planeerimise mitmetasandiline juhtimine (BSR TransGovernance)</v>
      </c>
      <c r="M2490" s="6" t="str">
        <f t="shared" si="366"/>
        <v>04850</v>
      </c>
    </row>
    <row r="2491" spans="1:13">
      <c r="B2491" s="4" t="s">
        <v>10592</v>
      </c>
      <c r="D2491" s="4" t="s">
        <v>11451</v>
      </c>
      <c r="E2491" s="467"/>
      <c r="H2491" s="34" t="s">
        <v>6759</v>
      </c>
      <c r="I2491" s="147" t="str">
        <f>IF(ISBLANK(H2491),"",VLOOKUP(H2491,tegevusalad!$A$7:$B$188,2,FALSE))</f>
        <v>Teadus- ja arendustegevus transpordis</v>
      </c>
      <c r="K2491" s="283" t="str">
        <f t="shared" si="358"/>
        <v>2427006000</v>
      </c>
      <c r="L2491" s="1" t="str">
        <f t="shared" si="373"/>
        <v>CREATE - Liiklusummikute vähendamine Euroopas: transpordi efektiivsuse edendamine (Horisont 2020)</v>
      </c>
      <c r="M2491" s="6" t="str">
        <f t="shared" si="366"/>
        <v>04850</v>
      </c>
    </row>
    <row r="2492" spans="1:13">
      <c r="B2492" s="4" t="s">
        <v>11448</v>
      </c>
      <c r="D2492" s="4" t="s">
        <v>11452</v>
      </c>
      <c r="H2492" s="34" t="s">
        <v>6759</v>
      </c>
      <c r="I2492" s="147" t="str">
        <f>IF(ISBLANK(H2492),"",VLOOKUP(H2492,tegevusalad!$A$7:$B$188,2,FALSE))</f>
        <v>Teadus- ja arendustegevus transpordis</v>
      </c>
      <c r="K2492" s="283" t="str">
        <f t="shared" ref="K2492" si="374">SUBSTITUTE(A2492," ","")&amp;SUBSTITUTE(B2492," ","")&amp;SUBSTITUTE(C2492," ","")</f>
        <v>2427010000</v>
      </c>
      <c r="L2492" s="1" t="str">
        <f t="shared" si="373"/>
        <v>NSB CoRe - North Sea Baltic Connector of Regions</v>
      </c>
      <c r="M2492" s="6" t="str">
        <f t="shared" si="366"/>
        <v>04850</v>
      </c>
    </row>
    <row r="2493" spans="1:13">
      <c r="B2493" s="4" t="s">
        <v>11529</v>
      </c>
      <c r="D2493" s="4" t="s">
        <v>11531</v>
      </c>
      <c r="H2493" s="34" t="s">
        <v>6759</v>
      </c>
      <c r="I2493" s="147" t="str">
        <f>IF(ISBLANK(H2493),"",VLOOKUP(H2493,tegevusalad!$A$7:$B$188,2,FALSE))</f>
        <v>Teadus- ja arendustegevus transpordis</v>
      </c>
      <c r="K2493" s="283" t="str">
        <f t="shared" ref="K2493" si="375">SUBSTITUTE(A2493," ","")&amp;SUBSTITUTE(B2493," ","")&amp;SUBSTITUTE(C2493," ","")</f>
        <v>2427011000</v>
      </c>
      <c r="L2493" s="1" t="str">
        <f t="shared" si="373"/>
        <v xml:space="preserve">FLOW </v>
      </c>
      <c r="M2493" s="6" t="str">
        <f t="shared" si="366"/>
        <v>04850</v>
      </c>
    </row>
    <row r="2494" spans="1:13">
      <c r="B2494" s="4" t="s">
        <v>11530</v>
      </c>
      <c r="D2494" s="4" t="s">
        <v>11986</v>
      </c>
      <c r="H2494" s="34" t="s">
        <v>6759</v>
      </c>
      <c r="I2494" s="147" t="str">
        <f>IF(ISBLANK(H2494),"",VLOOKUP(H2494,tegevusalad!$A$7:$B$188,2,FALSE))</f>
        <v>Teadus- ja arendustegevus transpordis</v>
      </c>
      <c r="K2494" s="283" t="str">
        <f t="shared" ref="K2494:K2497" si="376">SUBSTITUTE(A2494," ","")&amp;SUBSTITUTE(B2494," ","")&amp;SUBSTITUTE(C2494," ","")</f>
        <v>2427012000</v>
      </c>
      <c r="L2494" s="1" t="str">
        <f t="shared" si="373"/>
        <v>Freigth Tails – linnade kauba- ja raskeveokite liikumise logistika</v>
      </c>
      <c r="M2494" s="6" t="str">
        <f t="shared" si="366"/>
        <v>04850</v>
      </c>
    </row>
    <row r="2495" spans="1:13">
      <c r="B2495" s="4" t="s">
        <v>11793</v>
      </c>
      <c r="D2495" s="4" t="s">
        <v>11795</v>
      </c>
      <c r="H2495" s="34" t="s">
        <v>6759</v>
      </c>
      <c r="I2495" s="147" t="str">
        <f>IF(ISBLANK(H2495),"",VLOOKUP(H2495,tegevusalad!$A$7:$B$188,2,FALSE))</f>
        <v>Teadus- ja arendustegevus transpordis</v>
      </c>
      <c r="K2495" s="283" t="str">
        <f t="shared" si="376"/>
        <v>2427013000</v>
      </c>
      <c r="L2495" s="1" t="str">
        <f t="shared" si="373"/>
        <v>FinEst Link – Soome-Eesti Transpordiühendus</v>
      </c>
      <c r="M2495" s="6" t="str">
        <f t="shared" si="366"/>
        <v>04850</v>
      </c>
    </row>
    <row r="2496" spans="1:13">
      <c r="B2496" s="4" t="s">
        <v>11794</v>
      </c>
      <c r="D2496" s="4" t="s">
        <v>11796</v>
      </c>
      <c r="H2496" s="34" t="s">
        <v>6759</v>
      </c>
      <c r="I2496" s="147" t="str">
        <f>IF(ISBLANK(H2496),"",VLOOKUP(H2496,tegevusalad!$A$7:$B$188,2,FALSE))</f>
        <v>Teadus- ja arendustegevus transpordis</v>
      </c>
      <c r="K2496" s="283" t="str">
        <f t="shared" si="376"/>
        <v>2427014000</v>
      </c>
      <c r="L2496" s="1" t="str">
        <f t="shared" si="373"/>
        <v>FinEstSmartMobility – Helsingi Läänesadama - Tallinna Vanasadama vahelise liikuvuse parandamine nutikate lahenduste abil</v>
      </c>
      <c r="M2496" s="6" t="str">
        <f t="shared" si="366"/>
        <v>04850</v>
      </c>
    </row>
    <row r="2497" spans="1:13">
      <c r="B2497" s="4" t="s">
        <v>12928</v>
      </c>
      <c r="D2497" s="4" t="s">
        <v>12929</v>
      </c>
      <c r="H2497" s="34" t="s">
        <v>6759</v>
      </c>
      <c r="I2497" s="147" t="str">
        <f>IF(ISBLANK(H2497),"",VLOOKUP(H2497,tegevusalad!$A$7:$B$188,2,FALSE))</f>
        <v>Teadus- ja arendustegevus transpordis</v>
      </c>
      <c r="K2497" s="283" t="str">
        <f t="shared" si="376"/>
        <v>2427015000</v>
      </c>
      <c r="L2497" s="1" t="str">
        <f t="shared" si="373"/>
        <v>Sohjoa - Keskkonnasõbralikule ja isesõitvale viimase miili ühistranspordile üleminek Läänemere regioonis</v>
      </c>
      <c r="M2497" s="6" t="str">
        <f t="shared" ref="M2497" si="377">IF(ISBLANK(H2497),M2496,H2497)</f>
        <v>04850</v>
      </c>
    </row>
    <row r="2498" spans="1:13">
      <c r="B2498" s="4" t="s">
        <v>13062</v>
      </c>
      <c r="D2498" s="4" t="s">
        <v>13082</v>
      </c>
      <c r="H2498" s="34" t="s">
        <v>6759</v>
      </c>
      <c r="I2498" s="147" t="str">
        <f>IF(ISBLANK(H2498),"",VLOOKUP(H2498,tegevusalad!$A$7:$B$188,2,FALSE))</f>
        <v>Teadus- ja arendustegevus transpordis</v>
      </c>
      <c r="K2498" s="283" t="str">
        <f t="shared" ref="K2498:K2499" si="378">SUBSTITUTE(A2498," ","")&amp;SUBSTITUTE(B2498," ","")&amp;SUBSTITUTE(C2498," ","")</f>
        <v>2427016000</v>
      </c>
      <c r="L2498" s="1" t="str">
        <f t="shared" si="373"/>
        <v>E-TICKETING – Eesti ja Soome elektrooniliste piletisüsteemide ristkasutuse loomine</v>
      </c>
      <c r="M2498" s="6" t="str">
        <f t="shared" ref="M2498:M2499" si="379">IF(ISBLANK(H2498),M2497,H2498)</f>
        <v>04850</v>
      </c>
    </row>
    <row r="2499" spans="1:13">
      <c r="B2499" s="4" t="s">
        <v>13063</v>
      </c>
      <c r="D2499" s="4" t="s">
        <v>13064</v>
      </c>
      <c r="H2499" s="34" t="s">
        <v>6759</v>
      </c>
      <c r="I2499" s="147" t="str">
        <f>IF(ISBLANK(H2499),"",VLOOKUP(H2499,tegevusalad!$A$7:$B$188,2,FALSE))</f>
        <v>Teadus- ja arendustegevus transpordis</v>
      </c>
      <c r="K2499" s="283" t="str">
        <f t="shared" si="378"/>
        <v>2427017000</v>
      </c>
      <c r="L2499" s="1" t="str">
        <f t="shared" si="373"/>
        <v>SUMBA – Sustainable Urban Mobility and commuting in Baltic cities</v>
      </c>
      <c r="M2499" s="6" t="str">
        <f t="shared" si="379"/>
        <v>04850</v>
      </c>
    </row>
    <row r="2500" spans="1:13">
      <c r="B2500" s="4" t="s">
        <v>13568</v>
      </c>
      <c r="D2500" s="4" t="s">
        <v>13567</v>
      </c>
      <c r="H2500" s="34" t="s">
        <v>6759</v>
      </c>
      <c r="I2500" s="147" t="str">
        <f>IF(ISBLANK(H2500),"",VLOOKUP(H2500,tegevusalad!$A$7:$B$188,2,FALSE))</f>
        <v>Teadus- ja arendustegevus transpordis</v>
      </c>
      <c r="K2500" s="283" t="str">
        <f t="shared" ref="K2500" si="380">SUBSTITUTE(A2500," ","")&amp;SUBSTITUTE(B2500," ","")&amp;SUBSTITUTE(C2500," ","")</f>
        <v>2427018000</v>
      </c>
      <c r="L2500" s="1" t="str">
        <f t="shared" si="373"/>
        <v>Teadmiste ja kogemuste jagamine liikluse korraldamisel</v>
      </c>
      <c r="M2500" s="6" t="str">
        <f t="shared" ref="M2500" si="381">IF(ISBLANK(H2500),M2499,H2500)</f>
        <v>04850</v>
      </c>
    </row>
    <row r="2501" spans="1:13">
      <c r="B2501" s="4" t="s">
        <v>13687</v>
      </c>
      <c r="D2501" s="4" t="s">
        <v>13675</v>
      </c>
      <c r="H2501" s="34" t="s">
        <v>6759</v>
      </c>
      <c r="I2501" s="147" t="str">
        <f>IF(ISBLANK(H2501),"",VLOOKUP(H2501,tegevusalad!$A$7:$B$188,2,FALSE))</f>
        <v>Teadus- ja arendustegevus transpordis</v>
      </c>
      <c r="K2501" s="283" t="str">
        <f t="shared" ref="K2501:K2502" si="382">SUBSTITUTE(A2501," ","")&amp;SUBSTITUTE(B2501," ","")&amp;SUBSTITUTE(C2501," ","")</f>
        <v>2427019000</v>
      </c>
      <c r="L2501" s="1" t="str">
        <f t="shared" si="373"/>
        <v>Park4SUMP – Innovaatilised parkimislahendused linnakeskkonnas</v>
      </c>
      <c r="M2501" s="6" t="str">
        <f>IF(ISBLANK(H2501),M2496,H2501)</f>
        <v>04850</v>
      </c>
    </row>
    <row r="2502" spans="1:13">
      <c r="B2502" s="4" t="s">
        <v>13819</v>
      </c>
      <c r="D2502" s="4" t="s">
        <v>13820</v>
      </c>
      <c r="H2502" s="34" t="s">
        <v>6759</v>
      </c>
      <c r="I2502" s="147" t="str">
        <f>IF(ISBLANK(H2502),"",VLOOKUP(H2502,tegevusalad!$A$7:$B$188,2,FALSE))</f>
        <v>Teadus- ja arendustegevus transpordis</v>
      </c>
      <c r="K2502" s="283" t="str">
        <f t="shared" si="382"/>
        <v>2427020000</v>
      </c>
      <c r="L2502" s="1" t="str">
        <f t="shared" si="373"/>
        <v>SUMPs-Up (CIVITAS)</v>
      </c>
      <c r="M2502" s="6" t="str">
        <f t="shared" ref="M2502" si="383">IF(ISBLANK(H2502),M2501,H2502)</f>
        <v>04850</v>
      </c>
    </row>
    <row r="2503" spans="1:13">
      <c r="B2503" s="4" t="s">
        <v>13988</v>
      </c>
      <c r="D2503" s="4" t="s">
        <v>13989</v>
      </c>
      <c r="H2503" s="34" t="s">
        <v>6759</v>
      </c>
      <c r="I2503" s="147" t="str">
        <f>IF(ISBLANK(H2503),"",VLOOKUP(H2503,tegevusalad!$A$7:$B$188,2,FALSE))</f>
        <v>Teadus- ja arendustegevus transpordis</v>
      </c>
      <c r="K2503" s="283" t="str">
        <f t="shared" ref="K2503" si="384">SUBSTITUTE(A2503," ","")&amp;SUBSTITUTE(B2503," ","")&amp;SUBSTITUTE(C2503," ","")</f>
        <v>2427021000</v>
      </c>
      <c r="L2503" s="1" t="str">
        <f t="shared" si="373"/>
        <v>Välisrahastusega projekt „HUPMOBILE“</v>
      </c>
      <c r="M2503" s="6" t="str">
        <f>IF(ISBLANK(H2503),M2498,H2503)</f>
        <v>04850</v>
      </c>
    </row>
    <row r="2504" spans="1:13">
      <c r="B2504" s="4" t="s">
        <v>14530</v>
      </c>
      <c r="D2504" s="4" t="s">
        <v>14531</v>
      </c>
      <c r="H2504" s="34" t="s">
        <v>6759</v>
      </c>
      <c r="I2504" s="147" t="str">
        <f>IF(ISBLANK(H2504),"",VLOOKUP(H2504,tegevusalad!$A$7:$B$188,2,FALSE))</f>
        <v>Teadus- ja arendustegevus transpordis</v>
      </c>
      <c r="K2504" s="283" t="str">
        <f t="shared" ref="K2504:K2505" si="385">SUBSTITUTE(A2504," ","")&amp;SUBSTITUTE(B2504," ","")&amp;SUBSTITUTE(C2504," ","")</f>
        <v>2427022000</v>
      </c>
      <c r="L2504" s="1" t="str">
        <f t="shared" si="373"/>
        <v>Välisrahastusega projekt „Koostöö ja kogemuste vahetamine ühistranspordisüsteemide parendamiseks“ (Põhjamaade Ministrite Nõukogu)</v>
      </c>
      <c r="M2504" s="6" t="str">
        <f>IF(ISBLANK(D23292328),M2499,H2504)</f>
        <v>04850</v>
      </c>
    </row>
    <row r="2505" spans="1:13">
      <c r="B2505" s="4" t="s">
        <v>15362</v>
      </c>
      <c r="D2505" s="4" t="s">
        <v>15363</v>
      </c>
      <c r="H2505" s="34" t="s">
        <v>6759</v>
      </c>
      <c r="I2505" s="147" t="str">
        <f>IF(ISBLANK(H2505),"",VLOOKUP(H2505,tegevusalad!$A$7:$B$188,2,FALSE))</f>
        <v>Teadus- ja arendustegevus transpordis</v>
      </c>
      <c r="K2505" s="283" t="str">
        <f t="shared" si="385"/>
        <v>2427023000</v>
      </c>
      <c r="L2505" s="1" t="str">
        <f t="shared" si="373"/>
        <v>Välisrahastusega projekt "AI4Cities – linnade üleminek süsinikuneutraalsusele tehisintellekti abil"</v>
      </c>
      <c r="M2505" s="6" t="str">
        <f>IF(ISBLANK(H2505),M2500,H2505)</f>
        <v>04850</v>
      </c>
    </row>
    <row r="2506" spans="1:13">
      <c r="B2506" s="4" t="s">
        <v>16203</v>
      </c>
      <c r="D2506" s="4" t="s">
        <v>16211</v>
      </c>
      <c r="H2506" s="34" t="s">
        <v>6759</v>
      </c>
      <c r="I2506" s="147" t="str">
        <f>IF(ISBLANK(H2506),"",VLOOKUP(H2506,tegevusalad!$A$7:$B$188,2,FALSE))</f>
        <v>Teadus- ja arendustegevus transpordis</v>
      </c>
      <c r="K2506" s="283" t="str">
        <f t="shared" ref="K2506" si="386">SUBSTITUTE(A2506," ","")&amp;SUBSTITUTE(B2506," ","")&amp;SUBSTITUTE(C2506," ","")</f>
        <v>2427024000</v>
      </c>
      <c r="L2506" s="1" t="str">
        <f t="shared" ref="L2506" si="387">D2506&amp;E2506&amp;F2506&amp;G2506</f>
        <v>Välisrahastusega projekt „SOHJOA Last Miles“</v>
      </c>
      <c r="M2506" s="6" t="str">
        <f>IF(ISBLANK(H2506),M2501,H2506)</f>
        <v>04850</v>
      </c>
    </row>
    <row r="2507" spans="1:13">
      <c r="B2507" s="4" t="s">
        <v>16204</v>
      </c>
      <c r="D2507" s="4" t="s">
        <v>16212</v>
      </c>
      <c r="H2507" s="34" t="s">
        <v>6759</v>
      </c>
      <c r="I2507" s="147" t="str">
        <f>IF(ISBLANK(H2507),"",VLOOKUP(H2507,tegevusalad!$A$7:$B$188,2,FALSE))</f>
        <v>Teadus- ja arendustegevus transpordis</v>
      </c>
      <c r="K2507" s="283" t="str">
        <f t="shared" ref="K2507" si="388">SUBSTITUTE(A2507," ","")&amp;SUBSTITUTE(B2507," ","")&amp;SUBSTITUTE(C2507," ","")</f>
        <v>2427025000</v>
      </c>
      <c r="L2507" s="1" t="str">
        <f t="shared" ref="L2507" si="389">D2507&amp;E2507&amp;F2507&amp;G2507</f>
        <v xml:space="preserve">Välisrahastusega projekt „SUMBA+“ </v>
      </c>
      <c r="M2507" s="6" t="str">
        <f>IF(ISBLANK(H2507),M2502,H2507)</f>
        <v>04850</v>
      </c>
    </row>
    <row r="2508" spans="1:13">
      <c r="K2508" s="283"/>
      <c r="L2508" s="1"/>
    </row>
    <row r="2509" spans="1:13">
      <c r="A2509" s="4" t="s">
        <v>2169</v>
      </c>
      <c r="D2509" s="4" t="s">
        <v>2171</v>
      </c>
      <c r="H2509" s="37" t="s">
        <v>3522</v>
      </c>
      <c r="I2509" s="147" t="str">
        <f>IF(ISBLANK(H2509),"",VLOOKUP(H2509,tegevusalad!$A$7:$B$188,2,FALSE))</f>
        <v>Ühistranspordi korraldus</v>
      </c>
      <c r="K2509" s="283" t="str">
        <f t="shared" si="358"/>
        <v>2428000000</v>
      </c>
      <c r="L2509" s="1" t="str">
        <f t="shared" ref="L2509:L2528" si="390">D2509&amp;E2509&amp;F2509&amp;G2509</f>
        <v>Projekt Koolibuss</v>
      </c>
      <c r="M2509" s="6" t="str">
        <f>IF(ISBLANK(H2509),M2501,H2509)</f>
        <v>04512</v>
      </c>
    </row>
    <row r="2510" spans="1:13">
      <c r="B2510" s="4" t="s">
        <v>2170</v>
      </c>
      <c r="E2510" s="4" t="s">
        <v>3405</v>
      </c>
      <c r="I2510" s="147" t="str">
        <f>IF(ISBLANK(H2510),"",VLOOKUP(H2510,tegevusalad!$A$7:$B$188,2,FALSE))</f>
        <v/>
      </c>
      <c r="K2510" s="283" t="str">
        <f t="shared" si="358"/>
        <v>2428001000</v>
      </c>
      <c r="L2510" s="1" t="str">
        <f t="shared" si="390"/>
        <v>projekt Koolibuss</v>
      </c>
      <c r="M2510" s="6" t="str">
        <f t="shared" si="366"/>
        <v>04512</v>
      </c>
    </row>
    <row r="2511" spans="1:13">
      <c r="I2511" s="147" t="str">
        <f>IF(ISBLANK(H2511),"",VLOOKUP(H2511,tegevusalad!$A$7:$B$188,2,FALSE))</f>
        <v/>
      </c>
      <c r="K2511" s="283" t="str">
        <f t="shared" si="358"/>
        <v/>
      </c>
      <c r="L2511" s="1" t="str">
        <f t="shared" si="390"/>
        <v/>
      </c>
      <c r="M2511" s="6" t="str">
        <f t="shared" si="366"/>
        <v>04512</v>
      </c>
    </row>
    <row r="2512" spans="1:13">
      <c r="A2512" s="4" t="s">
        <v>5998</v>
      </c>
      <c r="D2512" s="4" t="s">
        <v>338</v>
      </c>
      <c r="H2512" s="37" t="s">
        <v>3522</v>
      </c>
      <c r="I2512" s="147" t="str">
        <f>IF(ISBLANK(H2512),"",VLOOKUP(H2512,tegevusalad!$A$7:$B$188,2,FALSE))</f>
        <v>Ühistranspordi korraldus</v>
      </c>
      <c r="K2512" s="283" t="str">
        <f t="shared" si="358"/>
        <v>2429000000</v>
      </c>
      <c r="L2512" s="1" t="str">
        <f t="shared" si="390"/>
        <v>Muud linnatranspordikulud</v>
      </c>
      <c r="M2512" s="6" t="str">
        <f t="shared" si="366"/>
        <v>04512</v>
      </c>
    </row>
    <row r="2513" spans="1:13">
      <c r="B2513" s="4" t="s">
        <v>6154</v>
      </c>
      <c r="E2513" s="4" t="s">
        <v>6155</v>
      </c>
      <c r="I2513" s="147" t="str">
        <f>IF(ISBLANK(H2513),"",VLOOKUP(H2513,tegevusalad!$A$7:$B$188,2,FALSE))</f>
        <v/>
      </c>
      <c r="K2513" s="283" t="str">
        <f t="shared" si="358"/>
        <v>2429001000</v>
      </c>
      <c r="L2513" s="1" t="str">
        <f t="shared" si="390"/>
        <v>liinivedu laevaga</v>
      </c>
      <c r="M2513" s="6" t="str">
        <f t="shared" si="366"/>
        <v>04512</v>
      </c>
    </row>
    <row r="2514" spans="1:13">
      <c r="B2514" s="4" t="s">
        <v>4231</v>
      </c>
      <c r="E2514" s="4" t="s">
        <v>4452</v>
      </c>
      <c r="I2514" s="147" t="str">
        <f>IF(ISBLANK(H2514),"",VLOOKUP(H2514,tegevusalad!$A$7:$B$188,2,FALSE))</f>
        <v/>
      </c>
      <c r="K2514" s="283" t="str">
        <f t="shared" si="358"/>
        <v>2429002000</v>
      </c>
      <c r="L2514" s="1" t="str">
        <f t="shared" si="390"/>
        <v>sadamate haldus</v>
      </c>
      <c r="M2514" s="6" t="str">
        <f t="shared" si="366"/>
        <v>04512</v>
      </c>
    </row>
    <row r="2515" spans="1:13">
      <c r="B2515" s="4" t="s">
        <v>3559</v>
      </c>
      <c r="E2515" s="4" t="s">
        <v>5691</v>
      </c>
      <c r="I2515" s="147" t="str">
        <f>IF(ISBLANK(H2515),"",VLOOKUP(H2515,tegevusalad!$A$7:$B$188,2,FALSE))</f>
        <v/>
      </c>
      <c r="K2515" s="283" t="str">
        <f t="shared" si="358"/>
        <v>2429003000</v>
      </c>
      <c r="L2515" s="1" t="str">
        <f t="shared" si="390"/>
        <v>taksoveo kontroll</v>
      </c>
      <c r="M2515" s="6" t="str">
        <f t="shared" si="366"/>
        <v>04512</v>
      </c>
    </row>
    <row r="2516" spans="1:13">
      <c r="I2516" s="147" t="str">
        <f>IF(ISBLANK(H2516),"",VLOOKUP(H2516,tegevusalad!$A$7:$B$188,2,FALSE))</f>
        <v/>
      </c>
      <c r="K2516" s="283" t="str">
        <f t="shared" si="358"/>
        <v/>
      </c>
      <c r="L2516" s="1" t="str">
        <f t="shared" si="390"/>
        <v/>
      </c>
      <c r="M2516" s="6" t="str">
        <f t="shared" si="366"/>
        <v>04512</v>
      </c>
    </row>
    <row r="2517" spans="1:13">
      <c r="H2517" s="36"/>
      <c r="I2517" s="147" t="str">
        <f>IF(ISBLANK(H2517),"",VLOOKUP(H2517,tegevusalad!$A$7:$B$188,2,FALSE))</f>
        <v/>
      </c>
      <c r="K2517" s="283" t="str">
        <f t="shared" si="358"/>
        <v/>
      </c>
      <c r="L2517" s="1" t="str">
        <f t="shared" si="390"/>
        <v/>
      </c>
      <c r="M2517" s="6" t="str">
        <f t="shared" si="366"/>
        <v>04512</v>
      </c>
    </row>
    <row r="2518" spans="1:13">
      <c r="A2518" s="142" t="s">
        <v>127</v>
      </c>
      <c r="B2518" s="142"/>
      <c r="C2518" s="142"/>
      <c r="D2518" s="142" t="s">
        <v>3134</v>
      </c>
      <c r="E2518" s="142"/>
      <c r="F2518" s="142"/>
      <c r="G2518" s="142"/>
      <c r="H2518" s="36"/>
      <c r="I2518" s="147" t="str">
        <f>IF(ISBLANK(H2518),"",VLOOKUP(H2518,tegevusalad!$A$7:$B$188,2,FALSE))</f>
        <v/>
      </c>
      <c r="K2518" s="283" t="str">
        <f t="shared" si="358"/>
        <v>2450000000</v>
      </c>
      <c r="L2518" s="1" t="str">
        <f t="shared" si="390"/>
        <v>KESKKONNAKAITSE</v>
      </c>
      <c r="M2518" s="6" t="str">
        <f t="shared" si="366"/>
        <v>04512</v>
      </c>
    </row>
    <row r="2519" spans="1:13">
      <c r="A2519" s="9"/>
      <c r="B2519" s="9"/>
      <c r="C2519" s="9"/>
      <c r="D2519" s="9"/>
      <c r="E2519" s="9"/>
      <c r="F2519" s="9"/>
      <c r="G2519" s="9"/>
      <c r="H2519" s="36"/>
      <c r="I2519" s="147" t="str">
        <f>IF(ISBLANK(H2519),"",VLOOKUP(H2519,tegevusalad!$A$7:$B$188,2,FALSE))</f>
        <v/>
      </c>
      <c r="K2519" s="283" t="str">
        <f t="shared" si="358"/>
        <v/>
      </c>
      <c r="L2519" s="1" t="str">
        <f t="shared" si="390"/>
        <v/>
      </c>
      <c r="M2519" s="6" t="str">
        <f t="shared" si="366"/>
        <v>04512</v>
      </c>
    </row>
    <row r="2520" spans="1:13">
      <c r="A2520" s="9" t="s">
        <v>568</v>
      </c>
      <c r="B2520" s="9"/>
      <c r="C2520" s="9"/>
      <c r="D2520" s="9" t="s">
        <v>963</v>
      </c>
      <c r="E2520" s="9"/>
      <c r="F2520" s="9"/>
      <c r="G2520" s="9"/>
      <c r="H2520" s="36" t="s">
        <v>6605</v>
      </c>
      <c r="I2520" s="147" t="str">
        <f>IF(ISBLANK(H2520),"",VLOOKUP(H2520,tegevusalad!$A$7:$B$188,2,FALSE))</f>
        <v>Muu keskkonnakaitse (sh keskkonnakaitse haldus)</v>
      </c>
      <c r="K2520" s="283" t="str">
        <f t="shared" si="358"/>
        <v>2450100000</v>
      </c>
      <c r="L2520" s="1" t="str">
        <f t="shared" si="390"/>
        <v>Keskkonnaamet</v>
      </c>
      <c r="M2520" s="6" t="str">
        <f t="shared" si="366"/>
        <v>05600</v>
      </c>
    </row>
    <row r="2521" spans="1:13">
      <c r="A2521" s="9"/>
      <c r="B2521" s="9" t="s">
        <v>2279</v>
      </c>
      <c r="C2521" s="9"/>
      <c r="D2521" s="9"/>
      <c r="E2521" s="9" t="s">
        <v>963</v>
      </c>
      <c r="F2521" s="9"/>
      <c r="G2521" s="9"/>
      <c r="H2521" s="36"/>
      <c r="I2521" s="147" t="str">
        <f>IF(ISBLANK(H2521),"",VLOOKUP(H2521,tegevusalad!$A$7:$B$188,2,FALSE))</f>
        <v/>
      </c>
      <c r="K2521" s="283" t="str">
        <f t="shared" si="358"/>
        <v>2450101000</v>
      </c>
      <c r="L2521" s="1" t="str">
        <f t="shared" si="390"/>
        <v>Keskkonnaamet</v>
      </c>
      <c r="M2521" s="6" t="str">
        <f t="shared" si="366"/>
        <v>05600</v>
      </c>
    </row>
    <row r="2522" spans="1:13">
      <c r="A2522" s="9"/>
      <c r="B2522" s="9"/>
      <c r="C2522" s="9"/>
      <c r="D2522" s="9"/>
      <c r="E2522" s="9"/>
      <c r="F2522" s="9"/>
      <c r="G2522" s="9"/>
      <c r="H2522" s="36"/>
      <c r="I2522" s="147" t="str">
        <f>IF(ISBLANK(H2522),"",VLOOKUP(H2522,tegevusalad!$A$7:$B$188,2,FALSE))</f>
        <v/>
      </c>
      <c r="K2522" s="283" t="str">
        <f t="shared" si="358"/>
        <v/>
      </c>
      <c r="L2522" s="1" t="str">
        <f t="shared" si="390"/>
        <v/>
      </c>
      <c r="M2522" s="6" t="str">
        <f t="shared" si="366"/>
        <v>05600</v>
      </c>
    </row>
    <row r="2523" spans="1:13">
      <c r="A2523" s="6" t="s">
        <v>7999</v>
      </c>
      <c r="C2523" s="9"/>
      <c r="D2523" s="4" t="s">
        <v>7998</v>
      </c>
      <c r="E2523" s="9"/>
      <c r="F2523" s="9"/>
      <c r="G2523" s="9"/>
      <c r="H2523" s="36"/>
      <c r="I2523" s="147" t="str">
        <f>IF(ISBLANK(H2523),"",VLOOKUP(H2523,tegevusalad!$A$7:$B$188,2,FALSE))</f>
        <v/>
      </c>
      <c r="K2523" s="283" t="str">
        <f t="shared" si="358"/>
        <v>2450500000</v>
      </c>
      <c r="L2523" s="1" t="str">
        <f t="shared" si="390"/>
        <v>Toetus SA-dele ja MTÜ-dele</v>
      </c>
      <c r="M2523" s="6" t="str">
        <f t="shared" si="366"/>
        <v>05600</v>
      </c>
    </row>
    <row r="2524" spans="1:13">
      <c r="A2524" s="9"/>
      <c r="B2524" s="6" t="s">
        <v>807</v>
      </c>
      <c r="C2524" s="9"/>
      <c r="D2524" s="9"/>
      <c r="E2524" s="4" t="s">
        <v>808</v>
      </c>
      <c r="F2524" s="9"/>
      <c r="G2524" s="9"/>
      <c r="H2524" s="36" t="s">
        <v>6605</v>
      </c>
      <c r="I2524" s="147" t="str">
        <f>IF(ISBLANK(H2524),"",VLOOKUP(H2524,tegevusalad!$A$7:$B$188,2,FALSE))</f>
        <v>Muu keskkonnakaitse (sh keskkonnakaitse haldus)</v>
      </c>
      <c r="K2524" s="283" t="str">
        <f t="shared" si="358"/>
        <v>2450501000</v>
      </c>
      <c r="L2524" s="1" t="str">
        <f t="shared" si="390"/>
        <v>toetus SA-le Keskkonnakogu</v>
      </c>
      <c r="M2524" s="6" t="str">
        <f t="shared" si="366"/>
        <v>05600</v>
      </c>
    </row>
    <row r="2525" spans="1:13">
      <c r="A2525" s="9"/>
      <c r="B2525" s="6" t="s">
        <v>7996</v>
      </c>
      <c r="C2525" s="9"/>
      <c r="D2525" s="9"/>
      <c r="E2525" s="4" t="s">
        <v>7997</v>
      </c>
      <c r="F2525" s="9"/>
      <c r="G2525" s="9"/>
      <c r="H2525" s="36" t="s">
        <v>6827</v>
      </c>
      <c r="I2525" s="147" t="str">
        <f>IF(ISBLANK(H2525),"",VLOOKUP(H2525,tegevusalad!$A$7:$B$188,2,FALSE))</f>
        <v>Jäätmekäitlus (sh prügivedu)</v>
      </c>
      <c r="K2525" s="283" t="str">
        <f t="shared" ref="K2525:K2569" si="391">SUBSTITUTE(A2525," ","")&amp;SUBSTITUTE(B2525," ","")&amp;SUBSTITUTE(C2525," ","")</f>
        <v>2450502000</v>
      </c>
      <c r="L2525" s="1" t="str">
        <f t="shared" si="390"/>
        <v>toetus Mittetulundusühingule Keskkonnateenused</v>
      </c>
      <c r="M2525" s="6" t="str">
        <f t="shared" si="366"/>
        <v>05100</v>
      </c>
    </row>
    <row r="2526" spans="1:13">
      <c r="A2526" s="9"/>
      <c r="B2526" s="9"/>
      <c r="C2526" s="9"/>
      <c r="D2526" s="9"/>
      <c r="E2526" s="9"/>
      <c r="F2526" s="9"/>
      <c r="G2526" s="9"/>
      <c r="H2526" s="36"/>
      <c r="I2526" s="147" t="str">
        <f>IF(ISBLANK(H2526),"",VLOOKUP(H2526,tegevusalad!$A$7:$B$188,2,FALSE))</f>
        <v/>
      </c>
      <c r="K2526" s="283" t="str">
        <f t="shared" si="391"/>
        <v/>
      </c>
      <c r="L2526" s="1" t="str">
        <f t="shared" si="390"/>
        <v/>
      </c>
      <c r="M2526" s="6" t="str">
        <f t="shared" si="366"/>
        <v>05100</v>
      </c>
    </row>
    <row r="2527" spans="1:13">
      <c r="A2527" s="9" t="s">
        <v>8831</v>
      </c>
      <c r="B2527" s="9"/>
      <c r="C2527" s="9"/>
      <c r="D2527" s="9" t="s">
        <v>8832</v>
      </c>
      <c r="E2527" s="9"/>
      <c r="F2527" s="9"/>
      <c r="G2527" s="9"/>
      <c r="H2527" s="36"/>
      <c r="I2527" s="147" t="str">
        <f>IF(ISBLANK(H2527),"",VLOOKUP(H2527,tegevusalad!$A$7:$B$188,2,FALSE))</f>
        <v/>
      </c>
      <c r="K2527" s="283" t="str">
        <f t="shared" ref="K2527" si="392">SUBSTITUTE(A2527," ","")&amp;SUBSTITUTE(B2527," ","")&amp;SUBSTITUTE(C2527," ","")</f>
        <v>2450900000</v>
      </c>
      <c r="L2527" s="1" t="str">
        <f t="shared" si="390"/>
        <v>Keskkonnareostuse likvideerimine</v>
      </c>
      <c r="M2527" s="6" t="str">
        <f t="shared" si="366"/>
        <v>05100</v>
      </c>
    </row>
    <row r="2528" spans="1:13">
      <c r="A2528" s="9"/>
      <c r="B2528" s="9" t="s">
        <v>8833</v>
      </c>
      <c r="C2528" s="9"/>
      <c r="D2528" s="9"/>
      <c r="E2528" s="9" t="s">
        <v>8834</v>
      </c>
      <c r="F2528" s="9"/>
      <c r="G2528" s="9"/>
      <c r="H2528" s="36" t="s">
        <v>6827</v>
      </c>
      <c r="I2528" s="147" t="str">
        <f>IF(ISBLANK(H2528),"",VLOOKUP(H2528,tegevusalad!$A$7:$B$188,2,FALSE))</f>
        <v>Jäätmekäitlus (sh prügivedu)</v>
      </c>
      <c r="K2528" s="283" t="str">
        <f t="shared" ref="K2528" si="393">SUBSTITUTE(A2528," ","")&amp;SUBSTITUTE(B2528," ","")&amp;SUBSTITUTE(C2528," ","")</f>
        <v>2450901000</v>
      </c>
      <c r="L2528" s="1" t="str">
        <f t="shared" si="390"/>
        <v>Liiva kalmistu karjäär-prügimäe likvideerimine</v>
      </c>
      <c r="M2528" s="6" t="str">
        <f t="shared" si="366"/>
        <v>05100</v>
      </c>
    </row>
    <row r="2529" spans="1:13">
      <c r="A2529" s="9"/>
      <c r="B2529" s="9"/>
      <c r="C2529" s="9"/>
      <c r="D2529" s="9"/>
      <c r="E2529" s="9"/>
      <c r="F2529" s="9"/>
      <c r="G2529" s="9"/>
      <c r="H2529" s="36"/>
      <c r="K2529" s="283"/>
      <c r="L2529" s="1"/>
      <c r="M2529" s="6" t="str">
        <f t="shared" si="366"/>
        <v>05100</v>
      </c>
    </row>
    <row r="2530" spans="1:13">
      <c r="A2530" s="9" t="s">
        <v>12680</v>
      </c>
      <c r="B2530" s="9"/>
      <c r="C2530" s="9"/>
      <c r="D2530" s="9" t="s">
        <v>12681</v>
      </c>
      <c r="E2530" s="9"/>
      <c r="F2530" s="9"/>
      <c r="G2530" s="9"/>
      <c r="H2530" s="36"/>
      <c r="K2530" s="283"/>
      <c r="L2530" s="1"/>
      <c r="M2530" s="6" t="str">
        <f t="shared" si="366"/>
        <v>05100</v>
      </c>
    </row>
    <row r="2531" spans="1:13">
      <c r="A2531" s="9"/>
      <c r="B2531" s="9" t="s">
        <v>12678</v>
      </c>
      <c r="C2531" s="9"/>
      <c r="D2531" s="9"/>
      <c r="E2531" s="9" t="s">
        <v>12679</v>
      </c>
      <c r="F2531" s="9"/>
      <c r="G2531" s="9"/>
      <c r="H2531" s="36" t="s">
        <v>6605</v>
      </c>
      <c r="I2531" s="147" t="str">
        <f>IF(ISBLANK(H2531),"",VLOOKUP(H2531,tegevusalad!$A$7:$B$188,2,FALSE))</f>
        <v>Muu keskkonnakaitse (sh keskkonnakaitse haldus)</v>
      </c>
      <c r="K2531" s="283" t="str">
        <f t="shared" ref="K2531" si="394">SUBSTITUTE(A2531," ","")&amp;SUBSTITUTE(B2531," ","")&amp;SUBSTITUTE(C2531," ","")</f>
        <v>2451001000</v>
      </c>
      <c r="L2531" s="1" t="str">
        <f>D2531&amp;E2531&amp;F2531&amp;G2531</f>
        <v>Euroopa rohelise pealinna konkursil osalemine</v>
      </c>
      <c r="M2531" s="6" t="str">
        <f t="shared" si="366"/>
        <v>05600</v>
      </c>
    </row>
    <row r="2532" spans="1:13">
      <c r="A2532" s="9"/>
      <c r="B2532" s="9"/>
      <c r="C2532" s="9"/>
      <c r="D2532" s="9"/>
      <c r="E2532" s="9"/>
      <c r="F2532" s="9"/>
      <c r="G2532" s="9"/>
      <c r="H2532" s="36"/>
      <c r="K2532" s="283"/>
      <c r="L2532" s="1"/>
      <c r="M2532" s="6" t="str">
        <f t="shared" si="366"/>
        <v>05600</v>
      </c>
    </row>
    <row r="2533" spans="1:13">
      <c r="A2533" s="9" t="s">
        <v>2280</v>
      </c>
      <c r="B2533" s="9"/>
      <c r="C2533" s="9"/>
      <c r="D2533" s="9" t="s">
        <v>1213</v>
      </c>
      <c r="E2533" s="9"/>
      <c r="F2533" s="9"/>
      <c r="G2533" s="9"/>
      <c r="H2533" s="36" t="s">
        <v>6605</v>
      </c>
      <c r="I2533" s="147" t="str">
        <f>IF(ISBLANK(H2533),"",VLOOKUP(H2533,tegevusalad!$A$7:$B$188,2,FALSE))</f>
        <v>Muu keskkonnakaitse (sh keskkonnakaitse haldus)</v>
      </c>
      <c r="K2533" s="283" t="str">
        <f t="shared" si="391"/>
        <v>2451100000</v>
      </c>
      <c r="L2533" s="1" t="str">
        <f t="shared" ref="L2533:L2563" si="395">D2533&amp;E2533&amp;F2533&amp;G2533</f>
        <v>Keskkonnaprogrammid</v>
      </c>
      <c r="M2533" s="6" t="str">
        <f>IF(ISBLANK(H2533),M2529,H2533)</f>
        <v>05600</v>
      </c>
    </row>
    <row r="2534" spans="1:13">
      <c r="A2534" s="9"/>
      <c r="B2534" s="9" t="s">
        <v>2281</v>
      </c>
      <c r="C2534" s="9"/>
      <c r="D2534" s="9"/>
      <c r="E2534" s="9" t="s">
        <v>2282</v>
      </c>
      <c r="F2534" s="9"/>
      <c r="G2534" s="9"/>
      <c r="H2534" s="36"/>
      <c r="I2534" s="147" t="str">
        <f>IF(ISBLANK(H2534),"",VLOOKUP(H2534,tegevusalad!$A$7:$B$188,2,FALSE))</f>
        <v/>
      </c>
      <c r="K2534" s="283" t="str">
        <f t="shared" si="391"/>
        <v>2451101000</v>
      </c>
      <c r="L2534" s="1" t="str">
        <f t="shared" si="395"/>
        <v>keskkonnaprogrammid - jaotamata</v>
      </c>
      <c r="M2534" s="6" t="str">
        <f t="shared" si="366"/>
        <v>05600</v>
      </c>
    </row>
    <row r="2535" spans="1:13">
      <c r="A2535" s="9"/>
      <c r="B2535" s="9" t="s">
        <v>13263</v>
      </c>
      <c r="C2535" s="9"/>
      <c r="D2535" s="9"/>
      <c r="E2535" s="9" t="s">
        <v>13265</v>
      </c>
      <c r="F2535" s="9"/>
      <c r="G2535" s="9"/>
      <c r="H2535" s="36"/>
      <c r="K2535" s="283" t="str">
        <f t="shared" ref="K2535:K2536" si="396">SUBSTITUTE(A2535," ","")&amp;SUBSTITUTE(B2535," ","")&amp;SUBSTITUTE(C2535," ","")</f>
        <v>2451103000</v>
      </c>
      <c r="L2535" s="1" t="str">
        <f t="shared" si="395"/>
        <v>keskkonnaharidus</v>
      </c>
      <c r="M2535" s="6" t="str">
        <f t="shared" ref="M2535:M2536" si="397">IF(ISBLANK(H2535),M2534,H2535)</f>
        <v>05600</v>
      </c>
    </row>
    <row r="2536" spans="1:13">
      <c r="A2536" s="9"/>
      <c r="B2536" s="9" t="s">
        <v>13264</v>
      </c>
      <c r="C2536" s="9"/>
      <c r="D2536" s="9"/>
      <c r="E2536" s="9" t="s">
        <v>13266</v>
      </c>
      <c r="F2536" s="9"/>
      <c r="G2536" s="9"/>
      <c r="H2536" s="36"/>
      <c r="K2536" s="283" t="str">
        <f t="shared" si="396"/>
        <v>2451104000</v>
      </c>
      <c r="L2536" s="1" t="str">
        <f t="shared" si="395"/>
        <v>keskkonnahoid</v>
      </c>
      <c r="M2536" s="6" t="str">
        <f t="shared" si="397"/>
        <v>05600</v>
      </c>
    </row>
    <row r="2537" spans="1:13">
      <c r="A2537" s="9"/>
      <c r="B2537" s="9" t="s">
        <v>3892</v>
      </c>
      <c r="C2537" s="9"/>
      <c r="D2537" s="9"/>
      <c r="E2537" s="39" t="s">
        <v>3893</v>
      </c>
      <c r="F2537" s="9"/>
      <c r="G2537" s="9"/>
      <c r="H2537" s="36"/>
      <c r="I2537" s="147" t="str">
        <f>IF(ISBLANK(H2537),"",VLOOKUP(H2537,tegevusalad!$A$7:$B$188,2,FALSE))</f>
        <v/>
      </c>
      <c r="K2537" s="283" t="str">
        <f t="shared" si="391"/>
        <v>2451111000</v>
      </c>
      <c r="L2537" s="1" t="str">
        <f t="shared" si="395"/>
        <v xml:space="preserve">Merimetsa parkmetsa kaitse alla võtmine               </v>
      </c>
      <c r="M2537" s="6" t="str">
        <f>IF(ISBLANK(H2537),M2534,H2537)</f>
        <v>05600</v>
      </c>
    </row>
    <row r="2538" spans="1:13">
      <c r="A2538" s="9"/>
      <c r="B2538" s="9" t="s">
        <v>16370</v>
      </c>
      <c r="C2538" s="9"/>
      <c r="D2538" s="9"/>
      <c r="E2538" s="1102" t="s">
        <v>15286</v>
      </c>
      <c r="F2538" s="9"/>
      <c r="G2538" s="9"/>
      <c r="H2538" s="36"/>
      <c r="K2538" s="283" t="str">
        <f t="shared" ref="K2538" si="398">SUBSTITUTE(A2538," ","")&amp;SUBSTITUTE(B2538," ","")&amp;SUBSTITUTE(C2538," ","")</f>
        <v>2451112000</v>
      </c>
      <c r="L2538" s="1" t="str">
        <f t="shared" ref="L2538" si="399">D2538&amp;E2538&amp;F2538&amp;G2538</f>
        <v>pestitsiidide piiramise programm</v>
      </c>
      <c r="M2538" s="6" t="str">
        <f>IF(ISBLANK(H2538),M2535,H2538)</f>
        <v>05600</v>
      </c>
    </row>
    <row r="2539" spans="1:13">
      <c r="A2539" s="9"/>
      <c r="B2539" s="9"/>
      <c r="C2539" s="9"/>
      <c r="D2539" s="9"/>
      <c r="E2539" s="9"/>
      <c r="F2539" s="9"/>
      <c r="G2539" s="9"/>
      <c r="H2539" s="36"/>
      <c r="I2539" s="147" t="str">
        <f>IF(ISBLANK(H2539),"",VLOOKUP(H2539,tegevusalad!$A$7:$B$188,2,FALSE))</f>
        <v/>
      </c>
      <c r="K2539" s="283" t="str">
        <f t="shared" si="391"/>
        <v/>
      </c>
      <c r="L2539" s="1" t="str">
        <f t="shared" si="395"/>
        <v/>
      </c>
      <c r="M2539" s="6" t="str">
        <f>IF(ISBLANK(H2539),M2537,H2539)</f>
        <v>05600</v>
      </c>
    </row>
    <row r="2540" spans="1:13">
      <c r="A2540" s="9" t="s">
        <v>2323</v>
      </c>
      <c r="B2540" s="9"/>
      <c r="C2540" s="9"/>
      <c r="D2540" s="9" t="s">
        <v>1338</v>
      </c>
      <c r="E2540" s="9"/>
      <c r="F2540" s="9"/>
      <c r="G2540" s="9"/>
      <c r="H2540" s="36" t="s">
        <v>6605</v>
      </c>
      <c r="I2540" s="147" t="str">
        <f>IF(ISBLANK(H2540),"",VLOOKUP(H2540,tegevusalad!$A$7:$B$188,2,FALSE))</f>
        <v>Muu keskkonnakaitse (sh keskkonnakaitse haldus)</v>
      </c>
      <c r="K2540" s="283" t="str">
        <f t="shared" si="391"/>
        <v>2451500000</v>
      </c>
      <c r="L2540" s="1" t="str">
        <f t="shared" si="395"/>
        <v>Välisrahastusega projektid</v>
      </c>
      <c r="M2540" s="6" t="str">
        <f t="shared" si="366"/>
        <v>05600</v>
      </c>
    </row>
    <row r="2541" spans="1:13">
      <c r="A2541" s="9"/>
      <c r="B2541" s="9" t="s">
        <v>5842</v>
      </c>
      <c r="C2541" s="9"/>
      <c r="D2541" s="9"/>
      <c r="E2541" s="9" t="s">
        <v>5843</v>
      </c>
      <c r="F2541" s="9"/>
      <c r="G2541" s="9"/>
      <c r="H2541" s="36"/>
      <c r="I2541" s="147" t="str">
        <f>IF(ISBLANK(H2541),"",VLOOKUP(H2541,tegevusalad!$A$7:$B$188,2,FALSE))</f>
        <v/>
      </c>
      <c r="K2541" s="283" t="str">
        <f t="shared" si="391"/>
        <v>2451501000</v>
      </c>
      <c r="L2541" s="1" t="str">
        <f t="shared" si="395"/>
        <v>City Instruments</v>
      </c>
      <c r="M2541" s="6" t="str">
        <f t="shared" si="366"/>
        <v>05600</v>
      </c>
    </row>
    <row r="2542" spans="1:13">
      <c r="A2542" s="9"/>
      <c r="B2542" s="9" t="s">
        <v>1218</v>
      </c>
      <c r="C2542" s="9"/>
      <c r="D2542" s="9"/>
      <c r="E2542" s="9" t="s">
        <v>1219</v>
      </c>
      <c r="F2542" s="9"/>
      <c r="G2542" s="9"/>
      <c r="H2542" s="36"/>
      <c r="I2542" s="147" t="str">
        <f>IF(ISBLANK(H2542),"",VLOOKUP(H2542,tegevusalad!$A$7:$B$188,2,FALSE))</f>
        <v/>
      </c>
      <c r="K2542" s="283" t="str">
        <f t="shared" si="391"/>
        <v>2451502000</v>
      </c>
      <c r="L2542" s="1" t="str">
        <f t="shared" si="395"/>
        <v>Secure</v>
      </c>
      <c r="M2542" s="6" t="str">
        <f t="shared" si="366"/>
        <v>05600</v>
      </c>
    </row>
    <row r="2543" spans="1:13">
      <c r="A2543" s="9"/>
      <c r="B2543" s="9" t="s">
        <v>403</v>
      </c>
      <c r="C2543" s="9"/>
      <c r="D2543" s="9"/>
      <c r="E2543" s="9" t="s">
        <v>404</v>
      </c>
      <c r="F2543" s="9"/>
      <c r="G2543" s="9"/>
      <c r="H2543" s="36"/>
      <c r="I2543" s="147" t="str">
        <f>IF(ISBLANK(H2543),"",VLOOKUP(H2543,tegevusalad!$A$7:$B$188,2,FALSE))</f>
        <v/>
      </c>
      <c r="K2543" s="283" t="str">
        <f t="shared" si="391"/>
        <v>2451503000</v>
      </c>
      <c r="L2543" s="1" t="str">
        <f t="shared" si="395"/>
        <v>POWER</v>
      </c>
      <c r="M2543" s="6" t="str">
        <f t="shared" ref="M2543:M2569" si="400">IF(ISBLANK(H2543),M2542,H2543)</f>
        <v>05600</v>
      </c>
    </row>
    <row r="2544" spans="1:13">
      <c r="A2544" s="9"/>
      <c r="B2544" s="9" t="s">
        <v>3844</v>
      </c>
      <c r="C2544" s="9"/>
      <c r="D2544" s="9"/>
      <c r="E2544" s="9" t="s">
        <v>3845</v>
      </c>
      <c r="F2544" s="9"/>
      <c r="G2544" s="9"/>
      <c r="H2544" s="36"/>
      <c r="I2544" s="147" t="str">
        <f>IF(ISBLANK(H2544),"",VLOOKUP(H2544,tegevusalad!$A$7:$B$188,2,FALSE))</f>
        <v/>
      </c>
      <c r="K2544" s="283" t="str">
        <f t="shared" si="391"/>
        <v>2451504000</v>
      </c>
      <c r="L2544" s="1" t="str">
        <f t="shared" si="395"/>
        <v xml:space="preserve">Balti 21 öko-regioon </v>
      </c>
      <c r="M2544" s="6" t="str">
        <f t="shared" si="400"/>
        <v>05600</v>
      </c>
    </row>
    <row r="2545" spans="1:13">
      <c r="A2545" s="9"/>
      <c r="B2545" s="6" t="s">
        <v>299</v>
      </c>
      <c r="C2545" s="9"/>
      <c r="D2545" s="9"/>
      <c r="E2545" s="39" t="s">
        <v>300</v>
      </c>
      <c r="F2545" s="9"/>
      <c r="G2545" s="9"/>
      <c r="H2545" s="36"/>
      <c r="I2545" s="147" t="str">
        <f>IF(ISBLANK(H2545),"",VLOOKUP(H2545,tegevusalad!$A$7:$B$188,2,FALSE))</f>
        <v/>
      </c>
      <c r="K2545" s="283" t="str">
        <f t="shared" si="391"/>
        <v>2451505000</v>
      </c>
      <c r="L2545" s="1" t="str">
        <f t="shared" si="395"/>
        <v>COBWEB</v>
      </c>
      <c r="M2545" s="6" t="str">
        <f t="shared" si="400"/>
        <v>05600</v>
      </c>
    </row>
    <row r="2546" spans="1:13">
      <c r="A2546" s="9"/>
      <c r="B2546" s="6" t="s">
        <v>2486</v>
      </c>
      <c r="C2546" s="9"/>
      <c r="D2546" s="9"/>
      <c r="E2546" s="39" t="s">
        <v>2487</v>
      </c>
      <c r="F2546" s="9"/>
      <c r="G2546" s="9"/>
      <c r="H2546" s="36"/>
      <c r="I2546" s="147" t="str">
        <f>IF(ISBLANK(H2546),"",VLOOKUP(H2546,tegevusalad!$A$7:$B$188,2,FALSE))</f>
        <v/>
      </c>
      <c r="K2546" s="283" t="str">
        <f t="shared" si="391"/>
        <v>2451506000</v>
      </c>
      <c r="L2546" s="1" t="str">
        <f t="shared" si="395"/>
        <v>Ökotugitegevused                  </v>
      </c>
      <c r="M2546" s="6" t="str">
        <f t="shared" si="400"/>
        <v>05600</v>
      </c>
    </row>
    <row r="2547" spans="1:13">
      <c r="A2547" s="9"/>
      <c r="B2547" s="6" t="s">
        <v>2488</v>
      </c>
      <c r="C2547" s="9"/>
      <c r="D2547" s="9"/>
      <c r="E2547" s="39" t="s">
        <v>470</v>
      </c>
      <c r="F2547" s="9"/>
      <c r="G2547" s="9"/>
      <c r="H2547" s="36"/>
      <c r="I2547" s="147" t="str">
        <f>IF(ISBLANK(H2547),"",VLOOKUP(H2547,tegevusalad!$A$7:$B$188,2,FALSE))</f>
        <v/>
      </c>
      <c r="K2547" s="283" t="str">
        <f t="shared" si="391"/>
        <v>2451507000</v>
      </c>
      <c r="L2547" s="1" t="str">
        <f t="shared" si="395"/>
        <v>Ringid vees</v>
      </c>
      <c r="M2547" s="6" t="str">
        <f t="shared" si="400"/>
        <v>05600</v>
      </c>
    </row>
    <row r="2548" spans="1:13">
      <c r="A2548" s="9"/>
      <c r="B2548" s="6" t="s">
        <v>7137</v>
      </c>
      <c r="C2548" s="9"/>
      <c r="D2548" s="9"/>
      <c r="E2548" s="39" t="s">
        <v>380</v>
      </c>
      <c r="F2548" s="9"/>
      <c r="G2548" s="9"/>
      <c r="H2548" s="36"/>
      <c r="I2548" s="147" t="str">
        <f>IF(ISBLANK(H2548),"",VLOOKUP(H2548,tegevusalad!$A$7:$B$188,2,FALSE))</f>
        <v/>
      </c>
      <c r="K2548" s="283" t="str">
        <f t="shared" si="391"/>
        <v>2451508000</v>
      </c>
      <c r="L2548" s="1" t="str">
        <f t="shared" si="395"/>
        <v>välisrahastusega projekt  „Linnapeade pakt Läänemere pealinnades – COMBAT“</v>
      </c>
      <c r="M2548" s="6" t="str">
        <f t="shared" si="400"/>
        <v>05600</v>
      </c>
    </row>
    <row r="2549" spans="1:13">
      <c r="A2549" s="6"/>
      <c r="B2549" s="6" t="s">
        <v>4901</v>
      </c>
      <c r="C2549" s="9"/>
      <c r="D2549" s="9"/>
      <c r="E2549" s="39" t="s">
        <v>6973</v>
      </c>
      <c r="F2549" s="9"/>
      <c r="G2549" s="9"/>
      <c r="I2549" s="147" t="str">
        <f>IF(ISBLANK(H2549),"",VLOOKUP(H2549,tegevusalad!$A$7:$B$188,2,FALSE))</f>
        <v/>
      </c>
      <c r="K2549" s="283" t="str">
        <f t="shared" si="391"/>
        <v>2451509000</v>
      </c>
      <c r="L2549" s="1" t="str">
        <f t="shared" si="395"/>
        <v>Läänemere väljakutse - linnad tervema mere nimel</v>
      </c>
      <c r="M2549" s="6" t="str">
        <f t="shared" si="400"/>
        <v>05600</v>
      </c>
    </row>
    <row r="2550" spans="1:13">
      <c r="A2550" s="6"/>
      <c r="B2550" s="39" t="s">
        <v>1262</v>
      </c>
      <c r="C2550" s="9"/>
      <c r="D2550" s="9"/>
      <c r="E2550" s="184" t="s">
        <v>7113</v>
      </c>
      <c r="F2550" s="9"/>
      <c r="G2550" s="9"/>
      <c r="I2550" s="147" t="str">
        <f>IF(ISBLANK(H2550),"",VLOOKUP(H2550,tegevusalad!$A$7:$B$188,2,FALSE))</f>
        <v/>
      </c>
      <c r="K2550" s="283" t="str">
        <f t="shared" si="391"/>
        <v>2451510000</v>
      </c>
      <c r="L2550" s="1" t="str">
        <f t="shared" si="395"/>
        <v xml:space="preserve">Välisrahastusega projekt "Reostunud maa-alade riskihinnangud (BECOSI)" </v>
      </c>
      <c r="M2550" s="6" t="str">
        <f t="shared" si="400"/>
        <v>05600</v>
      </c>
    </row>
    <row r="2551" spans="1:13">
      <c r="A2551" s="6"/>
      <c r="B2551" s="39" t="s">
        <v>4966</v>
      </c>
      <c r="C2551" s="9"/>
      <c r="D2551" s="9"/>
      <c r="E2551" t="s">
        <v>4967</v>
      </c>
      <c r="F2551" s="9"/>
      <c r="G2551" s="9"/>
      <c r="I2551" s="147" t="str">
        <f>IF(ISBLANK(H2551),"",VLOOKUP(H2551,tegevusalad!$A$7:$B$188,2,FALSE))</f>
        <v/>
      </c>
      <c r="K2551" s="283" t="str">
        <f t="shared" si="391"/>
        <v>2451511000</v>
      </c>
      <c r="L2551" s="1" t="str">
        <f t="shared" si="395"/>
        <v>Välisrahastusega projekt “Regionaalne panus Euroopa taaskasutuskogukonda - R4R”</v>
      </c>
      <c r="M2551" s="6" t="str">
        <f t="shared" si="400"/>
        <v>05600</v>
      </c>
    </row>
    <row r="2552" spans="1:13">
      <c r="A2552" s="6"/>
      <c r="B2552" s="39" t="s">
        <v>915</v>
      </c>
      <c r="C2552" s="9"/>
      <c r="D2552" s="9"/>
      <c r="E2552" t="s">
        <v>916</v>
      </c>
      <c r="F2552" s="9"/>
      <c r="G2552" s="9"/>
      <c r="I2552" s="147" t="str">
        <f>IF(ISBLANK(H2552),"",VLOOKUP(H2552,tegevusalad!$A$7:$B$188,2,FALSE))</f>
        <v/>
      </c>
      <c r="K2552" s="283" t="str">
        <f t="shared" si="391"/>
        <v>2451512000</v>
      </c>
      <c r="L2552" s="1" t="str">
        <f t="shared" si="395"/>
        <v>Sihtotstarbeline eraldis Mittetulundusühingule Keskkonnateenused välisrahastusega projekti „Ümberlaadimis- ja jäätmejaamade rajamine ning tehniline varustamine“ kaasfinantseerimiseks (ü)</v>
      </c>
      <c r="M2552" s="6" t="str">
        <f t="shared" si="400"/>
        <v>05600</v>
      </c>
    </row>
    <row r="2553" spans="1:13">
      <c r="A2553" s="6"/>
      <c r="B2553" s="39" t="s">
        <v>7408</v>
      </c>
      <c r="C2553" s="6"/>
      <c r="D2553" s="6"/>
      <c r="E2553" s="43" t="s">
        <v>7409</v>
      </c>
      <c r="F2553" s="6"/>
      <c r="G2553" s="6"/>
      <c r="I2553" s="147" t="str">
        <f>IF(ISBLANK(H2553),"",VLOOKUP(H2553,tegevusalad!$A$7:$B$188,2,FALSE))</f>
        <v/>
      </c>
      <c r="K2553" s="283" t="str">
        <f t="shared" si="391"/>
        <v>2451513000</v>
      </c>
      <c r="L2553" s="1" t="str">
        <f t="shared" si="395"/>
        <v>Võrdlusuuringud linnade veekaitses – CITYWATER</v>
      </c>
      <c r="M2553" s="6" t="str">
        <f t="shared" si="400"/>
        <v>05600</v>
      </c>
    </row>
    <row r="2554" spans="1:13">
      <c r="A2554" s="6"/>
      <c r="B2554" s="184" t="s">
        <v>9120</v>
      </c>
      <c r="C2554" s="6"/>
      <c r="D2554" s="6"/>
      <c r="E2554" s="6" t="s">
        <v>9121</v>
      </c>
      <c r="F2554" s="6"/>
      <c r="G2554" s="6"/>
      <c r="I2554" s="147" t="str">
        <f>IF(ISBLANK(H2554),"",VLOOKUP(H2554,tegevusalad!$A$7:$B$188,2,FALSE))</f>
        <v/>
      </c>
      <c r="K2554" s="283" t="str">
        <f t="shared" si="391"/>
        <v>2451514000</v>
      </c>
      <c r="L2554" s="1" t="str">
        <f t="shared" si="395"/>
        <v>Euroopa Roheline Pealinn – edulugu ja kogemuste vahetamine</v>
      </c>
      <c r="M2554" s="6" t="str">
        <f t="shared" si="400"/>
        <v>05600</v>
      </c>
    </row>
    <row r="2555" spans="1:13">
      <c r="A2555" s="6"/>
      <c r="B2555" s="184" t="s">
        <v>10370</v>
      </c>
      <c r="C2555" s="6"/>
      <c r="D2555" s="6"/>
      <c r="E2555" s="6" t="s">
        <v>10371</v>
      </c>
      <c r="F2555" s="6"/>
      <c r="G2555" s="6"/>
      <c r="K2555" s="283" t="str">
        <f t="shared" ref="K2555" si="401">SUBSTITUTE(A2555," ","")&amp;SUBSTITUTE(B2555," ","")&amp;SUBSTITUTE(C2555," ","")</f>
        <v>2451516000</v>
      </c>
      <c r="L2555" s="1" t="str">
        <f t="shared" si="395"/>
        <v>Energia teekaardid - R4E</v>
      </c>
      <c r="M2555" s="6" t="str">
        <f t="shared" si="400"/>
        <v>05600</v>
      </c>
    </row>
    <row r="2556" spans="1:13">
      <c r="A2556" s="6"/>
      <c r="B2556" s="184" t="s">
        <v>11273</v>
      </c>
      <c r="C2556" s="6"/>
      <c r="D2556" s="6"/>
      <c r="E2556" s="184" t="s">
        <v>11275</v>
      </c>
      <c r="F2556" s="6"/>
      <c r="G2556" s="6"/>
      <c r="K2556" s="283" t="str">
        <f t="shared" ref="K2556:K2557" si="402">SUBSTITUTE(A2556," ","")&amp;SUBSTITUTE(B2556," ","")&amp;SUBSTITUTE(C2556," ","")</f>
        <v>2451520000</v>
      </c>
      <c r="L2556" s="1" t="str">
        <f t="shared" si="395"/>
        <v>Projekt „BLASTIC – plastijäätmete teekond Läänemerre”</v>
      </c>
      <c r="M2556" s="6" t="str">
        <f t="shared" si="400"/>
        <v>05600</v>
      </c>
    </row>
    <row r="2557" spans="1:13">
      <c r="A2557" s="6"/>
      <c r="B2557" s="184" t="s">
        <v>11274</v>
      </c>
      <c r="C2557" s="6"/>
      <c r="D2557" s="6"/>
      <c r="E2557" s="6" t="s">
        <v>11272</v>
      </c>
      <c r="F2557" s="6"/>
      <c r="G2557" s="6"/>
      <c r="K2557" s="283" t="str">
        <f t="shared" si="402"/>
        <v>2451521000</v>
      </c>
      <c r="L2557" s="1" t="str">
        <f t="shared" si="395"/>
        <v xml:space="preserve">Projekt „NATTOURS – jätkusuutlikud loodusrajad linnades, kasutades uusi IT-lahendusi” </v>
      </c>
      <c r="M2557" s="6" t="str">
        <f t="shared" si="400"/>
        <v>05600</v>
      </c>
    </row>
    <row r="2558" spans="1:13">
      <c r="A2558" s="6"/>
      <c r="B2558" s="184" t="s">
        <v>11495</v>
      </c>
      <c r="C2558" s="6"/>
      <c r="D2558" s="6"/>
      <c r="E2558" s="184" t="s">
        <v>11496</v>
      </c>
      <c r="F2558" s="6"/>
      <c r="G2558" s="6"/>
      <c r="K2558" s="283" t="str">
        <f t="shared" ref="K2558" si="403">SUBSTITUTE(A2558," ","")&amp;SUBSTITUTE(B2558," ","")&amp;SUBSTITUTE(C2558," ","")</f>
        <v>2451522000</v>
      </c>
      <c r="L2558" s="1" t="str">
        <f t="shared" si="395"/>
        <v>Projekt „INTHERWASTE – piirkondadevaheline jäätmemajanduse keskkonda integreerimine Euroopa kultuuripärandiga linnades“</v>
      </c>
      <c r="M2558" s="6" t="str">
        <f t="shared" si="400"/>
        <v>05600</v>
      </c>
    </row>
    <row r="2559" spans="1:13">
      <c r="A2559" s="6"/>
      <c r="B2559" s="184" t="s">
        <v>11568</v>
      </c>
      <c r="C2559" s="6"/>
      <c r="D2559" s="6"/>
      <c r="E2559" s="184" t="s">
        <v>11799</v>
      </c>
      <c r="F2559" s="6"/>
      <c r="G2559" s="6"/>
      <c r="K2559" s="283" t="str">
        <f t="shared" ref="K2559" si="404">SUBSTITUTE(A2559," ","")&amp;SUBSTITUTE(B2559," ","")&amp;SUBSTITUTE(C2559," ","")</f>
        <v>2451523000</v>
      </c>
      <c r="L2559" s="1" t="str">
        <f t="shared" si="395"/>
        <v xml:space="preserve">Projekt „GofEndED – Läänemere keskkonnahariduse võrgustik” </v>
      </c>
      <c r="M2559" s="6" t="str">
        <f t="shared" si="400"/>
        <v>05600</v>
      </c>
    </row>
    <row r="2560" spans="1:13">
      <c r="A2560" s="6"/>
      <c r="B2560" s="184" t="s">
        <v>13415</v>
      </c>
      <c r="C2560" s="6"/>
      <c r="D2560" s="6"/>
      <c r="E2560" s="184" t="s">
        <v>13416</v>
      </c>
      <c r="F2560" s="6"/>
      <c r="G2560" s="6"/>
      <c r="K2560" s="283" t="str">
        <f t="shared" ref="K2560" si="405">SUBSTITUTE(A2560," ","")&amp;SUBSTITUTE(B2560," ","")&amp;SUBSTITUTE(C2560," ","")</f>
        <v>2451524000</v>
      </c>
      <c r="L2560" s="1" t="str">
        <f t="shared" si="395"/>
        <v>HEAWATER - Läänemere valgala väikeste jõgede tervendamine toite- ning ohtlike ainete sissevoolu ärahoidmise kaudu</v>
      </c>
      <c r="M2560" s="6" t="str">
        <f t="shared" ref="M2560" si="406">IF(ISBLANK(H2560),M2559,H2560)</f>
        <v>05600</v>
      </c>
    </row>
    <row r="2561" spans="1:13">
      <c r="A2561" s="6"/>
      <c r="B2561" s="184" t="s">
        <v>13673</v>
      </c>
      <c r="C2561" s="6"/>
      <c r="D2561" s="6"/>
      <c r="E2561" s="6" t="s">
        <v>13674</v>
      </c>
      <c r="F2561" s="6"/>
      <c r="G2561" s="6"/>
      <c r="K2561" s="283" t="str">
        <f t="shared" ref="K2561:K2563" si="407">SUBSTITUTE(A2561," ","")&amp;SUBSTITUTE(B2561," ","")&amp;SUBSTITUTE(C2561," ","")</f>
        <v>2451525000</v>
      </c>
      <c r="L2561" s="1" t="str">
        <f t="shared" si="395"/>
        <v>CoastNet LIFE- rannikuelupaikade taastamine</v>
      </c>
      <c r="M2561" s="6" t="str">
        <f>IF(ISBLANK(H2561),M2559,H2561)</f>
        <v>05600</v>
      </c>
    </row>
    <row r="2562" spans="1:13">
      <c r="A2562" s="6"/>
      <c r="B2562" s="184" t="s">
        <v>15018</v>
      </c>
      <c r="C2562" s="6"/>
      <c r="D2562" s="6"/>
      <c r="E2562" s="6" t="s">
        <v>14624</v>
      </c>
      <c r="F2562" s="6"/>
      <c r="G2562" s="6"/>
      <c r="K2562" s="283" t="str">
        <f t="shared" si="407"/>
        <v>2461526000</v>
      </c>
      <c r="L2562" s="1" t="str">
        <f t="shared" si="395"/>
        <v>Projekt "ÖKOSAARED" - Urban Eco Islands. Aegna saare arendamine uuenduslikuks säästva loodusturismi sihtkohaks</v>
      </c>
      <c r="M2562" s="6" t="str">
        <f>IF(ISBLANK(H2562),M2560,H2562)</f>
        <v>05600</v>
      </c>
    </row>
    <row r="2563" spans="1:13">
      <c r="A2563" s="6"/>
      <c r="B2563" s="184" t="s">
        <v>15408</v>
      </c>
      <c r="C2563" s="6"/>
      <c r="D2563" s="6"/>
      <c r="E2563" s="188" t="s">
        <v>15409</v>
      </c>
      <c r="F2563" s="6"/>
      <c r="G2563" s="6"/>
      <c r="H2563" s="36" t="s">
        <v>6605</v>
      </c>
      <c r="I2563" s="147" t="str">
        <f>IF(ISBLANK(H2563),"",VLOOKUP(H2563,tegevusalad!$A$7:$B$188,2,FALSE))</f>
        <v>Muu keskkonnakaitse (sh keskkonnakaitse haldus)</v>
      </c>
      <c r="K2563" s="283" t="str">
        <f t="shared" si="407"/>
        <v>2451527000</v>
      </c>
      <c r="L2563" s="1" t="str">
        <f t="shared" si="395"/>
        <v xml:space="preserve">Välisrahastusega projekt „Rohelinnad - GoGreenRoutes“ Horisont 2020 </v>
      </c>
      <c r="M2563" s="6" t="str">
        <f>IF(ISBLANK(H2563),M2561,H2563)</f>
        <v>05600</v>
      </c>
    </row>
    <row r="2564" spans="1:13">
      <c r="A2564" s="6"/>
      <c r="B2564" s="184"/>
      <c r="C2564" s="6"/>
      <c r="D2564" s="6"/>
      <c r="E2564" s="6"/>
      <c r="F2564" s="6"/>
      <c r="G2564" s="6"/>
      <c r="K2564" s="283"/>
      <c r="L2564" s="1"/>
    </row>
    <row r="2565" spans="1:13">
      <c r="A2565" s="3" t="s">
        <v>6461</v>
      </c>
      <c r="B2565" s="3"/>
      <c r="C2565" s="3"/>
      <c r="D2565" s="3" t="s">
        <v>6462</v>
      </c>
      <c r="E2565" s="3"/>
      <c r="F2565" s="3"/>
      <c r="G2565" s="3"/>
      <c r="I2565" s="147" t="str">
        <f>IF(ISBLANK(H2565),"",VLOOKUP(H2565,tegevusalad!$A$7:$B$188,2,FALSE))</f>
        <v/>
      </c>
      <c r="K2565" s="283" t="str">
        <f t="shared" si="391"/>
        <v>2470000000</v>
      </c>
      <c r="L2565" s="1" t="str">
        <f t="shared" ref="L2565:L2598" si="408">D2565&amp;E2565&amp;F2565&amp;G2565</f>
        <v>LINNAPLANEERIMINE</v>
      </c>
      <c r="M2565" s="6" t="str">
        <f>IF(ISBLANK(H2565),M2561,H2565)</f>
        <v>05600</v>
      </c>
    </row>
    <row r="2566" spans="1:13">
      <c r="A2566" s="3"/>
      <c r="B2566" s="3"/>
      <c r="C2566" s="3"/>
      <c r="D2566" s="3"/>
      <c r="E2566" s="3"/>
      <c r="F2566" s="3"/>
      <c r="G2566" s="3"/>
      <c r="I2566" s="147" t="str">
        <f>IF(ISBLANK(H2566),"",VLOOKUP(H2566,tegevusalad!$A$7:$B$188,2,FALSE))</f>
        <v/>
      </c>
      <c r="K2566" s="283" t="str">
        <f t="shared" si="391"/>
        <v/>
      </c>
      <c r="L2566" s="1" t="str">
        <f t="shared" si="408"/>
        <v/>
      </c>
      <c r="M2566" s="6" t="str">
        <f t="shared" si="400"/>
        <v>05600</v>
      </c>
    </row>
    <row r="2567" spans="1:13">
      <c r="A2567" s="4" t="s">
        <v>5083</v>
      </c>
      <c r="D2567" s="4" t="s">
        <v>5084</v>
      </c>
      <c r="E2567" s="9"/>
      <c r="I2567" s="147" t="str">
        <f>IF(ISBLANK(H2567),"",VLOOKUP(H2567,tegevusalad!$A$7:$B$188,2,FALSE))</f>
        <v/>
      </c>
      <c r="K2567" s="283" t="str">
        <f t="shared" si="391"/>
        <v>2470100000</v>
      </c>
      <c r="L2567" s="1" t="str">
        <f t="shared" si="408"/>
        <v>Linnaplaneerimise Amet</v>
      </c>
      <c r="M2567" s="6" t="str">
        <f t="shared" si="400"/>
        <v>05600</v>
      </c>
    </row>
    <row r="2568" spans="1:13">
      <c r="B2568" s="4" t="s">
        <v>5085</v>
      </c>
      <c r="E2568" s="4" t="s">
        <v>5084</v>
      </c>
      <c r="H2568" s="37" t="s">
        <v>3521</v>
      </c>
      <c r="I2568" s="147" t="str">
        <f>IF(ISBLANK(H2568),"",VLOOKUP(H2568,tegevusalad!$A$7:$B$188,2,FALSE))</f>
        <v>Muu majandus (sh majanduse haldus)</v>
      </c>
      <c r="K2568" s="283" t="str">
        <f t="shared" si="391"/>
        <v>2470101000</v>
      </c>
      <c r="L2568" s="1" t="str">
        <f t="shared" si="408"/>
        <v>Linnaplaneerimise Amet</v>
      </c>
      <c r="M2568" s="6" t="str">
        <f t="shared" si="400"/>
        <v>04900</v>
      </c>
    </row>
    <row r="2569" spans="1:13">
      <c r="B2569" s="4" t="s">
        <v>7148</v>
      </c>
      <c r="E2569" s="4" t="s">
        <v>7150</v>
      </c>
      <c r="H2569" s="37" t="s">
        <v>3521</v>
      </c>
      <c r="I2569" s="147" t="str">
        <f>IF(ISBLANK(H2569),"",VLOOKUP(H2569,tegevusalad!$A$7:$B$188,2,FALSE))</f>
        <v>Muu majandus (sh majanduse haldus)</v>
      </c>
      <c r="K2569" s="283" t="str">
        <f t="shared" si="391"/>
        <v>2470111000</v>
      </c>
      <c r="L2569" s="1" t="str">
        <f t="shared" si="408"/>
        <v>Ehituskontroll</v>
      </c>
      <c r="M2569" s="6" t="str">
        <f t="shared" si="400"/>
        <v>04900</v>
      </c>
    </row>
    <row r="2570" spans="1:13">
      <c r="B2570" s="4" t="s">
        <v>7149</v>
      </c>
      <c r="E2570" s="4" t="s">
        <v>5405</v>
      </c>
      <c r="H2570" s="37" t="s">
        <v>3521</v>
      </c>
      <c r="I2570" s="147" t="str">
        <f>IF(ISBLANK(H2570),"",VLOOKUP(H2570,tegevusalad!$A$7:$B$188,2,FALSE))</f>
        <v>Muu majandus (sh majanduse haldus)</v>
      </c>
      <c r="K2570" s="283" t="str">
        <f t="shared" ref="K2570:K2605" si="409">SUBSTITUTE(A2570," ","")&amp;SUBSTITUTE(B2570," ","")&amp;SUBSTITUTE(C2570," ","")</f>
        <v>2470115000</v>
      </c>
      <c r="L2570" s="1" t="str">
        <f t="shared" si="408"/>
        <v>Tehnorajatiste planeerimine</v>
      </c>
      <c r="M2570" s="6" t="str">
        <f t="shared" ref="M2570:M2605" si="410">IF(ISBLANK(H2570),M2569,H2570)</f>
        <v>04900</v>
      </c>
    </row>
    <row r="2571" spans="1:13">
      <c r="H2571" s="37"/>
      <c r="I2571" s="147" t="str">
        <f>IF(ISBLANK(H2571),"",VLOOKUP(H2571,tegevusalad!$A$7:$B$188,2,FALSE))</f>
        <v/>
      </c>
      <c r="K2571" s="283" t="str">
        <f t="shared" si="409"/>
        <v/>
      </c>
      <c r="L2571" s="1" t="str">
        <f t="shared" si="408"/>
        <v/>
      </c>
      <c r="M2571" s="6" t="str">
        <f t="shared" si="410"/>
        <v>04900</v>
      </c>
    </row>
    <row r="2572" spans="1:13">
      <c r="A2572" s="4" t="s">
        <v>1101</v>
      </c>
      <c r="D2572" s="4" t="s">
        <v>1102</v>
      </c>
      <c r="E2572" s="14"/>
      <c r="F2572" s="14"/>
      <c r="G2572" s="14"/>
      <c r="H2572" s="37" t="s">
        <v>3280</v>
      </c>
      <c r="I2572" s="147" t="str">
        <f>IF(ISBLANK(H2572),"",VLOOKUP(H2572,tegevusalad!$A$7:$B$188,2,FALSE))</f>
        <v>Kommunaalmajanduse arendamine</v>
      </c>
      <c r="K2572" s="283" t="str">
        <f t="shared" si="409"/>
        <v>2471100000</v>
      </c>
      <c r="L2572" s="1" t="str">
        <f t="shared" si="408"/>
        <v>Geomaatika</v>
      </c>
      <c r="M2572" s="6" t="str">
        <f t="shared" si="410"/>
        <v>06200</v>
      </c>
    </row>
    <row r="2573" spans="1:13">
      <c r="B2573" s="4" t="s">
        <v>7060</v>
      </c>
      <c r="E2573" s="14" t="s">
        <v>1696</v>
      </c>
      <c r="F2573" s="14"/>
      <c r="G2573" s="14"/>
      <c r="I2573" s="147" t="str">
        <f>IF(ISBLANK(H2573),"",VLOOKUP(H2573,tegevusalad!$A$7:$B$188,2,FALSE))</f>
        <v/>
      </c>
      <c r="K2573" s="283" t="str">
        <f t="shared" si="409"/>
        <v>2471101000</v>
      </c>
      <c r="L2573" s="1" t="str">
        <f t="shared" si="408"/>
        <v>geodeetilised ja kartograafilised tööd</v>
      </c>
      <c r="M2573" s="6" t="str">
        <f t="shared" si="410"/>
        <v>06200</v>
      </c>
    </row>
    <row r="2574" spans="1:13">
      <c r="B2574" s="4" t="s">
        <v>11735</v>
      </c>
      <c r="E2574" s="15" t="s">
        <v>11737</v>
      </c>
      <c r="F2574" s="14"/>
      <c r="G2574" s="14"/>
      <c r="K2574" s="283" t="str">
        <f t="shared" si="409"/>
        <v>2471105000</v>
      </c>
      <c r="L2574" s="1" t="str">
        <f t="shared" si="408"/>
        <v>geodeetilised ja maakorralduslikud tööd</v>
      </c>
      <c r="M2574" s="6" t="str">
        <f t="shared" si="410"/>
        <v>06200</v>
      </c>
    </row>
    <row r="2575" spans="1:13">
      <c r="B2575" s="4" t="s">
        <v>7061</v>
      </c>
      <c r="E2575" s="14" t="s">
        <v>7062</v>
      </c>
      <c r="I2575" s="147" t="str">
        <f>IF(ISBLANK(H2575),"",VLOOKUP(H2575,tegevusalad!$A$7:$B$188,2,FALSE))</f>
        <v/>
      </c>
      <c r="K2575" s="283" t="str">
        <f t="shared" si="409"/>
        <v>2471121000</v>
      </c>
      <c r="L2575" s="1" t="str">
        <f t="shared" si="408"/>
        <v>geoinfosüsteemid</v>
      </c>
      <c r="M2575" s="6" t="str">
        <f t="shared" si="410"/>
        <v>06200</v>
      </c>
    </row>
    <row r="2576" spans="1:13">
      <c r="B2576" s="4" t="s">
        <v>11736</v>
      </c>
      <c r="E2576" s="15" t="s">
        <v>11738</v>
      </c>
      <c r="K2576" s="283" t="str">
        <f t="shared" si="409"/>
        <v>2471125000</v>
      </c>
      <c r="L2576" s="1" t="str">
        <f t="shared" si="408"/>
        <v>geoinfosüsteemid ja kartograafilised tööd</v>
      </c>
      <c r="M2576" s="6" t="str">
        <f t="shared" si="410"/>
        <v>06200</v>
      </c>
    </row>
    <row r="2577" spans="1:13">
      <c r="B2577" s="6" t="s">
        <v>3195</v>
      </c>
      <c r="E2577" s="6" t="s">
        <v>3196</v>
      </c>
      <c r="I2577" s="147" t="str">
        <f>IF(ISBLANK(H2577),"",VLOOKUP(H2577,tegevusalad!$A$7:$B$188,2,FALSE))</f>
        <v/>
      </c>
      <c r="K2577" s="283" t="str">
        <f t="shared" si="409"/>
        <v>2471199000</v>
      </c>
      <c r="L2577" s="1" t="str">
        <f t="shared" si="408"/>
        <v>tg geomaatika - jaotamata</v>
      </c>
      <c r="M2577" s="6" t="str">
        <f t="shared" si="410"/>
        <v>06200</v>
      </c>
    </row>
    <row r="2578" spans="1:13">
      <c r="E2578" s="14"/>
      <c r="I2578" s="147" t="str">
        <f>IF(ISBLANK(H2578),"",VLOOKUP(H2578,tegevusalad!$A$7:$B$188,2,FALSE))</f>
        <v/>
      </c>
      <c r="K2578" s="283" t="str">
        <f t="shared" si="409"/>
        <v/>
      </c>
      <c r="L2578" s="1" t="str">
        <f t="shared" si="408"/>
        <v/>
      </c>
      <c r="M2578" s="6" t="str">
        <f t="shared" si="410"/>
        <v>06200</v>
      </c>
    </row>
    <row r="2579" spans="1:13">
      <c r="A2579" s="4" t="s">
        <v>3083</v>
      </c>
      <c r="C2579" s="27"/>
      <c r="D2579" s="4" t="s">
        <v>576</v>
      </c>
      <c r="G2579" s="27"/>
      <c r="H2579" s="37" t="s">
        <v>3280</v>
      </c>
      <c r="I2579" s="147" t="str">
        <f>IF(ISBLANK(H2579),"",VLOOKUP(H2579,tegevusalad!$A$7:$B$188,2,FALSE))</f>
        <v>Kommunaalmajanduse arendamine</v>
      </c>
      <c r="K2579" s="283" t="str">
        <f t="shared" si="409"/>
        <v>2471200000</v>
      </c>
      <c r="L2579" s="1" t="str">
        <f t="shared" si="408"/>
        <v>Planeeringud</v>
      </c>
      <c r="M2579" s="6" t="str">
        <f t="shared" si="410"/>
        <v>06200</v>
      </c>
    </row>
    <row r="2580" spans="1:13">
      <c r="B2580" s="4" t="s">
        <v>2229</v>
      </c>
      <c r="C2580" s="27"/>
      <c r="E2580" s="4" t="s">
        <v>575</v>
      </c>
      <c r="G2580" s="27"/>
      <c r="I2580" s="147" t="str">
        <f>IF(ISBLANK(H2580),"",VLOOKUP(H2580,tegevusalad!$A$7:$B$188,2,FALSE))</f>
        <v/>
      </c>
      <c r="K2580" s="283" t="str">
        <f t="shared" si="409"/>
        <v>2471206000</v>
      </c>
      <c r="L2580" s="1" t="str">
        <f t="shared" si="408"/>
        <v>üld- ja teemaplaneeringud</v>
      </c>
      <c r="M2580" s="6" t="str">
        <f t="shared" si="410"/>
        <v>06200</v>
      </c>
    </row>
    <row r="2581" spans="1:13">
      <c r="B2581" s="4" t="s">
        <v>2230</v>
      </c>
      <c r="D2581" s="14"/>
      <c r="E2581" s="14" t="s">
        <v>2231</v>
      </c>
      <c r="F2581" s="14"/>
      <c r="G2581" s="14"/>
      <c r="I2581" s="147" t="str">
        <f>IF(ISBLANK(H2581),"",VLOOKUP(H2581,tegevusalad!$A$7:$B$188,2,FALSE))</f>
        <v/>
      </c>
      <c r="K2581" s="283" t="str">
        <f t="shared" si="409"/>
        <v>2471236000</v>
      </c>
      <c r="L2581" s="1" t="str">
        <f t="shared" si="408"/>
        <v xml:space="preserve">detailplaneeringud </v>
      </c>
      <c r="M2581" s="6" t="str">
        <f t="shared" si="410"/>
        <v>06200</v>
      </c>
    </row>
    <row r="2582" spans="1:13">
      <c r="B2582" s="4" t="s">
        <v>16454</v>
      </c>
      <c r="D2582" s="14"/>
      <c r="E2582" s="14" t="s">
        <v>16684</v>
      </c>
      <c r="F2582" s="14"/>
      <c r="G2582" s="14"/>
      <c r="K2582" s="283" t="str">
        <f t="shared" si="409"/>
        <v>2471250000</v>
      </c>
      <c r="L2582" s="1" t="str">
        <f t="shared" si="408"/>
        <v>arhitektuurivõistluste korraldamine (SK)</v>
      </c>
      <c r="M2582" s="6" t="str">
        <f t="shared" si="410"/>
        <v>06200</v>
      </c>
    </row>
    <row r="2583" spans="1:13">
      <c r="B2583" s="4" t="s">
        <v>10799</v>
      </c>
      <c r="D2583" s="14"/>
      <c r="E2583" s="14" t="s">
        <v>10800</v>
      </c>
      <c r="F2583" s="14"/>
      <c r="G2583" s="14"/>
      <c r="K2583" s="283" t="str">
        <f t="shared" si="409"/>
        <v>2471251000</v>
      </c>
      <c r="L2583" s="1" t="str">
        <f t="shared" si="408"/>
        <v>linnaruumi kvaliteet</v>
      </c>
      <c r="M2583" s="6" t="str">
        <f>IF(ISBLANK(H2583),M2581,H2583)</f>
        <v>06200</v>
      </c>
    </row>
    <row r="2584" spans="1:13">
      <c r="B2584" s="4" t="s">
        <v>11048</v>
      </c>
      <c r="D2584" s="14"/>
      <c r="E2584" s="14" t="s">
        <v>11047</v>
      </c>
      <c r="F2584" s="14"/>
      <c r="G2584" s="14"/>
      <c r="K2584" s="283" t="str">
        <f t="shared" si="409"/>
        <v>2471255000</v>
      </c>
      <c r="L2584" s="1" t="str">
        <f t="shared" si="408"/>
        <v>arhitektuurikonkursid</v>
      </c>
      <c r="M2584" s="6" t="str">
        <f t="shared" si="410"/>
        <v>06200</v>
      </c>
    </row>
    <row r="2585" spans="1:13">
      <c r="B2585" s="6" t="s">
        <v>1438</v>
      </c>
      <c r="D2585" s="14"/>
      <c r="E2585" s="6" t="s">
        <v>1439</v>
      </c>
      <c r="F2585" s="14"/>
      <c r="G2585" s="14"/>
      <c r="I2585" s="147" t="str">
        <f>IF(ISBLANK(H2585),"",VLOOKUP(H2585,tegevusalad!$A$7:$B$188,2,FALSE))</f>
        <v/>
      </c>
      <c r="K2585" s="283" t="str">
        <f t="shared" si="409"/>
        <v>2471299000</v>
      </c>
      <c r="L2585" s="1" t="str">
        <f t="shared" si="408"/>
        <v>tg planeeringud - jaotamata</v>
      </c>
      <c r="M2585" s="6" t="str">
        <f t="shared" si="410"/>
        <v>06200</v>
      </c>
    </row>
    <row r="2586" spans="1:13">
      <c r="D2586" s="14"/>
      <c r="E2586" s="14"/>
      <c r="F2586" s="14"/>
      <c r="G2586" s="14"/>
      <c r="I2586" s="147" t="str">
        <f>IF(ISBLANK(H2586),"",VLOOKUP(H2586,tegevusalad!$A$7:$B$188,2,FALSE))</f>
        <v/>
      </c>
      <c r="K2586" s="283" t="str">
        <f t="shared" si="409"/>
        <v/>
      </c>
      <c r="L2586" s="1" t="str">
        <f t="shared" si="408"/>
        <v/>
      </c>
      <c r="M2586" s="6" t="str">
        <f t="shared" si="410"/>
        <v>06200</v>
      </c>
    </row>
    <row r="2587" spans="1:13">
      <c r="B2587" s="9" t="s">
        <v>8574</v>
      </c>
      <c r="D2587" s="4" t="s">
        <v>1429</v>
      </c>
      <c r="E2587" s="14"/>
      <c r="F2587" s="14"/>
      <c r="G2587" s="14"/>
      <c r="H2587" s="37" t="s">
        <v>3280</v>
      </c>
      <c r="I2587" s="147" t="str">
        <f>IF(ISBLANK(H2587),"",VLOOKUP(H2587,tegevusalad!$A$7:$B$188,2,FALSE))</f>
        <v>Kommunaalmajanduse arendamine</v>
      </c>
      <c r="K2587" s="283" t="str">
        <f t="shared" si="409"/>
        <v>2477001000</v>
      </c>
      <c r="L2587" s="1" t="str">
        <f t="shared" si="408"/>
        <v>Välisrahastusega projekt "Rail Baltica kasvukoridor"</v>
      </c>
      <c r="M2587" s="6" t="str">
        <f t="shared" si="410"/>
        <v>06200</v>
      </c>
    </row>
    <row r="2588" spans="1:13">
      <c r="B2588" s="9" t="s">
        <v>11045</v>
      </c>
      <c r="D2588" s="4" t="s">
        <v>11046</v>
      </c>
      <c r="E2588" s="14"/>
      <c r="F2588" s="14"/>
      <c r="G2588" s="14"/>
      <c r="H2588" s="37" t="s">
        <v>3280</v>
      </c>
      <c r="I2588" s="147" t="str">
        <f>IF(ISBLANK(H2588),"",VLOOKUP(H2588,tegevusalad!$A$7:$B$188,2,FALSE))</f>
        <v>Kommunaalmajanduse arendamine</v>
      </c>
      <c r="K2588" s="283" t="str">
        <f t="shared" si="409"/>
        <v>2477002000</v>
      </c>
      <c r="L2588" s="1" t="str">
        <f t="shared" si="408"/>
        <v xml:space="preserve">Välisrahastusega projekt "Läänemere linnade uurimislabor (Baltic Urban Lab)" </v>
      </c>
      <c r="M2588" s="6" t="str">
        <f t="shared" si="410"/>
        <v>06200</v>
      </c>
    </row>
    <row r="2589" spans="1:13">
      <c r="B2589" s="4" t="s">
        <v>13493</v>
      </c>
      <c r="D2589" s="594" t="s">
        <v>13494</v>
      </c>
      <c r="E2589" s="14"/>
      <c r="F2589" s="14"/>
      <c r="G2589" s="14"/>
      <c r="H2589" s="37" t="s">
        <v>3280</v>
      </c>
      <c r="I2589" s="147" t="str">
        <f>IF(ISBLANK(H2589),"",VLOOKUP(H2589,tegevusalad!$A$7:$B$188,2,FALSE))</f>
        <v>Kommunaalmajanduse arendamine</v>
      </c>
      <c r="K2589" s="283" t="str">
        <f t="shared" si="409"/>
        <v>2477003000</v>
      </c>
      <c r="L2589" s="1" t="str">
        <f t="shared" si="408"/>
        <v>Välisrahastusega projekt "Koosloome ja liitreaalsus linnaplaneerimises - Augmented Urbans"</v>
      </c>
      <c r="M2589" s="6" t="str">
        <f t="shared" si="410"/>
        <v>06200</v>
      </c>
    </row>
    <row r="2590" spans="1:13">
      <c r="B2590" s="4" t="s">
        <v>15942</v>
      </c>
      <c r="D2590" s="594" t="s">
        <v>15943</v>
      </c>
      <c r="E2590" s="14"/>
      <c r="F2590" s="14"/>
      <c r="G2590" s="14"/>
      <c r="H2590" s="37" t="s">
        <v>3280</v>
      </c>
      <c r="I2590" s="147" t="str">
        <f>IF(ISBLANK(H2590),"",VLOOKUP(H2590,tegevusalad!$A$7:$B$188,2,FALSE))</f>
        <v>Kommunaalmajanduse arendamine</v>
      </c>
      <c r="K2590" s="283" t="str">
        <f t="shared" ref="K2590" si="411">SUBSTITUTE(A2590," ","")&amp;SUBSTITUTE(B2590," ","")&amp;SUBSTITUTE(C2590," ","")</f>
        <v>2477004000</v>
      </c>
      <c r="L2590" s="1" t="str">
        <f t="shared" ref="L2590" si="412">D2590&amp;E2590&amp;F2590&amp;G2590</f>
        <v>Välisrahastusega projekt "Roheline kiirtee - innovaatiline rohetaristu planeerimine (B.Green)"</v>
      </c>
      <c r="M2590" s="6" t="str">
        <f t="shared" ref="M2590" si="413">IF(ISBLANK(H2590),M2589,H2590)</f>
        <v>06200</v>
      </c>
    </row>
    <row r="2591" spans="1:13">
      <c r="B2591" s="9" t="s">
        <v>15023</v>
      </c>
      <c r="D2591" s="4" t="s">
        <v>2311</v>
      </c>
      <c r="E2591" s="14"/>
      <c r="F2591" s="14"/>
      <c r="G2591" s="14"/>
      <c r="H2591" s="34" t="s">
        <v>4202</v>
      </c>
      <c r="I2591" s="147" t="str">
        <f>IF(ISBLANK(H2591),"",VLOOKUP(H2591,tegevusalad!$A$7:$B$188,2,FALSE))</f>
        <v>Turism</v>
      </c>
      <c r="K2591" s="283" t="str">
        <f t="shared" si="409"/>
        <v>2478101000</v>
      </c>
      <c r="L2591" s="1" t="str">
        <f t="shared" si="408"/>
        <v>Välisrahastusega projekt "Tallinna vanalinna 3D mudeli loomine ja avalikku kasutusse andmine"</v>
      </c>
      <c r="M2591" s="6" t="str">
        <f>IF(ISBLANK(H2591),M2589,H2591)</f>
        <v>04730</v>
      </c>
    </row>
    <row r="2592" spans="1:13">
      <c r="B2592" s="9" t="s">
        <v>15022</v>
      </c>
      <c r="D2592" s="4" t="s">
        <v>4962</v>
      </c>
      <c r="E2592" s="14"/>
      <c r="F2592" s="14"/>
      <c r="G2592" s="14"/>
      <c r="H2592" s="37" t="s">
        <v>3280</v>
      </c>
      <c r="I2592" s="147" t="str">
        <f>IF(ISBLANK(H2592),"",VLOOKUP(H2592,tegevusalad!$A$7:$B$188,2,FALSE))</f>
        <v>Kommunaalmajanduse arendamine</v>
      </c>
      <c r="K2592" s="283" t="str">
        <f t="shared" si="409"/>
        <v>2478111000</v>
      </c>
      <c r="L2592" s="1" t="str">
        <f t="shared" si="408"/>
        <v>Välisrahastusega projekt „Belgradi (Zvezdara omavalitsuse) geoinfosüsteemide arendamine teenustekvaliteedi parendamiseks Tallinna näitel“</v>
      </c>
      <c r="M2592" s="6" t="str">
        <f t="shared" si="410"/>
        <v>06200</v>
      </c>
    </row>
    <row r="2593" spans="1:13">
      <c r="B2593" s="4" t="s">
        <v>11320</v>
      </c>
      <c r="D2593" s="15" t="s">
        <v>11321</v>
      </c>
      <c r="E2593" s="14"/>
      <c r="F2593" s="14"/>
      <c r="G2593" s="14"/>
      <c r="H2593" s="37" t="s">
        <v>5009</v>
      </c>
      <c r="I2593" s="147" t="str">
        <f>IF(ISBLANK(H2593),"",VLOOKUP(H2593,tegevusalad!$A$7:$B$188,2,FALSE))</f>
        <v>Muud üldised teenused</v>
      </c>
      <c r="K2593" s="283" t="str">
        <f t="shared" si="409"/>
        <v>2478121000</v>
      </c>
      <c r="L2593" s="1" t="str">
        <f t="shared" si="408"/>
        <v>Välisrahastusega projekt "Tallinna linnaplaneerimise valdkonna arhiivi materjalide kättesaadavuse ja kasutatavuse parandamise analüüs"</v>
      </c>
      <c r="M2593" s="6" t="str">
        <f t="shared" si="410"/>
        <v>01330</v>
      </c>
    </row>
    <row r="2594" spans="1:13">
      <c r="B2594" s="4" t="s">
        <v>13224</v>
      </c>
      <c r="D2594" s="594" t="s">
        <v>13225</v>
      </c>
      <c r="E2594" s="14"/>
      <c r="F2594" s="14"/>
      <c r="G2594" s="14"/>
      <c r="H2594" s="37" t="s">
        <v>3280</v>
      </c>
      <c r="I2594" s="147" t="str">
        <f>IF(ISBLANK(H2594),"",VLOOKUP(H2594,tegevusalad!$A$7:$B$188,2,FALSE))</f>
        <v>Kommunaalmajanduse arendamine</v>
      </c>
      <c r="K2594" s="283" t="str">
        <f t="shared" si="409"/>
        <v>2478131000</v>
      </c>
      <c r="L2594" s="1" t="str">
        <f t="shared" si="408"/>
        <v>Välisrahastusega projekt "Tallinna geomõõdistuste infosüsteemi eelanalüüs ja lähteülesande koostamine"</v>
      </c>
      <c r="M2594" s="6" t="str">
        <f t="shared" si="410"/>
        <v>06200</v>
      </c>
    </row>
    <row r="2595" spans="1:13">
      <c r="D2595" s="14"/>
      <c r="E2595" s="14"/>
      <c r="F2595" s="14"/>
      <c r="G2595" s="14"/>
      <c r="K2595" s="283" t="str">
        <f t="shared" si="409"/>
        <v/>
      </c>
      <c r="L2595" s="1" t="str">
        <f t="shared" si="408"/>
        <v/>
      </c>
      <c r="M2595" s="6" t="str">
        <f t="shared" si="410"/>
        <v>06200</v>
      </c>
    </row>
    <row r="2596" spans="1:13">
      <c r="A2596" s="4" t="s">
        <v>2232</v>
      </c>
      <c r="D2596" s="14" t="s">
        <v>4730</v>
      </c>
      <c r="E2596" s="14"/>
      <c r="F2596" s="14"/>
      <c r="G2596" s="14"/>
      <c r="H2596" s="37" t="s">
        <v>3280</v>
      </c>
      <c r="I2596" s="147" t="str">
        <f>IF(ISBLANK(H2596),"",VLOOKUP(H2596,tegevusalad!$A$7:$B$188,2,FALSE))</f>
        <v>Kommunaalmajanduse arendamine</v>
      </c>
      <c r="K2596" s="283" t="str">
        <f t="shared" si="409"/>
        <v>2479900000</v>
      </c>
      <c r="L2596" s="1" t="str">
        <f t="shared" si="408"/>
        <v>Muud linnaplaneerimise kulud</v>
      </c>
      <c r="M2596" s="6" t="str">
        <f t="shared" si="410"/>
        <v>06200</v>
      </c>
    </row>
    <row r="2597" spans="1:13">
      <c r="B2597" s="4" t="s">
        <v>5770</v>
      </c>
      <c r="E2597" s="14" t="s">
        <v>6243</v>
      </c>
      <c r="F2597" s="14"/>
      <c r="G2597" s="14"/>
      <c r="I2597" s="147" t="str">
        <f>IF(ISBLANK(H2597),"",VLOOKUP(H2597,tegevusalad!$A$7:$B$188,2,FALSE))</f>
        <v/>
      </c>
      <c r="K2597" s="283" t="str">
        <f t="shared" si="409"/>
        <v>2479901000</v>
      </c>
      <c r="L2597" s="1" t="str">
        <f t="shared" si="408"/>
        <v>muud linnaplaneerimise kulud</v>
      </c>
      <c r="M2597" s="6" t="str">
        <f t="shared" si="410"/>
        <v>06200</v>
      </c>
    </row>
    <row r="2598" spans="1:13">
      <c r="I2598" s="147" t="str">
        <f>IF(ISBLANK(H2598),"",VLOOKUP(H2598,tegevusalad!$A$7:$B$188,2,FALSE))</f>
        <v/>
      </c>
      <c r="K2598" s="283" t="str">
        <f t="shared" si="409"/>
        <v/>
      </c>
      <c r="L2598" s="1" t="str">
        <f t="shared" si="408"/>
        <v/>
      </c>
      <c r="M2598" s="6" t="str">
        <f t="shared" si="410"/>
        <v>06200</v>
      </c>
    </row>
    <row r="2599" spans="1:13">
      <c r="I2599" s="147" t="str">
        <f>IF(ISBLANK(H2599),"",VLOOKUP(H2599,tegevusalad!$A$7:$B$188,2,FALSE))</f>
        <v/>
      </c>
      <c r="K2599" s="283" t="str">
        <f t="shared" si="409"/>
        <v/>
      </c>
      <c r="L2599" s="1" t="str">
        <f t="shared" ref="L2599:L2625" si="414">D2599&amp;E2599&amp;F2599&amp;G2599</f>
        <v/>
      </c>
      <c r="M2599" s="6" t="str">
        <f t="shared" si="410"/>
        <v>06200</v>
      </c>
    </row>
    <row r="2600" spans="1:13">
      <c r="A2600" s="3" t="s">
        <v>3007</v>
      </c>
      <c r="B2600" s="3"/>
      <c r="C2600" s="3"/>
      <c r="D2600" s="3" t="s">
        <v>4653</v>
      </c>
      <c r="E2600" s="3"/>
      <c r="F2600" s="3"/>
      <c r="G2600" s="3"/>
      <c r="I2600" s="147" t="str">
        <f>IF(ISBLANK(H2600),"",VLOOKUP(H2600,tegevusalad!$A$7:$B$188,2,FALSE))</f>
        <v/>
      </c>
      <c r="K2600" s="283" t="str">
        <f t="shared" si="409"/>
        <v>2480000000</v>
      </c>
      <c r="L2600" s="1" t="str">
        <f t="shared" si="414"/>
        <v>ETTEVÕTLUSKESKKOND</v>
      </c>
      <c r="M2600" s="6" t="str">
        <f t="shared" si="410"/>
        <v>06200</v>
      </c>
    </row>
    <row r="2601" spans="1:13">
      <c r="I2601" s="147" t="str">
        <f>IF(ISBLANK(H2601),"",VLOOKUP(H2601,tegevusalad!$A$7:$B$188,2,FALSE))</f>
        <v/>
      </c>
      <c r="K2601" s="283" t="str">
        <f t="shared" si="409"/>
        <v/>
      </c>
      <c r="L2601" s="1" t="str">
        <f t="shared" si="414"/>
        <v/>
      </c>
      <c r="M2601" s="6" t="str">
        <f t="shared" si="410"/>
        <v>06200</v>
      </c>
    </row>
    <row r="2602" spans="1:13">
      <c r="A2602" s="4" t="s">
        <v>4654</v>
      </c>
      <c r="D2602" s="4" t="s">
        <v>4655</v>
      </c>
      <c r="I2602" s="147" t="str">
        <f>IF(ISBLANK(H2602),"",VLOOKUP(H2602,tegevusalad!$A$7:$B$188,2,FALSE))</f>
        <v/>
      </c>
      <c r="K2602" s="283" t="str">
        <f t="shared" si="409"/>
        <v>2480100000</v>
      </c>
      <c r="L2602" s="1" t="str">
        <f t="shared" si="414"/>
        <v>Ettevõtluse haldus</v>
      </c>
      <c r="M2602" s="6" t="str">
        <f t="shared" si="410"/>
        <v>06200</v>
      </c>
    </row>
    <row r="2603" spans="1:13">
      <c r="B2603" s="4" t="s">
        <v>75</v>
      </c>
      <c r="E2603" s="4" t="s">
        <v>3964</v>
      </c>
      <c r="H2603" s="37" t="s">
        <v>3521</v>
      </c>
      <c r="I2603" s="147" t="str">
        <f>IF(ISBLANK(H2603),"",VLOOKUP(H2603,tegevusalad!$A$7:$B$188,2,FALSE))</f>
        <v>Muu majandus (sh majanduse haldus)</v>
      </c>
      <c r="K2603" s="283" t="str">
        <f t="shared" si="409"/>
        <v>2480101000</v>
      </c>
      <c r="L2603" s="1" t="str">
        <f t="shared" si="414"/>
        <v>ettevõtluse haldus</v>
      </c>
      <c r="M2603" s="6" t="str">
        <f t="shared" si="410"/>
        <v>04900</v>
      </c>
    </row>
    <row r="2604" spans="1:13">
      <c r="H2604" s="37"/>
      <c r="I2604" s="147" t="str">
        <f>IF(ISBLANK(H2604),"",VLOOKUP(H2604,tegevusalad!$A$7:$B$188,2,FALSE))</f>
        <v/>
      </c>
      <c r="K2604" s="283" t="str">
        <f t="shared" si="409"/>
        <v/>
      </c>
      <c r="L2604" s="1" t="str">
        <f t="shared" si="414"/>
        <v/>
      </c>
      <c r="M2604" s="6" t="str">
        <f t="shared" si="410"/>
        <v>04900</v>
      </c>
    </row>
    <row r="2605" spans="1:13">
      <c r="A2605" s="4" t="s">
        <v>6375</v>
      </c>
      <c r="D2605" s="4" t="s">
        <v>4372</v>
      </c>
      <c r="H2605" s="37" t="s">
        <v>3521</v>
      </c>
      <c r="I2605" s="147" t="str">
        <f>IF(ISBLANK(H2605),"",VLOOKUP(H2605,tegevusalad!$A$7:$B$188,2,FALSE))</f>
        <v>Muu majandus (sh majanduse haldus)</v>
      </c>
      <c r="K2605" s="283" t="str">
        <f t="shared" si="409"/>
        <v>2481100000</v>
      </c>
      <c r="L2605" s="1" t="str">
        <f t="shared" si="414"/>
        <v>Ettevõtluse arendamine</v>
      </c>
      <c r="M2605" s="6" t="str">
        <f t="shared" si="410"/>
        <v>04900</v>
      </c>
    </row>
    <row r="2606" spans="1:13">
      <c r="B2606" s="4" t="s">
        <v>1361</v>
      </c>
      <c r="E2606" s="4" t="s">
        <v>1362</v>
      </c>
      <c r="H2606" s="37" t="s">
        <v>3521</v>
      </c>
      <c r="I2606" s="147" t="str">
        <f>IF(ISBLANK(H2606),"",VLOOKUP(H2606,tegevusalad!$A$7:$B$188,2,FALSE))</f>
        <v>Muu majandus (sh majanduse haldus)</v>
      </c>
      <c r="K2606" s="283" t="str">
        <f t="shared" ref="K2606:K2625" si="415">SUBSTITUTE(A2606," ","")&amp;SUBSTITUTE(B2606," ","")&amp;SUBSTITUTE(C2606," ","")</f>
        <v>2481101000</v>
      </c>
      <c r="L2606" s="1" t="str">
        <f t="shared" si="414"/>
        <v>väikeettevõtlus</v>
      </c>
      <c r="M2606" s="6" t="str">
        <f t="shared" ref="M2606:M2625" si="416">IF(ISBLANK(H2606),M2605,H2606)</f>
        <v>04900</v>
      </c>
    </row>
    <row r="2607" spans="1:13">
      <c r="C2607" s="4" t="s">
        <v>14005</v>
      </c>
      <c r="F2607" s="4" t="s">
        <v>1362</v>
      </c>
      <c r="H2607" s="37" t="s">
        <v>3521</v>
      </c>
      <c r="K2607" s="283" t="str">
        <f t="shared" si="415"/>
        <v>2481101100</v>
      </c>
      <c r="L2607" s="1" t="str">
        <f t="shared" si="414"/>
        <v>väikeettevõtlus</v>
      </c>
      <c r="M2607" s="6" t="str">
        <f t="shared" si="416"/>
        <v>04900</v>
      </c>
    </row>
    <row r="2608" spans="1:13">
      <c r="C2608" s="4" t="s">
        <v>14006</v>
      </c>
      <c r="E2608" s="919" t="s">
        <v>14007</v>
      </c>
      <c r="H2608" s="37" t="s">
        <v>3521</v>
      </c>
      <c r="K2608" s="283" t="str">
        <f t="shared" si="415"/>
        <v>2481101200</v>
      </c>
      <c r="L2608" s="1" t="str">
        <f t="shared" si="414"/>
        <v>VE suuremahulised rahvusvahelised projektid</v>
      </c>
      <c r="M2608" s="6" t="str">
        <f t="shared" si="416"/>
        <v>04900</v>
      </c>
    </row>
    <row r="2609" spans="1:14">
      <c r="E2609" s="919"/>
      <c r="H2609" s="37"/>
      <c r="K2609" s="283" t="str">
        <f t="shared" si="415"/>
        <v/>
      </c>
      <c r="L2609" s="1" t="str">
        <f t="shared" si="414"/>
        <v/>
      </c>
      <c r="M2609" s="6" t="str">
        <f t="shared" si="416"/>
        <v>04900</v>
      </c>
    </row>
    <row r="2610" spans="1:14">
      <c r="B2610" s="4" t="s">
        <v>3666</v>
      </c>
      <c r="E2610" s="4" t="s">
        <v>4334</v>
      </c>
      <c r="H2610" s="37" t="s">
        <v>3521</v>
      </c>
      <c r="I2610" s="147" t="str">
        <f>IF(ISBLANK(H2610),"",VLOOKUP(H2610,tegevusalad!$A$7:$B$188,2,FALSE))</f>
        <v>Muu majandus (sh majanduse haldus)</v>
      </c>
      <c r="K2610" s="283" t="str">
        <f t="shared" si="415"/>
        <v>2481102000</v>
      </c>
      <c r="L2610" s="1" t="str">
        <f t="shared" si="414"/>
        <v>välisinvestorid</v>
      </c>
      <c r="M2610" s="6" t="str">
        <f t="shared" si="416"/>
        <v>04900</v>
      </c>
    </row>
    <row r="2611" spans="1:14">
      <c r="B2611" s="4" t="s">
        <v>7139</v>
      </c>
      <c r="E2611" s="4" t="s">
        <v>3687</v>
      </c>
      <c r="H2611" s="37" t="s">
        <v>3521</v>
      </c>
      <c r="I2611" s="147" t="str">
        <f>IF(ISBLANK(H2611),"",VLOOKUP(H2611,tegevusalad!$A$7:$B$188,2,FALSE))</f>
        <v>Muu majandus (sh majanduse haldus)</v>
      </c>
      <c r="K2611" s="283" t="str">
        <f t="shared" si="415"/>
        <v>2481105000</v>
      </c>
      <c r="L2611" s="1" t="str">
        <f t="shared" si="414"/>
        <v>ettevõtluskeskkonna turundus</v>
      </c>
      <c r="M2611" s="6" t="str">
        <f t="shared" si="416"/>
        <v>04900</v>
      </c>
    </row>
    <row r="2612" spans="1:14">
      <c r="B2612" s="4" t="s">
        <v>7470</v>
      </c>
      <c r="E2612" s="4" t="s">
        <v>7471</v>
      </c>
      <c r="H2612" s="37" t="s">
        <v>3521</v>
      </c>
      <c r="I2612" s="147" t="str">
        <f>IF(ISBLANK(H2612),"",VLOOKUP(H2612,tegevusalad!$A$7:$B$188,2,FALSE))</f>
        <v>Muu majandus (sh majanduse haldus)</v>
      </c>
      <c r="K2612" s="283" t="str">
        <f t="shared" si="415"/>
        <v>2481106000</v>
      </c>
      <c r="L2612" s="1" t="str">
        <f t="shared" si="414"/>
        <v>Kopli Arenduskeskus</v>
      </c>
      <c r="M2612" s="6" t="str">
        <f t="shared" si="416"/>
        <v>04900</v>
      </c>
    </row>
    <row r="2613" spans="1:14">
      <c r="B2613" s="4" t="s">
        <v>506</v>
      </c>
      <c r="E2613" s="4" t="s">
        <v>507</v>
      </c>
      <c r="H2613" s="37" t="s">
        <v>3521</v>
      </c>
      <c r="I2613" s="147" t="str">
        <f>IF(ISBLANK(H2613),"",VLOOKUP(H2613,tegevusalad!$A$7:$B$188,2,FALSE))</f>
        <v>Muu majandus (sh majanduse haldus)</v>
      </c>
      <c r="K2613" s="283" t="str">
        <f t="shared" si="415"/>
        <v>2481110000</v>
      </c>
      <c r="L2613" s="1" t="str">
        <f t="shared" si="414"/>
        <v>tööhõive tagamine</v>
      </c>
      <c r="M2613" s="6" t="str">
        <f t="shared" si="416"/>
        <v>04900</v>
      </c>
    </row>
    <row r="2614" spans="1:14">
      <c r="B2614" s="4" t="s">
        <v>1363</v>
      </c>
      <c r="E2614" s="4" t="s">
        <v>1033</v>
      </c>
      <c r="H2614" s="37" t="s">
        <v>3521</v>
      </c>
      <c r="I2614" s="147" t="str">
        <f>IF(ISBLANK(H2614),"",VLOOKUP(H2614,tegevusalad!$A$7:$B$188,2,FALSE))</f>
        <v>Muu majandus (sh majanduse haldus)</v>
      </c>
      <c r="K2614" s="283" t="str">
        <f t="shared" si="415"/>
        <v>2481111000</v>
      </c>
      <c r="L2614" s="1" t="str">
        <f t="shared" si="414"/>
        <v>väikeettevõtluse projektid</v>
      </c>
      <c r="M2614" s="6" t="str">
        <f t="shared" si="416"/>
        <v>04900</v>
      </c>
    </row>
    <row r="2615" spans="1:14" s="31" customFormat="1">
      <c r="A2615" s="27"/>
      <c r="B2615" s="27"/>
      <c r="C2615" s="4" t="s">
        <v>3716</v>
      </c>
      <c r="D2615" s="4"/>
      <c r="E2615" s="4"/>
      <c r="F2615" s="4" t="s">
        <v>5792</v>
      </c>
      <c r="G2615" s="4"/>
      <c r="H2615" s="37" t="s">
        <v>3521</v>
      </c>
      <c r="I2615" s="147" t="str">
        <f>IF(ISBLANK(H2615),"",VLOOKUP(H2615,tegevusalad!$A$7:$B$188,2,FALSE))</f>
        <v>Muu majandus (sh majanduse haldus)</v>
      </c>
      <c r="J2615" s="136"/>
      <c r="K2615" s="283" t="str">
        <f t="shared" si="415"/>
        <v>2481111010</v>
      </c>
      <c r="L2615" s="1" t="str">
        <f t="shared" si="414"/>
        <v>INNOCLUS II (SPF)</v>
      </c>
      <c r="M2615" s="6" t="str">
        <f t="shared" si="416"/>
        <v>04900</v>
      </c>
      <c r="N2615"/>
    </row>
    <row r="2616" spans="1:14" s="31" customFormat="1">
      <c r="A2616" s="27"/>
      <c r="B2616" s="27"/>
      <c r="C2616" s="4" t="s">
        <v>893</v>
      </c>
      <c r="D2616" s="4"/>
      <c r="E2616" s="4"/>
      <c r="F2616" s="4" t="s">
        <v>894</v>
      </c>
      <c r="G2616" s="4"/>
      <c r="H2616" s="37" t="s">
        <v>3521</v>
      </c>
      <c r="I2616" s="147" t="str">
        <f>IF(ISBLANK(H2616),"",VLOOKUP(H2616,tegevusalad!$A$7:$B$188,2,FALSE))</f>
        <v>Muu majandus (sh majanduse haldus)</v>
      </c>
      <c r="J2616" s="136"/>
      <c r="K2616" s="283" t="str">
        <f t="shared" si="415"/>
        <v>2481111020</v>
      </c>
      <c r="L2616" s="1" t="str">
        <f t="shared" si="414"/>
        <v>INNOACT (ESF)</v>
      </c>
      <c r="M2616" s="6" t="str">
        <f t="shared" si="416"/>
        <v>04900</v>
      </c>
      <c r="N2616"/>
    </row>
    <row r="2617" spans="1:14" s="31" customFormat="1">
      <c r="A2617" s="27"/>
      <c r="B2617" s="27"/>
      <c r="C2617" s="4" t="s">
        <v>4609</v>
      </c>
      <c r="D2617" s="4"/>
      <c r="E2617" s="4"/>
      <c r="F2617" s="4" t="s">
        <v>2289</v>
      </c>
      <c r="G2617" s="4"/>
      <c r="H2617" s="37" t="s">
        <v>3521</v>
      </c>
      <c r="I2617" s="147" t="str">
        <f>IF(ISBLANK(H2617),"",VLOOKUP(H2617,tegevusalad!$A$7:$B$188,2,FALSE))</f>
        <v>Muu majandus (sh majanduse haldus)</v>
      </c>
      <c r="J2617" s="136"/>
      <c r="K2617" s="283" t="str">
        <f t="shared" si="415"/>
        <v>2481111030</v>
      </c>
      <c r="L2617" s="1" t="str">
        <f t="shared" si="414"/>
        <v>INNOMET II (ESF)</v>
      </c>
      <c r="M2617" s="6" t="str">
        <f t="shared" si="416"/>
        <v>04900</v>
      </c>
      <c r="N2617"/>
    </row>
    <row r="2618" spans="1:14">
      <c r="C2618" s="4" t="s">
        <v>2290</v>
      </c>
      <c r="F2618" s="4" t="s">
        <v>3101</v>
      </c>
      <c r="H2618" s="37" t="s">
        <v>3521</v>
      </c>
      <c r="I2618" s="147" t="str">
        <f>IF(ISBLANK(H2618),"",VLOOKUP(H2618,tegevusalad!$A$7:$B$188,2,FALSE))</f>
        <v>Muu majandus (sh majanduse haldus)</v>
      </c>
      <c r="K2618" s="283" t="str">
        <f t="shared" si="415"/>
        <v>2481111040</v>
      </c>
      <c r="L2618" s="1" t="str">
        <f t="shared" si="414"/>
        <v>INNOMET II (LEONARDO)</v>
      </c>
      <c r="M2618" s="6" t="str">
        <f t="shared" si="416"/>
        <v>04900</v>
      </c>
    </row>
    <row r="2619" spans="1:14">
      <c r="C2619" s="4" t="s">
        <v>6195</v>
      </c>
      <c r="F2619" s="4" t="s">
        <v>6196</v>
      </c>
      <c r="H2619" s="37" t="s">
        <v>3521</v>
      </c>
      <c r="I2619" s="147" t="str">
        <f>IF(ISBLANK(H2619),"",VLOOKUP(H2619,tegevusalad!$A$7:$B$188,2,FALSE))</f>
        <v>Muu majandus (sh majanduse haldus)</v>
      </c>
      <c r="K2619" s="283" t="str">
        <f t="shared" si="415"/>
        <v>2481111050</v>
      </c>
      <c r="L2619" s="1" t="str">
        <f t="shared" si="414"/>
        <v>BaltMetInno</v>
      </c>
      <c r="M2619" s="6" t="str">
        <f t="shared" si="416"/>
        <v>04900</v>
      </c>
    </row>
    <row r="2620" spans="1:14">
      <c r="C2620" s="4" t="s">
        <v>4338</v>
      </c>
      <c r="F2620" s="4" t="s">
        <v>4339</v>
      </c>
      <c r="H2620" s="37" t="s">
        <v>3521</v>
      </c>
      <c r="I2620" s="147" t="str">
        <f>IF(ISBLANK(H2620),"",VLOOKUP(H2620,tegevusalad!$A$7:$B$188,2,FALSE))</f>
        <v>Muu majandus (sh majanduse haldus)</v>
      </c>
      <c r="K2620" s="283" t="str">
        <f t="shared" si="415"/>
        <v>2481111060</v>
      </c>
      <c r="L2620" s="1" t="str">
        <f t="shared" si="414"/>
        <v>INNOMET-EST</v>
      </c>
      <c r="M2620" s="6" t="str">
        <f t="shared" si="416"/>
        <v>04900</v>
      </c>
    </row>
    <row r="2621" spans="1:14">
      <c r="C2621" s="4" t="s">
        <v>6385</v>
      </c>
      <c r="F2621" s="4" t="s">
        <v>6386</v>
      </c>
      <c r="H2621" s="37" t="s">
        <v>3521</v>
      </c>
      <c r="I2621" s="147" t="str">
        <f>IF(ISBLANK(H2621),"",VLOOKUP(H2621,tegevusalad!$A$7:$B$188,2,FALSE))</f>
        <v>Muu majandus (sh majanduse haldus)</v>
      </c>
      <c r="K2621" s="283" t="str">
        <f t="shared" si="415"/>
        <v>2481111070</v>
      </c>
      <c r="L2621" s="1" t="str">
        <f t="shared" si="414"/>
        <v>Interreg (Creative Metropoles)</v>
      </c>
      <c r="M2621" s="6" t="str">
        <f t="shared" si="416"/>
        <v>04900</v>
      </c>
    </row>
    <row r="2622" spans="1:14">
      <c r="C2622" s="4" t="s">
        <v>5650</v>
      </c>
      <c r="F2622" s="4" t="s">
        <v>4599</v>
      </c>
      <c r="H2622" s="37" t="s">
        <v>3521</v>
      </c>
      <c r="I2622" s="147" t="str">
        <f>IF(ISBLANK(H2622),"",VLOOKUP(H2622,tegevusalad!$A$7:$B$188,2,FALSE))</f>
        <v>Muu majandus (sh majanduse haldus)</v>
      </c>
      <c r="K2622" s="283" t="str">
        <f t="shared" si="415"/>
        <v>2481111080</v>
      </c>
      <c r="L2622" s="1" t="str">
        <f t="shared" si="414"/>
        <v>Interreg IV A (INNOREG)</v>
      </c>
      <c r="M2622" s="6" t="str">
        <f t="shared" si="416"/>
        <v>04900</v>
      </c>
    </row>
    <row r="2623" spans="1:14" ht="12.75" customHeight="1">
      <c r="C2623" s="4" t="s">
        <v>1822</v>
      </c>
      <c r="F2623" s="989" t="s">
        <v>2960</v>
      </c>
      <c r="G2623" s="989"/>
      <c r="H2623" s="37" t="s">
        <v>3521</v>
      </c>
      <c r="I2623" s="147" t="str">
        <f>IF(ISBLANK(H2623),"",VLOOKUP(H2623,tegevusalad!$A$7:$B$188,2,FALSE))</f>
        <v>Muu majandus (sh majanduse haldus)</v>
      </c>
      <c r="K2623" s="283" t="str">
        <f t="shared" si="415"/>
        <v>2481111090</v>
      </c>
      <c r="L2623" s="1" t="str">
        <f t="shared" si="414"/>
        <v>INTERREG IVC (Cross-Innovation - Valdkonnaülese innovatsiooni edendamine Euroopa linnades ja regioonides)</v>
      </c>
      <c r="M2623" s="6" t="str">
        <f t="shared" si="416"/>
        <v>04900</v>
      </c>
    </row>
    <row r="2624" spans="1:14" ht="12.75" customHeight="1">
      <c r="C2624" s="4" t="s">
        <v>12937</v>
      </c>
      <c r="F2624" s="989" t="s">
        <v>12938</v>
      </c>
      <c r="G2624" s="989"/>
      <c r="H2624" s="37" t="s">
        <v>3521</v>
      </c>
      <c r="I2624" s="147" t="str">
        <f>IF(ISBLANK(H2624),"",VLOOKUP(H2624,tegevusalad!$A$7:$B$188,2,FALSE))</f>
        <v>Muu majandus (sh majanduse haldus)</v>
      </c>
      <c r="K2624" s="283" t="str">
        <f t="shared" si="415"/>
        <v>2481111100</v>
      </c>
      <c r="L2624" s="1" t="str">
        <f t="shared" si="414"/>
        <v>Smart-up BSR</v>
      </c>
      <c r="M2624" s="6" t="str">
        <f t="shared" si="416"/>
        <v>04900</v>
      </c>
    </row>
    <row r="2625" spans="1:14" ht="12" customHeight="1">
      <c r="C2625" s="4" t="s">
        <v>6194</v>
      </c>
      <c r="F2625" s="4" t="s">
        <v>6510</v>
      </c>
      <c r="H2625" s="37" t="s">
        <v>3521</v>
      </c>
      <c r="I2625" s="147" t="str">
        <f>IF(ISBLANK(H2625),"",VLOOKUP(H2625,tegevusalad!$A$7:$B$188,2,FALSE))</f>
        <v>Muu majandus (sh majanduse haldus)</v>
      </c>
      <c r="K2625" s="283" t="str">
        <f t="shared" si="415"/>
        <v>2481111990</v>
      </c>
      <c r="L2625" s="1" t="str">
        <f t="shared" si="414"/>
        <v>projektide reserv</v>
      </c>
      <c r="M2625" s="6" t="str">
        <f t="shared" si="416"/>
        <v>04900</v>
      </c>
    </row>
    <row r="2626" spans="1:14" ht="12" customHeight="1">
      <c r="B2626" s="4" t="s">
        <v>9392</v>
      </c>
      <c r="E2626" s="4" t="s">
        <v>9393</v>
      </c>
      <c r="H2626" s="37" t="s">
        <v>3521</v>
      </c>
      <c r="K2626" s="283" t="str">
        <f t="shared" ref="K2626:K2714" si="417">SUBSTITUTE(A2626," ","")&amp;SUBSTITUTE(B2626," ","")&amp;SUBSTITUTE(C2626," ","")</f>
        <v>2481115000</v>
      </c>
      <c r="L2626" s="1"/>
      <c r="M2626" s="6" t="str">
        <f t="shared" ref="M2626:M2708" si="418">IF(ISBLANK(H2626),M2625,H2626)</f>
        <v>04900</v>
      </c>
    </row>
    <row r="2627" spans="1:14" ht="12" customHeight="1">
      <c r="C2627" s="4" t="s">
        <v>9394</v>
      </c>
      <c r="F2627" s="4" t="s">
        <v>9395</v>
      </c>
      <c r="H2627" s="37" t="s">
        <v>3521</v>
      </c>
      <c r="K2627" s="283" t="str">
        <f t="shared" si="417"/>
        <v>2481115010</v>
      </c>
      <c r="L2627" s="1" t="s">
        <v>9395</v>
      </c>
      <c r="M2627" s="6" t="str">
        <f t="shared" si="418"/>
        <v>04900</v>
      </c>
    </row>
    <row r="2628" spans="1:14">
      <c r="B2628" s="6" t="s">
        <v>6656</v>
      </c>
      <c r="C2628" s="6"/>
      <c r="D2628" s="6"/>
      <c r="E2628" s="6" t="s">
        <v>6657</v>
      </c>
      <c r="I2628" s="147" t="str">
        <f>IF(ISBLANK(H2628),"",VLOOKUP(H2628,tegevusalad!$A$7:$B$188,2,FALSE))</f>
        <v/>
      </c>
      <c r="K2628" s="283" t="str">
        <f t="shared" si="417"/>
        <v>2481199000</v>
      </c>
      <c r="L2628" s="1" t="str">
        <f t="shared" ref="L2628:L2659" si="419">D2628&amp;E2628&amp;F2628&amp;G2628</f>
        <v>tg ettevõtluse arendamine - jaotamata</v>
      </c>
      <c r="M2628" s="6" t="str">
        <f t="shared" si="418"/>
        <v>04900</v>
      </c>
    </row>
    <row r="2629" spans="1:14">
      <c r="I2629" s="147" t="str">
        <f>IF(ISBLANK(H2629),"",VLOOKUP(H2629,tegevusalad!$A$7:$B$188,2,FALSE))</f>
        <v/>
      </c>
      <c r="K2629" s="283" t="str">
        <f t="shared" ref="K2629:K2653" si="420">SUBSTITUTE(A2629," ","")&amp;SUBSTITUTE(B2629," ","")&amp;SUBSTITUTE(C2629," ","")</f>
        <v/>
      </c>
      <c r="L2629" s="1" t="str">
        <f t="shared" si="419"/>
        <v/>
      </c>
      <c r="M2629" s="6" t="str">
        <f t="shared" ref="M2629:M2653" si="421">IF(ISBLANK(H2629),M2628,H2629)</f>
        <v>04900</v>
      </c>
    </row>
    <row r="2630" spans="1:14">
      <c r="A2630" s="4" t="s">
        <v>508</v>
      </c>
      <c r="D2630" s="4" t="s">
        <v>3583</v>
      </c>
      <c r="H2630" s="37" t="s">
        <v>4202</v>
      </c>
      <c r="I2630" s="147" t="str">
        <f>IF(ISBLANK(H2630),"",VLOOKUP(H2630,tegevusalad!$A$7:$B$188,2,FALSE))</f>
        <v>Turism</v>
      </c>
      <c r="K2630" s="283" t="str">
        <f t="shared" si="420"/>
        <v>2481200000</v>
      </c>
      <c r="L2630" s="1" t="str">
        <f t="shared" si="419"/>
        <v>Turismi arendamine</v>
      </c>
      <c r="M2630" s="6" t="str">
        <f t="shared" si="421"/>
        <v>04730</v>
      </c>
    </row>
    <row r="2631" spans="1:14">
      <c r="B2631" s="4" t="s">
        <v>3584</v>
      </c>
      <c r="E2631" s="4" t="s">
        <v>5225</v>
      </c>
      <c r="I2631" s="147" t="str">
        <f>IF(ISBLANK(H2631),"",VLOOKUP(H2631,tegevusalad!$A$7:$B$188,2,FALSE))</f>
        <v/>
      </c>
      <c r="K2631" s="283" t="str">
        <f t="shared" si="420"/>
        <v>2481201000</v>
      </c>
      <c r="L2631" s="1" t="str">
        <f t="shared" si="419"/>
        <v>konverentsiturism</v>
      </c>
      <c r="M2631" s="6" t="str">
        <f t="shared" si="421"/>
        <v>04730</v>
      </c>
    </row>
    <row r="2632" spans="1:14">
      <c r="B2632" s="4" t="s">
        <v>6175</v>
      </c>
      <c r="E2632" s="4" t="s">
        <v>6176</v>
      </c>
      <c r="I2632" s="147" t="str">
        <f>IF(ISBLANK(H2632),"",VLOOKUP(H2632,tegevusalad!$A$7:$B$188,2,FALSE))</f>
        <v/>
      </c>
      <c r="K2632" s="283" t="str">
        <f t="shared" si="420"/>
        <v>2481202000</v>
      </c>
      <c r="L2632" s="1" t="str">
        <f t="shared" si="419"/>
        <v>kultuuriturism</v>
      </c>
      <c r="M2632" s="6" t="str">
        <f t="shared" si="421"/>
        <v>04730</v>
      </c>
    </row>
    <row r="2633" spans="1:14">
      <c r="B2633" s="4" t="s">
        <v>6177</v>
      </c>
      <c r="E2633" s="4" t="s">
        <v>3115</v>
      </c>
      <c r="I2633" s="147" t="str">
        <f>IF(ISBLANK(H2633),"",VLOOKUP(H2633,tegevusalad!$A$7:$B$188,2,FALSE))</f>
        <v/>
      </c>
      <c r="K2633" s="283" t="str">
        <f t="shared" si="420"/>
        <v>2481211000</v>
      </c>
      <c r="L2633" s="1" t="str">
        <f t="shared" si="419"/>
        <v>turismiturundus</v>
      </c>
      <c r="M2633" s="6" t="str">
        <f t="shared" si="421"/>
        <v>04730</v>
      </c>
    </row>
    <row r="2634" spans="1:14" s="31" customFormat="1" hidden="1">
      <c r="A2634" s="27"/>
      <c r="B2634" s="4"/>
      <c r="C2634" s="4" t="s">
        <v>5738</v>
      </c>
      <c r="D2634" s="4"/>
      <c r="E2634" s="4"/>
      <c r="F2634" s="4" t="s">
        <v>5739</v>
      </c>
      <c r="G2634" s="4"/>
      <c r="H2634" s="143"/>
      <c r="I2634" s="147" t="str">
        <f>IF(ISBLANK(H2634),"",VLOOKUP(H2634,tegevusalad!$A$7:$B$188,2,FALSE))</f>
        <v/>
      </c>
      <c r="J2634" s="136"/>
      <c r="K2634" s="283" t="str">
        <f t="shared" si="420"/>
        <v>2481211100</v>
      </c>
      <c r="L2634" s="1" t="str">
        <f t="shared" si="419"/>
        <v>üldised turundustegevused</v>
      </c>
      <c r="M2634" s="6" t="str">
        <f t="shared" si="421"/>
        <v>04730</v>
      </c>
      <c r="N2634"/>
    </row>
    <row r="2635" spans="1:14" s="31" customFormat="1" hidden="1">
      <c r="A2635" s="27"/>
      <c r="B2635" s="4"/>
      <c r="C2635" s="4" t="s">
        <v>1774</v>
      </c>
      <c r="D2635" s="4"/>
      <c r="E2635" s="4"/>
      <c r="F2635" s="4" t="s">
        <v>2361</v>
      </c>
      <c r="G2635" s="4"/>
      <c r="H2635" s="143"/>
      <c r="I2635" s="147" t="str">
        <f>IF(ISBLANK(H2635),"",VLOOKUP(H2635,tegevusalad!$A$7:$B$188,2,FALSE))</f>
        <v/>
      </c>
      <c r="J2635" s="136"/>
      <c r="K2635" s="283" t="str">
        <f t="shared" si="420"/>
        <v>2481211110</v>
      </c>
      <c r="L2635" s="1" t="str">
        <f t="shared" si="419"/>
        <v>turismiturundus Soomes</v>
      </c>
      <c r="M2635" s="6" t="str">
        <f t="shared" si="421"/>
        <v>04730</v>
      </c>
      <c r="N2635"/>
    </row>
    <row r="2636" spans="1:14" s="31" customFormat="1" hidden="1">
      <c r="A2636" s="27"/>
      <c r="B2636" s="4"/>
      <c r="C2636" s="4" t="s">
        <v>1775</v>
      </c>
      <c r="D2636" s="4"/>
      <c r="E2636" s="4"/>
      <c r="F2636" s="4" t="s">
        <v>1776</v>
      </c>
      <c r="G2636" s="4"/>
      <c r="H2636" s="143"/>
      <c r="I2636" s="147" t="str">
        <f>IF(ISBLANK(H2636),"",VLOOKUP(H2636,tegevusalad!$A$7:$B$188,2,FALSE))</f>
        <v/>
      </c>
      <c r="J2636" s="136"/>
      <c r="K2636" s="283" t="str">
        <f t="shared" si="420"/>
        <v>2481211120</v>
      </c>
      <c r="L2636" s="1" t="str">
        <f t="shared" si="419"/>
        <v>turismiturundus Rootsis</v>
      </c>
      <c r="M2636" s="6" t="str">
        <f t="shared" si="421"/>
        <v>04730</v>
      </c>
      <c r="N2636"/>
    </row>
    <row r="2637" spans="1:14" s="31" customFormat="1" hidden="1">
      <c r="A2637" s="27"/>
      <c r="B2637" s="4"/>
      <c r="C2637" s="4" t="s">
        <v>6082</v>
      </c>
      <c r="D2637" s="4"/>
      <c r="E2637" s="4"/>
      <c r="F2637" s="4" t="s">
        <v>6083</v>
      </c>
      <c r="G2637" s="4"/>
      <c r="H2637" s="143"/>
      <c r="I2637" s="147" t="str">
        <f>IF(ISBLANK(H2637),"",VLOOKUP(H2637,tegevusalad!$A$7:$B$188,2,FALSE))</f>
        <v/>
      </c>
      <c r="J2637" s="136"/>
      <c r="K2637" s="283" t="str">
        <f t="shared" si="420"/>
        <v>2481211130</v>
      </c>
      <c r="L2637" s="1" t="str">
        <f t="shared" si="419"/>
        <v>turismiturundus Taanis</v>
      </c>
      <c r="M2637" s="6" t="str">
        <f t="shared" si="421"/>
        <v>04730</v>
      </c>
      <c r="N2637"/>
    </row>
    <row r="2638" spans="1:14" s="31" customFormat="1" hidden="1">
      <c r="A2638" s="27"/>
      <c r="B2638" s="4"/>
      <c r="C2638" s="4" t="s">
        <v>6084</v>
      </c>
      <c r="D2638" s="4"/>
      <c r="E2638" s="4"/>
      <c r="F2638" s="4" t="s">
        <v>5044</v>
      </c>
      <c r="G2638" s="4"/>
      <c r="H2638" s="143"/>
      <c r="I2638" s="147" t="str">
        <f>IF(ISBLANK(H2638),"",VLOOKUP(H2638,tegevusalad!$A$7:$B$188,2,FALSE))</f>
        <v/>
      </c>
      <c r="J2638" s="136"/>
      <c r="K2638" s="283" t="str">
        <f t="shared" si="420"/>
        <v>2481211140</v>
      </c>
      <c r="L2638" s="1" t="str">
        <f t="shared" si="419"/>
        <v>turismiturundus Norras</v>
      </c>
      <c r="M2638" s="6" t="str">
        <f t="shared" si="421"/>
        <v>04730</v>
      </c>
      <c r="N2638"/>
    </row>
    <row r="2639" spans="1:14" s="31" customFormat="1" hidden="1">
      <c r="A2639" s="27"/>
      <c r="B2639" s="4"/>
      <c r="C2639" s="4" t="s">
        <v>5045</v>
      </c>
      <c r="D2639" s="4"/>
      <c r="E2639" s="4"/>
      <c r="F2639" s="4" t="s">
        <v>1432</v>
      </c>
      <c r="G2639" s="4"/>
      <c r="H2639" s="143"/>
      <c r="I2639" s="147" t="str">
        <f>IF(ISBLANK(H2639),"",VLOOKUP(H2639,tegevusalad!$A$7:$B$188,2,FALSE))</f>
        <v/>
      </c>
      <c r="J2639" s="136"/>
      <c r="K2639" s="283" t="str">
        <f t="shared" si="420"/>
        <v>2481211150</v>
      </c>
      <c r="L2639" s="1" t="str">
        <f t="shared" si="419"/>
        <v>turismiturundus Venemaal</v>
      </c>
      <c r="M2639" s="6" t="str">
        <f t="shared" si="421"/>
        <v>04730</v>
      </c>
      <c r="N2639"/>
    </row>
    <row r="2640" spans="1:14" s="31" customFormat="1" hidden="1">
      <c r="A2640" s="27"/>
      <c r="B2640" s="4"/>
      <c r="C2640" s="4" t="s">
        <v>1433</v>
      </c>
      <c r="D2640" s="4"/>
      <c r="E2640" s="4"/>
      <c r="F2640" s="4" t="s">
        <v>1434</v>
      </c>
      <c r="G2640" s="4"/>
      <c r="H2640" s="143"/>
      <c r="I2640" s="147" t="str">
        <f>IF(ISBLANK(H2640),"",VLOOKUP(H2640,tegevusalad!$A$7:$B$188,2,FALSE))</f>
        <v/>
      </c>
      <c r="J2640" s="136"/>
      <c r="K2640" s="283" t="str">
        <f t="shared" si="420"/>
        <v>2481211160</v>
      </c>
      <c r="L2640" s="1" t="str">
        <f t="shared" si="419"/>
        <v>turismiturundus Lätis</v>
      </c>
      <c r="M2640" s="6" t="str">
        <f t="shared" si="421"/>
        <v>04730</v>
      </c>
      <c r="N2640"/>
    </row>
    <row r="2641" spans="1:14" hidden="1">
      <c r="C2641" s="4" t="s">
        <v>1435</v>
      </c>
      <c r="F2641" s="4" t="s">
        <v>4864</v>
      </c>
      <c r="I2641" s="147" t="str">
        <f>IF(ISBLANK(H2641),"",VLOOKUP(H2641,tegevusalad!$A$7:$B$188,2,FALSE))</f>
        <v/>
      </c>
      <c r="K2641" s="283" t="str">
        <f t="shared" si="420"/>
        <v>2481211170</v>
      </c>
      <c r="L2641" s="1" t="str">
        <f t="shared" si="419"/>
        <v>turismiturundus Saksamaal</v>
      </c>
      <c r="M2641" s="6" t="str">
        <f t="shared" si="421"/>
        <v>04730</v>
      </c>
    </row>
    <row r="2642" spans="1:14" hidden="1">
      <c r="C2642" s="4" t="s">
        <v>4866</v>
      </c>
      <c r="F2642" s="4" t="s">
        <v>1943</v>
      </c>
      <c r="I2642" s="147" t="str">
        <f>IF(ISBLANK(H2642),"",VLOOKUP(H2642,tegevusalad!$A$7:$B$188,2,FALSE))</f>
        <v/>
      </c>
      <c r="K2642" s="283" t="str">
        <f t="shared" si="420"/>
        <v>2481211180</v>
      </c>
      <c r="L2642" s="1" t="str">
        <f t="shared" si="419"/>
        <v>turismiturundus Suurbritannias</v>
      </c>
      <c r="M2642" s="6" t="str">
        <f t="shared" si="421"/>
        <v>04730</v>
      </c>
    </row>
    <row r="2643" spans="1:14" hidden="1">
      <c r="C2643" s="4" t="s">
        <v>4865</v>
      </c>
      <c r="F2643" s="4" t="s">
        <v>4963</v>
      </c>
      <c r="I2643" s="147" t="str">
        <f>IF(ISBLANK(H2643),"",VLOOKUP(H2643,tegevusalad!$A$7:$B$188,2,FALSE))</f>
        <v/>
      </c>
      <c r="K2643" s="283" t="str">
        <f t="shared" si="420"/>
        <v>2481211190</v>
      </c>
      <c r="L2643" s="1" t="str">
        <f t="shared" si="419"/>
        <v>turismiturundus Prantsusmaal</v>
      </c>
      <c r="M2643" s="6" t="str">
        <f t="shared" si="421"/>
        <v>04730</v>
      </c>
    </row>
    <row r="2644" spans="1:14" hidden="1">
      <c r="C2644" s="4" t="s">
        <v>749</v>
      </c>
      <c r="F2644" s="4" t="s">
        <v>6553</v>
      </c>
      <c r="I2644" s="147" t="str">
        <f>IF(ISBLANK(H2644),"",VLOOKUP(H2644,tegevusalad!$A$7:$B$188,2,FALSE))</f>
        <v/>
      </c>
      <c r="K2644" s="283" t="str">
        <f t="shared" si="420"/>
        <v>2481211300</v>
      </c>
      <c r="L2644" s="1" t="str">
        <f t="shared" si="419"/>
        <v>turismiturundus Aasia turgudel</v>
      </c>
      <c r="M2644" s="6" t="str">
        <f t="shared" si="421"/>
        <v>04730</v>
      </c>
    </row>
    <row r="2645" spans="1:14">
      <c r="C2645" s="4" t="s">
        <v>6804</v>
      </c>
      <c r="F2645" s="4" t="s">
        <v>2784</v>
      </c>
      <c r="I2645" s="147" t="str">
        <f>IF(ISBLANK(H2645),"",VLOOKUP(H2645,tegevusalad!$A$7:$B$188,2,FALSE))</f>
        <v/>
      </c>
      <c r="K2645" s="283" t="str">
        <f t="shared" si="420"/>
        <v>2481211980</v>
      </c>
      <c r="L2645" s="1" t="str">
        <f t="shared" si="419"/>
        <v>turismiturundus mujal</v>
      </c>
      <c r="M2645" s="6" t="str">
        <f t="shared" si="421"/>
        <v>04730</v>
      </c>
    </row>
    <row r="2646" spans="1:14">
      <c r="C2646" s="4" t="s">
        <v>14394</v>
      </c>
      <c r="E2646" s="4" t="s">
        <v>14395</v>
      </c>
      <c r="K2646" s="283" t="str">
        <f t="shared" si="420"/>
        <v>2481211200</v>
      </c>
      <c r="L2646" s="1" t="str">
        <f t="shared" si="419"/>
        <v>turismiturunduse projektid (toetused)</v>
      </c>
      <c r="M2646" s="6" t="str">
        <f t="shared" si="421"/>
        <v>04730</v>
      </c>
    </row>
    <row r="2647" spans="1:14">
      <c r="C2647" s="4" t="s">
        <v>14396</v>
      </c>
      <c r="F2647" s="4" t="s">
        <v>14397</v>
      </c>
      <c r="H2647" s="37" t="s">
        <v>4202</v>
      </c>
      <c r="I2647" s="147" t="str">
        <f>IF(ISBLANK(H2647),"",VLOOKUP(H2647,tegevusalad!$A$7:$B$188,2,FALSE))</f>
        <v>Turism</v>
      </c>
      <c r="J2647" s="9"/>
      <c r="K2647" s="283" t="str">
        <f t="shared" si="420"/>
        <v>2481211210</v>
      </c>
      <c r="L2647" s="1" t="str">
        <f t="shared" si="419"/>
        <v>toetus Eesti Suusaliidule</v>
      </c>
      <c r="M2647" s="6" t="str">
        <f t="shared" si="421"/>
        <v>04730</v>
      </c>
    </row>
    <row r="2648" spans="1:14">
      <c r="H2648" s="36"/>
      <c r="I2648" s="22"/>
      <c r="J2648" s="9"/>
      <c r="K2648" s="283" t="str">
        <f t="shared" si="420"/>
        <v/>
      </c>
      <c r="L2648" s="1" t="str">
        <f t="shared" si="419"/>
        <v/>
      </c>
      <c r="M2648" s="6" t="str">
        <f t="shared" si="421"/>
        <v>04730</v>
      </c>
    </row>
    <row r="2649" spans="1:14">
      <c r="B2649" s="4" t="s">
        <v>30</v>
      </c>
      <c r="E2649" s="4" t="s">
        <v>2785</v>
      </c>
      <c r="F2649" s="27"/>
      <c r="G2649" s="27"/>
      <c r="K2649" s="283" t="str">
        <f t="shared" si="420"/>
        <v>2481212000</v>
      </c>
      <c r="L2649" s="1" t="str">
        <f t="shared" si="419"/>
        <v>turismiinfoteenused</v>
      </c>
      <c r="M2649" s="6" t="str">
        <f t="shared" si="421"/>
        <v>04730</v>
      </c>
    </row>
    <row r="2650" spans="1:14">
      <c r="C2650" s="4" t="s">
        <v>31</v>
      </c>
      <c r="F2650" s="4" t="s">
        <v>3250</v>
      </c>
      <c r="I2650" s="147" t="str">
        <f>IF(ISBLANK(H2650),"",VLOOKUP(H2650,tegevusalad!$A$7:$B$188,2,FALSE))</f>
        <v/>
      </c>
      <c r="K2650" s="283" t="str">
        <f t="shared" si="420"/>
        <v>2481212010</v>
      </c>
      <c r="L2650" s="1" t="str">
        <f t="shared" si="419"/>
        <v>turismiinfo haldustegevus</v>
      </c>
      <c r="M2650" s="6" t="str">
        <f t="shared" si="421"/>
        <v>04730</v>
      </c>
    </row>
    <row r="2651" spans="1:14">
      <c r="C2651" s="4" t="s">
        <v>3251</v>
      </c>
      <c r="F2651" s="4" t="s">
        <v>3252</v>
      </c>
      <c r="I2651" s="147" t="str">
        <f>IF(ISBLANK(H2651),"",VLOOKUP(H2651,tegevusalad!$A$7:$B$188,2,FALSE))</f>
        <v/>
      </c>
      <c r="K2651" s="283" t="str">
        <f t="shared" si="420"/>
        <v>2481212020</v>
      </c>
      <c r="L2651" s="1" t="str">
        <f t="shared" si="419"/>
        <v>turismiinfokandjate müük</v>
      </c>
      <c r="M2651" s="6" t="str">
        <f t="shared" si="421"/>
        <v>04730</v>
      </c>
    </row>
    <row r="2652" spans="1:14">
      <c r="C2652" s="4" t="s">
        <v>14062</v>
      </c>
      <c r="F2652" s="4" t="s">
        <v>5047</v>
      </c>
      <c r="K2652" s="283" t="str">
        <f t="shared" si="420"/>
        <v>2481212030</v>
      </c>
      <c r="L2652" s="1" t="str">
        <f t="shared" si="419"/>
        <v>giiditeenused</v>
      </c>
      <c r="M2652" s="6" t="str">
        <f t="shared" si="421"/>
        <v>04730</v>
      </c>
    </row>
    <row r="2653" spans="1:14" s="31" customFormat="1">
      <c r="A2653" s="27"/>
      <c r="B2653" s="4" t="s">
        <v>2786</v>
      </c>
      <c r="C2653" s="4"/>
      <c r="D2653" s="4"/>
      <c r="E2653" s="4" t="s">
        <v>7</v>
      </c>
      <c r="F2653" s="4"/>
      <c r="G2653" s="4"/>
      <c r="H2653" s="143"/>
      <c r="I2653" s="147" t="str">
        <f>IF(ISBLANK(H2653),"",VLOOKUP(H2653,tegevusalad!$A$7:$B$188,2,FALSE))</f>
        <v/>
      </c>
      <c r="J2653" s="136"/>
      <c r="K2653" s="283" t="str">
        <f t="shared" si="420"/>
        <v>2481213000</v>
      </c>
      <c r="L2653" s="1" t="str">
        <f t="shared" si="419"/>
        <v>turismiinfrastruktuuri ja teenuste kvaliteedi arendus</v>
      </c>
      <c r="M2653" s="6" t="str">
        <f t="shared" si="421"/>
        <v>04730</v>
      </c>
      <c r="N2653"/>
    </row>
    <row r="2654" spans="1:14">
      <c r="B2654" s="4" t="s">
        <v>3253</v>
      </c>
      <c r="E2654" s="4" t="s">
        <v>2380</v>
      </c>
      <c r="I2654" s="147" t="str">
        <f>IF(ISBLANK(H2654),"",VLOOKUP(H2654,tegevusalad!$A$7:$B$188,2,FALSE))</f>
        <v/>
      </c>
      <c r="K2654" s="283" t="str">
        <f t="shared" si="417"/>
        <v>2481221000</v>
      </c>
      <c r="L2654" s="1" t="str">
        <f t="shared" si="419"/>
        <v>statistika ja uuringud</v>
      </c>
      <c r="M2654" s="6" t="str">
        <f t="shared" si="418"/>
        <v>04730</v>
      </c>
    </row>
    <row r="2655" spans="1:14">
      <c r="B2655" s="4" t="s">
        <v>4796</v>
      </c>
      <c r="E2655" s="4" t="s">
        <v>2445</v>
      </c>
      <c r="I2655" s="147" t="str">
        <f>IF(ISBLANK(H2655),"",VLOOKUP(H2655,tegevusalad!$A$7:$B$188,2,FALSE))</f>
        <v/>
      </c>
      <c r="K2655" s="283" t="str">
        <f t="shared" si="417"/>
        <v>2481230000</v>
      </c>
      <c r="L2655" s="1" t="str">
        <f t="shared" si="419"/>
        <v>konverentsiturismi toetamine</v>
      </c>
      <c r="M2655" s="6" t="str">
        <f t="shared" si="418"/>
        <v>04730</v>
      </c>
    </row>
    <row r="2656" spans="1:14">
      <c r="C2656" s="4" t="s">
        <v>4795</v>
      </c>
      <c r="F2656" s="4" t="s">
        <v>4797</v>
      </c>
      <c r="I2656" s="147" t="str">
        <f>IF(ISBLANK(H2656),"",VLOOKUP(H2656,tegevusalad!$A$7:$B$188,2,FALSE))</f>
        <v/>
      </c>
      <c r="K2656" s="283" t="str">
        <f t="shared" si="417"/>
        <v>2481230010</v>
      </c>
      <c r="L2656" s="1" t="str">
        <f t="shared" si="419"/>
        <v>MTÜ Konverentsibüroo</v>
      </c>
      <c r="M2656" s="6" t="str">
        <f t="shared" si="418"/>
        <v>04730</v>
      </c>
    </row>
    <row r="2657" spans="1:14">
      <c r="B2657" s="4" t="s">
        <v>5226</v>
      </c>
      <c r="E2657" s="4" t="s">
        <v>6171</v>
      </c>
      <c r="I2657" s="147" t="str">
        <f>IF(ISBLANK(H2657),"",VLOOKUP(H2657,tegevusalad!$A$7:$B$188,2,FALSE))</f>
        <v/>
      </c>
      <c r="K2657" s="283" t="str">
        <f t="shared" si="417"/>
        <v>2481231000</v>
      </c>
      <c r="L2657" s="1" t="str">
        <f t="shared" si="419"/>
        <v>konverentsiturismi projektid</v>
      </c>
      <c r="M2657" s="6" t="str">
        <f t="shared" si="418"/>
        <v>04730</v>
      </c>
    </row>
    <row r="2658" spans="1:14">
      <c r="B2658" s="27"/>
      <c r="C2658" s="4" t="s">
        <v>6172</v>
      </c>
      <c r="F2658" s="4" t="s">
        <v>6173</v>
      </c>
      <c r="I2658" s="147" t="str">
        <f>IF(ISBLANK(H2658),"",VLOOKUP(H2658,tegevusalad!$A$7:$B$188,2,FALSE))</f>
        <v/>
      </c>
      <c r="K2658" s="283" t="str">
        <f t="shared" si="417"/>
        <v>2481231010</v>
      </c>
      <c r="L2658" s="1" t="str">
        <f t="shared" si="419"/>
        <v>Tallinna konverentsiturundus</v>
      </c>
      <c r="M2658" s="6" t="str">
        <f t="shared" si="418"/>
        <v>04730</v>
      </c>
    </row>
    <row r="2659" spans="1:14">
      <c r="C2659" s="4" t="s">
        <v>6174</v>
      </c>
      <c r="F2659" s="4" t="s">
        <v>6510</v>
      </c>
      <c r="I2659" s="147" t="str">
        <f>IF(ISBLANK(H2659),"",VLOOKUP(H2659,tegevusalad!$A$7:$B$188,2,FALSE))</f>
        <v/>
      </c>
      <c r="K2659" s="283" t="str">
        <f t="shared" si="417"/>
        <v>2481231990</v>
      </c>
      <c r="L2659" s="1" t="str">
        <f t="shared" si="419"/>
        <v>projektide reserv</v>
      </c>
      <c r="M2659" s="6" t="str">
        <f t="shared" si="418"/>
        <v>04730</v>
      </c>
    </row>
    <row r="2660" spans="1:14">
      <c r="B2660" s="4" t="s">
        <v>3116</v>
      </c>
      <c r="E2660" s="4" t="s">
        <v>1317</v>
      </c>
      <c r="I2660" s="147" t="str">
        <f>IF(ISBLANK(H2660),"",VLOOKUP(H2660,tegevusalad!$A$7:$B$188,2,FALSE))</f>
        <v/>
      </c>
      <c r="K2660" s="283" t="str">
        <f t="shared" si="417"/>
        <v>2481233000</v>
      </c>
      <c r="L2660" s="1" t="str">
        <f t="shared" ref="L2660:L2699" si="422">D2660&amp;E2660&amp;F2660&amp;G2660</f>
        <v>turismiturunduse projektid</v>
      </c>
      <c r="M2660" s="6" t="str">
        <f t="shared" si="418"/>
        <v>04730</v>
      </c>
    </row>
    <row r="2661" spans="1:14">
      <c r="C2661" s="4" t="s">
        <v>3685</v>
      </c>
      <c r="D2661" s="27"/>
      <c r="E2661" s="27"/>
      <c r="F2661" s="4" t="s">
        <v>1673</v>
      </c>
      <c r="G2661" s="27"/>
      <c r="I2661" s="147" t="str">
        <f>IF(ISBLANK(H2661),"",VLOOKUP(H2661,tegevusalad!$A$7:$B$188,2,FALSE))</f>
        <v/>
      </c>
      <c r="K2661" s="283" t="str">
        <f t="shared" si="417"/>
        <v>2481233020</v>
      </c>
      <c r="L2661" s="1" t="str">
        <f t="shared" si="422"/>
        <v>Tallinna turundusvideo</v>
      </c>
      <c r="M2661" s="6" t="str">
        <f t="shared" si="418"/>
        <v>04730</v>
      </c>
    </row>
    <row r="2662" spans="1:14">
      <c r="C2662" s="4" t="s">
        <v>5243</v>
      </c>
      <c r="D2662" s="27"/>
      <c r="E2662" s="27"/>
      <c r="F2662" s="4" t="s">
        <v>5244</v>
      </c>
      <c r="G2662" s="27"/>
      <c r="I2662" s="147" t="str">
        <f>IF(ISBLANK(H2662),"",VLOOKUP(H2662,tegevusalad!$A$7:$B$188,2,FALSE))</f>
        <v/>
      </c>
      <c r="K2662" s="283" t="str">
        <f t="shared" si="417"/>
        <v>2481233030</v>
      </c>
      <c r="L2662" s="1" t="str">
        <f t="shared" si="422"/>
        <v>Turundustegevused Rootsis</v>
      </c>
      <c r="M2662" s="6" t="str">
        <f t="shared" si="418"/>
        <v>04730</v>
      </c>
    </row>
    <row r="2663" spans="1:14">
      <c r="C2663" s="4" t="s">
        <v>2264</v>
      </c>
      <c r="D2663" s="27"/>
      <c r="E2663" s="27"/>
      <c r="F2663" s="4" t="s">
        <v>2265</v>
      </c>
      <c r="G2663" s="27"/>
      <c r="I2663" s="147" t="str">
        <f>IF(ISBLANK(H2663),"",VLOOKUP(H2663,tegevusalad!$A$7:$B$188,2,FALSE))</f>
        <v/>
      </c>
      <c r="K2663" s="283" t="str">
        <f t="shared" si="417"/>
        <v>2481233040</v>
      </c>
      <c r="L2663" s="1" t="str">
        <f t="shared" si="422"/>
        <v>Tallinna turismiturundus</v>
      </c>
      <c r="M2663" s="6" t="str">
        <f t="shared" si="418"/>
        <v>04730</v>
      </c>
    </row>
    <row r="2664" spans="1:14">
      <c r="C2664" s="4" t="s">
        <v>14980</v>
      </c>
      <c r="D2664" s="27"/>
      <c r="E2664" s="27"/>
      <c r="F2664" s="4" t="s">
        <v>14983</v>
      </c>
      <c r="G2664" s="27"/>
      <c r="K2664" s="283" t="str">
        <f t="shared" si="417"/>
        <v>2481233050</v>
      </c>
      <c r="L2664" s="1" t="str">
        <f t="shared" si="422"/>
        <v>Toetus Kelly Sildarule</v>
      </c>
      <c r="M2664" s="6" t="str">
        <f t="shared" si="418"/>
        <v>04730</v>
      </c>
    </row>
    <row r="2665" spans="1:14">
      <c r="C2665" s="4" t="s">
        <v>14981</v>
      </c>
      <c r="D2665" s="27"/>
      <c r="E2665" s="27"/>
      <c r="F2665" s="4" t="s">
        <v>14984</v>
      </c>
      <c r="G2665" s="27"/>
      <c r="K2665" s="283" t="str">
        <f t="shared" si="417"/>
        <v>2481233060</v>
      </c>
      <c r="L2665" s="1" t="str">
        <f t="shared" si="422"/>
        <v>Toetus Saskia Alusalule</v>
      </c>
      <c r="M2665" s="6" t="str">
        <f t="shared" si="418"/>
        <v>04730</v>
      </c>
    </row>
    <row r="2666" spans="1:14">
      <c r="C2666" s="4" t="s">
        <v>14982</v>
      </c>
      <c r="D2666" s="27"/>
      <c r="E2666" s="27"/>
      <c r="F2666" s="4" t="s">
        <v>14985</v>
      </c>
      <c r="G2666" s="27"/>
      <c r="K2666" s="283" t="str">
        <f t="shared" si="417"/>
        <v>2481233070</v>
      </c>
      <c r="L2666" s="1" t="str">
        <f t="shared" si="422"/>
        <v>Toetus Tallinn Hockey Weekend 2020 (AS Ekspress Meedia)</v>
      </c>
      <c r="M2666" s="6" t="str">
        <f t="shared" si="418"/>
        <v>04730</v>
      </c>
    </row>
    <row r="2667" spans="1:14">
      <c r="C2667" s="4" t="s">
        <v>16770</v>
      </c>
      <c r="D2667" s="27"/>
      <c r="E2667" s="27"/>
      <c r="F2667" s="4" t="s">
        <v>16771</v>
      </c>
      <c r="G2667" s="27"/>
      <c r="K2667" s="283" t="str">
        <f t="shared" si="417"/>
        <v>2481233080</v>
      </c>
      <c r="L2667" s="1" t="str">
        <f t="shared" si="422"/>
        <v>Toetus turismiinfo andmehalduseks (EAS)</v>
      </c>
      <c r="M2667" s="6" t="str">
        <f t="shared" si="418"/>
        <v>04730</v>
      </c>
    </row>
    <row r="2668" spans="1:14">
      <c r="C2668" s="4" t="s">
        <v>2504</v>
      </c>
      <c r="F2668" s="4" t="s">
        <v>6510</v>
      </c>
      <c r="I2668" s="147" t="str">
        <f>IF(ISBLANK(H2668),"",VLOOKUP(H2668,tegevusalad!$A$7:$B$188,2,FALSE))</f>
        <v/>
      </c>
      <c r="K2668" s="283" t="str">
        <f t="shared" si="417"/>
        <v>2481233990</v>
      </c>
      <c r="L2668" s="1" t="str">
        <f t="shared" si="422"/>
        <v>projektide reserv</v>
      </c>
      <c r="M2668" s="6" t="str">
        <f>IF(ISBLANK(H2668),M2663,H2668)</f>
        <v>04730</v>
      </c>
    </row>
    <row r="2669" spans="1:14" s="31" customFormat="1">
      <c r="A2669" s="27"/>
      <c r="B2669" s="4" t="s">
        <v>2381</v>
      </c>
      <c r="C2669" s="4"/>
      <c r="D2669" s="4"/>
      <c r="E2669" s="4" t="s">
        <v>6222</v>
      </c>
      <c r="F2669" s="4"/>
      <c r="G2669" s="27"/>
      <c r="H2669" s="143"/>
      <c r="I2669" s="147" t="str">
        <f>IF(ISBLANK(H2669),"",VLOOKUP(H2669,tegevusalad!$A$7:$B$188,2,FALSE))</f>
        <v/>
      </c>
      <c r="J2669" s="136"/>
      <c r="K2669" s="283" t="str">
        <f t="shared" si="417"/>
        <v>2481281000</v>
      </c>
      <c r="L2669" s="1" t="str">
        <f t="shared" si="422"/>
        <v>Tallinna suveniiride tootearenduse toetus</v>
      </c>
      <c r="M2669" s="6" t="str">
        <f t="shared" si="418"/>
        <v>04730</v>
      </c>
      <c r="N2669"/>
    </row>
    <row r="2670" spans="1:14" s="31" customFormat="1">
      <c r="A2670" s="27"/>
      <c r="B2670" s="6" t="s">
        <v>6654</v>
      </c>
      <c r="C2670" s="6"/>
      <c r="D2670" s="6"/>
      <c r="E2670" s="6" t="s">
        <v>6655</v>
      </c>
      <c r="F2670" s="4"/>
      <c r="G2670" s="27"/>
      <c r="H2670" s="143"/>
      <c r="I2670" s="147" t="str">
        <f>IF(ISBLANK(H2670),"",VLOOKUP(H2670,tegevusalad!$A$7:$B$188,2,FALSE))</f>
        <v/>
      </c>
      <c r="J2670" s="136"/>
      <c r="K2670" s="283" t="str">
        <f t="shared" si="417"/>
        <v>2481299000</v>
      </c>
      <c r="L2670" s="1" t="str">
        <f t="shared" si="422"/>
        <v>tg turismi arendamine - jaotamata</v>
      </c>
      <c r="M2670" s="6" t="str">
        <f t="shared" si="418"/>
        <v>04730</v>
      </c>
      <c r="N2670"/>
    </row>
    <row r="2671" spans="1:14" s="31" customFormat="1">
      <c r="A2671" s="27"/>
      <c r="B2671" s="4"/>
      <c r="C2671" s="4"/>
      <c r="D2671" s="4"/>
      <c r="E2671" s="4"/>
      <c r="F2671" s="4"/>
      <c r="G2671" s="27"/>
      <c r="H2671" s="143"/>
      <c r="I2671" s="147" t="str">
        <f>IF(ISBLANK(H2671),"",VLOOKUP(H2671,tegevusalad!$A$7:$B$188,2,FALSE))</f>
        <v/>
      </c>
      <c r="J2671" s="136"/>
      <c r="K2671" s="283" t="str">
        <f t="shared" si="417"/>
        <v/>
      </c>
      <c r="L2671" s="1" t="str">
        <f t="shared" si="422"/>
        <v/>
      </c>
      <c r="M2671" s="6" t="str">
        <f t="shared" si="418"/>
        <v>04730</v>
      </c>
      <c r="N2671"/>
    </row>
    <row r="2672" spans="1:14" s="31" customFormat="1">
      <c r="A2672" s="17" t="s">
        <v>2772</v>
      </c>
      <c r="B2672" s="4"/>
      <c r="C2672" s="4"/>
      <c r="D2672" s="4" t="s">
        <v>2758</v>
      </c>
      <c r="E2672" s="4"/>
      <c r="F2672" s="4"/>
      <c r="G2672" s="27"/>
      <c r="H2672" s="143"/>
      <c r="I2672" s="147" t="str">
        <f>IF(ISBLANK(H2672),"",VLOOKUP(H2672,tegevusalad!$A$7:$B$188,2,FALSE))</f>
        <v/>
      </c>
      <c r="J2672" s="136"/>
      <c r="K2672" s="283" t="str">
        <f t="shared" si="417"/>
        <v>2481300000</v>
      </c>
      <c r="L2672" s="1" t="str">
        <f t="shared" si="422"/>
        <v>Tarbija- ja hinnapoliitika</v>
      </c>
      <c r="M2672" s="6" t="str">
        <f t="shared" si="418"/>
        <v>04730</v>
      </c>
      <c r="N2672"/>
    </row>
    <row r="2673" spans="1:14" s="31" customFormat="1">
      <c r="A2673" s="27"/>
      <c r="B2673" s="4" t="s">
        <v>4460</v>
      </c>
      <c r="C2673" s="4"/>
      <c r="D2673" s="4"/>
      <c r="E2673" s="4" t="s">
        <v>6844</v>
      </c>
      <c r="F2673" s="4"/>
      <c r="G2673" s="27"/>
      <c r="H2673" s="41" t="s">
        <v>3521</v>
      </c>
      <c r="I2673" s="147" t="str">
        <f>IF(ISBLANK(H2673),"",VLOOKUP(H2673,tegevusalad!$A$7:$B$188,2,FALSE))</f>
        <v>Muu majandus (sh majanduse haldus)</v>
      </c>
      <c r="J2673" s="136"/>
      <c r="K2673" s="283" t="str">
        <f t="shared" si="417"/>
        <v>2481301000</v>
      </c>
      <c r="L2673" s="1" t="str">
        <f t="shared" si="422"/>
        <v>tarbijakaitse</v>
      </c>
      <c r="M2673" s="6" t="str">
        <f t="shared" si="418"/>
        <v>04900</v>
      </c>
      <c r="N2673"/>
    </row>
    <row r="2674" spans="1:14" s="31" customFormat="1">
      <c r="A2674" s="27"/>
      <c r="B2674" s="6" t="s">
        <v>6652</v>
      </c>
      <c r="C2674" s="6"/>
      <c r="D2674" s="6"/>
      <c r="E2674" s="6" t="s">
        <v>6653</v>
      </c>
      <c r="F2674" s="4"/>
      <c r="G2674" s="27"/>
      <c r="H2674" s="41" t="s">
        <v>3521</v>
      </c>
      <c r="I2674" s="147" t="str">
        <f>IF(ISBLANK(H2674),"",VLOOKUP(H2674,tegevusalad!$A$7:$B$188,2,FALSE))</f>
        <v>Muu majandus (sh majanduse haldus)</v>
      </c>
      <c r="J2674" s="136"/>
      <c r="K2674" s="283" t="str">
        <f t="shared" si="417"/>
        <v>2481399000</v>
      </c>
      <c r="L2674" s="1" t="str">
        <f t="shared" si="422"/>
        <v>tg tarbija- ja hinnapoliitika - jaotamata</v>
      </c>
      <c r="M2674" s="6" t="str">
        <f t="shared" si="418"/>
        <v>04900</v>
      </c>
      <c r="N2674"/>
    </row>
    <row r="2675" spans="1:14" s="31" customFormat="1">
      <c r="A2675" s="27"/>
      <c r="B2675" s="6"/>
      <c r="C2675" s="6"/>
      <c r="D2675" s="6"/>
      <c r="E2675" s="6"/>
      <c r="F2675" s="4"/>
      <c r="G2675" s="27"/>
      <c r="H2675" s="143"/>
      <c r="I2675" s="147" t="str">
        <f>IF(ISBLANK(H2675),"",VLOOKUP(H2675,tegevusalad!$A$7:$B$188,2,FALSE))</f>
        <v/>
      </c>
      <c r="J2675" s="136"/>
      <c r="K2675" s="283" t="str">
        <f t="shared" si="417"/>
        <v/>
      </c>
      <c r="L2675" s="1" t="str">
        <f t="shared" si="422"/>
        <v/>
      </c>
      <c r="M2675" s="6" t="str">
        <f t="shared" si="418"/>
        <v>04900</v>
      </c>
      <c r="N2675"/>
    </row>
    <row r="2676" spans="1:14">
      <c r="A2676" s="4" t="s">
        <v>5051</v>
      </c>
      <c r="D2676" s="4" t="s">
        <v>5052</v>
      </c>
      <c r="H2676" s="144" t="s">
        <v>8473</v>
      </c>
      <c r="I2676" s="147" t="str">
        <f>IF(ISBLANK(H2676),"",VLOOKUP(H2676,tegevusalad!$A$7:$B$188,2,FALSE))</f>
        <v>Üldine majandus- ja kaubanduspoliitika</v>
      </c>
      <c r="K2676" s="297" t="str">
        <f t="shared" si="417"/>
        <v>2482100000</v>
      </c>
      <c r="L2676" s="14" t="str">
        <f t="shared" si="422"/>
        <v>Ettevõtluse toetamine</v>
      </c>
      <c r="M2676" s="6" t="str">
        <f t="shared" si="418"/>
        <v>04110</v>
      </c>
    </row>
    <row r="2677" spans="1:14" s="31" customFormat="1">
      <c r="A2677" s="27"/>
      <c r="B2677" s="4" t="s">
        <v>5053</v>
      </c>
      <c r="C2677" s="4"/>
      <c r="D2677" s="4"/>
      <c r="E2677" s="4" t="s">
        <v>5947</v>
      </c>
      <c r="F2677" s="4"/>
      <c r="G2677" s="27"/>
      <c r="H2677" s="143"/>
      <c r="I2677" s="147" t="str">
        <f>IF(ISBLANK(H2677),"",VLOOKUP(H2677,tegevusalad!$A$7:$B$188,2,FALSE))</f>
        <v/>
      </c>
      <c r="J2677" s="136"/>
      <c r="K2677" s="297" t="str">
        <f t="shared" si="417"/>
        <v>2482101000</v>
      </c>
      <c r="L2677" s="14" t="str">
        <f t="shared" si="422"/>
        <v>patentide vormistamise toetamine</v>
      </c>
      <c r="M2677" s="6" t="str">
        <f t="shared" si="418"/>
        <v>04110</v>
      </c>
      <c r="N2677"/>
    </row>
    <row r="2678" spans="1:14">
      <c r="B2678" s="4" t="s">
        <v>7210</v>
      </c>
      <c r="E2678" s="4" t="s">
        <v>7211</v>
      </c>
      <c r="I2678" s="147" t="str">
        <f>IF(ISBLANK(H2678),"",VLOOKUP(H2678,tegevusalad!$A$7:$B$188,2,FALSE))</f>
        <v/>
      </c>
      <c r="K2678" s="297" t="str">
        <f t="shared" si="417"/>
        <v>2482111000</v>
      </c>
      <c r="L2678" s="14" t="str">
        <f t="shared" si="422"/>
        <v>Jõuluturg</v>
      </c>
      <c r="M2678" s="6" t="str">
        <f t="shared" si="418"/>
        <v>04110</v>
      </c>
    </row>
    <row r="2679" spans="1:14">
      <c r="B2679" s="4" t="s">
        <v>9574</v>
      </c>
      <c r="E2679" s="4" t="s">
        <v>9575</v>
      </c>
      <c r="H2679" s="34" t="s">
        <v>8473</v>
      </c>
      <c r="I2679" s="147" t="str">
        <f>IF(ISBLANK(H2679),"",VLOOKUP(H2679,tegevusalad!$A$7:$B$188,2,FALSE))</f>
        <v>Üldine majandus- ja kaubanduspoliitika</v>
      </c>
      <c r="K2679" s="297" t="str">
        <f t="shared" si="417"/>
        <v>2482112000</v>
      </c>
      <c r="L2679" s="14" t="str">
        <f t="shared" si="422"/>
        <v>Toetus MTÜ-le Tallinn Restaurant Week</v>
      </c>
      <c r="M2679" s="6" t="str">
        <f t="shared" si="418"/>
        <v>04110</v>
      </c>
    </row>
    <row r="2680" spans="1:14">
      <c r="B2680" s="4" t="s">
        <v>10896</v>
      </c>
      <c r="E2680" s="4" t="s">
        <v>10897</v>
      </c>
      <c r="H2680" s="34" t="s">
        <v>8473</v>
      </c>
      <c r="I2680" s="147" t="str">
        <f>IF(ISBLANK(H2680),"",VLOOKUP(H2680,tegevusalad!$A$7:$B$188,2,FALSE))</f>
        <v>Üldine majandus- ja kaubanduspoliitika</v>
      </c>
      <c r="K2680" s="297" t="str">
        <f t="shared" si="417"/>
        <v>2482113000</v>
      </c>
      <c r="L2680" s="14" t="str">
        <f t="shared" si="422"/>
        <v>Toetus SA-le Tallinna Teaduspark TEHNOPOL</v>
      </c>
      <c r="M2680" s="6" t="str">
        <f t="shared" si="418"/>
        <v>04110</v>
      </c>
    </row>
    <row r="2681" spans="1:14">
      <c r="B2681" s="4" t="s">
        <v>10984</v>
      </c>
      <c r="E2681" s="4" t="s">
        <v>10985</v>
      </c>
      <c r="H2681" s="34" t="s">
        <v>8473</v>
      </c>
      <c r="I2681" s="147" t="str">
        <f>IF(ISBLANK(H2681),"",VLOOKUP(H2681,tegevusalad!$A$7:$B$188,2,FALSE))</f>
        <v>Üldine majandus- ja kaubanduspoliitika</v>
      </c>
      <c r="K2681" s="297" t="str">
        <f t="shared" si="417"/>
        <v>2482114000</v>
      </c>
      <c r="L2681" s="14" t="str">
        <f t="shared" si="422"/>
        <v>Toetus MTÜ-le Prototron</v>
      </c>
      <c r="M2681" s="6" t="str">
        <f t="shared" si="418"/>
        <v>04110</v>
      </c>
    </row>
    <row r="2682" spans="1:14">
      <c r="B2682" s="4" t="s">
        <v>11991</v>
      </c>
      <c r="E2682" s="4" t="s">
        <v>11992</v>
      </c>
      <c r="H2682" s="34" t="s">
        <v>8473</v>
      </c>
      <c r="I2682" s="147" t="str">
        <f>IF(ISBLANK(H2682),"",VLOOKUP(H2682,tegevusalad!$A$7:$B$188,2,FALSE))</f>
        <v>Üldine majandus- ja kaubanduspoliitika</v>
      </c>
      <c r="K2682" s="297" t="str">
        <f t="shared" si="417"/>
        <v>2482115000</v>
      </c>
      <c r="L2682" s="14" t="str">
        <f t="shared" si="422"/>
        <v>Toetus MTÜ-le Eesti Kulinaaria Instituut</v>
      </c>
      <c r="M2682" s="6" t="str">
        <f t="shared" si="418"/>
        <v>04110</v>
      </c>
    </row>
    <row r="2683" spans="1:14">
      <c r="B2683" s="4" t="s">
        <v>15054</v>
      </c>
      <c r="E2683" s="4" t="s">
        <v>15055</v>
      </c>
      <c r="H2683" s="34" t="s">
        <v>8473</v>
      </c>
      <c r="I2683" s="147" t="str">
        <f>IF(ISBLANK(H2683),"",VLOOKUP(H2683,tegevusalad!$A$7:$B$188,2,FALSE))</f>
        <v>Üldine majandus- ja kaubanduspoliitika</v>
      </c>
      <c r="K2683" s="297" t="str">
        <f t="shared" si="417"/>
        <v>2482115010</v>
      </c>
      <c r="L2683" s="14" t="str">
        <f t="shared" si="422"/>
        <v>toetus Sihtasutusele Bocuse d'Or Tallinn 2020</v>
      </c>
      <c r="M2683" s="6" t="str">
        <f t="shared" si="418"/>
        <v>04110</v>
      </c>
    </row>
    <row r="2684" spans="1:14">
      <c r="B2684" s="4" t="s">
        <v>12142</v>
      </c>
      <c r="E2684" s="4" t="s">
        <v>12143</v>
      </c>
      <c r="H2684" s="34" t="s">
        <v>8473</v>
      </c>
      <c r="I2684" s="147" t="str">
        <f>IF(ISBLANK(H2684),"",VLOOKUP(H2684,tegevusalad!$A$7:$B$188,2,FALSE))</f>
        <v>Üldine majandus- ja kaubanduspoliitika</v>
      </c>
      <c r="K2684" s="297" t="str">
        <f t="shared" si="417"/>
        <v>2482116000</v>
      </c>
      <c r="L2684" s="14" t="str">
        <f t="shared" si="422"/>
        <v>Toetus MTÜ-le Eesti Omanike Keskliit</v>
      </c>
      <c r="M2684" s="6" t="str">
        <f>IF(ISBLANK(H2684),M2682,H2684)</f>
        <v>04110</v>
      </c>
    </row>
    <row r="2685" spans="1:14">
      <c r="B2685" s="4" t="s">
        <v>13055</v>
      </c>
      <c r="E2685" s="4" t="s">
        <v>13056</v>
      </c>
      <c r="H2685" s="34" t="s">
        <v>8473</v>
      </c>
      <c r="I2685" s="147" t="str">
        <f>IF(ISBLANK(H2685),"",VLOOKUP(H2685,tegevusalad!$A$7:$B$188,2,FALSE))</f>
        <v>Üldine majandus- ja kaubanduspoliitika</v>
      </c>
      <c r="K2685" s="297" t="str">
        <f t="shared" si="417"/>
        <v>2482117000</v>
      </c>
      <c r="L2685" s="14" t="str">
        <f t="shared" si="422"/>
        <v>Toetus MTÜ-le Eesti Käsitöö Liit</v>
      </c>
      <c r="M2685" s="6" t="str">
        <f t="shared" si="418"/>
        <v>04110</v>
      </c>
    </row>
    <row r="2686" spans="1:14">
      <c r="B2686" s="4" t="s">
        <v>13124</v>
      </c>
      <c r="E2686" s="4" t="s">
        <v>13125</v>
      </c>
      <c r="H2686" s="34" t="s">
        <v>8473</v>
      </c>
      <c r="I2686" s="147" t="str">
        <f>IF(ISBLANK(H2686),"",VLOOKUP(H2686,tegevusalad!$A$7:$B$188,2,FALSE))</f>
        <v>Üldine majandus- ja kaubanduspoliitika</v>
      </c>
      <c r="K2686" s="297" t="str">
        <f t="shared" si="417"/>
        <v>2482118000</v>
      </c>
      <c r="L2686" s="14" t="str">
        <f t="shared" si="422"/>
        <v>Toetus MTÜ-le Eesti Toidumess</v>
      </c>
      <c r="M2686" s="6" t="str">
        <f t="shared" si="418"/>
        <v>04110</v>
      </c>
    </row>
    <row r="2687" spans="1:14">
      <c r="B2687" s="4" t="s">
        <v>13504</v>
      </c>
      <c r="E2687" s="4" t="s">
        <v>13505</v>
      </c>
      <c r="H2687" s="34" t="s">
        <v>8473</v>
      </c>
      <c r="I2687" s="147" t="str">
        <f>IF(ISBLANK(H2687),"",VLOOKUP(H2687,tegevusalad!$A$7:$B$188,2,FALSE))</f>
        <v>Üldine majandus- ja kaubanduspoliitika</v>
      </c>
      <c r="K2687" s="297" t="str">
        <f t="shared" si="417"/>
        <v>2482119000</v>
      </c>
      <c r="L2687" s="14" t="str">
        <f t="shared" si="422"/>
        <v>Toetus MTÜ-le Eesti Turismifirmade Liit</v>
      </c>
      <c r="M2687" s="6" t="str">
        <f t="shared" si="418"/>
        <v>04110</v>
      </c>
    </row>
    <row r="2688" spans="1:14">
      <c r="B2688" s="4" t="s">
        <v>13709</v>
      </c>
      <c r="E2688" s="4" t="s">
        <v>13710</v>
      </c>
      <c r="H2688" s="34" t="s">
        <v>8473</v>
      </c>
      <c r="I2688" s="147" t="str">
        <f>IF(ISBLANK(H2688),"",VLOOKUP(H2688,tegevusalad!$A$7:$B$188,2,FALSE))</f>
        <v>Üldine majandus- ja kaubanduspoliitika</v>
      </c>
      <c r="K2688" s="297" t="str">
        <f t="shared" si="417"/>
        <v>2482120000</v>
      </c>
      <c r="L2688" s="14" t="str">
        <f t="shared" si="422"/>
        <v>Toetus MTÜ-le Robotex</v>
      </c>
      <c r="M2688" s="6" t="str">
        <f t="shared" si="418"/>
        <v>04110</v>
      </c>
    </row>
    <row r="2689" spans="1:13">
      <c r="B2689" s="4" t="s">
        <v>13711</v>
      </c>
      <c r="E2689" s="4" t="s">
        <v>13712</v>
      </c>
      <c r="H2689" s="34" t="s">
        <v>8473</v>
      </c>
      <c r="I2689" s="147" t="str">
        <f>IF(ISBLANK(H2689),"",VLOOKUP(H2689,tegevusalad!$A$7:$B$188,2,FALSE))</f>
        <v>Üldine majandus- ja kaubanduspoliitika</v>
      </c>
      <c r="K2689" s="297" t="str">
        <f t="shared" si="417"/>
        <v>2482121000</v>
      </c>
      <c r="L2689" s="14" t="str">
        <f t="shared" si="422"/>
        <v>Toetus MTÜ-le Electric Marathon International</v>
      </c>
      <c r="M2689" s="6" t="str">
        <f t="shared" si="418"/>
        <v>04110</v>
      </c>
    </row>
    <row r="2690" spans="1:13">
      <c r="B2690" s="4" t="s">
        <v>13713</v>
      </c>
      <c r="E2690" s="4" t="s">
        <v>14016</v>
      </c>
      <c r="H2690" s="34" t="s">
        <v>8473</v>
      </c>
      <c r="I2690" s="147" t="str">
        <f>IF(ISBLANK(H2690),"",VLOOKUP(H2690,tegevusalad!$A$7:$B$188,2,FALSE))</f>
        <v>Üldine majandus- ja kaubanduspoliitika</v>
      </c>
      <c r="K2690" s="297" t="str">
        <f t="shared" si="417"/>
        <v>2482122000</v>
      </c>
      <c r="L2690" s="14" t="str">
        <f t="shared" si="422"/>
        <v>Toetus SA-le Filmitootmise Ekspordi Liit</v>
      </c>
      <c r="M2690" s="6" t="str">
        <f t="shared" si="418"/>
        <v>04110</v>
      </c>
    </row>
    <row r="2691" spans="1:13">
      <c r="B2691" s="4" t="s">
        <v>13714</v>
      </c>
      <c r="E2691" s="594" t="s">
        <v>7494</v>
      </c>
      <c r="F2691" s="14"/>
      <c r="G2691" s="14"/>
      <c r="H2691" s="34" t="s">
        <v>8473</v>
      </c>
      <c r="I2691" s="147" t="str">
        <f>IF(ISBLANK(H2691),"",VLOOKUP(H2691,tegevusalad!$A$7:$B$188,2,FALSE))</f>
        <v>Üldine majandus- ja kaubanduspoliitika</v>
      </c>
      <c r="K2691" s="297" t="str">
        <f t="shared" si="417"/>
        <v>2482123000</v>
      </c>
      <c r="L2691" s="14" t="str">
        <f t="shared" si="422"/>
        <v>PÖFF (Pimedate Ööde Filmifestival)</v>
      </c>
      <c r="M2691" s="6" t="str">
        <f t="shared" si="418"/>
        <v>04110</v>
      </c>
    </row>
    <row r="2692" spans="1:13">
      <c r="C2692" s="4" t="s">
        <v>14010</v>
      </c>
      <c r="E2692" s="14"/>
      <c r="F2692" s="594" t="s">
        <v>7497</v>
      </c>
      <c r="G2692" s="14"/>
      <c r="H2692" s="34" t="s">
        <v>8473</v>
      </c>
      <c r="I2692" s="147" t="str">
        <f>IF(ISBLANK(H2692),"",VLOOKUP(H2692,tegevusalad!$A$7:$B$188,2,FALSE))</f>
        <v>Üldine majandus- ja kaubanduspoliitika</v>
      </c>
      <c r="K2692" s="297" t="str">
        <f t="shared" ref="K2692:K2703" si="423">SUBSTITUTE(A2692," ","")&amp;SUBSTITUTE(B2692," ","")&amp;SUBSTITUTE(C2692," ","")</f>
        <v>2482123100</v>
      </c>
      <c r="L2692" s="14" t="str">
        <f t="shared" si="422"/>
        <v>PÖFF Tallinna Grand Prix ja publikupreemia</v>
      </c>
      <c r="M2692" s="6" t="str">
        <f t="shared" si="418"/>
        <v>04110</v>
      </c>
    </row>
    <row r="2693" spans="1:13">
      <c r="C2693" s="4" t="s">
        <v>14011</v>
      </c>
      <c r="E2693" s="14"/>
      <c r="F2693" s="4" t="s">
        <v>14013</v>
      </c>
      <c r="G2693" s="14"/>
      <c r="H2693" s="34" t="s">
        <v>8473</v>
      </c>
      <c r="I2693" s="147" t="str">
        <f>IF(ISBLANK(H2693),"",VLOOKUP(H2693,tegevusalad!$A$7:$B$188,2,FALSE))</f>
        <v>Üldine majandus- ja kaubanduspoliitika</v>
      </c>
      <c r="K2693" s="297" t="str">
        <f t="shared" si="423"/>
        <v>2482123200</v>
      </c>
      <c r="L2693" s="14" t="str">
        <f t="shared" si="422"/>
        <v>PÖFF laste- ja noortefilmide festival just Film</v>
      </c>
      <c r="M2693" s="6" t="str">
        <f t="shared" si="418"/>
        <v>04110</v>
      </c>
    </row>
    <row r="2694" spans="1:13">
      <c r="C2694" s="4" t="s">
        <v>14012</v>
      </c>
      <c r="F2694" s="594" t="s">
        <v>7498</v>
      </c>
      <c r="H2694" s="34" t="s">
        <v>8473</v>
      </c>
      <c r="I2694" s="147" t="str">
        <f>IF(ISBLANK(H2694),"",VLOOKUP(H2694,tegevusalad!$A$7:$B$188,2,FALSE))</f>
        <v>Üldine majandus- ja kaubanduspoliitika</v>
      </c>
      <c r="K2694" s="297" t="str">
        <f t="shared" si="423"/>
        <v>2482123900</v>
      </c>
      <c r="L2694" s="14" t="str">
        <f t="shared" si="422"/>
        <v>PÖFF jaotamata</v>
      </c>
      <c r="M2694" s="6" t="str">
        <f t="shared" si="418"/>
        <v>04110</v>
      </c>
    </row>
    <row r="2695" spans="1:13">
      <c r="B2695" s="4" t="s">
        <v>14014</v>
      </c>
      <c r="E2695" s="4" t="s">
        <v>14015</v>
      </c>
      <c r="F2695" s="594"/>
      <c r="H2695" s="34" t="s">
        <v>8473</v>
      </c>
      <c r="I2695" s="147" t="str">
        <f>IF(ISBLANK(H2695),"",VLOOKUP(H2695,tegevusalad!$A$7:$B$188,2,FALSE))</f>
        <v>Üldine majandus- ja kaubanduspoliitika</v>
      </c>
      <c r="K2695" s="297" t="str">
        <f t="shared" si="423"/>
        <v>2482124000</v>
      </c>
      <c r="L2695" s="14" t="str">
        <f t="shared" si="422"/>
        <v>Toetus MTÜ JCI Estonia</v>
      </c>
      <c r="M2695" s="6" t="str">
        <f t="shared" si="418"/>
        <v>04110</v>
      </c>
    </row>
    <row r="2696" spans="1:13">
      <c r="B2696" s="4" t="s">
        <v>14225</v>
      </c>
      <c r="E2696" s="4" t="s">
        <v>14226</v>
      </c>
      <c r="F2696" s="594"/>
      <c r="H2696" s="34" t="s">
        <v>8473</v>
      </c>
      <c r="I2696" s="147" t="str">
        <f>IF(ISBLANK(H2696),"",VLOOKUP(H2696,tegevusalad!$A$7:$B$188,2,FALSE))</f>
        <v>Üldine majandus- ja kaubanduspoliitika</v>
      </c>
      <c r="K2696" s="297" t="str">
        <f t="shared" si="423"/>
        <v>2482125000</v>
      </c>
      <c r="L2696" s="14" t="str">
        <f t="shared" si="422"/>
        <v>Toetus MTÜ-le Latitude59</v>
      </c>
      <c r="M2696" s="6" t="str">
        <f t="shared" si="418"/>
        <v>04110</v>
      </c>
    </row>
    <row r="2697" spans="1:13">
      <c r="B2697" s="4" t="s">
        <v>16261</v>
      </c>
      <c r="E2697" s="4" t="s">
        <v>16262</v>
      </c>
      <c r="F2697" s="594"/>
      <c r="H2697" s="34" t="s">
        <v>8473</v>
      </c>
      <c r="I2697" s="147" t="str">
        <f>IF(ISBLANK(H2697),"",VLOOKUP(H2697,tegevusalad!$A$7:$B$188,2,FALSE))</f>
        <v>Üldine majandus- ja kaubanduspoliitika</v>
      </c>
      <c r="K2697" s="297" t="str">
        <f t="shared" si="423"/>
        <v>2482126000</v>
      </c>
      <c r="L2697" s="14" t="str">
        <f t="shared" si="422"/>
        <v>Toetus Tallinna Giidide Ühingule</v>
      </c>
      <c r="M2697" s="6" t="str">
        <f t="shared" si="418"/>
        <v>04110</v>
      </c>
    </row>
    <row r="2698" spans="1:13">
      <c r="B2698" s="4" t="s">
        <v>16268</v>
      </c>
      <c r="E2698" s="4" t="s">
        <v>16269</v>
      </c>
      <c r="F2698" s="594"/>
      <c r="H2698" s="34" t="s">
        <v>8473</v>
      </c>
      <c r="I2698" s="147" t="str">
        <f>IF(ISBLANK(H2698),"",VLOOKUP(H2698,tegevusalad!$A$7:$B$188,2,FALSE))</f>
        <v>Üldine majandus- ja kaubanduspoliitika</v>
      </c>
      <c r="K2698" s="297" t="str">
        <f t="shared" si="423"/>
        <v>2482127000</v>
      </c>
      <c r="L2698" s="14" t="str">
        <f t="shared" si="422"/>
        <v>Toetus Sihtasutusele EXPO 2020 Dubai Eesti Esindus</v>
      </c>
      <c r="M2698" s="6" t="str">
        <f t="shared" si="418"/>
        <v>04110</v>
      </c>
    </row>
    <row r="2699" spans="1:13">
      <c r="B2699" s="4" t="s">
        <v>14986</v>
      </c>
      <c r="E2699" s="4" t="s">
        <v>14987</v>
      </c>
      <c r="F2699" s="594"/>
      <c r="H2699" s="34" t="s">
        <v>8473</v>
      </c>
      <c r="I2699" s="147" t="str">
        <f>IF(ISBLANK(H2699),"",VLOOKUP(H2699,tegevusalad!$A$7:$B$188,2,FALSE))</f>
        <v>Üldine majandus- ja kaubanduspoliitika</v>
      </c>
      <c r="K2699" s="297" t="str">
        <f t="shared" si="423"/>
        <v>2482198000</v>
      </c>
      <c r="L2699" s="14" t="str">
        <f t="shared" si="422"/>
        <v>Muud ettevõtlusalased projektid</v>
      </c>
      <c r="M2699" s="6" t="str">
        <f t="shared" si="418"/>
        <v>04110</v>
      </c>
    </row>
    <row r="2700" spans="1:13">
      <c r="I2700" s="147" t="str">
        <f>IF(ISBLANK(H2700),"",VLOOKUP(H2700,tegevusalad!$A$7:$B$188,2,FALSE))</f>
        <v/>
      </c>
      <c r="K2700" s="297" t="str">
        <f t="shared" si="423"/>
        <v/>
      </c>
      <c r="L2700" s="14" t="str">
        <f t="shared" ref="L2700:L2731" si="424">D2700&amp;E2700&amp;F2700&amp;G2700</f>
        <v/>
      </c>
      <c r="M2700" s="6" t="str">
        <f t="shared" si="418"/>
        <v>04110</v>
      </c>
    </row>
    <row r="2701" spans="1:13">
      <c r="A2701" s="4" t="s">
        <v>3950</v>
      </c>
      <c r="D2701" s="4" t="s">
        <v>3951</v>
      </c>
      <c r="H2701" s="144" t="s">
        <v>8473</v>
      </c>
      <c r="I2701" s="147" t="str">
        <f>IF(ISBLANK(H2701),"",VLOOKUP(H2701,tegevusalad!$A$7:$B$188,2,FALSE))</f>
        <v>Üldine majandus- ja kaubanduspoliitika</v>
      </c>
      <c r="K2701" s="297" t="str">
        <f t="shared" si="423"/>
        <v>2482200000</v>
      </c>
      <c r="L2701" s="14" t="str">
        <f t="shared" si="424"/>
        <v>Väikeettevõtluse toetamine</v>
      </c>
      <c r="M2701" s="6" t="str">
        <f t="shared" si="418"/>
        <v>04110</v>
      </c>
    </row>
    <row r="2702" spans="1:13">
      <c r="B2702" s="4" t="s">
        <v>3952</v>
      </c>
      <c r="E2702" s="4" t="s">
        <v>628</v>
      </c>
      <c r="I2702" s="147" t="str">
        <f>IF(ISBLANK(H2702),"",VLOOKUP(H2702,tegevusalad!$A$7:$B$188,2,FALSE))</f>
        <v/>
      </c>
      <c r="K2702" s="297" t="str">
        <f t="shared" si="423"/>
        <v>2482201000</v>
      </c>
      <c r="L2702" s="14" t="str">
        <f t="shared" si="424"/>
        <v>uute töökohtade loomise toetus</v>
      </c>
      <c r="M2702" s="6" t="str">
        <f t="shared" si="418"/>
        <v>04110</v>
      </c>
    </row>
    <row r="2703" spans="1:13">
      <c r="B2703" s="4" t="s">
        <v>3953</v>
      </c>
      <c r="E2703" s="4" t="s">
        <v>629</v>
      </c>
      <c r="I2703" s="147" t="str">
        <f>IF(ISBLANK(H2703),"",VLOOKUP(H2703,tegevusalad!$A$7:$B$188,2,FALSE))</f>
        <v/>
      </c>
      <c r="K2703" s="297" t="str">
        <f t="shared" si="423"/>
        <v>2482202000</v>
      </c>
      <c r="L2703" s="14" t="str">
        <f t="shared" si="424"/>
        <v>sotsiaalsete töökohtade loomise toetus</v>
      </c>
      <c r="M2703" s="6" t="str">
        <f t="shared" ref="M2703" si="425">IF(ISBLANK(H2703),M2702,H2703)</f>
        <v>04110</v>
      </c>
    </row>
    <row r="2704" spans="1:13">
      <c r="B2704" s="4" t="s">
        <v>7142</v>
      </c>
      <c r="E2704" s="4" t="s">
        <v>630</v>
      </c>
      <c r="I2704" s="147" t="str">
        <f>IF(ISBLANK(H2704),"",VLOOKUP(H2704,tegevusalad!$A$7:$B$188,2,FALSE))</f>
        <v/>
      </c>
      <c r="K2704" s="297" t="str">
        <f t="shared" si="417"/>
        <v>2482203000</v>
      </c>
      <c r="L2704" s="14" t="str">
        <f t="shared" si="424"/>
        <v>klastrite arendamise toetus</v>
      </c>
      <c r="M2704" s="6" t="str">
        <f t="shared" si="418"/>
        <v>04110</v>
      </c>
    </row>
    <row r="2705" spans="1:14">
      <c r="B2705" s="4" t="s">
        <v>7143</v>
      </c>
      <c r="E2705" s="4" t="s">
        <v>631</v>
      </c>
      <c r="I2705" s="147" t="str">
        <f>IF(ISBLANK(H2705),"",VLOOKUP(H2705,tegevusalad!$A$7:$B$188,2,FALSE))</f>
        <v/>
      </c>
      <c r="K2705" s="297" t="str">
        <f t="shared" si="417"/>
        <v>2482204000</v>
      </c>
      <c r="L2705" s="14" t="str">
        <f t="shared" si="424"/>
        <v>praktikajuhendaja toetus</v>
      </c>
      <c r="M2705" s="6" t="str">
        <f t="shared" si="418"/>
        <v>04110</v>
      </c>
    </row>
    <row r="2706" spans="1:14">
      <c r="B2706" s="4" t="s">
        <v>7144</v>
      </c>
      <c r="E2706" s="4" t="s">
        <v>632</v>
      </c>
      <c r="I2706" s="147" t="str">
        <f>IF(ISBLANK(H2706),"",VLOOKUP(H2706,tegevusalad!$A$7:$B$188,2,FALSE))</f>
        <v/>
      </c>
      <c r="K2706" s="297" t="str">
        <f t="shared" si="417"/>
        <v>2482205000</v>
      </c>
      <c r="L2706" s="14" t="str">
        <f t="shared" si="424"/>
        <v>messitoetus</v>
      </c>
      <c r="M2706" s="6" t="str">
        <f t="shared" si="418"/>
        <v>04110</v>
      </c>
    </row>
    <row r="2707" spans="1:14">
      <c r="B2707" s="4" t="s">
        <v>14008</v>
      </c>
      <c r="E2707" s="4" t="s">
        <v>14009</v>
      </c>
      <c r="K2707" s="297" t="str">
        <f t="shared" si="417"/>
        <v>2482206000</v>
      </c>
      <c r="L2707" s="14" t="str">
        <f t="shared" si="424"/>
        <v>välismessitoetus</v>
      </c>
      <c r="M2707" s="6" t="str">
        <f t="shared" si="418"/>
        <v>04110</v>
      </c>
    </row>
    <row r="2708" spans="1:14">
      <c r="B2708" s="4" t="s">
        <v>14979</v>
      </c>
      <c r="E2708" s="4" t="s">
        <v>16267</v>
      </c>
      <c r="K2708" s="297" t="str">
        <f t="shared" si="417"/>
        <v>2482207000</v>
      </c>
      <c r="L2708" s="14" t="str">
        <f t="shared" si="424"/>
        <v>väikeettevõtja digilahenduste toetus</v>
      </c>
      <c r="M2708" s="6" t="str">
        <f t="shared" si="418"/>
        <v>04110</v>
      </c>
    </row>
    <row r="2709" spans="1:14">
      <c r="I2709" s="147" t="str">
        <f>IF(ISBLANK(H2709),"",VLOOKUP(H2709,tegevusalad!$A$7:$B$188,2,FALSE))</f>
        <v/>
      </c>
      <c r="K2709" s="283" t="str">
        <f t="shared" si="417"/>
        <v/>
      </c>
      <c r="L2709" s="1" t="str">
        <f t="shared" si="424"/>
        <v/>
      </c>
      <c r="M2709" s="6" t="str">
        <f>IF(ISBLANK(H2709),M2706,H2709)</f>
        <v>04110</v>
      </c>
    </row>
    <row r="2710" spans="1:14" s="31" customFormat="1">
      <c r="A2710" s="4" t="s">
        <v>5948</v>
      </c>
      <c r="B2710" s="4"/>
      <c r="C2710" s="4"/>
      <c r="D2710" s="4" t="s">
        <v>4194</v>
      </c>
      <c r="E2710" s="4"/>
      <c r="F2710" s="4"/>
      <c r="G2710" s="4"/>
      <c r="H2710" s="41" t="s">
        <v>3521</v>
      </c>
      <c r="I2710" s="147" t="str">
        <f>IF(ISBLANK(H2710),"",VLOOKUP(H2710,tegevusalad!$A$7:$B$188,2,FALSE))</f>
        <v>Muu majandus (sh majanduse haldus)</v>
      </c>
      <c r="J2710" s="136"/>
      <c r="K2710" s="283" t="str">
        <f t="shared" si="417"/>
        <v>2483100000</v>
      </c>
      <c r="L2710" s="1" t="str">
        <f t="shared" si="424"/>
        <v>Rahvusvaheliste ärikontaktide toetamine</v>
      </c>
      <c r="M2710" s="6" t="str">
        <f t="shared" ref="M2710:M2772" si="426">IF(ISBLANK(H2710),M2709,H2710)</f>
        <v>04900</v>
      </c>
      <c r="N2710"/>
    </row>
    <row r="2711" spans="1:14" s="31" customFormat="1">
      <c r="A2711" s="4"/>
      <c r="B2711" s="4" t="s">
        <v>5507</v>
      </c>
      <c r="C2711" s="4"/>
      <c r="D2711" s="4"/>
      <c r="E2711" s="4" t="s">
        <v>5372</v>
      </c>
      <c r="F2711" s="4"/>
      <c r="G2711" s="4"/>
      <c r="H2711" s="143"/>
      <c r="I2711" s="147" t="str">
        <f>IF(ISBLANK(H2711),"",VLOOKUP(H2711,tegevusalad!$A$7:$B$188,2,FALSE))</f>
        <v/>
      </c>
      <c r="J2711" s="136"/>
      <c r="K2711" s="283" t="str">
        <f t="shared" si="417"/>
        <v>2483101000</v>
      </c>
      <c r="L2711" s="1" t="str">
        <f t="shared" si="424"/>
        <v>Tallinna Noorte Kommertskoda</v>
      </c>
      <c r="M2711" s="6" t="str">
        <f t="shared" si="426"/>
        <v>04900</v>
      </c>
      <c r="N2711"/>
    </row>
    <row r="2712" spans="1:14" s="31" customFormat="1">
      <c r="A2712" s="4"/>
      <c r="B2712" s="4"/>
      <c r="C2712" s="4"/>
      <c r="D2712" s="4"/>
      <c r="E2712" s="4"/>
      <c r="F2712" s="4"/>
      <c r="G2712" s="4"/>
      <c r="H2712" s="143"/>
      <c r="I2712" s="147" t="str">
        <f>IF(ISBLANK(H2712),"",VLOOKUP(H2712,tegevusalad!$A$7:$B$188,2,FALSE))</f>
        <v/>
      </c>
      <c r="J2712" s="136"/>
      <c r="K2712" s="283" t="str">
        <f t="shared" si="417"/>
        <v/>
      </c>
      <c r="L2712" s="1" t="str">
        <f t="shared" si="424"/>
        <v/>
      </c>
      <c r="M2712" s="6" t="str">
        <f t="shared" si="426"/>
        <v>04900</v>
      </c>
      <c r="N2712"/>
    </row>
    <row r="2713" spans="1:14" s="6" customFormat="1">
      <c r="A2713" s="4" t="s">
        <v>3097</v>
      </c>
      <c r="B2713" s="4"/>
      <c r="C2713" s="4"/>
      <c r="D2713" s="4" t="s">
        <v>10251</v>
      </c>
      <c r="E2713" s="4"/>
      <c r="F2713" s="4"/>
      <c r="G2713" s="4"/>
      <c r="H2713" s="144" t="s">
        <v>3521</v>
      </c>
      <c r="I2713" s="147" t="str">
        <f>IF(ISBLANK(H2713),"",VLOOKUP(H2713,tegevusalad!$A$7:$B$188,2,FALSE))</f>
        <v>Muu majandus (sh majanduse haldus)</v>
      </c>
      <c r="J2713" s="136"/>
      <c r="K2713" s="297" t="str">
        <f t="shared" si="417"/>
        <v>2484100000</v>
      </c>
      <c r="L2713" s="14" t="str">
        <f t="shared" si="424"/>
        <v>SA Tallinna Ettevõtlusinkubaatorid</v>
      </c>
      <c r="M2713" s="6" t="str">
        <f t="shared" si="426"/>
        <v>04900</v>
      </c>
      <c r="N2713"/>
    </row>
    <row r="2714" spans="1:14" s="6" customFormat="1">
      <c r="A2714" s="4"/>
      <c r="B2714" s="4" t="s">
        <v>3098</v>
      </c>
      <c r="C2714" s="4"/>
      <c r="D2714" s="4"/>
      <c r="E2714" s="4" t="s">
        <v>10252</v>
      </c>
      <c r="F2714" s="4"/>
      <c r="G2714" s="4"/>
      <c r="H2714" s="34"/>
      <c r="I2714" s="147" t="str">
        <f>IF(ISBLANK(H2714),"",VLOOKUP(H2714,tegevusalad!$A$7:$B$188,2,FALSE))</f>
        <v/>
      </c>
      <c r="J2714" s="136"/>
      <c r="K2714" s="297" t="str">
        <f t="shared" si="417"/>
        <v>2484101000</v>
      </c>
      <c r="L2714" s="14" t="str">
        <f t="shared" si="424"/>
        <v>toetus SA-le Tallinna Ettevõtlusinkubaatorid</v>
      </c>
      <c r="M2714" s="6" t="str">
        <f t="shared" si="426"/>
        <v>04900</v>
      </c>
      <c r="N2714"/>
    </row>
    <row r="2715" spans="1:14" s="6" customFormat="1">
      <c r="A2715" s="4"/>
      <c r="B2715" s="4"/>
      <c r="C2715" s="4"/>
      <c r="D2715" s="4"/>
      <c r="E2715" s="4"/>
      <c r="F2715" s="4"/>
      <c r="G2715" s="4"/>
      <c r="H2715" s="34"/>
      <c r="I2715" s="147" t="str">
        <f>IF(ISBLANK(H2715),"",VLOOKUP(H2715,tegevusalad!$A$7:$B$188,2,FALSE))</f>
        <v/>
      </c>
      <c r="J2715" s="136"/>
      <c r="K2715" s="297" t="str">
        <f t="shared" ref="K2715:K2717" si="427">SUBSTITUTE(A2715," ","")&amp;SUBSTITUTE(B2715," ","")&amp;SUBSTITUTE(C2715," ","")</f>
        <v/>
      </c>
      <c r="L2715" s="14" t="str">
        <f t="shared" si="424"/>
        <v/>
      </c>
      <c r="M2715" s="6" t="str">
        <f t="shared" si="426"/>
        <v>04900</v>
      </c>
      <c r="N2715"/>
    </row>
    <row r="2716" spans="1:14" s="6" customFormat="1">
      <c r="A2716" s="4" t="s">
        <v>8567</v>
      </c>
      <c r="B2716" s="4"/>
      <c r="C2716" s="4"/>
      <c r="D2716" s="306" t="s">
        <v>8568</v>
      </c>
      <c r="E2716" s="4"/>
      <c r="F2716" s="4"/>
      <c r="G2716" s="4"/>
      <c r="H2716" s="34"/>
      <c r="I2716" s="147" t="str">
        <f>IF(ISBLANK(H2716),"",VLOOKUP(H2716,tegevusalad!$A$7:$B$188,2,FALSE))</f>
        <v/>
      </c>
      <c r="J2716" s="136"/>
      <c r="K2716" s="297" t="str">
        <f t="shared" si="427"/>
        <v>2484500000</v>
      </c>
      <c r="L2716" s="14" t="str">
        <f t="shared" si="424"/>
        <v>Eakad tööjõuturule</v>
      </c>
      <c r="M2716" s="6" t="str">
        <f t="shared" si="426"/>
        <v>04900</v>
      </c>
      <c r="N2716"/>
    </row>
    <row r="2717" spans="1:14" s="6" customFormat="1">
      <c r="A2717" s="4"/>
      <c r="B2717" s="4" t="s">
        <v>8566</v>
      </c>
      <c r="C2717" s="4"/>
      <c r="D2717" s="4"/>
      <c r="E2717" s="306" t="s">
        <v>8569</v>
      </c>
      <c r="F2717" s="4"/>
      <c r="G2717" s="4"/>
      <c r="H2717" s="126" t="s">
        <v>8507</v>
      </c>
      <c r="I2717" s="147" t="str">
        <f>IF(ISBLANK(H2717),"",VLOOKUP(H2717,tegevusalad!$A$7:$B$188,2,FALSE))</f>
        <v>Vaba aja üritused</v>
      </c>
      <c r="J2717" s="136"/>
      <c r="K2717" s="297" t="str">
        <f t="shared" si="427"/>
        <v>2484501000</v>
      </c>
      <c r="L2717" s="14" t="str">
        <f t="shared" si="424"/>
        <v>Vanemaealised kui väärt tööjõud</v>
      </c>
      <c r="M2717" s="6" t="str">
        <f t="shared" si="426"/>
        <v>08109</v>
      </c>
      <c r="N2717"/>
    </row>
    <row r="2718" spans="1:14" s="6" customFormat="1">
      <c r="A2718" s="4"/>
      <c r="B2718" s="4"/>
      <c r="C2718" s="4"/>
      <c r="D2718" s="4"/>
      <c r="E2718" s="306"/>
      <c r="F2718" s="4"/>
      <c r="G2718" s="4"/>
      <c r="H2718" s="126"/>
      <c r="I2718" s="147"/>
      <c r="J2718" s="136"/>
      <c r="K2718" s="297" t="str">
        <f t="shared" ref="K2718:K2724" si="428">SUBSTITUTE(A2718," ","")&amp;SUBSTITUTE(B2718," ","")&amp;SUBSTITUTE(C2718," ","")</f>
        <v/>
      </c>
      <c r="L2718" s="14" t="str">
        <f t="shared" si="424"/>
        <v/>
      </c>
      <c r="M2718" s="6" t="str">
        <f t="shared" si="426"/>
        <v>08109</v>
      </c>
      <c r="N2718"/>
    </row>
    <row r="2719" spans="1:14" s="6" customFormat="1">
      <c r="A2719" s="4" t="s">
        <v>10174</v>
      </c>
      <c r="B2719" s="4"/>
      <c r="C2719" s="4"/>
      <c r="D2719" s="4" t="s">
        <v>10177</v>
      </c>
      <c r="E2719" s="306"/>
      <c r="F2719" s="4"/>
      <c r="G2719" s="4"/>
      <c r="H2719" s="126" t="s">
        <v>3521</v>
      </c>
      <c r="I2719" s="147" t="str">
        <f>IF(ISBLANK(H2719),"",VLOOKUP(H2719,tegevusalad!$A$7:$B$188,2,FALSE))</f>
        <v>Muu majandus (sh majanduse haldus)</v>
      </c>
      <c r="J2719" s="136"/>
      <c r="K2719" s="297" t="str">
        <f t="shared" si="428"/>
        <v>2485000000</v>
      </c>
      <c r="L2719" s="14" t="str">
        <f t="shared" si="424"/>
        <v>Idekonkurss</v>
      </c>
      <c r="M2719" s="6" t="str">
        <f t="shared" si="426"/>
        <v>04900</v>
      </c>
      <c r="N2719"/>
    </row>
    <row r="2720" spans="1:14" s="6" customFormat="1">
      <c r="A2720" s="4"/>
      <c r="B2720" s="4" t="s">
        <v>10175</v>
      </c>
      <c r="C2720" s="4"/>
      <c r="D2720" s="4"/>
      <c r="E2720" s="443" t="s">
        <v>10176</v>
      </c>
      <c r="F2720" s="4"/>
      <c r="G2720" s="4"/>
      <c r="H2720" s="126" t="s">
        <v>3521</v>
      </c>
      <c r="I2720" s="147" t="str">
        <f>IF(ISBLANK(H2720),"",VLOOKUP(H2720,tegevusalad!$A$7:$B$188,2,FALSE))</f>
        <v>Muu majandus (sh majanduse haldus)</v>
      </c>
      <c r="J2720" s="136"/>
      <c r="K2720" s="297" t="str">
        <f t="shared" si="428"/>
        <v>2485001000</v>
      </c>
      <c r="L2720" s="14" t="str">
        <f t="shared" si="424"/>
        <v>Ideekonkurss „Tallinna innovaatiliste lahenduste teekaart“</v>
      </c>
      <c r="M2720" s="6" t="str">
        <f t="shared" si="426"/>
        <v>04900</v>
      </c>
      <c r="N2720"/>
    </row>
    <row r="2721" spans="1:14" s="6" customFormat="1">
      <c r="A2721" s="4"/>
      <c r="B2721" s="4"/>
      <c r="C2721" s="4"/>
      <c r="D2721" s="4"/>
      <c r="E2721" s="4"/>
      <c r="F2721" s="4"/>
      <c r="G2721" s="4"/>
      <c r="H2721" s="34"/>
      <c r="I2721" s="147" t="str">
        <f>IF(ISBLANK(H2721),"",VLOOKUP(H2721,tegevusalad!$A$7:$B$188,2,FALSE))</f>
        <v/>
      </c>
      <c r="J2721" s="136"/>
      <c r="K2721" s="297" t="str">
        <f t="shared" si="428"/>
        <v/>
      </c>
      <c r="L2721" s="14" t="str">
        <f t="shared" si="424"/>
        <v/>
      </c>
      <c r="M2721" s="6" t="str">
        <f t="shared" si="426"/>
        <v>04900</v>
      </c>
      <c r="N2721"/>
    </row>
    <row r="2722" spans="1:14" s="6" customFormat="1">
      <c r="A2722" s="4" t="s">
        <v>57</v>
      </c>
      <c r="B2722" s="4"/>
      <c r="C2722" s="4"/>
      <c r="D2722" s="4" t="s">
        <v>2758</v>
      </c>
      <c r="E2722" s="4"/>
      <c r="F2722" s="4"/>
      <c r="G2722" s="4"/>
      <c r="H2722" s="37" t="s">
        <v>3521</v>
      </c>
      <c r="I2722" s="147" t="str">
        <f>IF(ISBLANK(H2722),"",VLOOKUP(H2722,tegevusalad!$A$7:$B$188,2,FALSE))</f>
        <v>Muu majandus (sh majanduse haldus)</v>
      </c>
      <c r="J2722" s="136"/>
      <c r="K2722" s="297" t="str">
        <f t="shared" si="428"/>
        <v>2486100000</v>
      </c>
      <c r="L2722" s="14" t="str">
        <f t="shared" si="424"/>
        <v>Tarbija- ja hinnapoliitika</v>
      </c>
      <c r="M2722" s="6" t="str">
        <f t="shared" si="426"/>
        <v>04900</v>
      </c>
      <c r="N2722"/>
    </row>
    <row r="2723" spans="1:14" s="6" customFormat="1">
      <c r="A2723" s="4"/>
      <c r="B2723" s="4" t="s">
        <v>2771</v>
      </c>
      <c r="C2723" s="4"/>
      <c r="D2723" s="4"/>
      <c r="E2723" s="4"/>
      <c r="F2723" s="4"/>
      <c r="G2723" s="4"/>
      <c r="H2723" s="37"/>
      <c r="I2723" s="147" t="str">
        <f>IF(ISBLANK(H2723),"",VLOOKUP(H2723,tegevusalad!$A$7:$B$188,2,FALSE))</f>
        <v/>
      </c>
      <c r="J2723" s="136"/>
      <c r="K2723" s="297" t="str">
        <f t="shared" si="428"/>
        <v>248</v>
      </c>
      <c r="L2723" s="14" t="str">
        <f t="shared" si="424"/>
        <v/>
      </c>
      <c r="M2723" s="6" t="str">
        <f t="shared" si="426"/>
        <v>04900</v>
      </c>
      <c r="N2723"/>
    </row>
    <row r="2724" spans="1:14" s="6" customFormat="1">
      <c r="A2724" s="4"/>
      <c r="B2724" s="4" t="s">
        <v>58</v>
      </c>
      <c r="C2724" s="4"/>
      <c r="D2724" s="4"/>
      <c r="E2724" s="4" t="s">
        <v>4228</v>
      </c>
      <c r="F2724" s="4"/>
      <c r="G2724" s="4"/>
      <c r="H2724" s="37" t="s">
        <v>3521</v>
      </c>
      <c r="I2724" s="147" t="str">
        <f>IF(ISBLANK(H2724),"",VLOOKUP(H2724,tegevusalad!$A$7:$B$188,2,FALSE))</f>
        <v>Muu majandus (sh majanduse haldus)</v>
      </c>
      <c r="J2724" s="136"/>
      <c r="K2724" s="297" t="str">
        <f t="shared" si="428"/>
        <v>2486111000</v>
      </c>
      <c r="L2724" s="14" t="str">
        <f t="shared" si="424"/>
        <v>alkoholi tarvitamise vastane kampaania</v>
      </c>
      <c r="M2724" s="6" t="str">
        <f t="shared" si="426"/>
        <v>04900</v>
      </c>
      <c r="N2724"/>
    </row>
    <row r="2725" spans="1:14" s="6" customFormat="1">
      <c r="A2725" s="4"/>
      <c r="B2725" s="4" t="s">
        <v>2736</v>
      </c>
      <c r="C2725" s="4"/>
      <c r="D2725" s="4"/>
      <c r="E2725" s="4" t="s">
        <v>2894</v>
      </c>
      <c r="F2725" s="4"/>
      <c r="G2725" s="4"/>
      <c r="H2725" s="37" t="s">
        <v>3521</v>
      </c>
      <c r="I2725" s="147" t="str">
        <f>IF(ISBLANK(H2725),"",VLOOKUP(H2725,tegevusalad!$A$7:$B$188,2,FALSE))</f>
        <v>Muu majandus (sh majanduse haldus)</v>
      </c>
      <c r="J2725" s="136"/>
      <c r="K2725" s="283" t="str">
        <f t="shared" ref="K2725:K2793" si="429">SUBSTITUTE(A2725," ","")&amp;SUBSTITUTE(B2725," ","")&amp;SUBSTITUTE(C2725," ","")</f>
        <v>2486121000</v>
      </c>
      <c r="L2725" s="1" t="str">
        <f t="shared" si="424"/>
        <v>Tallinna Tarbijakaitsenõuandla</v>
      </c>
      <c r="M2725" s="6" t="str">
        <f t="shared" si="426"/>
        <v>04900</v>
      </c>
      <c r="N2725"/>
    </row>
    <row r="2726" spans="1:14" s="6" customFormat="1">
      <c r="A2726" s="4"/>
      <c r="B2726" s="4"/>
      <c r="C2726" s="4"/>
      <c r="D2726" s="4"/>
      <c r="E2726" s="4"/>
      <c r="F2726" s="4"/>
      <c r="G2726" s="4"/>
      <c r="H2726" s="37"/>
      <c r="I2726" s="147"/>
      <c r="J2726" s="136"/>
      <c r="K2726" s="283" t="str">
        <f t="shared" ref="K2726:K2728" si="430">SUBSTITUTE(A2726," ","")&amp;SUBSTITUTE(B2726," ","")&amp;SUBSTITUTE(C2726," ","")</f>
        <v/>
      </c>
      <c r="L2726" s="1" t="str">
        <f t="shared" si="424"/>
        <v/>
      </c>
      <c r="M2726" s="6" t="str">
        <f t="shared" si="426"/>
        <v>04900</v>
      </c>
      <c r="N2726"/>
    </row>
    <row r="2727" spans="1:14" s="6" customFormat="1">
      <c r="A2727" s="4"/>
      <c r="B2727" s="4" t="s">
        <v>11314</v>
      </c>
      <c r="C2727" s="4"/>
      <c r="D2727" s="4" t="s">
        <v>11315</v>
      </c>
      <c r="E2727" s="4"/>
      <c r="F2727" s="4"/>
      <c r="G2727" s="4"/>
      <c r="H2727" s="37"/>
      <c r="I2727" s="147"/>
      <c r="J2727" s="136"/>
      <c r="K2727" s="283" t="str">
        <f t="shared" si="430"/>
        <v>2487100000</v>
      </c>
      <c r="L2727" s="1" t="str">
        <f t="shared" si="424"/>
        <v>Projektid</v>
      </c>
      <c r="M2727" s="6" t="str">
        <f t="shared" si="426"/>
        <v>04900</v>
      </c>
      <c r="N2727"/>
    </row>
    <row r="2728" spans="1:14" s="6" customFormat="1">
      <c r="A2728" s="4"/>
      <c r="B2728" s="4"/>
      <c r="C2728" s="4" t="s">
        <v>11316</v>
      </c>
      <c r="D2728" s="4"/>
      <c r="E2728" s="4" t="s">
        <v>11317</v>
      </c>
      <c r="F2728" s="4"/>
      <c r="G2728" s="4"/>
      <c r="H2728" s="41" t="s">
        <v>3521</v>
      </c>
      <c r="I2728" s="147" t="str">
        <f>IF(ISBLANK(H2728),"",VLOOKUP(H2728,tegevusalad!$A$7:$B$188,2,FALSE))</f>
        <v>Muu majandus (sh majanduse haldus)</v>
      </c>
      <c r="J2728" s="136"/>
      <c r="K2728" s="283" t="str">
        <f t="shared" si="430"/>
        <v>2487101000</v>
      </c>
      <c r="L2728" s="1" t="str">
        <f t="shared" si="424"/>
        <v>"Tallinna välireklaami- ja teabekandjate ning reklaamimaksu järelevalveliste menetluste andmekogu äri- ja eelanalüüs"</v>
      </c>
      <c r="M2728" s="6" t="str">
        <f t="shared" si="426"/>
        <v>04900</v>
      </c>
      <c r="N2728"/>
    </row>
    <row r="2729" spans="1:14" s="6" customFormat="1">
      <c r="A2729" s="4"/>
      <c r="B2729" s="4"/>
      <c r="C2729" s="4"/>
      <c r="D2729" s="4"/>
      <c r="E2729" s="4"/>
      <c r="F2729" s="4"/>
      <c r="G2729" s="4"/>
      <c r="H2729" s="34"/>
      <c r="I2729" s="147" t="str">
        <f>IF(ISBLANK(H2729),"",VLOOKUP(H2729,tegevusalad!$A$7:$B$188,2,FALSE))</f>
        <v/>
      </c>
      <c r="J2729" s="136"/>
      <c r="K2729" s="283" t="str">
        <f t="shared" si="429"/>
        <v/>
      </c>
      <c r="L2729" s="1" t="str">
        <f t="shared" si="424"/>
        <v/>
      </c>
      <c r="M2729" s="6" t="str">
        <f t="shared" si="426"/>
        <v>04900</v>
      </c>
      <c r="N2729"/>
    </row>
    <row r="2730" spans="1:14">
      <c r="A2730" s="26" t="s">
        <v>308</v>
      </c>
      <c r="B2730" s="26"/>
      <c r="C2730" s="14"/>
      <c r="D2730" s="14"/>
      <c r="E2730" s="14"/>
      <c r="F2730" s="26" t="s">
        <v>309</v>
      </c>
      <c r="G2730" s="26"/>
      <c r="I2730" s="147" t="str">
        <f>IF(ISBLANK(H2730),"",VLOOKUP(H2730,tegevusalad!$A$7:$B$188,2,FALSE))</f>
        <v/>
      </c>
      <c r="K2730" s="283" t="str">
        <f t="shared" si="429"/>
        <v>2500000000</v>
      </c>
      <c r="L2730" s="1" t="str">
        <f t="shared" si="424"/>
        <v>MUUD KULUD</v>
      </c>
      <c r="M2730" s="6" t="str">
        <f t="shared" si="426"/>
        <v>04900</v>
      </c>
    </row>
    <row r="2731" spans="1:14">
      <c r="A2731" s="14"/>
      <c r="B2731" s="14"/>
      <c r="C2731" s="14"/>
      <c r="D2731" s="14"/>
      <c r="E2731" s="14"/>
      <c r="F2731" s="14"/>
      <c r="G2731" s="14"/>
      <c r="I2731" s="147" t="str">
        <f>IF(ISBLANK(H2731),"",VLOOKUP(H2731,tegevusalad!$A$7:$B$188,2,FALSE))</f>
        <v/>
      </c>
      <c r="K2731" s="283" t="str">
        <f t="shared" si="429"/>
        <v/>
      </c>
      <c r="L2731" s="1" t="str">
        <f t="shared" si="424"/>
        <v/>
      </c>
      <c r="M2731" s="6" t="str">
        <f t="shared" si="426"/>
        <v>04900</v>
      </c>
    </row>
    <row r="2732" spans="1:14">
      <c r="A2732" s="14" t="s">
        <v>310</v>
      </c>
      <c r="B2732" s="14"/>
      <c r="C2732" s="14"/>
      <c r="D2732" s="14"/>
      <c r="E2732" s="14"/>
      <c r="F2732" s="14" t="s">
        <v>3121</v>
      </c>
      <c r="G2732" s="14"/>
      <c r="I2732" s="147" t="str">
        <f>IF(ISBLANK(H2732),"",VLOOKUP(H2732,tegevusalad!$A$7:$B$188,2,FALSE))</f>
        <v/>
      </c>
      <c r="K2732" s="283" t="str">
        <f t="shared" si="429"/>
        <v>2500100000</v>
      </c>
      <c r="L2732" s="1" t="str">
        <f t="shared" ref="L2732:L2768" si="431">D2732&amp;E2732&amp;F2732&amp;G2732</f>
        <v>Õppelaenude kustutamine</v>
      </c>
      <c r="M2732" s="6" t="str">
        <f t="shared" si="426"/>
        <v>04900</v>
      </c>
    </row>
    <row r="2733" spans="1:14">
      <c r="A2733" s="14"/>
      <c r="B2733" s="14" t="s">
        <v>3122</v>
      </c>
      <c r="C2733" s="14"/>
      <c r="D2733" s="14"/>
      <c r="E2733" s="14"/>
      <c r="F2733" s="14"/>
      <c r="G2733" s="14" t="s">
        <v>6704</v>
      </c>
      <c r="H2733" s="34" t="s">
        <v>5007</v>
      </c>
      <c r="I2733" s="147" t="str">
        <f>IF(ISBLANK(H2733),"",VLOOKUP(H2733,tegevusalad!$A$7:$B$188,2,FALSE))</f>
        <v>Valla- ja linnavolikogu</v>
      </c>
      <c r="K2733" s="283" t="str">
        <f t="shared" si="429"/>
        <v>2500101000</v>
      </c>
      <c r="L2733" s="1" t="str">
        <f t="shared" si="431"/>
        <v>Linnavolikogu Kantselei</v>
      </c>
      <c r="M2733" s="6" t="str">
        <f t="shared" si="426"/>
        <v>01111</v>
      </c>
    </row>
    <row r="2734" spans="1:14">
      <c r="A2734" s="14"/>
      <c r="B2734" s="14" t="s">
        <v>6352</v>
      </c>
      <c r="C2734" s="14"/>
      <c r="D2734" s="14"/>
      <c r="E2734" s="14"/>
      <c r="F2734" s="14"/>
      <c r="G2734" s="14" t="s">
        <v>6353</v>
      </c>
      <c r="H2734" s="34" t="s">
        <v>5008</v>
      </c>
      <c r="I2734" s="147" t="str">
        <f>IF(ISBLANK(H2734),"",VLOOKUP(H2734,tegevusalad!$A$7:$B$188,2,FALSE))</f>
        <v>Valla- ja linnavalitsus</v>
      </c>
      <c r="K2734" s="283" t="str">
        <f t="shared" si="429"/>
        <v>2500110000</v>
      </c>
      <c r="L2734" s="1" t="str">
        <f t="shared" si="431"/>
        <v>Linnavaltsus</v>
      </c>
      <c r="M2734" s="6" t="str">
        <f t="shared" si="426"/>
        <v>01112</v>
      </c>
    </row>
    <row r="2735" spans="1:14">
      <c r="A2735" s="14"/>
      <c r="B2735" s="14" t="s">
        <v>3059</v>
      </c>
      <c r="C2735" s="14"/>
      <c r="D2735" s="14"/>
      <c r="E2735" s="14"/>
      <c r="F2735" s="14"/>
      <c r="G2735" s="14" t="s">
        <v>3060</v>
      </c>
      <c r="H2735" s="34" t="s">
        <v>5008</v>
      </c>
      <c r="I2735" s="147" t="str">
        <f>IF(ISBLANK(H2735),"",VLOOKUP(H2735,tegevusalad!$A$7:$B$188,2,FALSE))</f>
        <v>Valla- ja linnavalitsus</v>
      </c>
      <c r="K2735" s="283" t="str">
        <f t="shared" si="429"/>
        <v>2500111000</v>
      </c>
      <c r="L2735" s="1" t="str">
        <f t="shared" si="431"/>
        <v>Linnakantselei</v>
      </c>
      <c r="M2735" s="6" t="str">
        <f t="shared" si="426"/>
        <v>01112</v>
      </c>
    </row>
    <row r="2736" spans="1:14">
      <c r="A2736" s="14"/>
      <c r="B2736" s="14" t="s">
        <v>2990</v>
      </c>
      <c r="C2736" s="14"/>
      <c r="D2736" s="14"/>
      <c r="E2736" s="14"/>
      <c r="F2736" s="14"/>
      <c r="G2736" s="14" t="s">
        <v>2991</v>
      </c>
      <c r="H2736" s="34" t="s">
        <v>3521</v>
      </c>
      <c r="I2736" s="147" t="str">
        <f>IF(ISBLANK(H2736),"",VLOOKUP(H2736,tegevusalad!$A$7:$B$188,2,FALSE))</f>
        <v>Muu majandus (sh majanduse haldus)</v>
      </c>
      <c r="K2736" s="283" t="str">
        <f t="shared" si="429"/>
        <v>2500123000</v>
      </c>
      <c r="L2736" s="1" t="str">
        <f t="shared" si="431"/>
        <v>Ettevõtlusamet</v>
      </c>
      <c r="M2736" s="6" t="str">
        <f t="shared" si="426"/>
        <v>04900</v>
      </c>
    </row>
    <row r="2737" spans="1:13">
      <c r="A2737" s="14"/>
      <c r="B2737" s="14" t="s">
        <v>2992</v>
      </c>
      <c r="C2737" s="14"/>
      <c r="D2737" s="14"/>
      <c r="E2737" s="14"/>
      <c r="F2737" s="14"/>
      <c r="G2737" s="14" t="s">
        <v>3611</v>
      </c>
      <c r="H2737" s="34" t="s">
        <v>5014</v>
      </c>
      <c r="I2737" s="147" t="str">
        <f>IF(ISBLANK(H2737),"",VLOOKUP(H2737,tegevusalad!$A$7:$B$188,2,FALSE))</f>
        <v>Muu haridus, sh hariduse haldus</v>
      </c>
      <c r="K2737" s="283" t="str">
        <f t="shared" si="429"/>
        <v>2500125000</v>
      </c>
      <c r="L2737" s="1" t="str">
        <f t="shared" si="431"/>
        <v>Haridusamet</v>
      </c>
      <c r="M2737" s="6" t="str">
        <f t="shared" si="426"/>
        <v>09800</v>
      </c>
    </row>
    <row r="2738" spans="1:13">
      <c r="A2738" s="14"/>
      <c r="B2738" s="14" t="s">
        <v>2993</v>
      </c>
      <c r="C2738" s="14"/>
      <c r="D2738" s="14"/>
      <c r="E2738" s="14"/>
      <c r="F2738" s="14"/>
      <c r="G2738" s="14" t="s">
        <v>963</v>
      </c>
      <c r="H2738" s="34" t="s">
        <v>6605</v>
      </c>
      <c r="I2738" s="147" t="str">
        <f>IF(ISBLANK(H2738),"",VLOOKUP(H2738,tegevusalad!$A$7:$B$188,2,FALSE))</f>
        <v>Muu keskkonnakaitse (sh keskkonnakaitse haldus)</v>
      </c>
      <c r="K2738" s="283" t="str">
        <f t="shared" si="429"/>
        <v>2500128000</v>
      </c>
      <c r="L2738" s="1" t="str">
        <f t="shared" si="431"/>
        <v>Keskkonnaamet</v>
      </c>
      <c r="M2738" s="6" t="str">
        <f t="shared" si="426"/>
        <v>05600</v>
      </c>
    </row>
    <row r="2739" spans="1:13">
      <c r="A2739" s="14"/>
      <c r="B2739" s="14" t="s">
        <v>2994</v>
      </c>
      <c r="C2739" s="14"/>
      <c r="D2739" s="14"/>
      <c r="E2739" s="14"/>
      <c r="F2739" s="14"/>
      <c r="G2739" s="14" t="s">
        <v>5613</v>
      </c>
      <c r="H2739" s="34" t="s">
        <v>3075</v>
      </c>
      <c r="I2739" s="147" t="str">
        <f>IF(ISBLANK(H2739),"",VLOOKUP(H2739,tegevusalad!$A$7:$B$188,2,FALSE))</f>
        <v>Muud elamu- ja kommunaalmajanduse tegevus</v>
      </c>
      <c r="K2739" s="283" t="str">
        <f t="shared" si="429"/>
        <v>2500130000</v>
      </c>
      <c r="L2739" s="1" t="str">
        <f t="shared" si="431"/>
        <v>Kommunaalamet</v>
      </c>
      <c r="M2739" s="6" t="str">
        <f t="shared" si="426"/>
        <v>06605</v>
      </c>
    </row>
    <row r="2740" spans="1:13">
      <c r="A2740" s="14"/>
      <c r="B2740" s="14" t="s">
        <v>2995</v>
      </c>
      <c r="C2740" s="14"/>
      <c r="D2740" s="14"/>
      <c r="E2740" s="14"/>
      <c r="F2740" s="14"/>
      <c r="G2740" s="14" t="s">
        <v>230</v>
      </c>
      <c r="H2740" s="34" t="s">
        <v>7187</v>
      </c>
      <c r="I2740" s="147" t="str">
        <f>IF(ISBLANK(H2740),"",VLOOKUP(H2740,tegevusalad!$A$7:$B$188,2,FALSE))</f>
        <v>Muu vaba aeg, kultuur, religioon, sh haldus</v>
      </c>
      <c r="K2740" s="283" t="str">
        <f t="shared" si="429"/>
        <v>2500133000</v>
      </c>
      <c r="L2740" s="1" t="str">
        <f t="shared" si="431"/>
        <v>Kultuuriväärtuste Amet</v>
      </c>
      <c r="M2740" s="6" t="str">
        <f t="shared" si="426"/>
        <v>08600</v>
      </c>
    </row>
    <row r="2741" spans="1:13">
      <c r="A2741" s="14"/>
      <c r="B2741" s="14" t="s">
        <v>2780</v>
      </c>
      <c r="C2741" s="14"/>
      <c r="D2741" s="14"/>
      <c r="E2741" s="14"/>
      <c r="F2741" s="14"/>
      <c r="G2741" s="14" t="s">
        <v>2781</v>
      </c>
      <c r="H2741" s="34" t="s">
        <v>5009</v>
      </c>
      <c r="I2741" s="147" t="str">
        <f>IF(ISBLANK(H2741),"",VLOOKUP(H2741,tegevusalad!$A$7:$B$188,2,FALSE))</f>
        <v>Muud üldised teenused</v>
      </c>
      <c r="K2741" s="283" t="str">
        <f t="shared" si="429"/>
        <v>2500135000</v>
      </c>
      <c r="L2741" s="1" t="str">
        <f t="shared" si="431"/>
        <v>Linnaarhiiv</v>
      </c>
      <c r="M2741" s="6" t="str">
        <f t="shared" si="426"/>
        <v>01330</v>
      </c>
    </row>
    <row r="2742" spans="1:13">
      <c r="A2742" s="14"/>
      <c r="B2742" s="14" t="s">
        <v>2782</v>
      </c>
      <c r="C2742" s="14"/>
      <c r="D2742" s="14"/>
      <c r="E2742" s="14"/>
      <c r="F2742" s="14"/>
      <c r="G2742" s="14" t="s">
        <v>5084</v>
      </c>
      <c r="H2742" s="34" t="s">
        <v>3521</v>
      </c>
      <c r="I2742" s="147" t="str">
        <f>IF(ISBLANK(H2742),"",VLOOKUP(H2742,tegevusalad!$A$7:$B$188,2,FALSE))</f>
        <v>Muu majandus (sh majanduse haldus)</v>
      </c>
      <c r="K2742" s="283" t="str">
        <f t="shared" si="429"/>
        <v>2500137000</v>
      </c>
      <c r="L2742" s="1" t="str">
        <f t="shared" si="431"/>
        <v>Linnaplaneerimise Amet</v>
      </c>
      <c r="M2742" s="6" t="str">
        <f t="shared" si="426"/>
        <v>04900</v>
      </c>
    </row>
    <row r="2743" spans="1:13">
      <c r="A2743" s="14"/>
      <c r="B2743" s="14" t="s">
        <v>6247</v>
      </c>
      <c r="C2743" s="14"/>
      <c r="D2743" s="14"/>
      <c r="E2743" s="14"/>
      <c r="F2743" s="14"/>
      <c r="G2743" s="14" t="s">
        <v>5601</v>
      </c>
      <c r="H2743" s="34" t="s">
        <v>3521</v>
      </c>
      <c r="I2743" s="147" t="str">
        <f>IF(ISBLANK(H2743),"",VLOOKUP(H2743,tegevusalad!$A$7:$B$188,2,FALSE))</f>
        <v>Muu majandus (sh majanduse haldus)</v>
      </c>
      <c r="K2743" s="283" t="str">
        <f t="shared" si="429"/>
        <v>2500140000</v>
      </c>
      <c r="L2743" s="1" t="str">
        <f t="shared" si="431"/>
        <v>Linnavaraamet</v>
      </c>
      <c r="M2743" s="6" t="str">
        <f t="shared" si="426"/>
        <v>04900</v>
      </c>
    </row>
    <row r="2744" spans="1:13">
      <c r="A2744" s="14"/>
      <c r="B2744" s="14" t="s">
        <v>6248</v>
      </c>
      <c r="C2744" s="14"/>
      <c r="D2744" s="14"/>
      <c r="E2744" s="14"/>
      <c r="F2744" s="14"/>
      <c r="G2744" s="14" t="s">
        <v>6249</v>
      </c>
      <c r="H2744" s="34" t="s">
        <v>5009</v>
      </c>
      <c r="I2744" s="147" t="str">
        <f>IF(ISBLANK(H2744),"",VLOOKUP(H2744,tegevusalad!$A$7:$B$188,2,FALSE))</f>
        <v>Muud üldised teenused</v>
      </c>
      <c r="K2744" s="283" t="str">
        <f t="shared" si="429"/>
        <v>2500145000</v>
      </c>
      <c r="L2744" s="1" t="str">
        <f t="shared" si="431"/>
        <v>Perekonnaseisuamet</v>
      </c>
      <c r="M2744" s="6" t="str">
        <f t="shared" si="426"/>
        <v>01330</v>
      </c>
    </row>
    <row r="2745" spans="1:13">
      <c r="A2745" s="14"/>
      <c r="B2745" s="14" t="s">
        <v>2961</v>
      </c>
      <c r="C2745" s="14"/>
      <c r="D2745" s="14"/>
      <c r="E2745" s="14"/>
      <c r="F2745" s="14"/>
      <c r="G2745" s="14" t="s">
        <v>2095</v>
      </c>
      <c r="H2745" s="37" t="s">
        <v>8587</v>
      </c>
      <c r="I2745" s="147" t="str">
        <f>IF(ISBLANK(H2745),"",VLOOKUP(H2745,tegevusalad!$A$7:$B$188,2,FALSE))</f>
        <v>Muu sotsiaalne kaitse, sh sotsiaalse kaitse haldus</v>
      </c>
      <c r="K2745" s="283" t="str">
        <f t="shared" si="429"/>
        <v>2500149000</v>
      </c>
      <c r="L2745" s="1" t="str">
        <f t="shared" si="431"/>
        <v>Sotsiaal- ja Tervishoiuamet</v>
      </c>
      <c r="M2745" s="6" t="str">
        <f t="shared" si="426"/>
        <v>10900</v>
      </c>
    </row>
    <row r="2746" spans="1:13">
      <c r="A2746" s="14"/>
      <c r="B2746" s="14" t="s">
        <v>2962</v>
      </c>
      <c r="C2746" s="14"/>
      <c r="D2746" s="14"/>
      <c r="E2746" s="14"/>
      <c r="F2746" s="14"/>
      <c r="G2746" s="14" t="s">
        <v>320</v>
      </c>
      <c r="H2746" s="34" t="s">
        <v>7187</v>
      </c>
      <c r="I2746" s="147" t="str">
        <f>IF(ISBLANK(H2746),"",VLOOKUP(H2746,tegevusalad!$A$7:$B$188,2,FALSE))</f>
        <v>Muu vaba aeg, kultuur, religioon, sh haldus</v>
      </c>
      <c r="K2746" s="283" t="str">
        <f t="shared" si="429"/>
        <v>2500151000</v>
      </c>
      <c r="L2746" s="1" t="str">
        <f t="shared" si="431"/>
        <v>Spordi- ja Noorsooamet</v>
      </c>
      <c r="M2746" s="6" t="str">
        <f t="shared" si="426"/>
        <v>08600</v>
      </c>
    </row>
    <row r="2747" spans="1:13">
      <c r="A2747" s="14"/>
      <c r="B2747" s="14" t="s">
        <v>1334</v>
      </c>
      <c r="C2747" s="14"/>
      <c r="D2747" s="14"/>
      <c r="E2747" s="14"/>
      <c r="F2747" s="14"/>
      <c r="G2747" s="14" t="s">
        <v>4086</v>
      </c>
      <c r="H2747" s="34" t="s">
        <v>3521</v>
      </c>
      <c r="I2747" s="147" t="str">
        <f>IF(ISBLANK(H2747),"",VLOOKUP(H2747,tegevusalad!$A$7:$B$188,2,FALSE))</f>
        <v>Muu majandus (sh majanduse haldus)</v>
      </c>
      <c r="K2747" s="283" t="str">
        <f t="shared" si="429"/>
        <v>2500155000</v>
      </c>
      <c r="L2747" s="1" t="str">
        <f t="shared" si="431"/>
        <v>Transpordiamet</v>
      </c>
      <c r="M2747" s="6" t="str">
        <f t="shared" si="426"/>
        <v>04900</v>
      </c>
    </row>
    <row r="2748" spans="1:13">
      <c r="A2748" s="14"/>
      <c r="B2748" s="14" t="s">
        <v>1335</v>
      </c>
      <c r="C2748" s="14"/>
      <c r="D2748" s="14"/>
      <c r="E2748" s="14"/>
      <c r="F2748" s="14"/>
      <c r="G2748" s="14" t="s">
        <v>1336</v>
      </c>
      <c r="H2748" s="34" t="s">
        <v>5012</v>
      </c>
      <c r="I2748" s="147" t="str">
        <f>IF(ISBLANK(H2748),"",VLOOKUP(H2748,tegevusalad!$A$7:$B$188,2,FALSE))</f>
        <v>Muu avalik kord ja julgeolek, sh haldus</v>
      </c>
      <c r="K2748" s="283" t="str">
        <f t="shared" si="429"/>
        <v>2500165000</v>
      </c>
      <c r="L2748" s="1" t="str">
        <f t="shared" si="431"/>
        <v>Munitsipaalpolitseiamet</v>
      </c>
      <c r="M2748" s="6" t="str">
        <f t="shared" si="426"/>
        <v>03600</v>
      </c>
    </row>
    <row r="2749" spans="1:13">
      <c r="A2749" s="14"/>
      <c r="B2749" s="14" t="s">
        <v>4386</v>
      </c>
      <c r="C2749" s="14"/>
      <c r="D2749" s="14"/>
      <c r="E2749" s="14"/>
      <c r="F2749" s="14"/>
      <c r="G2749" s="14" t="s">
        <v>4387</v>
      </c>
      <c r="H2749" s="34" t="s">
        <v>5008</v>
      </c>
      <c r="I2749" s="147" t="str">
        <f>IF(ISBLANK(H2749),"",VLOOKUP(H2749,tegevusalad!$A$7:$B$188,2,FALSE))</f>
        <v>Valla- ja linnavalitsus</v>
      </c>
      <c r="K2749" s="283" t="str">
        <f t="shared" si="429"/>
        <v>2500181000</v>
      </c>
      <c r="L2749" s="1" t="str">
        <f t="shared" si="431"/>
        <v>Haabersti Linnaosa Valitsus</v>
      </c>
      <c r="M2749" s="6" t="str">
        <f t="shared" si="426"/>
        <v>01112</v>
      </c>
    </row>
    <row r="2750" spans="1:13">
      <c r="A2750" s="14"/>
      <c r="B2750" s="14" t="s">
        <v>4388</v>
      </c>
      <c r="C2750" s="14"/>
      <c r="D2750" s="14"/>
      <c r="E2750" s="14"/>
      <c r="F2750" s="14"/>
      <c r="G2750" s="14" t="s">
        <v>2725</v>
      </c>
      <c r="H2750" s="34" t="s">
        <v>5008</v>
      </c>
      <c r="I2750" s="147" t="str">
        <f>IF(ISBLANK(H2750),"",VLOOKUP(H2750,tegevusalad!$A$7:$B$188,2,FALSE))</f>
        <v>Valla- ja linnavalitsus</v>
      </c>
      <c r="K2750" s="283" t="str">
        <f t="shared" si="429"/>
        <v>2500182000</v>
      </c>
      <c r="L2750" s="1" t="str">
        <f t="shared" si="431"/>
        <v>Kesklinna Valitsus</v>
      </c>
      <c r="M2750" s="6" t="str">
        <f t="shared" si="426"/>
        <v>01112</v>
      </c>
    </row>
    <row r="2751" spans="1:13">
      <c r="A2751" s="14"/>
      <c r="B2751" s="14" t="s">
        <v>3734</v>
      </c>
      <c r="C2751" s="14"/>
      <c r="D2751" s="14"/>
      <c r="E2751" s="14"/>
      <c r="F2751" s="14"/>
      <c r="G2751" s="14" t="s">
        <v>3735</v>
      </c>
      <c r="H2751" s="34" t="s">
        <v>5008</v>
      </c>
      <c r="I2751" s="147" t="str">
        <f>IF(ISBLANK(H2751),"",VLOOKUP(H2751,tegevusalad!$A$7:$B$188,2,FALSE))</f>
        <v>Valla- ja linnavalitsus</v>
      </c>
      <c r="K2751" s="283" t="str">
        <f t="shared" si="429"/>
        <v>2500183000</v>
      </c>
      <c r="L2751" s="1" t="str">
        <f t="shared" si="431"/>
        <v>Kristiine Linnaosa Valitsus</v>
      </c>
      <c r="M2751" s="6" t="str">
        <f t="shared" si="426"/>
        <v>01112</v>
      </c>
    </row>
    <row r="2752" spans="1:13">
      <c r="A2752" s="14"/>
      <c r="B2752" s="14" t="s">
        <v>5551</v>
      </c>
      <c r="C2752" s="14"/>
      <c r="D2752" s="14"/>
      <c r="E2752" s="14"/>
      <c r="F2752" s="14"/>
      <c r="G2752" s="14" t="s">
        <v>5681</v>
      </c>
      <c r="H2752" s="34" t="s">
        <v>5008</v>
      </c>
      <c r="I2752" s="147" t="str">
        <f>IF(ISBLANK(H2752),"",VLOOKUP(H2752,tegevusalad!$A$7:$B$188,2,FALSE))</f>
        <v>Valla- ja linnavalitsus</v>
      </c>
      <c r="K2752" s="283" t="str">
        <f t="shared" si="429"/>
        <v>2500184000</v>
      </c>
      <c r="L2752" s="1" t="str">
        <f t="shared" si="431"/>
        <v>Lasnamäe Linnaosa Valitsus</v>
      </c>
      <c r="M2752" s="6" t="str">
        <f t="shared" si="426"/>
        <v>01112</v>
      </c>
    </row>
    <row r="2753" spans="1:13">
      <c r="A2753" s="14"/>
      <c r="B2753" s="14" t="s">
        <v>4832</v>
      </c>
      <c r="C2753" s="14"/>
      <c r="D2753" s="14"/>
      <c r="E2753" s="14"/>
      <c r="F2753" s="14"/>
      <c r="G2753" s="14" t="s">
        <v>3149</v>
      </c>
      <c r="H2753" s="34" t="s">
        <v>5008</v>
      </c>
      <c r="I2753" s="147" t="str">
        <f>IF(ISBLANK(H2753),"",VLOOKUP(H2753,tegevusalad!$A$7:$B$188,2,FALSE))</f>
        <v>Valla- ja linnavalitsus</v>
      </c>
      <c r="K2753" s="283" t="str">
        <f t="shared" si="429"/>
        <v>2500185000</v>
      </c>
      <c r="L2753" s="1" t="str">
        <f t="shared" si="431"/>
        <v>Mustamäe Linnaosa Valitsus</v>
      </c>
      <c r="M2753" s="6" t="str">
        <f t="shared" si="426"/>
        <v>01112</v>
      </c>
    </row>
    <row r="2754" spans="1:13">
      <c r="A2754" s="14"/>
      <c r="B2754" s="14" t="s">
        <v>3150</v>
      </c>
      <c r="C2754" s="14"/>
      <c r="D2754" s="14"/>
      <c r="E2754" s="14"/>
      <c r="F2754" s="14"/>
      <c r="G2754" s="14" t="s">
        <v>3151</v>
      </c>
      <c r="H2754" s="34" t="s">
        <v>5008</v>
      </c>
      <c r="I2754" s="147" t="str">
        <f>IF(ISBLANK(H2754),"",VLOOKUP(H2754,tegevusalad!$A$7:$B$188,2,FALSE))</f>
        <v>Valla- ja linnavalitsus</v>
      </c>
      <c r="K2754" s="283" t="str">
        <f t="shared" si="429"/>
        <v>2500186000</v>
      </c>
      <c r="L2754" s="1" t="str">
        <f t="shared" si="431"/>
        <v>Nõmme Linnaosa Valitsus</v>
      </c>
      <c r="M2754" s="6" t="str">
        <f t="shared" si="426"/>
        <v>01112</v>
      </c>
    </row>
    <row r="2755" spans="1:13">
      <c r="A2755" s="14"/>
      <c r="B2755" s="14" t="s">
        <v>3152</v>
      </c>
      <c r="C2755" s="14"/>
      <c r="D2755" s="14"/>
      <c r="E2755" s="14"/>
      <c r="F2755" s="14"/>
      <c r="G2755" s="14" t="s">
        <v>3153</v>
      </c>
      <c r="H2755" s="34" t="s">
        <v>5008</v>
      </c>
      <c r="I2755" s="147" t="str">
        <f>IF(ISBLANK(H2755),"",VLOOKUP(H2755,tegevusalad!$A$7:$B$188,2,FALSE))</f>
        <v>Valla- ja linnavalitsus</v>
      </c>
      <c r="K2755" s="283" t="str">
        <f t="shared" si="429"/>
        <v>2500187000</v>
      </c>
      <c r="L2755" s="1" t="str">
        <f t="shared" si="431"/>
        <v>Pirita Linnaosa Valitsus</v>
      </c>
      <c r="M2755" s="6" t="str">
        <f t="shared" si="426"/>
        <v>01112</v>
      </c>
    </row>
    <row r="2756" spans="1:13">
      <c r="A2756" s="14"/>
      <c r="B2756" s="14" t="s">
        <v>4389</v>
      </c>
      <c r="C2756" s="14"/>
      <c r="D2756" s="14"/>
      <c r="E2756" s="14"/>
      <c r="F2756" s="14"/>
      <c r="G2756" s="14" t="s">
        <v>4390</v>
      </c>
      <c r="H2756" s="34" t="s">
        <v>5008</v>
      </c>
      <c r="I2756" s="147" t="str">
        <f>IF(ISBLANK(H2756),"",VLOOKUP(H2756,tegevusalad!$A$7:$B$188,2,FALSE))</f>
        <v>Valla- ja linnavalitsus</v>
      </c>
      <c r="K2756" s="283" t="str">
        <f t="shared" si="429"/>
        <v>2500188000</v>
      </c>
      <c r="L2756" s="1" t="str">
        <f t="shared" si="431"/>
        <v>Põhja Tallinna Valitsus</v>
      </c>
      <c r="M2756" s="6" t="str">
        <f t="shared" si="426"/>
        <v>01112</v>
      </c>
    </row>
    <row r="2757" spans="1:13">
      <c r="A2757" s="14"/>
      <c r="B2757" s="14" t="s">
        <v>4391</v>
      </c>
      <c r="C2757" s="14"/>
      <c r="D2757" s="14"/>
      <c r="E2757" s="14"/>
      <c r="F2757" s="14"/>
      <c r="G2757" s="14" t="s">
        <v>3063</v>
      </c>
      <c r="I2757" s="147" t="str">
        <f>IF(ISBLANK(H2757),"",VLOOKUP(H2757,tegevusalad!$A$7:$B$188,2,FALSE))</f>
        <v/>
      </c>
      <c r="K2757" s="283" t="str">
        <f t="shared" si="429"/>
        <v>2500199000</v>
      </c>
      <c r="L2757" s="1" t="str">
        <f t="shared" si="431"/>
        <v>jaotamata</v>
      </c>
      <c r="M2757" s="6" t="str">
        <f t="shared" si="426"/>
        <v>01112</v>
      </c>
    </row>
    <row r="2758" spans="1:13">
      <c r="I2758" s="147" t="str">
        <f>IF(ISBLANK(H2758),"",VLOOKUP(H2758,tegevusalad!$A$7:$B$188,2,FALSE))</f>
        <v/>
      </c>
      <c r="K2758" s="283" t="str">
        <f t="shared" si="429"/>
        <v/>
      </c>
      <c r="L2758" s="1" t="str">
        <f t="shared" si="431"/>
        <v/>
      </c>
      <c r="M2758" s="6" t="str">
        <f t="shared" si="426"/>
        <v>01112</v>
      </c>
    </row>
    <row r="2759" spans="1:13">
      <c r="A2759" s="3" t="s">
        <v>7021</v>
      </c>
      <c r="D2759" s="3" t="s">
        <v>7022</v>
      </c>
      <c r="E2759" s="3"/>
      <c r="I2759" s="147" t="str">
        <f>IF(ISBLANK(H2759),"",VLOOKUP(H2759,tegevusalad!$A$7:$B$188,2,FALSE))</f>
        <v/>
      </c>
      <c r="K2759" s="283" t="str">
        <f t="shared" si="429"/>
        <v>2770000000</v>
      </c>
      <c r="L2759" s="1" t="str">
        <f t="shared" si="431"/>
        <v>TERVISHOID</v>
      </c>
      <c r="M2759" s="6" t="str">
        <f t="shared" si="426"/>
        <v>01112</v>
      </c>
    </row>
    <row r="2760" spans="1:13">
      <c r="I2760" s="147" t="str">
        <f>IF(ISBLANK(H2760),"",VLOOKUP(H2760,tegevusalad!$A$7:$B$188,2,FALSE))</f>
        <v/>
      </c>
      <c r="K2760" s="283" t="str">
        <f t="shared" si="429"/>
        <v/>
      </c>
      <c r="L2760" s="1" t="str">
        <f t="shared" si="431"/>
        <v/>
      </c>
      <c r="M2760" s="6" t="str">
        <f t="shared" si="426"/>
        <v>01112</v>
      </c>
    </row>
    <row r="2761" spans="1:13">
      <c r="A2761" s="4" t="s">
        <v>6505</v>
      </c>
      <c r="D2761" s="4" t="s">
        <v>6881</v>
      </c>
      <c r="I2761" s="147" t="str">
        <f>IF(ISBLANK(H2761),"",VLOOKUP(H2761,tegevusalad!$A$7:$B$188,2,FALSE))</f>
        <v/>
      </c>
      <c r="K2761" s="283" t="str">
        <f t="shared" si="429"/>
        <v>2771100000</v>
      </c>
      <c r="L2761" s="1" t="str">
        <f t="shared" si="431"/>
        <v>Raviasutuste avariiremont</v>
      </c>
      <c r="M2761" s="6" t="str">
        <f t="shared" si="426"/>
        <v>01112</v>
      </c>
    </row>
    <row r="2762" spans="1:13">
      <c r="B2762" s="4" t="s">
        <v>4138</v>
      </c>
      <c r="E2762" s="4" t="s">
        <v>1146</v>
      </c>
      <c r="H2762" s="37" t="s">
        <v>210</v>
      </c>
      <c r="I2762" s="147" t="str">
        <f>IF(ISBLANK(H2762),"",VLOOKUP(H2762,tegevusalad!$A$7:$B$188,2,FALSE))</f>
        <v>Muu tervishoid, sh tervishoiu haldamine</v>
      </c>
      <c r="K2762" s="283" t="str">
        <f t="shared" si="429"/>
        <v>2771101000</v>
      </c>
      <c r="L2762" s="1" t="str">
        <f t="shared" si="431"/>
        <v>raviasutuste avariiremont</v>
      </c>
      <c r="M2762" s="6" t="str">
        <f t="shared" si="426"/>
        <v>07600</v>
      </c>
    </row>
    <row r="2763" spans="1:13">
      <c r="H2763" s="37"/>
      <c r="I2763" s="147" t="str">
        <f>IF(ISBLANK(H2763),"",VLOOKUP(H2763,tegevusalad!$A$7:$B$188,2,FALSE))</f>
        <v/>
      </c>
      <c r="K2763" s="283" t="str">
        <f t="shared" si="429"/>
        <v/>
      </c>
      <c r="L2763" s="1" t="str">
        <f t="shared" si="431"/>
        <v/>
      </c>
      <c r="M2763" s="6" t="str">
        <f t="shared" si="426"/>
        <v>07600</v>
      </c>
    </row>
    <row r="2764" spans="1:13">
      <c r="A2764" s="4" t="s">
        <v>5651</v>
      </c>
      <c r="D2764" s="4" t="s">
        <v>5652</v>
      </c>
      <c r="H2764" s="37" t="s">
        <v>6819</v>
      </c>
      <c r="I2764" s="147" t="str">
        <f>IF(ISBLANK(H2764),"",VLOOKUP(H2764,tegevusalad!$A$7:$B$188,2,FALSE))</f>
        <v>Üldmeditsiiniteenused</v>
      </c>
      <c r="K2764" s="283" t="str">
        <f t="shared" si="429"/>
        <v>2772000000</v>
      </c>
      <c r="L2764" s="1" t="str">
        <f t="shared" si="431"/>
        <v>Esmatasandi arstiabi</v>
      </c>
      <c r="M2764" s="6" t="str">
        <f t="shared" si="426"/>
        <v>07210</v>
      </c>
    </row>
    <row r="2765" spans="1:13">
      <c r="B2765" s="4" t="s">
        <v>6089</v>
      </c>
      <c r="E2765" s="4" t="s">
        <v>6123</v>
      </c>
      <c r="I2765" s="147" t="str">
        <f>IF(ISBLANK(H2765),"",VLOOKUP(H2765,tegevusalad!$A$7:$B$188,2,FALSE))</f>
        <v/>
      </c>
      <c r="K2765" s="283" t="str">
        <f t="shared" si="429"/>
        <v>2772001000</v>
      </c>
      <c r="L2765" s="1" t="str">
        <f t="shared" si="431"/>
        <v>perearstisüsteemi juurutamine</v>
      </c>
      <c r="M2765" s="6" t="str">
        <f t="shared" si="426"/>
        <v>07210</v>
      </c>
    </row>
    <row r="2766" spans="1:13">
      <c r="B2766" s="4" t="s">
        <v>6124</v>
      </c>
      <c r="E2766" s="4" t="s">
        <v>1155</v>
      </c>
      <c r="I2766" s="147" t="str">
        <f>IF(ISBLANK(H2766),"",VLOOKUP(H2766,tegevusalad!$A$7:$B$188,2,FALSE))</f>
        <v/>
      </c>
      <c r="K2766" s="283" t="str">
        <f t="shared" si="429"/>
        <v>2772002000</v>
      </c>
      <c r="L2766" s="1" t="str">
        <f t="shared" si="431"/>
        <v>tegevustoetus perearstidele</v>
      </c>
      <c r="M2766" s="6" t="str">
        <f t="shared" si="426"/>
        <v>07210</v>
      </c>
    </row>
    <row r="2767" spans="1:13">
      <c r="B2767" s="4" t="s">
        <v>4257</v>
      </c>
      <c r="E2767" s="4" t="s">
        <v>4258</v>
      </c>
      <c r="I2767" s="147" t="str">
        <f>IF(ISBLANK(H2767),"",VLOOKUP(H2767,tegevusalad!$A$7:$B$188,2,FALSE))</f>
        <v/>
      </c>
      <c r="K2767" s="283" t="str">
        <f t="shared" si="429"/>
        <v>2772003000</v>
      </c>
      <c r="L2767" s="1" t="str">
        <f t="shared" si="431"/>
        <v>perearstikeskuste tähiste tellimine</v>
      </c>
      <c r="M2767" s="6" t="str">
        <f t="shared" si="426"/>
        <v>07210</v>
      </c>
    </row>
    <row r="2768" spans="1:13">
      <c r="B2768" s="4" t="s">
        <v>4078</v>
      </c>
      <c r="E2768" s="4" t="s">
        <v>4650</v>
      </c>
      <c r="I2768" s="147" t="str">
        <f>IF(ISBLANK(H2768),"",VLOOKUP(H2768,tegevusalad!$A$7:$B$188,2,FALSE))</f>
        <v/>
      </c>
      <c r="K2768" s="283" t="str">
        <f t="shared" si="429"/>
        <v>2772004000</v>
      </c>
      <c r="L2768" s="1" t="str">
        <f t="shared" si="431"/>
        <v>perearstikeskuste arendamine</v>
      </c>
      <c r="M2768" s="6" t="str">
        <f t="shared" si="426"/>
        <v>07210</v>
      </c>
    </row>
    <row r="2769" spans="1:13">
      <c r="B2769" s="4" t="s">
        <v>9020</v>
      </c>
      <c r="E2769" s="991" t="s">
        <v>9021</v>
      </c>
      <c r="F2769" s="991"/>
      <c r="G2769" s="991"/>
      <c r="H2769" s="34" t="s">
        <v>6819</v>
      </c>
      <c r="K2769" s="283" t="str">
        <f t="shared" si="429"/>
        <v>2772010000</v>
      </c>
      <c r="L2769" s="337" t="s">
        <v>9021</v>
      </c>
      <c r="M2769" s="6" t="str">
        <f t="shared" si="426"/>
        <v>07210</v>
      </c>
    </row>
    <row r="2770" spans="1:13">
      <c r="I2770" s="147" t="str">
        <f>IF(ISBLANK(H2770),"",VLOOKUP(H2770,tegevusalad!$A$7:$B$188,2,FALSE))</f>
        <v/>
      </c>
      <c r="K2770" s="283" t="str">
        <f t="shared" si="429"/>
        <v/>
      </c>
      <c r="L2770" s="1" t="str">
        <f t="shared" ref="L2770:L2801" si="432">D2770&amp;E2770&amp;F2770&amp;G2770</f>
        <v/>
      </c>
      <c r="M2770" s="6" t="str">
        <f t="shared" si="426"/>
        <v>07210</v>
      </c>
    </row>
    <row r="2771" spans="1:13">
      <c r="A2771" s="4" t="s">
        <v>4259</v>
      </c>
      <c r="D2771" s="4" t="s">
        <v>6932</v>
      </c>
      <c r="H2771" s="144" t="s">
        <v>8501</v>
      </c>
      <c r="I2771" s="147" t="str">
        <f>IF(ISBLANK(H2771),"",VLOOKUP(H2771,tegevusalad!$A$7:$B$188,2,FALSE))</f>
        <v>Parameditsiiniteenused</v>
      </c>
      <c r="K2771" s="283" t="str">
        <f t="shared" si="429"/>
        <v>2772400000</v>
      </c>
      <c r="L2771" s="1" t="str">
        <f t="shared" si="432"/>
        <v>Kiirabiteenused</v>
      </c>
      <c r="M2771" s="6" t="str">
        <f t="shared" si="426"/>
        <v>07240</v>
      </c>
    </row>
    <row r="2772" spans="1:13">
      <c r="B2772" s="4" t="s">
        <v>6933</v>
      </c>
      <c r="E2772" s="4" t="s">
        <v>1321</v>
      </c>
      <c r="H2772" s="34" t="s">
        <v>8501</v>
      </c>
      <c r="I2772" s="147" t="str">
        <f>IF(ISBLANK(H2772),"",VLOOKUP(H2772,tegevusalad!$A$7:$B$188,2,FALSE))</f>
        <v>Parameditsiiniteenused</v>
      </c>
      <c r="K2772" s="283" t="str">
        <f t="shared" si="429"/>
        <v>2772401000</v>
      </c>
      <c r="L2772" s="1" t="str">
        <f t="shared" si="432"/>
        <v>kiirabiteenused - riik</v>
      </c>
      <c r="M2772" s="6" t="str">
        <f t="shared" si="426"/>
        <v>07240</v>
      </c>
    </row>
    <row r="2773" spans="1:13">
      <c r="B2773" s="4" t="s">
        <v>1319</v>
      </c>
      <c r="E2773" s="4" t="s">
        <v>1320</v>
      </c>
      <c r="H2773" s="34" t="s">
        <v>8501</v>
      </c>
      <c r="I2773" s="147" t="str">
        <f>IF(ISBLANK(H2773),"",VLOOKUP(H2773,tegevusalad!$A$7:$B$188,2,FALSE))</f>
        <v>Parameditsiiniteenused</v>
      </c>
      <c r="K2773" s="283" t="str">
        <f t="shared" si="429"/>
        <v>2772403000</v>
      </c>
      <c r="L2773" s="1" t="str">
        <f t="shared" si="432"/>
        <v>kiirabiteenused - linn</v>
      </c>
      <c r="M2773" s="6" t="str">
        <f t="shared" ref="M2773:M2850" si="433">IF(ISBLANK(H2773),M2772,H2773)</f>
        <v>07240</v>
      </c>
    </row>
    <row r="2774" spans="1:13">
      <c r="I2774" s="147" t="str">
        <f>IF(ISBLANK(H2774),"",VLOOKUP(H2774,tegevusalad!$A$7:$B$188,2,FALSE))</f>
        <v/>
      </c>
      <c r="K2774" s="283" t="str">
        <f t="shared" si="429"/>
        <v/>
      </c>
      <c r="L2774" s="1" t="str">
        <f t="shared" si="432"/>
        <v/>
      </c>
      <c r="M2774" s="6" t="str">
        <f t="shared" si="433"/>
        <v>07240</v>
      </c>
    </row>
    <row r="2775" spans="1:13">
      <c r="A2775" s="4" t="s">
        <v>2288</v>
      </c>
      <c r="D2775" s="4" t="s">
        <v>6925</v>
      </c>
      <c r="H2775" s="34" t="s">
        <v>8561</v>
      </c>
      <c r="I2775" s="147" t="str">
        <f>IF(ISBLANK(H2775),"",VLOOKUP(H2775,tegevusalad!$A$7:$B$188,2,FALSE))</f>
        <v>Muu sotsiaalsete riskirühmade kaitse</v>
      </c>
      <c r="K2775" s="283" t="str">
        <f t="shared" si="429"/>
        <v>2773000000</v>
      </c>
      <c r="L2775" s="1" t="str">
        <f t="shared" si="432"/>
        <v>Hooldusravi</v>
      </c>
      <c r="M2775" s="6" t="str">
        <f t="shared" si="433"/>
        <v>10702</v>
      </c>
    </row>
    <row r="2776" spans="1:13">
      <c r="B2776" s="4" t="s">
        <v>6926</v>
      </c>
      <c r="E2776" s="4" t="s">
        <v>9006</v>
      </c>
      <c r="H2776" s="34" t="s">
        <v>8561</v>
      </c>
      <c r="I2776" s="147" t="str">
        <f>IF(ISBLANK(H2776),"",VLOOKUP(H2776,tegevusalad!$A$7:$B$188,2,FALSE))</f>
        <v>Muu sotsiaalsete riskirühmade kaitse</v>
      </c>
      <c r="K2776" s="283" t="str">
        <f t="shared" si="429"/>
        <v>2773001000</v>
      </c>
      <c r="L2776" s="1" t="str">
        <f t="shared" si="432"/>
        <v>hooldusravi osaline kompenseerimine</v>
      </c>
      <c r="M2776" s="6" t="str">
        <f t="shared" si="433"/>
        <v>10702</v>
      </c>
    </row>
    <row r="2777" spans="1:13">
      <c r="I2777" s="147" t="str">
        <f>IF(ISBLANK(H2777),"",VLOOKUP(H2777,tegevusalad!$A$7:$B$188,2,FALSE))</f>
        <v/>
      </c>
      <c r="K2777" s="283" t="str">
        <f t="shared" si="429"/>
        <v/>
      </c>
      <c r="L2777" s="1" t="str">
        <f t="shared" si="432"/>
        <v/>
      </c>
      <c r="M2777" s="6" t="str">
        <f t="shared" si="433"/>
        <v>10702</v>
      </c>
    </row>
    <row r="2778" spans="1:13">
      <c r="A2778" s="4" t="s">
        <v>6934</v>
      </c>
      <c r="D2778" s="4" t="s">
        <v>6719</v>
      </c>
      <c r="H2778" s="34" t="s">
        <v>8561</v>
      </c>
      <c r="I2778" s="147" t="str">
        <f>IF(ISBLANK(H2778),"",VLOOKUP(H2778,tegevusalad!$A$7:$B$188,2,FALSE))</f>
        <v>Muu sotsiaalsete riskirühmade kaitse</v>
      </c>
      <c r="K2778" s="283" t="str">
        <f t="shared" si="429"/>
        <v>2773100000</v>
      </c>
      <c r="L2778" s="1" t="str">
        <f t="shared" si="432"/>
        <v>Ravikindlustusega hõlmamata isikud</v>
      </c>
      <c r="M2778" s="6" t="str">
        <f t="shared" si="433"/>
        <v>10702</v>
      </c>
    </row>
    <row r="2779" spans="1:13">
      <c r="B2779" s="4" t="s">
        <v>4038</v>
      </c>
      <c r="E2779" s="4" t="s">
        <v>4293</v>
      </c>
      <c r="I2779" s="147" t="str">
        <f>IF(ISBLANK(H2779),"",VLOOKUP(H2779,tegevusalad!$A$7:$B$188,2,FALSE))</f>
        <v/>
      </c>
      <c r="K2779" s="283" t="str">
        <f t="shared" si="429"/>
        <v>2773101000</v>
      </c>
      <c r="L2779" s="1" t="str">
        <f t="shared" si="432"/>
        <v>ravikindlustusega hõlmamata isikute ravikulud</v>
      </c>
      <c r="M2779" s="6" t="str">
        <f t="shared" si="433"/>
        <v>10702</v>
      </c>
    </row>
    <row r="2780" spans="1:13">
      <c r="I2780" s="147" t="str">
        <f>IF(ISBLANK(H2780),"",VLOOKUP(H2780,tegevusalad!$A$7:$B$188,2,FALSE))</f>
        <v/>
      </c>
      <c r="K2780" s="283" t="str">
        <f t="shared" si="429"/>
        <v/>
      </c>
      <c r="L2780" s="1" t="str">
        <f t="shared" si="432"/>
        <v/>
      </c>
      <c r="M2780" s="6" t="str">
        <f t="shared" si="433"/>
        <v>10702</v>
      </c>
    </row>
    <row r="2781" spans="1:13">
      <c r="A2781" s="4" t="s">
        <v>4039</v>
      </c>
      <c r="D2781" s="4" t="s">
        <v>3479</v>
      </c>
      <c r="H2781" s="34" t="s">
        <v>8561</v>
      </c>
      <c r="I2781" s="147" t="str">
        <f>IF(ISBLANK(H2781),"",VLOOKUP(H2781,tegevusalad!$A$7:$B$188,2,FALSE))</f>
        <v>Muu sotsiaalsete riskirühmade kaitse</v>
      </c>
      <c r="K2781" s="283" t="str">
        <f t="shared" si="429"/>
        <v>2773200000</v>
      </c>
      <c r="L2781" s="1" t="str">
        <f t="shared" si="432"/>
        <v>Ravimikulude kompenseerimine</v>
      </c>
      <c r="M2781" s="6" t="str">
        <f t="shared" si="433"/>
        <v>10702</v>
      </c>
    </row>
    <row r="2782" spans="1:13">
      <c r="B2782" s="4" t="s">
        <v>1944</v>
      </c>
      <c r="E2782" s="4" t="s">
        <v>4294</v>
      </c>
      <c r="I2782" s="147" t="str">
        <f>IF(ISBLANK(H2782),"",VLOOKUP(H2782,tegevusalad!$A$7:$B$188,2,FALSE))</f>
        <v/>
      </c>
      <c r="K2782" s="283" t="str">
        <f t="shared" si="429"/>
        <v>2773201000</v>
      </c>
      <c r="L2782" s="1" t="str">
        <f t="shared" si="432"/>
        <v>vähekindlustatud elanike ravimikulude kompenseerimine</v>
      </c>
      <c r="M2782" s="6" t="str">
        <f t="shared" si="433"/>
        <v>10702</v>
      </c>
    </row>
    <row r="2783" spans="1:13">
      <c r="I2783" s="147" t="str">
        <f>IF(ISBLANK(H2783),"",VLOOKUP(H2783,tegevusalad!$A$7:$B$188,2,FALSE))</f>
        <v/>
      </c>
      <c r="K2783" s="283" t="str">
        <f t="shared" si="429"/>
        <v/>
      </c>
      <c r="L2783" s="1" t="str">
        <f t="shared" si="432"/>
        <v/>
      </c>
      <c r="M2783" s="6" t="str">
        <f t="shared" si="433"/>
        <v>10702</v>
      </c>
    </row>
    <row r="2784" spans="1:13">
      <c r="A2784" s="4" t="s">
        <v>4408</v>
      </c>
      <c r="D2784" s="4" t="s">
        <v>4031</v>
      </c>
      <c r="H2784" s="34" t="s">
        <v>3972</v>
      </c>
      <c r="I2784" s="147" t="str">
        <f>IF(ISBLANK(H2784),"",VLOOKUP(H2784,tegevusalad!$A$7:$B$188,2,FALSE))</f>
        <v>Muu perekondade ja laste sotsiaalne kaitse</v>
      </c>
      <c r="K2784" s="283" t="str">
        <f t="shared" si="429"/>
        <v>2773300000</v>
      </c>
      <c r="L2784" s="1" t="str">
        <f t="shared" si="432"/>
        <v>Laste vabastamine visiiditasust</v>
      </c>
      <c r="M2784" s="6" t="str">
        <f t="shared" si="433"/>
        <v>10402</v>
      </c>
    </row>
    <row r="2785" spans="1:13">
      <c r="B2785" s="4" t="s">
        <v>4032</v>
      </c>
      <c r="E2785" s="4" t="s">
        <v>4033</v>
      </c>
      <c r="I2785" s="147" t="str">
        <f>IF(ISBLANK(H2785),"",VLOOKUP(H2785,tegevusalad!$A$7:$B$188,2,FALSE))</f>
        <v/>
      </c>
      <c r="K2785" s="283" t="str">
        <f t="shared" si="429"/>
        <v>2773301000</v>
      </c>
      <c r="L2785" s="1" t="str">
        <f t="shared" si="432"/>
        <v>laste vabastamine visiiditasust</v>
      </c>
      <c r="M2785" s="6" t="str">
        <f t="shared" si="433"/>
        <v>10402</v>
      </c>
    </row>
    <row r="2786" spans="1:13">
      <c r="A2786" s="4" t="s">
        <v>16181</v>
      </c>
      <c r="D2786" s="4" t="s">
        <v>16183</v>
      </c>
      <c r="K2786" s="283" t="str">
        <f t="shared" ref="K2786:K2788" si="434">SUBSTITUTE(A2786," ","")&amp;SUBSTITUTE(B2786," ","")&amp;SUBSTITUTE(C2786," ","")</f>
        <v>2773400000</v>
      </c>
      <c r="L2786" s="1" t="str">
        <f t="shared" ref="L2786:L2788" si="435">D2786&amp;E2786&amp;F2786&amp;G2786</f>
        <v>Arsti koduvisiidid</v>
      </c>
      <c r="M2786" s="6" t="str">
        <f t="shared" ref="M2786:M2788" si="436">IF(ISBLANK(H2786),M2785,H2786)</f>
        <v>10402</v>
      </c>
    </row>
    <row r="2787" spans="1:13">
      <c r="B2787" s="4" t="s">
        <v>16182</v>
      </c>
      <c r="E2787" s="4" t="s">
        <v>16184</v>
      </c>
      <c r="H2787" s="34" t="s">
        <v>3972</v>
      </c>
      <c r="I2787" s="147" t="str">
        <f>IF(ISBLANK(H2787),"",VLOOKUP(H2787,tegevusalad!$A$7:$B$188,2,FALSE))</f>
        <v>Muu perekondade ja laste sotsiaalne kaitse</v>
      </c>
      <c r="K2787" s="283" t="str">
        <f t="shared" si="434"/>
        <v>2773401000</v>
      </c>
      <c r="L2787" s="1" t="str">
        <f t="shared" si="435"/>
        <v>arsti koduvisiidid</v>
      </c>
      <c r="M2787" s="6" t="str">
        <f t="shared" si="436"/>
        <v>10402</v>
      </c>
    </row>
    <row r="2788" spans="1:13">
      <c r="I2788" s="147" t="str">
        <f>IF(ISBLANK(H2788),"",VLOOKUP(H2788,tegevusalad!$A$7:$B$188,2,FALSE))</f>
        <v/>
      </c>
      <c r="K2788" s="283" t="str">
        <f t="shared" si="434"/>
        <v/>
      </c>
      <c r="L2788" s="1" t="str">
        <f t="shared" si="435"/>
        <v/>
      </c>
      <c r="M2788" s="6" t="str">
        <f t="shared" si="436"/>
        <v>10402</v>
      </c>
    </row>
    <row r="2789" spans="1:13">
      <c r="A2789" s="4" t="s">
        <v>4034</v>
      </c>
      <c r="D2789" s="4" t="s">
        <v>4035</v>
      </c>
      <c r="I2789" s="147" t="str">
        <f>IF(ISBLANK(H2789),"",VLOOKUP(H2789,tegevusalad!$A$7:$B$188,2,FALSE))</f>
        <v/>
      </c>
      <c r="K2789" s="283" t="str">
        <f t="shared" si="429"/>
        <v>2773500000</v>
      </c>
      <c r="L2789" s="1" t="str">
        <f t="shared" si="432"/>
        <v>Muud tervishoiukulud</v>
      </c>
      <c r="M2789" s="6" t="str">
        <f t="shared" si="433"/>
        <v>10402</v>
      </c>
    </row>
    <row r="2790" spans="1:13">
      <c r="B2790" s="4" t="s">
        <v>4036</v>
      </c>
      <c r="E2790" s="4" t="s">
        <v>4037</v>
      </c>
      <c r="I2790" s="147" t="str">
        <f>IF(ISBLANK(H2790),"",VLOOKUP(H2790,tegevusalad!$A$7:$B$188,2,FALSE))</f>
        <v/>
      </c>
      <c r="K2790" s="283" t="str">
        <f t="shared" si="429"/>
        <v>2773501000</v>
      </c>
      <c r="L2790" s="1" t="str">
        <f t="shared" si="432"/>
        <v>projektid ja programmid</v>
      </c>
      <c r="M2790" s="6" t="str">
        <f t="shared" si="433"/>
        <v>10402</v>
      </c>
    </row>
    <row r="2791" spans="1:13">
      <c r="C2791" s="4" t="s">
        <v>2213</v>
      </c>
      <c r="F2791" s="6" t="s">
        <v>5589</v>
      </c>
      <c r="H2791" s="144" t="s">
        <v>210</v>
      </c>
      <c r="I2791" s="147" t="str">
        <f>IF(ISBLANK(H2791),"",VLOOKUP(H2791,tegevusalad!$A$7:$B$188,2,FALSE))</f>
        <v>Muu tervishoid, sh tervishoiu haldamine</v>
      </c>
      <c r="K2791" s="297" t="str">
        <f t="shared" si="429"/>
        <v>2773501010</v>
      </c>
      <c r="L2791" s="14" t="str">
        <f t="shared" si="432"/>
        <v>apteegi öövahetuse teenuse ostmine</v>
      </c>
      <c r="M2791" s="6" t="str">
        <f t="shared" si="433"/>
        <v>07600</v>
      </c>
    </row>
    <row r="2792" spans="1:13">
      <c r="C2792" s="4" t="s">
        <v>5590</v>
      </c>
      <c r="F2792" s="6" t="s">
        <v>4491</v>
      </c>
      <c r="H2792" s="37" t="s">
        <v>210</v>
      </c>
      <c r="I2792" s="147" t="str">
        <f>IF(ISBLANK(H2792),"",VLOOKUP(H2792,tegevusalad!$A$7:$B$188,2,FALSE))</f>
        <v>Muu tervishoid, sh tervishoiu haldamine</v>
      </c>
      <c r="K2792" s="297" t="str">
        <f t="shared" si="429"/>
        <v>2773501020</v>
      </c>
      <c r="L2792" s="14" t="str">
        <f t="shared" si="432"/>
        <v>E-meditsiini arendamine</v>
      </c>
      <c r="M2792" s="6" t="str">
        <f t="shared" si="433"/>
        <v>07600</v>
      </c>
    </row>
    <row r="2793" spans="1:13">
      <c r="C2793" s="4" t="s">
        <v>4492</v>
      </c>
      <c r="F2793" s="6" t="s">
        <v>4493</v>
      </c>
      <c r="H2793" s="37" t="s">
        <v>210</v>
      </c>
      <c r="I2793" s="147" t="str">
        <f>IF(ISBLANK(H2793),"",VLOOKUP(H2793,tegevusalad!$A$7:$B$188,2,FALSE))</f>
        <v>Muu tervishoid, sh tervishoiu haldamine</v>
      </c>
      <c r="K2793" s="297" t="str">
        <f t="shared" si="429"/>
        <v>2773501030</v>
      </c>
      <c r="L2793" s="14" t="str">
        <f t="shared" si="432"/>
        <v>koolitervishoiu programm</v>
      </c>
      <c r="M2793" s="6" t="str">
        <f t="shared" si="433"/>
        <v>07600</v>
      </c>
    </row>
    <row r="2794" spans="1:13">
      <c r="C2794" s="4" t="s">
        <v>4494</v>
      </c>
      <c r="F2794" s="6" t="s">
        <v>4495</v>
      </c>
      <c r="H2794" s="37" t="s">
        <v>210</v>
      </c>
      <c r="I2794" s="147" t="str">
        <f>IF(ISBLANK(H2794),"",VLOOKUP(H2794,tegevusalad!$A$7:$B$188,2,FALSE))</f>
        <v>Muu tervishoid, sh tervishoiu haldamine</v>
      </c>
      <c r="K2794" s="297" t="str">
        <f t="shared" ref="K2794:K2877" si="437">SUBSTITUTE(A2794," ","")&amp;SUBSTITUTE(B2794," ","")&amp;SUBSTITUTE(C2794," ","")</f>
        <v>2773501040</v>
      </c>
      <c r="L2794" s="14" t="str">
        <f t="shared" si="432"/>
        <v>ennetustegevus</v>
      </c>
      <c r="M2794" s="6" t="str">
        <f t="shared" si="433"/>
        <v>07600</v>
      </c>
    </row>
    <row r="2795" spans="1:13">
      <c r="C2795" s="4" t="s">
        <v>4496</v>
      </c>
      <c r="F2795" s="6" t="s">
        <v>4793</v>
      </c>
      <c r="H2795" s="37" t="s">
        <v>210</v>
      </c>
      <c r="I2795" s="147" t="str">
        <f>IF(ISBLANK(H2795),"",VLOOKUP(H2795,tegevusalad!$A$7:$B$188,2,FALSE))</f>
        <v>Muu tervishoid, sh tervishoiu haldamine</v>
      </c>
      <c r="K2795" s="297" t="str">
        <f t="shared" si="437"/>
        <v>2773501050</v>
      </c>
      <c r="L2795" s="14" t="str">
        <f t="shared" si="432"/>
        <v>opiaatsõltuvate isikute asendusravi</v>
      </c>
      <c r="M2795" s="6" t="str">
        <f t="shared" si="433"/>
        <v>07600</v>
      </c>
    </row>
    <row r="2796" spans="1:13">
      <c r="C2796" s="4" t="s">
        <v>4794</v>
      </c>
      <c r="F2796" s="6" t="s">
        <v>867</v>
      </c>
      <c r="H2796" s="37" t="s">
        <v>210</v>
      </c>
      <c r="I2796" s="147" t="str">
        <f>IF(ISBLANK(H2796),"",VLOOKUP(H2796,tegevusalad!$A$7:$B$188,2,FALSE))</f>
        <v>Muu tervishoid, sh tervishoiu haldamine</v>
      </c>
      <c r="K2796" s="297" t="str">
        <f t="shared" si="437"/>
        <v>2773501060</v>
      </c>
      <c r="L2796" s="14" t="str">
        <f t="shared" si="432"/>
        <v>narkomaania ja AIDSi ennetustegevus</v>
      </c>
      <c r="M2796" s="6" t="str">
        <f t="shared" si="433"/>
        <v>07600</v>
      </c>
    </row>
    <row r="2797" spans="1:13">
      <c r="A2797"/>
      <c r="C2797" s="4" t="s">
        <v>868</v>
      </c>
      <c r="F2797" s="6" t="s">
        <v>4295</v>
      </c>
      <c r="H2797" s="37" t="s">
        <v>210</v>
      </c>
      <c r="I2797" s="147" t="str">
        <f>IF(ISBLANK(H2797),"",VLOOKUP(H2797,tegevusalad!$A$7:$B$188,2,FALSE))</f>
        <v>Muu tervishoid, sh tervishoiu haldamine</v>
      </c>
      <c r="K2797" s="297" t="str">
        <f t="shared" si="437"/>
        <v>2773501070</v>
      </c>
      <c r="L2797" s="14" t="str">
        <f t="shared" si="432"/>
        <v>koldeuuringu läbiviimine tbc-kontaktsetele</v>
      </c>
      <c r="M2797" s="6" t="str">
        <f t="shared" si="433"/>
        <v>07600</v>
      </c>
    </row>
    <row r="2798" spans="1:13">
      <c r="A2798"/>
      <c r="C2798" s="4" t="s">
        <v>869</v>
      </c>
      <c r="F2798" s="6" t="s">
        <v>7079</v>
      </c>
      <c r="H2798" s="37" t="s">
        <v>210</v>
      </c>
      <c r="I2798" s="147" t="str">
        <f>IF(ISBLANK(H2798),"",VLOOKUP(H2798,tegevusalad!$A$7:$B$188,2,FALSE))</f>
        <v>Muu tervishoid, sh tervishoiu haldamine</v>
      </c>
      <c r="K2798" s="297" t="str">
        <f t="shared" si="437"/>
        <v>2773501080</v>
      </c>
      <c r="L2798" s="14" t="str">
        <f t="shared" si="432"/>
        <v>tuberkuloosi riskigruppide uuring</v>
      </c>
      <c r="M2798" s="6" t="str">
        <f t="shared" si="433"/>
        <v>07600</v>
      </c>
    </row>
    <row r="2799" spans="1:13">
      <c r="A2799"/>
      <c r="C2799" s="4" t="s">
        <v>394</v>
      </c>
      <c r="F2799" s="4" t="s">
        <v>2102</v>
      </c>
      <c r="H2799" s="37" t="s">
        <v>210</v>
      </c>
      <c r="I2799" s="147" t="str">
        <f>IF(ISBLANK(H2799),"",VLOOKUP(H2799,tegevusalad!$A$7:$B$188,2,FALSE))</f>
        <v>Muu tervishoid, sh tervishoiu haldamine</v>
      </c>
      <c r="K2799" s="297" t="str">
        <f t="shared" si="437"/>
        <v>2773501090</v>
      </c>
      <c r="L2799" s="14" t="str">
        <f t="shared" si="432"/>
        <v>terviseprojektid</v>
      </c>
      <c r="M2799" s="6" t="str">
        <f t="shared" si="433"/>
        <v>07600</v>
      </c>
    </row>
    <row r="2800" spans="1:13">
      <c r="A2800"/>
      <c r="C2800" s="4" t="s">
        <v>4592</v>
      </c>
      <c r="F2800" s="6" t="s">
        <v>518</v>
      </c>
      <c r="H2800" s="37" t="s">
        <v>210</v>
      </c>
      <c r="I2800" s="147" t="str">
        <f>IF(ISBLANK(H2800),"",VLOOKUP(H2800,tegevusalad!$A$7:$B$188,2,FALSE))</f>
        <v>Muu tervishoid, sh tervishoiu haldamine</v>
      </c>
      <c r="K2800" s="297" t="str">
        <f t="shared" si="437"/>
        <v>2773501100</v>
      </c>
      <c r="L2800" s="14" t="str">
        <f t="shared" si="432"/>
        <v>haiglaravile suunatud eakate transpordi toetamine</v>
      </c>
      <c r="M2800" s="6" t="str">
        <f t="shared" si="433"/>
        <v>07600</v>
      </c>
    </row>
    <row r="2801" spans="1:13">
      <c r="A2801"/>
      <c r="C2801" s="4" t="s">
        <v>6560</v>
      </c>
      <c r="F2801" s="6" t="s">
        <v>2971</v>
      </c>
      <c r="H2801" s="37" t="s">
        <v>210</v>
      </c>
      <c r="I2801" s="147" t="str">
        <f>IF(ISBLANK(H2801),"",VLOOKUP(H2801,tegevusalad!$A$7:$B$188,2,FALSE))</f>
        <v>Muu tervishoid, sh tervishoiu haldamine</v>
      </c>
      <c r="K2801" s="297" t="str">
        <f t="shared" si="437"/>
        <v>2773501300</v>
      </c>
      <c r="L2801" s="14" t="str">
        <f t="shared" si="432"/>
        <v>tervisefond</v>
      </c>
      <c r="M2801" s="6" t="str">
        <f t="shared" si="433"/>
        <v>07600</v>
      </c>
    </row>
    <row r="2802" spans="1:13">
      <c r="A2802"/>
      <c r="C2802" s="4" t="s">
        <v>11554</v>
      </c>
      <c r="F2802" s="514" t="s">
        <v>11555</v>
      </c>
      <c r="H2802" s="41" t="s">
        <v>210</v>
      </c>
      <c r="I2802" s="147" t="s">
        <v>8407</v>
      </c>
      <c r="K2802" s="297" t="str">
        <f t="shared" si="437"/>
        <v>2773501400</v>
      </c>
      <c r="L2802" s="514" t="s">
        <v>11555</v>
      </c>
      <c r="M2802" s="6" t="str">
        <f t="shared" si="433"/>
        <v>07600</v>
      </c>
    </row>
    <row r="2803" spans="1:13">
      <c r="A2803"/>
      <c r="C2803" s="4" t="s">
        <v>6780</v>
      </c>
      <c r="F2803" s="6" t="s">
        <v>4798</v>
      </c>
      <c r="H2803" s="37" t="s">
        <v>210</v>
      </c>
      <c r="I2803" s="147" t="str">
        <f>IF(ISBLANK(H2803),"",VLOOKUP(H2803,tegevusalad!$A$7:$B$188,2,FALSE))</f>
        <v>Muu tervishoid, sh tervishoiu haldamine</v>
      </c>
      <c r="K2803" s="297" t="str">
        <f t="shared" si="437"/>
        <v>2773501500</v>
      </c>
      <c r="L2803" s="14" t="str">
        <f>D2803&amp;E2803&amp;F2803&amp;G2803</f>
        <v>ülelinnalised tervishoiuüritused</v>
      </c>
      <c r="M2803" s="6" t="str">
        <f t="shared" si="433"/>
        <v>07600</v>
      </c>
    </row>
    <row r="2804" spans="1:13">
      <c r="A2804"/>
      <c r="C2804" s="4" t="s">
        <v>4799</v>
      </c>
      <c r="F2804" s="6" t="s">
        <v>5135</v>
      </c>
      <c r="H2804" s="37" t="s">
        <v>210</v>
      </c>
      <c r="I2804" s="147" t="str">
        <f>IF(ISBLANK(H2804),"",VLOOKUP(H2804,tegevusalad!$A$7:$B$188,2,FALSE))</f>
        <v>Muu tervishoid, sh tervishoiu haldamine</v>
      </c>
      <c r="K2804" s="297" t="str">
        <f t="shared" si="437"/>
        <v>2773501700</v>
      </c>
      <c r="L2804" s="14" t="str">
        <f>D2804&amp;E2804&amp;F2804&amp;G2804</f>
        <v>rahvusvahelised koostööprojektid</v>
      </c>
      <c r="M2804" s="6" t="str">
        <f t="shared" si="433"/>
        <v>07600</v>
      </c>
    </row>
    <row r="2805" spans="1:13">
      <c r="A2805"/>
      <c r="C2805" s="4" t="s">
        <v>12744</v>
      </c>
      <c r="F2805" s="607" t="s">
        <v>12126</v>
      </c>
      <c r="H2805" s="37" t="s">
        <v>210</v>
      </c>
      <c r="I2805" s="147" t="str">
        <f>IF(ISBLANK(H2805),"",VLOOKUP(H2805,tegevusalad!$A$7:$B$188,2,FALSE))</f>
        <v>Muu tervishoid, sh tervishoiu haldamine</v>
      </c>
      <c r="K2805" s="297" t="str">
        <f t="shared" si="437"/>
        <v>2773501800</v>
      </c>
      <c r="L2805" s="607" t="s">
        <v>12126</v>
      </c>
      <c r="M2805" s="6" t="str">
        <f t="shared" ref="M2805" si="438">IF(ISBLANK(H2805),M2804,H2805)</f>
        <v>07600</v>
      </c>
    </row>
    <row r="2806" spans="1:13">
      <c r="A2806"/>
      <c r="C2806" s="4" t="s">
        <v>13139</v>
      </c>
      <c r="F2806" s="619" t="s">
        <v>13140</v>
      </c>
      <c r="H2806" s="41" t="s">
        <v>8502</v>
      </c>
      <c r="I2806" s="147" t="str">
        <f>IF(ISBLANK(H2806),"",VLOOKUP(H2806,tegevusalad!$A$7:$B$188,2,FALSE))</f>
        <v>Üldhaigla teenused</v>
      </c>
      <c r="K2806" s="297" t="str">
        <f t="shared" ref="K2806:K2809" si="439">SUBSTITUTE(A2806," ","")&amp;SUBSTITUTE(B2806," ","")&amp;SUBSTITUTE(C2806," ","")</f>
        <v>2773501900</v>
      </c>
      <c r="L2806" s="873" t="s">
        <v>12126</v>
      </c>
      <c r="M2806" s="6" t="str">
        <f t="shared" ref="M2806:M2809" si="440">IF(ISBLANK(H2806),M2805,H2806)</f>
        <v>07310</v>
      </c>
    </row>
    <row r="2807" spans="1:13">
      <c r="A2807"/>
      <c r="C2807" s="4" t="s">
        <v>13223</v>
      </c>
      <c r="F2807" s="724" t="s">
        <v>13222</v>
      </c>
      <c r="H2807" s="41" t="s">
        <v>8502</v>
      </c>
      <c r="I2807" s="147" t="str">
        <f>IF(ISBLANK(H2807),"",VLOOKUP(H2807,tegevusalad!$A$7:$B$188,2,FALSE))</f>
        <v>Üldhaigla teenused</v>
      </c>
      <c r="K2807" s="297" t="str">
        <f t="shared" si="439"/>
        <v>2773501910</v>
      </c>
      <c r="L2807" s="873" t="s">
        <v>12126</v>
      </c>
      <c r="M2807" s="6" t="str">
        <f t="shared" si="440"/>
        <v>07310</v>
      </c>
    </row>
    <row r="2808" spans="1:13">
      <c r="A2808"/>
      <c r="C2808" s="4" t="s">
        <v>13934</v>
      </c>
      <c r="F2808" s="863" t="s">
        <v>13935</v>
      </c>
      <c r="H2808" s="37" t="s">
        <v>210</v>
      </c>
      <c r="I2808" s="147" t="str">
        <f>IF(ISBLANK(H2808),"",VLOOKUP(H2808,tegevusalad!$A$7:$B$188,2,FALSE))</f>
        <v>Muu tervishoid, sh tervishoiu haldamine</v>
      </c>
      <c r="K2808" s="297" t="str">
        <f t="shared" si="439"/>
        <v>2773501920</v>
      </c>
      <c r="L2808" s="873" t="s">
        <v>12126</v>
      </c>
      <c r="M2808" s="6" t="str">
        <f t="shared" si="440"/>
        <v>07600</v>
      </c>
    </row>
    <row r="2809" spans="1:13">
      <c r="A2809"/>
      <c r="B2809" s="4" t="s">
        <v>3238</v>
      </c>
      <c r="E2809" s="4" t="s">
        <v>2183</v>
      </c>
      <c r="H2809" s="37" t="s">
        <v>210</v>
      </c>
      <c r="I2809" s="147" t="str">
        <f>IF(ISBLANK(H2809),"",VLOOKUP(H2809,tegevusalad!$A$7:$B$188,2,FALSE))</f>
        <v>Muu tervishoid, sh tervishoiu haldamine</v>
      </c>
      <c r="K2809" s="297" t="str">
        <f t="shared" si="439"/>
        <v>2773502000</v>
      </c>
      <c r="L2809" s="873" t="s">
        <v>12126</v>
      </c>
      <c r="M2809" s="6" t="str">
        <f t="shared" si="440"/>
        <v>07600</v>
      </c>
    </row>
    <row r="2810" spans="1:13">
      <c r="A2810"/>
      <c r="B2810" s="4" t="s">
        <v>2184</v>
      </c>
      <c r="E2810" s="4" t="s">
        <v>3837</v>
      </c>
      <c r="H2810" s="37" t="s">
        <v>3074</v>
      </c>
      <c r="I2810" s="147" t="str">
        <f>IF(ISBLANK(H2810),"",VLOOKUP(H2810,tegevusalad!$A$7:$B$188,2,FALSE))</f>
        <v>Avalikud tervishoiuteenused</v>
      </c>
      <c r="K2810" s="297" t="str">
        <f t="shared" si="437"/>
        <v>2773503000</v>
      </c>
      <c r="L2810" s="14" t="str">
        <f t="shared" ref="L2810:L2832" si="441">D2810&amp;E2810&amp;F2810&amp;G2810</f>
        <v>vaktsineerimine ja tuberkuliinidiagnostika</v>
      </c>
      <c r="M2810" s="6" t="str">
        <f t="shared" si="433"/>
        <v>07400</v>
      </c>
    </row>
    <row r="2811" spans="1:13">
      <c r="A2811"/>
      <c r="B2811" s="4" t="s">
        <v>4195</v>
      </c>
      <c r="E2811" s="4" t="s">
        <v>5508</v>
      </c>
      <c r="H2811" s="37" t="s">
        <v>3074</v>
      </c>
      <c r="I2811" s="147" t="str">
        <f>IF(ISBLANK(H2811),"",VLOOKUP(H2811,tegevusalad!$A$7:$B$188,2,FALSE))</f>
        <v>Avalikud tervishoiuteenused</v>
      </c>
      <c r="K2811" s="297" t="str">
        <f t="shared" si="437"/>
        <v>2773504000</v>
      </c>
      <c r="L2811" s="14" t="str">
        <f t="shared" si="441"/>
        <v>imikute vaktsineerimine Hib vaktsiiniga</v>
      </c>
      <c r="M2811" s="6" t="str">
        <f t="shared" si="433"/>
        <v>07400</v>
      </c>
    </row>
    <row r="2812" spans="1:13">
      <c r="A2812"/>
      <c r="B2812" s="4" t="s">
        <v>3015</v>
      </c>
      <c r="E2812" s="4" t="s">
        <v>4010</v>
      </c>
      <c r="H2812" s="34">
        <v>10110</v>
      </c>
      <c r="I2812" s="147" t="str">
        <f>IF(ISBLANK(H2812),"",VLOOKUP(H2812,tegevusalad!$A$7:$B$188,2,FALSE))</f>
        <v>Haigete sotsiaalne kaitse</v>
      </c>
      <c r="K2812" s="283" t="str">
        <f t="shared" si="437"/>
        <v>2773505000</v>
      </c>
      <c r="L2812" s="1" t="str">
        <f t="shared" si="441"/>
        <v>tervisekahjustuse hüvitamine kohtuotsuse alusel</v>
      </c>
      <c r="M2812" s="6">
        <f t="shared" si="433"/>
        <v>10110</v>
      </c>
    </row>
    <row r="2813" spans="1:13">
      <c r="A2813"/>
      <c r="B2813" s="4" t="s">
        <v>4011</v>
      </c>
      <c r="E2813" s="4" t="s">
        <v>5300</v>
      </c>
      <c r="H2813" s="37" t="s">
        <v>3073</v>
      </c>
      <c r="I2813" s="147" t="str">
        <f>IF(ISBLANK(H2813),"",VLOOKUP(H2813,tegevusalad!$A$7:$B$188,2,FALSE))</f>
        <v>Farmaatsiatooted, apteegid</v>
      </c>
      <c r="K2813" s="283" t="str">
        <f t="shared" si="437"/>
        <v>2773506000</v>
      </c>
      <c r="L2813" s="1" t="str">
        <f t="shared" si="441"/>
        <v>ravimite kättesaadavuse tagamine</v>
      </c>
      <c r="M2813" s="6" t="str">
        <f t="shared" si="433"/>
        <v>07110</v>
      </c>
    </row>
    <row r="2814" spans="1:13">
      <c r="A2814"/>
      <c r="B2814" s="4" t="s">
        <v>3067</v>
      </c>
      <c r="E2814" s="4" t="s">
        <v>13653</v>
      </c>
      <c r="H2814" s="37" t="s">
        <v>210</v>
      </c>
      <c r="I2814" s="147" t="str">
        <f>IF(ISBLANK(H2814),"",VLOOKUP(H2814,tegevusalad!$A$7:$B$188,2,FALSE))</f>
        <v>Muu tervishoid, sh tervishoiu haldamine</v>
      </c>
      <c r="K2814" s="283" t="str">
        <f t="shared" si="437"/>
        <v>2773507000</v>
      </c>
      <c r="L2814" s="1" t="str">
        <f t="shared" si="441"/>
        <v>tervishoiutöötajate tunnustamine</v>
      </c>
      <c r="M2814" s="6" t="str">
        <f t="shared" si="433"/>
        <v>07600</v>
      </c>
    </row>
    <row r="2815" spans="1:13">
      <c r="A2815"/>
      <c r="B2815" s="4" t="s">
        <v>99</v>
      </c>
      <c r="E2815" s="4" t="s">
        <v>100</v>
      </c>
      <c r="H2815" s="37" t="s">
        <v>210</v>
      </c>
      <c r="I2815" s="147" t="str">
        <f>IF(ISBLANK(H2815),"",VLOOKUP(H2815,tegevusalad!$A$7:$B$188,2,FALSE))</f>
        <v>Muu tervishoid, sh tervishoiu haldamine</v>
      </c>
      <c r="K2815" s="283" t="str">
        <f t="shared" si="437"/>
        <v>2773508000</v>
      </c>
      <c r="L2815" s="1" t="str">
        <f t="shared" si="441"/>
        <v>meditsiinikonverentside toetamine</v>
      </c>
      <c r="M2815" s="6" t="str">
        <f t="shared" si="433"/>
        <v>07600</v>
      </c>
    </row>
    <row r="2816" spans="1:13" ht="12.75" customHeight="1">
      <c r="A2816"/>
      <c r="B2816" s="4" t="s">
        <v>101</v>
      </c>
      <c r="E2816" s="4" t="s">
        <v>5975</v>
      </c>
      <c r="F2816" s="990"/>
      <c r="G2816" s="990"/>
      <c r="H2816" s="37" t="s">
        <v>210</v>
      </c>
      <c r="I2816" s="147" t="str">
        <f>IF(ISBLANK(H2816),"",VLOOKUP(H2816,tegevusalad!$A$7:$B$188,2,FALSE))</f>
        <v>Muu tervishoid, sh tervishoiu haldamine</v>
      </c>
      <c r="K2816" s="283" t="str">
        <f t="shared" si="437"/>
        <v>2773509000</v>
      </c>
      <c r="L2816" s="1" t="str">
        <f t="shared" si="441"/>
        <v xml:space="preserve">sotsiaalhoolekandeosakondade ja haiglate hooldustöötajate rehabilitatsioon                  </v>
      </c>
      <c r="M2816" s="6" t="str">
        <f t="shared" si="433"/>
        <v>07600</v>
      </c>
    </row>
    <row r="2817" spans="1:14">
      <c r="A2817"/>
      <c r="B2817" s="4" t="s">
        <v>6052</v>
      </c>
      <c r="E2817" s="4" t="s">
        <v>5976</v>
      </c>
      <c r="F2817" s="990"/>
      <c r="G2817" s="990"/>
      <c r="H2817" s="37" t="s">
        <v>8502</v>
      </c>
      <c r="I2817" s="147" t="str">
        <f>IF(ISBLANK(H2817),"",VLOOKUP(H2817,tegevusalad!$A$7:$B$188,2,FALSE))</f>
        <v>Üldhaigla teenused</v>
      </c>
      <c r="K2817" s="283" t="str">
        <f t="shared" si="437"/>
        <v>2773510000</v>
      </c>
      <c r="L2817" s="1" t="str">
        <f t="shared" si="441"/>
        <v>Lääne-Tallinna Keskhaigla sõltuvushäiretega haigete ravi-ja rehabilitatsioonikeskus</v>
      </c>
      <c r="M2817" s="6" t="str">
        <f t="shared" si="433"/>
        <v>07310</v>
      </c>
    </row>
    <row r="2818" spans="1:14">
      <c r="B2818" s="4" t="s">
        <v>6053</v>
      </c>
      <c r="E2818" s="4" t="s">
        <v>6054</v>
      </c>
      <c r="H2818" s="37" t="s">
        <v>210</v>
      </c>
      <c r="I2818" s="147" t="str">
        <f>IF(ISBLANK(H2818),"",VLOOKUP(H2818,tegevusalad!$A$7:$B$188,2,FALSE))</f>
        <v>Muu tervishoid, sh tervishoiu haldamine</v>
      </c>
      <c r="K2818" s="283" t="str">
        <f t="shared" si="437"/>
        <v>2773511000</v>
      </c>
      <c r="L2818" s="1" t="str">
        <f t="shared" si="441"/>
        <v>narkojoobe ekspertiiside teostamine</v>
      </c>
      <c r="M2818" s="6" t="str">
        <f t="shared" si="433"/>
        <v>07600</v>
      </c>
    </row>
    <row r="2819" spans="1:14">
      <c r="B2819" s="4" t="s">
        <v>6922</v>
      </c>
      <c r="E2819" s="4" t="s">
        <v>6923</v>
      </c>
      <c r="H2819" s="37" t="s">
        <v>8505</v>
      </c>
      <c r="I2819" s="147" t="str">
        <f>IF(ISBLANK(H2819),"",VLOOKUP(H2819,tegevusalad!$A$7:$B$188,2,FALSE))</f>
        <v>Hooldus- ja taastusravihaiglate teenused</v>
      </c>
      <c r="K2819" s="283" t="str">
        <f t="shared" si="437"/>
        <v>2773512000</v>
      </c>
      <c r="L2819" s="1" t="str">
        <f t="shared" si="441"/>
        <v>hooldusravi osaline toetamine</v>
      </c>
      <c r="M2819" s="6" t="str">
        <f t="shared" si="433"/>
        <v>07340</v>
      </c>
    </row>
    <row r="2820" spans="1:14">
      <c r="B2820" s="4" t="s">
        <v>6924</v>
      </c>
      <c r="E2820" s="4" t="s">
        <v>1210</v>
      </c>
      <c r="H2820" s="37" t="s">
        <v>8502</v>
      </c>
      <c r="I2820" s="147" t="str">
        <f>IF(ISBLANK(H2820),"",VLOOKUP(H2820,tegevusalad!$A$7:$B$188,2,FALSE))</f>
        <v>Üldhaigla teenused</v>
      </c>
      <c r="K2820" s="283" t="str">
        <f t="shared" si="437"/>
        <v>2773513000</v>
      </c>
      <c r="L2820" s="1" t="str">
        <f t="shared" si="441"/>
        <v>SA Lastehaigla vaimse tervise keskus</v>
      </c>
      <c r="M2820" s="6" t="str">
        <f t="shared" si="433"/>
        <v>07310</v>
      </c>
    </row>
    <row r="2821" spans="1:14" s="7" customFormat="1">
      <c r="A2821" s="4"/>
      <c r="B2821" s="4" t="s">
        <v>6722</v>
      </c>
      <c r="C2821" s="4"/>
      <c r="D2821" s="4"/>
      <c r="E2821" s="4" t="s">
        <v>2008</v>
      </c>
      <c r="F2821" s="4"/>
      <c r="G2821" s="4"/>
      <c r="H2821" s="36" t="s">
        <v>210</v>
      </c>
      <c r="I2821" s="147" t="str">
        <f>IF(ISBLANK(H2821),"",VLOOKUP(H2821,tegevusalad!$A$7:$B$188,2,FALSE))</f>
        <v>Muu tervishoid, sh tervishoiu haldamine</v>
      </c>
      <c r="J2821" s="136"/>
      <c r="K2821" s="297" t="str">
        <f t="shared" si="437"/>
        <v>2773514000</v>
      </c>
      <c r="L2821" s="14" t="str">
        <f t="shared" si="441"/>
        <v>kaksikdiagnoosiga sõltlaste päevakeskus</v>
      </c>
      <c r="M2821" s="6" t="str">
        <f t="shared" si="433"/>
        <v>07600</v>
      </c>
      <c r="N2821"/>
    </row>
    <row r="2822" spans="1:14" s="16" customFormat="1" ht="12.75" customHeight="1">
      <c r="A2822" s="4"/>
      <c r="B2822" s="4" t="s">
        <v>95</v>
      </c>
      <c r="C2822" s="4"/>
      <c r="D2822" s="4"/>
      <c r="E2822" s="990" t="s">
        <v>2211</v>
      </c>
      <c r="F2822" s="990"/>
      <c r="G2822" s="990"/>
      <c r="H2822" s="36" t="s">
        <v>8584</v>
      </c>
      <c r="I2822" s="147" t="str">
        <f>IF(ISBLANK(H2822),"",VLOOKUP(H2822,tegevusalad!$A$7:$B$188,2,FALSE))</f>
        <v>Riskirühmade sotsiaalhoolekandeasutused</v>
      </c>
      <c r="J2822" s="136"/>
      <c r="K2822" s="297" t="str">
        <f t="shared" si="437"/>
        <v>2773515000</v>
      </c>
      <c r="L2822" s="14" t="str">
        <f t="shared" si="441"/>
        <v>õpikeskkonna kohandamine erivajadustega inimeste esmaseks kutseõppeks</v>
      </c>
      <c r="M2822" s="6" t="str">
        <f t="shared" si="433"/>
        <v>10700</v>
      </c>
      <c r="N2822"/>
    </row>
    <row r="2823" spans="1:14" s="16" customFormat="1" ht="12.75" customHeight="1">
      <c r="A2823" s="4"/>
      <c r="B2823" s="4" t="s">
        <v>96</v>
      </c>
      <c r="C2823" s="4"/>
      <c r="D2823" s="4"/>
      <c r="E2823" s="990" t="s">
        <v>3514</v>
      </c>
      <c r="F2823" s="990"/>
      <c r="G2823" s="990"/>
      <c r="H2823" s="41" t="s">
        <v>8502</v>
      </c>
      <c r="I2823" s="147" t="str">
        <f>IF(ISBLANK(H2823),"",VLOOKUP(H2823,tegevusalad!$A$7:$B$188,2,FALSE))</f>
        <v>Üldhaigla teenused</v>
      </c>
      <c r="J2823" s="136"/>
      <c r="K2823" s="283" t="str">
        <f t="shared" si="437"/>
        <v>2773516000</v>
      </c>
      <c r="L2823" s="1" t="str">
        <f t="shared" si="441"/>
        <v>AS Lääne-Tallinna Keskhaigla hooldusravi osakonna toetus</v>
      </c>
      <c r="M2823" s="6" t="str">
        <f t="shared" si="433"/>
        <v>07310</v>
      </c>
      <c r="N2823"/>
    </row>
    <row r="2824" spans="1:14" s="16" customFormat="1">
      <c r="A2824" s="4"/>
      <c r="B2824" s="4" t="s">
        <v>5136</v>
      </c>
      <c r="C2824" s="4"/>
      <c r="D2824" s="4"/>
      <c r="E2824" s="4" t="s">
        <v>5125</v>
      </c>
      <c r="F2824" s="4"/>
      <c r="G2824" s="4"/>
      <c r="H2824" s="34" t="s">
        <v>8561</v>
      </c>
      <c r="I2824" s="147" t="str">
        <f>IF(ISBLANK(H2824),"",VLOOKUP(H2824,tegevusalad!$A$7:$B$188,2,FALSE))</f>
        <v>Muu sotsiaalsete riskirühmade kaitse</v>
      </c>
      <c r="J2824" s="136"/>
      <c r="K2824" s="297" t="str">
        <f t="shared" si="437"/>
        <v>2773517000</v>
      </c>
      <c r="L2824" s="14" t="str">
        <f t="shared" si="441"/>
        <v>mobiilne nõustamispunkt</v>
      </c>
      <c r="M2824" s="6" t="str">
        <f t="shared" si="433"/>
        <v>10702</v>
      </c>
      <c r="N2824"/>
    </row>
    <row r="2825" spans="1:14" s="16" customFormat="1">
      <c r="A2825" s="4"/>
      <c r="B2825" s="4" t="s">
        <v>5126</v>
      </c>
      <c r="C2825" s="4"/>
      <c r="D2825" s="4"/>
      <c r="E2825" s="4" t="s">
        <v>5235</v>
      </c>
      <c r="F2825" s="4"/>
      <c r="G2825" s="4"/>
      <c r="H2825" s="41" t="s">
        <v>8502</v>
      </c>
      <c r="I2825" s="147" t="str">
        <f>IF(ISBLANK(H2825),"",VLOOKUP(H2825,tegevusalad!$A$7:$B$188,2,FALSE))</f>
        <v>Üldhaigla teenused</v>
      </c>
      <c r="J2825" s="136"/>
      <c r="K2825" s="283" t="str">
        <f t="shared" si="437"/>
        <v>2773518000</v>
      </c>
      <c r="L2825" s="1" t="str">
        <f t="shared" si="441"/>
        <v>silma kaeoperatsiooni kulude kompenseerimine</v>
      </c>
      <c r="M2825" s="6" t="str">
        <f t="shared" si="433"/>
        <v>07310</v>
      </c>
      <c r="N2825"/>
    </row>
    <row r="2826" spans="1:14" s="16" customFormat="1" ht="12.75" customHeight="1">
      <c r="A2826" s="4"/>
      <c r="B2826" s="4" t="s">
        <v>4006</v>
      </c>
      <c r="C2826" s="4"/>
      <c r="D2826" s="4"/>
      <c r="E2826" s="4" t="s">
        <v>5236</v>
      </c>
      <c r="F2826" s="4"/>
      <c r="G2826" s="4"/>
      <c r="H2826" s="41" t="s">
        <v>8502</v>
      </c>
      <c r="I2826" s="147" t="str">
        <f>IF(ISBLANK(H2826),"",VLOOKUP(H2826,tegevusalad!$A$7:$B$188,2,FALSE))</f>
        <v>Üldhaigla teenused</v>
      </c>
      <c r="J2826" s="136"/>
      <c r="K2826" s="283" t="str">
        <f t="shared" si="437"/>
        <v>2773519000</v>
      </c>
      <c r="L2826" s="1" t="str">
        <f t="shared" si="441"/>
        <v>puusa- ja põlveproteeside paigaldamise kulude kompenseerimine</v>
      </c>
      <c r="M2826" s="6" t="str">
        <f t="shared" si="433"/>
        <v>07310</v>
      </c>
      <c r="N2826"/>
    </row>
    <row r="2827" spans="1:14" s="16" customFormat="1">
      <c r="A2827" s="4"/>
      <c r="B2827" s="4" t="s">
        <v>2929</v>
      </c>
      <c r="C2827" s="4"/>
      <c r="D2827" s="4"/>
      <c r="E2827" s="4" t="s">
        <v>5237</v>
      </c>
      <c r="F2827" s="4"/>
      <c r="G2827" s="4"/>
      <c r="H2827" s="41" t="s">
        <v>8502</v>
      </c>
      <c r="I2827" s="147" t="str">
        <f>IF(ISBLANK(H2827),"",VLOOKUP(H2827,tegevusalad!$A$7:$B$188,2,FALSE))</f>
        <v>Üldhaigla teenused</v>
      </c>
      <c r="J2827" s="136"/>
      <c r="K2827" s="283" t="str">
        <f t="shared" si="437"/>
        <v>2773520000</v>
      </c>
      <c r="L2827" s="1" t="str">
        <f t="shared" si="441"/>
        <v>tervishoiu arengukava aastani 2015</v>
      </c>
      <c r="M2827" s="6" t="str">
        <f t="shared" si="433"/>
        <v>07310</v>
      </c>
      <c r="N2827"/>
    </row>
    <row r="2828" spans="1:14" s="16" customFormat="1">
      <c r="A2828" s="4"/>
      <c r="B2828" s="4" t="s">
        <v>1417</v>
      </c>
      <c r="C2828" s="4"/>
      <c r="D2828" s="4"/>
      <c r="E2828" s="4" t="s">
        <v>2064</v>
      </c>
      <c r="F2828" s="4"/>
      <c r="G2828" s="4"/>
      <c r="H2828" s="41" t="s">
        <v>210</v>
      </c>
      <c r="I2828" s="147" t="str">
        <f>IF(ISBLANK(H2828),"",VLOOKUP(H2828,tegevusalad!$A$7:$B$188,2,FALSE))</f>
        <v>Muu tervishoid, sh tervishoiu haldamine</v>
      </c>
      <c r="J2828" s="136"/>
      <c r="K2828" s="283" t="str">
        <f t="shared" si="437"/>
        <v>2773521000</v>
      </c>
      <c r="L2828" s="1" t="str">
        <f t="shared" si="441"/>
        <v>südame- veresoonkonna haiguste ennetamine</v>
      </c>
      <c r="M2828" s="6" t="str">
        <f t="shared" si="433"/>
        <v>07600</v>
      </c>
      <c r="N2828"/>
    </row>
    <row r="2829" spans="1:14" s="16" customFormat="1">
      <c r="A2829" s="4"/>
      <c r="B2829" s="4" t="s">
        <v>6463</v>
      </c>
      <c r="C2829" s="4"/>
      <c r="D2829" s="4"/>
      <c r="E2829" s="4" t="s">
        <v>6045</v>
      </c>
      <c r="F2829" s="4"/>
      <c r="G2829" s="4"/>
      <c r="H2829" s="41" t="s">
        <v>210</v>
      </c>
      <c r="I2829" s="147" t="str">
        <f>IF(ISBLANK(H2829),"",VLOOKUP(H2829,tegevusalad!$A$7:$B$188,2,FALSE))</f>
        <v>Muu tervishoid, sh tervishoiu haldamine</v>
      </c>
      <c r="J2829" s="136"/>
      <c r="K2829" s="283" t="str">
        <f t="shared" si="437"/>
        <v>2773522000</v>
      </c>
      <c r="L2829" s="1" t="str">
        <f t="shared" si="441"/>
        <v>projekt "Traumade ennetamine Tallinna linnas"</v>
      </c>
      <c r="M2829" s="6" t="str">
        <f t="shared" si="433"/>
        <v>07600</v>
      </c>
      <c r="N2829"/>
    </row>
    <row r="2830" spans="1:14" s="16" customFormat="1">
      <c r="A2830" s="4"/>
      <c r="B2830" s="4" t="s">
        <v>4057</v>
      </c>
      <c r="C2830" s="4"/>
      <c r="D2830" s="4"/>
      <c r="E2830" s="4" t="s">
        <v>4058</v>
      </c>
      <c r="F2830" s="4"/>
      <c r="G2830" s="4"/>
      <c r="H2830" s="41" t="s">
        <v>210</v>
      </c>
      <c r="I2830" s="147" t="str">
        <f>IF(ISBLANK(H2830),"",VLOOKUP(H2830,tegevusalad!$A$7:$B$188,2,FALSE))</f>
        <v>Muu tervishoid, sh tervishoiu haldamine</v>
      </c>
      <c r="J2830" s="136"/>
      <c r="K2830" s="283" t="str">
        <f t="shared" si="437"/>
        <v>2773523000</v>
      </c>
      <c r="L2830" s="1" t="str">
        <f t="shared" si="441"/>
        <v>toetus AS-le Lääne-Tallinna Keskhaigla ravijärjekordade lühendamiseks</v>
      </c>
      <c r="M2830" s="6" t="str">
        <f t="shared" si="433"/>
        <v>07600</v>
      </c>
      <c r="N2830"/>
    </row>
    <row r="2831" spans="1:14" s="16" customFormat="1">
      <c r="A2831" s="4"/>
      <c r="B2831" s="4" t="s">
        <v>5170</v>
      </c>
      <c r="C2831" s="4"/>
      <c r="D2831" s="4"/>
      <c r="E2831" s="4" t="s">
        <v>5784</v>
      </c>
      <c r="F2831" s="4"/>
      <c r="G2831" s="4"/>
      <c r="H2831" s="41" t="s">
        <v>210</v>
      </c>
      <c r="I2831" s="147" t="str">
        <f>IF(ISBLANK(H2831),"",VLOOKUP(H2831,tegevusalad!$A$7:$B$188,2,FALSE))</f>
        <v>Muu tervishoid, sh tervishoiu haldamine</v>
      </c>
      <c r="J2831" s="136"/>
      <c r="K2831" s="283" t="str">
        <f t="shared" si="437"/>
        <v>2773524000</v>
      </c>
      <c r="L2831" s="1" t="str">
        <f t="shared" si="441"/>
        <v>Toetus AS-le Lääne-Tallinna Keskhaigla Naistepolikliiniku Perekeskuse väljaehitamiseks</v>
      </c>
      <c r="M2831" s="6" t="str">
        <f t="shared" si="433"/>
        <v>07600</v>
      </c>
      <c r="N2831"/>
    </row>
    <row r="2832" spans="1:14" s="16" customFormat="1">
      <c r="A2832" s="4"/>
      <c r="B2832" s="4" t="s">
        <v>1789</v>
      </c>
      <c r="C2832" s="4"/>
      <c r="D2832" s="4"/>
      <c r="E2832" s="4" t="s">
        <v>4640</v>
      </c>
      <c r="F2832" s="4"/>
      <c r="G2832" s="4"/>
      <c r="H2832" s="41" t="s">
        <v>210</v>
      </c>
      <c r="I2832" s="147" t="str">
        <f>IF(ISBLANK(H2832),"",VLOOKUP(H2832,tegevusalad!$A$7:$B$188,2,FALSE))</f>
        <v>Muu tervishoid, sh tervishoiu haldamine</v>
      </c>
      <c r="J2832" s="136"/>
      <c r="K2832" s="283" t="str">
        <f t="shared" si="437"/>
        <v>2773525000</v>
      </c>
      <c r="L2832" s="1" t="str">
        <f t="shared" si="441"/>
        <v>Kainestusmaja haldamine</v>
      </c>
      <c r="M2832" s="6" t="str">
        <f t="shared" si="433"/>
        <v>07600</v>
      </c>
      <c r="N2832"/>
    </row>
    <row r="2833" spans="1:14" s="16" customFormat="1">
      <c r="A2833" s="4"/>
      <c r="B2833" s="4" t="s">
        <v>9257</v>
      </c>
      <c r="C2833" s="4"/>
      <c r="D2833" s="4"/>
      <c r="E2833" s="991" t="s">
        <v>9256</v>
      </c>
      <c r="F2833" s="991"/>
      <c r="G2833" s="991"/>
      <c r="H2833" s="41" t="s">
        <v>210</v>
      </c>
      <c r="I2833" s="147" t="s">
        <v>8407</v>
      </c>
      <c r="J2833" s="136"/>
      <c r="K2833" s="283" t="str">
        <f t="shared" si="437"/>
        <v>2773526000</v>
      </c>
      <c r="L2833" s="397" t="s">
        <v>9256</v>
      </c>
      <c r="M2833" s="6" t="str">
        <f t="shared" si="433"/>
        <v>07600</v>
      </c>
      <c r="N2833"/>
    </row>
    <row r="2834" spans="1:14" s="16" customFormat="1">
      <c r="A2834" s="4"/>
      <c r="B2834" s="4" t="s">
        <v>12127</v>
      </c>
      <c r="C2834" s="4"/>
      <c r="D2834" s="4"/>
      <c r="E2834" s="529" t="s">
        <v>12126</v>
      </c>
      <c r="F2834" s="529"/>
      <c r="G2834" s="529"/>
      <c r="H2834" s="37" t="s">
        <v>210</v>
      </c>
      <c r="I2834" s="147" t="str">
        <f>IF(ISBLANK(H2834),"",VLOOKUP(H2834,tegevusalad!$A$7:$B$188,2,FALSE))</f>
        <v>Muu tervishoid, sh tervishoiu haldamine</v>
      </c>
      <c r="J2834" s="136"/>
      <c r="K2834" s="283" t="str">
        <f t="shared" si="437"/>
        <v>2773528000</v>
      </c>
      <c r="L2834" s="529" t="s">
        <v>12126</v>
      </c>
      <c r="M2834" s="6" t="str">
        <f t="shared" si="433"/>
        <v>07600</v>
      </c>
      <c r="N2834"/>
    </row>
    <row r="2835" spans="1:14" s="16" customFormat="1">
      <c r="A2835" s="4"/>
      <c r="B2835" s="4" t="s">
        <v>7523</v>
      </c>
      <c r="C2835" s="4"/>
      <c r="D2835" s="4"/>
      <c r="E2835" s="4" t="s">
        <v>7524</v>
      </c>
      <c r="F2835" s="4"/>
      <c r="G2835" s="4"/>
      <c r="H2835" s="41" t="s">
        <v>210</v>
      </c>
      <c r="I2835" s="147" t="str">
        <f>IF(ISBLANK(H2835),"",VLOOKUP(H2835,tegevusalad!$A$7:$B$188,2,FALSE))</f>
        <v>Muu tervishoid, sh tervishoiu haldamine</v>
      </c>
      <c r="J2835" s="136"/>
      <c r="K2835" s="283" t="str">
        <f t="shared" si="437"/>
        <v>2773531000</v>
      </c>
      <c r="L2835" s="1" t="str">
        <f>D2835&amp;E2835&amp;F2835&amp;G2835</f>
        <v>Toetus AS-le Ida-Tallinna Keskhaigla ja AS-le Lääne-Tallinna Keskhaigla kehaväliseks viljastamiseks</v>
      </c>
      <c r="M2835" s="6" t="str">
        <f t="shared" si="433"/>
        <v>07600</v>
      </c>
      <c r="N2835"/>
    </row>
    <row r="2836" spans="1:14" s="16" customFormat="1">
      <c r="A2836" s="4"/>
      <c r="B2836" s="4" t="s">
        <v>13120</v>
      </c>
      <c r="C2836" s="4"/>
      <c r="D2836" s="4"/>
      <c r="E2836" s="4"/>
      <c r="F2836" s="4"/>
      <c r="G2836" s="4"/>
      <c r="H2836" s="41" t="s">
        <v>8502</v>
      </c>
      <c r="I2836" s="147" t="str">
        <f>IF(ISBLANK(H2836),"",VLOOKUP(H2836,tegevusalad!$A$7:$B$188,2,FALSE))</f>
        <v>Üldhaigla teenused</v>
      </c>
      <c r="J2836" s="136"/>
      <c r="K2836" s="283" t="str">
        <f t="shared" si="437"/>
        <v>2773532000</v>
      </c>
      <c r="L2836" s="4"/>
      <c r="M2836" s="196">
        <v>7310</v>
      </c>
      <c r="N2836"/>
    </row>
    <row r="2837" spans="1:14" s="16" customFormat="1">
      <c r="A2837" s="4"/>
      <c r="B2837" s="4" t="s">
        <v>14862</v>
      </c>
      <c r="C2837" s="4"/>
      <c r="D2837" s="4"/>
      <c r="E2837" s="4" t="s">
        <v>14863</v>
      </c>
      <c r="F2837" s="4"/>
      <c r="G2837" s="4"/>
      <c r="H2837" s="41" t="s">
        <v>210</v>
      </c>
      <c r="I2837" s="147" t="str">
        <f>IF(ISBLANK(H2837),"",VLOOKUP(H2837,tegevusalad!$A$7:$B$188,2,FALSE))</f>
        <v>Muu tervishoid, sh tervishoiu haldamine</v>
      </c>
      <c r="J2837" s="136"/>
      <c r="K2837" s="283" t="str">
        <f t="shared" si="437"/>
        <v>2773533000</v>
      </c>
      <c r="L2837" s="4" t="s">
        <v>14863</v>
      </c>
      <c r="M2837" s="6" t="str">
        <f>IF(ISBLANK(H2837),M2835,H2837)</f>
        <v>07600</v>
      </c>
      <c r="N2837"/>
    </row>
    <row r="2838" spans="1:14" s="16" customFormat="1">
      <c r="A2838" s="4"/>
      <c r="B2838" s="4" t="s">
        <v>14860</v>
      </c>
      <c r="C2838" s="4"/>
      <c r="D2838" s="4"/>
      <c r="E2838" s="4" t="s">
        <v>14861</v>
      </c>
      <c r="F2838" s="4"/>
      <c r="G2838" s="4"/>
      <c r="H2838" s="37" t="s">
        <v>210</v>
      </c>
      <c r="I2838" s="147" t="str">
        <f>IF(ISBLANK(H2838),"",VLOOKUP(H2838,tegevusalad!$A$7:$B$188,2,FALSE))</f>
        <v>Muu tervishoid, sh tervishoiu haldamine</v>
      </c>
      <c r="J2838" s="136"/>
      <c r="K2838" s="283" t="str">
        <f t="shared" si="437"/>
        <v>2773534000</v>
      </c>
      <c r="L2838" s="4" t="s">
        <v>14861</v>
      </c>
      <c r="M2838" s="6" t="str">
        <f>IF(ISBLANK(H2838),M2836,H2838)</f>
        <v>07600</v>
      </c>
      <c r="N2838"/>
    </row>
    <row r="2839" spans="1:14" s="16" customFormat="1">
      <c r="A2839" s="4"/>
      <c r="B2839" s="4"/>
      <c r="C2839" s="4"/>
      <c r="D2839" s="4"/>
      <c r="E2839" s="4"/>
      <c r="F2839" s="4"/>
      <c r="G2839" s="4"/>
      <c r="H2839" s="41"/>
      <c r="I2839" s="147"/>
      <c r="J2839" s="136"/>
      <c r="K2839" s="283"/>
      <c r="L2839" s="4"/>
      <c r="M2839" s="196"/>
      <c r="N2839"/>
    </row>
    <row r="2840" spans="1:14" s="16" customFormat="1">
      <c r="A2840" s="4"/>
      <c r="B2840" s="4" t="s">
        <v>10953</v>
      </c>
      <c r="C2840" s="4"/>
      <c r="D2840" s="4"/>
      <c r="E2840" s="4" t="s">
        <v>14522</v>
      </c>
      <c r="F2840" s="4"/>
      <c r="G2840" s="4"/>
      <c r="H2840" s="41" t="s">
        <v>210</v>
      </c>
      <c r="I2840" s="147" t="str">
        <f>IF(ISBLANK(H2840),"",VLOOKUP(H2840,tegevusalad!$A$7:$B$188,2,FALSE))</f>
        <v>Muu tervishoid, sh tervishoiu haldamine</v>
      </c>
      <c r="J2840" s="136"/>
      <c r="K2840" s="283" t="str">
        <f t="shared" si="437"/>
        <v>2773540000</v>
      </c>
      <c r="L2840" s="1" t="str">
        <f>D2840&amp;E2840&amp;F2840&amp;G2840</f>
        <v xml:space="preserve">Projekt "Tallinna Haigla" </v>
      </c>
      <c r="M2840" s="6" t="str">
        <f>IF(ISBLANK(H2840),M2835,H2840)</f>
        <v>07600</v>
      </c>
      <c r="N2840"/>
    </row>
    <row r="2841" spans="1:14" s="16" customFormat="1">
      <c r="A2841" s="4"/>
      <c r="B2841" s="4" t="s">
        <v>15391</v>
      </c>
      <c r="C2841" s="4"/>
      <c r="D2841" s="4"/>
      <c r="E2841" s="4" t="s">
        <v>15394</v>
      </c>
      <c r="F2841" s="4"/>
      <c r="G2841" s="4"/>
      <c r="H2841" s="41" t="s">
        <v>210</v>
      </c>
      <c r="I2841" s="147" t="str">
        <f>IF(ISBLANK(H2841),"",VLOOKUP(H2841,tegevusalad!$A$7:$B$188,2,FALSE))</f>
        <v>Muu tervishoid, sh tervishoiu haldamine</v>
      </c>
      <c r="J2841" s="136"/>
      <c r="K2841" s="283" t="str">
        <f t="shared" ref="K2841:K2848" si="442">SUBSTITUTE(A2841," ","")&amp;SUBSTITUTE(B2841," ","")&amp;SUBSTITUTE(C2841," ","")</f>
        <v>2773545000</v>
      </c>
      <c r="L2841" s="1" t="str">
        <f t="shared" ref="L2841:L2848" si="443">D2841&amp;E2841&amp;F2841&amp;G2841</f>
        <v xml:space="preserve">Üldhooldusteenuse õendusteenus </v>
      </c>
      <c r="M2841" s="6" t="str">
        <f t="shared" ref="M2841:M2848" si="444">IF(ISBLANK(H2841),M2836,H2841)</f>
        <v>07600</v>
      </c>
      <c r="N2841"/>
    </row>
    <row r="2842" spans="1:14" s="16" customFormat="1">
      <c r="A2842" s="4"/>
      <c r="B2842" s="4"/>
      <c r="C2842" s="4" t="s">
        <v>15396</v>
      </c>
      <c r="D2842" s="4"/>
      <c r="E2842" s="4"/>
      <c r="F2842" s="4" t="s">
        <v>15397</v>
      </c>
      <c r="G2842" s="4"/>
      <c r="H2842" s="41"/>
      <c r="I2842" s="147"/>
      <c r="J2842" s="136"/>
      <c r="K2842" s="283" t="str">
        <f t="shared" si="442"/>
        <v>2773545100</v>
      </c>
      <c r="L2842" s="1" t="str">
        <f t="shared" si="443"/>
        <v>üldhoolduse õendusteenus (linn)</v>
      </c>
      <c r="M2842" s="6" t="str">
        <f t="shared" si="444"/>
        <v>07600</v>
      </c>
      <c r="N2842"/>
    </row>
    <row r="2843" spans="1:14" s="16" customFormat="1">
      <c r="A2843" s="4"/>
      <c r="B2843" s="4"/>
      <c r="C2843" s="4" t="s">
        <v>15395</v>
      </c>
      <c r="D2843" s="4"/>
      <c r="E2843" s="4"/>
      <c r="F2843" s="4" t="s">
        <v>15398</v>
      </c>
      <c r="G2843" s="4"/>
      <c r="H2843" s="41"/>
      <c r="I2843" s="147"/>
      <c r="J2843" s="136"/>
      <c r="K2843" s="283" t="str">
        <f t="shared" si="442"/>
        <v>2773545200</v>
      </c>
      <c r="L2843" s="1" t="str">
        <f t="shared" si="443"/>
        <v>üldhoolduse õendusteenus (leping Haigekassaga))</v>
      </c>
      <c r="M2843" s="6" t="str">
        <f t="shared" si="444"/>
        <v>07600</v>
      </c>
      <c r="N2843"/>
    </row>
    <row r="2844" spans="1:14" s="16" customFormat="1">
      <c r="A2844" s="4"/>
      <c r="B2844" s="4" t="s">
        <v>14523</v>
      </c>
      <c r="C2844" s="4"/>
      <c r="D2844" s="4"/>
      <c r="E2844" s="4" t="s">
        <v>14524</v>
      </c>
      <c r="F2844" s="4"/>
      <c r="G2844" s="4"/>
      <c r="H2844" s="41" t="s">
        <v>210</v>
      </c>
      <c r="I2844" s="147" t="str">
        <f>IF(ISBLANK(H2844),"",VLOOKUP(H2844,tegevusalad!$A$7:$B$188,2,FALSE))</f>
        <v>Muu tervishoid, sh tervishoiu haldamine</v>
      </c>
      <c r="J2844" s="136"/>
      <c r="K2844" s="283" t="str">
        <f t="shared" si="442"/>
        <v>2773550000</v>
      </c>
      <c r="L2844" s="1" t="str">
        <f t="shared" si="443"/>
        <v>Lasnamäe Tervisekeskuse meditsiinitehnoloogia eelprojekt</v>
      </c>
      <c r="M2844" s="6" t="str">
        <f t="shared" si="444"/>
        <v>07600</v>
      </c>
      <c r="N2844"/>
    </row>
    <row r="2845" spans="1:14" s="16" customFormat="1">
      <c r="A2845" s="4"/>
      <c r="B2845" s="4" t="s">
        <v>6824</v>
      </c>
      <c r="D2845" s="4"/>
      <c r="E2845" s="4" t="s">
        <v>2065</v>
      </c>
      <c r="F2845" s="4"/>
      <c r="G2845" s="4"/>
      <c r="H2845" s="41" t="s">
        <v>210</v>
      </c>
      <c r="I2845" s="147" t="str">
        <f>IF(ISBLANK(H2845),"",VLOOKUP(H2845,tegevusalad!$A$7:$B$188,2,FALSE))</f>
        <v>Muu tervishoid, sh tervishoiu haldamine</v>
      </c>
      <c r="J2845" s="136"/>
      <c r="K2845" s="283" t="str">
        <f t="shared" si="442"/>
        <v>2773590000</v>
      </c>
      <c r="L2845" s="1" t="str">
        <f t="shared" si="443"/>
        <v>tervisedendamise spetsialistide töökohad LOV-des</v>
      </c>
      <c r="M2845" s="6" t="str">
        <f t="shared" si="444"/>
        <v>07600</v>
      </c>
      <c r="N2845"/>
    </row>
    <row r="2846" spans="1:14" s="16" customFormat="1">
      <c r="A2846" s="4"/>
      <c r="B2846" s="4"/>
      <c r="C2846" s="4"/>
      <c r="D2846" s="4"/>
      <c r="E2846" s="4"/>
      <c r="F2846" s="4"/>
      <c r="G2846" s="4"/>
      <c r="H2846" s="41"/>
      <c r="I2846" s="147" t="str">
        <f>IF(ISBLANK(H2846),"",VLOOKUP(H2846,tegevusalad!$A$7:$B$188,2,FALSE))</f>
        <v/>
      </c>
      <c r="J2846" s="136"/>
      <c r="K2846" s="283" t="str">
        <f t="shared" si="442"/>
        <v/>
      </c>
      <c r="L2846" s="1" t="str">
        <f t="shared" si="443"/>
        <v/>
      </c>
      <c r="M2846" s="6" t="str">
        <f t="shared" si="444"/>
        <v>07600</v>
      </c>
      <c r="N2846"/>
    </row>
    <row r="2847" spans="1:14" s="16" customFormat="1">
      <c r="A2847" s="4" t="s">
        <v>6953</v>
      </c>
      <c r="B2847" s="4"/>
      <c r="C2847" s="4"/>
      <c r="D2847" s="4" t="s">
        <v>222</v>
      </c>
      <c r="E2847" s="4"/>
      <c r="F2847" s="4"/>
      <c r="G2847" s="4"/>
      <c r="H2847" s="34" t="s">
        <v>210</v>
      </c>
      <c r="I2847" s="147" t="str">
        <f>IF(ISBLANK(H2847),"",VLOOKUP(H2847,tegevusalad!$A$7:$B$188,2,FALSE))</f>
        <v>Muu tervishoid, sh tervishoiu haldamine</v>
      </c>
      <c r="J2847" s="136"/>
      <c r="K2847" s="283" t="str">
        <f t="shared" si="442"/>
        <v>2775000000</v>
      </c>
      <c r="L2847" s="1" t="str">
        <f t="shared" si="443"/>
        <v>Toetused uimastiennetustegevuseks</v>
      </c>
      <c r="M2847" s="6" t="str">
        <f t="shared" si="444"/>
        <v>07600</v>
      </c>
      <c r="N2847"/>
    </row>
    <row r="2848" spans="1:14" s="16" customFormat="1">
      <c r="A2848" s="4"/>
      <c r="B2848" s="4" t="s">
        <v>3983</v>
      </c>
      <c r="C2848" s="4"/>
      <c r="D2848" s="4"/>
      <c r="E2848" s="4" t="s">
        <v>10275</v>
      </c>
      <c r="F2848" s="4"/>
      <c r="G2848" s="4"/>
      <c r="H2848" s="34" t="s">
        <v>210</v>
      </c>
      <c r="I2848" s="147" t="str">
        <f>IF(ISBLANK(H2848),"",VLOOKUP(H2848,tegevusalad!$A$7:$B$188,2,FALSE))</f>
        <v>Muu tervishoid, sh tervishoiu haldamine</v>
      </c>
      <c r="J2848" s="136"/>
      <c r="K2848" s="283" t="str">
        <f t="shared" si="442"/>
        <v>2775001000</v>
      </c>
      <c r="L2848" s="1" t="str">
        <f t="shared" si="443"/>
        <v>Tegevustoetus Sotsiaalrehabilitatsiooni Keskusele Loksa</v>
      </c>
      <c r="M2848" s="6" t="str">
        <f t="shared" si="444"/>
        <v>07600</v>
      </c>
      <c r="N2848"/>
    </row>
    <row r="2849" spans="1:14" s="16" customFormat="1">
      <c r="A2849" s="4"/>
      <c r="B2849" s="4" t="s">
        <v>3984</v>
      </c>
      <c r="C2849" s="4"/>
      <c r="D2849" s="4"/>
      <c r="E2849" s="4" t="s">
        <v>10276</v>
      </c>
      <c r="F2849" s="4"/>
      <c r="G2849" s="4"/>
      <c r="H2849" s="34" t="s">
        <v>210</v>
      </c>
      <c r="I2849" s="147" t="str">
        <f>IF(ISBLANK(H2849),"",VLOOKUP(H2849,tegevusalad!$A$7:$B$188,2,FALSE))</f>
        <v>Muu tervishoid, sh tervishoiu haldamine</v>
      </c>
      <c r="J2849" s="136"/>
      <c r="K2849" s="283" t="str">
        <f t="shared" si="437"/>
        <v>2775002000</v>
      </c>
      <c r="L2849" s="1" t="str">
        <f t="shared" ref="L2849:L2856" si="445">D2849&amp;E2849&amp;F2849&amp;G2849</f>
        <v>Toetus MTÜ-le AIDSi Tugikeskus uimastiennetustegevuseks</v>
      </c>
      <c r="M2849" s="6" t="str">
        <f t="shared" si="433"/>
        <v>07600</v>
      </c>
      <c r="N2849"/>
    </row>
    <row r="2850" spans="1:14" s="16" customFormat="1">
      <c r="A2850" s="4"/>
      <c r="B2850" s="4" t="s">
        <v>7157</v>
      </c>
      <c r="C2850" s="4"/>
      <c r="D2850" s="4"/>
      <c r="E2850" s="4" t="s">
        <v>4297</v>
      </c>
      <c r="F2850" s="4"/>
      <c r="G2850" s="4"/>
      <c r="H2850" s="34" t="s">
        <v>210</v>
      </c>
      <c r="I2850" s="147" t="str">
        <f>IF(ISBLANK(H2850),"",VLOOKUP(H2850,tegevusalad!$A$7:$B$188,2,FALSE))</f>
        <v>Muu tervishoid, sh tervishoiu haldamine</v>
      </c>
      <c r="J2850" s="136"/>
      <c r="K2850" s="283" t="str">
        <f t="shared" si="437"/>
        <v>2775003000</v>
      </c>
      <c r="L2850" s="1" t="str">
        <f t="shared" si="445"/>
        <v>Tegevustoetus uimastite ja HIV/AIDS-i infotelefonile 1707</v>
      </c>
      <c r="M2850" s="6" t="str">
        <f t="shared" si="433"/>
        <v>07600</v>
      </c>
      <c r="N2850"/>
    </row>
    <row r="2851" spans="1:14" s="16" customFormat="1">
      <c r="A2851" s="4"/>
      <c r="B2851" s="4" t="s">
        <v>7158</v>
      </c>
      <c r="C2851" s="4"/>
      <c r="D2851" s="4"/>
      <c r="E2851" s="4" t="s">
        <v>10274</v>
      </c>
      <c r="F2851" s="4"/>
      <c r="G2851" s="4"/>
      <c r="H2851" s="34" t="s">
        <v>210</v>
      </c>
      <c r="I2851" s="147" t="str">
        <f>IF(ISBLANK(H2851),"",VLOOKUP(H2851,tegevusalad!$A$7:$B$188,2,FALSE))</f>
        <v>Muu tervishoid, sh tervishoiu haldamine</v>
      </c>
      <c r="J2851" s="136"/>
      <c r="K2851" s="283" t="str">
        <f t="shared" si="437"/>
        <v>2775004000</v>
      </c>
      <c r="L2851" s="1" t="str">
        <f t="shared" si="445"/>
        <v>Uimastiennetustegevus SA-s Tallinna Lastehaigla</v>
      </c>
      <c r="M2851" s="6" t="str">
        <f t="shared" ref="M2851:M2917" si="446">IF(ISBLANK(H2851),M2850,H2851)</f>
        <v>07600</v>
      </c>
      <c r="N2851"/>
    </row>
    <row r="2852" spans="1:14" s="16" customFormat="1">
      <c r="A2852" s="4"/>
      <c r="B2852" s="4"/>
      <c r="C2852" s="4"/>
      <c r="D2852" s="4"/>
      <c r="E2852" s="4"/>
      <c r="F2852" s="4"/>
      <c r="G2852" s="4"/>
      <c r="H2852" s="42"/>
      <c r="I2852" s="147" t="str">
        <f>IF(ISBLANK(H2852),"",VLOOKUP(H2852,tegevusalad!$A$7:$B$188,2,FALSE))</f>
        <v/>
      </c>
      <c r="J2852" s="136"/>
      <c r="K2852" s="283" t="str">
        <f t="shared" si="437"/>
        <v/>
      </c>
      <c r="L2852" s="1" t="str">
        <f t="shared" si="445"/>
        <v/>
      </c>
      <c r="M2852" s="6" t="str">
        <f t="shared" si="446"/>
        <v>07600</v>
      </c>
      <c r="N2852"/>
    </row>
    <row r="2853" spans="1:14">
      <c r="A2853" s="4" t="s">
        <v>3875</v>
      </c>
      <c r="D2853" s="4" t="s">
        <v>5938</v>
      </c>
      <c r="I2853" s="147" t="str">
        <f>IF(ISBLANK(H2853),"",VLOOKUP(H2853,tegevusalad!$A$7:$B$188,2,FALSE))</f>
        <v/>
      </c>
      <c r="K2853" s="283" t="str">
        <f t="shared" si="437"/>
        <v>2775100000</v>
      </c>
      <c r="L2853" s="1" t="str">
        <f t="shared" si="445"/>
        <v>Osalemine noorte nõustamiskeskuses</v>
      </c>
      <c r="M2853" s="6" t="str">
        <f t="shared" si="446"/>
        <v>07600</v>
      </c>
    </row>
    <row r="2854" spans="1:14">
      <c r="B2854" s="4" t="s">
        <v>5939</v>
      </c>
      <c r="E2854" s="4" t="s">
        <v>4296</v>
      </c>
      <c r="H2854" s="37" t="s">
        <v>210</v>
      </c>
      <c r="I2854" s="147" t="str">
        <f>IF(ISBLANK(H2854),"",VLOOKUP(H2854,tegevusalad!$A$7:$B$188,2,FALSE))</f>
        <v>Muu tervishoid, sh tervishoiu haldamine</v>
      </c>
      <c r="K2854" s="283" t="str">
        <f t="shared" si="437"/>
        <v>2775101000</v>
      </c>
      <c r="L2854" s="1" t="str">
        <f t="shared" si="445"/>
        <v>noorte nõustamiskeskuste haldamine</v>
      </c>
      <c r="M2854" s="6" t="str">
        <f t="shared" si="446"/>
        <v>07600</v>
      </c>
    </row>
    <row r="2855" spans="1:14">
      <c r="I2855" s="147" t="str">
        <f>IF(ISBLANK(H2855),"",VLOOKUP(H2855,tegevusalad!$A$7:$B$188,2,FALSE))</f>
        <v/>
      </c>
      <c r="K2855" s="283" t="str">
        <f t="shared" si="437"/>
        <v/>
      </c>
      <c r="L2855" s="1" t="str">
        <f t="shared" si="445"/>
        <v/>
      </c>
      <c r="M2855" s="6" t="str">
        <f t="shared" si="446"/>
        <v>07600</v>
      </c>
    </row>
    <row r="2856" spans="1:14">
      <c r="A2856" s="6" t="s">
        <v>6658</v>
      </c>
      <c r="B2856" s="6"/>
      <c r="C2856" s="6"/>
      <c r="D2856" s="6" t="s">
        <v>6659</v>
      </c>
      <c r="I2856" s="147" t="str">
        <f>IF(ISBLANK(H2856),"",VLOOKUP(H2856,tegevusalad!$A$7:$B$188,2,FALSE))</f>
        <v/>
      </c>
      <c r="K2856" s="283" t="str">
        <f t="shared" ref="K2856:K2862" si="447">SUBSTITUTE(A2856," ","")&amp;SUBSTITUTE(B2856," ","")&amp;SUBSTITUTE(C2856," ","")</f>
        <v>2779999000</v>
      </c>
      <c r="L2856" s="1" t="str">
        <f t="shared" si="445"/>
        <v>Tv tervishoid - jaotamata</v>
      </c>
      <c r="M2856" s="6" t="str">
        <f t="shared" si="446"/>
        <v>07600</v>
      </c>
    </row>
    <row r="2857" spans="1:14">
      <c r="I2857" s="147" t="str">
        <f>IF(ISBLANK(H2857),"",VLOOKUP(H2857,tegevusalad!$A$7:$B$188,2,FALSE))</f>
        <v/>
      </c>
      <c r="K2857" s="283" t="str">
        <f t="shared" si="447"/>
        <v/>
      </c>
      <c r="L2857" s="1"/>
      <c r="M2857" s="6" t="str">
        <f t="shared" si="446"/>
        <v>07600</v>
      </c>
    </row>
    <row r="2858" spans="1:14">
      <c r="I2858" s="147" t="str">
        <f>IF(ISBLANK(H2858),"",VLOOKUP(H2858,tegevusalad!$A$7:$B$188,2,FALSE))</f>
        <v/>
      </c>
      <c r="K2858" s="283" t="str">
        <f t="shared" si="447"/>
        <v/>
      </c>
      <c r="L2858" s="1"/>
      <c r="M2858" s="6" t="str">
        <f t="shared" si="446"/>
        <v>07600</v>
      </c>
    </row>
    <row r="2859" spans="1:14">
      <c r="A2859" s="3" t="s">
        <v>3669</v>
      </c>
      <c r="D2859" s="3" t="s">
        <v>1709</v>
      </c>
      <c r="E2859" s="3"/>
      <c r="I2859" s="147" t="str">
        <f>IF(ISBLANK(H2859),"",VLOOKUP(H2859,tegevusalad!$A$7:$B$188,2,FALSE))</f>
        <v/>
      </c>
      <c r="K2859" s="283" t="str">
        <f t="shared" si="447"/>
        <v>2820000000</v>
      </c>
      <c r="L2859" s="1" t="str">
        <f>D2859&amp;E2859&amp;F2859&amp;G2859</f>
        <v>MUU MAJANDUS</v>
      </c>
      <c r="M2859" s="6" t="str">
        <f t="shared" si="446"/>
        <v>07600</v>
      </c>
    </row>
    <row r="2860" spans="1:14">
      <c r="D2860" s="3"/>
      <c r="E2860" s="3"/>
      <c r="I2860" s="147" t="str">
        <f>IF(ISBLANK(H2860),"",VLOOKUP(H2860,tegevusalad!$A$7:$B$188,2,FALSE))</f>
        <v/>
      </c>
      <c r="K2860" s="283" t="str">
        <f t="shared" si="447"/>
        <v/>
      </c>
      <c r="L2860" s="1"/>
      <c r="M2860" s="6" t="str">
        <f t="shared" si="446"/>
        <v>07600</v>
      </c>
    </row>
    <row r="2861" spans="1:14">
      <c r="A2861" s="4" t="s">
        <v>10068</v>
      </c>
      <c r="D2861" s="15" t="s">
        <v>10070</v>
      </c>
      <c r="E2861" s="3"/>
      <c r="K2861" s="283" t="str">
        <f t="shared" si="447"/>
        <v>2821200000</v>
      </c>
      <c r="L2861" s="1" t="str">
        <f t="shared" ref="L2861:L2893" si="448">D2861&amp;E2861&amp;F2861&amp;G2861</f>
        <v>Toetused linna äriühingutele</v>
      </c>
      <c r="M2861" s="6" t="str">
        <f t="shared" si="446"/>
        <v>07600</v>
      </c>
    </row>
    <row r="2862" spans="1:14" s="188" customFormat="1">
      <c r="A2862" s="15"/>
      <c r="B2862" s="15" t="s">
        <v>10069</v>
      </c>
      <c r="C2862" s="15"/>
      <c r="D2862" s="15"/>
      <c r="E2862" s="15" t="s">
        <v>10071</v>
      </c>
      <c r="F2862" s="15"/>
      <c r="G2862" s="15"/>
      <c r="H2862" s="126" t="s">
        <v>3521</v>
      </c>
      <c r="I2862" s="147" t="str">
        <f>IF(ISBLANK(H2862),"",VLOOKUP(H2862,tegevusalad!$A$7:$B$188,2,FALSE))</f>
        <v>Muu majandus (sh majanduse haldus)</v>
      </c>
      <c r="J2862" s="136"/>
      <c r="K2862" s="283" t="str">
        <f t="shared" si="447"/>
        <v>2821201000</v>
      </c>
      <c r="L2862" s="1" t="str">
        <f t="shared" si="448"/>
        <v>toetus Ühistupanga Asutamise SA-le</v>
      </c>
      <c r="M2862" s="6" t="str">
        <f t="shared" si="446"/>
        <v>04900</v>
      </c>
      <c r="N2862"/>
    </row>
    <row r="2863" spans="1:14" s="188" customFormat="1">
      <c r="A2863" s="15"/>
      <c r="B2863" s="15" t="s">
        <v>10986</v>
      </c>
      <c r="C2863" s="15"/>
      <c r="D2863" s="15"/>
      <c r="E2863" s="15" t="s">
        <v>11226</v>
      </c>
      <c r="F2863" s="15"/>
      <c r="G2863" s="15"/>
      <c r="H2863" s="126" t="s">
        <v>3521</v>
      </c>
      <c r="I2863" s="147" t="str">
        <f>IF(ISBLANK(H2863),"",VLOOKUP(H2863,tegevusalad!$A$7:$B$188,2,FALSE))</f>
        <v>Muu majandus (sh majanduse haldus)</v>
      </c>
      <c r="J2863" s="136"/>
      <c r="K2863" s="283" t="str">
        <f t="shared" ref="K2863" si="449">SUBSTITUTE(A2863," ","")&amp;SUBSTITUTE(B2863," ","")&amp;SUBSTITUTE(C2863," ","")</f>
        <v>2821202000</v>
      </c>
      <c r="L2863" s="1" t="str">
        <f t="shared" si="448"/>
        <v>toetus Sihtasutusele Tuleviku Tallinn</v>
      </c>
      <c r="M2863" s="6" t="str">
        <f t="shared" si="446"/>
        <v>04900</v>
      </c>
      <c r="N2863"/>
    </row>
    <row r="2864" spans="1:14">
      <c r="A2864" s="4" t="s">
        <v>3237</v>
      </c>
      <c r="D2864" s="4" t="s">
        <v>2203</v>
      </c>
      <c r="I2864" s="147" t="str">
        <f>IF(ISBLANK(H2864),"",VLOOKUP(H2864,tegevusalad!$A$7:$B$188,2,FALSE))</f>
        <v/>
      </c>
      <c r="K2864" s="283" t="str">
        <f t="shared" si="437"/>
        <v>2821500000</v>
      </c>
      <c r="L2864" s="1" t="str">
        <f t="shared" si="448"/>
        <v>Linna äriühingute asutamiskulud</v>
      </c>
      <c r="M2864" s="6" t="str">
        <f t="shared" si="446"/>
        <v>04900</v>
      </c>
    </row>
    <row r="2865" spans="1:13">
      <c r="B2865" s="4" t="s">
        <v>2204</v>
      </c>
      <c r="E2865" s="4" t="s">
        <v>4224</v>
      </c>
      <c r="H2865" s="37" t="s">
        <v>3521</v>
      </c>
      <c r="I2865" s="147" t="str">
        <f>IF(ISBLANK(H2865),"",VLOOKUP(H2865,tegevusalad!$A$7:$B$188,2,FALSE))</f>
        <v>Muu majandus (sh majanduse haldus)</v>
      </c>
      <c r="K2865" s="283" t="str">
        <f t="shared" si="437"/>
        <v>2821501000</v>
      </c>
      <c r="L2865" s="1" t="str">
        <f t="shared" si="448"/>
        <v>linna äriühingute asutamiskulud</v>
      </c>
      <c r="M2865" s="6" t="str">
        <f t="shared" si="446"/>
        <v>04900</v>
      </c>
    </row>
    <row r="2866" spans="1:13">
      <c r="B2866" s="4" t="s">
        <v>3586</v>
      </c>
      <c r="E2866" s="4" t="s">
        <v>3587</v>
      </c>
      <c r="H2866" s="37" t="s">
        <v>3521</v>
      </c>
      <c r="I2866" s="147" t="str">
        <f>IF(ISBLANK(H2866),"",VLOOKUP(H2866,tegevusalad!$A$7:$B$188,2,FALSE))</f>
        <v>Muu majandus (sh majanduse haldus)</v>
      </c>
      <c r="K2866" s="283" t="str">
        <f t="shared" si="437"/>
        <v>2821514000</v>
      </c>
      <c r="L2866" s="1" t="str">
        <f t="shared" si="448"/>
        <v>SA Tallinna Televisioon</v>
      </c>
      <c r="M2866" s="6" t="str">
        <f t="shared" si="446"/>
        <v>04900</v>
      </c>
    </row>
    <row r="2867" spans="1:13">
      <c r="B2867" s="4" t="s">
        <v>3588</v>
      </c>
      <c r="E2867" s="4" t="s">
        <v>5169</v>
      </c>
      <c r="H2867" s="37" t="s">
        <v>3521</v>
      </c>
      <c r="I2867" s="147" t="str">
        <f>IF(ISBLANK(H2867),"",VLOOKUP(H2867,tegevusalad!$A$7:$B$188,2,FALSE))</f>
        <v>Muu majandus (sh majanduse haldus)</v>
      </c>
      <c r="K2867" s="283" t="str">
        <f t="shared" si="437"/>
        <v>2821515000</v>
      </c>
      <c r="L2867" s="1" t="str">
        <f t="shared" si="448"/>
        <v>SA Tallinna Finantskeskus</v>
      </c>
      <c r="M2867" s="6" t="str">
        <f t="shared" si="446"/>
        <v>04900</v>
      </c>
    </row>
    <row r="2868" spans="1:13">
      <c r="B2868" s="4" t="s">
        <v>15517</v>
      </c>
      <c r="E2868" s="4" t="s">
        <v>15518</v>
      </c>
      <c r="H2868" s="37" t="s">
        <v>3521</v>
      </c>
      <c r="I2868" s="147" t="str">
        <f>IF(ISBLANK(H2868),"",VLOOKUP(H2868,tegevusalad!$A$7:$B$188,2,FALSE))</f>
        <v>Muu majandus (sh majanduse haldus)</v>
      </c>
      <c r="K2868" s="283" t="str">
        <f t="shared" si="437"/>
        <v>2821517000</v>
      </c>
      <c r="L2868" s="1" t="str">
        <f t="shared" si="448"/>
        <v>Linnahalli Ühisettevõte</v>
      </c>
      <c r="M2868" s="6" t="str">
        <f t="shared" si="446"/>
        <v>04900</v>
      </c>
    </row>
    <row r="2869" spans="1:13">
      <c r="A2869" s="4" t="s">
        <v>4225</v>
      </c>
      <c r="D2869" s="4" t="s">
        <v>2224</v>
      </c>
      <c r="I2869" s="147" t="str">
        <f>IF(ISBLANK(H2869),"",VLOOKUP(H2869,tegevusalad!$A$7:$B$188,2,FALSE))</f>
        <v/>
      </c>
      <c r="K2869" s="283" t="str">
        <f t="shared" si="437"/>
        <v>2821600000</v>
      </c>
      <c r="L2869" s="1" t="str">
        <f t="shared" si="448"/>
        <v>Linna äriühingute likvideerimiskulud</v>
      </c>
      <c r="M2869" s="6" t="str">
        <f>IF(ISBLANK(H2869),M2867,H2869)</f>
        <v>04900</v>
      </c>
    </row>
    <row r="2870" spans="1:13">
      <c r="B2870" s="4" t="s">
        <v>2225</v>
      </c>
      <c r="E2870" s="4" t="s">
        <v>1400</v>
      </c>
      <c r="H2870" s="37" t="s">
        <v>3521</v>
      </c>
      <c r="I2870" s="147" t="str">
        <f>IF(ISBLANK(H2870),"",VLOOKUP(H2870,tegevusalad!$A$7:$B$188,2,FALSE))</f>
        <v>Muu majandus (sh majanduse haldus)</v>
      </c>
      <c r="K2870" s="283" t="str">
        <f t="shared" si="437"/>
        <v>2821601000</v>
      </c>
      <c r="L2870" s="1" t="str">
        <f t="shared" si="448"/>
        <v>linna äriühingute likvideerimiskulud</v>
      </c>
      <c r="M2870" s="6" t="str">
        <f t="shared" si="446"/>
        <v>04900</v>
      </c>
    </row>
    <row r="2871" spans="1:13">
      <c r="A2871" s="4" t="s">
        <v>731</v>
      </c>
      <c r="D2871" s="4" t="s">
        <v>732</v>
      </c>
      <c r="I2871" s="147" t="str">
        <f>IF(ISBLANK(H2871),"",VLOOKUP(H2871,tegevusalad!$A$7:$B$188,2,FALSE))</f>
        <v/>
      </c>
      <c r="K2871" s="283" t="str">
        <f t="shared" si="437"/>
        <v>2825100000</v>
      </c>
      <c r="L2871" s="1" t="str">
        <f t="shared" si="448"/>
        <v>Erastamisega seotud muud kulud</v>
      </c>
      <c r="M2871" s="6" t="str">
        <f t="shared" si="446"/>
        <v>04900</v>
      </c>
    </row>
    <row r="2872" spans="1:13">
      <c r="B2872" s="4" t="s">
        <v>733</v>
      </c>
      <c r="E2872" s="4" t="s">
        <v>1292</v>
      </c>
      <c r="H2872" s="37" t="s">
        <v>3075</v>
      </c>
      <c r="I2872" s="147" t="str">
        <f>IF(ISBLANK(H2872),"",VLOOKUP(H2872,tegevusalad!$A$7:$B$188,2,FALSE))</f>
        <v>Muud elamu- ja kommunaalmajanduse tegevus</v>
      </c>
      <c r="K2872" s="283" t="str">
        <f t="shared" si="437"/>
        <v>2825101000</v>
      </c>
      <c r="L2872" s="1" t="str">
        <f t="shared" si="448"/>
        <v>erastamisega seotud muud kulud</v>
      </c>
      <c r="M2872" s="6" t="str">
        <f t="shared" si="446"/>
        <v>06605</v>
      </c>
    </row>
    <row r="2873" spans="1:13" ht="15" customHeight="1">
      <c r="C2873" s="6"/>
      <c r="H2873" s="37"/>
      <c r="I2873" s="147" t="str">
        <f>IF(ISBLANK(H2873),"",VLOOKUP(H2873,tegevusalad!$A$7:$B$188,2,FALSE))</f>
        <v/>
      </c>
      <c r="K2873" s="283" t="str">
        <f t="shared" si="437"/>
        <v/>
      </c>
      <c r="L2873" s="1" t="str">
        <f t="shared" si="448"/>
        <v/>
      </c>
      <c r="M2873" s="6" t="str">
        <f t="shared" si="446"/>
        <v>06605</v>
      </c>
    </row>
    <row r="2874" spans="1:13">
      <c r="I2874" s="147" t="str">
        <f>IF(ISBLANK(H2874),"",VLOOKUP(H2874,tegevusalad!$A$7:$B$188,2,FALSE))</f>
        <v/>
      </c>
      <c r="K2874" s="283" t="str">
        <f t="shared" si="437"/>
        <v/>
      </c>
      <c r="L2874" s="1" t="str">
        <f t="shared" si="448"/>
        <v/>
      </c>
      <c r="M2874" s="6" t="str">
        <f t="shared" si="446"/>
        <v>06605</v>
      </c>
    </row>
    <row r="2875" spans="1:13">
      <c r="I2875" s="147" t="str">
        <f>IF(ISBLANK(H2875),"",VLOOKUP(H2875,tegevusalad!$A$7:$B$188,2,FALSE))</f>
        <v/>
      </c>
      <c r="K2875" s="283" t="str">
        <f t="shared" si="437"/>
        <v/>
      </c>
      <c r="L2875" s="1" t="str">
        <f t="shared" si="448"/>
        <v/>
      </c>
      <c r="M2875" s="6" t="str">
        <f t="shared" si="446"/>
        <v>06605</v>
      </c>
    </row>
    <row r="2876" spans="1:13">
      <c r="A2876" s="3" t="s">
        <v>1864</v>
      </c>
      <c r="D2876" s="3" t="s">
        <v>3046</v>
      </c>
      <c r="E2876" s="3"/>
      <c r="I2876" s="147" t="str">
        <f>IF(ISBLANK(H2876),"",VLOOKUP(H2876,tegevusalad!$A$7:$B$188,2,FALSE))</f>
        <v/>
      </c>
      <c r="K2876" s="283" t="str">
        <f t="shared" si="437"/>
        <v>2880000000</v>
      </c>
      <c r="L2876" s="1" t="str">
        <f t="shared" si="448"/>
        <v>FINANTSKULUD/VÄLJAMINEKUD</v>
      </c>
      <c r="M2876" s="6" t="str">
        <f t="shared" si="446"/>
        <v>06605</v>
      </c>
    </row>
    <row r="2877" spans="1:13">
      <c r="D2877" s="3"/>
      <c r="E2877" s="3"/>
      <c r="I2877" s="147" t="str">
        <f>IF(ISBLANK(H2877),"",VLOOKUP(H2877,tegevusalad!$A$7:$B$188,2,FALSE))</f>
        <v/>
      </c>
      <c r="K2877" s="283" t="str">
        <f t="shared" si="437"/>
        <v/>
      </c>
      <c r="L2877" s="1" t="str">
        <f t="shared" si="448"/>
        <v/>
      </c>
      <c r="M2877" s="6" t="str">
        <f t="shared" si="446"/>
        <v>06605</v>
      </c>
    </row>
    <row r="2878" spans="1:13" ht="42" customHeight="1">
      <c r="D2878" s="1187" t="s">
        <v>6169</v>
      </c>
      <c r="E2878" s="1187"/>
      <c r="F2878" s="1187"/>
      <c r="G2878" s="1002"/>
      <c r="I2878" s="147" t="str">
        <f>IF(ISBLANK(H2878),"",VLOOKUP(H2878,tegevusalad!$A$7:$B$188,2,FALSE))</f>
        <v/>
      </c>
      <c r="K2878" s="283" t="str">
        <f t="shared" ref="K2878:K2986" si="450">SUBSTITUTE(A2878," ","")&amp;SUBSTITUTE(B2878," ","")&amp;SUBSTITUTE(C2878," ","")</f>
        <v/>
      </c>
      <c r="L2878" s="1" t="str">
        <f t="shared" si="448"/>
        <v>(intressi-, viivise- ja kohustistasukulud emiteeritud väärtpaberitelt, võetud laenudelt ja muudelt kohustustelt</v>
      </c>
      <c r="M2878" s="6" t="str">
        <f t="shared" si="446"/>
        <v>06605</v>
      </c>
    </row>
    <row r="2879" spans="1:13">
      <c r="A2879" s="6" t="s">
        <v>6832</v>
      </c>
      <c r="B2879" s="6"/>
      <c r="C2879" s="6"/>
      <c r="D2879" s="6" t="s">
        <v>768</v>
      </c>
      <c r="E2879" s="6"/>
      <c r="H2879" s="37" t="s">
        <v>5970</v>
      </c>
      <c r="I2879" s="147" t="str">
        <f>IF(ISBLANK(H2879),"",VLOOKUP(H2879,tegevusalad!$A$7:$B$188,2,FALSE))</f>
        <v>Valitsussektori võla teenindamine</v>
      </c>
      <c r="K2879" s="283" t="str">
        <f t="shared" si="450"/>
        <v>2880100000</v>
      </c>
      <c r="L2879" s="1" t="str">
        <f t="shared" si="448"/>
        <v>Võetud laenude intressid</v>
      </c>
      <c r="M2879" s="6" t="str">
        <f t="shared" si="446"/>
        <v>01700</v>
      </c>
    </row>
    <row r="2880" spans="1:13">
      <c r="A2880" s="6"/>
      <c r="B2880" s="6" t="s">
        <v>3450</v>
      </c>
      <c r="C2880" s="6"/>
      <c r="D2880" s="6"/>
      <c r="E2880" s="6" t="s">
        <v>3451</v>
      </c>
      <c r="I2880" s="147" t="str">
        <f>IF(ISBLANK(H2880),"",VLOOKUP(H2880,tegevusalad!$A$7:$B$188,2,FALSE))</f>
        <v/>
      </c>
      <c r="K2880" s="283" t="str">
        <f t="shared" si="450"/>
        <v>2880101000</v>
      </c>
      <c r="L2880" s="1" t="str">
        <f t="shared" si="448"/>
        <v xml:space="preserve">valitsussektorisisestelt võetud laenude intressid </v>
      </c>
      <c r="M2880" s="6" t="str">
        <f t="shared" si="446"/>
        <v>01700</v>
      </c>
    </row>
    <row r="2881" spans="1:13">
      <c r="A2881" s="6"/>
      <c r="B2881" s="6" t="s">
        <v>671</v>
      </c>
      <c r="C2881" s="6"/>
      <c r="D2881" s="6"/>
      <c r="E2881" s="6" t="s">
        <v>4619</v>
      </c>
      <c r="I2881" s="147" t="str">
        <f>IF(ISBLANK(H2881),"",VLOOKUP(H2881,tegevusalad!$A$7:$B$188,2,FALSE))</f>
        <v/>
      </c>
      <c r="K2881" s="283" t="str">
        <f t="shared" si="450"/>
        <v>2880102000</v>
      </c>
      <c r="L2881" s="1" t="str">
        <f t="shared" si="448"/>
        <v>muudelt residentidelt võetud laenude intressid</v>
      </c>
      <c r="M2881" s="6" t="str">
        <f t="shared" si="446"/>
        <v>01700</v>
      </c>
    </row>
    <row r="2882" spans="1:13">
      <c r="A2882" s="6"/>
      <c r="B2882" s="6" t="s">
        <v>4620</v>
      </c>
      <c r="C2882" s="6"/>
      <c r="D2882" s="6"/>
      <c r="E2882" s="6" t="s">
        <v>2208</v>
      </c>
      <c r="I2882" s="147" t="str">
        <f>IF(ISBLANK(H2882),"",VLOOKUP(H2882,tegevusalad!$A$7:$B$188,2,FALSE))</f>
        <v/>
      </c>
      <c r="K2882" s="283" t="str">
        <f t="shared" si="450"/>
        <v>2880103000</v>
      </c>
      <c r="L2882" s="1" t="str">
        <f t="shared" si="448"/>
        <v>mitteresidentidelt võetud laenude intressid</v>
      </c>
      <c r="M2882" s="6" t="str">
        <f t="shared" si="446"/>
        <v>01700</v>
      </c>
    </row>
    <row r="2883" spans="1:13">
      <c r="A2883" s="6"/>
      <c r="B2883" s="6" t="s">
        <v>3970</v>
      </c>
      <c r="C2883" s="6"/>
      <c r="D2883" s="6"/>
      <c r="E2883" s="6" t="s">
        <v>4884</v>
      </c>
      <c r="I2883" s="147" t="str">
        <f>IF(ISBLANK(H2883),"",VLOOKUP(H2883,tegevusalad!$A$7:$B$188,2,FALSE))</f>
        <v/>
      </c>
      <c r="K2883" s="283" t="str">
        <f t="shared" si="450"/>
        <v>2880199000</v>
      </c>
      <c r="L2883" s="1" t="str">
        <f t="shared" si="448"/>
        <v>võetud laenude intressid - jaotamata</v>
      </c>
      <c r="M2883" s="6" t="str">
        <f t="shared" si="446"/>
        <v>01700</v>
      </c>
    </row>
    <row r="2884" spans="1:13">
      <c r="A2884" s="6" t="s">
        <v>2447</v>
      </c>
      <c r="B2884" s="6"/>
      <c r="C2884" s="6"/>
      <c r="D2884" s="6" t="s">
        <v>2448</v>
      </c>
      <c r="E2884" s="6"/>
      <c r="I2884" s="147" t="str">
        <f>IF(ISBLANK(H2884),"",VLOOKUP(H2884,tegevusalad!$A$7:$B$188,2,FALSE))</f>
        <v/>
      </c>
      <c r="K2884" s="283" t="str">
        <f t="shared" si="450"/>
        <v>2880200000</v>
      </c>
      <c r="L2884" s="1" t="str">
        <f t="shared" si="448"/>
        <v>Kassalaenu intressid</v>
      </c>
      <c r="M2884" s="6" t="str">
        <f t="shared" si="446"/>
        <v>01700</v>
      </c>
    </row>
    <row r="2885" spans="1:13">
      <c r="A2885" s="6"/>
      <c r="B2885" s="6" t="s">
        <v>2446</v>
      </c>
      <c r="C2885" s="6"/>
      <c r="D2885" s="6"/>
      <c r="E2885" s="6" t="s">
        <v>2449</v>
      </c>
      <c r="I2885" s="147" t="str">
        <f>IF(ISBLANK(H2885),"",VLOOKUP(H2885,tegevusalad!$A$7:$B$188,2,FALSE))</f>
        <v/>
      </c>
      <c r="K2885" s="283" t="str">
        <f t="shared" si="450"/>
        <v>2880201000</v>
      </c>
      <c r="L2885" s="1" t="str">
        <f t="shared" si="448"/>
        <v>kassalaenu intressid</v>
      </c>
      <c r="M2885" s="6" t="str">
        <f t="shared" si="446"/>
        <v>01700</v>
      </c>
    </row>
    <row r="2886" spans="1:13">
      <c r="A2886" s="6"/>
      <c r="B2886" s="6"/>
      <c r="C2886" s="6"/>
      <c r="D2886" s="6"/>
      <c r="E2886" s="6"/>
      <c r="I2886" s="147" t="str">
        <f>IF(ISBLANK(H2886),"",VLOOKUP(H2886,tegevusalad!$A$7:$B$188,2,FALSE))</f>
        <v/>
      </c>
      <c r="K2886" s="283" t="str">
        <f t="shared" si="450"/>
        <v/>
      </c>
      <c r="L2886" s="1" t="str">
        <f t="shared" si="448"/>
        <v/>
      </c>
      <c r="M2886" s="6" t="str">
        <f t="shared" si="446"/>
        <v>01700</v>
      </c>
    </row>
    <row r="2887" spans="1:13">
      <c r="A2887" s="6" t="s">
        <v>3047</v>
      </c>
      <c r="B2887" s="6"/>
      <c r="C2887" s="6"/>
      <c r="D2887" s="6" t="s">
        <v>4885</v>
      </c>
      <c r="E2887" s="6"/>
      <c r="H2887" s="37" t="s">
        <v>5970</v>
      </c>
      <c r="I2887" s="147" t="str">
        <f>IF(ISBLANK(H2887),"",VLOOKUP(H2887,tegevusalad!$A$7:$B$188,2,FALSE))</f>
        <v>Valitsussektori võla teenindamine</v>
      </c>
      <c r="K2887" s="283" t="str">
        <f t="shared" si="450"/>
        <v>2880300000</v>
      </c>
      <c r="L2887" s="1" t="str">
        <f t="shared" si="448"/>
        <v>Emiteeritud võlakirjade intressid</v>
      </c>
      <c r="M2887" s="6" t="str">
        <f t="shared" si="446"/>
        <v>01700</v>
      </c>
    </row>
    <row r="2888" spans="1:13">
      <c r="A2888" s="6"/>
      <c r="B2888" s="6" t="s">
        <v>2434</v>
      </c>
      <c r="C2888" s="6"/>
      <c r="D2888" s="6"/>
      <c r="E2888" s="6" t="s">
        <v>2897</v>
      </c>
      <c r="I2888" s="147" t="str">
        <f>IF(ISBLANK(H2888),"",VLOOKUP(H2888,tegevusalad!$A$7:$B$188,2,FALSE))</f>
        <v/>
      </c>
      <c r="K2888" s="283" t="str">
        <f t="shared" si="450"/>
        <v>2880301000</v>
      </c>
      <c r="L2888" s="1" t="str">
        <f t="shared" si="448"/>
        <v>valitsussektorisisestelt emiteeritud võlakirjade intressid</v>
      </c>
      <c r="M2888" s="6" t="str">
        <f t="shared" si="446"/>
        <v>01700</v>
      </c>
    </row>
    <row r="2889" spans="1:13">
      <c r="A2889" s="6"/>
      <c r="B2889" s="6" t="s">
        <v>6251</v>
      </c>
      <c r="C2889" s="6"/>
      <c r="D2889" s="6"/>
      <c r="E2889" s="6" t="s">
        <v>3965</v>
      </c>
      <c r="I2889" s="147" t="str">
        <f>IF(ISBLANK(H2889),"",VLOOKUP(H2889,tegevusalad!$A$7:$B$188,2,FALSE))</f>
        <v/>
      </c>
      <c r="K2889" s="283" t="str">
        <f t="shared" si="450"/>
        <v>2880302000</v>
      </c>
      <c r="L2889" s="1" t="str">
        <f t="shared" si="448"/>
        <v xml:space="preserve">muudele residentidele emiteeritud võlakirjade intressid </v>
      </c>
      <c r="M2889" s="6" t="str">
        <f t="shared" si="446"/>
        <v>01700</v>
      </c>
    </row>
    <row r="2890" spans="1:13">
      <c r="A2890" s="6"/>
      <c r="B2890" s="6" t="s">
        <v>643</v>
      </c>
      <c r="C2890" s="6"/>
      <c r="D2890" s="6"/>
      <c r="E2890" s="6" t="s">
        <v>5801</v>
      </c>
      <c r="I2890" s="147" t="str">
        <f>IF(ISBLANK(H2890),"",VLOOKUP(H2890,tegevusalad!$A$7:$B$188,2,FALSE))</f>
        <v/>
      </c>
      <c r="K2890" s="283" t="str">
        <f t="shared" si="450"/>
        <v>2880303000</v>
      </c>
      <c r="L2890" s="1" t="str">
        <f t="shared" si="448"/>
        <v>mitteresidentidele emiteeritud võlakirjade intressid</v>
      </c>
      <c r="M2890" s="6" t="str">
        <f t="shared" si="446"/>
        <v>01700</v>
      </c>
    </row>
    <row r="2891" spans="1:13">
      <c r="A2891" s="6"/>
      <c r="B2891" s="6" t="s">
        <v>3849</v>
      </c>
      <c r="C2891" s="6"/>
      <c r="D2891" s="6"/>
      <c r="E2891" s="6" t="s">
        <v>3697</v>
      </c>
      <c r="I2891" s="147" t="str">
        <f>IF(ISBLANK(H2891),"",VLOOKUP(H2891,tegevusalad!$A$7:$B$188,2,FALSE))</f>
        <v/>
      </c>
      <c r="K2891" s="283" t="str">
        <f t="shared" si="450"/>
        <v>2880399000</v>
      </c>
      <c r="L2891" s="1" t="str">
        <f t="shared" si="448"/>
        <v>emiteeritud võlakirjade intressid - jaotamata</v>
      </c>
      <c r="M2891" s="6" t="str">
        <f t="shared" si="446"/>
        <v>01700</v>
      </c>
    </row>
    <row r="2892" spans="1:13">
      <c r="A2892" s="6"/>
      <c r="B2892" s="6"/>
      <c r="C2892" s="6"/>
      <c r="D2892" s="6"/>
      <c r="E2892" s="6"/>
      <c r="I2892" s="147" t="str">
        <f>IF(ISBLANK(H2892),"",VLOOKUP(H2892,tegevusalad!$A$7:$B$188,2,FALSE))</f>
        <v/>
      </c>
      <c r="K2892" s="283" t="str">
        <f t="shared" ref="K2892:K2896" si="451">SUBSTITUTE(A2892," ","")&amp;SUBSTITUTE(B2892," ","")&amp;SUBSTITUTE(C2892," ","")</f>
        <v/>
      </c>
      <c r="L2892" s="1" t="str">
        <f t="shared" si="448"/>
        <v/>
      </c>
      <c r="M2892" s="6" t="str">
        <f t="shared" ref="M2892:M2896" si="452">IF(ISBLANK(H2892),M2891,H2892)</f>
        <v>01700</v>
      </c>
    </row>
    <row r="2893" spans="1:13">
      <c r="A2893" s="6" t="s">
        <v>14033</v>
      </c>
      <c r="B2893" s="6"/>
      <c r="C2893" s="6"/>
      <c r="D2893" s="6" t="s">
        <v>14036</v>
      </c>
      <c r="E2893" s="6"/>
      <c r="K2893" s="283" t="str">
        <f t="shared" si="451"/>
        <v>2880400000</v>
      </c>
      <c r="L2893" s="1" t="str">
        <f t="shared" si="448"/>
        <v xml:space="preserve">Võetud laenude ja emiteeritud võlakirjade intressid </v>
      </c>
      <c r="M2893" s="6" t="str">
        <f t="shared" si="452"/>
        <v>01700</v>
      </c>
    </row>
    <row r="2894" spans="1:13">
      <c r="A2894" s="6"/>
      <c r="B2894" s="6" t="s">
        <v>14034</v>
      </c>
      <c r="C2894" s="6"/>
      <c r="D2894" s="6"/>
      <c r="E2894" s="6" t="s">
        <v>14035</v>
      </c>
      <c r="H2894" s="37" t="s">
        <v>5970</v>
      </c>
      <c r="I2894" s="147" t="str">
        <f>IF(ISBLANK(H2894),"",VLOOKUP(H2894,tegevusalad!$A$7:$B$188,2,FALSE))</f>
        <v>Valitsussektori võla teenindamine</v>
      </c>
      <c r="K2894" s="283" t="str">
        <f t="shared" si="451"/>
        <v>2880401000</v>
      </c>
      <c r="L2894" s="1" t="str">
        <f t="shared" ref="L2894:L2970" si="453">D2894&amp;E2894&amp;F2894&amp;G2894</f>
        <v>võetud laenude ja emiteeritud võlakirjade intressid - jaotamata</v>
      </c>
      <c r="M2894" s="6" t="str">
        <f t="shared" si="452"/>
        <v>01700</v>
      </c>
    </row>
    <row r="2895" spans="1:13">
      <c r="A2895" s="6" t="s">
        <v>3698</v>
      </c>
      <c r="B2895" s="6"/>
      <c r="C2895" s="6"/>
      <c r="D2895" s="6" t="s">
        <v>677</v>
      </c>
      <c r="E2895" s="6"/>
      <c r="I2895" s="147" t="str">
        <f>IF(ISBLANK(H2895),"",VLOOKUP(H2895,tegevusalad!$A$7:$B$188,2,FALSE))</f>
        <v/>
      </c>
      <c r="K2895" s="283" t="str">
        <f t="shared" si="451"/>
        <v>2880500000</v>
      </c>
      <c r="L2895" s="1" t="str">
        <f t="shared" si="453"/>
        <v>Kapitaliliisingu intressid</v>
      </c>
      <c r="M2895" s="6" t="str">
        <f t="shared" si="452"/>
        <v>01700</v>
      </c>
    </row>
    <row r="2896" spans="1:13">
      <c r="A2896" s="6"/>
      <c r="B2896" s="6" t="s">
        <v>678</v>
      </c>
      <c r="C2896" s="6"/>
      <c r="D2896" s="6"/>
      <c r="E2896" s="6" t="s">
        <v>745</v>
      </c>
      <c r="H2896" s="37" t="s">
        <v>5970</v>
      </c>
      <c r="I2896" s="147" t="str">
        <f>IF(ISBLANK(H2896),"",VLOOKUP(H2896,tegevusalad!$A$7:$B$188,2,FALSE))</f>
        <v>Valitsussektori võla teenindamine</v>
      </c>
      <c r="K2896" s="283" t="str">
        <f t="shared" si="451"/>
        <v>2880599000</v>
      </c>
      <c r="L2896" s="1" t="str">
        <f t="shared" si="453"/>
        <v>kapitaliliisingu intressid - jaotamata</v>
      </c>
      <c r="M2896" s="6" t="str">
        <f t="shared" si="452"/>
        <v>01700</v>
      </c>
    </row>
    <row r="2897" spans="1:13">
      <c r="I2897" s="147" t="str">
        <f>IF(ISBLANK(H2897),"",VLOOKUP(H2897,tegevusalad!$A$7:$B$188,2,FALSE))</f>
        <v/>
      </c>
      <c r="K2897" s="283" t="str">
        <f t="shared" si="450"/>
        <v/>
      </c>
      <c r="L2897" s="1" t="str">
        <f t="shared" si="453"/>
        <v/>
      </c>
      <c r="M2897" s="6" t="str">
        <f t="shared" si="446"/>
        <v>01700</v>
      </c>
    </row>
    <row r="2898" spans="1:13">
      <c r="A2898" s="4" t="s">
        <v>3510</v>
      </c>
      <c r="D2898" s="4" t="s">
        <v>6891</v>
      </c>
      <c r="H2898" s="37" t="s">
        <v>5970</v>
      </c>
      <c r="I2898" s="147" t="str">
        <f>IF(ISBLANK(H2898),"",VLOOKUP(H2898,tegevusalad!$A$7:$B$188,2,FALSE))</f>
        <v>Valitsussektori võla teenindamine</v>
      </c>
      <c r="K2898" s="283" t="str">
        <f t="shared" si="450"/>
        <v>2888900000</v>
      </c>
      <c r="L2898" s="1" t="str">
        <f t="shared" si="453"/>
        <v>Sildfinantseerimise korraldamise kulud</v>
      </c>
      <c r="M2898" s="6" t="str">
        <f t="shared" si="446"/>
        <v>01700</v>
      </c>
    </row>
    <row r="2899" spans="1:13">
      <c r="B2899" s="4" t="s">
        <v>6892</v>
      </c>
      <c r="E2899" s="4" t="s">
        <v>6112</v>
      </c>
      <c r="I2899" s="147" t="str">
        <f>IF(ISBLANK(H2899),"",VLOOKUP(H2899,tegevusalad!$A$7:$B$188,2,FALSE))</f>
        <v/>
      </c>
      <c r="K2899" s="283" t="str">
        <f t="shared" si="450"/>
        <v>2888901000</v>
      </c>
      <c r="L2899" s="1" t="str">
        <f t="shared" si="453"/>
        <v>sildfinantseerimise korraldamise kulud</v>
      </c>
      <c r="M2899" s="6" t="str">
        <f t="shared" si="446"/>
        <v>01700</v>
      </c>
    </row>
    <row r="2900" spans="1:13">
      <c r="I2900" s="147" t="str">
        <f>IF(ISBLANK(H2900),"",VLOOKUP(H2900,tegevusalad!$A$7:$B$188,2,FALSE))</f>
        <v/>
      </c>
      <c r="K2900" s="283" t="str">
        <f t="shared" si="450"/>
        <v/>
      </c>
      <c r="L2900" s="1" t="str">
        <f t="shared" si="453"/>
        <v/>
      </c>
      <c r="M2900" s="6" t="str">
        <f t="shared" si="446"/>
        <v>01700</v>
      </c>
    </row>
    <row r="2901" spans="1:13">
      <c r="A2901" s="4" t="s">
        <v>6893</v>
      </c>
      <c r="D2901" s="4" t="s">
        <v>6894</v>
      </c>
      <c r="H2901" s="37" t="s">
        <v>5970</v>
      </c>
      <c r="I2901" s="147" t="str">
        <f>IF(ISBLANK(H2901),"",VLOOKUP(H2901,tegevusalad!$A$7:$B$188,2,FALSE))</f>
        <v>Valitsussektori võla teenindamine</v>
      </c>
      <c r="K2901" s="283" t="str">
        <f t="shared" si="450"/>
        <v>2889000000</v>
      </c>
      <c r="L2901" s="1" t="str">
        <f t="shared" si="453"/>
        <v>Muud finantskulud</v>
      </c>
      <c r="M2901" s="6" t="str">
        <f t="shared" si="446"/>
        <v>01700</v>
      </c>
    </row>
    <row r="2902" spans="1:13">
      <c r="B2902" s="4" t="s">
        <v>4478</v>
      </c>
      <c r="E2902" s="4" t="s">
        <v>6113</v>
      </c>
      <c r="I2902" s="147" t="str">
        <f>IF(ISBLANK(H2902),"",VLOOKUP(H2902,tegevusalad!$A$7:$B$188,2,FALSE))</f>
        <v/>
      </c>
      <c r="K2902" s="283" t="str">
        <f t="shared" si="450"/>
        <v>2889001000</v>
      </c>
      <c r="L2902" s="1" t="str">
        <f t="shared" si="453"/>
        <v>muud finantskulud</v>
      </c>
      <c r="M2902" s="6" t="str">
        <f t="shared" si="446"/>
        <v>01700</v>
      </c>
    </row>
    <row r="2903" spans="1:13">
      <c r="B2903" s="4" t="s">
        <v>10470</v>
      </c>
      <c r="E2903" s="4" t="s">
        <v>386</v>
      </c>
      <c r="K2903" s="283" t="str">
        <f t="shared" si="450"/>
        <v>2889018000</v>
      </c>
      <c r="L2903" s="1" t="str">
        <f t="shared" si="453"/>
        <v>valuuta kursivahed</v>
      </c>
      <c r="M2903" s="6" t="str">
        <f t="shared" si="446"/>
        <v>01700</v>
      </c>
    </row>
    <row r="2904" spans="1:13">
      <c r="B2904" s="4" t="s">
        <v>3099</v>
      </c>
      <c r="E2904" s="4" t="s">
        <v>746</v>
      </c>
      <c r="I2904" s="147" t="str">
        <f>IF(ISBLANK(H2904),"",VLOOKUP(H2904,tegevusalad!$A$7:$B$188,2,FALSE))</f>
        <v/>
      </c>
      <c r="K2904" s="283" t="str">
        <f t="shared" si="450"/>
        <v>2889099000</v>
      </c>
      <c r="L2904" s="1" t="str">
        <f t="shared" si="453"/>
        <v>muud finantskulud - jaotamata</v>
      </c>
      <c r="M2904" s="6" t="str">
        <f t="shared" si="446"/>
        <v>01700</v>
      </c>
    </row>
    <row r="2905" spans="1:13">
      <c r="I2905" s="147" t="str">
        <f>IF(ISBLANK(H2905),"",VLOOKUP(H2905,tegevusalad!$A$7:$B$188,2,FALSE))</f>
        <v/>
      </c>
      <c r="K2905" s="283" t="str">
        <f t="shared" si="450"/>
        <v/>
      </c>
      <c r="L2905" s="1" t="str">
        <f t="shared" si="453"/>
        <v/>
      </c>
      <c r="M2905" s="6" t="str">
        <f t="shared" si="446"/>
        <v>01700</v>
      </c>
    </row>
    <row r="2906" spans="1:13">
      <c r="I2906" s="147" t="str">
        <f>IF(ISBLANK(H2906),"",VLOOKUP(H2906,tegevusalad!$A$7:$B$188,2,FALSE))</f>
        <v/>
      </c>
      <c r="K2906" s="283" t="str">
        <f t="shared" si="450"/>
        <v/>
      </c>
      <c r="L2906" s="1" t="str">
        <f t="shared" si="453"/>
        <v/>
      </c>
      <c r="M2906" s="6" t="str">
        <f t="shared" si="446"/>
        <v>01700</v>
      </c>
    </row>
    <row r="2907" spans="1:13">
      <c r="A2907" s="3" t="s">
        <v>2068</v>
      </c>
      <c r="D2907" s="3" t="s">
        <v>4479</v>
      </c>
      <c r="H2907" s="34" t="s">
        <v>3533</v>
      </c>
      <c r="I2907" s="147" t="e">
        <f>IF(ISBLANK(H2907),"",VLOOKUP(H2907,tegevusalad!$A$7:$B$188,2,FALSE))</f>
        <v>#N/A</v>
      </c>
      <c r="K2907" s="283" t="str">
        <f t="shared" si="450"/>
        <v>2890000000</v>
      </c>
      <c r="L2907" s="1" t="str">
        <f t="shared" si="453"/>
        <v>RE ERALDISTE ARVEL TEHTAVAD KULUD</v>
      </c>
      <c r="M2907" s="6" t="str">
        <f t="shared" si="446"/>
        <v>xxxxx</v>
      </c>
    </row>
    <row r="2908" spans="1:13">
      <c r="A2908" s="3"/>
      <c r="B2908" s="977" t="s">
        <v>15164</v>
      </c>
      <c r="D2908" s="3"/>
      <c r="E2908" s="4" t="s">
        <v>4479</v>
      </c>
      <c r="H2908" s="34" t="s">
        <v>3533</v>
      </c>
      <c r="I2908" s="147" t="e">
        <f>IF(ISBLANK(H2908),"",VLOOKUP(H2908,tegevusalad!$A$7:$B$188,2,FALSE))</f>
        <v>#N/A</v>
      </c>
      <c r="K2908" s="283" t="str">
        <f t="shared" si="450"/>
        <v>2890000990</v>
      </c>
      <c r="L2908" s="1" t="str">
        <f t="shared" si="453"/>
        <v>RE ERALDISTE ARVEL TEHTAVAD KULUD</v>
      </c>
      <c r="M2908" s="6" t="str">
        <f t="shared" si="446"/>
        <v>xxxxx</v>
      </c>
    </row>
    <row r="2909" spans="1:13">
      <c r="A2909" s="3" t="s">
        <v>10228</v>
      </c>
      <c r="D2909" s="3" t="s">
        <v>10229</v>
      </c>
      <c r="I2909" s="147" t="str">
        <f>IF(ISBLANK(H2909),"",VLOOKUP(H2909,tegevusalad!$A$7:$B$188,2,FALSE))</f>
        <v/>
      </c>
      <c r="K2909" s="283" t="str">
        <f t="shared" si="450"/>
        <v>2900000000</v>
      </c>
      <c r="L2909" s="1" t="str">
        <f t="shared" si="453"/>
        <v>ÜLEKANTAVAD KULUD - JAOTAMATA</v>
      </c>
      <c r="M2909" s="6" t="str">
        <f t="shared" si="446"/>
        <v>xxxxx</v>
      </c>
    </row>
    <row r="2910" spans="1:13">
      <c r="I2910" s="147" t="str">
        <f>IF(ISBLANK(H2910),"",VLOOKUP(H2910,tegevusalad!$A$7:$B$188,2,FALSE))</f>
        <v/>
      </c>
      <c r="K2910" s="283" t="str">
        <f t="shared" si="450"/>
        <v/>
      </c>
      <c r="L2910" s="1" t="str">
        <f t="shared" si="453"/>
        <v/>
      </c>
      <c r="M2910" s="6" t="str">
        <f t="shared" si="446"/>
        <v>xxxxx</v>
      </c>
    </row>
    <row r="2911" spans="1:13">
      <c r="A2911" s="3" t="s">
        <v>4814</v>
      </c>
      <c r="D2911" s="3" t="s">
        <v>4815</v>
      </c>
      <c r="E2911" s="3"/>
      <c r="I2911" s="147" t="str">
        <f>IF(ISBLANK(H2911),"",VLOOKUP(H2911,tegevusalad!$A$7:$B$188,2,FALSE))</f>
        <v/>
      </c>
      <c r="K2911" s="283" t="str">
        <f t="shared" si="450"/>
        <v>2990000000</v>
      </c>
      <c r="L2911" s="1" t="str">
        <f t="shared" si="453"/>
        <v>RAHALISI VÄLJAMAKSEID MITTENÕUDVAD KULUD</v>
      </c>
      <c r="M2911" s="6" t="str">
        <f t="shared" si="446"/>
        <v>xxxxx</v>
      </c>
    </row>
    <row r="2912" spans="1:13">
      <c r="I2912" s="147" t="str">
        <f>IF(ISBLANK(H2912),"",VLOOKUP(H2912,tegevusalad!$A$7:$B$188,2,FALSE))</f>
        <v/>
      </c>
      <c r="K2912" s="283" t="str">
        <f t="shared" si="450"/>
        <v/>
      </c>
      <c r="L2912" s="1" t="str">
        <f t="shared" si="453"/>
        <v/>
      </c>
      <c r="M2912" s="6" t="str">
        <f t="shared" si="446"/>
        <v>xxxxx</v>
      </c>
    </row>
    <row r="2913" spans="1:13">
      <c r="A2913" s="4" t="s">
        <v>1662</v>
      </c>
      <c r="D2913" s="4" t="s">
        <v>1663</v>
      </c>
      <c r="I2913" s="147" t="str">
        <f>IF(ISBLANK(H2913),"",VLOOKUP(H2913,tegevusalad!$A$7:$B$188,2,FALSE))</f>
        <v/>
      </c>
      <c r="K2913" s="283" t="str">
        <f t="shared" si="450"/>
        <v>2991100000</v>
      </c>
      <c r="L2913" s="1" t="str">
        <f t="shared" si="453"/>
        <v>Puhkusetasu reservi muutus</v>
      </c>
      <c r="M2913" s="6" t="str">
        <f t="shared" si="446"/>
        <v>xxxxx</v>
      </c>
    </row>
    <row r="2914" spans="1:13">
      <c r="A2914" s="4" t="s">
        <v>6636</v>
      </c>
      <c r="D2914" s="4" t="s">
        <v>7089</v>
      </c>
      <c r="I2914" s="147" t="str">
        <f>IF(ISBLANK(H2914),"",VLOOKUP(H2914,tegevusalad!$A$7:$B$188,2,FALSE))</f>
        <v/>
      </c>
      <c r="K2914" s="283" t="str">
        <f t="shared" si="450"/>
        <v>2992100000</v>
      </c>
      <c r="L2914" s="1" t="str">
        <f t="shared" si="453"/>
        <v>Kulu ebatõenäoliselt laekuvatest nõuetest</v>
      </c>
      <c r="M2914" s="6" t="str">
        <f t="shared" si="446"/>
        <v>xxxxx</v>
      </c>
    </row>
    <row r="2915" spans="1:13">
      <c r="A2915" s="4" t="s">
        <v>6637</v>
      </c>
      <c r="D2915" s="4" t="s">
        <v>1129</v>
      </c>
      <c r="I2915" s="147" t="str">
        <f>IF(ISBLANK(H2915),"",VLOOKUP(H2915,tegevusalad!$A$7:$B$188,2,FALSE))</f>
        <v/>
      </c>
      <c r="K2915" s="283" t="str">
        <f t="shared" si="450"/>
        <v>2998100000</v>
      </c>
      <c r="L2915" s="1" t="str">
        <f t="shared" si="453"/>
        <v>Tasuta üleantud vara</v>
      </c>
      <c r="M2915" s="6" t="str">
        <f t="shared" si="446"/>
        <v>xxxxx</v>
      </c>
    </row>
    <row r="2916" spans="1:13">
      <c r="A2916" s="4" t="s">
        <v>3582</v>
      </c>
      <c r="D2916" s="4" t="s">
        <v>14909</v>
      </c>
      <c r="I2916" s="147" t="str">
        <f>IF(ISBLANK(H2916),"",VLOOKUP(H2916,tegevusalad!$A$7:$B$188,2,FALSE))</f>
        <v/>
      </c>
      <c r="K2916" s="283" t="str">
        <f t="shared" si="450"/>
        <v>2998900000</v>
      </c>
      <c r="L2916" s="1" t="str">
        <f t="shared" si="453"/>
        <v>Mitterahaline väheväärtusliku vara soetamin; vara arvele võtmine</v>
      </c>
      <c r="M2916" s="6" t="str">
        <f t="shared" si="446"/>
        <v>xxxxx</v>
      </c>
    </row>
    <row r="2917" spans="1:13">
      <c r="A2917" s="4" t="s">
        <v>4816</v>
      </c>
      <c r="D2917" s="4" t="s">
        <v>1664</v>
      </c>
      <c r="H2917" s="34" t="s">
        <v>3533</v>
      </c>
      <c r="K2917" s="283" t="str">
        <f t="shared" si="450"/>
        <v>2999900000</v>
      </c>
      <c r="L2917" s="1" t="str">
        <f t="shared" si="453"/>
        <v>Rahalisi väljamakseid mittenõudvad kulud - amortisatsioon</v>
      </c>
      <c r="M2917" s="6" t="str">
        <f t="shared" si="446"/>
        <v>xxxxx</v>
      </c>
    </row>
    <row r="2918" spans="1:13">
      <c r="I2918" s="147" t="str">
        <f>IF(ISBLANK(H2918),"",VLOOKUP(H2918,tegevusalad!$A$7:$B$188,2,FALSE))</f>
        <v/>
      </c>
      <c r="K2918" s="283" t="str">
        <f t="shared" ref="K2918:K2960" si="454">SUBSTITUTE(A2918," ","")&amp;SUBSTITUTE(B2918," ","")&amp;SUBSTITUTE(C2918," ","")</f>
        <v/>
      </c>
      <c r="L2918" s="1" t="str">
        <f t="shared" ref="L2918:L2960" si="455">D2918&amp;E2918&amp;F2918&amp;G2918</f>
        <v/>
      </c>
      <c r="M2918" s="6" t="str">
        <f>IF(ISBLANK(H2918),M2874,H2918)</f>
        <v>06605</v>
      </c>
    </row>
    <row r="2919" spans="1:13">
      <c r="A2919" s="3" t="s">
        <v>16464</v>
      </c>
      <c r="D2919" s="3" t="s">
        <v>16503</v>
      </c>
      <c r="E2919" s="3"/>
      <c r="H2919" s="37"/>
      <c r="I2919" s="147" t="str">
        <f>IF(ISBLANK(H2919),"",VLOOKUP(H2919,tegevusalad!$A$7:$B$188,2,FALSE))</f>
        <v/>
      </c>
      <c r="J2919" s="186"/>
      <c r="K2919" s="283" t="str">
        <f t="shared" si="454"/>
        <v>2610000000</v>
      </c>
      <c r="L2919" s="1" t="str">
        <f t="shared" si="455"/>
        <v>RESERVFOND 2021</v>
      </c>
      <c r="M2919" s="6" t="str">
        <f t="shared" ref="M2919:M2920" si="456">IF(ISBLANK(H2919),M2918,H2919)</f>
        <v>06605</v>
      </c>
    </row>
    <row r="2920" spans="1:13">
      <c r="A2920" s="1107" t="s">
        <v>16465</v>
      </c>
      <c r="B2920" s="1107"/>
      <c r="C2920" s="1107"/>
      <c r="D2920" s="1107" t="s">
        <v>7527</v>
      </c>
      <c r="E2920" s="1107"/>
      <c r="F2920" s="186"/>
      <c r="I2920" s="147" t="str">
        <f>IF(ISBLANK(H2920),"",VLOOKUP(H2920,tegevusalad!$A$7:$B$188,2,FALSE))</f>
        <v/>
      </c>
      <c r="J2920" s="1107"/>
      <c r="K2920" s="283" t="str">
        <f t="shared" si="454"/>
        <v>2618100000</v>
      </c>
      <c r="L2920" s="1" t="str">
        <f t="shared" si="455"/>
        <v>Linna asutuste palgavahendite kasvu reserv</v>
      </c>
      <c r="M2920" s="6" t="str">
        <f t="shared" si="456"/>
        <v>06605</v>
      </c>
    </row>
    <row r="2921" spans="1:13">
      <c r="A2921" s="186"/>
      <c r="B2921" s="1107" t="s">
        <v>16466</v>
      </c>
      <c r="C2921" s="1107"/>
      <c r="D2921" s="186"/>
      <c r="E2921" s="1107" t="s">
        <v>3111</v>
      </c>
      <c r="F2921" s="186"/>
      <c r="H2921" s="37" t="s">
        <v>6849</v>
      </c>
      <c r="I2921" s="147" t="str">
        <f>IF(ISBLANK(H2921),"",VLOOKUP(H2921,tegevusalad!$A$7:$B$188,2,FALSE))</f>
        <v>Kohaliku omavalitsuse üksuse reservfond</v>
      </c>
      <c r="J2921" s="186"/>
      <c r="K2921" s="283" t="str">
        <f t="shared" si="454"/>
        <v>2618199000</v>
      </c>
      <c r="L2921" s="1" t="str">
        <f t="shared" si="455"/>
        <v>jääk</v>
      </c>
      <c r="M2921" s="6" t="str">
        <f>IF(ISBLANK(H2921),#REF!,H2921)</f>
        <v>01114</v>
      </c>
    </row>
    <row r="2922" spans="1:13">
      <c r="A2922" s="4" t="s">
        <v>16467</v>
      </c>
      <c r="D2922" s="4" t="s">
        <v>15987</v>
      </c>
      <c r="I2922" s="147" t="str">
        <f>IF(ISBLANK(H2922),"",VLOOKUP(H2922,tegevusalad!$A$7:$B$188,2,FALSE))</f>
        <v/>
      </c>
      <c r="J2922" s="186"/>
      <c r="K2922" s="283" t="str">
        <f t="shared" si="454"/>
        <v>2618400000</v>
      </c>
      <c r="L2922" s="1" t="str">
        <f t="shared" si="455"/>
        <v>COVID-19 kulude reserv</v>
      </c>
      <c r="M2922" s="6" t="str">
        <f>IF(ISBLANK(H2922),M2918,H2922)</f>
        <v>06605</v>
      </c>
    </row>
    <row r="2923" spans="1:13">
      <c r="B2923" s="4" t="s">
        <v>16468</v>
      </c>
      <c r="E2923" s="4" t="s">
        <v>3110</v>
      </c>
      <c r="H2923" s="34" t="s">
        <v>3533</v>
      </c>
      <c r="I2923" s="147" t="e">
        <f>IF(ISBLANK(H2923),"",VLOOKUP(H2923,tegevusalad!$A$7:$B$188,2,FALSE))</f>
        <v>#N/A</v>
      </c>
      <c r="J2923" s="186"/>
      <c r="K2923" s="283" t="str">
        <f t="shared" si="454"/>
        <v>261XXXX000</v>
      </c>
      <c r="L2923" s="1" t="str">
        <f t="shared" si="455"/>
        <v>eraldised reservist</v>
      </c>
      <c r="M2923" s="6" t="str">
        <f t="shared" ref="M2923:M2924" si="457">IF(ISBLANK(H2923),M2922,H2923)</f>
        <v>xxxxx</v>
      </c>
    </row>
    <row r="2924" spans="1:13">
      <c r="B2924" s="4" t="s">
        <v>16469</v>
      </c>
      <c r="E2924" s="4" t="s">
        <v>3111</v>
      </c>
      <c r="H2924" s="37" t="s">
        <v>6849</v>
      </c>
      <c r="I2924" s="147" t="str">
        <f>IF(ISBLANK(H2924),"",VLOOKUP(H2924,tegevusalad!$A$7:$B$188,2,FALSE))</f>
        <v>Kohaliku omavalitsuse üksuse reservfond</v>
      </c>
      <c r="J2924" s="186"/>
      <c r="K2924" s="283" t="str">
        <f t="shared" si="454"/>
        <v>2618499000</v>
      </c>
      <c r="L2924" s="1" t="str">
        <f t="shared" si="455"/>
        <v>jääk</v>
      </c>
      <c r="M2924" s="6" t="str">
        <f t="shared" si="457"/>
        <v>01114</v>
      </c>
    </row>
    <row r="2925" spans="1:13">
      <c r="A2925" s="4" t="s">
        <v>16470</v>
      </c>
      <c r="D2925" s="4" t="s">
        <v>596</v>
      </c>
      <c r="I2925" s="147" t="str">
        <f>IF(ISBLANK(H2925),"",VLOOKUP(H2925,tegevusalad!$A$7:$B$188,2,FALSE))</f>
        <v/>
      </c>
      <c r="J2925" s="186"/>
      <c r="K2925" s="283" t="str">
        <f t="shared" si="454"/>
        <v>2618600000</v>
      </c>
      <c r="L2925" s="1" t="str">
        <f t="shared" si="455"/>
        <v>Linna vara ja kohustustega seonduvate toimingute reserv</v>
      </c>
      <c r="M2925" s="6" t="str">
        <f>IF(ISBLANK(H2925),M2922,H2925)</f>
        <v>06605</v>
      </c>
    </row>
    <row r="2926" spans="1:13">
      <c r="B2926" s="4" t="s">
        <v>16468</v>
      </c>
      <c r="E2926" s="4" t="s">
        <v>3110</v>
      </c>
      <c r="H2926" s="34" t="s">
        <v>3533</v>
      </c>
      <c r="I2926" s="147" t="e">
        <f>IF(ISBLANK(H2926),"",VLOOKUP(H2926,tegevusalad!$A$7:$B$188,2,FALSE))</f>
        <v>#N/A</v>
      </c>
      <c r="J2926" s="186"/>
      <c r="K2926" s="283" t="str">
        <f t="shared" si="454"/>
        <v>261XXXX000</v>
      </c>
      <c r="L2926" s="1" t="str">
        <f t="shared" si="455"/>
        <v>eraldised reservist</v>
      </c>
      <c r="M2926" s="6" t="str">
        <f t="shared" ref="M2926:M2960" si="458">IF(ISBLANK(H2926),M2925,H2926)</f>
        <v>xxxxx</v>
      </c>
    </row>
    <row r="2927" spans="1:13">
      <c r="B2927" s="4" t="s">
        <v>16471</v>
      </c>
      <c r="E2927" s="4" t="s">
        <v>3111</v>
      </c>
      <c r="H2927" s="37" t="s">
        <v>6849</v>
      </c>
      <c r="I2927" s="147" t="str">
        <f>IF(ISBLANK(H2927),"",VLOOKUP(H2927,tegevusalad!$A$7:$B$188,2,FALSE))</f>
        <v>Kohaliku omavalitsuse üksuse reservfond</v>
      </c>
      <c r="J2927" s="186"/>
      <c r="K2927" s="283" t="str">
        <f t="shared" si="454"/>
        <v>2618699000</v>
      </c>
      <c r="L2927" s="1" t="str">
        <f t="shared" si="455"/>
        <v>jääk</v>
      </c>
      <c r="M2927" s="6" t="str">
        <f t="shared" si="458"/>
        <v>01114</v>
      </c>
    </row>
    <row r="2928" spans="1:13">
      <c r="A2928" s="4" t="s">
        <v>16472</v>
      </c>
      <c r="D2928" s="4" t="s">
        <v>2066</v>
      </c>
      <c r="I2928" s="147" t="str">
        <f>IF(ISBLANK(H2928),"",VLOOKUP(H2928,tegevusalad!$A$7:$B$188,2,FALSE))</f>
        <v/>
      </c>
      <c r="J2928" s="186"/>
      <c r="K2928" s="283" t="str">
        <f t="shared" si="454"/>
        <v>2618900000</v>
      </c>
      <c r="L2928" s="1" t="str">
        <f t="shared" si="455"/>
        <v>Kohtuvaidlustega seotud nõuete reserv</v>
      </c>
      <c r="M2928" s="6" t="str">
        <f t="shared" si="458"/>
        <v>01114</v>
      </c>
    </row>
    <row r="2929" spans="1:13">
      <c r="B2929" s="4" t="s">
        <v>16468</v>
      </c>
      <c r="E2929" s="4" t="s">
        <v>3110</v>
      </c>
      <c r="H2929" s="34" t="s">
        <v>3533</v>
      </c>
      <c r="I2929" s="147" t="e">
        <f>IF(ISBLANK(H2929),"",VLOOKUP(H2929,tegevusalad!$A$7:$B$188,2,FALSE))</f>
        <v>#N/A</v>
      </c>
      <c r="J2929" s="186"/>
      <c r="K2929" s="283" t="str">
        <f t="shared" si="454"/>
        <v>261XXXX000</v>
      </c>
      <c r="L2929" s="1" t="str">
        <f t="shared" si="455"/>
        <v>eraldised reservist</v>
      </c>
      <c r="M2929" s="6" t="str">
        <f t="shared" si="458"/>
        <v>xxxxx</v>
      </c>
    </row>
    <row r="2930" spans="1:13">
      <c r="B2930" s="4" t="s">
        <v>16473</v>
      </c>
      <c r="E2930" s="4" t="s">
        <v>3111</v>
      </c>
      <c r="H2930" s="37" t="s">
        <v>6849</v>
      </c>
      <c r="I2930" s="147" t="str">
        <f>IF(ISBLANK(H2930),"",VLOOKUP(H2930,tegevusalad!$A$7:$B$188,2,FALSE))</f>
        <v>Kohaliku omavalitsuse üksuse reservfond</v>
      </c>
      <c r="J2930" s="186"/>
      <c r="K2930" s="283" t="str">
        <f t="shared" si="454"/>
        <v>2618999000</v>
      </c>
      <c r="L2930" s="1" t="str">
        <f t="shared" si="455"/>
        <v>jääk</v>
      </c>
      <c r="M2930" s="6" t="str">
        <f t="shared" si="458"/>
        <v>01114</v>
      </c>
    </row>
    <row r="2931" spans="1:13">
      <c r="A2931" s="4" t="s">
        <v>16474</v>
      </c>
      <c r="D2931" s="4" t="s">
        <v>1042</v>
      </c>
      <c r="I2931" s="147" t="str">
        <f>IF(ISBLANK(H2931),"",VLOOKUP(H2931,tegevusalad!$A$7:$B$188,2,FALSE))</f>
        <v/>
      </c>
      <c r="J2931" s="186"/>
      <c r="K2931" s="283" t="str">
        <f t="shared" si="454"/>
        <v>2619000000</v>
      </c>
      <c r="L2931" s="1" t="str">
        <f t="shared" si="455"/>
        <v>Oma- ja kaasfinantseerimise reserv</v>
      </c>
      <c r="M2931" s="6" t="str">
        <f t="shared" si="458"/>
        <v>01114</v>
      </c>
    </row>
    <row r="2932" spans="1:13">
      <c r="B2932" s="4" t="s">
        <v>16468</v>
      </c>
      <c r="E2932" s="4" t="s">
        <v>3110</v>
      </c>
      <c r="H2932" s="34" t="s">
        <v>3533</v>
      </c>
      <c r="I2932" s="147" t="e">
        <f>IF(ISBLANK(H2932),"",VLOOKUP(H2932,tegevusalad!$A$7:$B$188,2,FALSE))</f>
        <v>#N/A</v>
      </c>
      <c r="J2932" s="186"/>
      <c r="K2932" s="283" t="str">
        <f t="shared" si="454"/>
        <v>261XXXX000</v>
      </c>
      <c r="L2932" s="1" t="str">
        <f t="shared" si="455"/>
        <v>eraldised reservist</v>
      </c>
      <c r="M2932" s="6" t="str">
        <f t="shared" si="458"/>
        <v>xxxxx</v>
      </c>
    </row>
    <row r="2933" spans="1:13">
      <c r="B2933" s="4" t="s">
        <v>16475</v>
      </c>
      <c r="E2933" s="4" t="s">
        <v>3111</v>
      </c>
      <c r="H2933" s="37" t="s">
        <v>6849</v>
      </c>
      <c r="I2933" s="147" t="str">
        <f>IF(ISBLANK(H2933),"",VLOOKUP(H2933,tegevusalad!$A$7:$B$188,2,FALSE))</f>
        <v>Kohaliku omavalitsuse üksuse reservfond</v>
      </c>
      <c r="J2933" s="186"/>
      <c r="K2933" s="283" t="str">
        <f t="shared" si="454"/>
        <v>2619099000</v>
      </c>
      <c r="L2933" s="1" t="str">
        <f t="shared" si="455"/>
        <v>jääk</v>
      </c>
      <c r="M2933" s="6" t="str">
        <f t="shared" si="458"/>
        <v>01114</v>
      </c>
    </row>
    <row r="2934" spans="1:13">
      <c r="A2934" s="4" t="s">
        <v>16476</v>
      </c>
      <c r="D2934" s="4" t="s">
        <v>1293</v>
      </c>
      <c r="I2934" s="147" t="str">
        <f>IF(ISBLANK(H2934),"",VLOOKUP(H2934,tegevusalad!$A$7:$B$188,2,FALSE))</f>
        <v/>
      </c>
      <c r="J2934" s="186"/>
      <c r="K2934" s="283" t="str">
        <f t="shared" si="454"/>
        <v>2619900000</v>
      </c>
      <c r="L2934" s="1" t="str">
        <f t="shared" si="455"/>
        <v>Linnavalitsuse reservfond</v>
      </c>
      <c r="M2934" s="6" t="str">
        <f t="shared" si="458"/>
        <v>01114</v>
      </c>
    </row>
    <row r="2935" spans="1:13">
      <c r="B2935" s="4" t="s">
        <v>16477</v>
      </c>
      <c r="E2935" s="4" t="s">
        <v>5203</v>
      </c>
      <c r="H2935" s="34" t="s">
        <v>3533</v>
      </c>
      <c r="I2935" s="147" t="e">
        <f>IF(ISBLANK(H2935),"",VLOOKUP(H2935,tegevusalad!$A$7:$B$188,2,FALSE))</f>
        <v>#N/A</v>
      </c>
      <c r="J2935" s="186"/>
      <c r="K2935" s="283" t="str">
        <f t="shared" si="454"/>
        <v>261XXXX000</v>
      </c>
      <c r="L2935" s="1" t="str">
        <f t="shared" si="455"/>
        <v>eraldised reservfondist</v>
      </c>
      <c r="M2935" s="6" t="str">
        <f t="shared" si="458"/>
        <v>xxxxx</v>
      </c>
    </row>
    <row r="2936" spans="1:13">
      <c r="B2936" s="4" t="s">
        <v>16478</v>
      </c>
      <c r="E2936" s="4" t="s">
        <v>2067</v>
      </c>
      <c r="H2936" s="37" t="s">
        <v>6849</v>
      </c>
      <c r="I2936" s="147" t="str">
        <f>IF(ISBLANK(H2936),"",VLOOKUP(H2936,tegevusalad!$A$7:$B$188,2,FALSE))</f>
        <v>Kohaliku omavalitsuse üksuse reservfond</v>
      </c>
      <c r="J2936" s="186"/>
      <c r="K2936" s="283" t="str">
        <f t="shared" si="454"/>
        <v>2619999000</v>
      </c>
      <c r="L2936" s="1" t="str">
        <f t="shared" si="455"/>
        <v xml:space="preserve">jääk </v>
      </c>
      <c r="M2936" s="6" t="str">
        <f t="shared" si="458"/>
        <v>01114</v>
      </c>
    </row>
    <row r="2937" spans="1:13">
      <c r="A2937" s="4" t="s">
        <v>16479</v>
      </c>
      <c r="D2937" s="4" t="s">
        <v>3104</v>
      </c>
      <c r="I2937" s="147" t="str">
        <f>IF(ISBLANK(H2937),"",VLOOKUP(H2937,tegevusalad!$A$7:$B$188,2,FALSE))</f>
        <v/>
      </c>
      <c r="J2937" s="186"/>
      <c r="K2937" s="283" t="str">
        <f t="shared" si="454"/>
        <v>2619100000</v>
      </c>
      <c r="L2937" s="1" t="str">
        <f t="shared" si="455"/>
        <v>Haabersti LOV reservfond</v>
      </c>
      <c r="M2937" s="6" t="str">
        <f t="shared" si="458"/>
        <v>01114</v>
      </c>
    </row>
    <row r="2938" spans="1:13">
      <c r="B2938" s="4" t="s">
        <v>16480</v>
      </c>
      <c r="E2938" s="4" t="s">
        <v>5203</v>
      </c>
      <c r="H2938" s="34" t="s">
        <v>3533</v>
      </c>
      <c r="I2938" s="147" t="e">
        <f>IF(ISBLANK(H2938),"",VLOOKUP(H2938,tegevusalad!$A$7:$B$188,2,FALSE))</f>
        <v>#N/A</v>
      </c>
      <c r="J2938" s="186"/>
      <c r="K2938" s="283" t="str">
        <f t="shared" si="454"/>
        <v>26191XXX00</v>
      </c>
      <c r="L2938" s="1" t="str">
        <f t="shared" si="455"/>
        <v>eraldised reservfondist</v>
      </c>
      <c r="M2938" s="6" t="str">
        <f t="shared" si="458"/>
        <v>xxxxx</v>
      </c>
    </row>
    <row r="2939" spans="1:13">
      <c r="B2939" s="4" t="s">
        <v>16481</v>
      </c>
      <c r="E2939" s="4" t="s">
        <v>3111</v>
      </c>
      <c r="H2939" s="37" t="s">
        <v>6849</v>
      </c>
      <c r="I2939" s="147" t="str">
        <f>IF(ISBLANK(H2939),"",VLOOKUP(H2939,tegevusalad!$A$7:$B$188,2,FALSE))</f>
        <v>Kohaliku omavalitsuse üksuse reservfond</v>
      </c>
      <c r="J2939" s="186"/>
      <c r="K2939" s="283" t="str">
        <f t="shared" si="454"/>
        <v>2619199000</v>
      </c>
      <c r="L2939" s="1" t="str">
        <f t="shared" si="455"/>
        <v>jääk</v>
      </c>
      <c r="M2939" s="6" t="str">
        <f t="shared" si="458"/>
        <v>01114</v>
      </c>
    </row>
    <row r="2940" spans="1:13">
      <c r="A2940" s="4" t="s">
        <v>16482</v>
      </c>
      <c r="D2940" s="4" t="s">
        <v>2020</v>
      </c>
      <c r="I2940" s="147" t="str">
        <f>IF(ISBLANK(H2940),"",VLOOKUP(H2940,tegevusalad!$A$7:$B$188,2,FALSE))</f>
        <v/>
      </c>
      <c r="J2940" s="186"/>
      <c r="K2940" s="283" t="str">
        <f t="shared" si="454"/>
        <v>2619200000</v>
      </c>
      <c r="L2940" s="1" t="str">
        <f t="shared" si="455"/>
        <v>Kesklinna Valitsuse reservfond</v>
      </c>
      <c r="M2940" s="6" t="str">
        <f t="shared" si="458"/>
        <v>01114</v>
      </c>
    </row>
    <row r="2941" spans="1:13">
      <c r="B2941" s="4" t="s">
        <v>16483</v>
      </c>
      <c r="E2941" s="4" t="s">
        <v>5203</v>
      </c>
      <c r="H2941" s="34" t="s">
        <v>3533</v>
      </c>
      <c r="I2941" s="147" t="e">
        <f>IF(ISBLANK(H2941),"",VLOOKUP(H2941,tegevusalad!$A$7:$B$188,2,FALSE))</f>
        <v>#N/A</v>
      </c>
      <c r="J2941" s="186"/>
      <c r="K2941" s="283" t="str">
        <f t="shared" si="454"/>
        <v>26192XXX00</v>
      </c>
      <c r="L2941" s="1" t="str">
        <f t="shared" si="455"/>
        <v>eraldised reservfondist</v>
      </c>
      <c r="M2941" s="6" t="str">
        <f t="shared" si="458"/>
        <v>xxxxx</v>
      </c>
    </row>
    <row r="2942" spans="1:13">
      <c r="B2942" s="4" t="s">
        <v>16484</v>
      </c>
      <c r="E2942" s="4" t="s">
        <v>3111</v>
      </c>
      <c r="H2942" s="37" t="s">
        <v>6849</v>
      </c>
      <c r="I2942" s="147" t="str">
        <f>IF(ISBLANK(H2942),"",VLOOKUP(H2942,tegevusalad!$A$7:$B$188,2,FALSE))</f>
        <v>Kohaliku omavalitsuse üksuse reservfond</v>
      </c>
      <c r="J2942" s="186"/>
      <c r="K2942" s="283" t="str">
        <f t="shared" si="454"/>
        <v>2619299000</v>
      </c>
      <c r="L2942" s="1" t="str">
        <f t="shared" si="455"/>
        <v>jääk</v>
      </c>
      <c r="M2942" s="6" t="str">
        <f t="shared" si="458"/>
        <v>01114</v>
      </c>
    </row>
    <row r="2943" spans="1:13">
      <c r="A2943" s="4" t="s">
        <v>16485</v>
      </c>
      <c r="D2943" s="4" t="s">
        <v>2021</v>
      </c>
      <c r="I2943" s="147" t="str">
        <f>IF(ISBLANK(H2943),"",VLOOKUP(H2943,tegevusalad!$A$7:$B$188,2,FALSE))</f>
        <v/>
      </c>
      <c r="J2943" s="186"/>
      <c r="K2943" s="283" t="str">
        <f t="shared" si="454"/>
        <v>2619300000</v>
      </c>
      <c r="L2943" s="1" t="str">
        <f t="shared" si="455"/>
        <v>Kristiine LOV reservfond</v>
      </c>
      <c r="M2943" s="6" t="str">
        <f t="shared" si="458"/>
        <v>01114</v>
      </c>
    </row>
    <row r="2944" spans="1:13">
      <c r="B2944" s="4" t="s">
        <v>16486</v>
      </c>
      <c r="E2944" s="4" t="s">
        <v>5203</v>
      </c>
      <c r="H2944" s="34" t="s">
        <v>3533</v>
      </c>
      <c r="I2944" s="147" t="e">
        <f>IF(ISBLANK(H2944),"",VLOOKUP(H2944,tegevusalad!$A$7:$B$188,2,FALSE))</f>
        <v>#N/A</v>
      </c>
      <c r="J2944" s="186"/>
      <c r="K2944" s="283" t="str">
        <f t="shared" si="454"/>
        <v>26193XXX00</v>
      </c>
      <c r="L2944" s="1" t="str">
        <f t="shared" si="455"/>
        <v>eraldised reservfondist</v>
      </c>
      <c r="M2944" s="6" t="str">
        <f t="shared" si="458"/>
        <v>xxxxx</v>
      </c>
    </row>
    <row r="2945" spans="1:13">
      <c r="B2945" s="4" t="s">
        <v>16487</v>
      </c>
      <c r="E2945" s="4" t="s">
        <v>3111</v>
      </c>
      <c r="H2945" s="37" t="s">
        <v>6849</v>
      </c>
      <c r="I2945" s="147" t="str">
        <f>IF(ISBLANK(H2945),"",VLOOKUP(H2945,tegevusalad!$A$7:$B$188,2,FALSE))</f>
        <v>Kohaliku omavalitsuse üksuse reservfond</v>
      </c>
      <c r="J2945" s="186"/>
      <c r="K2945" s="283" t="str">
        <f t="shared" si="454"/>
        <v>2619399000</v>
      </c>
      <c r="L2945" s="1" t="str">
        <f t="shared" si="455"/>
        <v>jääk</v>
      </c>
      <c r="M2945" s="6" t="str">
        <f t="shared" si="458"/>
        <v>01114</v>
      </c>
    </row>
    <row r="2946" spans="1:13">
      <c r="A2946" s="4" t="s">
        <v>16488</v>
      </c>
      <c r="D2946" s="4" t="s">
        <v>2022</v>
      </c>
      <c r="I2946" s="147" t="str">
        <f>IF(ISBLANK(H2946),"",VLOOKUP(H2946,tegevusalad!$A$7:$B$188,2,FALSE))</f>
        <v/>
      </c>
      <c r="J2946" s="186"/>
      <c r="K2946" s="283" t="str">
        <f t="shared" si="454"/>
        <v>2619400000</v>
      </c>
      <c r="L2946" s="1" t="str">
        <f t="shared" si="455"/>
        <v>Lasnamäe LOV reservfond</v>
      </c>
      <c r="M2946" s="6" t="str">
        <f t="shared" si="458"/>
        <v>01114</v>
      </c>
    </row>
    <row r="2947" spans="1:13">
      <c r="B2947" s="4" t="s">
        <v>16489</v>
      </c>
      <c r="E2947" s="4" t="s">
        <v>5203</v>
      </c>
      <c r="H2947" s="34" t="s">
        <v>3533</v>
      </c>
      <c r="I2947" s="147" t="e">
        <f>IF(ISBLANK(H2947),"",VLOOKUP(H2947,tegevusalad!$A$7:$B$188,2,FALSE))</f>
        <v>#N/A</v>
      </c>
      <c r="J2947" s="186"/>
      <c r="K2947" s="283" t="str">
        <f t="shared" si="454"/>
        <v>26194XXX00</v>
      </c>
      <c r="L2947" s="1" t="str">
        <f t="shared" si="455"/>
        <v>eraldised reservfondist</v>
      </c>
      <c r="M2947" s="6" t="str">
        <f t="shared" si="458"/>
        <v>xxxxx</v>
      </c>
    </row>
    <row r="2948" spans="1:13">
      <c r="B2948" s="4" t="s">
        <v>16490</v>
      </c>
      <c r="E2948" s="4" t="s">
        <v>3111</v>
      </c>
      <c r="H2948" s="37" t="s">
        <v>6849</v>
      </c>
      <c r="I2948" s="147" t="str">
        <f>IF(ISBLANK(H2948),"",VLOOKUP(H2948,tegevusalad!$A$7:$B$188,2,FALSE))</f>
        <v>Kohaliku omavalitsuse üksuse reservfond</v>
      </c>
      <c r="J2948" s="186"/>
      <c r="K2948" s="283" t="str">
        <f t="shared" si="454"/>
        <v>2619499000</v>
      </c>
      <c r="L2948" s="1" t="str">
        <f t="shared" si="455"/>
        <v>jääk</v>
      </c>
      <c r="M2948" s="6" t="str">
        <f t="shared" si="458"/>
        <v>01114</v>
      </c>
    </row>
    <row r="2949" spans="1:13">
      <c r="A2949" s="4" t="s">
        <v>16491</v>
      </c>
      <c r="D2949" s="4" t="s">
        <v>1427</v>
      </c>
      <c r="I2949" s="147" t="str">
        <f>IF(ISBLANK(H2949),"",VLOOKUP(H2949,tegevusalad!$A$7:$B$188,2,FALSE))</f>
        <v/>
      </c>
      <c r="J2949" s="186"/>
      <c r="K2949" s="283" t="str">
        <f t="shared" si="454"/>
        <v>2619500000</v>
      </c>
      <c r="L2949" s="1" t="str">
        <f t="shared" si="455"/>
        <v>Mustamäe LOV reservfond</v>
      </c>
      <c r="M2949" s="6" t="str">
        <f t="shared" si="458"/>
        <v>01114</v>
      </c>
    </row>
    <row r="2950" spans="1:13">
      <c r="B2950" s="4" t="s">
        <v>16492</v>
      </c>
      <c r="E2950" s="4" t="s">
        <v>5203</v>
      </c>
      <c r="H2950" s="34" t="s">
        <v>3533</v>
      </c>
      <c r="I2950" s="147" t="e">
        <f>IF(ISBLANK(H2950),"",VLOOKUP(H2950,tegevusalad!$A$7:$B$188,2,FALSE))</f>
        <v>#N/A</v>
      </c>
      <c r="J2950" s="186"/>
      <c r="K2950" s="283" t="str">
        <f t="shared" si="454"/>
        <v>26195XXX00</v>
      </c>
      <c r="L2950" s="1" t="str">
        <f t="shared" si="455"/>
        <v>eraldised reservfondist</v>
      </c>
      <c r="M2950" s="6" t="str">
        <f t="shared" si="458"/>
        <v>xxxxx</v>
      </c>
    </row>
    <row r="2951" spans="1:13">
      <c r="B2951" s="4" t="s">
        <v>16493</v>
      </c>
      <c r="E2951" s="4" t="s">
        <v>3111</v>
      </c>
      <c r="H2951" s="37" t="s">
        <v>6849</v>
      </c>
      <c r="I2951" s="147" t="str">
        <f>IF(ISBLANK(H2951),"",VLOOKUP(H2951,tegevusalad!$A$7:$B$188,2,FALSE))</f>
        <v>Kohaliku omavalitsuse üksuse reservfond</v>
      </c>
      <c r="J2951" s="186"/>
      <c r="K2951" s="283" t="str">
        <f t="shared" si="454"/>
        <v>2619599000</v>
      </c>
      <c r="L2951" s="1" t="str">
        <f t="shared" si="455"/>
        <v>jääk</v>
      </c>
      <c r="M2951" s="6" t="str">
        <f t="shared" si="458"/>
        <v>01114</v>
      </c>
    </row>
    <row r="2952" spans="1:13">
      <c r="A2952" s="4" t="s">
        <v>16494</v>
      </c>
      <c r="D2952" s="4" t="s">
        <v>5061</v>
      </c>
      <c r="I2952" s="147" t="str">
        <f>IF(ISBLANK(H2952),"",VLOOKUP(H2952,tegevusalad!$A$7:$B$188,2,FALSE))</f>
        <v/>
      </c>
      <c r="J2952" s="186"/>
      <c r="K2952" s="283" t="str">
        <f t="shared" si="454"/>
        <v>2619600000</v>
      </c>
      <c r="L2952" s="1" t="str">
        <f t="shared" si="455"/>
        <v>Nõmme LOV reservfond</v>
      </c>
      <c r="M2952" s="6" t="str">
        <f t="shared" si="458"/>
        <v>01114</v>
      </c>
    </row>
    <row r="2953" spans="1:13">
      <c r="B2953" s="4" t="s">
        <v>16495</v>
      </c>
      <c r="E2953" s="4" t="s">
        <v>5203</v>
      </c>
      <c r="H2953" s="34" t="s">
        <v>3533</v>
      </c>
      <c r="I2953" s="147" t="e">
        <f>IF(ISBLANK(H2953),"",VLOOKUP(H2953,tegevusalad!$A$7:$B$188,2,FALSE))</f>
        <v>#N/A</v>
      </c>
      <c r="J2953" s="186"/>
      <c r="K2953" s="283" t="str">
        <f t="shared" si="454"/>
        <v>26196XXX00</v>
      </c>
      <c r="L2953" s="1" t="str">
        <f t="shared" si="455"/>
        <v>eraldised reservfondist</v>
      </c>
      <c r="M2953" s="6" t="str">
        <f t="shared" si="458"/>
        <v>xxxxx</v>
      </c>
    </row>
    <row r="2954" spans="1:13">
      <c r="B2954" s="4" t="s">
        <v>16496</v>
      </c>
      <c r="E2954" s="4" t="s">
        <v>3111</v>
      </c>
      <c r="H2954" s="37" t="s">
        <v>6849</v>
      </c>
      <c r="I2954" s="147" t="str">
        <f>IF(ISBLANK(H2954),"",VLOOKUP(H2954,tegevusalad!$A$7:$B$188,2,FALSE))</f>
        <v>Kohaliku omavalitsuse üksuse reservfond</v>
      </c>
      <c r="J2954" s="186"/>
      <c r="K2954" s="283" t="str">
        <f t="shared" si="454"/>
        <v>2619699000</v>
      </c>
      <c r="L2954" s="1" t="str">
        <f t="shared" si="455"/>
        <v>jääk</v>
      </c>
      <c r="M2954" s="6" t="str">
        <f t="shared" si="458"/>
        <v>01114</v>
      </c>
    </row>
    <row r="2955" spans="1:13">
      <c r="A2955" s="4" t="s">
        <v>16497</v>
      </c>
      <c r="D2955" s="4" t="s">
        <v>3386</v>
      </c>
      <c r="I2955" s="147" t="str">
        <f>IF(ISBLANK(H2955),"",VLOOKUP(H2955,tegevusalad!$A$7:$B$188,2,FALSE))</f>
        <v/>
      </c>
      <c r="J2955" s="186"/>
      <c r="K2955" s="283" t="str">
        <f t="shared" si="454"/>
        <v>2619700000</v>
      </c>
      <c r="L2955" s="1" t="str">
        <f t="shared" si="455"/>
        <v>Pirita LOV reservfond</v>
      </c>
      <c r="M2955" s="6" t="str">
        <f t="shared" si="458"/>
        <v>01114</v>
      </c>
    </row>
    <row r="2956" spans="1:13">
      <c r="B2956" s="4" t="s">
        <v>16498</v>
      </c>
      <c r="E2956" s="4" t="s">
        <v>5203</v>
      </c>
      <c r="H2956" s="34" t="s">
        <v>3533</v>
      </c>
      <c r="I2956" s="147" t="e">
        <f>IF(ISBLANK(H2956),"",VLOOKUP(H2956,tegevusalad!$A$7:$B$188,2,FALSE))</f>
        <v>#N/A</v>
      </c>
      <c r="J2956" s="186"/>
      <c r="K2956" s="283" t="str">
        <f t="shared" si="454"/>
        <v>26197XXX00</v>
      </c>
      <c r="L2956" s="1" t="str">
        <f t="shared" si="455"/>
        <v>eraldised reservfondist</v>
      </c>
      <c r="M2956" s="6" t="str">
        <f t="shared" si="458"/>
        <v>xxxxx</v>
      </c>
    </row>
    <row r="2957" spans="1:13">
      <c r="B2957" s="4" t="s">
        <v>16499</v>
      </c>
      <c r="E2957" s="4" t="s">
        <v>3111</v>
      </c>
      <c r="H2957" s="37" t="s">
        <v>6849</v>
      </c>
      <c r="I2957" s="147" t="str">
        <f>IF(ISBLANK(H2957),"",VLOOKUP(H2957,tegevusalad!$A$7:$B$188,2,FALSE))</f>
        <v>Kohaliku omavalitsuse üksuse reservfond</v>
      </c>
      <c r="J2957" s="186"/>
      <c r="K2957" s="283" t="str">
        <f t="shared" si="454"/>
        <v>2619799000</v>
      </c>
      <c r="L2957" s="1" t="str">
        <f t="shared" si="455"/>
        <v>jääk</v>
      </c>
      <c r="M2957" s="6" t="str">
        <f t="shared" si="458"/>
        <v>01114</v>
      </c>
    </row>
    <row r="2958" spans="1:13">
      <c r="A2958" s="4" t="s">
        <v>16500</v>
      </c>
      <c r="D2958" s="4" t="s">
        <v>1863</v>
      </c>
      <c r="I2958" s="147" t="str">
        <f>IF(ISBLANK(H2958),"",VLOOKUP(H2958,tegevusalad!$A$7:$B$188,2,FALSE))</f>
        <v/>
      </c>
      <c r="J2958" s="186"/>
      <c r="K2958" s="283" t="str">
        <f t="shared" si="454"/>
        <v>2619800000</v>
      </c>
      <c r="L2958" s="1" t="str">
        <f t="shared" si="455"/>
        <v>Põhja-Tallinna Valitsuse reservfond</v>
      </c>
      <c r="M2958" s="6" t="str">
        <f t="shared" si="458"/>
        <v>01114</v>
      </c>
    </row>
    <row r="2959" spans="1:13">
      <c r="A2959"/>
      <c r="B2959" s="4" t="s">
        <v>16501</v>
      </c>
      <c r="E2959" s="4" t="s">
        <v>5203</v>
      </c>
      <c r="H2959" s="34" t="s">
        <v>3533</v>
      </c>
      <c r="I2959" s="147" t="e">
        <f>IF(ISBLANK(H2959),"",VLOOKUP(H2959,tegevusalad!$A$7:$B$188,2,FALSE))</f>
        <v>#N/A</v>
      </c>
      <c r="J2959" s="186"/>
      <c r="K2959" s="283" t="str">
        <f t="shared" si="454"/>
        <v>26198XXX00</v>
      </c>
      <c r="L2959" s="1" t="str">
        <f t="shared" si="455"/>
        <v>eraldised reservfondist</v>
      </c>
      <c r="M2959" s="6" t="str">
        <f t="shared" si="458"/>
        <v>xxxxx</v>
      </c>
    </row>
    <row r="2960" spans="1:13">
      <c r="A2960"/>
      <c r="B2960" s="4" t="s">
        <v>16502</v>
      </c>
      <c r="E2960" s="4" t="s">
        <v>3111</v>
      </c>
      <c r="H2960" s="37" t="s">
        <v>6849</v>
      </c>
      <c r="I2960" s="147" t="str">
        <f>IF(ISBLANK(H2960),"",VLOOKUP(H2960,tegevusalad!$A$7:$B$188,2,FALSE))</f>
        <v>Kohaliku omavalitsuse üksuse reservfond</v>
      </c>
      <c r="J2960" s="186"/>
      <c r="K2960" s="283" t="str">
        <f t="shared" si="454"/>
        <v>2619899000</v>
      </c>
      <c r="L2960" s="1" t="str">
        <f t="shared" si="455"/>
        <v>jääk</v>
      </c>
      <c r="M2960" s="6" t="str">
        <f t="shared" si="458"/>
        <v>01114</v>
      </c>
    </row>
    <row r="2961" spans="1:13">
      <c r="I2961" s="147" t="str">
        <f>IF(ISBLANK(H2961),"",VLOOKUP(H2961,tegevusalad!$A$7:$B$188,2,FALSE))</f>
        <v/>
      </c>
      <c r="K2961" s="283" t="str">
        <f t="shared" si="450"/>
        <v/>
      </c>
      <c r="L2961" s="1" t="str">
        <f t="shared" si="453"/>
        <v/>
      </c>
      <c r="M2961" s="6" t="str">
        <f>IF(ISBLANK(H2961),M2917,H2961)</f>
        <v>xxxxx</v>
      </c>
    </row>
    <row r="2962" spans="1:13">
      <c r="A2962" s="3" t="s">
        <v>15126</v>
      </c>
      <c r="D2962" s="3" t="s">
        <v>15163</v>
      </c>
      <c r="E2962" s="3"/>
      <c r="H2962" s="37"/>
      <c r="I2962" s="147" t="str">
        <f>IF(ISBLANK(H2962),"",VLOOKUP(H2962,tegevusalad!$A$7:$B$188,2,FALSE))</f>
        <v/>
      </c>
      <c r="J2962" s="186"/>
      <c r="K2962" s="283" t="str">
        <f t="shared" si="450"/>
        <v>2600000000</v>
      </c>
      <c r="L2962" s="1" t="str">
        <f t="shared" si="453"/>
        <v>RESERVFOND 2020</v>
      </c>
      <c r="M2962" s="6" t="str">
        <f t="shared" ref="M2962:M2963" si="459">IF(ISBLANK(H2962),M2961,H2962)</f>
        <v>xxxxx</v>
      </c>
    </row>
    <row r="2963" spans="1:13">
      <c r="A2963" s="976" t="s">
        <v>15127</v>
      </c>
      <c r="B2963" s="976"/>
      <c r="C2963" s="976"/>
      <c r="D2963" s="976" t="s">
        <v>7527</v>
      </c>
      <c r="E2963" s="976"/>
      <c r="F2963" s="186"/>
      <c r="I2963" s="147" t="str">
        <f>IF(ISBLANK(H2963),"",VLOOKUP(H2963,tegevusalad!$A$7:$B$188,2,FALSE))</f>
        <v/>
      </c>
      <c r="J2963" s="976"/>
      <c r="K2963" s="283" t="str">
        <f t="shared" si="450"/>
        <v>2608100000</v>
      </c>
      <c r="L2963" s="1" t="str">
        <f t="shared" si="453"/>
        <v>Linna asutuste palgavahendite kasvu reserv</v>
      </c>
      <c r="M2963" s="6" t="str">
        <f t="shared" si="459"/>
        <v>xxxxx</v>
      </c>
    </row>
    <row r="2964" spans="1:13">
      <c r="A2964" s="186"/>
      <c r="B2964" s="976" t="s">
        <v>15128</v>
      </c>
      <c r="C2964" s="976"/>
      <c r="D2964" s="186"/>
      <c r="E2964" s="976" t="s">
        <v>3111</v>
      </c>
      <c r="F2964" s="186"/>
      <c r="H2964" s="37" t="s">
        <v>6849</v>
      </c>
      <c r="I2964" s="147" t="str">
        <f>IF(ISBLANK(H2964),"",VLOOKUP(H2964,tegevusalad!$A$7:$B$188,2,FALSE))</f>
        <v>Kohaliku omavalitsuse üksuse reservfond</v>
      </c>
      <c r="J2964" s="186"/>
      <c r="K2964" s="283" t="str">
        <f t="shared" si="450"/>
        <v>2608199000</v>
      </c>
      <c r="L2964" s="1" t="str">
        <f t="shared" si="453"/>
        <v>jääk</v>
      </c>
      <c r="M2964" s="6" t="str">
        <f>IF(ISBLANK(H2964),#REF!,H2964)</f>
        <v>01114</v>
      </c>
    </row>
    <row r="2965" spans="1:13">
      <c r="A2965" s="4" t="s">
        <v>15985</v>
      </c>
      <c r="D2965" s="4" t="s">
        <v>15987</v>
      </c>
      <c r="I2965" s="147" t="str">
        <f>IF(ISBLANK(H2965),"",VLOOKUP(H2965,tegevusalad!$A$7:$B$188,2,FALSE))</f>
        <v/>
      </c>
      <c r="J2965" s="186"/>
      <c r="K2965" s="283" t="str">
        <f t="shared" ref="K2965:K2967" si="460">SUBSTITUTE(A2965," ","")&amp;SUBSTITUTE(B2965," ","")&amp;SUBSTITUTE(C2965," ","")</f>
        <v>2608400000</v>
      </c>
      <c r="L2965" s="1" t="str">
        <f t="shared" ref="L2965:L2967" si="461">D2965&amp;E2965&amp;F2965&amp;G2965</f>
        <v>COVID-19 kulude reserv</v>
      </c>
      <c r="M2965" s="6" t="str">
        <f>IF(ISBLANK(H2965),M2961,H2965)</f>
        <v>xxxxx</v>
      </c>
    </row>
    <row r="2966" spans="1:13">
      <c r="B2966" s="4" t="s">
        <v>15130</v>
      </c>
      <c r="E2966" s="4" t="s">
        <v>3110</v>
      </c>
      <c r="H2966" s="34" t="s">
        <v>3533</v>
      </c>
      <c r="I2966" s="147" t="e">
        <f>IF(ISBLANK(H2966),"",VLOOKUP(H2966,tegevusalad!$A$7:$B$188,2,FALSE))</f>
        <v>#N/A</v>
      </c>
      <c r="J2966" s="186"/>
      <c r="K2966" s="283" t="str">
        <f t="shared" si="460"/>
        <v>260XXXX000</v>
      </c>
      <c r="L2966" s="1" t="str">
        <f t="shared" si="461"/>
        <v>eraldised reservist</v>
      </c>
      <c r="M2966" s="6" t="str">
        <f t="shared" ref="M2966:M2967" si="462">IF(ISBLANK(H2966),M2965,H2966)</f>
        <v>xxxxx</v>
      </c>
    </row>
    <row r="2967" spans="1:13">
      <c r="B2967" s="4" t="s">
        <v>15986</v>
      </c>
      <c r="E2967" s="4" t="s">
        <v>3111</v>
      </c>
      <c r="H2967" s="37" t="s">
        <v>6849</v>
      </c>
      <c r="I2967" s="147" t="str">
        <f>IF(ISBLANK(H2967),"",VLOOKUP(H2967,tegevusalad!$A$7:$B$188,2,FALSE))</f>
        <v>Kohaliku omavalitsuse üksuse reservfond</v>
      </c>
      <c r="J2967" s="186"/>
      <c r="K2967" s="283" t="str">
        <f t="shared" si="460"/>
        <v>2608499000</v>
      </c>
      <c r="L2967" s="1" t="str">
        <f t="shared" si="461"/>
        <v>jääk</v>
      </c>
      <c r="M2967" s="6" t="str">
        <f t="shared" si="462"/>
        <v>01114</v>
      </c>
    </row>
    <row r="2968" spans="1:13">
      <c r="A2968" s="4" t="s">
        <v>15129</v>
      </c>
      <c r="D2968" s="4" t="s">
        <v>596</v>
      </c>
      <c r="I2968" s="147" t="str">
        <f>IF(ISBLANK(H2968),"",VLOOKUP(H2968,tegevusalad!$A$7:$B$188,2,FALSE))</f>
        <v/>
      </c>
      <c r="J2968" s="186"/>
      <c r="K2968" s="283" t="str">
        <f t="shared" si="450"/>
        <v>2608600000</v>
      </c>
      <c r="L2968" s="1" t="str">
        <f t="shared" si="453"/>
        <v>Linna vara ja kohustustega seonduvate toimingute reserv</v>
      </c>
      <c r="M2968" s="6" t="str">
        <f>IF(ISBLANK(H2968),M2965,H2968)</f>
        <v>xxxxx</v>
      </c>
    </row>
    <row r="2969" spans="1:13">
      <c r="B2969" s="4" t="s">
        <v>15130</v>
      </c>
      <c r="E2969" s="4" t="s">
        <v>3110</v>
      </c>
      <c r="H2969" s="34" t="s">
        <v>3533</v>
      </c>
      <c r="I2969" s="147" t="e">
        <f>IF(ISBLANK(H2969),"",VLOOKUP(H2969,tegevusalad!$A$7:$B$188,2,FALSE))</f>
        <v>#N/A</v>
      </c>
      <c r="J2969" s="186"/>
      <c r="K2969" s="283" t="str">
        <f t="shared" si="450"/>
        <v>260XXXX000</v>
      </c>
      <c r="L2969" s="1" t="str">
        <f t="shared" si="453"/>
        <v>eraldised reservist</v>
      </c>
      <c r="M2969" s="6" t="str">
        <f t="shared" ref="M2969:M3003" si="463">IF(ISBLANK(H2969),M2968,H2969)</f>
        <v>xxxxx</v>
      </c>
    </row>
    <row r="2970" spans="1:13">
      <c r="B2970" s="4" t="s">
        <v>15131</v>
      </c>
      <c r="E2970" s="4" t="s">
        <v>3111</v>
      </c>
      <c r="H2970" s="37" t="s">
        <v>6849</v>
      </c>
      <c r="I2970" s="147" t="str">
        <f>IF(ISBLANK(H2970),"",VLOOKUP(H2970,tegevusalad!$A$7:$B$188,2,FALSE))</f>
        <v>Kohaliku omavalitsuse üksuse reservfond</v>
      </c>
      <c r="J2970" s="186"/>
      <c r="K2970" s="283" t="str">
        <f t="shared" si="450"/>
        <v>2608699000</v>
      </c>
      <c r="L2970" s="1" t="str">
        <f t="shared" si="453"/>
        <v>jääk</v>
      </c>
      <c r="M2970" s="6" t="str">
        <f t="shared" si="463"/>
        <v>01114</v>
      </c>
    </row>
    <row r="2971" spans="1:13">
      <c r="A2971" s="4" t="s">
        <v>15132</v>
      </c>
      <c r="D2971" s="4" t="s">
        <v>2066</v>
      </c>
      <c r="I2971" s="147" t="str">
        <f>IF(ISBLANK(H2971),"",VLOOKUP(H2971,tegevusalad!$A$7:$B$188,2,FALSE))</f>
        <v/>
      </c>
      <c r="J2971" s="186"/>
      <c r="K2971" s="283" t="str">
        <f t="shared" si="450"/>
        <v>2608900000</v>
      </c>
      <c r="L2971" s="1" t="str">
        <f t="shared" ref="L2971:L3003" si="464">D2971&amp;E2971&amp;F2971&amp;G2971</f>
        <v>Kohtuvaidlustega seotud nõuete reserv</v>
      </c>
      <c r="M2971" s="6" t="str">
        <f t="shared" si="463"/>
        <v>01114</v>
      </c>
    </row>
    <row r="2972" spans="1:13">
      <c r="B2972" s="4" t="s">
        <v>15130</v>
      </c>
      <c r="E2972" s="4" t="s">
        <v>3110</v>
      </c>
      <c r="H2972" s="34" t="s">
        <v>3533</v>
      </c>
      <c r="I2972" s="147" t="e">
        <f>IF(ISBLANK(H2972),"",VLOOKUP(H2972,tegevusalad!$A$7:$B$188,2,FALSE))</f>
        <v>#N/A</v>
      </c>
      <c r="J2972" s="186"/>
      <c r="K2972" s="283" t="str">
        <f t="shared" si="450"/>
        <v>260XXXX000</v>
      </c>
      <c r="L2972" s="1" t="str">
        <f t="shared" si="464"/>
        <v>eraldised reservist</v>
      </c>
      <c r="M2972" s="6" t="str">
        <f t="shared" si="463"/>
        <v>xxxxx</v>
      </c>
    </row>
    <row r="2973" spans="1:13">
      <c r="B2973" s="4" t="s">
        <v>15133</v>
      </c>
      <c r="E2973" s="4" t="s">
        <v>3111</v>
      </c>
      <c r="H2973" s="37" t="s">
        <v>6849</v>
      </c>
      <c r="I2973" s="147" t="str">
        <f>IF(ISBLANK(H2973),"",VLOOKUP(H2973,tegevusalad!$A$7:$B$188,2,FALSE))</f>
        <v>Kohaliku omavalitsuse üksuse reservfond</v>
      </c>
      <c r="J2973" s="186"/>
      <c r="K2973" s="283" t="str">
        <f t="shared" si="450"/>
        <v>2608999000</v>
      </c>
      <c r="L2973" s="1" t="str">
        <f t="shared" si="464"/>
        <v>jääk</v>
      </c>
      <c r="M2973" s="6" t="str">
        <f t="shared" si="463"/>
        <v>01114</v>
      </c>
    </row>
    <row r="2974" spans="1:13">
      <c r="A2974" s="4" t="s">
        <v>15134</v>
      </c>
      <c r="D2974" s="4" t="s">
        <v>1042</v>
      </c>
      <c r="I2974" s="147" t="str">
        <f>IF(ISBLANK(H2974),"",VLOOKUP(H2974,tegevusalad!$A$7:$B$188,2,FALSE))</f>
        <v/>
      </c>
      <c r="J2974" s="186"/>
      <c r="K2974" s="283" t="str">
        <f t="shared" si="450"/>
        <v>2609000000</v>
      </c>
      <c r="L2974" s="1" t="str">
        <f t="shared" si="464"/>
        <v>Oma- ja kaasfinantseerimise reserv</v>
      </c>
      <c r="M2974" s="6" t="str">
        <f t="shared" si="463"/>
        <v>01114</v>
      </c>
    </row>
    <row r="2975" spans="1:13">
      <c r="B2975" s="4" t="s">
        <v>15130</v>
      </c>
      <c r="E2975" s="4" t="s">
        <v>3110</v>
      </c>
      <c r="H2975" s="34" t="s">
        <v>3533</v>
      </c>
      <c r="I2975" s="147" t="e">
        <f>IF(ISBLANK(H2975),"",VLOOKUP(H2975,tegevusalad!$A$7:$B$188,2,FALSE))</f>
        <v>#N/A</v>
      </c>
      <c r="J2975" s="186"/>
      <c r="K2975" s="283" t="str">
        <f t="shared" si="450"/>
        <v>260XXXX000</v>
      </c>
      <c r="L2975" s="1" t="str">
        <f t="shared" si="464"/>
        <v>eraldised reservist</v>
      </c>
      <c r="M2975" s="6" t="str">
        <f t="shared" si="463"/>
        <v>xxxxx</v>
      </c>
    </row>
    <row r="2976" spans="1:13">
      <c r="B2976" s="4" t="s">
        <v>15135</v>
      </c>
      <c r="E2976" s="4" t="s">
        <v>3111</v>
      </c>
      <c r="H2976" s="37" t="s">
        <v>6849</v>
      </c>
      <c r="I2976" s="147" t="str">
        <f>IF(ISBLANK(H2976),"",VLOOKUP(H2976,tegevusalad!$A$7:$B$188,2,FALSE))</f>
        <v>Kohaliku omavalitsuse üksuse reservfond</v>
      </c>
      <c r="J2976" s="186"/>
      <c r="K2976" s="283" t="str">
        <f t="shared" si="450"/>
        <v>2609099000</v>
      </c>
      <c r="L2976" s="1" t="str">
        <f t="shared" si="464"/>
        <v>jääk</v>
      </c>
      <c r="M2976" s="6" t="str">
        <f t="shared" si="463"/>
        <v>01114</v>
      </c>
    </row>
    <row r="2977" spans="1:13">
      <c r="A2977" s="4" t="s">
        <v>15136</v>
      </c>
      <c r="D2977" s="4" t="s">
        <v>1293</v>
      </c>
      <c r="I2977" s="147" t="str">
        <f>IF(ISBLANK(H2977),"",VLOOKUP(H2977,tegevusalad!$A$7:$B$188,2,FALSE))</f>
        <v/>
      </c>
      <c r="J2977" s="186"/>
      <c r="K2977" s="283" t="str">
        <f t="shared" si="450"/>
        <v>2609900000</v>
      </c>
      <c r="L2977" s="1" t="str">
        <f t="shared" si="464"/>
        <v>Linnavalitsuse reservfond</v>
      </c>
      <c r="M2977" s="6" t="str">
        <f t="shared" si="463"/>
        <v>01114</v>
      </c>
    </row>
    <row r="2978" spans="1:13">
      <c r="B2978" s="4" t="s">
        <v>15137</v>
      </c>
      <c r="E2978" s="4" t="s">
        <v>5203</v>
      </c>
      <c r="H2978" s="34" t="s">
        <v>3533</v>
      </c>
      <c r="I2978" s="147" t="e">
        <f>IF(ISBLANK(H2978),"",VLOOKUP(H2978,tegevusalad!$A$7:$B$188,2,FALSE))</f>
        <v>#N/A</v>
      </c>
      <c r="J2978" s="186"/>
      <c r="K2978" s="283" t="str">
        <f t="shared" si="450"/>
        <v>260XXXX000</v>
      </c>
      <c r="L2978" s="1" t="str">
        <f t="shared" si="464"/>
        <v>eraldised reservfondist</v>
      </c>
      <c r="M2978" s="6" t="str">
        <f t="shared" si="463"/>
        <v>xxxxx</v>
      </c>
    </row>
    <row r="2979" spans="1:13">
      <c r="B2979" s="4" t="s">
        <v>15138</v>
      </c>
      <c r="E2979" s="4" t="s">
        <v>2067</v>
      </c>
      <c r="H2979" s="37" t="s">
        <v>6849</v>
      </c>
      <c r="I2979" s="147" t="str">
        <f>IF(ISBLANK(H2979),"",VLOOKUP(H2979,tegevusalad!$A$7:$B$188,2,FALSE))</f>
        <v>Kohaliku omavalitsuse üksuse reservfond</v>
      </c>
      <c r="J2979" s="186"/>
      <c r="K2979" s="283" t="str">
        <f t="shared" si="450"/>
        <v>2609999000</v>
      </c>
      <c r="L2979" s="1" t="str">
        <f t="shared" si="464"/>
        <v xml:space="preserve">jääk </v>
      </c>
      <c r="M2979" s="6" t="str">
        <f t="shared" si="463"/>
        <v>01114</v>
      </c>
    </row>
    <row r="2980" spans="1:13">
      <c r="A2980" s="4" t="s">
        <v>15139</v>
      </c>
      <c r="D2980" s="4" t="s">
        <v>3104</v>
      </c>
      <c r="I2980" s="147" t="str">
        <f>IF(ISBLANK(H2980),"",VLOOKUP(H2980,tegevusalad!$A$7:$B$188,2,FALSE))</f>
        <v/>
      </c>
      <c r="J2980" s="186"/>
      <c r="K2980" s="283" t="str">
        <f t="shared" si="450"/>
        <v>2609100000</v>
      </c>
      <c r="L2980" s="1" t="str">
        <f t="shared" si="464"/>
        <v>Haabersti LOV reservfond</v>
      </c>
      <c r="M2980" s="6" t="str">
        <f t="shared" si="463"/>
        <v>01114</v>
      </c>
    </row>
    <row r="2981" spans="1:13">
      <c r="B2981" s="4" t="s">
        <v>15140</v>
      </c>
      <c r="E2981" s="4" t="s">
        <v>5203</v>
      </c>
      <c r="H2981" s="34" t="s">
        <v>3533</v>
      </c>
      <c r="I2981" s="147" t="e">
        <f>IF(ISBLANK(H2981),"",VLOOKUP(H2981,tegevusalad!$A$7:$B$188,2,FALSE))</f>
        <v>#N/A</v>
      </c>
      <c r="J2981" s="186"/>
      <c r="K2981" s="283" t="str">
        <f t="shared" si="450"/>
        <v>26091XXX00</v>
      </c>
      <c r="L2981" s="1" t="str">
        <f t="shared" si="464"/>
        <v>eraldised reservfondist</v>
      </c>
      <c r="M2981" s="6" t="str">
        <f t="shared" si="463"/>
        <v>xxxxx</v>
      </c>
    </row>
    <row r="2982" spans="1:13">
      <c r="B2982" s="4" t="s">
        <v>15141</v>
      </c>
      <c r="E2982" s="4" t="s">
        <v>3111</v>
      </c>
      <c r="H2982" s="37" t="s">
        <v>6849</v>
      </c>
      <c r="I2982" s="147" t="str">
        <f>IF(ISBLANK(H2982),"",VLOOKUP(H2982,tegevusalad!$A$7:$B$188,2,FALSE))</f>
        <v>Kohaliku omavalitsuse üksuse reservfond</v>
      </c>
      <c r="J2982" s="186"/>
      <c r="K2982" s="283" t="str">
        <f t="shared" si="450"/>
        <v>2609199000</v>
      </c>
      <c r="L2982" s="1" t="str">
        <f t="shared" si="464"/>
        <v>jääk</v>
      </c>
      <c r="M2982" s="6" t="str">
        <f t="shared" si="463"/>
        <v>01114</v>
      </c>
    </row>
    <row r="2983" spans="1:13">
      <c r="A2983" s="4" t="s">
        <v>15142</v>
      </c>
      <c r="D2983" s="4" t="s">
        <v>2020</v>
      </c>
      <c r="I2983" s="147" t="str">
        <f>IF(ISBLANK(H2983),"",VLOOKUP(H2983,tegevusalad!$A$7:$B$188,2,FALSE))</f>
        <v/>
      </c>
      <c r="J2983" s="186"/>
      <c r="K2983" s="283" t="str">
        <f t="shared" si="450"/>
        <v>2609200000</v>
      </c>
      <c r="L2983" s="1" t="str">
        <f t="shared" si="464"/>
        <v>Kesklinna Valitsuse reservfond</v>
      </c>
      <c r="M2983" s="6" t="str">
        <f t="shared" si="463"/>
        <v>01114</v>
      </c>
    </row>
    <row r="2984" spans="1:13">
      <c r="B2984" s="4" t="s">
        <v>15143</v>
      </c>
      <c r="E2984" s="4" t="s">
        <v>5203</v>
      </c>
      <c r="H2984" s="34" t="s">
        <v>3533</v>
      </c>
      <c r="I2984" s="147" t="e">
        <f>IF(ISBLANK(H2984),"",VLOOKUP(H2984,tegevusalad!$A$7:$B$188,2,FALSE))</f>
        <v>#N/A</v>
      </c>
      <c r="J2984" s="186"/>
      <c r="K2984" s="283" t="str">
        <f t="shared" si="450"/>
        <v>26092XXX00</v>
      </c>
      <c r="L2984" s="1" t="str">
        <f t="shared" si="464"/>
        <v>eraldised reservfondist</v>
      </c>
      <c r="M2984" s="6" t="str">
        <f t="shared" si="463"/>
        <v>xxxxx</v>
      </c>
    </row>
    <row r="2985" spans="1:13">
      <c r="B2985" s="4" t="s">
        <v>15144</v>
      </c>
      <c r="E2985" s="4" t="s">
        <v>3111</v>
      </c>
      <c r="H2985" s="37" t="s">
        <v>6849</v>
      </c>
      <c r="I2985" s="147" t="str">
        <f>IF(ISBLANK(H2985),"",VLOOKUP(H2985,tegevusalad!$A$7:$B$188,2,FALSE))</f>
        <v>Kohaliku omavalitsuse üksuse reservfond</v>
      </c>
      <c r="J2985" s="186"/>
      <c r="K2985" s="283" t="str">
        <f t="shared" si="450"/>
        <v>2609299000</v>
      </c>
      <c r="L2985" s="1" t="str">
        <f t="shared" si="464"/>
        <v>jääk</v>
      </c>
      <c r="M2985" s="6" t="str">
        <f t="shared" si="463"/>
        <v>01114</v>
      </c>
    </row>
    <row r="2986" spans="1:13">
      <c r="A2986" s="4" t="s">
        <v>15145</v>
      </c>
      <c r="D2986" s="4" t="s">
        <v>2021</v>
      </c>
      <c r="I2986" s="147" t="str">
        <f>IF(ISBLANK(H2986),"",VLOOKUP(H2986,tegevusalad!$A$7:$B$188,2,FALSE))</f>
        <v/>
      </c>
      <c r="J2986" s="186"/>
      <c r="K2986" s="283" t="str">
        <f t="shared" si="450"/>
        <v>2609300000</v>
      </c>
      <c r="L2986" s="1" t="str">
        <f t="shared" si="464"/>
        <v>Kristiine LOV reservfond</v>
      </c>
      <c r="M2986" s="6" t="str">
        <f t="shared" si="463"/>
        <v>01114</v>
      </c>
    </row>
    <row r="2987" spans="1:13">
      <c r="B2987" s="4" t="s">
        <v>15146</v>
      </c>
      <c r="E2987" s="4" t="s">
        <v>5203</v>
      </c>
      <c r="H2987" s="34" t="s">
        <v>3533</v>
      </c>
      <c r="I2987" s="147" t="e">
        <f>IF(ISBLANK(H2987),"",VLOOKUP(H2987,tegevusalad!$A$7:$B$188,2,FALSE))</f>
        <v>#N/A</v>
      </c>
      <c r="J2987" s="186"/>
      <c r="K2987" s="283" t="str">
        <f t="shared" ref="K2987:K3003" si="465">SUBSTITUTE(A2987," ","")&amp;SUBSTITUTE(B2987," ","")&amp;SUBSTITUTE(C2987," ","")</f>
        <v>26093XXX00</v>
      </c>
      <c r="L2987" s="1" t="str">
        <f t="shared" si="464"/>
        <v>eraldised reservfondist</v>
      </c>
      <c r="M2987" s="6" t="str">
        <f t="shared" si="463"/>
        <v>xxxxx</v>
      </c>
    </row>
    <row r="2988" spans="1:13">
      <c r="B2988" s="4" t="s">
        <v>15147</v>
      </c>
      <c r="E2988" s="4" t="s">
        <v>3111</v>
      </c>
      <c r="H2988" s="37" t="s">
        <v>6849</v>
      </c>
      <c r="I2988" s="147" t="str">
        <f>IF(ISBLANK(H2988),"",VLOOKUP(H2988,tegevusalad!$A$7:$B$188,2,FALSE))</f>
        <v>Kohaliku omavalitsuse üksuse reservfond</v>
      </c>
      <c r="J2988" s="186"/>
      <c r="K2988" s="283" t="str">
        <f t="shared" si="465"/>
        <v>2609399000</v>
      </c>
      <c r="L2988" s="1" t="str">
        <f t="shared" si="464"/>
        <v>jääk</v>
      </c>
      <c r="M2988" s="6" t="str">
        <f t="shared" si="463"/>
        <v>01114</v>
      </c>
    </row>
    <row r="2989" spans="1:13">
      <c r="A2989" s="4" t="s">
        <v>15148</v>
      </c>
      <c r="D2989" s="4" t="s">
        <v>2022</v>
      </c>
      <c r="I2989" s="147" t="str">
        <f>IF(ISBLANK(H2989),"",VLOOKUP(H2989,tegevusalad!$A$7:$B$188,2,FALSE))</f>
        <v/>
      </c>
      <c r="J2989" s="186"/>
      <c r="K2989" s="283" t="str">
        <f t="shared" si="465"/>
        <v>2609400000</v>
      </c>
      <c r="L2989" s="1" t="str">
        <f t="shared" si="464"/>
        <v>Lasnamäe LOV reservfond</v>
      </c>
      <c r="M2989" s="6" t="str">
        <f t="shared" si="463"/>
        <v>01114</v>
      </c>
    </row>
    <row r="2990" spans="1:13">
      <c r="B2990" s="4" t="s">
        <v>15149</v>
      </c>
      <c r="E2990" s="4" t="s">
        <v>5203</v>
      </c>
      <c r="H2990" s="34" t="s">
        <v>3533</v>
      </c>
      <c r="I2990" s="147" t="e">
        <f>IF(ISBLANK(H2990),"",VLOOKUP(H2990,tegevusalad!$A$7:$B$188,2,FALSE))</f>
        <v>#N/A</v>
      </c>
      <c r="J2990" s="186"/>
      <c r="K2990" s="283" t="str">
        <f t="shared" si="465"/>
        <v>26094XXX00</v>
      </c>
      <c r="L2990" s="1" t="str">
        <f t="shared" si="464"/>
        <v>eraldised reservfondist</v>
      </c>
      <c r="M2990" s="6" t="str">
        <f t="shared" si="463"/>
        <v>xxxxx</v>
      </c>
    </row>
    <row r="2991" spans="1:13">
      <c r="B2991" s="4" t="s">
        <v>15150</v>
      </c>
      <c r="E2991" s="4" t="s">
        <v>3111</v>
      </c>
      <c r="H2991" s="37" t="s">
        <v>6849</v>
      </c>
      <c r="I2991" s="147" t="str">
        <f>IF(ISBLANK(H2991),"",VLOOKUP(H2991,tegevusalad!$A$7:$B$188,2,FALSE))</f>
        <v>Kohaliku omavalitsuse üksuse reservfond</v>
      </c>
      <c r="J2991" s="186"/>
      <c r="K2991" s="283" t="str">
        <f t="shared" si="465"/>
        <v>2609499000</v>
      </c>
      <c r="L2991" s="1" t="str">
        <f t="shared" si="464"/>
        <v>jääk</v>
      </c>
      <c r="M2991" s="6" t="str">
        <f t="shared" si="463"/>
        <v>01114</v>
      </c>
    </row>
    <row r="2992" spans="1:13">
      <c r="A2992" s="4" t="s">
        <v>15151</v>
      </c>
      <c r="D2992" s="4" t="s">
        <v>1427</v>
      </c>
      <c r="I2992" s="147" t="str">
        <f>IF(ISBLANK(H2992),"",VLOOKUP(H2992,tegevusalad!$A$7:$B$188,2,FALSE))</f>
        <v/>
      </c>
      <c r="J2992" s="186"/>
      <c r="K2992" s="283" t="str">
        <f t="shared" si="465"/>
        <v>2609500000</v>
      </c>
      <c r="L2992" s="1" t="str">
        <f t="shared" si="464"/>
        <v>Mustamäe LOV reservfond</v>
      </c>
      <c r="M2992" s="6" t="str">
        <f t="shared" si="463"/>
        <v>01114</v>
      </c>
    </row>
    <row r="2993" spans="1:13">
      <c r="B2993" s="4" t="s">
        <v>15152</v>
      </c>
      <c r="E2993" s="4" t="s">
        <v>5203</v>
      </c>
      <c r="H2993" s="34" t="s">
        <v>3533</v>
      </c>
      <c r="I2993" s="147" t="e">
        <f>IF(ISBLANK(H2993),"",VLOOKUP(H2993,tegevusalad!$A$7:$B$188,2,FALSE))</f>
        <v>#N/A</v>
      </c>
      <c r="J2993" s="186"/>
      <c r="K2993" s="283" t="str">
        <f t="shared" si="465"/>
        <v>26095XXX00</v>
      </c>
      <c r="L2993" s="1" t="str">
        <f t="shared" si="464"/>
        <v>eraldised reservfondist</v>
      </c>
      <c r="M2993" s="6" t="str">
        <f t="shared" si="463"/>
        <v>xxxxx</v>
      </c>
    </row>
    <row r="2994" spans="1:13">
      <c r="B2994" s="4" t="s">
        <v>15153</v>
      </c>
      <c r="E2994" s="4" t="s">
        <v>3111</v>
      </c>
      <c r="H2994" s="37" t="s">
        <v>6849</v>
      </c>
      <c r="I2994" s="147" t="str">
        <f>IF(ISBLANK(H2994),"",VLOOKUP(H2994,tegevusalad!$A$7:$B$188,2,FALSE))</f>
        <v>Kohaliku omavalitsuse üksuse reservfond</v>
      </c>
      <c r="J2994" s="186"/>
      <c r="K2994" s="283" t="str">
        <f t="shared" si="465"/>
        <v>2609599000</v>
      </c>
      <c r="L2994" s="1" t="str">
        <f t="shared" si="464"/>
        <v>jääk</v>
      </c>
      <c r="M2994" s="6" t="str">
        <f t="shared" si="463"/>
        <v>01114</v>
      </c>
    </row>
    <row r="2995" spans="1:13">
      <c r="A2995" s="4" t="s">
        <v>15154</v>
      </c>
      <c r="D2995" s="4" t="s">
        <v>5061</v>
      </c>
      <c r="I2995" s="147" t="str">
        <f>IF(ISBLANK(H2995),"",VLOOKUP(H2995,tegevusalad!$A$7:$B$188,2,FALSE))</f>
        <v/>
      </c>
      <c r="J2995" s="186"/>
      <c r="K2995" s="283" t="str">
        <f t="shared" si="465"/>
        <v>2609600000</v>
      </c>
      <c r="L2995" s="1" t="str">
        <f t="shared" si="464"/>
        <v>Nõmme LOV reservfond</v>
      </c>
      <c r="M2995" s="6" t="str">
        <f t="shared" si="463"/>
        <v>01114</v>
      </c>
    </row>
    <row r="2996" spans="1:13">
      <c r="B2996" s="4" t="s">
        <v>15155</v>
      </c>
      <c r="E2996" s="4" t="s">
        <v>5203</v>
      </c>
      <c r="H2996" s="34" t="s">
        <v>3533</v>
      </c>
      <c r="I2996" s="147" t="e">
        <f>IF(ISBLANK(H2996),"",VLOOKUP(H2996,tegevusalad!$A$7:$B$188,2,FALSE))</f>
        <v>#N/A</v>
      </c>
      <c r="J2996" s="186"/>
      <c r="K2996" s="283" t="str">
        <f t="shared" si="465"/>
        <v>26096XXX00</v>
      </c>
      <c r="L2996" s="1" t="str">
        <f t="shared" si="464"/>
        <v>eraldised reservfondist</v>
      </c>
      <c r="M2996" s="6" t="str">
        <f t="shared" si="463"/>
        <v>xxxxx</v>
      </c>
    </row>
    <row r="2997" spans="1:13">
      <c r="B2997" s="4" t="s">
        <v>15156</v>
      </c>
      <c r="E2997" s="4" t="s">
        <v>3111</v>
      </c>
      <c r="H2997" s="37" t="s">
        <v>6849</v>
      </c>
      <c r="I2997" s="147" t="str">
        <f>IF(ISBLANK(H2997),"",VLOOKUP(H2997,tegevusalad!$A$7:$B$188,2,FALSE))</f>
        <v>Kohaliku omavalitsuse üksuse reservfond</v>
      </c>
      <c r="J2997" s="186"/>
      <c r="K2997" s="283" t="str">
        <f t="shared" si="465"/>
        <v>2609699000</v>
      </c>
      <c r="L2997" s="1" t="str">
        <f t="shared" si="464"/>
        <v>jääk</v>
      </c>
      <c r="M2997" s="6" t="str">
        <f t="shared" si="463"/>
        <v>01114</v>
      </c>
    </row>
    <row r="2998" spans="1:13">
      <c r="A2998" s="4" t="s">
        <v>15157</v>
      </c>
      <c r="D2998" s="4" t="s">
        <v>3386</v>
      </c>
      <c r="I2998" s="147" t="str">
        <f>IF(ISBLANK(H2998),"",VLOOKUP(H2998,tegevusalad!$A$7:$B$188,2,FALSE))</f>
        <v/>
      </c>
      <c r="J2998" s="186"/>
      <c r="K2998" s="283" t="str">
        <f t="shared" si="465"/>
        <v>2609700000</v>
      </c>
      <c r="L2998" s="1" t="str">
        <f t="shared" si="464"/>
        <v>Pirita LOV reservfond</v>
      </c>
      <c r="M2998" s="6" t="str">
        <f t="shared" si="463"/>
        <v>01114</v>
      </c>
    </row>
    <row r="2999" spans="1:13">
      <c r="B2999" s="4" t="s">
        <v>15158</v>
      </c>
      <c r="E2999" s="4" t="s">
        <v>5203</v>
      </c>
      <c r="H2999" s="34" t="s">
        <v>3533</v>
      </c>
      <c r="I2999" s="147" t="e">
        <f>IF(ISBLANK(H2999),"",VLOOKUP(H2999,tegevusalad!$A$7:$B$188,2,FALSE))</f>
        <v>#N/A</v>
      </c>
      <c r="J2999" s="186"/>
      <c r="K2999" s="283" t="str">
        <f t="shared" si="465"/>
        <v>26097XXX00</v>
      </c>
      <c r="L2999" s="1" t="str">
        <f t="shared" si="464"/>
        <v>eraldised reservfondist</v>
      </c>
      <c r="M2999" s="6" t="str">
        <f t="shared" si="463"/>
        <v>xxxxx</v>
      </c>
    </row>
    <row r="3000" spans="1:13">
      <c r="B3000" s="4" t="s">
        <v>15159</v>
      </c>
      <c r="E3000" s="4" t="s">
        <v>3111</v>
      </c>
      <c r="H3000" s="37" t="s">
        <v>6849</v>
      </c>
      <c r="I3000" s="147" t="str">
        <f>IF(ISBLANK(H3000),"",VLOOKUP(H3000,tegevusalad!$A$7:$B$188,2,FALSE))</f>
        <v>Kohaliku omavalitsuse üksuse reservfond</v>
      </c>
      <c r="J3000" s="186"/>
      <c r="K3000" s="283" t="str">
        <f t="shared" si="465"/>
        <v>2609799000</v>
      </c>
      <c r="L3000" s="1" t="str">
        <f t="shared" si="464"/>
        <v>jääk</v>
      </c>
      <c r="M3000" s="6" t="str">
        <f t="shared" si="463"/>
        <v>01114</v>
      </c>
    </row>
    <row r="3001" spans="1:13">
      <c r="A3001" s="4" t="s">
        <v>15160</v>
      </c>
      <c r="D3001" s="4" t="s">
        <v>1863</v>
      </c>
      <c r="I3001" s="147" t="str">
        <f>IF(ISBLANK(H3001),"",VLOOKUP(H3001,tegevusalad!$A$7:$B$188,2,FALSE))</f>
        <v/>
      </c>
      <c r="J3001" s="186"/>
      <c r="K3001" s="283" t="str">
        <f t="shared" si="465"/>
        <v>2609800000</v>
      </c>
      <c r="L3001" s="1" t="str">
        <f t="shared" si="464"/>
        <v>Põhja-Tallinna Valitsuse reservfond</v>
      </c>
      <c r="M3001" s="6" t="str">
        <f t="shared" si="463"/>
        <v>01114</v>
      </c>
    </row>
    <row r="3002" spans="1:13">
      <c r="A3002"/>
      <c r="B3002" s="4" t="s">
        <v>15161</v>
      </c>
      <c r="E3002" s="4" t="s">
        <v>5203</v>
      </c>
      <c r="H3002" s="34" t="s">
        <v>3533</v>
      </c>
      <c r="I3002" s="147" t="e">
        <f>IF(ISBLANK(H3002),"",VLOOKUP(H3002,tegevusalad!$A$7:$B$188,2,FALSE))</f>
        <v>#N/A</v>
      </c>
      <c r="J3002" s="186"/>
      <c r="K3002" s="283" t="str">
        <f t="shared" si="465"/>
        <v>26098XXX00</v>
      </c>
      <c r="L3002" s="1" t="str">
        <f t="shared" si="464"/>
        <v>eraldised reservfondist</v>
      </c>
      <c r="M3002" s="6" t="str">
        <f t="shared" si="463"/>
        <v>xxxxx</v>
      </c>
    </row>
    <row r="3003" spans="1:13">
      <c r="A3003"/>
      <c r="B3003" s="4" t="s">
        <v>15162</v>
      </c>
      <c r="E3003" s="4" t="s">
        <v>3111</v>
      </c>
      <c r="H3003" s="37" t="s">
        <v>6849</v>
      </c>
      <c r="I3003" s="147" t="str">
        <f>IF(ISBLANK(H3003),"",VLOOKUP(H3003,tegevusalad!$A$7:$B$188,2,FALSE))</f>
        <v>Kohaliku omavalitsuse üksuse reservfond</v>
      </c>
      <c r="J3003" s="186"/>
      <c r="K3003" s="283" t="str">
        <f t="shared" si="465"/>
        <v>2609899000</v>
      </c>
      <c r="L3003" s="1" t="str">
        <f t="shared" si="464"/>
        <v>jääk</v>
      </c>
      <c r="M3003" s="6" t="str">
        <f t="shared" si="463"/>
        <v>01114</v>
      </c>
    </row>
    <row r="3005" spans="1:13">
      <c r="A3005" s="3" t="s">
        <v>14130</v>
      </c>
      <c r="D3005" s="3" t="s">
        <v>15125</v>
      </c>
      <c r="E3005" s="3"/>
      <c r="H3005" s="37"/>
      <c r="I3005" s="147" t="str">
        <f>IF(ISBLANK(H3005),"",VLOOKUP(H3005,tegevusalad!$A$7:$B$188,2,FALSE))</f>
        <v/>
      </c>
      <c r="J3005" s="186"/>
      <c r="K3005" s="283" t="str">
        <f t="shared" ref="K3005:K3044" si="466">SUBSTITUTE(A3005," ","")&amp;SUBSTITUTE(B3005," ","")&amp;SUBSTITUTE(C3005," ","")</f>
        <v>2190000000</v>
      </c>
      <c r="L3005" s="1" t="str">
        <f t="shared" ref="L3005:L3044" si="467">D3005&amp;E3005&amp;F3005&amp;G3005</f>
        <v>RESERVFOND 2019</v>
      </c>
      <c r="M3005" s="6">
        <f t="shared" ref="M3005:M3006" si="468">IF(ISBLANK(H3005),M3004,H3005)</f>
        <v>0</v>
      </c>
    </row>
    <row r="3006" spans="1:13">
      <c r="A3006" s="868" t="s">
        <v>14131</v>
      </c>
      <c r="B3006" s="868"/>
      <c r="C3006" s="868"/>
      <c r="D3006" s="868" t="s">
        <v>7527</v>
      </c>
      <c r="E3006" s="868"/>
      <c r="F3006" s="186"/>
      <c r="I3006" s="147" t="str">
        <f>IF(ISBLANK(H3006),"",VLOOKUP(H3006,tegevusalad!$A$7:$B$188,2,FALSE))</f>
        <v/>
      </c>
      <c r="J3006" s="868"/>
      <c r="K3006" s="283" t="str">
        <f t="shared" si="466"/>
        <v>2198100000</v>
      </c>
      <c r="L3006" s="1" t="str">
        <f t="shared" si="467"/>
        <v>Linna asutuste palgavahendite kasvu reserv</v>
      </c>
      <c r="M3006" s="6">
        <f t="shared" si="468"/>
        <v>0</v>
      </c>
    </row>
    <row r="3007" spans="1:13">
      <c r="A3007" s="186"/>
      <c r="B3007" s="868" t="s">
        <v>14132</v>
      </c>
      <c r="C3007" s="868"/>
      <c r="D3007" s="186"/>
      <c r="E3007" s="868" t="s">
        <v>3111</v>
      </c>
      <c r="F3007" s="186"/>
      <c r="H3007" s="37" t="s">
        <v>6849</v>
      </c>
      <c r="I3007" s="147" t="str">
        <f>IF(ISBLANK(H3007),"",VLOOKUP(H3007,tegevusalad!$A$7:$B$188,2,FALSE))</f>
        <v>Kohaliku omavalitsuse üksuse reservfond</v>
      </c>
      <c r="J3007" s="186"/>
      <c r="K3007" s="283" t="str">
        <f t="shared" si="466"/>
        <v>2198199000</v>
      </c>
      <c r="L3007" s="1" t="str">
        <f t="shared" si="467"/>
        <v>jääk</v>
      </c>
      <c r="M3007" s="6" t="str">
        <f>IF(ISBLANK(H3007),#REF!,H3007)</f>
        <v>01114</v>
      </c>
    </row>
    <row r="3008" spans="1:13">
      <c r="A3008" s="3"/>
      <c r="D3008" s="3"/>
      <c r="E3008" s="3"/>
      <c r="H3008" s="37"/>
      <c r="J3008" s="186"/>
      <c r="K3008" s="283" t="str">
        <f t="shared" si="466"/>
        <v/>
      </c>
      <c r="L3008" s="1" t="str">
        <f t="shared" si="467"/>
        <v/>
      </c>
      <c r="M3008" s="6">
        <f>IF(ISBLANK(H3008),M3005,H3008)</f>
        <v>0</v>
      </c>
    </row>
    <row r="3009" spans="1:13">
      <c r="A3009" s="4" t="s">
        <v>14133</v>
      </c>
      <c r="D3009" s="4" t="s">
        <v>596</v>
      </c>
      <c r="I3009" s="147" t="str">
        <f>IF(ISBLANK(H3009),"",VLOOKUP(H3009,tegevusalad!$A$7:$B$188,2,FALSE))</f>
        <v/>
      </c>
      <c r="J3009" s="186"/>
      <c r="K3009" s="283" t="str">
        <f t="shared" si="466"/>
        <v>2198600000</v>
      </c>
      <c r="L3009" s="1" t="str">
        <f t="shared" si="467"/>
        <v>Linna vara ja kohustustega seonduvate toimingute reserv</v>
      </c>
      <c r="M3009" s="6">
        <f t="shared" ref="M3009:M3044" si="469">IF(ISBLANK(H3009),M3008,H3009)</f>
        <v>0</v>
      </c>
    </row>
    <row r="3010" spans="1:13">
      <c r="B3010" s="4" t="s">
        <v>14134</v>
      </c>
      <c r="E3010" s="4" t="s">
        <v>3110</v>
      </c>
      <c r="H3010" s="34" t="s">
        <v>3533</v>
      </c>
      <c r="I3010" s="147" t="e">
        <f>IF(ISBLANK(H3010),"",VLOOKUP(H3010,tegevusalad!$A$7:$B$188,2,FALSE))</f>
        <v>#N/A</v>
      </c>
      <c r="J3010" s="186"/>
      <c r="K3010" s="283" t="str">
        <f t="shared" si="466"/>
        <v>219XXXX000</v>
      </c>
      <c r="L3010" s="1" t="str">
        <f t="shared" si="467"/>
        <v>eraldised reservist</v>
      </c>
      <c r="M3010" s="6" t="str">
        <f t="shared" si="469"/>
        <v>xxxxx</v>
      </c>
    </row>
    <row r="3011" spans="1:13">
      <c r="B3011" s="4" t="s">
        <v>14135</v>
      </c>
      <c r="E3011" s="4" t="s">
        <v>3111</v>
      </c>
      <c r="H3011" s="37" t="s">
        <v>6849</v>
      </c>
      <c r="I3011" s="147" t="str">
        <f>IF(ISBLANK(H3011),"",VLOOKUP(H3011,tegevusalad!$A$7:$B$188,2,FALSE))</f>
        <v>Kohaliku omavalitsuse üksuse reservfond</v>
      </c>
      <c r="J3011" s="186"/>
      <c r="K3011" s="283" t="str">
        <f t="shared" si="466"/>
        <v>2198699000</v>
      </c>
      <c r="L3011" s="1" t="str">
        <f t="shared" si="467"/>
        <v>jääk</v>
      </c>
      <c r="M3011" s="6" t="str">
        <f t="shared" si="469"/>
        <v>01114</v>
      </c>
    </row>
    <row r="3012" spans="1:13">
      <c r="A3012" s="4" t="s">
        <v>14136</v>
      </c>
      <c r="D3012" s="4" t="s">
        <v>2066</v>
      </c>
      <c r="I3012" s="147" t="str">
        <f>IF(ISBLANK(H3012),"",VLOOKUP(H3012,tegevusalad!$A$7:$B$188,2,FALSE))</f>
        <v/>
      </c>
      <c r="J3012" s="186"/>
      <c r="K3012" s="283" t="str">
        <f t="shared" si="466"/>
        <v>2198900000</v>
      </c>
      <c r="L3012" s="1" t="str">
        <f t="shared" si="467"/>
        <v>Kohtuvaidlustega seotud nõuete reserv</v>
      </c>
      <c r="M3012" s="6" t="str">
        <f t="shared" si="469"/>
        <v>01114</v>
      </c>
    </row>
    <row r="3013" spans="1:13">
      <c r="B3013" s="4" t="s">
        <v>14134</v>
      </c>
      <c r="E3013" s="4" t="s">
        <v>3110</v>
      </c>
      <c r="H3013" s="34" t="s">
        <v>3533</v>
      </c>
      <c r="I3013" s="147" t="e">
        <f>IF(ISBLANK(H3013),"",VLOOKUP(H3013,tegevusalad!$A$7:$B$188,2,FALSE))</f>
        <v>#N/A</v>
      </c>
      <c r="J3013" s="186"/>
      <c r="K3013" s="283" t="str">
        <f t="shared" si="466"/>
        <v>219XXXX000</v>
      </c>
      <c r="L3013" s="1" t="str">
        <f t="shared" si="467"/>
        <v>eraldised reservist</v>
      </c>
      <c r="M3013" s="6" t="str">
        <f t="shared" si="469"/>
        <v>xxxxx</v>
      </c>
    </row>
    <row r="3014" spans="1:13">
      <c r="B3014" s="4" t="s">
        <v>14137</v>
      </c>
      <c r="E3014" s="4" t="s">
        <v>3111</v>
      </c>
      <c r="H3014" s="37" t="s">
        <v>6849</v>
      </c>
      <c r="I3014" s="147" t="str">
        <f>IF(ISBLANK(H3014),"",VLOOKUP(H3014,tegevusalad!$A$7:$B$188,2,FALSE))</f>
        <v>Kohaliku omavalitsuse üksuse reservfond</v>
      </c>
      <c r="J3014" s="186"/>
      <c r="K3014" s="283" t="str">
        <f t="shared" si="466"/>
        <v>2198999000</v>
      </c>
      <c r="L3014" s="1" t="str">
        <f t="shared" si="467"/>
        <v>jääk</v>
      </c>
      <c r="M3014" s="6" t="str">
        <f t="shared" si="469"/>
        <v>01114</v>
      </c>
    </row>
    <row r="3015" spans="1:13">
      <c r="A3015" s="4" t="s">
        <v>14138</v>
      </c>
      <c r="D3015" s="4" t="s">
        <v>1042</v>
      </c>
      <c r="I3015" s="147" t="str">
        <f>IF(ISBLANK(H3015),"",VLOOKUP(H3015,tegevusalad!$A$7:$B$188,2,FALSE))</f>
        <v/>
      </c>
      <c r="J3015" s="186"/>
      <c r="K3015" s="283" t="str">
        <f t="shared" si="466"/>
        <v>2199000000</v>
      </c>
      <c r="L3015" s="1" t="str">
        <f t="shared" si="467"/>
        <v>Oma- ja kaasfinantseerimise reserv</v>
      </c>
      <c r="M3015" s="6" t="str">
        <f t="shared" si="469"/>
        <v>01114</v>
      </c>
    </row>
    <row r="3016" spans="1:13">
      <c r="B3016" s="4" t="s">
        <v>14134</v>
      </c>
      <c r="E3016" s="4" t="s">
        <v>3110</v>
      </c>
      <c r="H3016" s="34" t="s">
        <v>3533</v>
      </c>
      <c r="I3016" s="147" t="e">
        <f>IF(ISBLANK(H3016),"",VLOOKUP(H3016,tegevusalad!$A$7:$B$188,2,FALSE))</f>
        <v>#N/A</v>
      </c>
      <c r="J3016" s="186"/>
      <c r="K3016" s="283" t="str">
        <f t="shared" si="466"/>
        <v>219XXXX000</v>
      </c>
      <c r="L3016" s="1" t="str">
        <f t="shared" si="467"/>
        <v>eraldised reservist</v>
      </c>
      <c r="M3016" s="6" t="str">
        <f t="shared" si="469"/>
        <v>xxxxx</v>
      </c>
    </row>
    <row r="3017" spans="1:13">
      <c r="B3017" s="4" t="s">
        <v>14139</v>
      </c>
      <c r="E3017" s="4" t="s">
        <v>3111</v>
      </c>
      <c r="H3017" s="37" t="s">
        <v>6849</v>
      </c>
      <c r="I3017" s="147" t="str">
        <f>IF(ISBLANK(H3017),"",VLOOKUP(H3017,tegevusalad!$A$7:$B$188,2,FALSE))</f>
        <v>Kohaliku omavalitsuse üksuse reservfond</v>
      </c>
      <c r="J3017" s="186"/>
      <c r="K3017" s="283" t="str">
        <f t="shared" si="466"/>
        <v>2199099000</v>
      </c>
      <c r="L3017" s="1" t="str">
        <f t="shared" si="467"/>
        <v>jääk</v>
      </c>
      <c r="M3017" s="6" t="str">
        <f t="shared" si="469"/>
        <v>01114</v>
      </c>
    </row>
    <row r="3018" spans="1:13">
      <c r="A3018" s="4" t="s">
        <v>14140</v>
      </c>
      <c r="D3018" s="4" t="s">
        <v>1293</v>
      </c>
      <c r="I3018" s="147" t="str">
        <f>IF(ISBLANK(H3018),"",VLOOKUP(H3018,tegevusalad!$A$7:$B$188,2,FALSE))</f>
        <v/>
      </c>
      <c r="J3018" s="186"/>
      <c r="K3018" s="283" t="str">
        <f t="shared" si="466"/>
        <v>2199900000</v>
      </c>
      <c r="L3018" s="1" t="str">
        <f t="shared" si="467"/>
        <v>Linnavalitsuse reservfond</v>
      </c>
      <c r="M3018" s="6" t="str">
        <f t="shared" si="469"/>
        <v>01114</v>
      </c>
    </row>
    <row r="3019" spans="1:13">
      <c r="B3019" s="4" t="s">
        <v>14141</v>
      </c>
      <c r="E3019" s="4" t="s">
        <v>5203</v>
      </c>
      <c r="H3019" s="34" t="s">
        <v>3533</v>
      </c>
      <c r="I3019" s="147" t="e">
        <f>IF(ISBLANK(H3019),"",VLOOKUP(H3019,tegevusalad!$A$7:$B$188,2,FALSE))</f>
        <v>#N/A</v>
      </c>
      <c r="J3019" s="186"/>
      <c r="K3019" s="283" t="str">
        <f t="shared" si="466"/>
        <v>219XXXX000</v>
      </c>
      <c r="L3019" s="1" t="str">
        <f t="shared" si="467"/>
        <v>eraldised reservfondist</v>
      </c>
      <c r="M3019" s="6" t="str">
        <f t="shared" si="469"/>
        <v>xxxxx</v>
      </c>
    </row>
    <row r="3020" spans="1:13">
      <c r="B3020" s="4" t="s">
        <v>14142</v>
      </c>
      <c r="E3020" s="4" t="s">
        <v>2067</v>
      </c>
      <c r="H3020" s="37" t="s">
        <v>6849</v>
      </c>
      <c r="I3020" s="147" t="str">
        <f>IF(ISBLANK(H3020),"",VLOOKUP(H3020,tegevusalad!$A$7:$B$188,2,FALSE))</f>
        <v>Kohaliku omavalitsuse üksuse reservfond</v>
      </c>
      <c r="J3020" s="186"/>
      <c r="K3020" s="283" t="str">
        <f t="shared" si="466"/>
        <v>2199999000</v>
      </c>
      <c r="L3020" s="1" t="str">
        <f t="shared" si="467"/>
        <v xml:space="preserve">jääk </v>
      </c>
      <c r="M3020" s="6" t="str">
        <f t="shared" si="469"/>
        <v>01114</v>
      </c>
    </row>
    <row r="3021" spans="1:13">
      <c r="A3021" s="4" t="s">
        <v>14143</v>
      </c>
      <c r="D3021" s="4" t="s">
        <v>3104</v>
      </c>
      <c r="I3021" s="147" t="str">
        <f>IF(ISBLANK(H3021),"",VLOOKUP(H3021,tegevusalad!$A$7:$B$188,2,FALSE))</f>
        <v/>
      </c>
      <c r="J3021" s="186"/>
      <c r="K3021" s="283" t="str">
        <f t="shared" si="466"/>
        <v>2199100000</v>
      </c>
      <c r="L3021" s="1" t="str">
        <f t="shared" si="467"/>
        <v>Haabersti LOV reservfond</v>
      </c>
      <c r="M3021" s="6" t="str">
        <f t="shared" si="469"/>
        <v>01114</v>
      </c>
    </row>
    <row r="3022" spans="1:13">
      <c r="B3022" s="4" t="s">
        <v>14144</v>
      </c>
      <c r="E3022" s="4" t="s">
        <v>5203</v>
      </c>
      <c r="H3022" s="34" t="s">
        <v>3533</v>
      </c>
      <c r="I3022" s="147" t="e">
        <f>IF(ISBLANK(H3022),"",VLOOKUP(H3022,tegevusalad!$A$7:$B$188,2,FALSE))</f>
        <v>#N/A</v>
      </c>
      <c r="J3022" s="186"/>
      <c r="K3022" s="283" t="str">
        <f t="shared" si="466"/>
        <v>21991XXX00</v>
      </c>
      <c r="L3022" s="1" t="str">
        <f t="shared" si="467"/>
        <v>eraldised reservfondist</v>
      </c>
      <c r="M3022" s="6" t="str">
        <f t="shared" si="469"/>
        <v>xxxxx</v>
      </c>
    </row>
    <row r="3023" spans="1:13">
      <c r="B3023" s="4" t="s">
        <v>14145</v>
      </c>
      <c r="E3023" s="4" t="s">
        <v>3111</v>
      </c>
      <c r="H3023" s="37" t="s">
        <v>6849</v>
      </c>
      <c r="I3023" s="147" t="str">
        <f>IF(ISBLANK(H3023),"",VLOOKUP(H3023,tegevusalad!$A$7:$B$188,2,FALSE))</f>
        <v>Kohaliku omavalitsuse üksuse reservfond</v>
      </c>
      <c r="J3023" s="186"/>
      <c r="K3023" s="283" t="str">
        <f t="shared" si="466"/>
        <v>2199199000</v>
      </c>
      <c r="L3023" s="1" t="str">
        <f t="shared" si="467"/>
        <v>jääk</v>
      </c>
      <c r="M3023" s="6" t="str">
        <f t="shared" si="469"/>
        <v>01114</v>
      </c>
    </row>
    <row r="3024" spans="1:13">
      <c r="A3024" s="4" t="s">
        <v>14146</v>
      </c>
      <c r="D3024" s="4" t="s">
        <v>2020</v>
      </c>
      <c r="I3024" s="147" t="str">
        <f>IF(ISBLANK(H3024),"",VLOOKUP(H3024,tegevusalad!$A$7:$B$188,2,FALSE))</f>
        <v/>
      </c>
      <c r="J3024" s="186"/>
      <c r="K3024" s="283" t="str">
        <f t="shared" si="466"/>
        <v>2199200000</v>
      </c>
      <c r="L3024" s="1" t="str">
        <f t="shared" si="467"/>
        <v>Kesklinna Valitsuse reservfond</v>
      </c>
      <c r="M3024" s="6" t="str">
        <f t="shared" si="469"/>
        <v>01114</v>
      </c>
    </row>
    <row r="3025" spans="1:13">
      <c r="B3025" s="4" t="s">
        <v>14147</v>
      </c>
      <c r="E3025" s="4" t="s">
        <v>5203</v>
      </c>
      <c r="H3025" s="34" t="s">
        <v>3533</v>
      </c>
      <c r="I3025" s="147" t="e">
        <f>IF(ISBLANK(H3025),"",VLOOKUP(H3025,tegevusalad!$A$7:$B$188,2,FALSE))</f>
        <v>#N/A</v>
      </c>
      <c r="J3025" s="186"/>
      <c r="K3025" s="283" t="str">
        <f t="shared" si="466"/>
        <v>21992XXX00</v>
      </c>
      <c r="L3025" s="1" t="str">
        <f t="shared" si="467"/>
        <v>eraldised reservfondist</v>
      </c>
      <c r="M3025" s="6" t="str">
        <f t="shared" si="469"/>
        <v>xxxxx</v>
      </c>
    </row>
    <row r="3026" spans="1:13">
      <c r="B3026" s="4" t="s">
        <v>14148</v>
      </c>
      <c r="E3026" s="4" t="s">
        <v>3111</v>
      </c>
      <c r="H3026" s="37" t="s">
        <v>6849</v>
      </c>
      <c r="I3026" s="147" t="str">
        <f>IF(ISBLANK(H3026),"",VLOOKUP(H3026,tegevusalad!$A$7:$B$188,2,FALSE))</f>
        <v>Kohaliku omavalitsuse üksuse reservfond</v>
      </c>
      <c r="J3026" s="186"/>
      <c r="K3026" s="283" t="str">
        <f t="shared" si="466"/>
        <v>2199299000</v>
      </c>
      <c r="L3026" s="1" t="str">
        <f t="shared" si="467"/>
        <v>jääk</v>
      </c>
      <c r="M3026" s="6" t="str">
        <f t="shared" si="469"/>
        <v>01114</v>
      </c>
    </row>
    <row r="3027" spans="1:13">
      <c r="A3027" s="4" t="s">
        <v>14149</v>
      </c>
      <c r="D3027" s="4" t="s">
        <v>2021</v>
      </c>
      <c r="I3027" s="147" t="str">
        <f>IF(ISBLANK(H3027),"",VLOOKUP(H3027,tegevusalad!$A$7:$B$188,2,FALSE))</f>
        <v/>
      </c>
      <c r="J3027" s="186"/>
      <c r="K3027" s="283" t="str">
        <f t="shared" si="466"/>
        <v>2199300000</v>
      </c>
      <c r="L3027" s="1" t="str">
        <f t="shared" si="467"/>
        <v>Kristiine LOV reservfond</v>
      </c>
      <c r="M3027" s="6" t="str">
        <f t="shared" si="469"/>
        <v>01114</v>
      </c>
    </row>
    <row r="3028" spans="1:13">
      <c r="B3028" s="4" t="s">
        <v>14150</v>
      </c>
      <c r="E3028" s="4" t="s">
        <v>5203</v>
      </c>
      <c r="H3028" s="34" t="s">
        <v>3533</v>
      </c>
      <c r="I3028" s="147" t="e">
        <f>IF(ISBLANK(H3028),"",VLOOKUP(H3028,tegevusalad!$A$7:$B$188,2,FALSE))</f>
        <v>#N/A</v>
      </c>
      <c r="J3028" s="186"/>
      <c r="K3028" s="283" t="str">
        <f t="shared" si="466"/>
        <v>21993XXX00</v>
      </c>
      <c r="L3028" s="1" t="str">
        <f t="shared" si="467"/>
        <v>eraldised reservfondist</v>
      </c>
      <c r="M3028" s="6" t="str">
        <f t="shared" si="469"/>
        <v>xxxxx</v>
      </c>
    </row>
    <row r="3029" spans="1:13">
      <c r="B3029" s="4" t="s">
        <v>14151</v>
      </c>
      <c r="E3029" s="4" t="s">
        <v>3111</v>
      </c>
      <c r="H3029" s="37" t="s">
        <v>6849</v>
      </c>
      <c r="I3029" s="147" t="str">
        <f>IF(ISBLANK(H3029),"",VLOOKUP(H3029,tegevusalad!$A$7:$B$188,2,FALSE))</f>
        <v>Kohaliku omavalitsuse üksuse reservfond</v>
      </c>
      <c r="J3029" s="186"/>
      <c r="K3029" s="283" t="str">
        <f t="shared" si="466"/>
        <v>2199399000</v>
      </c>
      <c r="L3029" s="1" t="str">
        <f t="shared" si="467"/>
        <v>jääk</v>
      </c>
      <c r="M3029" s="6" t="str">
        <f t="shared" si="469"/>
        <v>01114</v>
      </c>
    </row>
    <row r="3030" spans="1:13">
      <c r="A3030" s="4" t="s">
        <v>14152</v>
      </c>
      <c r="D3030" s="4" t="s">
        <v>2022</v>
      </c>
      <c r="I3030" s="147" t="str">
        <f>IF(ISBLANK(H3030),"",VLOOKUP(H3030,tegevusalad!$A$7:$B$188,2,FALSE))</f>
        <v/>
      </c>
      <c r="J3030" s="186"/>
      <c r="K3030" s="283" t="str">
        <f t="shared" si="466"/>
        <v>2199400000</v>
      </c>
      <c r="L3030" s="1" t="str">
        <f t="shared" si="467"/>
        <v>Lasnamäe LOV reservfond</v>
      </c>
      <c r="M3030" s="6" t="str">
        <f t="shared" si="469"/>
        <v>01114</v>
      </c>
    </row>
    <row r="3031" spans="1:13">
      <c r="B3031" s="4" t="s">
        <v>14153</v>
      </c>
      <c r="E3031" s="4" t="s">
        <v>5203</v>
      </c>
      <c r="H3031" s="34" t="s">
        <v>3533</v>
      </c>
      <c r="I3031" s="147" t="e">
        <f>IF(ISBLANK(H3031),"",VLOOKUP(H3031,tegevusalad!$A$7:$B$188,2,FALSE))</f>
        <v>#N/A</v>
      </c>
      <c r="J3031" s="186"/>
      <c r="K3031" s="283" t="str">
        <f t="shared" si="466"/>
        <v>21994XXX00</v>
      </c>
      <c r="L3031" s="1" t="str">
        <f t="shared" si="467"/>
        <v>eraldised reservfondist</v>
      </c>
      <c r="M3031" s="6" t="str">
        <f t="shared" si="469"/>
        <v>xxxxx</v>
      </c>
    </row>
    <row r="3032" spans="1:13">
      <c r="B3032" s="4" t="s">
        <v>14154</v>
      </c>
      <c r="E3032" s="4" t="s">
        <v>3111</v>
      </c>
      <c r="H3032" s="37" t="s">
        <v>6849</v>
      </c>
      <c r="I3032" s="147" t="str">
        <f>IF(ISBLANK(H3032),"",VLOOKUP(H3032,tegevusalad!$A$7:$B$188,2,FALSE))</f>
        <v>Kohaliku omavalitsuse üksuse reservfond</v>
      </c>
      <c r="J3032" s="186"/>
      <c r="K3032" s="283" t="str">
        <f t="shared" si="466"/>
        <v>2199499000</v>
      </c>
      <c r="L3032" s="1" t="str">
        <f t="shared" si="467"/>
        <v>jääk</v>
      </c>
      <c r="M3032" s="6" t="str">
        <f t="shared" si="469"/>
        <v>01114</v>
      </c>
    </row>
    <row r="3033" spans="1:13">
      <c r="A3033" s="4" t="s">
        <v>14155</v>
      </c>
      <c r="D3033" s="4" t="s">
        <v>1427</v>
      </c>
      <c r="I3033" s="147" t="str">
        <f>IF(ISBLANK(H3033),"",VLOOKUP(H3033,tegevusalad!$A$7:$B$188,2,FALSE))</f>
        <v/>
      </c>
      <c r="J3033" s="186"/>
      <c r="K3033" s="283" t="str">
        <f t="shared" si="466"/>
        <v>2199500000</v>
      </c>
      <c r="L3033" s="1" t="str">
        <f t="shared" si="467"/>
        <v>Mustamäe LOV reservfond</v>
      </c>
      <c r="M3033" s="6" t="str">
        <f t="shared" si="469"/>
        <v>01114</v>
      </c>
    </row>
    <row r="3034" spans="1:13">
      <c r="B3034" s="4" t="s">
        <v>14156</v>
      </c>
      <c r="E3034" s="4" t="s">
        <v>5203</v>
      </c>
      <c r="H3034" s="34" t="s">
        <v>3533</v>
      </c>
      <c r="I3034" s="147" t="e">
        <f>IF(ISBLANK(H3034),"",VLOOKUP(H3034,tegevusalad!$A$7:$B$188,2,FALSE))</f>
        <v>#N/A</v>
      </c>
      <c r="J3034" s="186"/>
      <c r="K3034" s="283" t="str">
        <f t="shared" si="466"/>
        <v>21995XXX00</v>
      </c>
      <c r="L3034" s="1" t="str">
        <f t="shared" si="467"/>
        <v>eraldised reservfondist</v>
      </c>
      <c r="M3034" s="6" t="str">
        <f t="shared" si="469"/>
        <v>xxxxx</v>
      </c>
    </row>
    <row r="3035" spans="1:13">
      <c r="B3035" s="4" t="s">
        <v>14157</v>
      </c>
      <c r="E3035" s="4" t="s">
        <v>3111</v>
      </c>
      <c r="H3035" s="37" t="s">
        <v>6849</v>
      </c>
      <c r="I3035" s="147" t="str">
        <f>IF(ISBLANK(H3035),"",VLOOKUP(H3035,tegevusalad!$A$7:$B$188,2,FALSE))</f>
        <v>Kohaliku omavalitsuse üksuse reservfond</v>
      </c>
      <c r="J3035" s="186"/>
      <c r="K3035" s="283" t="str">
        <f t="shared" si="466"/>
        <v>2199599000</v>
      </c>
      <c r="L3035" s="1" t="str">
        <f t="shared" si="467"/>
        <v>jääk</v>
      </c>
      <c r="M3035" s="6" t="str">
        <f t="shared" si="469"/>
        <v>01114</v>
      </c>
    </row>
    <row r="3036" spans="1:13">
      <c r="A3036" s="4" t="s">
        <v>14158</v>
      </c>
      <c r="D3036" s="4" t="s">
        <v>5061</v>
      </c>
      <c r="I3036" s="147" t="str">
        <f>IF(ISBLANK(H3036),"",VLOOKUP(H3036,tegevusalad!$A$7:$B$188,2,FALSE))</f>
        <v/>
      </c>
      <c r="J3036" s="186"/>
      <c r="K3036" s="283" t="str">
        <f t="shared" si="466"/>
        <v>2199600000</v>
      </c>
      <c r="L3036" s="1" t="str">
        <f t="shared" si="467"/>
        <v>Nõmme LOV reservfond</v>
      </c>
      <c r="M3036" s="6" t="str">
        <f t="shared" si="469"/>
        <v>01114</v>
      </c>
    </row>
    <row r="3037" spans="1:13">
      <c r="B3037" s="4" t="s">
        <v>14159</v>
      </c>
      <c r="E3037" s="4" t="s">
        <v>5203</v>
      </c>
      <c r="H3037" s="34" t="s">
        <v>3533</v>
      </c>
      <c r="I3037" s="147" t="e">
        <f>IF(ISBLANK(H3037),"",VLOOKUP(H3037,tegevusalad!$A$7:$B$188,2,FALSE))</f>
        <v>#N/A</v>
      </c>
      <c r="J3037" s="186"/>
      <c r="K3037" s="283" t="str">
        <f t="shared" si="466"/>
        <v>21996XXX00</v>
      </c>
      <c r="L3037" s="1" t="str">
        <f t="shared" si="467"/>
        <v>eraldised reservfondist</v>
      </c>
      <c r="M3037" s="6" t="str">
        <f t="shared" si="469"/>
        <v>xxxxx</v>
      </c>
    </row>
    <row r="3038" spans="1:13">
      <c r="B3038" s="4" t="s">
        <v>14160</v>
      </c>
      <c r="E3038" s="4" t="s">
        <v>3111</v>
      </c>
      <c r="H3038" s="37" t="s">
        <v>6849</v>
      </c>
      <c r="I3038" s="147" t="str">
        <f>IF(ISBLANK(H3038),"",VLOOKUP(H3038,tegevusalad!$A$7:$B$188,2,FALSE))</f>
        <v>Kohaliku omavalitsuse üksuse reservfond</v>
      </c>
      <c r="J3038" s="186"/>
      <c r="K3038" s="283" t="str">
        <f t="shared" si="466"/>
        <v>2199699000</v>
      </c>
      <c r="L3038" s="1" t="str">
        <f t="shared" si="467"/>
        <v>jääk</v>
      </c>
      <c r="M3038" s="6" t="str">
        <f t="shared" si="469"/>
        <v>01114</v>
      </c>
    </row>
    <row r="3039" spans="1:13">
      <c r="A3039" s="4" t="s">
        <v>14161</v>
      </c>
      <c r="D3039" s="4" t="s">
        <v>3386</v>
      </c>
      <c r="I3039" s="147" t="str">
        <f>IF(ISBLANK(H3039),"",VLOOKUP(H3039,tegevusalad!$A$7:$B$188,2,FALSE))</f>
        <v/>
      </c>
      <c r="J3039" s="186"/>
      <c r="K3039" s="283" t="str">
        <f t="shared" si="466"/>
        <v>2199700000</v>
      </c>
      <c r="L3039" s="1" t="str">
        <f t="shared" si="467"/>
        <v>Pirita LOV reservfond</v>
      </c>
      <c r="M3039" s="6" t="str">
        <f t="shared" si="469"/>
        <v>01114</v>
      </c>
    </row>
    <row r="3040" spans="1:13">
      <c r="B3040" s="4" t="s">
        <v>14162</v>
      </c>
      <c r="E3040" s="4" t="s">
        <v>5203</v>
      </c>
      <c r="H3040" s="34" t="s">
        <v>3533</v>
      </c>
      <c r="I3040" s="147" t="e">
        <f>IF(ISBLANK(H3040),"",VLOOKUP(H3040,tegevusalad!$A$7:$B$188,2,FALSE))</f>
        <v>#N/A</v>
      </c>
      <c r="J3040" s="186"/>
      <c r="K3040" s="283" t="str">
        <f t="shared" si="466"/>
        <v>21997XXX00</v>
      </c>
      <c r="L3040" s="1" t="str">
        <f t="shared" si="467"/>
        <v>eraldised reservfondist</v>
      </c>
      <c r="M3040" s="6" t="str">
        <f t="shared" si="469"/>
        <v>xxxxx</v>
      </c>
    </row>
    <row r="3041" spans="1:13">
      <c r="B3041" s="4" t="s">
        <v>14163</v>
      </c>
      <c r="E3041" s="4" t="s">
        <v>3111</v>
      </c>
      <c r="H3041" s="37" t="s">
        <v>6849</v>
      </c>
      <c r="I3041" s="147" t="str">
        <f>IF(ISBLANK(H3041),"",VLOOKUP(H3041,tegevusalad!$A$7:$B$188,2,FALSE))</f>
        <v>Kohaliku omavalitsuse üksuse reservfond</v>
      </c>
      <c r="J3041" s="186"/>
      <c r="K3041" s="283" t="str">
        <f t="shared" si="466"/>
        <v>2199799000</v>
      </c>
      <c r="L3041" s="1" t="str">
        <f t="shared" si="467"/>
        <v>jääk</v>
      </c>
      <c r="M3041" s="6" t="str">
        <f t="shared" si="469"/>
        <v>01114</v>
      </c>
    </row>
    <row r="3042" spans="1:13">
      <c r="A3042" s="4" t="s">
        <v>14164</v>
      </c>
      <c r="D3042" s="4" t="s">
        <v>1863</v>
      </c>
      <c r="I3042" s="147" t="str">
        <f>IF(ISBLANK(H3042),"",VLOOKUP(H3042,tegevusalad!$A$7:$B$188,2,FALSE))</f>
        <v/>
      </c>
      <c r="J3042" s="186"/>
      <c r="K3042" s="283" t="str">
        <f t="shared" si="466"/>
        <v>2199800000</v>
      </c>
      <c r="L3042" s="1" t="str">
        <f t="shared" si="467"/>
        <v>Põhja-Tallinna Valitsuse reservfond</v>
      </c>
      <c r="M3042" s="6" t="str">
        <f t="shared" si="469"/>
        <v>01114</v>
      </c>
    </row>
    <row r="3043" spans="1:13">
      <c r="A3043"/>
      <c r="B3043" s="4" t="s">
        <v>14165</v>
      </c>
      <c r="E3043" s="4" t="s">
        <v>5203</v>
      </c>
      <c r="H3043" s="34" t="s">
        <v>3533</v>
      </c>
      <c r="I3043" s="147" t="e">
        <f>IF(ISBLANK(H3043),"",VLOOKUP(H3043,tegevusalad!$A$7:$B$188,2,FALSE))</f>
        <v>#N/A</v>
      </c>
      <c r="J3043" s="186"/>
      <c r="K3043" s="283" t="str">
        <f t="shared" si="466"/>
        <v>21998XXX00</v>
      </c>
      <c r="L3043" s="1" t="str">
        <f t="shared" si="467"/>
        <v>eraldised reservfondist</v>
      </c>
      <c r="M3043" s="6" t="str">
        <f t="shared" si="469"/>
        <v>xxxxx</v>
      </c>
    </row>
    <row r="3044" spans="1:13">
      <c r="A3044"/>
      <c r="B3044" s="4" t="s">
        <v>14166</v>
      </c>
      <c r="E3044" s="4" t="s">
        <v>3111</v>
      </c>
      <c r="H3044" s="37" t="s">
        <v>6849</v>
      </c>
      <c r="I3044" s="147" t="str">
        <f>IF(ISBLANK(H3044),"",VLOOKUP(H3044,tegevusalad!$A$7:$B$188,2,FALSE))</f>
        <v>Kohaliku omavalitsuse üksuse reservfond</v>
      </c>
      <c r="J3044" s="186"/>
      <c r="K3044" s="283" t="str">
        <f t="shared" si="466"/>
        <v>2199899000</v>
      </c>
      <c r="L3044" s="1" t="str">
        <f t="shared" si="467"/>
        <v>jääk</v>
      </c>
      <c r="M3044" s="6" t="str">
        <f t="shared" si="469"/>
        <v>01114</v>
      </c>
    </row>
  </sheetData>
  <autoFilter ref="A10:M2961"/>
  <mergeCells count="60">
    <mergeCell ref="D2878:F2878"/>
    <mergeCell ref="E1248:F1248"/>
    <mergeCell ref="E1240:F1240"/>
    <mergeCell ref="E1247:F1247"/>
    <mergeCell ref="E1245:F1245"/>
    <mergeCell ref="E1244:F1244"/>
    <mergeCell ref="E1243:F1243"/>
    <mergeCell ref="E1242:F1242"/>
    <mergeCell ref="E1241:F1241"/>
    <mergeCell ref="E1246:F1246"/>
    <mergeCell ref="E1252:F1252"/>
    <mergeCell ref="E1479:F1479"/>
    <mergeCell ref="E1480:F1480"/>
    <mergeCell ref="E1481:F1481"/>
    <mergeCell ref="E1482:F1482"/>
    <mergeCell ref="E1253:F1253"/>
    <mergeCell ref="E713:F713"/>
    <mergeCell ref="E714:F714"/>
    <mergeCell ref="E715:F715"/>
    <mergeCell ref="E716:F716"/>
    <mergeCell ref="E278:F278"/>
    <mergeCell ref="E347:F347"/>
    <mergeCell ref="E348:F348"/>
    <mergeCell ref="E349:F349"/>
    <mergeCell ref="E350:F350"/>
    <mergeCell ref="E343:F343"/>
    <mergeCell ref="E345:F345"/>
    <mergeCell ref="E355:F355"/>
    <mergeCell ref="E356:F356"/>
    <mergeCell ref="E357:F357"/>
    <mergeCell ref="E334:F334"/>
    <mergeCell ref="K8:M8"/>
    <mergeCell ref="A5:G5"/>
    <mergeCell ref="A9:C9"/>
    <mergeCell ref="D9:G9"/>
    <mergeCell ref="E277:F277"/>
    <mergeCell ref="E274:F274"/>
    <mergeCell ref="E275:F275"/>
    <mergeCell ref="E276:F276"/>
    <mergeCell ref="E1483:F1483"/>
    <mergeCell ref="E1484:F1484"/>
    <mergeCell ref="E1485:F1485"/>
    <mergeCell ref="E1474:F1474"/>
    <mergeCell ref="E1486:F1486"/>
    <mergeCell ref="E1487:F1487"/>
    <mergeCell ref="E1488:F1488"/>
    <mergeCell ref="E1489:F1489"/>
    <mergeCell ref="E1490:F1490"/>
    <mergeCell ref="E1491:F1491"/>
    <mergeCell ref="E1492:F1492"/>
    <mergeCell ref="E1493:F1493"/>
    <mergeCell ref="E1494:F1494"/>
    <mergeCell ref="E1495:F1495"/>
    <mergeCell ref="E1496:F1496"/>
    <mergeCell ref="E1502:F1502"/>
    <mergeCell ref="E1497:F1497"/>
    <mergeCell ref="E1498:F1498"/>
    <mergeCell ref="E1499:F1499"/>
    <mergeCell ref="E1500:F1500"/>
    <mergeCell ref="E1501:F1501"/>
  </mergeCells>
  <phoneticPr fontId="0" type="noConversion"/>
  <printOptions gridLines="1"/>
  <pageMargins left="0.27559055118110237" right="0.39370078740157483" top="0.43307086614173229" bottom="0.39370078740157483" header="0.27559055118110237" footer="0.27559055118110237"/>
  <pageSetup paperSize="9" scale="36" fitToHeight="0" orientation="portrait" r:id="rId1"/>
  <headerFooter alignWithMargins="0">
    <oddFooter>&amp;C&amp;P /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J1009"/>
  <sheetViews>
    <sheetView workbookViewId="0"/>
  </sheetViews>
  <sheetFormatPr defaultColWidth="9.42578125" defaultRowHeight="12.75"/>
  <cols>
    <col min="1" max="1" width="10" style="22" customWidth="1"/>
    <col min="2" max="2" width="15.42578125" style="20" customWidth="1"/>
    <col min="3" max="3" width="72.42578125" style="23" customWidth="1"/>
    <col min="4" max="4" width="53.5703125" style="20" bestFit="1" customWidth="1"/>
    <col min="5" max="5" width="9.42578125" style="308" customWidth="1"/>
    <col min="6" max="8" width="9.42578125" style="20" customWidth="1"/>
    <col min="9" max="9" width="33.5703125" style="20" customWidth="1"/>
    <col min="10" max="10" width="35" style="20" customWidth="1"/>
    <col min="11" max="16384" width="9.42578125" style="20"/>
  </cols>
  <sheetData>
    <row r="1" spans="1:7" ht="15.75">
      <c r="A1" s="13"/>
      <c r="B1" s="13"/>
    </row>
    <row r="2" spans="1:7" ht="15.75">
      <c r="A2" s="49"/>
      <c r="B2" s="49"/>
    </row>
    <row r="3" spans="1:7" ht="12" customHeight="1">
      <c r="A3" s="537"/>
      <c r="B3" s="50"/>
      <c r="C3" s="536" t="s">
        <v>16772</v>
      </c>
    </row>
    <row r="4" spans="1:7" ht="18.75" customHeight="1">
      <c r="A4" s="20"/>
      <c r="B4" s="50"/>
      <c r="C4" s="35" t="s">
        <v>1796</v>
      </c>
    </row>
    <row r="5" spans="1:7" ht="14.1" customHeight="1" thickBot="1">
      <c r="A5" s="51"/>
      <c r="B5" s="50"/>
      <c r="C5" s="51"/>
    </row>
    <row r="6" spans="1:7" s="19" customFormat="1" ht="24.75" customHeight="1" thickBot="1">
      <c r="A6" s="352" t="s">
        <v>5887</v>
      </c>
      <c r="B6" s="353" t="s">
        <v>3808</v>
      </c>
      <c r="C6" s="351" t="s">
        <v>2337</v>
      </c>
      <c r="D6" s="124" t="s">
        <v>1541</v>
      </c>
      <c r="E6" s="308" t="s">
        <v>8588</v>
      </c>
    </row>
    <row r="7" spans="1:7" s="19" customFormat="1" ht="18" customHeight="1" thickBot="1">
      <c r="A7" s="53"/>
      <c r="B7" s="54"/>
      <c r="C7" s="52" t="s">
        <v>3809</v>
      </c>
      <c r="E7" s="308"/>
      <c r="F7" s="149">
        <f t="shared" ref="F7:F22" si="0">LEN(A7)</f>
        <v>0</v>
      </c>
    </row>
    <row r="8" spans="1:7" s="19" customFormat="1">
      <c r="A8" s="56">
        <v>1</v>
      </c>
      <c r="B8" s="46"/>
      <c r="C8" s="55" t="s">
        <v>3810</v>
      </c>
      <c r="E8" s="308"/>
      <c r="F8" s="149">
        <f t="shared" si="0"/>
        <v>1</v>
      </c>
    </row>
    <row r="9" spans="1:7" s="19" customFormat="1">
      <c r="A9" s="48">
        <v>15</v>
      </c>
      <c r="B9" s="46"/>
      <c r="C9" s="47" t="s">
        <v>3811</v>
      </c>
      <c r="E9" s="308"/>
      <c r="F9" s="149">
        <f t="shared" si="0"/>
        <v>2</v>
      </c>
    </row>
    <row r="10" spans="1:7" s="19" customFormat="1">
      <c r="A10" s="48">
        <v>150</v>
      </c>
      <c r="B10" s="59" t="s">
        <v>9080</v>
      </c>
      <c r="C10" s="47" t="s">
        <v>3531</v>
      </c>
      <c r="E10" s="308"/>
      <c r="F10" s="149">
        <f t="shared" si="0"/>
        <v>3</v>
      </c>
    </row>
    <row r="11" spans="1:7" s="19" customFormat="1" ht="11.25" customHeight="1">
      <c r="A11" s="48">
        <v>1500</v>
      </c>
      <c r="B11" s="46"/>
      <c r="C11" s="47" t="s">
        <v>4223</v>
      </c>
      <c r="E11" s="308"/>
      <c r="F11" s="149">
        <f t="shared" si="0"/>
        <v>4</v>
      </c>
    </row>
    <row r="12" spans="1:7" s="19" customFormat="1">
      <c r="A12" s="57">
        <v>15002001</v>
      </c>
      <c r="B12" s="58" t="s">
        <v>3712</v>
      </c>
      <c r="C12" s="354" t="s">
        <v>3634</v>
      </c>
      <c r="E12" s="310">
        <v>1501</v>
      </c>
      <c r="F12" s="9">
        <f t="shared" si="0"/>
        <v>8</v>
      </c>
      <c r="G12" s="371"/>
    </row>
    <row r="13" spans="1:7" s="19" customFormat="1">
      <c r="A13" s="57">
        <v>15002009</v>
      </c>
      <c r="B13" s="58" t="s">
        <v>3712</v>
      </c>
      <c r="C13" s="354" t="s">
        <v>4809</v>
      </c>
      <c r="E13" s="310">
        <v>1502</v>
      </c>
      <c r="F13" s="9">
        <f t="shared" si="0"/>
        <v>8</v>
      </c>
      <c r="G13" s="371"/>
    </row>
    <row r="14" spans="1:7" s="19" customFormat="1">
      <c r="A14" s="48">
        <v>1502</v>
      </c>
      <c r="B14" s="58"/>
      <c r="C14" s="47" t="s">
        <v>3639</v>
      </c>
      <c r="E14" s="310"/>
      <c r="F14" s="9">
        <f t="shared" si="0"/>
        <v>4</v>
      </c>
      <c r="G14" s="371"/>
    </row>
    <row r="15" spans="1:7" s="19" customFormat="1">
      <c r="A15" s="57">
        <v>15020001</v>
      </c>
      <c r="B15" s="58" t="s">
        <v>3712</v>
      </c>
      <c r="C15" s="354" t="s">
        <v>6019</v>
      </c>
      <c r="E15" s="310">
        <v>1501</v>
      </c>
      <c r="F15" s="9">
        <f t="shared" si="0"/>
        <v>8</v>
      </c>
      <c r="G15" s="371"/>
    </row>
    <row r="16" spans="1:7" s="19" customFormat="1">
      <c r="A16" s="57">
        <v>15020009</v>
      </c>
      <c r="B16" s="58" t="s">
        <v>3712</v>
      </c>
      <c r="C16" s="354" t="s">
        <v>4810</v>
      </c>
      <c r="E16" s="310">
        <v>1502</v>
      </c>
      <c r="F16" s="9">
        <f t="shared" si="0"/>
        <v>8</v>
      </c>
      <c r="G16" s="371"/>
    </row>
    <row r="17" spans="1:7" s="19" customFormat="1">
      <c r="A17" s="57">
        <v>15021001</v>
      </c>
      <c r="B17" s="58" t="s">
        <v>3712</v>
      </c>
      <c r="C17" s="354" t="s">
        <v>6020</v>
      </c>
      <c r="E17" s="310">
        <v>1501</v>
      </c>
      <c r="F17" s="9">
        <f t="shared" si="0"/>
        <v>8</v>
      </c>
      <c r="G17" s="371"/>
    </row>
    <row r="18" spans="1:7" s="19" customFormat="1">
      <c r="A18" s="57">
        <v>15021009</v>
      </c>
      <c r="B18" s="58" t="s">
        <v>3712</v>
      </c>
      <c r="C18" s="354" t="s">
        <v>4811</v>
      </c>
      <c r="E18" s="310">
        <v>1502</v>
      </c>
      <c r="F18" s="9">
        <f t="shared" si="0"/>
        <v>8</v>
      </c>
      <c r="G18" s="371"/>
    </row>
    <row r="19" spans="1:7" s="19" customFormat="1">
      <c r="A19" s="48">
        <v>151</v>
      </c>
      <c r="B19" s="59" t="s">
        <v>9080</v>
      </c>
      <c r="C19" s="47" t="s">
        <v>6598</v>
      </c>
      <c r="E19" s="308"/>
      <c r="F19" s="149">
        <f t="shared" si="0"/>
        <v>3</v>
      </c>
    </row>
    <row r="20" spans="1:7" s="19" customFormat="1">
      <c r="A20" s="48">
        <v>1511</v>
      </c>
      <c r="B20" s="58"/>
      <c r="C20" s="47" t="s">
        <v>6599</v>
      </c>
      <c r="E20" s="308"/>
      <c r="F20" s="149">
        <f t="shared" si="0"/>
        <v>4</v>
      </c>
    </row>
    <row r="21" spans="1:7" s="19" customFormat="1">
      <c r="A21" s="57">
        <v>15110001</v>
      </c>
      <c r="B21" s="58" t="s">
        <v>3712</v>
      </c>
      <c r="C21" s="354" t="s">
        <v>12188</v>
      </c>
      <c r="E21" s="310">
        <v>1511</v>
      </c>
      <c r="F21" s="9">
        <f t="shared" si="0"/>
        <v>8</v>
      </c>
    </row>
    <row r="22" spans="1:7" s="19" customFormat="1">
      <c r="A22" s="57">
        <v>15110009</v>
      </c>
      <c r="B22" s="58" t="s">
        <v>3712</v>
      </c>
      <c r="C22" s="539" t="s">
        <v>12189</v>
      </c>
      <c r="E22" s="310"/>
      <c r="F22" s="9">
        <f t="shared" si="0"/>
        <v>8</v>
      </c>
    </row>
    <row r="23" spans="1:7" s="19" customFormat="1">
      <c r="A23" s="57">
        <v>15111001</v>
      </c>
      <c r="B23" s="58" t="s">
        <v>3712</v>
      </c>
      <c r="C23" s="540" t="s">
        <v>12190</v>
      </c>
      <c r="E23" s="309"/>
      <c r="F23" s="331"/>
    </row>
    <row r="24" spans="1:7" s="19" customFormat="1">
      <c r="A24" s="57">
        <v>15111009</v>
      </c>
      <c r="B24" s="58" t="s">
        <v>3712</v>
      </c>
      <c r="C24" s="540" t="s">
        <v>12191</v>
      </c>
      <c r="E24" s="309"/>
      <c r="F24" s="331"/>
    </row>
    <row r="25" spans="1:7" s="19" customFormat="1">
      <c r="A25" s="541">
        <v>15112001</v>
      </c>
      <c r="B25" s="58" t="s">
        <v>3712</v>
      </c>
      <c r="C25" s="542" t="s">
        <v>12192</v>
      </c>
      <c r="E25" s="309"/>
      <c r="F25" s="331"/>
    </row>
    <row r="26" spans="1:7" s="19" customFormat="1">
      <c r="A26" s="57">
        <v>15112009</v>
      </c>
      <c r="B26" s="58" t="s">
        <v>3712</v>
      </c>
      <c r="C26" s="354" t="s">
        <v>4668</v>
      </c>
      <c r="E26" s="310">
        <v>1512</v>
      </c>
      <c r="F26" s="9">
        <f t="shared" ref="F26:F31" si="1">LEN(A26)</f>
        <v>8</v>
      </c>
    </row>
    <row r="27" spans="1:7" s="19" customFormat="1">
      <c r="A27" s="48">
        <v>1512</v>
      </c>
      <c r="B27" s="58"/>
      <c r="C27" s="47" t="s">
        <v>5916</v>
      </c>
      <c r="E27" s="308"/>
      <c r="F27" s="149">
        <f t="shared" si="1"/>
        <v>4</v>
      </c>
    </row>
    <row r="28" spans="1:7" s="19" customFormat="1">
      <c r="A28" s="57">
        <v>15120000</v>
      </c>
      <c r="B28" s="58" t="s">
        <v>3712</v>
      </c>
      <c r="C28" s="354" t="s">
        <v>5917</v>
      </c>
      <c r="E28" s="309"/>
      <c r="F28" s="331">
        <f t="shared" si="1"/>
        <v>8</v>
      </c>
    </row>
    <row r="29" spans="1:7" s="19" customFormat="1">
      <c r="A29" s="48">
        <v>1519</v>
      </c>
      <c r="B29" s="58"/>
      <c r="C29" s="47" t="s">
        <v>454</v>
      </c>
      <c r="E29" s="308"/>
      <c r="F29" s="149">
        <f t="shared" si="1"/>
        <v>4</v>
      </c>
    </row>
    <row r="30" spans="1:7" s="19" customFormat="1">
      <c r="A30" s="57">
        <v>15191001</v>
      </c>
      <c r="B30" s="58" t="s">
        <v>3712</v>
      </c>
      <c r="C30" s="354" t="s">
        <v>12193</v>
      </c>
      <c r="E30" s="310">
        <v>1511</v>
      </c>
      <c r="F30" s="9">
        <f t="shared" si="1"/>
        <v>8</v>
      </c>
      <c r="G30" s="371"/>
    </row>
    <row r="31" spans="1:7" s="19" customFormat="1">
      <c r="A31" s="57">
        <v>15191009</v>
      </c>
      <c r="B31" s="58" t="s">
        <v>3712</v>
      </c>
      <c r="C31" s="542" t="s">
        <v>12194</v>
      </c>
      <c r="E31" s="310">
        <v>1512</v>
      </c>
      <c r="F31" s="9">
        <f t="shared" si="1"/>
        <v>8</v>
      </c>
    </row>
    <row r="32" spans="1:7" s="19" customFormat="1">
      <c r="A32" s="541">
        <v>15199001</v>
      </c>
      <c r="B32" s="58" t="s">
        <v>3712</v>
      </c>
      <c r="C32" s="543" t="s">
        <v>12195</v>
      </c>
      <c r="E32" s="309"/>
      <c r="F32" s="331"/>
    </row>
    <row r="33" spans="1:6" s="19" customFormat="1">
      <c r="A33" s="57">
        <v>15199009</v>
      </c>
      <c r="B33" s="58" t="s">
        <v>3712</v>
      </c>
      <c r="C33" s="544" t="s">
        <v>12196</v>
      </c>
      <c r="E33" s="310">
        <v>1512</v>
      </c>
      <c r="F33" s="9">
        <f t="shared" ref="F33:F90" si="2">LEN(A33)</f>
        <v>8</v>
      </c>
    </row>
    <row r="34" spans="1:6" s="19" customFormat="1">
      <c r="A34" s="48">
        <v>154</v>
      </c>
      <c r="B34" s="59" t="s">
        <v>4703</v>
      </c>
      <c r="C34" s="47" t="s">
        <v>3345</v>
      </c>
      <c r="E34" s="308"/>
      <c r="F34" s="149">
        <f t="shared" si="2"/>
        <v>3</v>
      </c>
    </row>
    <row r="35" spans="1:6" s="19" customFormat="1" ht="11.25" customHeight="1">
      <c r="A35" s="57">
        <v>15400000</v>
      </c>
      <c r="B35" s="60" t="s">
        <v>3713</v>
      </c>
      <c r="C35" s="355" t="s">
        <v>3346</v>
      </c>
      <c r="E35" s="310" t="s">
        <v>8589</v>
      </c>
      <c r="F35" s="149">
        <f t="shared" si="2"/>
        <v>8</v>
      </c>
    </row>
    <row r="36" spans="1:6" s="19" customFormat="1">
      <c r="A36" s="48">
        <v>155</v>
      </c>
      <c r="B36" s="59" t="s">
        <v>4703</v>
      </c>
      <c r="C36" s="47" t="s">
        <v>1445</v>
      </c>
      <c r="E36" s="308"/>
      <c r="F36" s="149">
        <f t="shared" si="2"/>
        <v>3</v>
      </c>
    </row>
    <row r="37" spans="1:6" s="19" customFormat="1">
      <c r="A37" s="48">
        <v>1550</v>
      </c>
      <c r="B37" s="58"/>
      <c r="C37" s="47" t="s">
        <v>1446</v>
      </c>
      <c r="E37" s="308"/>
      <c r="F37" s="149">
        <f t="shared" si="2"/>
        <v>4</v>
      </c>
    </row>
    <row r="38" spans="1:6" s="19" customFormat="1">
      <c r="A38" s="57">
        <v>15500000</v>
      </c>
      <c r="B38" s="60" t="s">
        <v>3713</v>
      </c>
      <c r="C38" s="355" t="s">
        <v>1446</v>
      </c>
      <c r="E38" s="308" t="s">
        <v>8590</v>
      </c>
      <c r="F38" s="149">
        <f t="shared" si="2"/>
        <v>8</v>
      </c>
    </row>
    <row r="39" spans="1:6" s="19" customFormat="1">
      <c r="A39" s="48">
        <v>1551</v>
      </c>
      <c r="B39" s="58"/>
      <c r="C39" s="47" t="s">
        <v>5503</v>
      </c>
      <c r="E39" s="308"/>
      <c r="F39" s="149">
        <f t="shared" si="2"/>
        <v>4</v>
      </c>
    </row>
    <row r="40" spans="1:6" s="19" customFormat="1">
      <c r="A40" s="57">
        <v>15510000</v>
      </c>
      <c r="B40" s="60" t="s">
        <v>3713</v>
      </c>
      <c r="C40" s="355" t="s">
        <v>1115</v>
      </c>
      <c r="E40" s="308" t="s">
        <v>8590</v>
      </c>
      <c r="F40" s="149">
        <f t="shared" si="2"/>
        <v>8</v>
      </c>
    </row>
    <row r="41" spans="1:6" s="19" customFormat="1" ht="11.25" customHeight="1">
      <c r="A41" s="57">
        <v>15510100</v>
      </c>
      <c r="B41" s="60" t="s">
        <v>3713</v>
      </c>
      <c r="C41" s="355" t="s">
        <v>6601</v>
      </c>
      <c r="E41" s="308" t="s">
        <v>8590</v>
      </c>
      <c r="F41" s="149">
        <f t="shared" si="2"/>
        <v>8</v>
      </c>
    </row>
    <row r="42" spans="1:6" s="19" customFormat="1">
      <c r="A42" s="57">
        <v>15510600</v>
      </c>
      <c r="B42" s="60" t="s">
        <v>3713</v>
      </c>
      <c r="C42" s="355" t="s">
        <v>6602</v>
      </c>
      <c r="E42" s="308" t="s">
        <v>8590</v>
      </c>
      <c r="F42" s="149">
        <f t="shared" si="2"/>
        <v>8</v>
      </c>
    </row>
    <row r="43" spans="1:6" s="19" customFormat="1">
      <c r="A43" s="57">
        <v>15510900</v>
      </c>
      <c r="B43" s="60" t="s">
        <v>3713</v>
      </c>
      <c r="C43" s="355" t="s">
        <v>6603</v>
      </c>
      <c r="E43" s="308" t="s">
        <v>8590</v>
      </c>
      <c r="F43" s="149">
        <f t="shared" si="2"/>
        <v>8</v>
      </c>
    </row>
    <row r="44" spans="1:6" s="19" customFormat="1">
      <c r="A44" s="48">
        <v>1554</v>
      </c>
      <c r="B44" s="58"/>
      <c r="C44" s="47" t="s">
        <v>6604</v>
      </c>
      <c r="E44" s="308"/>
      <c r="F44" s="149">
        <f t="shared" si="2"/>
        <v>4</v>
      </c>
    </row>
    <row r="45" spans="1:6" s="19" customFormat="1">
      <c r="A45" s="57">
        <v>15540000</v>
      </c>
      <c r="B45" s="60" t="s">
        <v>3713</v>
      </c>
      <c r="C45" s="355" t="s">
        <v>3807</v>
      </c>
      <c r="E45" s="308" t="s">
        <v>8590</v>
      </c>
      <c r="F45" s="149">
        <f t="shared" si="2"/>
        <v>8</v>
      </c>
    </row>
    <row r="46" spans="1:6" s="19" customFormat="1">
      <c r="A46" s="57">
        <v>15540500</v>
      </c>
      <c r="B46" s="60" t="s">
        <v>3713</v>
      </c>
      <c r="C46" s="355" t="s">
        <v>1995</v>
      </c>
      <c r="E46" s="308" t="s">
        <v>8590</v>
      </c>
      <c r="F46" s="149">
        <f t="shared" si="2"/>
        <v>8</v>
      </c>
    </row>
    <row r="47" spans="1:6" s="19" customFormat="1">
      <c r="A47" s="48">
        <v>1555</v>
      </c>
      <c r="B47" s="58"/>
      <c r="C47" s="47" t="s">
        <v>6117</v>
      </c>
      <c r="E47" s="308"/>
      <c r="F47" s="149">
        <f t="shared" si="2"/>
        <v>4</v>
      </c>
    </row>
    <row r="48" spans="1:6" s="19" customFormat="1">
      <c r="A48" s="57">
        <v>15550000</v>
      </c>
      <c r="B48" s="60" t="s">
        <v>3713</v>
      </c>
      <c r="C48" s="355" t="s">
        <v>6118</v>
      </c>
      <c r="E48" s="308" t="s">
        <v>8590</v>
      </c>
      <c r="F48" s="149">
        <f t="shared" si="2"/>
        <v>8</v>
      </c>
    </row>
    <row r="49" spans="1:6" s="19" customFormat="1">
      <c r="A49" s="48">
        <v>1556</v>
      </c>
      <c r="B49" s="58"/>
      <c r="C49" s="47" t="s">
        <v>2519</v>
      </c>
      <c r="E49" s="308"/>
      <c r="F49" s="149">
        <f t="shared" si="2"/>
        <v>4</v>
      </c>
    </row>
    <row r="50" spans="1:6" s="19" customFormat="1">
      <c r="A50" s="57">
        <v>15560000</v>
      </c>
      <c r="B50" s="60" t="s">
        <v>3713</v>
      </c>
      <c r="C50" s="355" t="s">
        <v>2520</v>
      </c>
      <c r="E50" s="308" t="s">
        <v>8590</v>
      </c>
      <c r="F50" s="149">
        <f t="shared" si="2"/>
        <v>8</v>
      </c>
    </row>
    <row r="51" spans="1:6" s="19" customFormat="1">
      <c r="A51" s="57">
        <v>15570000</v>
      </c>
      <c r="B51" s="60" t="s">
        <v>3713</v>
      </c>
      <c r="C51" s="355" t="s">
        <v>4112</v>
      </c>
      <c r="E51" s="308" t="s">
        <v>8590</v>
      </c>
      <c r="F51" s="149">
        <f t="shared" si="2"/>
        <v>8</v>
      </c>
    </row>
    <row r="52" spans="1:6" s="19" customFormat="1">
      <c r="A52" s="48">
        <v>1559</v>
      </c>
      <c r="B52" s="46"/>
      <c r="C52" s="47" t="s">
        <v>4042</v>
      </c>
      <c r="E52" s="308"/>
      <c r="F52" s="149">
        <f t="shared" si="2"/>
        <v>4</v>
      </c>
    </row>
    <row r="53" spans="1:6" s="19" customFormat="1">
      <c r="A53" s="57">
        <v>15590000</v>
      </c>
      <c r="B53" s="60" t="s">
        <v>3713</v>
      </c>
      <c r="C53" s="355" t="s">
        <v>3033</v>
      </c>
      <c r="E53" s="309">
        <v>15</v>
      </c>
      <c r="F53" s="149">
        <f t="shared" si="2"/>
        <v>8</v>
      </c>
    </row>
    <row r="54" spans="1:6" s="19" customFormat="1">
      <c r="A54" s="57">
        <v>15591000</v>
      </c>
      <c r="B54" s="60" t="s">
        <v>3713</v>
      </c>
      <c r="C54" s="355" t="s">
        <v>4540</v>
      </c>
      <c r="E54" s="308" t="s">
        <v>8590</v>
      </c>
      <c r="F54" s="149">
        <f t="shared" si="2"/>
        <v>8</v>
      </c>
    </row>
    <row r="55" spans="1:6" s="19" customFormat="1">
      <c r="A55" s="48">
        <v>156</v>
      </c>
      <c r="B55" s="59" t="s">
        <v>4703</v>
      </c>
      <c r="C55" s="47" t="s">
        <v>5355</v>
      </c>
      <c r="E55" s="308"/>
      <c r="F55" s="149">
        <f t="shared" si="2"/>
        <v>3</v>
      </c>
    </row>
    <row r="56" spans="1:6" s="19" customFormat="1">
      <c r="A56" s="48">
        <v>1560</v>
      </c>
      <c r="B56" s="58"/>
      <c r="C56" s="47" t="s">
        <v>5356</v>
      </c>
      <c r="E56" s="308"/>
      <c r="F56" s="149">
        <f t="shared" si="2"/>
        <v>4</v>
      </c>
    </row>
    <row r="57" spans="1:6" s="19" customFormat="1">
      <c r="A57" s="57">
        <v>15600000</v>
      </c>
      <c r="B57" s="60" t="s">
        <v>3713</v>
      </c>
      <c r="C57" s="355" t="s">
        <v>4922</v>
      </c>
      <c r="E57" s="308" t="s">
        <v>8590</v>
      </c>
      <c r="F57" s="149">
        <f t="shared" si="2"/>
        <v>8</v>
      </c>
    </row>
    <row r="58" spans="1:6" s="19" customFormat="1">
      <c r="A58" s="48">
        <v>1562</v>
      </c>
      <c r="B58" s="58"/>
      <c r="C58" s="47" t="s">
        <v>5603</v>
      </c>
      <c r="E58" s="308"/>
      <c r="F58" s="149">
        <f t="shared" si="2"/>
        <v>4</v>
      </c>
    </row>
    <row r="59" spans="1:6" s="19" customFormat="1">
      <c r="A59" s="57">
        <v>15620000</v>
      </c>
      <c r="B59" s="60" t="s">
        <v>3713</v>
      </c>
      <c r="C59" s="354" t="s">
        <v>1199</v>
      </c>
      <c r="E59" s="308" t="s">
        <v>8590</v>
      </c>
      <c r="F59" s="149">
        <f t="shared" si="2"/>
        <v>8</v>
      </c>
    </row>
    <row r="60" spans="1:6" s="19" customFormat="1">
      <c r="A60" s="48">
        <v>1565</v>
      </c>
      <c r="B60" s="58"/>
      <c r="C60" s="47" t="s">
        <v>2800</v>
      </c>
      <c r="E60" s="308"/>
      <c r="F60" s="149">
        <f t="shared" si="2"/>
        <v>4</v>
      </c>
    </row>
    <row r="61" spans="1:6" s="19" customFormat="1">
      <c r="A61" s="57">
        <v>15650000</v>
      </c>
      <c r="B61" s="60" t="s">
        <v>3713</v>
      </c>
      <c r="C61" s="354" t="s">
        <v>2801</v>
      </c>
      <c r="E61" s="308" t="s">
        <v>8590</v>
      </c>
      <c r="F61" s="149">
        <f t="shared" si="2"/>
        <v>8</v>
      </c>
    </row>
    <row r="62" spans="1:6" s="19" customFormat="1">
      <c r="A62" s="48">
        <v>1566</v>
      </c>
      <c r="B62" s="58"/>
      <c r="C62" s="47" t="s">
        <v>4317</v>
      </c>
      <c r="E62" s="308"/>
      <c r="F62" s="149">
        <f t="shared" si="2"/>
        <v>4</v>
      </c>
    </row>
    <row r="63" spans="1:6" s="19" customFormat="1">
      <c r="A63" s="57">
        <v>15660000</v>
      </c>
      <c r="B63" s="60" t="s">
        <v>3713</v>
      </c>
      <c r="C63" s="354" t="s">
        <v>5577</v>
      </c>
      <c r="E63" s="308" t="s">
        <v>8590</v>
      </c>
      <c r="F63" s="149">
        <f t="shared" si="2"/>
        <v>8</v>
      </c>
    </row>
    <row r="64" spans="1:6" s="19" customFormat="1">
      <c r="A64" s="48">
        <v>1569</v>
      </c>
      <c r="B64" s="58"/>
      <c r="C64" s="47" t="s">
        <v>4042</v>
      </c>
      <c r="E64" s="308"/>
      <c r="F64" s="149">
        <f t="shared" si="2"/>
        <v>4</v>
      </c>
    </row>
    <row r="65" spans="1:6" s="19" customFormat="1">
      <c r="A65" s="57">
        <v>15690000</v>
      </c>
      <c r="B65" s="60" t="s">
        <v>3713</v>
      </c>
      <c r="C65" s="354" t="s">
        <v>3714</v>
      </c>
      <c r="E65" s="308" t="s">
        <v>8590</v>
      </c>
      <c r="F65" s="149">
        <f t="shared" si="2"/>
        <v>8</v>
      </c>
    </row>
    <row r="66" spans="1:6" s="19" customFormat="1">
      <c r="A66" s="57">
        <v>15691000</v>
      </c>
      <c r="B66" s="60" t="s">
        <v>3713</v>
      </c>
      <c r="C66" s="354" t="s">
        <v>3715</v>
      </c>
      <c r="E66" s="308" t="s">
        <v>8590</v>
      </c>
      <c r="F66" s="149">
        <f t="shared" si="2"/>
        <v>8</v>
      </c>
    </row>
    <row r="67" spans="1:6" s="19" customFormat="1">
      <c r="A67" s="48">
        <v>157</v>
      </c>
      <c r="B67" s="59" t="s">
        <v>4703</v>
      </c>
      <c r="C67" s="47" t="s">
        <v>6578</v>
      </c>
      <c r="E67" s="308"/>
      <c r="F67" s="149">
        <f t="shared" si="2"/>
        <v>3</v>
      </c>
    </row>
    <row r="68" spans="1:6" s="19" customFormat="1">
      <c r="A68" s="57">
        <v>15700000</v>
      </c>
      <c r="B68" s="60" t="s">
        <v>3713</v>
      </c>
      <c r="C68" s="355" t="s">
        <v>1793</v>
      </c>
      <c r="E68" s="308" t="s">
        <v>8590</v>
      </c>
      <c r="F68" s="149">
        <f t="shared" si="2"/>
        <v>8</v>
      </c>
    </row>
    <row r="69" spans="1:6" s="19" customFormat="1">
      <c r="A69" s="57">
        <v>15701000</v>
      </c>
      <c r="B69" s="60" t="s">
        <v>3713</v>
      </c>
      <c r="C69" s="355" t="s">
        <v>1794</v>
      </c>
      <c r="E69" s="308" t="s">
        <v>8590</v>
      </c>
      <c r="F69" s="149">
        <f t="shared" si="2"/>
        <v>8</v>
      </c>
    </row>
    <row r="70" spans="1:6" s="19" customFormat="1" ht="13.5" thickBot="1">
      <c r="A70" s="61">
        <v>15702000</v>
      </c>
      <c r="B70" s="60" t="s">
        <v>3713</v>
      </c>
      <c r="C70" s="356" t="s">
        <v>1795</v>
      </c>
      <c r="E70" s="308" t="s">
        <v>8590</v>
      </c>
      <c r="F70" s="149">
        <f t="shared" si="2"/>
        <v>8</v>
      </c>
    </row>
    <row r="71" spans="1:6" s="19" customFormat="1" ht="13.5" thickBot="1">
      <c r="A71" s="63"/>
      <c r="B71" s="64"/>
      <c r="C71" s="62" t="s">
        <v>1586</v>
      </c>
      <c r="E71" s="308"/>
      <c r="F71" s="149">
        <f t="shared" si="2"/>
        <v>0</v>
      </c>
    </row>
    <row r="72" spans="1:6" s="19" customFormat="1">
      <c r="A72" s="812">
        <v>1</v>
      </c>
      <c r="B72" s="813"/>
      <c r="C72" s="814" t="s">
        <v>13629</v>
      </c>
      <c r="E72" s="309"/>
      <c r="F72" s="331"/>
    </row>
    <row r="73" spans="1:6" s="19" customFormat="1">
      <c r="A73" s="815">
        <v>10</v>
      </c>
      <c r="B73" s="816"/>
      <c r="C73" s="817" t="s">
        <v>13633</v>
      </c>
      <c r="E73" s="309"/>
      <c r="F73" s="331"/>
    </row>
    <row r="74" spans="1:6" s="19" customFormat="1">
      <c r="A74" s="815">
        <v>103</v>
      </c>
      <c r="B74" s="816"/>
      <c r="C74" s="818" t="s">
        <v>13630</v>
      </c>
      <c r="E74" s="309"/>
      <c r="F74" s="331"/>
    </row>
    <row r="75" spans="1:6" s="19" customFormat="1">
      <c r="A75" s="820">
        <v>10320001</v>
      </c>
      <c r="B75" s="819"/>
      <c r="C75" s="820" t="s">
        <v>14745</v>
      </c>
      <c r="E75" s="309">
        <v>1531</v>
      </c>
      <c r="F75" s="331"/>
    </row>
    <row r="76" spans="1:6" s="19" customFormat="1">
      <c r="A76" s="820">
        <v>10320009</v>
      </c>
      <c r="B76" s="819"/>
      <c r="C76" s="820" t="s">
        <v>14746</v>
      </c>
      <c r="E76" s="309">
        <v>1532</v>
      </c>
      <c r="F76" s="331"/>
    </row>
    <row r="77" spans="1:6" s="19" customFormat="1">
      <c r="A77" s="820">
        <v>10321001</v>
      </c>
      <c r="B77" s="819"/>
      <c r="C77" s="820" t="s">
        <v>13644</v>
      </c>
      <c r="E77" s="309">
        <v>1531</v>
      </c>
      <c r="F77" s="331"/>
    </row>
    <row r="78" spans="1:6" s="19" customFormat="1">
      <c r="A78" s="820">
        <v>10321009</v>
      </c>
      <c r="B78" s="819"/>
      <c r="C78" s="820" t="s">
        <v>13643</v>
      </c>
      <c r="E78" s="309"/>
      <c r="F78" s="331"/>
    </row>
    <row r="79" spans="1:6" s="19" customFormat="1">
      <c r="A79" s="820">
        <v>10322001</v>
      </c>
      <c r="B79" s="819"/>
      <c r="C79" s="820" t="s">
        <v>15355</v>
      </c>
      <c r="E79" s="309"/>
      <c r="F79" s="331"/>
    </row>
    <row r="80" spans="1:6" s="19" customFormat="1">
      <c r="A80" s="820">
        <v>10322009</v>
      </c>
      <c r="B80" s="819"/>
      <c r="C80" s="820" t="s">
        <v>15356</v>
      </c>
      <c r="E80" s="309">
        <v>1531</v>
      </c>
      <c r="F80" s="331"/>
    </row>
    <row r="81" spans="1:6" s="19" customFormat="1">
      <c r="A81" s="821">
        <v>153</v>
      </c>
      <c r="B81" s="813"/>
      <c r="C81" s="818" t="s">
        <v>13631</v>
      </c>
      <c r="E81" s="309"/>
      <c r="F81" s="331"/>
    </row>
    <row r="82" spans="1:6" s="19" customFormat="1">
      <c r="A82" s="822">
        <v>1532</v>
      </c>
      <c r="B82" s="813"/>
      <c r="C82" s="817" t="s">
        <v>13632</v>
      </c>
      <c r="E82" s="309"/>
      <c r="F82" s="331"/>
    </row>
    <row r="83" spans="1:6" s="19" customFormat="1">
      <c r="A83" s="820">
        <v>15320001</v>
      </c>
      <c r="B83" s="813"/>
      <c r="C83" s="820" t="s">
        <v>13641</v>
      </c>
      <c r="E83" s="309">
        <v>1531</v>
      </c>
      <c r="F83" s="331"/>
    </row>
    <row r="84" spans="1:6" s="19" customFormat="1">
      <c r="A84" s="820">
        <v>15320009</v>
      </c>
      <c r="B84" s="813"/>
      <c r="C84" s="820" t="s">
        <v>13642</v>
      </c>
      <c r="E84" s="309">
        <v>1532</v>
      </c>
      <c r="F84" s="331"/>
    </row>
    <row r="85" spans="1:6" s="19" customFormat="1">
      <c r="A85" s="1007">
        <v>15322009</v>
      </c>
      <c r="B85" s="813"/>
      <c r="C85" s="1007" t="s">
        <v>15357</v>
      </c>
      <c r="E85" s="309">
        <v>1531</v>
      </c>
      <c r="F85" s="331"/>
    </row>
    <row r="86" spans="1:6" s="19" customFormat="1">
      <c r="A86" s="1007">
        <v>15322001</v>
      </c>
      <c r="B86" s="813"/>
      <c r="C86" s="1007" t="s">
        <v>15358</v>
      </c>
      <c r="E86" s="309">
        <v>1532</v>
      </c>
      <c r="F86" s="331"/>
    </row>
    <row r="87" spans="1:6" s="19" customFormat="1">
      <c r="A87" s="56">
        <v>2</v>
      </c>
      <c r="B87" s="58"/>
      <c r="C87" s="65" t="s">
        <v>12197</v>
      </c>
      <c r="E87" s="308"/>
      <c r="F87" s="149">
        <f t="shared" si="2"/>
        <v>1</v>
      </c>
    </row>
    <row r="88" spans="1:6" s="19" customFormat="1">
      <c r="A88" s="48">
        <v>20</v>
      </c>
      <c r="B88" s="58"/>
      <c r="C88" s="66" t="s">
        <v>12198</v>
      </c>
      <c r="E88" s="308"/>
      <c r="F88" s="149">
        <f t="shared" si="2"/>
        <v>2</v>
      </c>
    </row>
    <row r="89" spans="1:6" s="19" customFormat="1">
      <c r="A89" s="48">
        <v>208</v>
      </c>
      <c r="B89" s="58"/>
      <c r="C89" s="66" t="s">
        <v>12199</v>
      </c>
      <c r="E89" s="308"/>
      <c r="F89" s="149">
        <f t="shared" si="2"/>
        <v>3</v>
      </c>
    </row>
    <row r="90" spans="1:6" s="19" customFormat="1">
      <c r="A90" s="48">
        <v>2080</v>
      </c>
      <c r="B90" s="58"/>
      <c r="C90" s="66" t="s">
        <v>3761</v>
      </c>
      <c r="E90" s="308"/>
      <c r="F90" s="149">
        <f t="shared" si="2"/>
        <v>4</v>
      </c>
    </row>
    <row r="91" spans="1:6" s="19" customFormat="1">
      <c r="A91" s="545">
        <v>20800001</v>
      </c>
      <c r="B91" s="68" t="s">
        <v>1916</v>
      </c>
      <c r="C91" s="546" t="s">
        <v>12200</v>
      </c>
      <c r="E91" s="309"/>
      <c r="F91" s="331"/>
    </row>
    <row r="92" spans="1:6" s="19" customFormat="1">
      <c r="A92" s="357">
        <v>20800009</v>
      </c>
      <c r="B92" s="68" t="s">
        <v>1916</v>
      </c>
      <c r="C92" s="67" t="s">
        <v>4669</v>
      </c>
      <c r="E92" s="309"/>
      <c r="F92" s="331">
        <f>LEN(A92)</f>
        <v>8</v>
      </c>
    </row>
    <row r="93" spans="1:6" s="19" customFormat="1" ht="11.25" customHeight="1">
      <c r="A93" s="357">
        <v>20800100</v>
      </c>
      <c r="B93" s="68" t="s">
        <v>1916</v>
      </c>
      <c r="C93" s="67" t="s">
        <v>4077</v>
      </c>
      <c r="E93" s="309"/>
      <c r="F93" s="331">
        <f>LEN(A93)</f>
        <v>8</v>
      </c>
    </row>
    <row r="94" spans="1:6" s="19" customFormat="1">
      <c r="A94" s="357">
        <v>20801000</v>
      </c>
      <c r="B94" s="68" t="s">
        <v>1916</v>
      </c>
      <c r="C94" s="67" t="s">
        <v>3242</v>
      </c>
      <c r="E94" s="308" t="s">
        <v>8591</v>
      </c>
      <c r="F94" s="149">
        <f>LEN(A94)</f>
        <v>8</v>
      </c>
    </row>
    <row r="95" spans="1:6" s="19" customFormat="1" ht="11.25" customHeight="1">
      <c r="A95" s="357">
        <v>20801100</v>
      </c>
      <c r="B95" s="68" t="s">
        <v>1916</v>
      </c>
      <c r="C95" s="67" t="s">
        <v>4753</v>
      </c>
      <c r="E95" s="309"/>
      <c r="F95" s="331">
        <f>LEN(A95)</f>
        <v>8</v>
      </c>
    </row>
    <row r="96" spans="1:6" s="19" customFormat="1">
      <c r="A96" s="48">
        <v>2081</v>
      </c>
      <c r="B96" s="58"/>
      <c r="C96" s="66" t="s">
        <v>4754</v>
      </c>
      <c r="E96" s="308"/>
      <c r="F96" s="149">
        <f>LEN(A96)</f>
        <v>4</v>
      </c>
    </row>
    <row r="97" spans="1:6" s="19" customFormat="1">
      <c r="A97" s="545">
        <v>20810001</v>
      </c>
      <c r="B97" s="68" t="s">
        <v>1916</v>
      </c>
      <c r="C97" s="67" t="s">
        <v>12201</v>
      </c>
      <c r="E97" s="308"/>
      <c r="F97" s="149"/>
    </row>
    <row r="98" spans="1:6" s="19" customFormat="1">
      <c r="A98" s="357">
        <v>20810009</v>
      </c>
      <c r="B98" s="68" t="s">
        <v>1916</v>
      </c>
      <c r="C98" s="67" t="s">
        <v>12202</v>
      </c>
      <c r="E98" s="309"/>
      <c r="F98" s="331">
        <f>LEN(A98)</f>
        <v>8</v>
      </c>
    </row>
    <row r="99" spans="1:6" s="19" customFormat="1">
      <c r="A99" s="545">
        <v>20811001</v>
      </c>
      <c r="B99" s="68" t="s">
        <v>1916</v>
      </c>
      <c r="C99" s="547" t="s">
        <v>12203</v>
      </c>
      <c r="E99" s="309"/>
      <c r="F99" s="331"/>
    </row>
    <row r="100" spans="1:6" s="19" customFormat="1">
      <c r="A100" s="357">
        <v>20811009</v>
      </c>
      <c r="B100" s="68" t="s">
        <v>1916</v>
      </c>
      <c r="C100" s="546" t="s">
        <v>12204</v>
      </c>
      <c r="E100" s="309"/>
      <c r="F100" s="331">
        <f t="shared" ref="F100:F108" si="3">LEN(A100)</f>
        <v>8</v>
      </c>
    </row>
    <row r="101" spans="1:6" s="19" customFormat="1">
      <c r="A101" s="357">
        <v>20811100</v>
      </c>
      <c r="B101" s="68" t="s">
        <v>1916</v>
      </c>
      <c r="C101" s="547" t="s">
        <v>968</v>
      </c>
      <c r="E101" s="309"/>
      <c r="F101" s="331">
        <f t="shared" si="3"/>
        <v>8</v>
      </c>
    </row>
    <row r="102" spans="1:6" s="19" customFormat="1">
      <c r="A102" s="357">
        <v>20812001</v>
      </c>
      <c r="B102" s="68" t="s">
        <v>1916</v>
      </c>
      <c r="C102" s="547" t="s">
        <v>7554</v>
      </c>
      <c r="E102" s="309"/>
      <c r="F102" s="331">
        <f t="shared" si="3"/>
        <v>8</v>
      </c>
    </row>
    <row r="103" spans="1:6" s="19" customFormat="1">
      <c r="A103" s="357">
        <v>20812009</v>
      </c>
      <c r="B103" s="68" t="s">
        <v>1916</v>
      </c>
      <c r="C103" s="67" t="s">
        <v>12205</v>
      </c>
      <c r="E103" s="308" t="s">
        <v>8591</v>
      </c>
      <c r="F103" s="149">
        <f t="shared" si="3"/>
        <v>8</v>
      </c>
    </row>
    <row r="104" spans="1:6" s="19" customFormat="1">
      <c r="A104" s="357">
        <v>20812100</v>
      </c>
      <c r="B104" s="68" t="s">
        <v>1916</v>
      </c>
      <c r="C104" s="67" t="s">
        <v>2162</v>
      </c>
      <c r="E104" s="309"/>
      <c r="F104" s="331">
        <f t="shared" si="3"/>
        <v>8</v>
      </c>
    </row>
    <row r="105" spans="1:6" s="19" customFormat="1">
      <c r="A105" s="48">
        <v>2082</v>
      </c>
      <c r="B105" s="58"/>
      <c r="C105" s="66" t="s">
        <v>12206</v>
      </c>
      <c r="E105" s="308"/>
      <c r="F105" s="149">
        <f t="shared" si="3"/>
        <v>4</v>
      </c>
    </row>
    <row r="106" spans="1:6" s="19" customFormat="1">
      <c r="A106" s="357">
        <v>20820001</v>
      </c>
      <c r="B106" s="68" t="s">
        <v>1916</v>
      </c>
      <c r="C106" s="67" t="s">
        <v>12207</v>
      </c>
      <c r="E106" s="308" t="s">
        <v>8592</v>
      </c>
      <c r="F106" s="331">
        <f t="shared" si="3"/>
        <v>8</v>
      </c>
    </row>
    <row r="107" spans="1:6" s="19" customFormat="1">
      <c r="A107" s="357">
        <v>20820008</v>
      </c>
      <c r="B107" s="68" t="s">
        <v>1916</v>
      </c>
      <c r="C107" s="67" t="s">
        <v>12208</v>
      </c>
      <c r="E107" s="308" t="s">
        <v>8591</v>
      </c>
      <c r="F107" s="149">
        <f t="shared" si="3"/>
        <v>8</v>
      </c>
    </row>
    <row r="108" spans="1:6" s="19" customFormat="1">
      <c r="A108" s="48">
        <v>2083</v>
      </c>
      <c r="B108" s="58"/>
      <c r="C108" s="66" t="s">
        <v>12209</v>
      </c>
      <c r="E108" s="308"/>
      <c r="F108" s="149">
        <f t="shared" si="3"/>
        <v>4</v>
      </c>
    </row>
    <row r="109" spans="1:6" s="19" customFormat="1">
      <c r="A109" s="545">
        <v>20830001</v>
      </c>
      <c r="B109" s="68" t="s">
        <v>1916</v>
      </c>
      <c r="C109" s="546" t="s">
        <v>12210</v>
      </c>
      <c r="E109" s="309"/>
      <c r="F109" s="331"/>
    </row>
    <row r="110" spans="1:6" s="19" customFormat="1">
      <c r="A110" s="357">
        <v>20830009</v>
      </c>
      <c r="B110" s="68" t="s">
        <v>1916</v>
      </c>
      <c r="C110" s="67" t="s">
        <v>12211</v>
      </c>
      <c r="E110" s="309"/>
      <c r="F110" s="331">
        <f>LEN(A110)</f>
        <v>8</v>
      </c>
    </row>
    <row r="111" spans="1:6" s="19" customFormat="1">
      <c r="A111" s="357">
        <v>20831001</v>
      </c>
      <c r="B111" s="68" t="s">
        <v>1916</v>
      </c>
      <c r="C111" s="67" t="s">
        <v>12212</v>
      </c>
      <c r="E111" s="309"/>
      <c r="F111" s="331">
        <f>LEN(A111)</f>
        <v>8</v>
      </c>
    </row>
    <row r="112" spans="1:6" s="19" customFormat="1">
      <c r="A112" s="545">
        <v>20831009</v>
      </c>
      <c r="B112" s="68" t="s">
        <v>1916</v>
      </c>
      <c r="C112" s="546" t="s">
        <v>12213</v>
      </c>
      <c r="E112" s="309"/>
      <c r="F112" s="331"/>
    </row>
    <row r="113" spans="1:6" s="19" customFormat="1">
      <c r="A113" s="48">
        <v>2086</v>
      </c>
      <c r="B113" s="58"/>
      <c r="C113" s="66" t="s">
        <v>12214</v>
      </c>
      <c r="E113" s="308"/>
      <c r="F113" s="149">
        <f t="shared" ref="F113:F120" si="4">LEN(A113)</f>
        <v>4</v>
      </c>
    </row>
    <row r="114" spans="1:6" s="19" customFormat="1">
      <c r="A114" s="357">
        <v>20860001</v>
      </c>
      <c r="B114" s="68" t="s">
        <v>1916</v>
      </c>
      <c r="C114" s="67" t="s">
        <v>428</v>
      </c>
      <c r="E114" s="309"/>
      <c r="F114" s="331">
        <f t="shared" si="4"/>
        <v>8</v>
      </c>
    </row>
    <row r="115" spans="1:6" s="19" customFormat="1">
      <c r="A115" s="357">
        <v>20860009</v>
      </c>
      <c r="B115" s="68" t="s">
        <v>1916</v>
      </c>
      <c r="C115" s="67" t="s">
        <v>12215</v>
      </c>
      <c r="E115" s="308" t="s">
        <v>8591</v>
      </c>
      <c r="F115" s="149">
        <f t="shared" si="4"/>
        <v>8</v>
      </c>
    </row>
    <row r="116" spans="1:6" s="19" customFormat="1">
      <c r="A116" s="48">
        <v>2090</v>
      </c>
      <c r="B116" s="58"/>
      <c r="C116" s="66" t="s">
        <v>5832</v>
      </c>
      <c r="E116" s="308"/>
      <c r="F116" s="149">
        <f t="shared" si="4"/>
        <v>4</v>
      </c>
    </row>
    <row r="117" spans="1:6" s="19" customFormat="1">
      <c r="A117" s="357">
        <v>20900009</v>
      </c>
      <c r="B117" s="68" t="s">
        <v>1916</v>
      </c>
      <c r="C117" s="67" t="s">
        <v>5833</v>
      </c>
      <c r="E117" s="309"/>
      <c r="F117" s="331">
        <f t="shared" si="4"/>
        <v>8</v>
      </c>
    </row>
    <row r="118" spans="1:6" s="19" customFormat="1">
      <c r="A118" s="48">
        <v>25</v>
      </c>
      <c r="B118" s="58"/>
      <c r="C118" s="66" t="s">
        <v>12216</v>
      </c>
      <c r="E118" s="308"/>
      <c r="F118" s="149">
        <f t="shared" si="4"/>
        <v>2</v>
      </c>
    </row>
    <row r="119" spans="1:6" s="19" customFormat="1">
      <c r="A119" s="48">
        <v>258</v>
      </c>
      <c r="B119" s="58"/>
      <c r="C119" s="66" t="s">
        <v>12217</v>
      </c>
      <c r="E119" s="308"/>
      <c r="F119" s="149">
        <f t="shared" si="4"/>
        <v>3</v>
      </c>
    </row>
    <row r="120" spans="1:6" s="19" customFormat="1">
      <c r="A120" s="48">
        <v>2580</v>
      </c>
      <c r="B120" s="58"/>
      <c r="C120" s="66" t="s">
        <v>3761</v>
      </c>
      <c r="E120" s="308"/>
      <c r="F120" s="149">
        <f t="shared" si="4"/>
        <v>4</v>
      </c>
    </row>
    <row r="121" spans="1:6" s="19" customFormat="1">
      <c r="A121" s="545">
        <v>25800001</v>
      </c>
      <c r="B121" s="68" t="s">
        <v>1916</v>
      </c>
      <c r="C121" s="546" t="s">
        <v>12218</v>
      </c>
      <c r="E121" s="309"/>
      <c r="F121" s="149"/>
    </row>
    <row r="122" spans="1:6" s="19" customFormat="1">
      <c r="A122" s="357">
        <v>25800009</v>
      </c>
      <c r="B122" s="68" t="s">
        <v>1916</v>
      </c>
      <c r="C122" s="548" t="s">
        <v>12219</v>
      </c>
      <c r="E122" s="309"/>
      <c r="F122" s="331">
        <f t="shared" ref="F122:F129" si="5">LEN(A122)</f>
        <v>8</v>
      </c>
    </row>
    <row r="123" spans="1:6" s="19" customFormat="1">
      <c r="A123" s="357">
        <v>25800100</v>
      </c>
      <c r="B123" s="68" t="s">
        <v>1916</v>
      </c>
      <c r="C123" s="67" t="s">
        <v>4792</v>
      </c>
      <c r="E123" s="309"/>
      <c r="F123" s="331">
        <f t="shared" si="5"/>
        <v>8</v>
      </c>
    </row>
    <row r="124" spans="1:6" s="19" customFormat="1">
      <c r="A124" s="48">
        <v>2581</v>
      </c>
      <c r="B124" s="58"/>
      <c r="C124" s="66" t="s">
        <v>4754</v>
      </c>
      <c r="E124" s="308"/>
      <c r="F124" s="149">
        <f t="shared" si="5"/>
        <v>4</v>
      </c>
    </row>
    <row r="125" spans="1:6" s="19" customFormat="1">
      <c r="A125" s="357">
        <v>25810001</v>
      </c>
      <c r="B125" s="68" t="s">
        <v>1916</v>
      </c>
      <c r="C125" s="67" t="s">
        <v>12220</v>
      </c>
      <c r="E125" s="308" t="s">
        <v>8592</v>
      </c>
      <c r="F125" s="149">
        <f t="shared" si="5"/>
        <v>8</v>
      </c>
    </row>
    <row r="126" spans="1:6" s="19" customFormat="1">
      <c r="A126" s="357">
        <v>25810009</v>
      </c>
      <c r="B126" s="68" t="s">
        <v>1916</v>
      </c>
      <c r="C126" s="67" t="s">
        <v>12221</v>
      </c>
      <c r="E126" s="309"/>
      <c r="F126" s="331">
        <f t="shared" si="5"/>
        <v>8</v>
      </c>
    </row>
    <row r="127" spans="1:6" s="19" customFormat="1">
      <c r="A127" s="357">
        <v>25810100</v>
      </c>
      <c r="B127" s="68" t="s">
        <v>1916</v>
      </c>
      <c r="C127" s="67" t="s">
        <v>1695</v>
      </c>
      <c r="E127" s="309"/>
      <c r="F127" s="331">
        <f t="shared" si="5"/>
        <v>8</v>
      </c>
    </row>
    <row r="128" spans="1:6" s="19" customFormat="1">
      <c r="A128" s="48">
        <v>2582</v>
      </c>
      <c r="B128" s="58"/>
      <c r="C128" s="66" t="s">
        <v>12222</v>
      </c>
      <c r="E128" s="308"/>
      <c r="F128" s="149">
        <f t="shared" si="5"/>
        <v>4</v>
      </c>
    </row>
    <row r="129" spans="1:8" s="19" customFormat="1">
      <c r="A129" s="357">
        <v>25820001</v>
      </c>
      <c r="B129" s="68" t="s">
        <v>1916</v>
      </c>
      <c r="C129" s="67" t="s">
        <v>12223</v>
      </c>
      <c r="E129" s="309">
        <v>2585</v>
      </c>
      <c r="F129" s="331">
        <f t="shared" si="5"/>
        <v>8</v>
      </c>
    </row>
    <row r="130" spans="1:8" s="19" customFormat="1">
      <c r="A130" s="545">
        <v>25820009</v>
      </c>
      <c r="B130" s="68" t="s">
        <v>1916</v>
      </c>
      <c r="C130" s="546" t="s">
        <v>12224</v>
      </c>
      <c r="E130" s="309">
        <v>2586</v>
      </c>
      <c r="F130" s="331"/>
    </row>
    <row r="131" spans="1:8" s="19" customFormat="1">
      <c r="A131" s="48">
        <v>2583</v>
      </c>
      <c r="B131" s="58"/>
      <c r="C131" s="66" t="s">
        <v>12209</v>
      </c>
      <c r="E131" s="308"/>
      <c r="F131" s="149">
        <f>LEN(A131)</f>
        <v>4</v>
      </c>
    </row>
    <row r="132" spans="1:8" s="19" customFormat="1">
      <c r="A132" s="357">
        <v>25830000</v>
      </c>
      <c r="B132" s="68" t="s">
        <v>1916</v>
      </c>
      <c r="C132" s="67" t="s">
        <v>12209</v>
      </c>
      <c r="E132" s="309"/>
      <c r="F132" s="331">
        <f>LEN(A132)</f>
        <v>8</v>
      </c>
    </row>
    <row r="133" spans="1:8" s="19" customFormat="1">
      <c r="A133" s="358">
        <v>25860000</v>
      </c>
      <c r="B133" s="68" t="s">
        <v>1916</v>
      </c>
      <c r="C133" s="69" t="s">
        <v>12225</v>
      </c>
      <c r="E133" s="309"/>
      <c r="F133" s="331">
        <f>LEN(A133)</f>
        <v>8</v>
      </c>
    </row>
    <row r="134" spans="1:8" s="19" customFormat="1">
      <c r="A134" s="48">
        <v>2890</v>
      </c>
      <c r="B134" s="58"/>
      <c r="C134" s="66" t="s">
        <v>5834</v>
      </c>
      <c r="E134" s="308"/>
      <c r="F134" s="149">
        <f>LEN(A134)</f>
        <v>4</v>
      </c>
    </row>
    <row r="135" spans="1:8" s="19" customFormat="1">
      <c r="A135" s="357">
        <v>28900001</v>
      </c>
      <c r="B135" s="68" t="s">
        <v>1916</v>
      </c>
      <c r="C135" s="67" t="s">
        <v>12226</v>
      </c>
      <c r="E135" s="308"/>
      <c r="F135" s="149"/>
    </row>
    <row r="136" spans="1:8" s="19" customFormat="1" ht="13.5" thickBot="1">
      <c r="A136" s="357">
        <v>28900009</v>
      </c>
      <c r="B136" s="68" t="s">
        <v>1916</v>
      </c>
      <c r="C136" s="67" t="s">
        <v>12227</v>
      </c>
      <c r="E136" s="309"/>
      <c r="F136" s="331">
        <f t="shared" ref="F136:F190" si="6">LEN(A136)</f>
        <v>8</v>
      </c>
    </row>
    <row r="137" spans="1:8" s="19" customFormat="1" ht="13.5" thickBot="1">
      <c r="A137" s="63"/>
      <c r="B137" s="64"/>
      <c r="C137" s="70" t="s">
        <v>2640</v>
      </c>
      <c r="E137" s="308"/>
      <c r="F137" s="149">
        <f t="shared" si="6"/>
        <v>0</v>
      </c>
    </row>
    <row r="138" spans="1:8" s="19" customFormat="1">
      <c r="A138" s="56">
        <v>3</v>
      </c>
      <c r="B138" s="58"/>
      <c r="C138" s="71" t="s">
        <v>5888</v>
      </c>
      <c r="E138" s="308"/>
      <c r="F138" s="149">
        <f t="shared" si="6"/>
        <v>1</v>
      </c>
    </row>
    <row r="139" spans="1:8" s="19" customFormat="1">
      <c r="A139" s="48">
        <v>30</v>
      </c>
      <c r="B139" s="58"/>
      <c r="C139" s="72" t="s">
        <v>5889</v>
      </c>
      <c r="E139" s="308"/>
      <c r="F139" s="149">
        <f t="shared" si="6"/>
        <v>2</v>
      </c>
    </row>
    <row r="140" spans="1:8" s="19" customFormat="1">
      <c r="A140" s="48">
        <v>300</v>
      </c>
      <c r="B140" s="58"/>
      <c r="C140" s="72" t="s">
        <v>5890</v>
      </c>
      <c r="E140" s="308"/>
      <c r="F140" s="149">
        <f t="shared" si="6"/>
        <v>3</v>
      </c>
    </row>
    <row r="141" spans="1:8" s="19" customFormat="1">
      <c r="A141" s="48">
        <v>3000</v>
      </c>
      <c r="B141" s="58"/>
      <c r="C141" s="72" t="s">
        <v>5891</v>
      </c>
      <c r="E141" s="308"/>
      <c r="F141" s="149">
        <f t="shared" si="6"/>
        <v>4</v>
      </c>
    </row>
    <row r="142" spans="1:8" s="19" customFormat="1">
      <c r="A142" s="57">
        <v>30000000</v>
      </c>
      <c r="B142" s="58"/>
      <c r="C142" s="73" t="s">
        <v>5892</v>
      </c>
      <c r="E142" s="308">
        <v>3000</v>
      </c>
      <c r="F142" s="149">
        <f t="shared" si="6"/>
        <v>8</v>
      </c>
    </row>
    <row r="143" spans="1:8" s="19" customFormat="1">
      <c r="A143" s="48">
        <v>303</v>
      </c>
      <c r="B143" s="58"/>
      <c r="C143" s="72" t="s">
        <v>5893</v>
      </c>
      <c r="E143" s="308"/>
      <c r="F143" s="149">
        <f t="shared" si="6"/>
        <v>3</v>
      </c>
    </row>
    <row r="144" spans="1:8">
      <c r="A144" s="57">
        <v>30300000</v>
      </c>
      <c r="B144" s="58"/>
      <c r="C144" s="73" t="s">
        <v>7054</v>
      </c>
      <c r="E144" s="308">
        <v>3030</v>
      </c>
      <c r="F144" s="149">
        <f t="shared" si="6"/>
        <v>8</v>
      </c>
      <c r="H144" s="19"/>
    </row>
    <row r="145" spans="1:8" s="19" customFormat="1">
      <c r="A145" s="57">
        <v>30320000</v>
      </c>
      <c r="B145" s="58"/>
      <c r="C145" s="73" t="s">
        <v>3192</v>
      </c>
      <c r="E145" s="309"/>
      <c r="F145" s="331">
        <f t="shared" si="6"/>
        <v>8</v>
      </c>
    </row>
    <row r="146" spans="1:8">
      <c r="A146" s="57">
        <v>30330000</v>
      </c>
      <c r="B146" s="58"/>
      <c r="C146" s="73" t="s">
        <v>2437</v>
      </c>
      <c r="E146" s="309" t="s">
        <v>8589</v>
      </c>
      <c r="F146" s="149">
        <f t="shared" si="6"/>
        <v>8</v>
      </c>
      <c r="H146" s="19"/>
    </row>
    <row r="147" spans="1:8">
      <c r="A147" s="48">
        <v>304</v>
      </c>
      <c r="B147" s="74"/>
      <c r="C147" s="72" t="s">
        <v>7055</v>
      </c>
      <c r="F147" s="149">
        <f t="shared" si="6"/>
        <v>3</v>
      </c>
      <c r="H147" s="19"/>
    </row>
    <row r="148" spans="1:8">
      <c r="A148" s="57">
        <v>30410000</v>
      </c>
      <c r="B148" s="58"/>
      <c r="C148" s="73" t="s">
        <v>6822</v>
      </c>
      <c r="E148" s="309" t="s">
        <v>8589</v>
      </c>
      <c r="F148" s="149">
        <f t="shared" si="6"/>
        <v>8</v>
      </c>
      <c r="H148" s="19"/>
    </row>
    <row r="149" spans="1:8">
      <c r="A149" s="57">
        <v>30440000</v>
      </c>
      <c r="B149" s="46"/>
      <c r="C149" s="73" t="s">
        <v>951</v>
      </c>
      <c r="E149" s="308">
        <v>3044</v>
      </c>
      <c r="F149" s="149">
        <f t="shared" si="6"/>
        <v>8</v>
      </c>
      <c r="H149" s="19"/>
    </row>
    <row r="150" spans="1:8">
      <c r="A150" s="57">
        <v>30450000</v>
      </c>
      <c r="B150" s="46"/>
      <c r="C150" s="73" t="s">
        <v>7056</v>
      </c>
      <c r="E150" s="308">
        <v>3045</v>
      </c>
      <c r="F150" s="149">
        <f t="shared" si="6"/>
        <v>8</v>
      </c>
      <c r="H150" s="19"/>
    </row>
    <row r="151" spans="1:8">
      <c r="A151" s="57">
        <v>30470000</v>
      </c>
      <c r="B151" s="46"/>
      <c r="C151" s="73" t="s">
        <v>258</v>
      </c>
      <c r="E151" s="308" t="s">
        <v>8593</v>
      </c>
      <c r="F151" s="149">
        <f t="shared" si="6"/>
        <v>8</v>
      </c>
      <c r="H151" s="19"/>
    </row>
    <row r="152" spans="1:8">
      <c r="A152" s="48">
        <v>32</v>
      </c>
      <c r="B152" s="74"/>
      <c r="C152" s="72" t="s">
        <v>7057</v>
      </c>
      <c r="F152" s="149">
        <f t="shared" si="6"/>
        <v>2</v>
      </c>
      <c r="H152" s="19"/>
    </row>
    <row r="153" spans="1:8" s="21" customFormat="1">
      <c r="A153" s="48">
        <v>320</v>
      </c>
      <c r="B153" s="74"/>
      <c r="C153" s="72" t="s">
        <v>262</v>
      </c>
      <c r="E153" s="308"/>
      <c r="F153" s="149">
        <f t="shared" si="6"/>
        <v>3</v>
      </c>
      <c r="H153" s="19"/>
    </row>
    <row r="154" spans="1:8" s="21" customFormat="1">
      <c r="A154" s="48">
        <v>3200</v>
      </c>
      <c r="B154" s="46"/>
      <c r="C154" s="72" t="s">
        <v>2639</v>
      </c>
      <c r="E154" s="308"/>
      <c r="F154" s="149">
        <f t="shared" si="6"/>
        <v>4</v>
      </c>
      <c r="H154" s="19"/>
    </row>
    <row r="155" spans="1:8">
      <c r="A155" s="57">
        <v>32003000</v>
      </c>
      <c r="B155" s="46"/>
      <c r="C155" s="73" t="s">
        <v>6330</v>
      </c>
      <c r="E155" s="308" t="s">
        <v>8594</v>
      </c>
      <c r="F155" s="149">
        <f t="shared" si="6"/>
        <v>8</v>
      </c>
      <c r="H155" s="19"/>
    </row>
    <row r="156" spans="1:8">
      <c r="A156" s="57">
        <v>32009000</v>
      </c>
      <c r="B156" s="46"/>
      <c r="C156" s="73" t="s">
        <v>1035</v>
      </c>
      <c r="E156" s="308" t="s">
        <v>8594</v>
      </c>
      <c r="F156" s="149">
        <f t="shared" si="6"/>
        <v>8</v>
      </c>
      <c r="H156" s="19"/>
    </row>
    <row r="157" spans="1:8">
      <c r="A157" s="48">
        <v>3201</v>
      </c>
      <c r="B157" s="46"/>
      <c r="C157" s="72" t="s">
        <v>1056</v>
      </c>
      <c r="F157" s="149">
        <f t="shared" si="6"/>
        <v>4</v>
      </c>
      <c r="H157" s="19"/>
    </row>
    <row r="158" spans="1:8" s="21" customFormat="1">
      <c r="A158" s="57">
        <v>32011000</v>
      </c>
      <c r="B158" s="46"/>
      <c r="C158" s="73" t="s">
        <v>5747</v>
      </c>
      <c r="E158" s="308" t="s">
        <v>8594</v>
      </c>
      <c r="F158" s="149">
        <f t="shared" si="6"/>
        <v>8</v>
      </c>
      <c r="H158" s="19"/>
    </row>
    <row r="159" spans="1:8" s="21" customFormat="1">
      <c r="A159" s="57">
        <v>32018000</v>
      </c>
      <c r="B159" s="46"/>
      <c r="C159" s="73" t="s">
        <v>3710</v>
      </c>
      <c r="E159" s="308" t="s">
        <v>8594</v>
      </c>
      <c r="F159" s="149">
        <f t="shared" si="6"/>
        <v>8</v>
      </c>
      <c r="H159" s="19"/>
    </row>
    <row r="160" spans="1:8">
      <c r="A160" s="48">
        <v>3203</v>
      </c>
      <c r="B160" s="46"/>
      <c r="C160" s="72" t="s">
        <v>6410</v>
      </c>
      <c r="F160" s="149">
        <f t="shared" si="6"/>
        <v>4</v>
      </c>
      <c r="H160" s="19"/>
    </row>
    <row r="161" spans="1:8">
      <c r="A161" s="57">
        <v>32031000</v>
      </c>
      <c r="B161" s="46"/>
      <c r="C161" s="73" t="s">
        <v>6411</v>
      </c>
      <c r="E161" s="308" t="s">
        <v>8594</v>
      </c>
      <c r="F161" s="149">
        <f t="shared" si="6"/>
        <v>8</v>
      </c>
      <c r="H161" s="19"/>
    </row>
    <row r="162" spans="1:8">
      <c r="A162" s="57">
        <v>32033000</v>
      </c>
      <c r="B162" s="46"/>
      <c r="C162" s="73" t="s">
        <v>6412</v>
      </c>
      <c r="E162" s="308" t="s">
        <v>8594</v>
      </c>
      <c r="F162" s="149">
        <f t="shared" si="6"/>
        <v>8</v>
      </c>
      <c r="H162" s="19"/>
    </row>
    <row r="163" spans="1:8">
      <c r="A163" s="48">
        <v>3207</v>
      </c>
      <c r="B163" s="46"/>
      <c r="C163" s="72" t="s">
        <v>3998</v>
      </c>
      <c r="F163" s="149">
        <f t="shared" si="6"/>
        <v>4</v>
      </c>
      <c r="H163" s="19"/>
    </row>
    <row r="164" spans="1:8">
      <c r="A164" s="57">
        <v>32070000</v>
      </c>
      <c r="B164" s="46"/>
      <c r="C164" s="75" t="s">
        <v>980</v>
      </c>
      <c r="E164" s="308" t="s">
        <v>8594</v>
      </c>
      <c r="F164" s="149">
        <f t="shared" si="6"/>
        <v>8</v>
      </c>
      <c r="H164" s="19"/>
    </row>
    <row r="165" spans="1:8">
      <c r="A165" s="48">
        <v>3209</v>
      </c>
      <c r="B165" s="46"/>
      <c r="C165" s="72" t="s">
        <v>3936</v>
      </c>
      <c r="F165" s="149">
        <f t="shared" si="6"/>
        <v>4</v>
      </c>
      <c r="H165" s="19"/>
    </row>
    <row r="166" spans="1:8">
      <c r="A166" s="57">
        <v>32099900</v>
      </c>
      <c r="B166" s="46"/>
      <c r="C166" s="73" t="s">
        <v>3936</v>
      </c>
      <c r="E166" s="308" t="s">
        <v>8594</v>
      </c>
      <c r="F166" s="149">
        <f t="shared" si="6"/>
        <v>8</v>
      </c>
      <c r="H166" s="19"/>
    </row>
    <row r="167" spans="1:8">
      <c r="A167" s="48">
        <v>322</v>
      </c>
      <c r="B167" s="74"/>
      <c r="C167" s="72" t="s">
        <v>6854</v>
      </c>
      <c r="F167" s="149">
        <f t="shared" si="6"/>
        <v>3</v>
      </c>
      <c r="H167" s="19"/>
    </row>
    <row r="168" spans="1:8">
      <c r="A168" s="48">
        <v>3220</v>
      </c>
      <c r="B168" s="46"/>
      <c r="C168" s="72" t="s">
        <v>6413</v>
      </c>
      <c r="F168" s="149">
        <f t="shared" si="6"/>
        <v>4</v>
      </c>
      <c r="H168" s="19"/>
    </row>
    <row r="169" spans="1:8">
      <c r="A169" s="57">
        <v>32200000</v>
      </c>
      <c r="B169" s="46"/>
      <c r="C169" s="73" t="s">
        <v>6414</v>
      </c>
      <c r="E169" s="308" t="s">
        <v>8594</v>
      </c>
      <c r="F169" s="149">
        <f t="shared" si="6"/>
        <v>8</v>
      </c>
      <c r="H169" s="19"/>
    </row>
    <row r="170" spans="1:8">
      <c r="A170" s="57">
        <v>32201000</v>
      </c>
      <c r="B170" s="46"/>
      <c r="C170" s="73" t="s">
        <v>6415</v>
      </c>
      <c r="E170" s="308" t="s">
        <v>8594</v>
      </c>
      <c r="F170" s="149">
        <f t="shared" si="6"/>
        <v>8</v>
      </c>
      <c r="H170" s="19"/>
    </row>
    <row r="171" spans="1:8" s="21" customFormat="1">
      <c r="A171" s="57">
        <v>32202000</v>
      </c>
      <c r="B171" s="46"/>
      <c r="C171" s="73" t="s">
        <v>5921</v>
      </c>
      <c r="E171" s="308" t="s">
        <v>8594</v>
      </c>
      <c r="F171" s="149">
        <f t="shared" si="6"/>
        <v>8</v>
      </c>
      <c r="H171" s="19"/>
    </row>
    <row r="172" spans="1:8">
      <c r="A172" s="57">
        <v>32202001</v>
      </c>
      <c r="B172" s="46"/>
      <c r="C172" s="73" t="s">
        <v>1791</v>
      </c>
      <c r="E172" s="308" t="s">
        <v>8594</v>
      </c>
      <c r="F172" s="149">
        <f t="shared" si="6"/>
        <v>8</v>
      </c>
      <c r="H172" s="19"/>
    </row>
    <row r="173" spans="1:8">
      <c r="A173" s="57">
        <v>32203000</v>
      </c>
      <c r="B173" s="46"/>
      <c r="C173" s="73" t="s">
        <v>5922</v>
      </c>
      <c r="E173" s="308" t="s">
        <v>8594</v>
      </c>
      <c r="F173" s="149">
        <f t="shared" si="6"/>
        <v>8</v>
      </c>
      <c r="H173" s="19"/>
    </row>
    <row r="174" spans="1:8">
      <c r="A174" s="57">
        <v>32204000</v>
      </c>
      <c r="B174" s="46"/>
      <c r="C174" s="73" t="s">
        <v>5923</v>
      </c>
      <c r="E174" s="308" t="s">
        <v>8594</v>
      </c>
      <c r="F174" s="149">
        <f t="shared" si="6"/>
        <v>8</v>
      </c>
      <c r="H174" s="19"/>
    </row>
    <row r="175" spans="1:8">
      <c r="A175" s="57">
        <v>32205000</v>
      </c>
      <c r="B175" s="46"/>
      <c r="C175" s="73" t="s">
        <v>3430</v>
      </c>
      <c r="E175" s="308" t="s">
        <v>8594</v>
      </c>
      <c r="F175" s="149">
        <f t="shared" si="6"/>
        <v>8</v>
      </c>
      <c r="H175" s="19"/>
    </row>
    <row r="176" spans="1:8">
      <c r="A176" s="57">
        <v>32206000</v>
      </c>
      <c r="B176" s="46"/>
      <c r="C176" s="73" t="s">
        <v>12228</v>
      </c>
      <c r="E176" s="308" t="s">
        <v>8594</v>
      </c>
      <c r="F176" s="149">
        <f t="shared" si="6"/>
        <v>8</v>
      </c>
      <c r="H176" s="19"/>
    </row>
    <row r="177" spans="1:8">
      <c r="A177" s="57">
        <v>32209000</v>
      </c>
      <c r="B177" s="46"/>
      <c r="C177" s="73" t="s">
        <v>1866</v>
      </c>
      <c r="E177" s="308" t="s">
        <v>8594</v>
      </c>
      <c r="F177" s="149">
        <f t="shared" si="6"/>
        <v>8</v>
      </c>
      <c r="H177" s="19"/>
    </row>
    <row r="178" spans="1:8">
      <c r="A178" s="48">
        <v>3221</v>
      </c>
      <c r="B178" s="46"/>
      <c r="C178" s="72" t="s">
        <v>2887</v>
      </c>
      <c r="F178" s="149">
        <f t="shared" si="6"/>
        <v>4</v>
      </c>
      <c r="H178" s="19"/>
    </row>
    <row r="179" spans="1:8">
      <c r="A179" s="57">
        <v>32210000</v>
      </c>
      <c r="B179" s="46"/>
      <c r="C179" s="73" t="s">
        <v>2888</v>
      </c>
      <c r="E179" s="308" t="s">
        <v>8594</v>
      </c>
      <c r="F179" s="149">
        <f t="shared" si="6"/>
        <v>8</v>
      </c>
      <c r="H179" s="19"/>
    </row>
    <row r="180" spans="1:8">
      <c r="A180" s="57">
        <v>32210001</v>
      </c>
      <c r="B180" s="46"/>
      <c r="C180" s="73" t="s">
        <v>1127</v>
      </c>
      <c r="E180" s="308" t="s">
        <v>8594</v>
      </c>
      <c r="F180" s="149">
        <f t="shared" si="6"/>
        <v>8</v>
      </c>
      <c r="H180" s="19"/>
    </row>
    <row r="181" spans="1:8">
      <c r="A181" s="57">
        <v>32211000</v>
      </c>
      <c r="B181" s="46"/>
      <c r="C181" s="73" t="s">
        <v>2889</v>
      </c>
      <c r="E181" s="308" t="s">
        <v>8594</v>
      </c>
      <c r="F181" s="149">
        <f t="shared" si="6"/>
        <v>8</v>
      </c>
      <c r="H181" s="19"/>
    </row>
    <row r="182" spans="1:8">
      <c r="A182" s="57">
        <v>32211001</v>
      </c>
      <c r="B182" s="46"/>
      <c r="C182" s="73" t="s">
        <v>12229</v>
      </c>
      <c r="E182" s="308" t="s">
        <v>8594</v>
      </c>
      <c r="F182" s="149">
        <f t="shared" si="6"/>
        <v>8</v>
      </c>
      <c r="H182" s="19"/>
    </row>
    <row r="183" spans="1:8">
      <c r="A183" s="57">
        <v>32212000</v>
      </c>
      <c r="B183" s="46"/>
      <c r="C183" s="73" t="s">
        <v>12230</v>
      </c>
      <c r="E183" s="308" t="s">
        <v>8594</v>
      </c>
      <c r="F183" s="149">
        <f t="shared" si="6"/>
        <v>8</v>
      </c>
      <c r="H183" s="19"/>
    </row>
    <row r="184" spans="1:8">
      <c r="A184" s="57">
        <v>32213000</v>
      </c>
      <c r="B184" s="46"/>
      <c r="C184" s="73" t="s">
        <v>5961</v>
      </c>
      <c r="E184" s="308" t="s">
        <v>8594</v>
      </c>
      <c r="F184" s="149">
        <f t="shared" si="6"/>
        <v>8</v>
      </c>
      <c r="H184" s="19"/>
    </row>
    <row r="185" spans="1:8">
      <c r="A185" s="57">
        <v>32214000</v>
      </c>
      <c r="B185" s="46"/>
      <c r="C185" s="73" t="s">
        <v>5962</v>
      </c>
      <c r="E185" s="308" t="s">
        <v>8594</v>
      </c>
      <c r="F185" s="149">
        <f t="shared" si="6"/>
        <v>8</v>
      </c>
      <c r="H185" s="19"/>
    </row>
    <row r="186" spans="1:8">
      <c r="A186" s="57">
        <v>32219000</v>
      </c>
      <c r="B186" s="46"/>
      <c r="C186" s="73" t="s">
        <v>6382</v>
      </c>
      <c r="E186" s="308" t="s">
        <v>8594</v>
      </c>
      <c r="F186" s="149">
        <f t="shared" si="6"/>
        <v>8</v>
      </c>
      <c r="H186" s="19"/>
    </row>
    <row r="187" spans="1:8">
      <c r="A187" s="57">
        <v>32219001</v>
      </c>
      <c r="B187" s="46"/>
      <c r="C187" s="73" t="s">
        <v>12231</v>
      </c>
      <c r="E187" s="308" t="s">
        <v>8594</v>
      </c>
      <c r="F187" s="149">
        <f t="shared" si="6"/>
        <v>8</v>
      </c>
      <c r="H187" s="19"/>
    </row>
    <row r="188" spans="1:8">
      <c r="A188" s="57">
        <v>32219002</v>
      </c>
      <c r="B188" s="46"/>
      <c r="C188" s="73" t="s">
        <v>12283</v>
      </c>
      <c r="F188" s="149">
        <f t="shared" si="6"/>
        <v>8</v>
      </c>
      <c r="H188" s="19"/>
    </row>
    <row r="189" spans="1:8">
      <c r="A189" s="48">
        <v>3222</v>
      </c>
      <c r="B189" s="46"/>
      <c r="C189" s="72" t="s">
        <v>6618</v>
      </c>
      <c r="F189" s="149">
        <f t="shared" si="6"/>
        <v>4</v>
      </c>
      <c r="H189" s="19"/>
    </row>
    <row r="190" spans="1:8">
      <c r="A190" s="57">
        <v>32220000</v>
      </c>
      <c r="B190" s="46"/>
      <c r="C190" s="73" t="s">
        <v>536</v>
      </c>
      <c r="E190" s="308" t="s">
        <v>8594</v>
      </c>
      <c r="F190" s="149">
        <f t="shared" si="6"/>
        <v>8</v>
      </c>
      <c r="H190" s="19"/>
    </row>
    <row r="191" spans="1:8">
      <c r="A191" s="549">
        <v>32221000</v>
      </c>
      <c r="B191" s="550"/>
      <c r="C191" s="78" t="s">
        <v>12232</v>
      </c>
      <c r="E191" s="308" t="s">
        <v>8594</v>
      </c>
      <c r="F191" s="149"/>
      <c r="H191" s="19"/>
    </row>
    <row r="192" spans="1:8">
      <c r="A192" s="57">
        <v>32223000</v>
      </c>
      <c r="B192" s="46"/>
      <c r="C192" s="73" t="s">
        <v>4310</v>
      </c>
      <c r="E192" s="308" t="s">
        <v>8594</v>
      </c>
      <c r="F192" s="149">
        <f t="shared" ref="F192:F255" si="7">LEN(A192)</f>
        <v>8</v>
      </c>
      <c r="H192" s="19"/>
    </row>
    <row r="193" spans="1:8">
      <c r="A193" s="57">
        <v>32229000</v>
      </c>
      <c r="B193" s="46"/>
      <c r="C193" s="73" t="s">
        <v>4151</v>
      </c>
      <c r="E193" s="308" t="s">
        <v>8594</v>
      </c>
      <c r="F193" s="149">
        <f t="shared" si="7"/>
        <v>8</v>
      </c>
      <c r="H193" s="19"/>
    </row>
    <row r="194" spans="1:8">
      <c r="A194" s="48">
        <v>3223</v>
      </c>
      <c r="B194" s="46"/>
      <c r="C194" s="72" t="s">
        <v>5176</v>
      </c>
      <c r="F194" s="149">
        <f t="shared" si="7"/>
        <v>4</v>
      </c>
      <c r="H194" s="19"/>
    </row>
    <row r="195" spans="1:8">
      <c r="A195" s="57">
        <v>32231000</v>
      </c>
      <c r="B195" s="46"/>
      <c r="C195" s="73" t="s">
        <v>8193</v>
      </c>
      <c r="E195" s="308" t="s">
        <v>8594</v>
      </c>
      <c r="F195" s="149">
        <f t="shared" si="7"/>
        <v>8</v>
      </c>
      <c r="H195" s="19"/>
    </row>
    <row r="196" spans="1:8">
      <c r="A196" s="57">
        <v>32239000</v>
      </c>
      <c r="B196" s="46"/>
      <c r="C196" s="73" t="s">
        <v>202</v>
      </c>
      <c r="E196" s="308" t="s">
        <v>8594</v>
      </c>
      <c r="F196" s="149">
        <f t="shared" si="7"/>
        <v>8</v>
      </c>
      <c r="H196" s="19"/>
    </row>
    <row r="197" spans="1:8">
      <c r="A197" s="57">
        <v>32239001</v>
      </c>
      <c r="B197" s="46"/>
      <c r="C197" s="73" t="s">
        <v>6414</v>
      </c>
      <c r="F197" s="149">
        <f t="shared" si="7"/>
        <v>8</v>
      </c>
      <c r="H197" s="19"/>
    </row>
    <row r="198" spans="1:8">
      <c r="A198" s="48">
        <v>3224</v>
      </c>
      <c r="B198" s="46"/>
      <c r="C198" s="72" t="s">
        <v>6231</v>
      </c>
      <c r="F198" s="149">
        <f t="shared" si="7"/>
        <v>4</v>
      </c>
      <c r="H198" s="19"/>
    </row>
    <row r="199" spans="1:8">
      <c r="A199" s="57">
        <v>32240000</v>
      </c>
      <c r="B199" s="46"/>
      <c r="C199" s="73" t="s">
        <v>6232</v>
      </c>
      <c r="E199" s="308" t="s">
        <v>8594</v>
      </c>
      <c r="F199" s="149">
        <f t="shared" si="7"/>
        <v>8</v>
      </c>
      <c r="H199" s="19"/>
    </row>
    <row r="200" spans="1:8">
      <c r="A200" s="57">
        <v>32243000</v>
      </c>
      <c r="B200" s="46"/>
      <c r="C200" s="73" t="s">
        <v>4156</v>
      </c>
      <c r="E200" s="308" t="s">
        <v>8594</v>
      </c>
      <c r="F200" s="149">
        <f t="shared" si="7"/>
        <v>8</v>
      </c>
      <c r="H200" s="19"/>
    </row>
    <row r="201" spans="1:8">
      <c r="A201" s="57">
        <v>32245000</v>
      </c>
      <c r="B201" s="46"/>
      <c r="C201" s="73" t="s">
        <v>168</v>
      </c>
      <c r="E201" s="308" t="s">
        <v>8594</v>
      </c>
      <c r="F201" s="149">
        <f t="shared" si="7"/>
        <v>8</v>
      </c>
      <c r="H201" s="19"/>
    </row>
    <row r="202" spans="1:8">
      <c r="A202" s="57">
        <v>32246000</v>
      </c>
      <c r="B202" s="46"/>
      <c r="C202" s="73" t="s">
        <v>169</v>
      </c>
      <c r="E202" s="308" t="s">
        <v>8594</v>
      </c>
      <c r="F202" s="149">
        <f t="shared" si="7"/>
        <v>8</v>
      </c>
      <c r="H202" s="19"/>
    </row>
    <row r="203" spans="1:8">
      <c r="A203" s="57">
        <v>32246001</v>
      </c>
      <c r="B203" s="46"/>
      <c r="C203" s="73" t="s">
        <v>6753</v>
      </c>
      <c r="E203" s="308" t="s">
        <v>8594</v>
      </c>
      <c r="F203" s="149">
        <f t="shared" si="7"/>
        <v>8</v>
      </c>
      <c r="H203" s="19"/>
    </row>
    <row r="204" spans="1:8">
      <c r="A204" s="57">
        <v>32249000</v>
      </c>
      <c r="B204" s="46"/>
      <c r="C204" s="73" t="s">
        <v>3342</v>
      </c>
      <c r="E204" s="308" t="s">
        <v>8594</v>
      </c>
      <c r="F204" s="149">
        <f t="shared" si="7"/>
        <v>8</v>
      </c>
      <c r="H204" s="19"/>
    </row>
    <row r="205" spans="1:8">
      <c r="A205" s="48">
        <v>3225</v>
      </c>
      <c r="B205" s="46"/>
      <c r="C205" s="72" t="s">
        <v>7087</v>
      </c>
      <c r="F205" s="149">
        <f t="shared" si="7"/>
        <v>4</v>
      </c>
      <c r="H205" s="19"/>
    </row>
    <row r="206" spans="1:8">
      <c r="A206" s="57">
        <v>32250000</v>
      </c>
      <c r="B206" s="46"/>
      <c r="C206" s="73" t="s">
        <v>2846</v>
      </c>
      <c r="E206" s="308" t="s">
        <v>8594</v>
      </c>
      <c r="F206" s="149">
        <f t="shared" si="7"/>
        <v>8</v>
      </c>
      <c r="H206" s="19"/>
    </row>
    <row r="207" spans="1:8">
      <c r="A207" s="57">
        <v>32251000</v>
      </c>
      <c r="B207" s="46"/>
      <c r="C207" s="73" t="s">
        <v>7088</v>
      </c>
      <c r="E207" s="308" t="s">
        <v>8594</v>
      </c>
      <c r="F207" s="149">
        <f t="shared" si="7"/>
        <v>8</v>
      </c>
      <c r="H207" s="19"/>
    </row>
    <row r="208" spans="1:8">
      <c r="A208" s="57">
        <v>32252000</v>
      </c>
      <c r="B208" s="46"/>
      <c r="C208" s="73" t="s">
        <v>4525</v>
      </c>
      <c r="E208" s="308" t="s">
        <v>8594</v>
      </c>
      <c r="F208" s="149">
        <f t="shared" si="7"/>
        <v>8</v>
      </c>
      <c r="H208" s="19"/>
    </row>
    <row r="209" spans="1:8">
      <c r="A209" s="57">
        <v>32253000</v>
      </c>
      <c r="B209" s="46"/>
      <c r="C209" s="73" t="s">
        <v>4526</v>
      </c>
      <c r="E209" s="308" t="s">
        <v>8594</v>
      </c>
      <c r="F209" s="149">
        <f t="shared" si="7"/>
        <v>8</v>
      </c>
      <c r="H209" s="19"/>
    </row>
    <row r="210" spans="1:8">
      <c r="A210" s="57">
        <v>32254000</v>
      </c>
      <c r="B210" s="46"/>
      <c r="C210" s="73" t="s">
        <v>5330</v>
      </c>
      <c r="E210" s="308" t="s">
        <v>8594</v>
      </c>
      <c r="F210" s="149">
        <f t="shared" si="7"/>
        <v>8</v>
      </c>
      <c r="H210" s="19"/>
    </row>
    <row r="211" spans="1:8">
      <c r="A211" s="57">
        <v>32259000</v>
      </c>
      <c r="B211" s="46"/>
      <c r="C211" s="73" t="s">
        <v>5331</v>
      </c>
      <c r="E211" s="308" t="s">
        <v>8594</v>
      </c>
      <c r="F211" s="149">
        <f t="shared" si="7"/>
        <v>8</v>
      </c>
      <c r="H211" s="19"/>
    </row>
    <row r="212" spans="1:8">
      <c r="A212" s="48">
        <v>3226</v>
      </c>
      <c r="B212" s="46"/>
      <c r="C212" s="72" t="s">
        <v>5332</v>
      </c>
      <c r="F212" s="149">
        <f t="shared" si="7"/>
        <v>4</v>
      </c>
      <c r="H212" s="19"/>
    </row>
    <row r="213" spans="1:8">
      <c r="A213" s="57">
        <v>32260000</v>
      </c>
      <c r="B213" s="46"/>
      <c r="C213" s="73" t="s">
        <v>5332</v>
      </c>
      <c r="E213" s="308" t="s">
        <v>8594</v>
      </c>
      <c r="F213" s="149">
        <f t="shared" si="7"/>
        <v>8</v>
      </c>
      <c r="H213" s="19"/>
    </row>
    <row r="214" spans="1:8">
      <c r="A214" s="48">
        <v>3229</v>
      </c>
      <c r="B214" s="46"/>
      <c r="C214" s="72" t="s">
        <v>7013</v>
      </c>
      <c r="F214" s="149">
        <f t="shared" si="7"/>
        <v>4</v>
      </c>
      <c r="H214" s="19"/>
    </row>
    <row r="215" spans="1:8">
      <c r="A215" s="57">
        <v>32290000</v>
      </c>
      <c r="B215" s="46"/>
      <c r="C215" s="73" t="s">
        <v>7014</v>
      </c>
      <c r="E215" s="308" t="s">
        <v>8594</v>
      </c>
      <c r="F215" s="149">
        <f t="shared" si="7"/>
        <v>8</v>
      </c>
      <c r="H215" s="19"/>
    </row>
    <row r="216" spans="1:8">
      <c r="A216" s="48">
        <v>323</v>
      </c>
      <c r="B216" s="74"/>
      <c r="C216" s="72" t="s">
        <v>7015</v>
      </c>
      <c r="F216" s="149">
        <f t="shared" si="7"/>
        <v>3</v>
      </c>
      <c r="H216" s="19"/>
    </row>
    <row r="217" spans="1:8">
      <c r="A217" s="48">
        <v>3230</v>
      </c>
      <c r="B217" s="46"/>
      <c r="C217" s="72" t="s">
        <v>4913</v>
      </c>
      <c r="F217" s="149">
        <f t="shared" si="7"/>
        <v>4</v>
      </c>
      <c r="H217" s="19"/>
    </row>
    <row r="218" spans="1:8">
      <c r="A218" s="57">
        <v>32300000</v>
      </c>
      <c r="B218" s="46"/>
      <c r="C218" s="73" t="s">
        <v>1994</v>
      </c>
      <c r="E218" s="308" t="s">
        <v>8594</v>
      </c>
      <c r="F218" s="149">
        <f t="shared" si="7"/>
        <v>8</v>
      </c>
      <c r="H218" s="19"/>
    </row>
    <row r="219" spans="1:8" s="21" customFormat="1">
      <c r="A219" s="48">
        <v>3232</v>
      </c>
      <c r="B219" s="46"/>
      <c r="C219" s="72" t="s">
        <v>1421</v>
      </c>
      <c r="E219" s="308"/>
      <c r="F219" s="149">
        <f t="shared" si="7"/>
        <v>4</v>
      </c>
      <c r="H219" s="19"/>
    </row>
    <row r="220" spans="1:8">
      <c r="A220" s="57">
        <v>32329000</v>
      </c>
      <c r="B220" s="46"/>
      <c r="C220" s="73" t="s">
        <v>1422</v>
      </c>
      <c r="E220" s="308" t="s">
        <v>8594</v>
      </c>
      <c r="F220" s="149">
        <f t="shared" si="7"/>
        <v>8</v>
      </c>
      <c r="H220" s="19"/>
    </row>
    <row r="221" spans="1:8">
      <c r="A221" s="48">
        <v>3233</v>
      </c>
      <c r="B221" s="46"/>
      <c r="C221" s="72" t="s">
        <v>3156</v>
      </c>
      <c r="F221" s="149">
        <f t="shared" si="7"/>
        <v>4</v>
      </c>
      <c r="H221" s="19"/>
    </row>
    <row r="222" spans="1:8">
      <c r="A222" s="57">
        <v>32330000</v>
      </c>
      <c r="B222" s="46"/>
      <c r="C222" s="73" t="s">
        <v>3157</v>
      </c>
      <c r="E222" s="308" t="s">
        <v>8594</v>
      </c>
      <c r="F222" s="149">
        <f t="shared" si="7"/>
        <v>8</v>
      </c>
      <c r="H222" s="19"/>
    </row>
    <row r="223" spans="1:8">
      <c r="A223" s="57">
        <v>32331000</v>
      </c>
      <c r="B223" s="46"/>
      <c r="C223" s="73" t="s">
        <v>3158</v>
      </c>
      <c r="E223" s="308" t="s">
        <v>8594</v>
      </c>
      <c r="F223" s="149">
        <f t="shared" si="7"/>
        <v>8</v>
      </c>
      <c r="H223" s="19"/>
    </row>
    <row r="224" spans="1:8">
      <c r="A224" s="57">
        <v>32332000</v>
      </c>
      <c r="B224" s="46"/>
      <c r="C224" s="73" t="s">
        <v>3159</v>
      </c>
      <c r="E224" s="308" t="s">
        <v>8594</v>
      </c>
      <c r="F224" s="149">
        <f t="shared" si="7"/>
        <v>8</v>
      </c>
      <c r="H224" s="19"/>
    </row>
    <row r="225" spans="1:8">
      <c r="A225" s="57">
        <v>32333000</v>
      </c>
      <c r="B225" s="46"/>
      <c r="C225" s="73" t="s">
        <v>1037</v>
      </c>
      <c r="E225" s="308" t="s">
        <v>8594</v>
      </c>
      <c r="F225" s="149">
        <f t="shared" si="7"/>
        <v>8</v>
      </c>
      <c r="H225" s="19"/>
    </row>
    <row r="226" spans="1:8">
      <c r="A226" s="57">
        <v>32334000</v>
      </c>
      <c r="B226" s="46"/>
      <c r="C226" s="73" t="s">
        <v>4525</v>
      </c>
      <c r="E226" s="308" t="s">
        <v>8594</v>
      </c>
      <c r="F226" s="149">
        <f t="shared" si="7"/>
        <v>8</v>
      </c>
      <c r="H226" s="19"/>
    </row>
    <row r="227" spans="1:8">
      <c r="A227" s="57">
        <v>32335000</v>
      </c>
      <c r="B227" s="46"/>
      <c r="C227" s="73" t="s">
        <v>4526</v>
      </c>
      <c r="E227" s="308" t="s">
        <v>8594</v>
      </c>
      <c r="F227" s="149">
        <f t="shared" si="7"/>
        <v>8</v>
      </c>
      <c r="H227" s="19"/>
    </row>
    <row r="228" spans="1:8">
      <c r="A228" s="57">
        <v>32336000</v>
      </c>
      <c r="B228" s="46"/>
      <c r="C228" s="73" t="s">
        <v>5330</v>
      </c>
      <c r="E228" s="308" t="s">
        <v>8594</v>
      </c>
      <c r="F228" s="149">
        <f t="shared" si="7"/>
        <v>8</v>
      </c>
      <c r="H228" s="19"/>
    </row>
    <row r="229" spans="1:8">
      <c r="A229" s="57">
        <v>32339000</v>
      </c>
      <c r="B229" s="46"/>
      <c r="C229" s="73" t="s">
        <v>7006</v>
      </c>
      <c r="E229" s="308" t="s">
        <v>8594</v>
      </c>
      <c r="F229" s="149">
        <f t="shared" si="7"/>
        <v>8</v>
      </c>
      <c r="H229" s="19"/>
    </row>
    <row r="230" spans="1:8">
      <c r="A230" s="48">
        <v>3237</v>
      </c>
      <c r="B230" s="46"/>
      <c r="C230" s="72" t="s">
        <v>7007</v>
      </c>
      <c r="F230" s="149">
        <f t="shared" si="7"/>
        <v>4</v>
      </c>
      <c r="H230" s="19"/>
    </row>
    <row r="231" spans="1:8">
      <c r="A231" s="57">
        <v>32370000</v>
      </c>
      <c r="B231" s="46"/>
      <c r="C231" s="73" t="s">
        <v>1052</v>
      </c>
      <c r="E231" s="308" t="s">
        <v>8594</v>
      </c>
      <c r="F231" s="149">
        <f t="shared" si="7"/>
        <v>8</v>
      </c>
      <c r="H231" s="19"/>
    </row>
    <row r="232" spans="1:8">
      <c r="A232" s="57">
        <v>32371000</v>
      </c>
      <c r="B232" s="46"/>
      <c r="C232" s="73" t="s">
        <v>2473</v>
      </c>
      <c r="E232" s="308" t="s">
        <v>8594</v>
      </c>
      <c r="F232" s="149">
        <f t="shared" si="7"/>
        <v>8</v>
      </c>
      <c r="H232" s="19"/>
    </row>
    <row r="233" spans="1:8">
      <c r="A233" s="57">
        <v>32372000</v>
      </c>
      <c r="B233" s="46"/>
      <c r="C233" s="73" t="s">
        <v>5421</v>
      </c>
      <c r="E233" s="308" t="s">
        <v>8594</v>
      </c>
      <c r="F233" s="149">
        <f t="shared" si="7"/>
        <v>8</v>
      </c>
      <c r="H233" s="19"/>
    </row>
    <row r="234" spans="1:8">
      <c r="A234" s="48">
        <v>3238</v>
      </c>
      <c r="B234" s="46"/>
      <c r="C234" s="72" t="s">
        <v>6539</v>
      </c>
      <c r="F234" s="149">
        <f t="shared" si="7"/>
        <v>4</v>
      </c>
      <c r="H234" s="19"/>
    </row>
    <row r="235" spans="1:8">
      <c r="A235" s="57">
        <v>32383000</v>
      </c>
      <c r="B235" s="46"/>
      <c r="C235" s="73" t="s">
        <v>6540</v>
      </c>
      <c r="E235" s="308" t="s">
        <v>8594</v>
      </c>
      <c r="F235" s="149">
        <f t="shared" si="7"/>
        <v>8</v>
      </c>
      <c r="H235" s="19"/>
    </row>
    <row r="236" spans="1:8">
      <c r="A236" s="57">
        <v>32389000</v>
      </c>
      <c r="B236" s="46"/>
      <c r="C236" s="73" t="s">
        <v>6539</v>
      </c>
      <c r="E236" s="308" t="s">
        <v>8594</v>
      </c>
      <c r="F236" s="149">
        <f t="shared" si="7"/>
        <v>8</v>
      </c>
      <c r="H236" s="19"/>
    </row>
    <row r="237" spans="1:8">
      <c r="A237" s="57">
        <v>32389001</v>
      </c>
      <c r="B237" s="46"/>
      <c r="C237" s="73" t="s">
        <v>6257</v>
      </c>
      <c r="E237" s="308" t="s">
        <v>8594</v>
      </c>
      <c r="F237" s="149">
        <f t="shared" si="7"/>
        <v>8</v>
      </c>
      <c r="H237" s="19"/>
    </row>
    <row r="238" spans="1:8">
      <c r="A238" s="48">
        <v>35</v>
      </c>
      <c r="B238" s="74"/>
      <c r="C238" s="72" t="s">
        <v>5592</v>
      </c>
      <c r="F238" s="149">
        <f t="shared" si="7"/>
        <v>2</v>
      </c>
      <c r="H238" s="19"/>
    </row>
    <row r="239" spans="1:8">
      <c r="A239" s="48">
        <v>350</v>
      </c>
      <c r="B239" s="74"/>
      <c r="C239" s="72" t="s">
        <v>44</v>
      </c>
      <c r="F239" s="149">
        <f t="shared" si="7"/>
        <v>3</v>
      </c>
      <c r="H239" s="19"/>
    </row>
    <row r="240" spans="1:8">
      <c r="A240" s="48">
        <v>3500</v>
      </c>
      <c r="B240" s="46"/>
      <c r="C240" s="72" t="s">
        <v>51</v>
      </c>
      <c r="F240" s="149">
        <f t="shared" si="7"/>
        <v>4</v>
      </c>
      <c r="H240" s="19"/>
    </row>
    <row r="241" spans="1:8" s="21" customFormat="1">
      <c r="A241" s="57">
        <v>35000000</v>
      </c>
      <c r="B241" s="46"/>
      <c r="C241" s="73" t="s">
        <v>52</v>
      </c>
      <c r="E241" s="308" t="s">
        <v>8595</v>
      </c>
      <c r="F241" s="149">
        <f t="shared" si="7"/>
        <v>8</v>
      </c>
      <c r="H241" s="19"/>
    </row>
    <row r="242" spans="1:8" s="21" customFormat="1">
      <c r="A242" s="57">
        <v>35001000</v>
      </c>
      <c r="B242" s="46"/>
      <c r="C242" s="73" t="s">
        <v>2432</v>
      </c>
      <c r="E242" s="308" t="s">
        <v>8595</v>
      </c>
      <c r="F242" s="149">
        <f t="shared" si="7"/>
        <v>8</v>
      </c>
      <c r="H242" s="19"/>
    </row>
    <row r="243" spans="1:8">
      <c r="A243" s="57">
        <v>35002000</v>
      </c>
      <c r="B243" s="46"/>
      <c r="C243" s="73" t="s">
        <v>2365</v>
      </c>
      <c r="E243" s="308" t="s">
        <v>8595</v>
      </c>
      <c r="F243" s="149">
        <f t="shared" si="7"/>
        <v>8</v>
      </c>
      <c r="H243" s="19"/>
    </row>
    <row r="244" spans="1:8">
      <c r="A244" s="57">
        <v>35003000</v>
      </c>
      <c r="B244" s="46"/>
      <c r="C244" s="73" t="s">
        <v>4448</v>
      </c>
      <c r="E244" s="308" t="s">
        <v>8595</v>
      </c>
      <c r="F244" s="149">
        <f t="shared" si="7"/>
        <v>8</v>
      </c>
      <c r="H244" s="19"/>
    </row>
    <row r="245" spans="1:8">
      <c r="A245" s="57">
        <v>35004000</v>
      </c>
      <c r="B245" s="46"/>
      <c r="C245" s="73" t="s">
        <v>4449</v>
      </c>
      <c r="E245" s="308" t="s">
        <v>8595</v>
      </c>
      <c r="F245" s="149">
        <f t="shared" si="7"/>
        <v>8</v>
      </c>
      <c r="H245" s="19"/>
    </row>
    <row r="246" spans="1:8">
      <c r="A246" s="57">
        <v>35005000</v>
      </c>
      <c r="B246" s="46"/>
      <c r="C246" s="73" t="s">
        <v>4498</v>
      </c>
      <c r="E246" s="308" t="s">
        <v>8595</v>
      </c>
      <c r="F246" s="149">
        <f t="shared" si="7"/>
        <v>8</v>
      </c>
      <c r="H246" s="19"/>
    </row>
    <row r="247" spans="1:8">
      <c r="A247" s="57">
        <v>35006000</v>
      </c>
      <c r="B247" s="46"/>
      <c r="C247" s="73" t="s">
        <v>4499</v>
      </c>
      <c r="E247" s="308" t="s">
        <v>8595</v>
      </c>
      <c r="F247" s="149">
        <f t="shared" si="7"/>
        <v>8</v>
      </c>
      <c r="H247" s="19"/>
    </row>
    <row r="248" spans="1:8">
      <c r="A248" s="57">
        <v>35007000</v>
      </c>
      <c r="B248" s="46"/>
      <c r="C248" s="73" t="s">
        <v>3730</v>
      </c>
      <c r="E248" s="308" t="s">
        <v>8595</v>
      </c>
      <c r="F248" s="149">
        <f t="shared" si="7"/>
        <v>8</v>
      </c>
      <c r="H248" s="19"/>
    </row>
    <row r="249" spans="1:8">
      <c r="A249" s="48">
        <v>3502</v>
      </c>
      <c r="B249" s="46"/>
      <c r="C249" s="72" t="s">
        <v>5518</v>
      </c>
      <c r="F249" s="149">
        <f t="shared" si="7"/>
        <v>4</v>
      </c>
      <c r="H249" s="19"/>
    </row>
    <row r="250" spans="1:8">
      <c r="A250" s="57">
        <v>35020000</v>
      </c>
      <c r="B250" s="46"/>
      <c r="C250" s="73" t="s">
        <v>4964</v>
      </c>
      <c r="E250" s="308" t="s">
        <v>8596</v>
      </c>
      <c r="F250" s="149">
        <f t="shared" si="7"/>
        <v>8</v>
      </c>
      <c r="H250" s="19"/>
    </row>
    <row r="251" spans="1:8">
      <c r="A251" s="57">
        <v>35021000</v>
      </c>
      <c r="B251" s="46"/>
      <c r="C251" s="73" t="s">
        <v>1889</v>
      </c>
      <c r="E251" s="308" t="s">
        <v>8596</v>
      </c>
      <c r="F251" s="149">
        <f t="shared" si="7"/>
        <v>8</v>
      </c>
      <c r="H251" s="19"/>
    </row>
    <row r="252" spans="1:8">
      <c r="A252" s="57">
        <v>35022000</v>
      </c>
      <c r="B252" s="46"/>
      <c r="C252" s="73" t="s">
        <v>3731</v>
      </c>
      <c r="E252" s="308" t="s">
        <v>8596</v>
      </c>
      <c r="F252" s="149">
        <f t="shared" si="7"/>
        <v>8</v>
      </c>
      <c r="H252" s="19"/>
    </row>
    <row r="253" spans="1:8">
      <c r="A253" s="57">
        <v>35023000</v>
      </c>
      <c r="B253" s="46"/>
      <c r="C253" s="73" t="s">
        <v>4500</v>
      </c>
      <c r="E253" s="308" t="s">
        <v>8596</v>
      </c>
      <c r="F253" s="149">
        <f t="shared" si="7"/>
        <v>8</v>
      </c>
      <c r="H253" s="19"/>
    </row>
    <row r="254" spans="1:8">
      <c r="A254" s="57">
        <v>35024000</v>
      </c>
      <c r="B254" s="46"/>
      <c r="C254" s="73" t="s">
        <v>1890</v>
      </c>
      <c r="E254" s="308" t="s">
        <v>8596</v>
      </c>
      <c r="F254" s="149">
        <f t="shared" si="7"/>
        <v>8</v>
      </c>
      <c r="H254" s="19"/>
    </row>
    <row r="255" spans="1:8">
      <c r="A255" s="57">
        <v>35025000</v>
      </c>
      <c r="B255" s="46"/>
      <c r="C255" s="73" t="s">
        <v>1145</v>
      </c>
      <c r="E255" s="308" t="s">
        <v>8596</v>
      </c>
      <c r="F255" s="149">
        <f t="shared" si="7"/>
        <v>8</v>
      </c>
      <c r="H255" s="19"/>
    </row>
    <row r="256" spans="1:8">
      <c r="A256" s="57">
        <v>35026000</v>
      </c>
      <c r="B256" s="46"/>
      <c r="C256" s="73" t="s">
        <v>4499</v>
      </c>
      <c r="E256" s="308" t="s">
        <v>8596</v>
      </c>
      <c r="F256" s="149">
        <f t="shared" ref="F256:F265" si="8">LEN(A256)</f>
        <v>8</v>
      </c>
      <c r="H256" s="19"/>
    </row>
    <row r="257" spans="1:8">
      <c r="A257" s="57">
        <v>35027000</v>
      </c>
      <c r="B257" s="46"/>
      <c r="C257" s="73" t="s">
        <v>3730</v>
      </c>
      <c r="E257" s="308" t="s">
        <v>8596</v>
      </c>
      <c r="F257" s="149">
        <f t="shared" si="8"/>
        <v>8</v>
      </c>
      <c r="H257" s="19"/>
    </row>
    <row r="258" spans="1:8">
      <c r="A258" s="48">
        <v>351</v>
      </c>
      <c r="B258" s="77"/>
      <c r="C258" s="72" t="s">
        <v>3834</v>
      </c>
      <c r="F258" s="149">
        <f t="shared" si="8"/>
        <v>3</v>
      </c>
      <c r="H258" s="19"/>
    </row>
    <row r="259" spans="1:8">
      <c r="A259" s="57">
        <v>35100000</v>
      </c>
      <c r="B259" s="79"/>
      <c r="C259" s="78" t="s">
        <v>3747</v>
      </c>
      <c r="E259" s="308" t="s">
        <v>8589</v>
      </c>
      <c r="F259" s="149">
        <f t="shared" si="8"/>
        <v>8</v>
      </c>
      <c r="H259" s="19"/>
    </row>
    <row r="260" spans="1:8">
      <c r="A260" s="57">
        <v>35101000</v>
      </c>
      <c r="B260" s="79"/>
      <c r="C260" s="78" t="s">
        <v>5831</v>
      </c>
      <c r="E260" s="308" t="s">
        <v>8589</v>
      </c>
      <c r="F260" s="149">
        <f t="shared" si="8"/>
        <v>8</v>
      </c>
      <c r="H260" s="19"/>
    </row>
    <row r="261" spans="1:8" s="21" customFormat="1">
      <c r="A261" s="57">
        <v>35102000</v>
      </c>
      <c r="B261" s="79"/>
      <c r="C261" s="78" t="s">
        <v>6529</v>
      </c>
      <c r="E261" s="308" t="s">
        <v>8589</v>
      </c>
      <c r="F261" s="149">
        <f t="shared" si="8"/>
        <v>8</v>
      </c>
      <c r="H261" s="19"/>
    </row>
    <row r="262" spans="1:8" ht="15" customHeight="1">
      <c r="A262" s="48">
        <v>352</v>
      </c>
      <c r="B262" s="74"/>
      <c r="C262" s="72" t="s">
        <v>12233</v>
      </c>
      <c r="F262" s="149">
        <f t="shared" si="8"/>
        <v>3</v>
      </c>
      <c r="H262" s="19"/>
    </row>
    <row r="263" spans="1:8">
      <c r="A263" s="57">
        <v>35200000</v>
      </c>
      <c r="B263" s="46"/>
      <c r="C263" s="551" t="s">
        <v>12234</v>
      </c>
      <c r="E263" s="308" t="s">
        <v>8597</v>
      </c>
      <c r="F263" s="149">
        <f t="shared" si="8"/>
        <v>8</v>
      </c>
      <c r="H263" s="19"/>
    </row>
    <row r="264" spans="1:8">
      <c r="A264" s="57">
        <v>35200100</v>
      </c>
      <c r="B264" s="46"/>
      <c r="C264" s="551" t="s">
        <v>13380</v>
      </c>
      <c r="F264" s="149">
        <f t="shared" si="8"/>
        <v>8</v>
      </c>
      <c r="H264" s="19"/>
    </row>
    <row r="265" spans="1:8">
      <c r="A265" s="57">
        <v>35210000</v>
      </c>
      <c r="B265" s="326"/>
      <c r="C265" s="551" t="s">
        <v>12235</v>
      </c>
      <c r="E265" s="308" t="s">
        <v>8598</v>
      </c>
      <c r="F265" s="149">
        <f t="shared" si="8"/>
        <v>8</v>
      </c>
      <c r="H265" s="19"/>
    </row>
    <row r="266" spans="1:8">
      <c r="A266" s="57">
        <v>35210001</v>
      </c>
      <c r="B266" s="326"/>
      <c r="C266" s="73" t="s">
        <v>11198</v>
      </c>
      <c r="F266" s="149"/>
      <c r="H266" s="19"/>
    </row>
    <row r="267" spans="1:8">
      <c r="A267" s="57">
        <v>35210002</v>
      </c>
      <c r="B267" s="326"/>
      <c r="C267" s="73" t="s">
        <v>11197</v>
      </c>
      <c r="E267" s="308" t="s">
        <v>8598</v>
      </c>
      <c r="F267" s="149">
        <f t="shared" ref="F267:F331" si="9">LEN(A267)</f>
        <v>8</v>
      </c>
      <c r="H267" s="19"/>
    </row>
    <row r="268" spans="1:8">
      <c r="A268" s="57">
        <v>35210003</v>
      </c>
      <c r="B268" s="326"/>
      <c r="C268" s="73" t="s">
        <v>12685</v>
      </c>
      <c r="F268" s="149">
        <f t="shared" si="9"/>
        <v>8</v>
      </c>
      <c r="H268" s="19"/>
    </row>
    <row r="269" spans="1:8">
      <c r="A269" s="57">
        <v>35280000</v>
      </c>
      <c r="B269" s="46"/>
      <c r="C269" s="73" t="s">
        <v>4155</v>
      </c>
      <c r="E269" s="308" t="s">
        <v>8598</v>
      </c>
      <c r="F269" s="149">
        <f t="shared" si="9"/>
        <v>8</v>
      </c>
      <c r="H269" s="19"/>
    </row>
    <row r="270" spans="1:8">
      <c r="A270" s="48">
        <v>38</v>
      </c>
      <c r="B270" s="74"/>
      <c r="C270" s="72" t="s">
        <v>6998</v>
      </c>
      <c r="F270" s="149">
        <f t="shared" si="9"/>
        <v>2</v>
      </c>
      <c r="H270" s="19"/>
    </row>
    <row r="271" spans="1:8">
      <c r="A271" s="48">
        <v>381</v>
      </c>
      <c r="B271" s="74"/>
      <c r="C271" s="72" t="s">
        <v>1596</v>
      </c>
      <c r="F271" s="149">
        <f t="shared" si="9"/>
        <v>3</v>
      </c>
      <c r="H271" s="19"/>
    </row>
    <row r="272" spans="1:8">
      <c r="A272" s="48">
        <v>3810</v>
      </c>
      <c r="B272" s="46"/>
      <c r="C272" s="72" t="s">
        <v>3505</v>
      </c>
      <c r="F272" s="149">
        <f t="shared" si="9"/>
        <v>4</v>
      </c>
      <c r="H272" s="19"/>
    </row>
    <row r="273" spans="1:8" s="21" customFormat="1">
      <c r="A273" s="57">
        <v>38100000</v>
      </c>
      <c r="B273" s="46"/>
      <c r="C273" s="73" t="s">
        <v>2056</v>
      </c>
      <c r="E273" s="308" t="s">
        <v>2797</v>
      </c>
      <c r="F273" s="149">
        <f t="shared" si="9"/>
        <v>8</v>
      </c>
      <c r="H273" s="19"/>
    </row>
    <row r="274" spans="1:8" s="21" customFormat="1">
      <c r="A274" s="57">
        <v>38100100</v>
      </c>
      <c r="B274" s="46"/>
      <c r="C274" s="73" t="s">
        <v>6324</v>
      </c>
      <c r="E274" s="308" t="s">
        <v>2797</v>
      </c>
      <c r="F274" s="149">
        <f t="shared" si="9"/>
        <v>8</v>
      </c>
      <c r="H274" s="19"/>
    </row>
    <row r="275" spans="1:8">
      <c r="A275" s="57">
        <v>38101000</v>
      </c>
      <c r="B275" s="46"/>
      <c r="C275" s="73" t="s">
        <v>7110</v>
      </c>
      <c r="E275" s="308" t="s">
        <v>8589</v>
      </c>
      <c r="F275" s="149">
        <f t="shared" si="9"/>
        <v>8</v>
      </c>
      <c r="H275" s="19"/>
    </row>
    <row r="276" spans="1:8">
      <c r="A276" s="48">
        <v>3811</v>
      </c>
      <c r="B276" s="46"/>
      <c r="C276" s="72" t="s">
        <v>1942</v>
      </c>
      <c r="F276" s="149">
        <f t="shared" si="9"/>
        <v>4</v>
      </c>
      <c r="H276" s="19"/>
    </row>
    <row r="277" spans="1:8">
      <c r="A277" s="48">
        <v>38110</v>
      </c>
      <c r="B277" s="46"/>
      <c r="C277" s="80" t="s">
        <v>1250</v>
      </c>
      <c r="F277" s="149">
        <f t="shared" si="9"/>
        <v>5</v>
      </c>
      <c r="H277" s="19"/>
    </row>
    <row r="278" spans="1:8">
      <c r="A278" s="57">
        <v>38110000</v>
      </c>
      <c r="B278" s="46"/>
      <c r="C278" s="73" t="s">
        <v>2714</v>
      </c>
      <c r="E278" s="308" t="s">
        <v>2797</v>
      </c>
      <c r="F278" s="149">
        <f t="shared" si="9"/>
        <v>8</v>
      </c>
      <c r="H278" s="19"/>
    </row>
    <row r="279" spans="1:8">
      <c r="A279" s="57">
        <v>38110100</v>
      </c>
      <c r="B279" s="46"/>
      <c r="C279" s="73" t="s">
        <v>1251</v>
      </c>
      <c r="E279" s="308" t="s">
        <v>2797</v>
      </c>
      <c r="F279" s="149">
        <f t="shared" si="9"/>
        <v>8</v>
      </c>
      <c r="H279" s="19"/>
    </row>
    <row r="280" spans="1:8">
      <c r="A280" s="57">
        <v>38110200</v>
      </c>
      <c r="B280" s="46"/>
      <c r="C280" s="73" t="s">
        <v>1597</v>
      </c>
      <c r="E280" s="308" t="s">
        <v>8589</v>
      </c>
      <c r="F280" s="149">
        <f t="shared" si="9"/>
        <v>8</v>
      </c>
      <c r="H280" s="19"/>
    </row>
    <row r="281" spans="1:8">
      <c r="A281" s="48">
        <v>38111</v>
      </c>
      <c r="B281" s="46"/>
      <c r="C281" s="72" t="s">
        <v>2373</v>
      </c>
      <c r="F281" s="149">
        <f t="shared" si="9"/>
        <v>5</v>
      </c>
      <c r="H281" s="19"/>
    </row>
    <row r="282" spans="1:8">
      <c r="A282" s="57">
        <v>38111000</v>
      </c>
      <c r="B282" s="46"/>
      <c r="C282" s="73" t="s">
        <v>1598</v>
      </c>
      <c r="E282" s="308" t="s">
        <v>2797</v>
      </c>
      <c r="F282" s="149">
        <f t="shared" si="9"/>
        <v>8</v>
      </c>
      <c r="H282" s="19"/>
    </row>
    <row r="283" spans="1:8">
      <c r="A283" s="57">
        <v>38111100</v>
      </c>
      <c r="B283" s="46"/>
      <c r="C283" s="73" t="s">
        <v>5520</v>
      </c>
      <c r="E283" s="308" t="s">
        <v>2797</v>
      </c>
      <c r="F283" s="149">
        <f t="shared" si="9"/>
        <v>8</v>
      </c>
      <c r="H283" s="19"/>
    </row>
    <row r="284" spans="1:8">
      <c r="A284" s="57">
        <v>38111200</v>
      </c>
      <c r="B284" s="46"/>
      <c r="C284" s="73" t="s">
        <v>609</v>
      </c>
      <c r="E284" s="308" t="s">
        <v>8589</v>
      </c>
      <c r="F284" s="149">
        <f t="shared" si="9"/>
        <v>8</v>
      </c>
      <c r="H284" s="19"/>
    </row>
    <row r="285" spans="1:8">
      <c r="A285" s="57">
        <v>38111500</v>
      </c>
      <c r="B285" s="46"/>
      <c r="C285" s="73" t="s">
        <v>610</v>
      </c>
      <c r="E285" s="308" t="s">
        <v>2797</v>
      </c>
      <c r="F285" s="149">
        <f t="shared" si="9"/>
        <v>8</v>
      </c>
      <c r="H285" s="19"/>
    </row>
    <row r="286" spans="1:8">
      <c r="A286" s="57">
        <v>38111600</v>
      </c>
      <c r="B286" s="46"/>
      <c r="C286" s="73" t="s">
        <v>1253</v>
      </c>
      <c r="E286" s="308" t="s">
        <v>2797</v>
      </c>
      <c r="F286" s="149">
        <f t="shared" si="9"/>
        <v>8</v>
      </c>
      <c r="H286" s="19"/>
    </row>
    <row r="287" spans="1:8">
      <c r="A287" s="57">
        <v>38111700</v>
      </c>
      <c r="B287" s="46"/>
      <c r="C287" s="73" t="s">
        <v>5655</v>
      </c>
      <c r="E287" s="308" t="s">
        <v>8589</v>
      </c>
      <c r="F287" s="149">
        <f t="shared" si="9"/>
        <v>8</v>
      </c>
      <c r="H287" s="19"/>
    </row>
    <row r="288" spans="1:8">
      <c r="A288" s="48">
        <v>38112</v>
      </c>
      <c r="B288" s="46"/>
      <c r="C288" s="72" t="s">
        <v>207</v>
      </c>
      <c r="F288" s="149">
        <f t="shared" si="9"/>
        <v>5</v>
      </c>
      <c r="H288" s="19"/>
    </row>
    <row r="289" spans="1:8">
      <c r="A289" s="57">
        <v>38112000</v>
      </c>
      <c r="B289" s="46"/>
      <c r="C289" s="73" t="s">
        <v>875</v>
      </c>
      <c r="E289" s="308" t="s">
        <v>2797</v>
      </c>
      <c r="F289" s="149">
        <f t="shared" si="9"/>
        <v>8</v>
      </c>
      <c r="H289" s="19"/>
    </row>
    <row r="290" spans="1:8">
      <c r="A290" s="57">
        <v>38112100</v>
      </c>
      <c r="B290" s="46"/>
      <c r="C290" s="73" t="s">
        <v>1007</v>
      </c>
      <c r="E290" s="308" t="s">
        <v>2797</v>
      </c>
      <c r="F290" s="149">
        <f t="shared" si="9"/>
        <v>8</v>
      </c>
      <c r="H290" s="19"/>
    </row>
    <row r="291" spans="1:8">
      <c r="A291" s="57">
        <v>38112200</v>
      </c>
      <c r="B291" s="46"/>
      <c r="C291" s="73" t="s">
        <v>2579</v>
      </c>
      <c r="E291" s="308" t="s">
        <v>8589</v>
      </c>
      <c r="F291" s="149">
        <f t="shared" si="9"/>
        <v>8</v>
      </c>
      <c r="H291" s="19"/>
    </row>
    <row r="292" spans="1:8">
      <c r="A292" s="57">
        <v>38112500</v>
      </c>
      <c r="B292" s="46"/>
      <c r="C292" s="73" t="s">
        <v>2580</v>
      </c>
      <c r="E292" s="308" t="s">
        <v>2797</v>
      </c>
      <c r="F292" s="149">
        <f t="shared" si="9"/>
        <v>8</v>
      </c>
      <c r="H292" s="19"/>
    </row>
    <row r="293" spans="1:8">
      <c r="A293" s="57">
        <v>38112600</v>
      </c>
      <c r="B293" s="46"/>
      <c r="C293" s="73" t="s">
        <v>1008</v>
      </c>
      <c r="E293" s="308" t="s">
        <v>2797</v>
      </c>
      <c r="F293" s="149">
        <f t="shared" si="9"/>
        <v>8</v>
      </c>
      <c r="H293" s="19"/>
    </row>
    <row r="294" spans="1:8">
      <c r="A294" s="57">
        <v>38112700</v>
      </c>
      <c r="B294" s="46"/>
      <c r="C294" s="73" t="s">
        <v>7017</v>
      </c>
      <c r="E294" s="308" t="s">
        <v>2797</v>
      </c>
      <c r="F294" s="149">
        <f t="shared" si="9"/>
        <v>8</v>
      </c>
      <c r="H294" s="19"/>
    </row>
    <row r="295" spans="1:8">
      <c r="A295" s="48">
        <v>38114</v>
      </c>
      <c r="B295" s="46"/>
      <c r="C295" s="72" t="s">
        <v>2759</v>
      </c>
      <c r="F295" s="149">
        <f t="shared" si="9"/>
        <v>5</v>
      </c>
      <c r="H295" s="19"/>
    </row>
    <row r="296" spans="1:8">
      <c r="A296" s="57">
        <v>38114000</v>
      </c>
      <c r="B296" s="46"/>
      <c r="C296" s="73" t="s">
        <v>7018</v>
      </c>
      <c r="E296" s="308" t="s">
        <v>2797</v>
      </c>
      <c r="F296" s="149">
        <f t="shared" si="9"/>
        <v>8</v>
      </c>
      <c r="H296" s="19"/>
    </row>
    <row r="297" spans="1:8">
      <c r="A297" s="57">
        <v>38114100</v>
      </c>
      <c r="B297" s="46"/>
      <c r="C297" s="73" t="s">
        <v>3457</v>
      </c>
      <c r="E297" s="308" t="s">
        <v>2797</v>
      </c>
      <c r="F297" s="149">
        <f t="shared" si="9"/>
        <v>8</v>
      </c>
      <c r="H297" s="19"/>
    </row>
    <row r="298" spans="1:8">
      <c r="A298" s="57">
        <v>38114200</v>
      </c>
      <c r="B298" s="46"/>
      <c r="C298" s="73" t="s">
        <v>1000</v>
      </c>
      <c r="E298" s="308" t="s">
        <v>2797</v>
      </c>
      <c r="F298" s="149">
        <f t="shared" si="9"/>
        <v>8</v>
      </c>
      <c r="H298" s="19"/>
    </row>
    <row r="299" spans="1:8">
      <c r="A299" s="57">
        <v>38114500</v>
      </c>
      <c r="B299" s="46"/>
      <c r="C299" s="73" t="s">
        <v>1001</v>
      </c>
      <c r="E299" s="308" t="s">
        <v>2797</v>
      </c>
      <c r="F299" s="149">
        <f t="shared" si="9"/>
        <v>8</v>
      </c>
      <c r="H299" s="19"/>
    </row>
    <row r="300" spans="1:8">
      <c r="A300" s="57">
        <v>38114600</v>
      </c>
      <c r="B300" s="46"/>
      <c r="C300" s="73" t="s">
        <v>5157</v>
      </c>
      <c r="E300" s="308" t="s">
        <v>2797</v>
      </c>
      <c r="F300" s="149">
        <f t="shared" si="9"/>
        <v>8</v>
      </c>
      <c r="H300" s="19"/>
    </row>
    <row r="301" spans="1:8">
      <c r="A301" s="57">
        <v>38114700</v>
      </c>
      <c r="B301" s="46"/>
      <c r="C301" s="73" t="s">
        <v>6918</v>
      </c>
      <c r="E301" s="308" t="s">
        <v>2797</v>
      </c>
      <c r="F301" s="149">
        <f t="shared" si="9"/>
        <v>8</v>
      </c>
      <c r="H301" s="19"/>
    </row>
    <row r="302" spans="1:8">
      <c r="A302" s="48">
        <v>38115</v>
      </c>
      <c r="B302" s="46"/>
      <c r="C302" s="72" t="s">
        <v>5158</v>
      </c>
      <c r="F302" s="149">
        <f t="shared" si="9"/>
        <v>5</v>
      </c>
      <c r="H302" s="19"/>
    </row>
    <row r="303" spans="1:8">
      <c r="A303" s="57">
        <v>38115000</v>
      </c>
      <c r="B303" s="46"/>
      <c r="C303" s="73" t="s">
        <v>4073</v>
      </c>
      <c r="E303" s="308" t="s">
        <v>2797</v>
      </c>
      <c r="F303" s="149">
        <f t="shared" si="9"/>
        <v>8</v>
      </c>
      <c r="H303" s="19"/>
    </row>
    <row r="304" spans="1:8">
      <c r="A304" s="57">
        <v>38115100</v>
      </c>
      <c r="B304" s="46"/>
      <c r="C304" s="73" t="s">
        <v>3929</v>
      </c>
      <c r="E304" s="308" t="s">
        <v>2797</v>
      </c>
      <c r="F304" s="149">
        <f t="shared" si="9"/>
        <v>8</v>
      </c>
      <c r="H304" s="19"/>
    </row>
    <row r="305" spans="1:8">
      <c r="A305" s="57">
        <v>38115200</v>
      </c>
      <c r="B305" s="46"/>
      <c r="C305" s="78" t="s">
        <v>4074</v>
      </c>
      <c r="E305" s="308" t="s">
        <v>8589</v>
      </c>
      <c r="F305" s="149">
        <f t="shared" si="9"/>
        <v>8</v>
      </c>
      <c r="H305" s="19"/>
    </row>
    <row r="306" spans="1:8">
      <c r="A306" s="48">
        <v>38116</v>
      </c>
      <c r="B306" s="46"/>
      <c r="C306" s="81" t="s">
        <v>3576</v>
      </c>
      <c r="F306" s="149">
        <f t="shared" si="9"/>
        <v>5</v>
      </c>
      <c r="H306" s="19"/>
    </row>
    <row r="307" spans="1:8">
      <c r="A307" s="57">
        <v>38116000</v>
      </c>
      <c r="B307" s="46"/>
      <c r="C307" s="73" t="s">
        <v>479</v>
      </c>
      <c r="E307" s="308" t="s">
        <v>2797</v>
      </c>
      <c r="F307" s="149">
        <f t="shared" si="9"/>
        <v>8</v>
      </c>
      <c r="H307" s="19"/>
    </row>
    <row r="308" spans="1:8">
      <c r="A308" s="57">
        <v>38116100</v>
      </c>
      <c r="B308" s="46"/>
      <c r="C308" s="73" t="s">
        <v>6489</v>
      </c>
      <c r="E308" s="308" t="s">
        <v>2797</v>
      </c>
      <c r="F308" s="149">
        <f t="shared" si="9"/>
        <v>8</v>
      </c>
      <c r="H308" s="19"/>
    </row>
    <row r="309" spans="1:8" ht="11.25" customHeight="1">
      <c r="A309" s="57">
        <v>38116200</v>
      </c>
      <c r="B309" s="46"/>
      <c r="C309" s="73" t="s">
        <v>480</v>
      </c>
      <c r="E309" s="308" t="s">
        <v>8589</v>
      </c>
      <c r="F309" s="149">
        <f t="shared" si="9"/>
        <v>8</v>
      </c>
      <c r="H309" s="19"/>
    </row>
    <row r="310" spans="1:8">
      <c r="A310" s="48">
        <v>38117</v>
      </c>
      <c r="B310" s="46"/>
      <c r="C310" s="72" t="s">
        <v>4394</v>
      </c>
      <c r="F310" s="149">
        <f t="shared" si="9"/>
        <v>5</v>
      </c>
      <c r="H310" s="19"/>
    </row>
    <row r="311" spans="1:8">
      <c r="A311" s="57">
        <v>38117000</v>
      </c>
      <c r="B311" s="46"/>
      <c r="C311" s="73" t="s">
        <v>2209</v>
      </c>
      <c r="E311" s="308" t="s">
        <v>2797</v>
      </c>
      <c r="F311" s="149">
        <f t="shared" si="9"/>
        <v>8</v>
      </c>
      <c r="H311" s="19"/>
    </row>
    <row r="312" spans="1:8">
      <c r="A312" s="57">
        <v>38117100</v>
      </c>
      <c r="B312" s="46"/>
      <c r="C312" s="73" t="s">
        <v>4395</v>
      </c>
      <c r="E312" s="308" t="s">
        <v>2797</v>
      </c>
      <c r="F312" s="149">
        <f t="shared" si="9"/>
        <v>8</v>
      </c>
      <c r="H312" s="19"/>
    </row>
    <row r="313" spans="1:8">
      <c r="A313" s="57">
        <v>38117200</v>
      </c>
      <c r="B313" s="46"/>
      <c r="C313" s="73" t="s">
        <v>2661</v>
      </c>
      <c r="E313" s="308" t="s">
        <v>8589</v>
      </c>
      <c r="F313" s="149">
        <f t="shared" si="9"/>
        <v>8</v>
      </c>
      <c r="H313" s="19"/>
    </row>
    <row r="314" spans="1:8">
      <c r="A314" s="48">
        <v>38118</v>
      </c>
      <c r="B314" s="46"/>
      <c r="C314" s="72" t="s">
        <v>981</v>
      </c>
      <c r="F314" s="149">
        <f t="shared" si="9"/>
        <v>5</v>
      </c>
      <c r="H314" s="19"/>
    </row>
    <row r="315" spans="1:8">
      <c r="A315" s="57">
        <v>38118000</v>
      </c>
      <c r="B315" s="46"/>
      <c r="C315" s="73" t="s">
        <v>4026</v>
      </c>
      <c r="E315" s="308" t="s">
        <v>2797</v>
      </c>
      <c r="F315" s="149">
        <f t="shared" si="9"/>
        <v>8</v>
      </c>
      <c r="H315" s="19"/>
    </row>
    <row r="316" spans="1:8">
      <c r="A316" s="57">
        <v>38118100</v>
      </c>
      <c r="B316" s="46"/>
      <c r="C316" s="73" t="s">
        <v>5415</v>
      </c>
      <c r="E316" s="308" t="s">
        <v>2797</v>
      </c>
      <c r="F316" s="149">
        <f t="shared" si="9"/>
        <v>8</v>
      </c>
      <c r="H316" s="19"/>
    </row>
    <row r="317" spans="1:8">
      <c r="A317" s="57">
        <v>38118200</v>
      </c>
      <c r="B317" s="46"/>
      <c r="C317" s="73" t="s">
        <v>5416</v>
      </c>
      <c r="E317" s="308" t="s">
        <v>8589</v>
      </c>
      <c r="F317" s="149">
        <f t="shared" si="9"/>
        <v>8</v>
      </c>
      <c r="H317" s="19"/>
    </row>
    <row r="318" spans="1:8">
      <c r="A318" s="48">
        <v>3813</v>
      </c>
      <c r="B318" s="46"/>
      <c r="C318" s="72" t="s">
        <v>5417</v>
      </c>
      <c r="F318" s="149">
        <f t="shared" si="9"/>
        <v>4</v>
      </c>
      <c r="H318" s="19"/>
    </row>
    <row r="319" spans="1:8">
      <c r="A319" s="48">
        <v>38130</v>
      </c>
      <c r="B319" s="46"/>
      <c r="C319" s="72" t="s">
        <v>5140</v>
      </c>
      <c r="F319" s="149">
        <f t="shared" si="9"/>
        <v>5</v>
      </c>
      <c r="H319" s="19"/>
    </row>
    <row r="320" spans="1:8">
      <c r="A320" s="57">
        <v>38130000</v>
      </c>
      <c r="B320" s="46"/>
      <c r="C320" s="73" t="s">
        <v>5643</v>
      </c>
      <c r="E320" s="308" t="s">
        <v>2797</v>
      </c>
      <c r="F320" s="149">
        <f t="shared" si="9"/>
        <v>8</v>
      </c>
      <c r="H320" s="19"/>
    </row>
    <row r="321" spans="1:8">
      <c r="A321" s="57">
        <v>38130100</v>
      </c>
      <c r="B321" s="46"/>
      <c r="C321" s="73" t="s">
        <v>5141</v>
      </c>
      <c r="E321" s="308" t="s">
        <v>2797</v>
      </c>
      <c r="F321" s="149">
        <f t="shared" si="9"/>
        <v>8</v>
      </c>
      <c r="H321" s="19"/>
    </row>
    <row r="322" spans="1:8">
      <c r="A322" s="57">
        <v>38130200</v>
      </c>
      <c r="B322" s="46"/>
      <c r="C322" s="73" t="s">
        <v>4928</v>
      </c>
      <c r="E322" s="308" t="s">
        <v>8589</v>
      </c>
      <c r="F322" s="149">
        <f t="shared" si="9"/>
        <v>8</v>
      </c>
      <c r="H322" s="19"/>
    </row>
    <row r="323" spans="1:8">
      <c r="A323" s="48">
        <v>38132</v>
      </c>
      <c r="B323" s="46"/>
      <c r="C323" s="72" t="s">
        <v>5354</v>
      </c>
      <c r="F323" s="149">
        <f t="shared" si="9"/>
        <v>5</v>
      </c>
      <c r="H323" s="19"/>
    </row>
    <row r="324" spans="1:8">
      <c r="A324" s="57">
        <v>38132000</v>
      </c>
      <c r="B324" s="46"/>
      <c r="C324" s="73" t="s">
        <v>4929</v>
      </c>
      <c r="E324" s="308" t="s">
        <v>2797</v>
      </c>
      <c r="F324" s="149">
        <f t="shared" si="9"/>
        <v>8</v>
      </c>
      <c r="H324" s="19"/>
    </row>
    <row r="325" spans="1:8">
      <c r="A325" s="57">
        <v>38132100</v>
      </c>
      <c r="B325" s="46"/>
      <c r="C325" s="73" t="s">
        <v>1032</v>
      </c>
      <c r="E325" s="308" t="s">
        <v>2797</v>
      </c>
      <c r="F325" s="149">
        <f t="shared" si="9"/>
        <v>8</v>
      </c>
      <c r="H325" s="19"/>
    </row>
    <row r="326" spans="1:8">
      <c r="A326" s="57">
        <v>38132200</v>
      </c>
      <c r="B326" s="46"/>
      <c r="C326" s="73" t="s">
        <v>6668</v>
      </c>
      <c r="E326" s="308" t="s">
        <v>8589</v>
      </c>
      <c r="F326" s="149">
        <f t="shared" si="9"/>
        <v>8</v>
      </c>
      <c r="H326" s="19"/>
    </row>
    <row r="327" spans="1:8">
      <c r="A327" s="48">
        <v>38136</v>
      </c>
      <c r="B327" s="46"/>
      <c r="C327" s="72" t="s">
        <v>2186</v>
      </c>
      <c r="F327" s="149">
        <f t="shared" si="9"/>
        <v>5</v>
      </c>
      <c r="H327" s="19"/>
    </row>
    <row r="328" spans="1:8">
      <c r="A328" s="57">
        <v>38136000</v>
      </c>
      <c r="B328" s="46"/>
      <c r="C328" s="73" t="s">
        <v>6669</v>
      </c>
      <c r="E328" s="308" t="s">
        <v>2797</v>
      </c>
      <c r="F328" s="149">
        <f t="shared" si="9"/>
        <v>8</v>
      </c>
      <c r="H328" s="19"/>
    </row>
    <row r="329" spans="1:8">
      <c r="A329" s="57">
        <v>38136100</v>
      </c>
      <c r="B329" s="46"/>
      <c r="C329" s="73" t="s">
        <v>972</v>
      </c>
      <c r="E329" s="308" t="s">
        <v>2797</v>
      </c>
      <c r="F329" s="149">
        <f t="shared" si="9"/>
        <v>8</v>
      </c>
      <c r="H329" s="19"/>
    </row>
    <row r="330" spans="1:8">
      <c r="A330" s="57">
        <v>38136200</v>
      </c>
      <c r="B330" s="46"/>
      <c r="C330" s="73" t="s">
        <v>3460</v>
      </c>
      <c r="E330" s="308" t="s">
        <v>8589</v>
      </c>
      <c r="F330" s="149">
        <f t="shared" si="9"/>
        <v>8</v>
      </c>
      <c r="H330" s="19"/>
    </row>
    <row r="331" spans="1:8">
      <c r="A331" s="48">
        <v>3814</v>
      </c>
      <c r="B331" s="46"/>
      <c r="C331" s="72" t="s">
        <v>4759</v>
      </c>
      <c r="F331" s="149">
        <f t="shared" si="9"/>
        <v>4</v>
      </c>
      <c r="H331" s="19"/>
    </row>
    <row r="332" spans="1:8">
      <c r="A332" s="57">
        <v>38140000</v>
      </c>
      <c r="B332" s="46"/>
      <c r="C332" s="73" t="s">
        <v>1119</v>
      </c>
      <c r="E332" s="308" t="s">
        <v>2797</v>
      </c>
      <c r="F332" s="149">
        <f t="shared" ref="F332:F396" si="10">LEN(A332)</f>
        <v>8</v>
      </c>
      <c r="H332" s="19"/>
    </row>
    <row r="333" spans="1:8">
      <c r="A333" s="57">
        <v>38140100</v>
      </c>
      <c r="B333" s="46"/>
      <c r="C333" s="82" t="s">
        <v>4760</v>
      </c>
      <c r="E333" s="308" t="s">
        <v>2797</v>
      </c>
      <c r="F333" s="149">
        <f t="shared" si="10"/>
        <v>8</v>
      </c>
      <c r="H333" s="19"/>
    </row>
    <row r="334" spans="1:8">
      <c r="A334" s="57">
        <v>38140200</v>
      </c>
      <c r="B334" s="46"/>
      <c r="C334" s="76" t="s">
        <v>333</v>
      </c>
      <c r="E334" s="308" t="s">
        <v>8589</v>
      </c>
      <c r="F334" s="149">
        <f t="shared" si="10"/>
        <v>8</v>
      </c>
      <c r="H334" s="19"/>
    </row>
    <row r="335" spans="1:8">
      <c r="A335" s="57">
        <v>38142000</v>
      </c>
      <c r="B335" s="46"/>
      <c r="C335" s="82" t="s">
        <v>334</v>
      </c>
      <c r="E335" s="308" t="s">
        <v>2797</v>
      </c>
      <c r="F335" s="149">
        <f t="shared" si="10"/>
        <v>8</v>
      </c>
      <c r="H335" s="19"/>
    </row>
    <row r="336" spans="1:8">
      <c r="A336" s="57">
        <v>38142100</v>
      </c>
      <c r="B336" s="46"/>
      <c r="C336" s="82" t="s">
        <v>335</v>
      </c>
      <c r="E336" s="308" t="s">
        <v>2797</v>
      </c>
      <c r="F336" s="149">
        <f t="shared" si="10"/>
        <v>8</v>
      </c>
      <c r="H336" s="19"/>
    </row>
    <row r="337" spans="1:8">
      <c r="A337" s="57">
        <v>38142200</v>
      </c>
      <c r="B337" s="46"/>
      <c r="C337" s="82" t="s">
        <v>695</v>
      </c>
      <c r="E337" s="308" t="s">
        <v>8589</v>
      </c>
      <c r="F337" s="149">
        <f t="shared" si="10"/>
        <v>8</v>
      </c>
      <c r="H337" s="19"/>
    </row>
    <row r="338" spans="1:8">
      <c r="A338" s="48">
        <v>3818</v>
      </c>
      <c r="B338" s="46"/>
      <c r="C338" s="72" t="s">
        <v>3661</v>
      </c>
      <c r="F338" s="149">
        <f t="shared" si="10"/>
        <v>4</v>
      </c>
      <c r="H338" s="19"/>
    </row>
    <row r="339" spans="1:8">
      <c r="A339" s="57">
        <v>38181000</v>
      </c>
      <c r="B339" s="46"/>
      <c r="C339" s="73" t="s">
        <v>3662</v>
      </c>
      <c r="E339" s="308" t="s">
        <v>8599</v>
      </c>
      <c r="F339" s="149">
        <f t="shared" si="10"/>
        <v>8</v>
      </c>
      <c r="H339" s="19"/>
    </row>
    <row r="340" spans="1:8">
      <c r="A340" s="57">
        <v>38181100</v>
      </c>
      <c r="B340" s="46"/>
      <c r="C340" s="73" t="s">
        <v>3042</v>
      </c>
      <c r="E340" s="308" t="s">
        <v>8599</v>
      </c>
      <c r="F340" s="149">
        <f t="shared" si="10"/>
        <v>8</v>
      </c>
      <c r="H340" s="19"/>
    </row>
    <row r="341" spans="1:8">
      <c r="A341" s="57">
        <v>38181200</v>
      </c>
      <c r="B341" s="46"/>
      <c r="C341" s="73" t="s">
        <v>102</v>
      </c>
      <c r="E341" s="308" t="s">
        <v>8589</v>
      </c>
      <c r="F341" s="149">
        <f t="shared" si="10"/>
        <v>8</v>
      </c>
      <c r="H341" s="19"/>
    </row>
    <row r="342" spans="1:8">
      <c r="A342" s="57">
        <v>38182000</v>
      </c>
      <c r="B342" s="46"/>
      <c r="C342" s="73" t="s">
        <v>992</v>
      </c>
      <c r="E342" s="308" t="s">
        <v>8599</v>
      </c>
      <c r="F342" s="149">
        <f t="shared" si="10"/>
        <v>8</v>
      </c>
      <c r="H342" s="19"/>
    </row>
    <row r="343" spans="1:8">
      <c r="A343" s="57">
        <v>38182100</v>
      </c>
      <c r="B343" s="46"/>
      <c r="C343" s="73" t="s">
        <v>993</v>
      </c>
      <c r="E343" s="308" t="s">
        <v>8599</v>
      </c>
      <c r="F343" s="149">
        <f t="shared" si="10"/>
        <v>8</v>
      </c>
      <c r="H343" s="19"/>
    </row>
    <row r="344" spans="1:8">
      <c r="A344" s="57">
        <v>38182200</v>
      </c>
      <c r="B344" s="46"/>
      <c r="C344" s="73" t="s">
        <v>3600</v>
      </c>
      <c r="E344" s="308" t="s">
        <v>8599</v>
      </c>
      <c r="F344" s="149">
        <f t="shared" si="10"/>
        <v>8</v>
      </c>
      <c r="H344" s="19"/>
    </row>
    <row r="345" spans="1:8">
      <c r="A345" s="57">
        <v>38183000</v>
      </c>
      <c r="B345" s="46"/>
      <c r="C345" s="73" t="s">
        <v>3601</v>
      </c>
      <c r="E345" s="308" t="s">
        <v>8599</v>
      </c>
      <c r="F345" s="149">
        <f t="shared" si="10"/>
        <v>8</v>
      </c>
      <c r="H345" s="19"/>
    </row>
    <row r="346" spans="1:8">
      <c r="A346" s="57">
        <v>38183100</v>
      </c>
      <c r="B346" s="46"/>
      <c r="C346" s="73" t="s">
        <v>477</v>
      </c>
      <c r="E346" s="308" t="s">
        <v>8599</v>
      </c>
      <c r="F346" s="149">
        <f t="shared" si="10"/>
        <v>8</v>
      </c>
      <c r="H346" s="19"/>
    </row>
    <row r="347" spans="1:8">
      <c r="A347" s="48">
        <v>382</v>
      </c>
      <c r="B347" s="74"/>
      <c r="C347" s="72" t="s">
        <v>2597</v>
      </c>
      <c r="F347" s="149">
        <f t="shared" si="10"/>
        <v>3</v>
      </c>
      <c r="H347" s="19"/>
    </row>
    <row r="348" spans="1:8">
      <c r="A348" s="48">
        <v>3823</v>
      </c>
      <c r="B348" s="46"/>
      <c r="C348" s="72" t="s">
        <v>2598</v>
      </c>
      <c r="F348" s="149">
        <f t="shared" si="10"/>
        <v>4</v>
      </c>
      <c r="H348" s="19"/>
    </row>
    <row r="349" spans="1:8">
      <c r="A349" s="57">
        <v>38230000</v>
      </c>
      <c r="B349" s="46"/>
      <c r="C349" s="73" t="s">
        <v>2599</v>
      </c>
      <c r="E349" s="308" t="s">
        <v>8600</v>
      </c>
      <c r="F349" s="149">
        <f t="shared" si="10"/>
        <v>8</v>
      </c>
      <c r="H349" s="19"/>
    </row>
    <row r="350" spans="1:8" s="21" customFormat="1">
      <c r="A350" s="57">
        <v>38236000</v>
      </c>
      <c r="B350" s="46"/>
      <c r="C350" s="73" t="s">
        <v>223</v>
      </c>
      <c r="E350" s="308" t="s">
        <v>8600</v>
      </c>
      <c r="F350" s="149">
        <f t="shared" si="10"/>
        <v>8</v>
      </c>
      <c r="H350" s="19"/>
    </row>
    <row r="351" spans="1:8">
      <c r="A351" s="57">
        <v>38239000</v>
      </c>
      <c r="B351" s="46"/>
      <c r="C351" s="73" t="s">
        <v>224</v>
      </c>
      <c r="E351" s="308" t="s">
        <v>8600</v>
      </c>
      <c r="F351" s="149">
        <f t="shared" si="10"/>
        <v>8</v>
      </c>
      <c r="H351" s="19"/>
    </row>
    <row r="352" spans="1:8">
      <c r="A352" s="48">
        <v>3825</v>
      </c>
      <c r="B352" s="46"/>
      <c r="C352" s="72" t="s">
        <v>225</v>
      </c>
      <c r="F352" s="149">
        <f t="shared" si="10"/>
        <v>4</v>
      </c>
      <c r="H352" s="19"/>
    </row>
    <row r="353" spans="1:8">
      <c r="A353" s="57">
        <v>38250000</v>
      </c>
      <c r="B353" s="46"/>
      <c r="C353" s="73" t="s">
        <v>743</v>
      </c>
      <c r="E353" s="308" t="s">
        <v>8601</v>
      </c>
      <c r="F353" s="149">
        <f t="shared" si="10"/>
        <v>8</v>
      </c>
      <c r="H353" s="19"/>
    </row>
    <row r="354" spans="1:8">
      <c r="A354" s="57">
        <v>38251000</v>
      </c>
      <c r="B354" s="46"/>
      <c r="C354" s="875" t="s">
        <v>5188</v>
      </c>
      <c r="E354" s="308" t="s">
        <v>8600</v>
      </c>
      <c r="F354" s="149">
        <f t="shared" si="10"/>
        <v>8</v>
      </c>
      <c r="H354" s="19"/>
    </row>
    <row r="355" spans="1:8">
      <c r="A355" s="874">
        <v>38252000</v>
      </c>
      <c r="B355" s="46"/>
      <c r="C355" s="73" t="s">
        <v>14195</v>
      </c>
      <c r="E355" s="308">
        <v>38252</v>
      </c>
      <c r="F355" s="149">
        <f t="shared" si="10"/>
        <v>8</v>
      </c>
      <c r="H355" s="19"/>
    </row>
    <row r="356" spans="1:8">
      <c r="A356" s="57">
        <v>38254000</v>
      </c>
      <c r="B356" s="46"/>
      <c r="C356" s="73" t="s">
        <v>226</v>
      </c>
      <c r="E356" s="308" t="s">
        <v>8602</v>
      </c>
      <c r="F356" s="149">
        <f t="shared" si="10"/>
        <v>8</v>
      </c>
      <c r="H356" s="19"/>
    </row>
    <row r="357" spans="1:8">
      <c r="A357" s="48">
        <v>388</v>
      </c>
      <c r="B357" s="74"/>
      <c r="C357" s="72" t="s">
        <v>6998</v>
      </c>
      <c r="F357" s="149">
        <f t="shared" si="10"/>
        <v>3</v>
      </c>
      <c r="H357" s="19"/>
    </row>
    <row r="358" spans="1:8">
      <c r="A358" s="48">
        <v>3880</v>
      </c>
      <c r="B358" s="46"/>
      <c r="C358" s="72" t="s">
        <v>111</v>
      </c>
      <c r="F358" s="149">
        <f t="shared" si="10"/>
        <v>4</v>
      </c>
      <c r="H358" s="19"/>
    </row>
    <row r="359" spans="1:8">
      <c r="A359" s="57">
        <v>38800000</v>
      </c>
      <c r="B359" s="46"/>
      <c r="C359" s="73" t="s">
        <v>1971</v>
      </c>
      <c r="E359" s="308" t="s">
        <v>5680</v>
      </c>
      <c r="F359" s="149">
        <f t="shared" si="10"/>
        <v>8</v>
      </c>
      <c r="H359" s="19"/>
    </row>
    <row r="360" spans="1:8">
      <c r="A360" s="57">
        <v>38800001</v>
      </c>
      <c r="B360" s="46"/>
      <c r="C360" s="73" t="s">
        <v>437</v>
      </c>
      <c r="E360" s="308" t="s">
        <v>5680</v>
      </c>
      <c r="F360" s="149">
        <f t="shared" si="10"/>
        <v>8</v>
      </c>
      <c r="H360" s="19"/>
    </row>
    <row r="361" spans="1:8" s="21" customFormat="1">
      <c r="A361" s="57">
        <v>38802000</v>
      </c>
      <c r="B361" s="46"/>
      <c r="C361" s="73" t="s">
        <v>1579</v>
      </c>
      <c r="E361" s="308" t="s">
        <v>5680</v>
      </c>
      <c r="F361" s="149">
        <f t="shared" si="10"/>
        <v>8</v>
      </c>
      <c r="H361" s="19"/>
    </row>
    <row r="362" spans="1:8" s="21" customFormat="1">
      <c r="A362" s="57">
        <v>38803000</v>
      </c>
      <c r="B362" s="46"/>
      <c r="C362" s="73" t="s">
        <v>4736</v>
      </c>
      <c r="E362" s="308" t="s">
        <v>5680</v>
      </c>
      <c r="F362" s="149">
        <f t="shared" si="10"/>
        <v>8</v>
      </c>
      <c r="H362" s="19"/>
    </row>
    <row r="363" spans="1:8">
      <c r="A363" s="57">
        <v>38809000</v>
      </c>
      <c r="B363" s="46"/>
      <c r="C363" s="73" t="s">
        <v>1603</v>
      </c>
      <c r="E363" s="308" t="s">
        <v>5680</v>
      </c>
      <c r="F363" s="149">
        <f t="shared" si="10"/>
        <v>8</v>
      </c>
      <c r="H363" s="19"/>
    </row>
    <row r="364" spans="1:8">
      <c r="A364" s="57">
        <v>38809001</v>
      </c>
      <c r="B364" s="46"/>
      <c r="C364" s="73" t="s">
        <v>877</v>
      </c>
      <c r="E364" s="308" t="s">
        <v>5680</v>
      </c>
      <c r="F364" s="149">
        <f t="shared" si="10"/>
        <v>8</v>
      </c>
      <c r="H364" s="19"/>
    </row>
    <row r="365" spans="1:8">
      <c r="A365" s="48">
        <v>3882</v>
      </c>
      <c r="B365" s="46"/>
      <c r="C365" s="83" t="s">
        <v>1972</v>
      </c>
      <c r="F365" s="149">
        <f t="shared" si="10"/>
        <v>4</v>
      </c>
      <c r="H365" s="19"/>
    </row>
    <row r="366" spans="1:8">
      <c r="A366" s="57">
        <v>38822000</v>
      </c>
      <c r="B366" s="46"/>
      <c r="C366" s="76" t="s">
        <v>2426</v>
      </c>
      <c r="E366" s="308" t="s">
        <v>8603</v>
      </c>
      <c r="F366" s="149">
        <f t="shared" si="10"/>
        <v>8</v>
      </c>
      <c r="H366" s="19"/>
    </row>
    <row r="367" spans="1:8">
      <c r="A367" s="48">
        <v>3888</v>
      </c>
      <c r="B367" s="46"/>
      <c r="C367" s="72" t="s">
        <v>6870</v>
      </c>
      <c r="F367" s="149">
        <f t="shared" si="10"/>
        <v>4</v>
      </c>
      <c r="H367" s="19"/>
    </row>
    <row r="368" spans="1:8">
      <c r="A368" s="57">
        <v>38880000</v>
      </c>
      <c r="B368" s="46"/>
      <c r="C368" s="73" t="s">
        <v>1980</v>
      </c>
      <c r="E368" s="308" t="s">
        <v>2356</v>
      </c>
      <c r="F368" s="149">
        <f t="shared" si="10"/>
        <v>8</v>
      </c>
      <c r="H368" s="19"/>
    </row>
    <row r="369" spans="1:8">
      <c r="A369" s="57">
        <v>38885000</v>
      </c>
      <c r="B369" s="46"/>
      <c r="C369" s="73" t="s">
        <v>1981</v>
      </c>
      <c r="E369" s="308" t="s">
        <v>2356</v>
      </c>
      <c r="F369" s="149">
        <f t="shared" si="10"/>
        <v>8</v>
      </c>
      <c r="H369" s="19"/>
    </row>
    <row r="370" spans="1:8">
      <c r="A370" s="57">
        <v>38889000</v>
      </c>
      <c r="B370" s="46"/>
      <c r="C370" s="73" t="s">
        <v>4671</v>
      </c>
      <c r="E370" s="308" t="s">
        <v>2356</v>
      </c>
      <c r="F370" s="149">
        <f t="shared" si="10"/>
        <v>8</v>
      </c>
      <c r="H370" s="19"/>
    </row>
    <row r="371" spans="1:8">
      <c r="A371" s="48">
        <v>65</v>
      </c>
      <c r="B371" s="74"/>
      <c r="C371" s="72" t="s">
        <v>3216</v>
      </c>
      <c r="F371" s="149">
        <f t="shared" si="10"/>
        <v>2</v>
      </c>
      <c r="H371" s="19"/>
    </row>
    <row r="372" spans="1:8">
      <c r="A372" s="48">
        <v>652</v>
      </c>
      <c r="B372" s="74"/>
      <c r="C372" s="72" t="s">
        <v>3217</v>
      </c>
      <c r="F372" s="149">
        <f t="shared" si="10"/>
        <v>3</v>
      </c>
      <c r="H372" s="19"/>
    </row>
    <row r="373" spans="1:8">
      <c r="A373" s="57">
        <v>65200000</v>
      </c>
      <c r="B373" s="74"/>
      <c r="C373" s="73" t="s">
        <v>2468</v>
      </c>
      <c r="E373" s="309"/>
      <c r="F373" s="331">
        <f t="shared" si="10"/>
        <v>8</v>
      </c>
      <c r="H373" s="19"/>
    </row>
    <row r="374" spans="1:8">
      <c r="A374" s="57">
        <v>65201000</v>
      </c>
      <c r="B374" s="74"/>
      <c r="C374" s="73" t="s">
        <v>3320</v>
      </c>
      <c r="E374" s="308" t="s">
        <v>8605</v>
      </c>
      <c r="F374" s="149">
        <f t="shared" si="10"/>
        <v>8</v>
      </c>
      <c r="H374" s="19"/>
    </row>
    <row r="375" spans="1:8">
      <c r="A375" s="57">
        <v>65202000</v>
      </c>
      <c r="B375" s="74"/>
      <c r="C375" s="73" t="s">
        <v>6036</v>
      </c>
      <c r="E375" s="309"/>
      <c r="F375" s="331">
        <f t="shared" si="10"/>
        <v>8</v>
      </c>
      <c r="H375" s="19"/>
    </row>
    <row r="376" spans="1:8">
      <c r="A376" s="57">
        <v>65203000</v>
      </c>
      <c r="B376" s="74"/>
      <c r="C376" s="73" t="s">
        <v>4015</v>
      </c>
      <c r="E376" s="310" t="s">
        <v>8589</v>
      </c>
      <c r="F376" s="149">
        <f t="shared" si="10"/>
        <v>8</v>
      </c>
      <c r="H376" s="19"/>
    </row>
    <row r="377" spans="1:8">
      <c r="A377" s="48">
        <v>655</v>
      </c>
      <c r="B377" s="74"/>
      <c r="C377" s="72" t="s">
        <v>433</v>
      </c>
      <c r="F377" s="149">
        <f t="shared" si="10"/>
        <v>3</v>
      </c>
      <c r="H377" s="19"/>
    </row>
    <row r="378" spans="1:8">
      <c r="A378" s="48">
        <v>6550</v>
      </c>
      <c r="B378" s="46"/>
      <c r="C378" s="72" t="s">
        <v>434</v>
      </c>
      <c r="F378" s="149">
        <f t="shared" si="10"/>
        <v>4</v>
      </c>
      <c r="H378" s="19"/>
    </row>
    <row r="379" spans="1:8">
      <c r="A379" s="57">
        <v>65500000</v>
      </c>
      <c r="B379" s="46"/>
      <c r="C379" s="73" t="s">
        <v>435</v>
      </c>
      <c r="E379" s="308" t="s">
        <v>8605</v>
      </c>
      <c r="F379" s="149">
        <f t="shared" si="10"/>
        <v>8</v>
      </c>
      <c r="H379" s="19"/>
    </row>
    <row r="380" spans="1:8">
      <c r="A380" s="57">
        <v>65501000</v>
      </c>
      <c r="B380" s="46"/>
      <c r="C380" s="73" t="s">
        <v>436</v>
      </c>
      <c r="E380" s="308" t="s">
        <v>8605</v>
      </c>
      <c r="F380" s="149">
        <f t="shared" si="10"/>
        <v>8</v>
      </c>
      <c r="H380" s="19"/>
    </row>
    <row r="381" spans="1:8">
      <c r="A381" s="48">
        <v>6552</v>
      </c>
      <c r="B381" s="46"/>
      <c r="C381" s="72" t="s">
        <v>5872</v>
      </c>
      <c r="F381" s="149">
        <f t="shared" si="10"/>
        <v>4</v>
      </c>
      <c r="H381" s="19"/>
    </row>
    <row r="382" spans="1:8">
      <c r="A382" s="57">
        <v>65520000</v>
      </c>
      <c r="B382" s="46"/>
      <c r="C382" s="73" t="s">
        <v>5873</v>
      </c>
      <c r="E382" s="311" t="s">
        <v>8606</v>
      </c>
      <c r="F382" s="149">
        <f t="shared" si="10"/>
        <v>8</v>
      </c>
      <c r="H382" s="19"/>
    </row>
    <row r="383" spans="1:8">
      <c r="A383" s="57">
        <v>65521000</v>
      </c>
      <c r="B383" s="46"/>
      <c r="C383" s="73" t="s">
        <v>853</v>
      </c>
      <c r="E383" s="309"/>
      <c r="F383" s="331">
        <f t="shared" si="10"/>
        <v>8</v>
      </c>
      <c r="H383" s="19"/>
    </row>
    <row r="384" spans="1:8">
      <c r="A384" s="48">
        <v>6554</v>
      </c>
      <c r="B384" s="46"/>
      <c r="C384" s="72" t="s">
        <v>1818</v>
      </c>
      <c r="F384" s="149">
        <f t="shared" si="10"/>
        <v>4</v>
      </c>
      <c r="H384" s="19"/>
    </row>
    <row r="385" spans="1:8">
      <c r="A385" s="57">
        <v>65540000</v>
      </c>
      <c r="B385" s="46"/>
      <c r="C385" s="73" t="s">
        <v>959</v>
      </c>
      <c r="E385" s="309"/>
      <c r="F385" s="331">
        <f t="shared" si="10"/>
        <v>8</v>
      </c>
      <c r="H385" s="19"/>
    </row>
    <row r="386" spans="1:8">
      <c r="A386" s="57">
        <v>65541000</v>
      </c>
      <c r="B386" s="46"/>
      <c r="C386" s="73" t="s">
        <v>1988</v>
      </c>
      <c r="E386" s="308" t="s">
        <v>8605</v>
      </c>
      <c r="F386" s="149">
        <f t="shared" si="10"/>
        <v>8</v>
      </c>
      <c r="H386" s="19"/>
    </row>
    <row r="387" spans="1:8">
      <c r="A387" s="48">
        <v>6557</v>
      </c>
      <c r="B387" s="46"/>
      <c r="C387" s="72" t="s">
        <v>3321</v>
      </c>
      <c r="F387" s="149">
        <f t="shared" si="10"/>
        <v>4</v>
      </c>
      <c r="H387" s="19"/>
    </row>
    <row r="388" spans="1:8">
      <c r="A388" s="57">
        <v>65570000</v>
      </c>
      <c r="B388" s="46" t="s">
        <v>5190</v>
      </c>
      <c r="C388" s="73" t="s">
        <v>3322</v>
      </c>
      <c r="E388" s="308" t="s">
        <v>8605</v>
      </c>
      <c r="F388" s="149">
        <f t="shared" si="10"/>
        <v>8</v>
      </c>
      <c r="H388" s="19"/>
    </row>
    <row r="389" spans="1:8">
      <c r="A389" s="48">
        <v>658</v>
      </c>
      <c r="B389" s="74"/>
      <c r="C389" s="72" t="s">
        <v>4016</v>
      </c>
      <c r="F389" s="149">
        <f t="shared" si="10"/>
        <v>3</v>
      </c>
      <c r="H389" s="19"/>
    </row>
    <row r="390" spans="1:8">
      <c r="A390" s="48">
        <v>6580</v>
      </c>
      <c r="B390" s="46"/>
      <c r="C390" s="72" t="s">
        <v>434</v>
      </c>
      <c r="F390" s="149">
        <f t="shared" si="10"/>
        <v>4</v>
      </c>
      <c r="H390" s="19"/>
    </row>
    <row r="391" spans="1:8">
      <c r="A391" s="57">
        <v>65800000</v>
      </c>
      <c r="B391" s="46"/>
      <c r="C391" s="73" t="s">
        <v>3120</v>
      </c>
      <c r="E391" s="308" t="s">
        <v>8605</v>
      </c>
      <c r="F391" s="331">
        <f t="shared" si="10"/>
        <v>8</v>
      </c>
      <c r="H391" s="19"/>
    </row>
    <row r="392" spans="1:8">
      <c r="A392" s="57">
        <v>65800900</v>
      </c>
      <c r="B392" s="46"/>
      <c r="C392" s="73" t="s">
        <v>747</v>
      </c>
      <c r="E392" s="308" t="s">
        <v>8605</v>
      </c>
      <c r="F392" s="331">
        <f t="shared" si="10"/>
        <v>8</v>
      </c>
      <c r="H392" s="19"/>
    </row>
    <row r="393" spans="1:8">
      <c r="A393" s="57">
        <v>65801000</v>
      </c>
      <c r="B393" s="46"/>
      <c r="C393" s="73" t="s">
        <v>7059</v>
      </c>
      <c r="E393" s="308" t="s">
        <v>8605</v>
      </c>
      <c r="F393" s="331">
        <f t="shared" si="10"/>
        <v>8</v>
      </c>
      <c r="H393" s="19"/>
    </row>
    <row r="394" spans="1:8">
      <c r="A394" s="57">
        <v>65801900</v>
      </c>
      <c r="B394" s="46"/>
      <c r="C394" s="73" t="s">
        <v>6755</v>
      </c>
      <c r="E394" s="308" t="s">
        <v>8605</v>
      </c>
      <c r="F394" s="331">
        <f t="shared" si="10"/>
        <v>8</v>
      </c>
      <c r="H394" s="19"/>
    </row>
    <row r="395" spans="1:8">
      <c r="A395" s="57">
        <v>65802000</v>
      </c>
      <c r="B395" s="46"/>
      <c r="C395" s="73" t="s">
        <v>7191</v>
      </c>
      <c r="E395" s="308" t="s">
        <v>8605</v>
      </c>
      <c r="F395" s="331">
        <f t="shared" si="10"/>
        <v>8</v>
      </c>
      <c r="H395" s="19"/>
    </row>
    <row r="396" spans="1:8">
      <c r="A396" s="57">
        <v>65808000</v>
      </c>
      <c r="B396" s="46"/>
      <c r="C396" s="73" t="s">
        <v>3898</v>
      </c>
      <c r="E396" s="308" t="s">
        <v>8605</v>
      </c>
      <c r="F396" s="331">
        <f t="shared" si="10"/>
        <v>8</v>
      </c>
      <c r="H396" s="19"/>
    </row>
    <row r="397" spans="1:8">
      <c r="A397" s="57">
        <v>65809000</v>
      </c>
      <c r="B397" s="46"/>
      <c r="C397" s="73" t="s">
        <v>3717</v>
      </c>
      <c r="E397" s="308" t="s">
        <v>8605</v>
      </c>
      <c r="F397" s="149">
        <f t="shared" ref="F397:F460" si="11">LEN(A397)</f>
        <v>8</v>
      </c>
      <c r="H397" s="19"/>
    </row>
    <row r="398" spans="1:8">
      <c r="A398" s="48">
        <v>6589</v>
      </c>
      <c r="B398" s="46"/>
      <c r="C398" s="72" t="s">
        <v>4017</v>
      </c>
      <c r="F398" s="149">
        <f t="shared" si="11"/>
        <v>4</v>
      </c>
      <c r="H398" s="19"/>
    </row>
    <row r="399" spans="1:8">
      <c r="A399" s="57">
        <v>65890000</v>
      </c>
      <c r="B399" s="46" t="s">
        <v>5190</v>
      </c>
      <c r="C399" s="73" t="s">
        <v>3321</v>
      </c>
      <c r="E399" s="308" t="s">
        <v>8606</v>
      </c>
      <c r="F399" s="149">
        <f t="shared" si="11"/>
        <v>8</v>
      </c>
      <c r="H399" s="19"/>
    </row>
    <row r="400" spans="1:8" ht="13.5" thickBot="1">
      <c r="A400" s="61">
        <v>65891000</v>
      </c>
      <c r="B400" s="46"/>
      <c r="C400" s="84" t="s">
        <v>3718</v>
      </c>
      <c r="E400" s="309" t="s">
        <v>8589</v>
      </c>
      <c r="F400" s="149">
        <f t="shared" si="11"/>
        <v>8</v>
      </c>
      <c r="H400" s="19"/>
    </row>
    <row r="401" spans="1:8" ht="13.5" thickBot="1">
      <c r="A401" s="63"/>
      <c r="B401" s="54"/>
      <c r="C401" s="85" t="s">
        <v>12236</v>
      </c>
      <c r="F401" s="149">
        <f t="shared" si="11"/>
        <v>0</v>
      </c>
      <c r="H401" s="19"/>
    </row>
    <row r="402" spans="1:8">
      <c r="A402" s="56">
        <v>4</v>
      </c>
      <c r="B402" s="328"/>
      <c r="C402" s="86" t="s">
        <v>1054</v>
      </c>
      <c r="F402" s="149">
        <f t="shared" si="11"/>
        <v>1</v>
      </c>
      <c r="H402" s="19"/>
    </row>
    <row r="403" spans="1:8">
      <c r="A403" s="48">
        <v>41</v>
      </c>
      <c r="B403" s="74"/>
      <c r="C403" s="87" t="s">
        <v>392</v>
      </c>
      <c r="F403" s="149">
        <f t="shared" si="11"/>
        <v>2</v>
      </c>
      <c r="H403" s="19"/>
    </row>
    <row r="404" spans="1:8">
      <c r="A404" s="48">
        <v>413</v>
      </c>
      <c r="B404" s="59" t="s">
        <v>4704</v>
      </c>
      <c r="C404" s="87" t="s">
        <v>6547</v>
      </c>
      <c r="F404" s="149">
        <f t="shared" si="11"/>
        <v>3</v>
      </c>
      <c r="H404" s="19"/>
    </row>
    <row r="405" spans="1:8">
      <c r="A405" s="48">
        <v>4130</v>
      </c>
      <c r="B405" s="46"/>
      <c r="C405" s="87" t="s">
        <v>4308</v>
      </c>
      <c r="F405" s="149">
        <f t="shared" si="11"/>
        <v>4</v>
      </c>
      <c r="H405" s="19"/>
    </row>
    <row r="406" spans="1:8">
      <c r="A406" s="57">
        <v>41300000</v>
      </c>
      <c r="B406" s="46"/>
      <c r="C406" s="88" t="s">
        <v>4280</v>
      </c>
      <c r="E406" s="308" t="s">
        <v>8607</v>
      </c>
      <c r="F406" s="149">
        <f t="shared" si="11"/>
        <v>8</v>
      </c>
      <c r="H406" s="19"/>
    </row>
    <row r="407" spans="1:8">
      <c r="A407" s="57">
        <v>41302000</v>
      </c>
      <c r="B407" s="46"/>
      <c r="C407" s="88" t="s">
        <v>4281</v>
      </c>
      <c r="E407" s="308" t="s">
        <v>8607</v>
      </c>
      <c r="F407" s="149">
        <f t="shared" si="11"/>
        <v>8</v>
      </c>
      <c r="H407" s="19"/>
    </row>
    <row r="408" spans="1:8">
      <c r="A408" s="57">
        <v>41305000</v>
      </c>
      <c r="B408" s="46"/>
      <c r="C408" s="88" t="s">
        <v>1316</v>
      </c>
      <c r="E408" s="308" t="s">
        <v>8607</v>
      </c>
      <c r="F408" s="149">
        <f t="shared" si="11"/>
        <v>8</v>
      </c>
      <c r="H408" s="19"/>
    </row>
    <row r="409" spans="1:8">
      <c r="A409" s="57">
        <v>41306000</v>
      </c>
      <c r="B409" s="46"/>
      <c r="C409" s="88" t="s">
        <v>3052</v>
      </c>
      <c r="E409" s="308" t="s">
        <v>8607</v>
      </c>
      <c r="F409" s="149">
        <f t="shared" si="11"/>
        <v>8</v>
      </c>
      <c r="H409" s="19"/>
    </row>
    <row r="410" spans="1:8">
      <c r="A410" s="57">
        <v>41307000</v>
      </c>
      <c r="B410" s="46"/>
      <c r="C410" s="88" t="s">
        <v>3053</v>
      </c>
      <c r="E410" s="308" t="s">
        <v>8607</v>
      </c>
      <c r="F410" s="149">
        <f t="shared" si="11"/>
        <v>8</v>
      </c>
      <c r="H410" s="19"/>
    </row>
    <row r="411" spans="1:8">
      <c r="A411" s="57">
        <v>41309000</v>
      </c>
      <c r="B411" s="46"/>
      <c r="C411" s="88" t="s">
        <v>4188</v>
      </c>
      <c r="E411" s="308" t="s">
        <v>8607</v>
      </c>
      <c r="F411" s="149">
        <f t="shared" si="11"/>
        <v>8</v>
      </c>
      <c r="H411" s="19"/>
    </row>
    <row r="412" spans="1:8">
      <c r="A412" s="48">
        <v>4131</v>
      </c>
      <c r="B412" s="46"/>
      <c r="C412" s="87" t="s">
        <v>4189</v>
      </c>
      <c r="F412" s="149">
        <f t="shared" si="11"/>
        <v>4</v>
      </c>
      <c r="H412" s="19"/>
    </row>
    <row r="413" spans="1:8">
      <c r="A413" s="57">
        <v>41310000</v>
      </c>
      <c r="B413" s="46"/>
      <c r="C413" s="88" t="s">
        <v>4189</v>
      </c>
      <c r="E413" s="308" t="s">
        <v>8607</v>
      </c>
      <c r="F413" s="149">
        <f t="shared" si="11"/>
        <v>8</v>
      </c>
      <c r="H413" s="19"/>
    </row>
    <row r="414" spans="1:8">
      <c r="A414" s="48">
        <v>4132</v>
      </c>
      <c r="B414" s="46"/>
      <c r="C414" s="87" t="s">
        <v>4190</v>
      </c>
      <c r="F414" s="149">
        <f t="shared" si="11"/>
        <v>4</v>
      </c>
      <c r="H414" s="19"/>
    </row>
    <row r="415" spans="1:8">
      <c r="A415" s="57">
        <v>41329000</v>
      </c>
      <c r="B415" s="46"/>
      <c r="C415" s="88" t="s">
        <v>6986</v>
      </c>
      <c r="E415" s="308" t="s">
        <v>8607</v>
      </c>
      <c r="F415" s="149">
        <f t="shared" si="11"/>
        <v>8</v>
      </c>
      <c r="H415" s="19"/>
    </row>
    <row r="416" spans="1:8">
      <c r="A416" s="48">
        <v>4133</v>
      </c>
      <c r="B416" s="46"/>
      <c r="C416" s="87" t="s">
        <v>373</v>
      </c>
      <c r="F416" s="149">
        <f t="shared" si="11"/>
        <v>4</v>
      </c>
      <c r="H416" s="19"/>
    </row>
    <row r="417" spans="1:8">
      <c r="A417" s="57">
        <v>41330000</v>
      </c>
      <c r="B417" s="46"/>
      <c r="C417" s="88" t="s">
        <v>6883</v>
      </c>
      <c r="E417" s="308" t="s">
        <v>8607</v>
      </c>
      <c r="F417" s="149">
        <f t="shared" si="11"/>
        <v>8</v>
      </c>
      <c r="H417" s="19"/>
    </row>
    <row r="418" spans="1:8">
      <c r="A418" s="57">
        <v>41332000</v>
      </c>
      <c r="B418" s="46"/>
      <c r="C418" s="88" t="s">
        <v>974</v>
      </c>
      <c r="E418" s="308" t="s">
        <v>8607</v>
      </c>
      <c r="F418" s="149">
        <f t="shared" si="11"/>
        <v>8</v>
      </c>
      <c r="H418" s="19"/>
    </row>
    <row r="419" spans="1:8">
      <c r="A419" s="57">
        <v>41336000</v>
      </c>
      <c r="B419" s="46"/>
      <c r="C419" s="88" t="s">
        <v>975</v>
      </c>
      <c r="E419" s="308" t="s">
        <v>8607</v>
      </c>
      <c r="F419" s="149">
        <f t="shared" si="11"/>
        <v>8</v>
      </c>
      <c r="H419" s="19"/>
    </row>
    <row r="420" spans="1:8">
      <c r="A420" s="57">
        <v>41337000</v>
      </c>
      <c r="B420" s="46"/>
      <c r="C420" s="88" t="s">
        <v>6867</v>
      </c>
      <c r="E420" s="308" t="s">
        <v>8607</v>
      </c>
      <c r="F420" s="149">
        <f t="shared" si="11"/>
        <v>8</v>
      </c>
      <c r="H420" s="19"/>
    </row>
    <row r="421" spans="1:8">
      <c r="A421" s="57">
        <v>41339000</v>
      </c>
      <c r="B421" s="46"/>
      <c r="C421" s="88" t="s">
        <v>619</v>
      </c>
      <c r="E421" s="308" t="s">
        <v>8607</v>
      </c>
      <c r="F421" s="149">
        <f t="shared" si="11"/>
        <v>8</v>
      </c>
      <c r="H421" s="19"/>
    </row>
    <row r="422" spans="1:8">
      <c r="A422" s="48">
        <v>4134</v>
      </c>
      <c r="B422" s="46"/>
      <c r="C422" s="87" t="s">
        <v>465</v>
      </c>
      <c r="F422" s="149">
        <f t="shared" si="11"/>
        <v>4</v>
      </c>
      <c r="H422" s="19"/>
    </row>
    <row r="423" spans="1:8">
      <c r="A423" s="57">
        <v>41340000</v>
      </c>
      <c r="B423" s="46"/>
      <c r="C423" s="89" t="s">
        <v>1844</v>
      </c>
      <c r="E423" s="308" t="s">
        <v>8607</v>
      </c>
      <c r="F423" s="149">
        <f t="shared" si="11"/>
        <v>8</v>
      </c>
      <c r="H423" s="19"/>
    </row>
    <row r="424" spans="1:8">
      <c r="A424" s="57">
        <v>41341000</v>
      </c>
      <c r="B424" s="46"/>
      <c r="C424" s="89" t="s">
        <v>1667</v>
      </c>
      <c r="E424" s="308" t="s">
        <v>8607</v>
      </c>
      <c r="F424" s="149">
        <f t="shared" si="11"/>
        <v>8</v>
      </c>
      <c r="H424" s="19"/>
    </row>
    <row r="425" spans="1:8">
      <c r="A425" s="57">
        <v>41342000</v>
      </c>
      <c r="B425" s="46"/>
      <c r="C425" s="89" t="s">
        <v>1845</v>
      </c>
      <c r="E425" s="308" t="s">
        <v>8607</v>
      </c>
      <c r="F425" s="149">
        <f t="shared" si="11"/>
        <v>8</v>
      </c>
      <c r="H425" s="19"/>
    </row>
    <row r="426" spans="1:8">
      <c r="A426" s="57">
        <v>41344000</v>
      </c>
      <c r="B426" s="46"/>
      <c r="C426" s="88" t="s">
        <v>466</v>
      </c>
      <c r="E426" s="308" t="s">
        <v>8607</v>
      </c>
      <c r="F426" s="149">
        <f t="shared" si="11"/>
        <v>8</v>
      </c>
      <c r="H426" s="19"/>
    </row>
    <row r="427" spans="1:8">
      <c r="A427" s="57">
        <v>41349000</v>
      </c>
      <c r="B427" s="46"/>
      <c r="C427" s="90" t="s">
        <v>1846</v>
      </c>
      <c r="E427" s="308" t="s">
        <v>8607</v>
      </c>
      <c r="F427" s="149">
        <f t="shared" si="11"/>
        <v>8</v>
      </c>
      <c r="H427" s="19"/>
    </row>
    <row r="428" spans="1:8">
      <c r="A428" s="92">
        <v>4137</v>
      </c>
      <c r="B428" s="46"/>
      <c r="C428" s="91" t="s">
        <v>4738</v>
      </c>
      <c r="F428" s="149">
        <f t="shared" si="11"/>
        <v>4</v>
      </c>
      <c r="H428" s="19"/>
    </row>
    <row r="429" spans="1:8" ht="14.1" customHeight="1">
      <c r="A429" s="357">
        <v>41370000</v>
      </c>
      <c r="B429" s="46"/>
      <c r="C429" s="88" t="s">
        <v>4738</v>
      </c>
      <c r="E429" s="308" t="s">
        <v>8607</v>
      </c>
      <c r="F429" s="149">
        <f t="shared" si="11"/>
        <v>8</v>
      </c>
      <c r="H429" s="19"/>
    </row>
    <row r="430" spans="1:8">
      <c r="A430" s="48">
        <v>4138</v>
      </c>
      <c r="B430" s="46"/>
      <c r="C430" s="87" t="s">
        <v>4739</v>
      </c>
      <c r="F430" s="149">
        <f t="shared" si="11"/>
        <v>4</v>
      </c>
      <c r="H430" s="19"/>
    </row>
    <row r="431" spans="1:8">
      <c r="A431" s="57">
        <v>41380000</v>
      </c>
      <c r="B431" s="46"/>
      <c r="C431" s="88" t="s">
        <v>12237</v>
      </c>
      <c r="E431" s="308" t="s">
        <v>8607</v>
      </c>
      <c r="F431" s="149">
        <f t="shared" si="11"/>
        <v>8</v>
      </c>
      <c r="H431" s="19"/>
    </row>
    <row r="432" spans="1:8">
      <c r="A432" s="57">
        <v>41381000</v>
      </c>
      <c r="B432" s="46"/>
      <c r="C432" s="88" t="s">
        <v>4740</v>
      </c>
      <c r="E432" s="308" t="s">
        <v>8607</v>
      </c>
      <c r="F432" s="149">
        <f t="shared" si="11"/>
        <v>8</v>
      </c>
      <c r="H432" s="19"/>
    </row>
    <row r="433" spans="1:8">
      <c r="A433" s="57">
        <v>41382000</v>
      </c>
      <c r="B433" s="46"/>
      <c r="C433" s="88" t="s">
        <v>4741</v>
      </c>
      <c r="E433" s="308" t="s">
        <v>8607</v>
      </c>
      <c r="F433" s="149">
        <f t="shared" si="11"/>
        <v>8</v>
      </c>
      <c r="H433" s="19"/>
    </row>
    <row r="434" spans="1:8">
      <c r="A434" s="57">
        <v>41382100</v>
      </c>
      <c r="B434" s="46"/>
      <c r="C434" s="88" t="s">
        <v>2455</v>
      </c>
      <c r="E434" s="308" t="s">
        <v>8607</v>
      </c>
      <c r="F434" s="149">
        <f t="shared" si="11"/>
        <v>8</v>
      </c>
      <c r="H434" s="19"/>
    </row>
    <row r="435" spans="1:8">
      <c r="A435" s="57">
        <v>41382200</v>
      </c>
      <c r="B435" s="46"/>
      <c r="C435" s="88" t="s">
        <v>997</v>
      </c>
      <c r="E435" s="308" t="s">
        <v>8607</v>
      </c>
      <c r="F435" s="149">
        <f t="shared" si="11"/>
        <v>8</v>
      </c>
      <c r="H435" s="19"/>
    </row>
    <row r="436" spans="1:8">
      <c r="A436" s="57">
        <v>41384000</v>
      </c>
      <c r="B436" s="46"/>
      <c r="C436" s="88" t="s">
        <v>5718</v>
      </c>
      <c r="E436" s="308" t="s">
        <v>8607</v>
      </c>
      <c r="F436" s="149">
        <f t="shared" si="11"/>
        <v>8</v>
      </c>
      <c r="H436" s="19"/>
    </row>
    <row r="437" spans="1:8">
      <c r="A437" s="57">
        <v>41386000</v>
      </c>
      <c r="B437" s="46"/>
      <c r="C437" s="88" t="s">
        <v>5719</v>
      </c>
      <c r="E437" s="308" t="s">
        <v>8607</v>
      </c>
      <c r="F437" s="149">
        <f t="shared" si="11"/>
        <v>8</v>
      </c>
      <c r="H437" s="19"/>
    </row>
    <row r="438" spans="1:8">
      <c r="A438" s="57">
        <v>41387000</v>
      </c>
      <c r="B438" s="46"/>
      <c r="C438" s="93" t="s">
        <v>4558</v>
      </c>
      <c r="E438" s="308" t="s">
        <v>8607</v>
      </c>
      <c r="F438" s="149">
        <f t="shared" si="11"/>
        <v>8</v>
      </c>
      <c r="H438" s="19"/>
    </row>
    <row r="439" spans="1:8">
      <c r="A439" s="57">
        <v>41389000</v>
      </c>
      <c r="B439" s="46"/>
      <c r="C439" s="88" t="s">
        <v>4559</v>
      </c>
      <c r="E439" s="308" t="s">
        <v>8607</v>
      </c>
      <c r="F439" s="149">
        <f t="shared" si="11"/>
        <v>8</v>
      </c>
      <c r="H439" s="19"/>
    </row>
    <row r="440" spans="1:8">
      <c r="A440" s="57">
        <v>41389900</v>
      </c>
      <c r="B440" s="46"/>
      <c r="C440" s="88" t="s">
        <v>2932</v>
      </c>
      <c r="E440" s="308" t="s">
        <v>8607</v>
      </c>
      <c r="F440" s="149">
        <f t="shared" si="11"/>
        <v>8</v>
      </c>
      <c r="H440" s="19"/>
    </row>
    <row r="441" spans="1:8">
      <c r="A441" s="48">
        <v>4139</v>
      </c>
      <c r="B441" s="46"/>
      <c r="C441" s="87" t="s">
        <v>738</v>
      </c>
      <c r="F441" s="149">
        <f t="shared" si="11"/>
        <v>4</v>
      </c>
      <c r="H441" s="19"/>
    </row>
    <row r="442" spans="1:8">
      <c r="A442" s="57">
        <v>41390000</v>
      </c>
      <c r="B442" s="46"/>
      <c r="C442" s="88" t="s">
        <v>4466</v>
      </c>
      <c r="E442" s="308" t="s">
        <v>8607</v>
      </c>
      <c r="F442" s="149">
        <f t="shared" si="11"/>
        <v>8</v>
      </c>
      <c r="H442" s="19"/>
    </row>
    <row r="443" spans="1:8">
      <c r="A443" s="57">
        <v>41399000</v>
      </c>
      <c r="B443" s="46"/>
      <c r="C443" s="88" t="s">
        <v>4256</v>
      </c>
      <c r="E443" s="308" t="s">
        <v>8607</v>
      </c>
      <c r="F443" s="149">
        <f t="shared" si="11"/>
        <v>8</v>
      </c>
      <c r="H443" s="19"/>
    </row>
    <row r="444" spans="1:8">
      <c r="A444" s="48">
        <v>414</v>
      </c>
      <c r="B444" s="59" t="s">
        <v>4704</v>
      </c>
      <c r="C444" s="87" t="s">
        <v>4243</v>
      </c>
      <c r="F444" s="149">
        <f t="shared" si="11"/>
        <v>3</v>
      </c>
      <c r="H444" s="19"/>
    </row>
    <row r="445" spans="1:8">
      <c r="A445" s="57">
        <v>41409900</v>
      </c>
      <c r="B445" s="46"/>
      <c r="C445" s="88" t="s">
        <v>917</v>
      </c>
      <c r="E445" s="308" t="s">
        <v>8607</v>
      </c>
      <c r="F445" s="149">
        <f t="shared" si="11"/>
        <v>8</v>
      </c>
      <c r="H445" s="19"/>
    </row>
    <row r="446" spans="1:8">
      <c r="A446" s="48">
        <v>45</v>
      </c>
      <c r="B446" s="74"/>
      <c r="C446" s="87" t="s">
        <v>620</v>
      </c>
      <c r="F446" s="149">
        <f t="shared" si="11"/>
        <v>2</v>
      </c>
      <c r="H446" s="19"/>
    </row>
    <row r="447" spans="1:8">
      <c r="A447" s="48">
        <v>450</v>
      </c>
      <c r="B447" s="59" t="s">
        <v>4704</v>
      </c>
      <c r="C447" s="87" t="s">
        <v>6975</v>
      </c>
      <c r="F447" s="149">
        <f t="shared" si="11"/>
        <v>3</v>
      </c>
      <c r="H447" s="19"/>
    </row>
    <row r="448" spans="1:8">
      <c r="A448" s="48">
        <v>4500</v>
      </c>
      <c r="B448" s="46"/>
      <c r="C448" s="87" t="s">
        <v>2110</v>
      </c>
      <c r="F448" s="149">
        <f t="shared" si="11"/>
        <v>4</v>
      </c>
      <c r="H448" s="19"/>
    </row>
    <row r="449" spans="1:8">
      <c r="A449" s="57">
        <v>45000000</v>
      </c>
      <c r="B449" s="46"/>
      <c r="C449" s="272" t="s">
        <v>7892</v>
      </c>
      <c r="E449" s="308" t="s">
        <v>8608</v>
      </c>
      <c r="F449" s="149">
        <f t="shared" si="11"/>
        <v>8</v>
      </c>
      <c r="H449" s="19"/>
    </row>
    <row r="450" spans="1:8">
      <c r="A450" s="57">
        <v>45000001</v>
      </c>
      <c r="B450" s="46"/>
      <c r="C450" s="272" t="s">
        <v>7875</v>
      </c>
      <c r="E450" s="308" t="s">
        <v>8608</v>
      </c>
      <c r="F450" s="149">
        <f t="shared" si="11"/>
        <v>8</v>
      </c>
      <c r="H450" s="19"/>
    </row>
    <row r="451" spans="1:8">
      <c r="A451" s="57">
        <v>45001000</v>
      </c>
      <c r="B451" s="46"/>
      <c r="C451" s="272" t="s">
        <v>1911</v>
      </c>
      <c r="E451" s="308" t="s">
        <v>8608</v>
      </c>
      <c r="F451" s="149">
        <f t="shared" si="11"/>
        <v>8</v>
      </c>
      <c r="H451" s="19"/>
    </row>
    <row r="452" spans="1:8">
      <c r="A452" s="57">
        <v>45003000</v>
      </c>
      <c r="B452" s="46"/>
      <c r="C452" s="272" t="s">
        <v>7886</v>
      </c>
      <c r="E452" s="308" t="s">
        <v>8608</v>
      </c>
      <c r="F452" s="149">
        <f t="shared" si="11"/>
        <v>8</v>
      </c>
      <c r="H452" s="19"/>
    </row>
    <row r="453" spans="1:8">
      <c r="A453" s="57">
        <v>45004000</v>
      </c>
      <c r="B453" s="46"/>
      <c r="C453" s="272" t="s">
        <v>7887</v>
      </c>
      <c r="E453" s="308" t="s">
        <v>8608</v>
      </c>
      <c r="F453" s="149">
        <f t="shared" si="11"/>
        <v>8</v>
      </c>
      <c r="H453" s="19"/>
    </row>
    <row r="454" spans="1:8">
      <c r="A454" s="57">
        <v>45005000</v>
      </c>
      <c r="B454" s="46"/>
      <c r="C454" s="272" t="s">
        <v>7888</v>
      </c>
      <c r="E454" s="308" t="s">
        <v>8608</v>
      </c>
      <c r="F454" s="149">
        <f t="shared" si="11"/>
        <v>8</v>
      </c>
      <c r="H454" s="19"/>
    </row>
    <row r="455" spans="1:8">
      <c r="A455" s="57">
        <v>45006000</v>
      </c>
      <c r="B455" s="46"/>
      <c r="C455" s="272" t="s">
        <v>1917</v>
      </c>
      <c r="E455" s="308" t="s">
        <v>8608</v>
      </c>
      <c r="F455" s="149">
        <f t="shared" si="11"/>
        <v>8</v>
      </c>
      <c r="H455" s="19"/>
    </row>
    <row r="456" spans="1:8">
      <c r="A456" s="57">
        <v>45007000</v>
      </c>
      <c r="B456" s="46"/>
      <c r="C456" s="272" t="s">
        <v>1918</v>
      </c>
      <c r="E456" s="308" t="s">
        <v>8608</v>
      </c>
      <c r="F456" s="149">
        <f t="shared" si="11"/>
        <v>8</v>
      </c>
      <c r="H456" s="19"/>
    </row>
    <row r="457" spans="1:8">
      <c r="A457" s="48">
        <v>4502</v>
      </c>
      <c r="B457" s="59" t="s">
        <v>9084</v>
      </c>
      <c r="C457" s="87" t="s">
        <v>2511</v>
      </c>
      <c r="F457" s="149">
        <f t="shared" si="11"/>
        <v>4</v>
      </c>
      <c r="H457" s="19"/>
    </row>
    <row r="458" spans="1:8">
      <c r="A458" s="57">
        <v>45020000</v>
      </c>
      <c r="B458" s="46"/>
      <c r="C458" s="272" t="s">
        <v>1919</v>
      </c>
      <c r="E458" s="308" t="s">
        <v>8609</v>
      </c>
      <c r="F458" s="149">
        <f t="shared" si="11"/>
        <v>8</v>
      </c>
      <c r="H458" s="19"/>
    </row>
    <row r="459" spans="1:8">
      <c r="A459" s="57">
        <v>45021000</v>
      </c>
      <c r="B459" s="46"/>
      <c r="C459" s="272" t="s">
        <v>1920</v>
      </c>
      <c r="E459" s="308" t="s">
        <v>8609</v>
      </c>
      <c r="F459" s="149">
        <f t="shared" si="11"/>
        <v>8</v>
      </c>
      <c r="H459" s="19"/>
    </row>
    <row r="460" spans="1:8">
      <c r="A460" s="57">
        <v>45023000</v>
      </c>
      <c r="B460" s="46"/>
      <c r="C460" s="272" t="s">
        <v>7889</v>
      </c>
      <c r="E460" s="308" t="s">
        <v>8609</v>
      </c>
      <c r="F460" s="149">
        <f t="shared" si="11"/>
        <v>8</v>
      </c>
      <c r="H460" s="19"/>
    </row>
    <row r="461" spans="1:8">
      <c r="A461" s="57">
        <v>45024000</v>
      </c>
      <c r="B461" s="46"/>
      <c r="C461" s="272" t="s">
        <v>7890</v>
      </c>
      <c r="E461" s="308" t="s">
        <v>8609</v>
      </c>
      <c r="F461" s="149">
        <f t="shared" ref="F461:F526" si="12">LEN(A461)</f>
        <v>8</v>
      </c>
      <c r="H461" s="19"/>
    </row>
    <row r="462" spans="1:8">
      <c r="A462" s="57">
        <v>45025000</v>
      </c>
      <c r="B462" s="46"/>
      <c r="C462" s="272" t="s">
        <v>7891</v>
      </c>
      <c r="E462" s="308" t="s">
        <v>8609</v>
      </c>
      <c r="F462" s="149">
        <f t="shared" si="12"/>
        <v>8</v>
      </c>
      <c r="H462" s="19"/>
    </row>
    <row r="463" spans="1:8">
      <c r="A463" s="57">
        <v>45026000</v>
      </c>
      <c r="B463" s="46"/>
      <c r="C463" s="272" t="s">
        <v>1921</v>
      </c>
      <c r="E463" s="308" t="s">
        <v>8609</v>
      </c>
      <c r="F463" s="149">
        <f t="shared" si="12"/>
        <v>8</v>
      </c>
      <c r="H463" s="19"/>
    </row>
    <row r="464" spans="1:8">
      <c r="A464" s="57">
        <v>45027000</v>
      </c>
      <c r="B464" s="46"/>
      <c r="C464" s="272" t="s">
        <v>1918</v>
      </c>
      <c r="E464" s="308" t="s">
        <v>8609</v>
      </c>
      <c r="F464" s="149">
        <f t="shared" si="12"/>
        <v>8</v>
      </c>
      <c r="H464" s="19"/>
    </row>
    <row r="465" spans="1:8">
      <c r="A465" s="48">
        <v>452</v>
      </c>
      <c r="B465" s="59" t="s">
        <v>4704</v>
      </c>
      <c r="C465" s="87" t="s">
        <v>15366</v>
      </c>
      <c r="F465" s="149">
        <f t="shared" si="12"/>
        <v>3</v>
      </c>
      <c r="H465" s="19"/>
    </row>
    <row r="466" spans="1:8">
      <c r="A466" s="57">
        <v>45210000</v>
      </c>
      <c r="B466" s="46"/>
      <c r="C466" s="272" t="s">
        <v>11199</v>
      </c>
      <c r="E466" s="308" t="s">
        <v>8610</v>
      </c>
      <c r="F466" s="149">
        <f t="shared" si="12"/>
        <v>8</v>
      </c>
      <c r="H466" s="19"/>
    </row>
    <row r="467" spans="1:8">
      <c r="A467" s="57">
        <v>45210001</v>
      </c>
      <c r="B467" s="46"/>
      <c r="C467" s="272" t="s">
        <v>11200</v>
      </c>
      <c r="E467" s="308" t="s">
        <v>8610</v>
      </c>
      <c r="F467" s="149">
        <f t="shared" si="12"/>
        <v>8</v>
      </c>
      <c r="H467" s="19"/>
    </row>
    <row r="468" spans="1:8">
      <c r="A468" s="57">
        <v>45280000</v>
      </c>
      <c r="B468" s="46"/>
      <c r="C468" s="272" t="s">
        <v>1923</v>
      </c>
      <c r="E468" s="308" t="s">
        <v>8610</v>
      </c>
      <c r="F468" s="149">
        <f t="shared" si="12"/>
        <v>8</v>
      </c>
      <c r="H468" s="19"/>
    </row>
    <row r="469" spans="1:8">
      <c r="A469" s="48">
        <v>5</v>
      </c>
      <c r="B469" s="46"/>
      <c r="C469" s="87" t="s">
        <v>1095</v>
      </c>
      <c r="F469" s="149">
        <f t="shared" si="12"/>
        <v>1</v>
      </c>
      <c r="H469" s="19"/>
    </row>
    <row r="470" spans="1:8">
      <c r="A470" s="48">
        <v>50</v>
      </c>
      <c r="B470" s="74"/>
      <c r="C470" s="87" t="s">
        <v>1096</v>
      </c>
      <c r="F470" s="149">
        <f t="shared" si="12"/>
        <v>2</v>
      </c>
      <c r="H470" s="19"/>
    </row>
    <row r="471" spans="1:8">
      <c r="A471" s="48">
        <v>500</v>
      </c>
      <c r="B471" s="74"/>
      <c r="C471" s="87" t="s">
        <v>2741</v>
      </c>
      <c r="F471" s="149">
        <f t="shared" si="12"/>
        <v>3</v>
      </c>
      <c r="H471" s="19"/>
    </row>
    <row r="472" spans="1:8">
      <c r="A472" s="48">
        <v>50099</v>
      </c>
      <c r="B472" s="74"/>
      <c r="C472" s="189" t="s">
        <v>8157</v>
      </c>
      <c r="F472" s="149">
        <f t="shared" si="12"/>
        <v>5</v>
      </c>
      <c r="H472" s="19"/>
    </row>
    <row r="473" spans="1:8" ht="22.5">
      <c r="A473" s="57">
        <v>50098000</v>
      </c>
      <c r="B473" s="122" t="s">
        <v>4705</v>
      </c>
      <c r="C473" s="88" t="s">
        <v>10817</v>
      </c>
      <c r="D473" s="51" t="s">
        <v>9081</v>
      </c>
      <c r="E473" s="308" t="s">
        <v>8611</v>
      </c>
      <c r="F473" s="149">
        <f>LEN(A473)</f>
        <v>8</v>
      </c>
      <c r="H473" s="19"/>
    </row>
    <row r="474" spans="1:8" ht="22.5">
      <c r="A474" s="57">
        <v>50099000</v>
      </c>
      <c r="B474" s="122" t="s">
        <v>4705</v>
      </c>
      <c r="C474" s="88" t="s">
        <v>7617</v>
      </c>
      <c r="D474" s="51" t="s">
        <v>9081</v>
      </c>
      <c r="E474" s="308" t="s">
        <v>8611</v>
      </c>
      <c r="F474" s="149">
        <f t="shared" si="12"/>
        <v>8</v>
      </c>
      <c r="H474" s="19"/>
    </row>
    <row r="475" spans="1:8" ht="22.5">
      <c r="A475" s="57">
        <v>50099001</v>
      </c>
      <c r="B475" s="122" t="s">
        <v>4705</v>
      </c>
      <c r="C475" s="88" t="s">
        <v>9035</v>
      </c>
      <c r="D475" s="51" t="s">
        <v>9081</v>
      </c>
      <c r="E475" s="308" t="s">
        <v>8611</v>
      </c>
      <c r="F475" s="149">
        <f t="shared" si="12"/>
        <v>8</v>
      </c>
      <c r="H475" s="19"/>
    </row>
    <row r="476" spans="1:8">
      <c r="A476" s="57">
        <v>50099002</v>
      </c>
      <c r="B476" s="123" t="s">
        <v>4706</v>
      </c>
      <c r="C476" s="88" t="s">
        <v>9047</v>
      </c>
      <c r="D476" s="118" t="s">
        <v>12096</v>
      </c>
      <c r="E476" s="308" t="s">
        <v>8611</v>
      </c>
      <c r="F476" s="149">
        <f t="shared" si="12"/>
        <v>8</v>
      </c>
      <c r="H476" s="19"/>
    </row>
    <row r="477" spans="1:8">
      <c r="A477" s="57">
        <v>50099300</v>
      </c>
      <c r="B477" s="123" t="s">
        <v>4706</v>
      </c>
      <c r="C477" s="88" t="s">
        <v>7563</v>
      </c>
      <c r="D477" s="118" t="s">
        <v>12096</v>
      </c>
      <c r="E477" s="308" t="s">
        <v>8611</v>
      </c>
      <c r="F477" s="149">
        <f t="shared" si="12"/>
        <v>8</v>
      </c>
      <c r="H477" s="19"/>
    </row>
    <row r="478" spans="1:8">
      <c r="A478" s="57">
        <v>50099309</v>
      </c>
      <c r="B478" s="123" t="s">
        <v>4706</v>
      </c>
      <c r="C478" s="88" t="s">
        <v>11044</v>
      </c>
      <c r="D478" s="118" t="s">
        <v>12096</v>
      </c>
      <c r="E478" s="308" t="s">
        <v>8611</v>
      </c>
      <c r="F478" s="149">
        <f t="shared" si="12"/>
        <v>8</v>
      </c>
      <c r="H478" s="19"/>
    </row>
    <row r="479" spans="1:8">
      <c r="A479" s="57">
        <v>50099301</v>
      </c>
      <c r="B479" s="123" t="s">
        <v>4706</v>
      </c>
      <c r="C479" s="88" t="s">
        <v>4694</v>
      </c>
      <c r="D479" s="118" t="s">
        <v>12096</v>
      </c>
      <c r="E479" s="308" t="s">
        <v>8611</v>
      </c>
      <c r="F479" s="149">
        <f t="shared" si="12"/>
        <v>8</v>
      </c>
      <c r="H479" s="19"/>
    </row>
    <row r="480" spans="1:8">
      <c r="A480" s="57">
        <v>50099311</v>
      </c>
      <c r="B480" s="123" t="s">
        <v>4706</v>
      </c>
      <c r="C480" s="88" t="s">
        <v>10983</v>
      </c>
      <c r="D480" s="118" t="s">
        <v>12096</v>
      </c>
      <c r="E480" s="308" t="s">
        <v>8611</v>
      </c>
      <c r="F480" s="149">
        <f t="shared" si="12"/>
        <v>8</v>
      </c>
      <c r="H480" s="19"/>
    </row>
    <row r="481" spans="1:8">
      <c r="A481" s="57">
        <v>50099302</v>
      </c>
      <c r="B481" s="359" t="s">
        <v>4708</v>
      </c>
      <c r="C481" s="88" t="s">
        <v>8156</v>
      </c>
      <c r="D481" s="360" t="s">
        <v>7959</v>
      </c>
      <c r="E481" s="308" t="s">
        <v>8611</v>
      </c>
      <c r="F481" s="149">
        <f t="shared" si="12"/>
        <v>8</v>
      </c>
      <c r="H481" s="19"/>
    </row>
    <row r="482" spans="1:8">
      <c r="A482" s="57">
        <v>50099700</v>
      </c>
      <c r="B482" s="123" t="s">
        <v>4706</v>
      </c>
      <c r="C482" s="88" t="s">
        <v>7564</v>
      </c>
      <c r="D482" s="118" t="s">
        <v>12096</v>
      </c>
      <c r="E482" s="308" t="s">
        <v>8611</v>
      </c>
      <c r="F482" s="149">
        <f t="shared" si="12"/>
        <v>8</v>
      </c>
      <c r="H482" s="19"/>
    </row>
    <row r="483" spans="1:8" ht="22.5">
      <c r="A483" s="57">
        <v>50099701</v>
      </c>
      <c r="B483" s="122" t="s">
        <v>4705</v>
      </c>
      <c r="C483" s="88" t="s">
        <v>4693</v>
      </c>
      <c r="D483" s="51" t="s">
        <v>9081</v>
      </c>
      <c r="E483" s="308" t="s">
        <v>8611</v>
      </c>
      <c r="F483" s="149">
        <f t="shared" si="12"/>
        <v>8</v>
      </c>
      <c r="H483" s="19"/>
    </row>
    <row r="484" spans="1:8">
      <c r="A484" s="57">
        <v>50099999</v>
      </c>
      <c r="B484" s="122"/>
      <c r="C484" s="88" t="s">
        <v>9086</v>
      </c>
      <c r="D484" s="51"/>
      <c r="E484" s="308">
        <v>50</v>
      </c>
      <c r="F484" s="149">
        <f t="shared" si="12"/>
        <v>8</v>
      </c>
      <c r="H484" s="19"/>
    </row>
    <row r="485" spans="1:8">
      <c r="A485" s="57">
        <v>50699999</v>
      </c>
      <c r="B485" s="122"/>
      <c r="C485" s="88" t="s">
        <v>9087</v>
      </c>
      <c r="D485" s="51"/>
      <c r="E485" s="308">
        <v>50</v>
      </c>
      <c r="F485" s="149">
        <f t="shared" si="12"/>
        <v>8</v>
      </c>
      <c r="H485" s="19"/>
    </row>
    <row r="486" spans="1:8">
      <c r="A486" s="48">
        <v>5000</v>
      </c>
      <c r="B486" s="46"/>
      <c r="C486" s="87" t="s">
        <v>7624</v>
      </c>
      <c r="E486" s="308">
        <v>50</v>
      </c>
      <c r="F486" s="149">
        <f t="shared" si="12"/>
        <v>4</v>
      </c>
      <c r="H486" s="19"/>
    </row>
    <row r="487" spans="1:8" ht="22.5">
      <c r="A487" s="57">
        <v>50000000</v>
      </c>
      <c r="B487" s="122" t="s">
        <v>4705</v>
      </c>
      <c r="C487" s="88" t="s">
        <v>7565</v>
      </c>
      <c r="D487" s="51" t="s">
        <v>9081</v>
      </c>
      <c r="E487" s="308" t="s">
        <v>8611</v>
      </c>
      <c r="F487" s="149">
        <f t="shared" si="12"/>
        <v>8</v>
      </c>
      <c r="H487" s="19"/>
    </row>
    <row r="488" spans="1:8" ht="22.5">
      <c r="A488" s="57">
        <v>50000001</v>
      </c>
      <c r="B488" s="122" t="s">
        <v>4705</v>
      </c>
      <c r="C488" s="88" t="s">
        <v>11297</v>
      </c>
      <c r="D488" s="51" t="s">
        <v>9081</v>
      </c>
      <c r="E488" s="308" t="s">
        <v>8611</v>
      </c>
      <c r="F488" s="149">
        <f t="shared" si="12"/>
        <v>8</v>
      </c>
      <c r="H488" s="19"/>
    </row>
    <row r="489" spans="1:8">
      <c r="A489" s="57">
        <v>50000002</v>
      </c>
      <c r="B489" s="123" t="s">
        <v>4706</v>
      </c>
      <c r="C489" s="88" t="s">
        <v>9048</v>
      </c>
      <c r="D489" s="118" t="s">
        <v>12096</v>
      </c>
      <c r="E489" s="308" t="s">
        <v>8611</v>
      </c>
      <c r="F489" s="149">
        <f t="shared" si="12"/>
        <v>8</v>
      </c>
      <c r="H489" s="19"/>
    </row>
    <row r="490" spans="1:8">
      <c r="A490" s="57">
        <v>50000300</v>
      </c>
      <c r="B490" s="123" t="s">
        <v>4706</v>
      </c>
      <c r="C490" s="88" t="s">
        <v>7581</v>
      </c>
      <c r="D490" s="118" t="s">
        <v>12096</v>
      </c>
      <c r="E490" s="308" t="s">
        <v>8611</v>
      </c>
      <c r="F490" s="149">
        <f t="shared" si="12"/>
        <v>8</v>
      </c>
      <c r="H490" s="19"/>
    </row>
    <row r="491" spans="1:8">
      <c r="A491" s="57">
        <v>50000301</v>
      </c>
      <c r="B491" s="123" t="s">
        <v>4706</v>
      </c>
      <c r="C491" s="88" t="s">
        <v>7605</v>
      </c>
      <c r="D491" s="118" t="s">
        <v>12096</v>
      </c>
      <c r="E491" s="308" t="s">
        <v>8611</v>
      </c>
      <c r="F491" s="149">
        <f t="shared" si="12"/>
        <v>8</v>
      </c>
      <c r="H491" s="19"/>
    </row>
    <row r="492" spans="1:8">
      <c r="A492" s="57">
        <v>50000302</v>
      </c>
      <c r="B492" s="359" t="s">
        <v>4708</v>
      </c>
      <c r="C492" s="88" t="s">
        <v>13586</v>
      </c>
      <c r="D492" s="118" t="s">
        <v>12096</v>
      </c>
      <c r="E492" s="308" t="s">
        <v>8611</v>
      </c>
      <c r="F492" s="149">
        <f t="shared" si="12"/>
        <v>8</v>
      </c>
      <c r="H492" s="19"/>
    </row>
    <row r="493" spans="1:8">
      <c r="A493" s="57">
        <v>50000700</v>
      </c>
      <c r="B493" s="123" t="s">
        <v>4706</v>
      </c>
      <c r="C493" s="88" t="s">
        <v>7609</v>
      </c>
      <c r="D493" s="118" t="s">
        <v>12096</v>
      </c>
      <c r="E493" s="308" t="s">
        <v>8611</v>
      </c>
      <c r="F493" s="149">
        <f t="shared" si="12"/>
        <v>8</v>
      </c>
      <c r="H493" s="19"/>
    </row>
    <row r="494" spans="1:8" ht="22.5">
      <c r="A494" s="57">
        <v>50000701</v>
      </c>
      <c r="B494" s="122" t="s">
        <v>4705</v>
      </c>
      <c r="C494" s="88" t="s">
        <v>7575</v>
      </c>
      <c r="D494" s="51" t="s">
        <v>9081</v>
      </c>
      <c r="E494" s="308" t="s">
        <v>8611</v>
      </c>
      <c r="F494" s="149">
        <f t="shared" si="12"/>
        <v>8</v>
      </c>
      <c r="H494" s="19"/>
    </row>
    <row r="495" spans="1:8">
      <c r="A495" s="48">
        <v>5001</v>
      </c>
      <c r="B495" s="46"/>
      <c r="C495" s="87" t="s">
        <v>1144</v>
      </c>
      <c r="F495" s="149">
        <f t="shared" si="12"/>
        <v>4</v>
      </c>
      <c r="H495" s="19"/>
    </row>
    <row r="496" spans="1:8">
      <c r="A496" s="48">
        <v>50010</v>
      </c>
      <c r="B496" s="46"/>
      <c r="C496" s="87" t="s">
        <v>7625</v>
      </c>
      <c r="F496" s="149">
        <f t="shared" si="12"/>
        <v>5</v>
      </c>
      <c r="H496" s="19"/>
    </row>
    <row r="497" spans="1:8" ht="22.5">
      <c r="A497" s="57">
        <v>50010000</v>
      </c>
      <c r="B497" s="122" t="s">
        <v>4705</v>
      </c>
      <c r="C497" s="88" t="s">
        <v>7566</v>
      </c>
      <c r="D497" s="51" t="s">
        <v>9081</v>
      </c>
      <c r="E497" s="308" t="s">
        <v>8611</v>
      </c>
      <c r="F497" s="149">
        <f t="shared" si="12"/>
        <v>8</v>
      </c>
      <c r="H497" s="19"/>
    </row>
    <row r="498" spans="1:8" ht="22.5">
      <c r="A498" s="57">
        <v>50010001</v>
      </c>
      <c r="B498" s="122" t="s">
        <v>4705</v>
      </c>
      <c r="C498" s="88" t="s">
        <v>11298</v>
      </c>
      <c r="D498" s="51" t="s">
        <v>9081</v>
      </c>
      <c r="E498" s="308" t="s">
        <v>8611</v>
      </c>
      <c r="F498" s="149">
        <f t="shared" si="12"/>
        <v>8</v>
      </c>
      <c r="H498" s="19"/>
    </row>
    <row r="499" spans="1:8">
      <c r="A499" s="57">
        <v>50010002</v>
      </c>
      <c r="B499" s="123" t="s">
        <v>4706</v>
      </c>
      <c r="C499" s="88" t="s">
        <v>9049</v>
      </c>
      <c r="D499" s="118" t="s">
        <v>12096</v>
      </c>
      <c r="E499" s="308" t="s">
        <v>8611</v>
      </c>
      <c r="F499" s="149">
        <f t="shared" si="12"/>
        <v>8</v>
      </c>
      <c r="H499" s="19"/>
    </row>
    <row r="500" spans="1:8">
      <c r="A500" s="57">
        <v>50010300</v>
      </c>
      <c r="B500" s="123" t="s">
        <v>4706</v>
      </c>
      <c r="C500" s="88" t="s">
        <v>7582</v>
      </c>
      <c r="D500" s="118" t="s">
        <v>12096</v>
      </c>
      <c r="E500" s="308" t="s">
        <v>8611</v>
      </c>
      <c r="F500" s="149">
        <f t="shared" si="12"/>
        <v>8</v>
      </c>
      <c r="H500" s="19"/>
    </row>
    <row r="501" spans="1:8">
      <c r="A501" s="57">
        <v>50010301</v>
      </c>
      <c r="B501" s="123" t="s">
        <v>4706</v>
      </c>
      <c r="C501" s="88" t="s">
        <v>6809</v>
      </c>
      <c r="D501" s="118" t="s">
        <v>12096</v>
      </c>
      <c r="E501" s="308" t="s">
        <v>8611</v>
      </c>
      <c r="F501" s="149">
        <f t="shared" si="12"/>
        <v>8</v>
      </c>
      <c r="H501" s="19"/>
    </row>
    <row r="502" spans="1:8">
      <c r="A502" s="57">
        <v>50010302</v>
      </c>
      <c r="B502" s="359" t="s">
        <v>4708</v>
      </c>
      <c r="C502" s="88" t="s">
        <v>7958</v>
      </c>
      <c r="D502" s="360" t="s">
        <v>7959</v>
      </c>
      <c r="E502" s="308" t="s">
        <v>8611</v>
      </c>
      <c r="F502" s="149">
        <f t="shared" si="12"/>
        <v>8</v>
      </c>
      <c r="H502" s="19"/>
    </row>
    <row r="503" spans="1:8">
      <c r="A503" s="57">
        <v>50010700</v>
      </c>
      <c r="B503" s="123" t="s">
        <v>4706</v>
      </c>
      <c r="C503" s="88" t="s">
        <v>7610</v>
      </c>
      <c r="D503" s="118" t="s">
        <v>12096</v>
      </c>
      <c r="E503" s="308" t="s">
        <v>8611</v>
      </c>
      <c r="F503" s="149">
        <f t="shared" si="12"/>
        <v>8</v>
      </c>
      <c r="H503" s="19"/>
    </row>
    <row r="504" spans="1:8" ht="22.5">
      <c r="A504" s="57">
        <v>50010701</v>
      </c>
      <c r="B504" s="122" t="s">
        <v>4705</v>
      </c>
      <c r="C504" s="88" t="s">
        <v>3404</v>
      </c>
      <c r="D504" s="51" t="s">
        <v>9081</v>
      </c>
      <c r="E504" s="308" t="s">
        <v>8611</v>
      </c>
      <c r="F504" s="149">
        <f t="shared" si="12"/>
        <v>8</v>
      </c>
      <c r="H504" s="19"/>
    </row>
    <row r="505" spans="1:8">
      <c r="A505" s="48">
        <v>50012</v>
      </c>
      <c r="B505" s="46"/>
      <c r="C505" s="87" t="s">
        <v>7626</v>
      </c>
      <c r="F505" s="149">
        <f t="shared" si="12"/>
        <v>5</v>
      </c>
      <c r="H505" s="19"/>
    </row>
    <row r="506" spans="1:8" ht="22.5">
      <c r="A506" s="57">
        <v>50012000</v>
      </c>
      <c r="B506" s="122" t="s">
        <v>4705</v>
      </c>
      <c r="C506" s="88" t="s">
        <v>7567</v>
      </c>
      <c r="D506" s="51" t="s">
        <v>9081</v>
      </c>
      <c r="E506" s="308" t="s">
        <v>8611</v>
      </c>
      <c r="F506" s="149">
        <f t="shared" si="12"/>
        <v>8</v>
      </c>
      <c r="H506" s="19"/>
    </row>
    <row r="507" spans="1:8" ht="22.5">
      <c r="A507" s="57">
        <v>50012001</v>
      </c>
      <c r="B507" s="122" t="s">
        <v>4705</v>
      </c>
      <c r="C507" s="88" t="s">
        <v>11299</v>
      </c>
      <c r="D507" s="51" t="s">
        <v>9081</v>
      </c>
      <c r="E507" s="308" t="s">
        <v>8611</v>
      </c>
      <c r="F507" s="149">
        <f t="shared" si="12"/>
        <v>8</v>
      </c>
      <c r="H507" s="19"/>
    </row>
    <row r="508" spans="1:8">
      <c r="A508" s="57">
        <v>50012002</v>
      </c>
      <c r="B508" s="123" t="s">
        <v>4706</v>
      </c>
      <c r="C508" s="88" t="s">
        <v>9050</v>
      </c>
      <c r="D508" s="118" t="s">
        <v>12096</v>
      </c>
      <c r="E508" s="308" t="s">
        <v>8611</v>
      </c>
      <c r="F508" s="149">
        <f t="shared" si="12"/>
        <v>8</v>
      </c>
      <c r="H508" s="19"/>
    </row>
    <row r="509" spans="1:8">
      <c r="A509" s="57">
        <v>50012300</v>
      </c>
      <c r="B509" s="123" t="s">
        <v>4706</v>
      </c>
      <c r="C509" s="88" t="s">
        <v>7583</v>
      </c>
      <c r="D509" s="118" t="s">
        <v>12096</v>
      </c>
      <c r="E509" s="308" t="s">
        <v>8611</v>
      </c>
      <c r="F509" s="149">
        <f t="shared" si="12"/>
        <v>8</v>
      </c>
      <c r="H509" s="19"/>
    </row>
    <row r="510" spans="1:8">
      <c r="A510" s="57">
        <v>50012301</v>
      </c>
      <c r="B510" s="123" t="s">
        <v>4706</v>
      </c>
      <c r="C510" s="88" t="s">
        <v>3648</v>
      </c>
      <c r="D510" s="118" t="s">
        <v>12096</v>
      </c>
      <c r="E510" s="308" t="s">
        <v>8611</v>
      </c>
      <c r="F510" s="149">
        <f t="shared" si="12"/>
        <v>8</v>
      </c>
      <c r="H510" s="19"/>
    </row>
    <row r="511" spans="1:8">
      <c r="A511" s="362">
        <v>50012302</v>
      </c>
      <c r="B511" s="359" t="s">
        <v>4708</v>
      </c>
      <c r="C511" s="361" t="s">
        <v>7960</v>
      </c>
      <c r="D511" s="360" t="s">
        <v>7959</v>
      </c>
      <c r="E511" s="308" t="s">
        <v>8611</v>
      </c>
      <c r="F511" s="149">
        <f t="shared" si="12"/>
        <v>8</v>
      </c>
      <c r="H511" s="19"/>
    </row>
    <row r="512" spans="1:8">
      <c r="A512" s="57">
        <v>50012700</v>
      </c>
      <c r="B512" s="123" t="s">
        <v>4706</v>
      </c>
      <c r="C512" s="88" t="s">
        <v>7611</v>
      </c>
      <c r="D512" s="118" t="s">
        <v>12096</v>
      </c>
      <c r="E512" s="308" t="s">
        <v>8611</v>
      </c>
      <c r="F512" s="149">
        <f t="shared" si="12"/>
        <v>8</v>
      </c>
      <c r="H512" s="19"/>
    </row>
    <row r="513" spans="1:8" ht="22.5">
      <c r="A513" s="57">
        <v>50012701</v>
      </c>
      <c r="B513" s="122" t="s">
        <v>4705</v>
      </c>
      <c r="C513" s="88" t="s">
        <v>7576</v>
      </c>
      <c r="D513" s="51" t="s">
        <v>9081</v>
      </c>
      <c r="E513" s="308" t="s">
        <v>8611</v>
      </c>
      <c r="F513" s="149">
        <f t="shared" si="12"/>
        <v>8</v>
      </c>
      <c r="H513" s="19"/>
    </row>
    <row r="514" spans="1:8">
      <c r="A514" s="48">
        <v>50014</v>
      </c>
      <c r="B514" s="46"/>
      <c r="C514" s="87" t="s">
        <v>7627</v>
      </c>
      <c r="F514" s="149">
        <f t="shared" si="12"/>
        <v>5</v>
      </c>
      <c r="H514" s="19"/>
    </row>
    <row r="515" spans="1:8" ht="22.5">
      <c r="A515" s="57">
        <v>50014000</v>
      </c>
      <c r="B515" s="122" t="s">
        <v>4705</v>
      </c>
      <c r="C515" s="88" t="s">
        <v>7568</v>
      </c>
      <c r="D515" s="51" t="s">
        <v>9081</v>
      </c>
      <c r="E515" s="308" t="s">
        <v>8611</v>
      </c>
      <c r="F515" s="149">
        <f t="shared" si="12"/>
        <v>8</v>
      </c>
      <c r="H515" s="19"/>
    </row>
    <row r="516" spans="1:8" ht="22.5">
      <c r="A516" s="57">
        <v>50014001</v>
      </c>
      <c r="B516" s="122" t="s">
        <v>4705</v>
      </c>
      <c r="C516" s="88" t="s">
        <v>11300</v>
      </c>
      <c r="D516" s="51" t="s">
        <v>9081</v>
      </c>
      <c r="E516" s="308" t="s">
        <v>8611</v>
      </c>
      <c r="F516" s="149">
        <f t="shared" si="12"/>
        <v>8</v>
      </c>
      <c r="H516" s="19"/>
    </row>
    <row r="517" spans="1:8">
      <c r="A517" s="57">
        <v>50014002</v>
      </c>
      <c r="B517" s="123" t="s">
        <v>4706</v>
      </c>
      <c r="C517" s="88" t="s">
        <v>9051</v>
      </c>
      <c r="D517" s="118" t="s">
        <v>12096</v>
      </c>
      <c r="E517" s="308" t="s">
        <v>8611</v>
      </c>
      <c r="F517" s="149">
        <f t="shared" si="12"/>
        <v>8</v>
      </c>
      <c r="H517" s="19"/>
    </row>
    <row r="518" spans="1:8">
      <c r="A518" s="57">
        <v>50014300</v>
      </c>
      <c r="B518" s="123" t="s">
        <v>4706</v>
      </c>
      <c r="C518" s="88" t="s">
        <v>7584</v>
      </c>
      <c r="D518" s="118" t="s">
        <v>12096</v>
      </c>
      <c r="E518" s="308" t="s">
        <v>8611</v>
      </c>
      <c r="F518" s="149">
        <f t="shared" si="12"/>
        <v>8</v>
      </c>
      <c r="H518" s="19"/>
    </row>
    <row r="519" spans="1:8">
      <c r="A519" s="57">
        <v>50014301</v>
      </c>
      <c r="B519" s="123" t="s">
        <v>4706</v>
      </c>
      <c r="C519" s="88" t="s">
        <v>1979</v>
      </c>
      <c r="D519" s="118" t="s">
        <v>12096</v>
      </c>
      <c r="E519" s="308" t="s">
        <v>8611</v>
      </c>
      <c r="F519" s="149">
        <f t="shared" si="12"/>
        <v>8</v>
      </c>
      <c r="H519" s="19"/>
    </row>
    <row r="520" spans="1:8">
      <c r="A520" s="57">
        <v>50014302</v>
      </c>
      <c r="B520" s="359" t="s">
        <v>4708</v>
      </c>
      <c r="C520" s="88" t="s">
        <v>7961</v>
      </c>
      <c r="D520" s="360" t="s">
        <v>7959</v>
      </c>
      <c r="E520" s="308" t="s">
        <v>8611</v>
      </c>
      <c r="F520" s="149">
        <f t="shared" si="12"/>
        <v>8</v>
      </c>
      <c r="H520" s="19"/>
    </row>
    <row r="521" spans="1:8">
      <c r="A521" s="57">
        <v>50014700</v>
      </c>
      <c r="B521" s="123" t="s">
        <v>4706</v>
      </c>
      <c r="C521" s="88" t="s">
        <v>7612</v>
      </c>
      <c r="D521" s="118" t="s">
        <v>12096</v>
      </c>
      <c r="E521" s="308" t="s">
        <v>8611</v>
      </c>
      <c r="F521" s="149">
        <f t="shared" si="12"/>
        <v>8</v>
      </c>
      <c r="H521" s="19"/>
    </row>
    <row r="522" spans="1:8" ht="22.5">
      <c r="A522" s="57">
        <v>50014701</v>
      </c>
      <c r="B522" s="122" t="s">
        <v>4705</v>
      </c>
      <c r="C522" s="88" t="s">
        <v>7577</v>
      </c>
      <c r="D522" s="51" t="s">
        <v>9081</v>
      </c>
      <c r="E522" s="308" t="s">
        <v>8611</v>
      </c>
      <c r="F522" s="149">
        <f t="shared" si="12"/>
        <v>8</v>
      </c>
      <c r="H522" s="19"/>
    </row>
    <row r="523" spans="1:8">
      <c r="A523" s="48">
        <v>50015</v>
      </c>
      <c r="B523" s="46"/>
      <c r="C523" s="87" t="s">
        <v>7628</v>
      </c>
      <c r="F523" s="149">
        <f t="shared" si="12"/>
        <v>5</v>
      </c>
      <c r="H523" s="19"/>
    </row>
    <row r="524" spans="1:8" ht="22.5">
      <c r="A524" s="57">
        <v>50015000</v>
      </c>
      <c r="B524" s="122" t="s">
        <v>4705</v>
      </c>
      <c r="C524" s="88" t="s">
        <v>7569</v>
      </c>
      <c r="D524" s="51" t="s">
        <v>9081</v>
      </c>
      <c r="E524" s="308" t="s">
        <v>8611</v>
      </c>
      <c r="F524" s="149">
        <f t="shared" si="12"/>
        <v>8</v>
      </c>
      <c r="H524" s="19"/>
    </row>
    <row r="525" spans="1:8" ht="22.5">
      <c r="A525" s="57">
        <v>50015001</v>
      </c>
      <c r="B525" s="122" t="s">
        <v>4705</v>
      </c>
      <c r="C525" s="88" t="s">
        <v>11301</v>
      </c>
      <c r="D525" s="51" t="s">
        <v>9081</v>
      </c>
      <c r="E525" s="308" t="s">
        <v>8611</v>
      </c>
      <c r="F525" s="149">
        <f t="shared" si="12"/>
        <v>8</v>
      </c>
      <c r="H525" s="19"/>
    </row>
    <row r="526" spans="1:8">
      <c r="A526" s="57">
        <v>50015002</v>
      </c>
      <c r="B526" s="123" t="s">
        <v>4706</v>
      </c>
      <c r="C526" s="88" t="s">
        <v>9052</v>
      </c>
      <c r="D526" s="118" t="s">
        <v>12096</v>
      </c>
      <c r="E526" s="308" t="s">
        <v>8611</v>
      </c>
      <c r="F526" s="149">
        <f t="shared" si="12"/>
        <v>8</v>
      </c>
      <c r="H526" s="19"/>
    </row>
    <row r="527" spans="1:8">
      <c r="A527" s="57">
        <v>50015300</v>
      </c>
      <c r="B527" s="123" t="s">
        <v>4706</v>
      </c>
      <c r="C527" s="88" t="s">
        <v>7585</v>
      </c>
      <c r="D527" s="118" t="s">
        <v>12096</v>
      </c>
      <c r="E527" s="308" t="s">
        <v>8611</v>
      </c>
      <c r="F527" s="149">
        <f t="shared" ref="F527:F592" si="13">LEN(A527)</f>
        <v>8</v>
      </c>
      <c r="H527" s="19"/>
    </row>
    <row r="528" spans="1:8">
      <c r="A528" s="57">
        <v>50015301</v>
      </c>
      <c r="B528" s="123" t="s">
        <v>4706</v>
      </c>
      <c r="C528" s="88" t="s">
        <v>7606</v>
      </c>
      <c r="D528" s="118" t="s">
        <v>12096</v>
      </c>
      <c r="E528" s="308" t="s">
        <v>8611</v>
      </c>
      <c r="F528" s="149">
        <f t="shared" si="13"/>
        <v>8</v>
      </c>
      <c r="H528" s="19"/>
    </row>
    <row r="529" spans="1:8">
      <c r="A529" s="57">
        <v>50015302</v>
      </c>
      <c r="B529" s="359" t="s">
        <v>4708</v>
      </c>
      <c r="C529" s="88" t="s">
        <v>7962</v>
      </c>
      <c r="D529" s="360" t="s">
        <v>7959</v>
      </c>
      <c r="E529" s="308" t="s">
        <v>8611</v>
      </c>
      <c r="F529" s="149">
        <f t="shared" si="13"/>
        <v>8</v>
      </c>
      <c r="H529" s="19"/>
    </row>
    <row r="530" spans="1:8">
      <c r="A530" s="57">
        <v>50015700</v>
      </c>
      <c r="B530" s="123" t="s">
        <v>4706</v>
      </c>
      <c r="C530" s="88" t="s">
        <v>7613</v>
      </c>
      <c r="D530" s="118" t="s">
        <v>12096</v>
      </c>
      <c r="E530" s="308" t="s">
        <v>8611</v>
      </c>
      <c r="F530" s="149">
        <f t="shared" si="13"/>
        <v>8</v>
      </c>
      <c r="H530" s="19"/>
    </row>
    <row r="531" spans="1:8" ht="22.5">
      <c r="A531" s="57">
        <v>50015701</v>
      </c>
      <c r="B531" s="122" t="s">
        <v>4705</v>
      </c>
      <c r="C531" s="88" t="s">
        <v>7578</v>
      </c>
      <c r="D531" s="51" t="s">
        <v>9081</v>
      </c>
      <c r="E531" s="308" t="s">
        <v>8611</v>
      </c>
      <c r="F531" s="149">
        <f t="shared" si="13"/>
        <v>8</v>
      </c>
      <c r="H531" s="19"/>
    </row>
    <row r="532" spans="1:8">
      <c r="A532" s="48">
        <v>5002</v>
      </c>
      <c r="B532" s="46"/>
      <c r="C532" s="87" t="s">
        <v>4812</v>
      </c>
      <c r="F532" s="149">
        <f t="shared" si="13"/>
        <v>4</v>
      </c>
      <c r="H532" s="19"/>
    </row>
    <row r="533" spans="1:8">
      <c r="A533" s="48">
        <v>50020</v>
      </c>
      <c r="B533" s="46"/>
      <c r="C533" s="87" t="s">
        <v>7629</v>
      </c>
      <c r="F533" s="149">
        <f t="shared" si="13"/>
        <v>5</v>
      </c>
      <c r="H533" s="19"/>
    </row>
    <row r="534" spans="1:8" ht="22.5">
      <c r="A534" s="57">
        <v>50020000</v>
      </c>
      <c r="B534" s="122" t="s">
        <v>4705</v>
      </c>
      <c r="C534" s="88" t="s">
        <v>7570</v>
      </c>
      <c r="D534" s="51" t="s">
        <v>9081</v>
      </c>
      <c r="E534" s="308" t="s">
        <v>8611</v>
      </c>
      <c r="F534" s="149">
        <f t="shared" si="13"/>
        <v>8</v>
      </c>
      <c r="H534" s="19"/>
    </row>
    <row r="535" spans="1:8" ht="22.5">
      <c r="A535" s="57">
        <v>50020001</v>
      </c>
      <c r="B535" s="122" t="s">
        <v>4705</v>
      </c>
      <c r="C535" s="88" t="s">
        <v>11302</v>
      </c>
      <c r="D535" s="51" t="s">
        <v>9081</v>
      </c>
      <c r="E535" s="308" t="s">
        <v>8611</v>
      </c>
      <c r="F535" s="149">
        <f t="shared" si="13"/>
        <v>8</v>
      </c>
      <c r="H535" s="19"/>
    </row>
    <row r="536" spans="1:8">
      <c r="A536" s="57">
        <v>50020002</v>
      </c>
      <c r="B536" s="123" t="s">
        <v>4706</v>
      </c>
      <c r="C536" s="88" t="s">
        <v>9053</v>
      </c>
      <c r="D536" s="118" t="s">
        <v>12096</v>
      </c>
      <c r="E536" s="308" t="s">
        <v>8611</v>
      </c>
      <c r="F536" s="149">
        <f t="shared" si="13"/>
        <v>8</v>
      </c>
      <c r="H536" s="19"/>
    </row>
    <row r="537" spans="1:8">
      <c r="A537" s="57">
        <v>50020300</v>
      </c>
      <c r="B537" s="123" t="s">
        <v>4706</v>
      </c>
      <c r="C537" s="88" t="s">
        <v>7586</v>
      </c>
      <c r="D537" s="118" t="s">
        <v>12096</v>
      </c>
      <c r="E537" s="308" t="s">
        <v>8611</v>
      </c>
      <c r="F537" s="149">
        <f t="shared" si="13"/>
        <v>8</v>
      </c>
      <c r="H537" s="19"/>
    </row>
    <row r="538" spans="1:8">
      <c r="A538" s="57">
        <v>50020301</v>
      </c>
      <c r="B538" s="123" t="s">
        <v>4706</v>
      </c>
      <c r="C538" s="88" t="s">
        <v>7607</v>
      </c>
      <c r="D538" s="118" t="s">
        <v>12096</v>
      </c>
      <c r="E538" s="308" t="s">
        <v>8611</v>
      </c>
      <c r="F538" s="149">
        <f t="shared" si="13"/>
        <v>8</v>
      </c>
      <c r="H538" s="19"/>
    </row>
    <row r="539" spans="1:8">
      <c r="A539" s="57">
        <v>50020700</v>
      </c>
      <c r="B539" s="123" t="s">
        <v>4706</v>
      </c>
      <c r="C539" s="88" t="s">
        <v>7614</v>
      </c>
      <c r="D539" s="118" t="s">
        <v>12096</v>
      </c>
      <c r="E539" s="308" t="s">
        <v>8611</v>
      </c>
      <c r="F539" s="149">
        <f t="shared" si="13"/>
        <v>8</v>
      </c>
      <c r="H539" s="19"/>
    </row>
    <row r="540" spans="1:8" ht="22.5">
      <c r="A540" s="57">
        <v>50020701</v>
      </c>
      <c r="B540" s="122" t="s">
        <v>4705</v>
      </c>
      <c r="C540" s="88" t="s">
        <v>7579</v>
      </c>
      <c r="D540" s="51" t="s">
        <v>9081</v>
      </c>
      <c r="E540" s="308" t="s">
        <v>8611</v>
      </c>
      <c r="F540" s="149">
        <f t="shared" si="13"/>
        <v>8</v>
      </c>
      <c r="H540" s="19"/>
    </row>
    <row r="541" spans="1:8">
      <c r="A541" s="48">
        <v>50021</v>
      </c>
      <c r="B541" s="46"/>
      <c r="C541" s="87" t="s">
        <v>7625</v>
      </c>
      <c r="F541" s="149">
        <f t="shared" si="13"/>
        <v>5</v>
      </c>
      <c r="H541" s="19"/>
    </row>
    <row r="542" spans="1:8" ht="22.5">
      <c r="A542" s="57">
        <v>50021000</v>
      </c>
      <c r="B542" s="122" t="s">
        <v>4705</v>
      </c>
      <c r="C542" s="88" t="s">
        <v>7566</v>
      </c>
      <c r="D542" s="51" t="s">
        <v>9081</v>
      </c>
      <c r="E542" s="308" t="s">
        <v>8611</v>
      </c>
      <c r="F542" s="149">
        <f t="shared" si="13"/>
        <v>8</v>
      </c>
      <c r="H542" s="19"/>
    </row>
    <row r="543" spans="1:8" ht="22.5">
      <c r="A543" s="57">
        <v>50021001</v>
      </c>
      <c r="B543" s="122" t="s">
        <v>4705</v>
      </c>
      <c r="C543" s="88" t="s">
        <v>11303</v>
      </c>
      <c r="D543" s="51" t="s">
        <v>9081</v>
      </c>
      <c r="E543" s="308" t="s">
        <v>8611</v>
      </c>
      <c r="F543" s="149">
        <f t="shared" si="13"/>
        <v>8</v>
      </c>
      <c r="H543" s="19"/>
    </row>
    <row r="544" spans="1:8">
      <c r="A544" s="57">
        <v>50021002</v>
      </c>
      <c r="B544" s="123" t="s">
        <v>4706</v>
      </c>
      <c r="C544" s="88" t="s">
        <v>9049</v>
      </c>
      <c r="D544" s="118" t="s">
        <v>12096</v>
      </c>
      <c r="E544" s="308" t="s">
        <v>8611</v>
      </c>
      <c r="F544" s="149">
        <f t="shared" si="13"/>
        <v>8</v>
      </c>
      <c r="H544" s="19"/>
    </row>
    <row r="545" spans="1:8">
      <c r="A545" s="57">
        <v>50021300</v>
      </c>
      <c r="B545" s="123" t="s">
        <v>4706</v>
      </c>
      <c r="C545" s="88" t="s">
        <v>7582</v>
      </c>
      <c r="D545" s="118" t="s">
        <v>12096</v>
      </c>
      <c r="E545" s="308" t="s">
        <v>8611</v>
      </c>
      <c r="F545" s="149">
        <f t="shared" si="13"/>
        <v>8</v>
      </c>
      <c r="H545" s="19"/>
    </row>
    <row r="546" spans="1:8">
      <c r="A546" s="57">
        <v>50021301</v>
      </c>
      <c r="B546" s="123" t="s">
        <v>4706</v>
      </c>
      <c r="C546" s="88" t="s">
        <v>6809</v>
      </c>
      <c r="D546" s="118" t="s">
        <v>12096</v>
      </c>
      <c r="E546" s="308" t="s">
        <v>8611</v>
      </c>
      <c r="F546" s="149">
        <f t="shared" si="13"/>
        <v>8</v>
      </c>
      <c r="H546" s="19"/>
    </row>
    <row r="547" spans="1:8">
      <c r="A547" s="57">
        <v>50021302</v>
      </c>
      <c r="B547" s="359" t="s">
        <v>4708</v>
      </c>
      <c r="C547" s="88" t="s">
        <v>7958</v>
      </c>
      <c r="D547" s="360" t="s">
        <v>7959</v>
      </c>
      <c r="E547" s="308" t="s">
        <v>8611</v>
      </c>
      <c r="F547" s="149">
        <f t="shared" si="13"/>
        <v>8</v>
      </c>
      <c r="H547" s="19"/>
    </row>
    <row r="548" spans="1:8">
      <c r="A548" s="57">
        <v>50021700</v>
      </c>
      <c r="B548" s="123" t="s">
        <v>4706</v>
      </c>
      <c r="C548" s="88" t="s">
        <v>7610</v>
      </c>
      <c r="D548" s="118" t="s">
        <v>12096</v>
      </c>
      <c r="E548" s="308" t="s">
        <v>8611</v>
      </c>
      <c r="F548" s="149">
        <f t="shared" si="13"/>
        <v>8</v>
      </c>
      <c r="H548" s="19"/>
    </row>
    <row r="549" spans="1:8" ht="22.5">
      <c r="A549" s="57">
        <v>50021701</v>
      </c>
      <c r="B549" s="122" t="s">
        <v>4705</v>
      </c>
      <c r="C549" s="88" t="s">
        <v>3404</v>
      </c>
      <c r="D549" s="51" t="s">
        <v>9081</v>
      </c>
      <c r="E549" s="308" t="s">
        <v>8611</v>
      </c>
      <c r="F549" s="149">
        <f t="shared" si="13"/>
        <v>8</v>
      </c>
      <c r="H549" s="19"/>
    </row>
    <row r="550" spans="1:8">
      <c r="A550" s="48">
        <v>50024</v>
      </c>
      <c r="B550" s="46"/>
      <c r="C550" s="87" t="s">
        <v>7626</v>
      </c>
      <c r="F550" s="149">
        <f t="shared" si="13"/>
        <v>5</v>
      </c>
      <c r="H550" s="19"/>
    </row>
    <row r="551" spans="1:8" ht="22.5">
      <c r="A551" s="57">
        <v>50024000</v>
      </c>
      <c r="B551" s="122" t="s">
        <v>4705</v>
      </c>
      <c r="C551" s="88" t="s">
        <v>7567</v>
      </c>
      <c r="D551" s="51" t="s">
        <v>9081</v>
      </c>
      <c r="E551" s="308" t="s">
        <v>8611</v>
      </c>
      <c r="F551" s="149">
        <f t="shared" si="13"/>
        <v>8</v>
      </c>
      <c r="H551" s="19"/>
    </row>
    <row r="552" spans="1:8" ht="22.5">
      <c r="A552" s="57">
        <v>50024001</v>
      </c>
      <c r="B552" s="122" t="s">
        <v>4705</v>
      </c>
      <c r="C552" s="88" t="s">
        <v>11304</v>
      </c>
      <c r="D552" s="51" t="s">
        <v>9081</v>
      </c>
      <c r="E552" s="308" t="s">
        <v>8611</v>
      </c>
      <c r="F552" s="149">
        <f t="shared" si="13"/>
        <v>8</v>
      </c>
      <c r="H552" s="19"/>
    </row>
    <row r="553" spans="1:8">
      <c r="A553" s="57">
        <v>50024002</v>
      </c>
      <c r="B553" s="123" t="s">
        <v>4706</v>
      </c>
      <c r="C553" s="88" t="s">
        <v>9050</v>
      </c>
      <c r="D553" s="118" t="s">
        <v>12096</v>
      </c>
      <c r="E553" s="308" t="s">
        <v>8611</v>
      </c>
      <c r="F553" s="149">
        <f t="shared" si="13"/>
        <v>8</v>
      </c>
      <c r="H553" s="19"/>
    </row>
    <row r="554" spans="1:8">
      <c r="A554" s="57">
        <v>50024300</v>
      </c>
      <c r="B554" s="123" t="s">
        <v>4706</v>
      </c>
      <c r="C554" s="88" t="s">
        <v>7583</v>
      </c>
      <c r="D554" s="118" t="s">
        <v>12096</v>
      </c>
      <c r="E554" s="308" t="s">
        <v>8611</v>
      </c>
      <c r="F554" s="149">
        <f t="shared" si="13"/>
        <v>8</v>
      </c>
      <c r="H554" s="19"/>
    </row>
    <row r="555" spans="1:8">
      <c r="A555" s="57">
        <v>50024301</v>
      </c>
      <c r="B555" s="123" t="s">
        <v>4706</v>
      </c>
      <c r="C555" s="88" t="s">
        <v>3648</v>
      </c>
      <c r="D555" s="118" t="s">
        <v>12096</v>
      </c>
      <c r="E555" s="308" t="s">
        <v>8611</v>
      </c>
      <c r="F555" s="149">
        <f t="shared" si="13"/>
        <v>8</v>
      </c>
      <c r="H555" s="19"/>
    </row>
    <row r="556" spans="1:8">
      <c r="A556" s="362">
        <v>50024302</v>
      </c>
      <c r="B556" s="359" t="s">
        <v>4708</v>
      </c>
      <c r="C556" s="361" t="s">
        <v>7960</v>
      </c>
      <c r="D556" s="360" t="s">
        <v>7959</v>
      </c>
      <c r="E556" s="308" t="s">
        <v>8611</v>
      </c>
      <c r="F556" s="149">
        <f t="shared" si="13"/>
        <v>8</v>
      </c>
      <c r="H556" s="19"/>
    </row>
    <row r="557" spans="1:8">
      <c r="A557" s="57">
        <v>50024700</v>
      </c>
      <c r="B557" s="123" t="s">
        <v>4706</v>
      </c>
      <c r="C557" s="88" t="s">
        <v>7611</v>
      </c>
      <c r="D557" s="118" t="s">
        <v>12096</v>
      </c>
      <c r="E557" s="308" t="s">
        <v>8611</v>
      </c>
      <c r="F557" s="149">
        <f t="shared" si="13"/>
        <v>8</v>
      </c>
      <c r="H557" s="19"/>
    </row>
    <row r="558" spans="1:8" ht="22.5">
      <c r="A558" s="57">
        <v>50024701</v>
      </c>
      <c r="B558" s="122" t="s">
        <v>4705</v>
      </c>
      <c r="C558" s="88" t="s">
        <v>7576</v>
      </c>
      <c r="D558" s="51" t="s">
        <v>9081</v>
      </c>
      <c r="E558" s="308" t="s">
        <v>8611</v>
      </c>
      <c r="F558" s="149">
        <f t="shared" si="13"/>
        <v>8</v>
      </c>
      <c r="H558" s="19"/>
    </row>
    <row r="559" spans="1:8">
      <c r="A559" s="48">
        <v>50025</v>
      </c>
      <c r="B559" s="46"/>
      <c r="C559" s="87" t="s">
        <v>7627</v>
      </c>
      <c r="F559" s="149">
        <f t="shared" si="13"/>
        <v>5</v>
      </c>
      <c r="H559" s="19"/>
    </row>
    <row r="560" spans="1:8" ht="22.5">
      <c r="A560" s="57">
        <v>50025000</v>
      </c>
      <c r="B560" s="122" t="s">
        <v>4705</v>
      </c>
      <c r="C560" s="88" t="s">
        <v>7568</v>
      </c>
      <c r="D560" s="51" t="s">
        <v>9081</v>
      </c>
      <c r="E560" s="308" t="s">
        <v>8611</v>
      </c>
      <c r="F560" s="149">
        <f t="shared" si="13"/>
        <v>8</v>
      </c>
      <c r="H560" s="19"/>
    </row>
    <row r="561" spans="1:8" ht="22.5">
      <c r="A561" s="57">
        <v>50025001</v>
      </c>
      <c r="B561" s="122" t="s">
        <v>4705</v>
      </c>
      <c r="C561" s="88" t="s">
        <v>11305</v>
      </c>
      <c r="D561" s="51" t="s">
        <v>9081</v>
      </c>
      <c r="E561" s="308" t="s">
        <v>8611</v>
      </c>
      <c r="F561" s="149">
        <f t="shared" si="13"/>
        <v>8</v>
      </c>
      <c r="H561" s="19"/>
    </row>
    <row r="562" spans="1:8">
      <c r="A562" s="57">
        <v>50025002</v>
      </c>
      <c r="B562" s="123" t="s">
        <v>4706</v>
      </c>
      <c r="C562" s="88" t="s">
        <v>9051</v>
      </c>
      <c r="D562" s="118" t="s">
        <v>12096</v>
      </c>
      <c r="E562" s="308" t="s">
        <v>8611</v>
      </c>
      <c r="F562" s="149">
        <f t="shared" si="13"/>
        <v>8</v>
      </c>
      <c r="H562" s="19"/>
    </row>
    <row r="563" spans="1:8">
      <c r="A563" s="57">
        <v>50025300</v>
      </c>
      <c r="B563" s="123" t="s">
        <v>4706</v>
      </c>
      <c r="C563" s="88" t="s">
        <v>7584</v>
      </c>
      <c r="D563" s="118" t="s">
        <v>12096</v>
      </c>
      <c r="E563" s="308" t="s">
        <v>8611</v>
      </c>
      <c r="F563" s="149">
        <f t="shared" si="13"/>
        <v>8</v>
      </c>
      <c r="H563" s="19"/>
    </row>
    <row r="564" spans="1:8">
      <c r="A564" s="57">
        <v>50025301</v>
      </c>
      <c r="B564" s="123" t="s">
        <v>4706</v>
      </c>
      <c r="C564" s="88" t="s">
        <v>1979</v>
      </c>
      <c r="D564" s="118" t="s">
        <v>12096</v>
      </c>
      <c r="E564" s="308" t="s">
        <v>8611</v>
      </c>
      <c r="F564" s="149">
        <f t="shared" si="13"/>
        <v>8</v>
      </c>
      <c r="H564" s="19"/>
    </row>
    <row r="565" spans="1:8">
      <c r="A565" s="57">
        <v>50025302</v>
      </c>
      <c r="B565" s="359" t="s">
        <v>4708</v>
      </c>
      <c r="C565" s="88" t="s">
        <v>7961</v>
      </c>
      <c r="D565" s="360" t="s">
        <v>7959</v>
      </c>
      <c r="E565" s="308" t="s">
        <v>8611</v>
      </c>
      <c r="F565" s="149">
        <f t="shared" si="13"/>
        <v>8</v>
      </c>
      <c r="H565" s="19"/>
    </row>
    <row r="566" spans="1:8">
      <c r="A566" s="57">
        <v>50025700</v>
      </c>
      <c r="B566" s="123" t="s">
        <v>4706</v>
      </c>
      <c r="C566" s="88" t="s">
        <v>7612</v>
      </c>
      <c r="D566" s="118" t="s">
        <v>12096</v>
      </c>
      <c r="E566" s="308" t="s">
        <v>8611</v>
      </c>
      <c r="F566" s="149">
        <f t="shared" si="13"/>
        <v>8</v>
      </c>
      <c r="H566" s="19"/>
    </row>
    <row r="567" spans="1:8" ht="22.5">
      <c r="A567" s="57">
        <v>50025701</v>
      </c>
      <c r="B567" s="122" t="s">
        <v>4705</v>
      </c>
      <c r="C567" s="88" t="s">
        <v>7577</v>
      </c>
      <c r="D567" s="51" t="s">
        <v>9081</v>
      </c>
      <c r="E567" s="308" t="s">
        <v>8611</v>
      </c>
      <c r="F567" s="149">
        <f t="shared" si="13"/>
        <v>8</v>
      </c>
      <c r="H567" s="19"/>
    </row>
    <row r="568" spans="1:8">
      <c r="A568" s="96">
        <v>50026</v>
      </c>
      <c r="B568" s="46"/>
      <c r="C568" s="95" t="s">
        <v>306</v>
      </c>
      <c r="F568" s="149">
        <f t="shared" si="13"/>
        <v>5</v>
      </c>
      <c r="H568" s="19"/>
    </row>
    <row r="569" spans="1:8">
      <c r="A569" s="57">
        <v>50026000</v>
      </c>
      <c r="B569" s="122" t="s">
        <v>4709</v>
      </c>
      <c r="C569" s="88" t="s">
        <v>7571</v>
      </c>
      <c r="D569" s="51" t="s">
        <v>9082</v>
      </c>
      <c r="E569" s="308" t="s">
        <v>8611</v>
      </c>
      <c r="F569" s="149">
        <f t="shared" si="13"/>
        <v>8</v>
      </c>
      <c r="H569" s="19"/>
    </row>
    <row r="570" spans="1:8">
      <c r="A570" s="57">
        <v>50026001</v>
      </c>
      <c r="B570" s="122" t="s">
        <v>4709</v>
      </c>
      <c r="C570" s="88" t="s">
        <v>11306</v>
      </c>
      <c r="D570" s="51" t="s">
        <v>9082</v>
      </c>
      <c r="E570" s="308" t="s">
        <v>8611</v>
      </c>
      <c r="F570" s="149">
        <f t="shared" si="13"/>
        <v>8</v>
      </c>
      <c r="H570" s="19"/>
    </row>
    <row r="571" spans="1:8">
      <c r="A571" s="57">
        <v>50026002</v>
      </c>
      <c r="B571" s="122" t="s">
        <v>4709</v>
      </c>
      <c r="C571" s="88" t="s">
        <v>9064</v>
      </c>
      <c r="D571" s="51" t="s">
        <v>9082</v>
      </c>
      <c r="E571" s="308" t="s">
        <v>8611</v>
      </c>
      <c r="F571" s="149">
        <f t="shared" si="13"/>
        <v>8</v>
      </c>
      <c r="H571" s="19"/>
    </row>
    <row r="572" spans="1:8">
      <c r="A572" s="57">
        <v>50026300</v>
      </c>
      <c r="B572" s="122" t="s">
        <v>4709</v>
      </c>
      <c r="C572" s="88" t="s">
        <v>7587</v>
      </c>
      <c r="D572" s="51" t="s">
        <v>9082</v>
      </c>
      <c r="E572" s="308" t="s">
        <v>8611</v>
      </c>
      <c r="F572" s="149">
        <f t="shared" si="13"/>
        <v>8</v>
      </c>
      <c r="H572" s="19"/>
    </row>
    <row r="573" spans="1:8">
      <c r="A573" s="57">
        <v>50026301</v>
      </c>
      <c r="B573" s="122" t="s">
        <v>4709</v>
      </c>
      <c r="C573" s="88" t="s">
        <v>2160</v>
      </c>
      <c r="D573" s="51" t="s">
        <v>9082</v>
      </c>
      <c r="E573" s="308" t="s">
        <v>8611</v>
      </c>
      <c r="F573" s="149">
        <f t="shared" si="13"/>
        <v>8</v>
      </c>
      <c r="H573" s="19"/>
    </row>
    <row r="574" spans="1:8">
      <c r="A574" s="57">
        <v>50026700</v>
      </c>
      <c r="B574" s="122" t="s">
        <v>4709</v>
      </c>
      <c r="C574" s="88" t="s">
        <v>7615</v>
      </c>
      <c r="D574" s="51" t="s">
        <v>9082</v>
      </c>
      <c r="E574" s="308" t="s">
        <v>8611</v>
      </c>
      <c r="F574" s="149">
        <f t="shared" si="13"/>
        <v>8</v>
      </c>
      <c r="H574" s="19"/>
    </row>
    <row r="575" spans="1:8">
      <c r="A575" s="57">
        <v>50026701</v>
      </c>
      <c r="B575" s="122" t="s">
        <v>4709</v>
      </c>
      <c r="C575" s="88" t="s">
        <v>3909</v>
      </c>
      <c r="D575" s="51" t="s">
        <v>9082</v>
      </c>
      <c r="E575" s="308" t="s">
        <v>8611</v>
      </c>
      <c r="F575" s="149">
        <f t="shared" si="13"/>
        <v>8</v>
      </c>
      <c r="H575" s="19"/>
    </row>
    <row r="576" spans="1:8">
      <c r="A576" s="57">
        <v>50026800</v>
      </c>
      <c r="B576" s="122" t="s">
        <v>4709</v>
      </c>
      <c r="C576" s="88" t="s">
        <v>7573</v>
      </c>
      <c r="D576" s="51" t="s">
        <v>9082</v>
      </c>
      <c r="E576" s="308" t="s">
        <v>8611</v>
      </c>
      <c r="F576" s="331">
        <f t="shared" si="13"/>
        <v>8</v>
      </c>
      <c r="G576" s="324" t="s">
        <v>8896</v>
      </c>
      <c r="H576" s="19"/>
    </row>
    <row r="577" spans="1:8">
      <c r="A577" s="48">
        <v>50027</v>
      </c>
      <c r="B577" s="46"/>
      <c r="C577" s="87" t="s">
        <v>7628</v>
      </c>
      <c r="F577" s="149">
        <f t="shared" si="13"/>
        <v>5</v>
      </c>
      <c r="H577" s="19"/>
    </row>
    <row r="578" spans="1:8" ht="22.5">
      <c r="A578" s="57">
        <v>50027000</v>
      </c>
      <c r="B578" s="122" t="s">
        <v>4705</v>
      </c>
      <c r="C578" s="88" t="s">
        <v>7569</v>
      </c>
      <c r="D578" s="51" t="s">
        <v>9081</v>
      </c>
      <c r="E578" s="308" t="s">
        <v>8611</v>
      </c>
      <c r="F578" s="149">
        <f t="shared" si="13"/>
        <v>8</v>
      </c>
      <c r="H578" s="19"/>
    </row>
    <row r="579" spans="1:8" ht="22.5">
      <c r="A579" s="57">
        <v>50027001</v>
      </c>
      <c r="B579" s="122" t="s">
        <v>4705</v>
      </c>
      <c r="C579" s="88" t="s">
        <v>11307</v>
      </c>
      <c r="D579" s="51" t="s">
        <v>9081</v>
      </c>
      <c r="E579" s="308" t="s">
        <v>8611</v>
      </c>
      <c r="F579" s="149">
        <f t="shared" si="13"/>
        <v>8</v>
      </c>
      <c r="H579" s="19"/>
    </row>
    <row r="580" spans="1:8">
      <c r="A580" s="57">
        <v>50027002</v>
      </c>
      <c r="B580" s="123" t="s">
        <v>4706</v>
      </c>
      <c r="C580" s="88" t="s">
        <v>9052</v>
      </c>
      <c r="D580" s="118" t="s">
        <v>12096</v>
      </c>
      <c r="E580" s="308" t="s">
        <v>8611</v>
      </c>
      <c r="F580" s="149">
        <f t="shared" si="13"/>
        <v>8</v>
      </c>
      <c r="H580" s="19"/>
    </row>
    <row r="581" spans="1:8">
      <c r="A581" s="57">
        <v>50027300</v>
      </c>
      <c r="B581" s="123" t="s">
        <v>4706</v>
      </c>
      <c r="C581" s="88" t="s">
        <v>7585</v>
      </c>
      <c r="D581" s="118" t="s">
        <v>12096</v>
      </c>
      <c r="E581" s="308" t="s">
        <v>8611</v>
      </c>
      <c r="F581" s="149">
        <f t="shared" si="13"/>
        <v>8</v>
      </c>
      <c r="H581" s="19"/>
    </row>
    <row r="582" spans="1:8">
      <c r="A582" s="57">
        <v>50027301</v>
      </c>
      <c r="B582" s="123" t="s">
        <v>4706</v>
      </c>
      <c r="C582" s="88" t="s">
        <v>7606</v>
      </c>
      <c r="D582" s="118" t="s">
        <v>12096</v>
      </c>
      <c r="E582" s="308" t="s">
        <v>8611</v>
      </c>
      <c r="F582" s="149">
        <f t="shared" si="13"/>
        <v>8</v>
      </c>
      <c r="H582" s="19"/>
    </row>
    <row r="583" spans="1:8">
      <c r="A583" s="57">
        <v>50027302</v>
      </c>
      <c r="B583" s="359" t="s">
        <v>4708</v>
      </c>
      <c r="C583" s="88" t="s">
        <v>7962</v>
      </c>
      <c r="D583" s="360" t="s">
        <v>7959</v>
      </c>
      <c r="E583" s="308" t="s">
        <v>8611</v>
      </c>
      <c r="F583" s="149">
        <f t="shared" si="13"/>
        <v>8</v>
      </c>
      <c r="H583" s="19"/>
    </row>
    <row r="584" spans="1:8">
      <c r="A584" s="57">
        <v>50027700</v>
      </c>
      <c r="B584" s="123" t="s">
        <v>4706</v>
      </c>
      <c r="C584" s="88" t="s">
        <v>7613</v>
      </c>
      <c r="D584" s="118" t="s">
        <v>12096</v>
      </c>
      <c r="E584" s="308" t="s">
        <v>8611</v>
      </c>
      <c r="F584" s="149">
        <f t="shared" si="13"/>
        <v>8</v>
      </c>
      <c r="H584" s="19"/>
    </row>
    <row r="585" spans="1:8" ht="22.5">
      <c r="A585" s="57">
        <v>50027701</v>
      </c>
      <c r="B585" s="122" t="s">
        <v>4705</v>
      </c>
      <c r="C585" s="88" t="s">
        <v>7578</v>
      </c>
      <c r="D585" s="51" t="s">
        <v>9081</v>
      </c>
      <c r="E585" s="308" t="s">
        <v>8611</v>
      </c>
      <c r="F585" s="149">
        <f t="shared" si="13"/>
        <v>8</v>
      </c>
      <c r="H585" s="19"/>
    </row>
    <row r="586" spans="1:8">
      <c r="A586" s="48">
        <v>50028</v>
      </c>
      <c r="B586" s="46"/>
      <c r="C586" s="87" t="s">
        <v>7630</v>
      </c>
      <c r="F586" s="149">
        <f t="shared" si="13"/>
        <v>5</v>
      </c>
      <c r="H586" s="19"/>
    </row>
    <row r="587" spans="1:8" ht="22.5">
      <c r="A587" s="57">
        <v>50028000</v>
      </c>
      <c r="B587" s="122" t="s">
        <v>4705</v>
      </c>
      <c r="C587" s="88" t="s">
        <v>7572</v>
      </c>
      <c r="D587" s="51" t="s">
        <v>9081</v>
      </c>
      <c r="E587" s="308" t="s">
        <v>8611</v>
      </c>
      <c r="F587" s="149">
        <f t="shared" si="13"/>
        <v>8</v>
      </c>
      <c r="H587" s="19"/>
    </row>
    <row r="588" spans="1:8" ht="22.5">
      <c r="A588" s="57">
        <v>50028001</v>
      </c>
      <c r="B588" s="122" t="s">
        <v>4705</v>
      </c>
      <c r="C588" s="88" t="s">
        <v>11308</v>
      </c>
      <c r="D588" s="51" t="s">
        <v>9081</v>
      </c>
      <c r="E588" s="308" t="s">
        <v>8611</v>
      </c>
      <c r="F588" s="149">
        <f t="shared" si="13"/>
        <v>8</v>
      </c>
      <c r="H588" s="19"/>
    </row>
    <row r="589" spans="1:8">
      <c r="A589" s="57">
        <v>50028002</v>
      </c>
      <c r="B589" s="123" t="s">
        <v>4706</v>
      </c>
      <c r="C589" s="88" t="s">
        <v>9054</v>
      </c>
      <c r="D589" s="118" t="s">
        <v>12096</v>
      </c>
      <c r="E589" s="308" t="s">
        <v>8611</v>
      </c>
      <c r="F589" s="149">
        <f t="shared" si="13"/>
        <v>8</v>
      </c>
      <c r="H589" s="19"/>
    </row>
    <row r="590" spans="1:8">
      <c r="A590" s="57">
        <v>50028300</v>
      </c>
      <c r="B590" s="123" t="s">
        <v>4706</v>
      </c>
      <c r="C590" s="88" t="s">
        <v>7588</v>
      </c>
      <c r="D590" s="118" t="s">
        <v>12096</v>
      </c>
      <c r="E590" s="308" t="s">
        <v>8611</v>
      </c>
      <c r="F590" s="149">
        <f t="shared" si="13"/>
        <v>8</v>
      </c>
      <c r="H590" s="19"/>
    </row>
    <row r="591" spans="1:8">
      <c r="A591" s="57">
        <v>50028301</v>
      </c>
      <c r="B591" s="123" t="s">
        <v>4706</v>
      </c>
      <c r="C591" s="88" t="s">
        <v>7608</v>
      </c>
      <c r="D591" s="118" t="s">
        <v>12096</v>
      </c>
      <c r="E591" s="308" t="s">
        <v>8611</v>
      </c>
      <c r="F591" s="149">
        <f t="shared" si="13"/>
        <v>8</v>
      </c>
      <c r="H591" s="19"/>
    </row>
    <row r="592" spans="1:8">
      <c r="A592" s="57">
        <v>50028302</v>
      </c>
      <c r="B592" s="359" t="s">
        <v>4708</v>
      </c>
      <c r="C592" s="88" t="s">
        <v>7963</v>
      </c>
      <c r="D592" s="360" t="s">
        <v>7959</v>
      </c>
      <c r="E592" s="308" t="s">
        <v>8611</v>
      </c>
      <c r="F592" s="149">
        <f t="shared" si="13"/>
        <v>8</v>
      </c>
      <c r="H592" s="19"/>
    </row>
    <row r="593" spans="1:8">
      <c r="A593" s="57">
        <v>50028700</v>
      </c>
      <c r="B593" s="123" t="s">
        <v>4706</v>
      </c>
      <c r="C593" s="88" t="s">
        <v>7616</v>
      </c>
      <c r="D593" s="118" t="s">
        <v>12096</v>
      </c>
      <c r="E593" s="308" t="s">
        <v>8611</v>
      </c>
      <c r="F593" s="149">
        <f t="shared" ref="F593:F657" si="14">LEN(A593)</f>
        <v>8</v>
      </c>
      <c r="H593" s="19"/>
    </row>
    <row r="594" spans="1:8" ht="22.5">
      <c r="A594" s="57">
        <v>50028701</v>
      </c>
      <c r="B594" s="122" t="s">
        <v>4705</v>
      </c>
      <c r="C594" s="88" t="s">
        <v>7580</v>
      </c>
      <c r="D594" s="51" t="s">
        <v>9081</v>
      </c>
      <c r="E594" s="308" t="s">
        <v>8611</v>
      </c>
      <c r="F594" s="149">
        <f t="shared" si="14"/>
        <v>8</v>
      </c>
      <c r="H594" s="19"/>
    </row>
    <row r="595" spans="1:8">
      <c r="A595" s="48">
        <v>50029</v>
      </c>
      <c r="B595" s="122"/>
      <c r="C595" s="87" t="s">
        <v>8897</v>
      </c>
      <c r="D595" s="51"/>
      <c r="F595" s="149">
        <f t="shared" si="14"/>
        <v>5</v>
      </c>
      <c r="H595" s="19"/>
    </row>
    <row r="596" spans="1:8" ht="22.5">
      <c r="A596" s="57">
        <v>50029000</v>
      </c>
      <c r="B596" s="122" t="s">
        <v>4705</v>
      </c>
      <c r="C596" s="88" t="s">
        <v>8923</v>
      </c>
      <c r="D596" s="51" t="s">
        <v>9081</v>
      </c>
      <c r="E596" s="308" t="s">
        <v>8611</v>
      </c>
      <c r="F596" s="331">
        <f t="shared" si="14"/>
        <v>8</v>
      </c>
      <c r="G596" s="324" t="s">
        <v>8896</v>
      </c>
      <c r="H596" s="19"/>
    </row>
    <row r="597" spans="1:8" ht="22.5">
      <c r="A597" s="57">
        <v>50029001</v>
      </c>
      <c r="B597" s="122" t="s">
        <v>4705</v>
      </c>
      <c r="C597" s="88" t="s">
        <v>11309</v>
      </c>
      <c r="D597" s="51" t="s">
        <v>9081</v>
      </c>
      <c r="E597" s="308" t="s">
        <v>8611</v>
      </c>
      <c r="F597" s="331">
        <f t="shared" si="14"/>
        <v>8</v>
      </c>
      <c r="G597" s="324" t="s">
        <v>8896</v>
      </c>
      <c r="H597" s="19"/>
    </row>
    <row r="598" spans="1:8">
      <c r="A598" s="57">
        <v>50029002</v>
      </c>
      <c r="B598" s="123" t="s">
        <v>4706</v>
      </c>
      <c r="C598" s="88" t="s">
        <v>9055</v>
      </c>
      <c r="D598" s="118" t="s">
        <v>12096</v>
      </c>
      <c r="E598" s="308" t="s">
        <v>8611</v>
      </c>
      <c r="F598" s="331">
        <f t="shared" si="14"/>
        <v>8</v>
      </c>
      <c r="G598" s="324" t="s">
        <v>8896</v>
      </c>
      <c r="H598" s="19"/>
    </row>
    <row r="599" spans="1:8">
      <c r="A599" s="57">
        <v>50029300</v>
      </c>
      <c r="B599" s="123" t="s">
        <v>4706</v>
      </c>
      <c r="C599" s="88" t="s">
        <v>8924</v>
      </c>
      <c r="D599" s="118" t="s">
        <v>12096</v>
      </c>
      <c r="E599" s="308" t="s">
        <v>8611</v>
      </c>
      <c r="F599" s="331">
        <f t="shared" si="14"/>
        <v>8</v>
      </c>
      <c r="G599" s="324" t="s">
        <v>8896</v>
      </c>
      <c r="H599" s="19"/>
    </row>
    <row r="600" spans="1:8">
      <c r="A600" s="57">
        <v>50029301</v>
      </c>
      <c r="B600" s="123" t="s">
        <v>4706</v>
      </c>
      <c r="C600" s="88" t="s">
        <v>8920</v>
      </c>
      <c r="D600" s="118" t="s">
        <v>12096</v>
      </c>
      <c r="E600" s="308" t="s">
        <v>8611</v>
      </c>
      <c r="F600" s="331">
        <f t="shared" si="14"/>
        <v>8</v>
      </c>
      <c r="G600" s="324" t="s">
        <v>8896</v>
      </c>
      <c r="H600" s="19"/>
    </row>
    <row r="601" spans="1:8">
      <c r="A601" s="57">
        <v>50029700</v>
      </c>
      <c r="B601" s="123" t="s">
        <v>4706</v>
      </c>
      <c r="C601" s="88" t="s">
        <v>8925</v>
      </c>
      <c r="D601" s="118" t="s">
        <v>12096</v>
      </c>
      <c r="E601" s="308" t="s">
        <v>8611</v>
      </c>
      <c r="F601" s="331">
        <f t="shared" si="14"/>
        <v>8</v>
      </c>
      <c r="G601" s="324" t="s">
        <v>8896</v>
      </c>
      <c r="H601" s="19"/>
    </row>
    <row r="602" spans="1:8" ht="22.5">
      <c r="A602" s="57">
        <v>50029701</v>
      </c>
      <c r="B602" s="122" t="s">
        <v>4705</v>
      </c>
      <c r="C602" s="88" t="s">
        <v>8921</v>
      </c>
      <c r="D602" s="51" t="s">
        <v>9081</v>
      </c>
      <c r="E602" s="308" t="s">
        <v>8611</v>
      </c>
      <c r="F602" s="331">
        <f t="shared" si="14"/>
        <v>8</v>
      </c>
      <c r="G602" s="324" t="s">
        <v>8896</v>
      </c>
      <c r="H602" s="19"/>
    </row>
    <row r="603" spans="1:8" ht="22.5">
      <c r="A603" s="57">
        <v>50029800</v>
      </c>
      <c r="B603" s="122" t="s">
        <v>4705</v>
      </c>
      <c r="C603" s="88" t="s">
        <v>8926</v>
      </c>
      <c r="D603" s="51" t="s">
        <v>9081</v>
      </c>
      <c r="E603" s="308" t="s">
        <v>8611</v>
      </c>
      <c r="F603" s="331">
        <f t="shared" si="14"/>
        <v>8</v>
      </c>
      <c r="G603" s="324" t="s">
        <v>8896</v>
      </c>
      <c r="H603" s="19"/>
    </row>
    <row r="604" spans="1:8">
      <c r="A604" s="48">
        <v>5005</v>
      </c>
      <c r="B604" s="46"/>
      <c r="C604" s="87" t="s">
        <v>7573</v>
      </c>
      <c r="F604" s="149">
        <f t="shared" si="14"/>
        <v>4</v>
      </c>
      <c r="H604" s="19"/>
    </row>
    <row r="605" spans="1:8">
      <c r="A605" s="57">
        <v>50050000</v>
      </c>
      <c r="B605" s="363" t="s">
        <v>4710</v>
      </c>
      <c r="C605" s="88" t="s">
        <v>7573</v>
      </c>
      <c r="D605" s="364" t="s">
        <v>7573</v>
      </c>
      <c r="E605" s="308" t="s">
        <v>8611</v>
      </c>
      <c r="F605" s="149">
        <f t="shared" si="14"/>
        <v>8</v>
      </c>
      <c r="H605" s="19"/>
    </row>
    <row r="606" spans="1:8">
      <c r="A606" s="48">
        <v>5008</v>
      </c>
      <c r="B606" s="46"/>
      <c r="C606" s="87" t="s">
        <v>7574</v>
      </c>
      <c r="F606" s="149">
        <f t="shared" si="14"/>
        <v>4</v>
      </c>
      <c r="H606" s="19"/>
    </row>
    <row r="607" spans="1:8" ht="22.5">
      <c r="A607" s="57">
        <v>50089000</v>
      </c>
      <c r="B607" s="122" t="s">
        <v>4705</v>
      </c>
      <c r="C607" s="88" t="s">
        <v>7574</v>
      </c>
      <c r="D607" s="51" t="s">
        <v>9081</v>
      </c>
      <c r="E607" s="308" t="s">
        <v>8611</v>
      </c>
      <c r="F607" s="149">
        <f t="shared" si="14"/>
        <v>8</v>
      </c>
      <c r="H607" s="19"/>
    </row>
    <row r="608" spans="1:8">
      <c r="A608" s="48">
        <v>5009</v>
      </c>
      <c r="B608" s="122"/>
      <c r="C608" s="87" t="s">
        <v>8036</v>
      </c>
      <c r="D608" s="51"/>
      <c r="F608" s="149">
        <f t="shared" si="14"/>
        <v>4</v>
      </c>
      <c r="H608" s="19"/>
    </row>
    <row r="609" spans="1:8" ht="22.5">
      <c r="A609" s="57">
        <v>50091000</v>
      </c>
      <c r="B609" s="122" t="s">
        <v>4705</v>
      </c>
      <c r="C609" s="88" t="s">
        <v>8035</v>
      </c>
      <c r="D609" s="51" t="s">
        <v>9081</v>
      </c>
      <c r="E609" s="308" t="s">
        <v>8611</v>
      </c>
      <c r="F609" s="149">
        <f t="shared" si="14"/>
        <v>8</v>
      </c>
      <c r="H609" s="19"/>
    </row>
    <row r="610" spans="1:8">
      <c r="A610" s="48">
        <v>505</v>
      </c>
      <c r="B610" s="74"/>
      <c r="C610" s="87" t="s">
        <v>6341</v>
      </c>
      <c r="F610" s="149">
        <f t="shared" si="14"/>
        <v>3</v>
      </c>
      <c r="H610" s="19"/>
    </row>
    <row r="611" spans="1:8">
      <c r="A611" s="57">
        <v>50500000</v>
      </c>
      <c r="B611" s="59" t="s">
        <v>4715</v>
      </c>
      <c r="C611" s="88" t="s">
        <v>6327</v>
      </c>
      <c r="D611"/>
      <c r="E611" s="308" t="s">
        <v>8611</v>
      </c>
      <c r="F611" s="149">
        <f t="shared" si="14"/>
        <v>8</v>
      </c>
      <c r="H611" s="19"/>
    </row>
    <row r="612" spans="1:8">
      <c r="A612" s="57">
        <v>50501000</v>
      </c>
      <c r="B612" s="59" t="s">
        <v>4715</v>
      </c>
      <c r="C612" s="88" t="s">
        <v>6328</v>
      </c>
      <c r="D612"/>
      <c r="E612" s="308" t="s">
        <v>8611</v>
      </c>
      <c r="F612" s="149">
        <f t="shared" si="14"/>
        <v>8</v>
      </c>
      <c r="H612" s="19"/>
    </row>
    <row r="613" spans="1:8">
      <c r="A613" s="57">
        <v>50502000</v>
      </c>
      <c r="B613" s="59" t="s">
        <v>4715</v>
      </c>
      <c r="C613" s="88" t="s">
        <v>6329</v>
      </c>
      <c r="D613"/>
      <c r="E613" s="308" t="s">
        <v>8611</v>
      </c>
      <c r="F613" s="149">
        <f t="shared" si="14"/>
        <v>8</v>
      </c>
      <c r="H613" s="19"/>
    </row>
    <row r="614" spans="1:8">
      <c r="A614" s="57">
        <v>50503000</v>
      </c>
      <c r="B614" s="59" t="s">
        <v>4715</v>
      </c>
      <c r="C614" s="88" t="s">
        <v>3652</v>
      </c>
      <c r="D614" t="s">
        <v>9083</v>
      </c>
      <c r="E614" s="308" t="s">
        <v>8611</v>
      </c>
      <c r="F614" s="149">
        <f t="shared" si="14"/>
        <v>8</v>
      </c>
      <c r="H614" s="19"/>
    </row>
    <row r="615" spans="1:8">
      <c r="A615" s="57">
        <v>50504000</v>
      </c>
      <c r="B615" s="59" t="s">
        <v>4715</v>
      </c>
      <c r="C615" s="88" t="s">
        <v>3653</v>
      </c>
      <c r="D615"/>
      <c r="E615" s="308" t="s">
        <v>8611</v>
      </c>
      <c r="F615" s="149">
        <f t="shared" si="14"/>
        <v>8</v>
      </c>
      <c r="H615" s="19"/>
    </row>
    <row r="616" spans="1:8">
      <c r="A616" s="57">
        <v>50505000</v>
      </c>
      <c r="B616" s="59" t="s">
        <v>4715</v>
      </c>
      <c r="C616" s="88" t="s">
        <v>6807</v>
      </c>
      <c r="D616"/>
      <c r="E616" s="308" t="s">
        <v>8611</v>
      </c>
      <c r="F616" s="149">
        <f t="shared" si="14"/>
        <v>8</v>
      </c>
      <c r="H616" s="19"/>
    </row>
    <row r="617" spans="1:8">
      <c r="A617" s="57">
        <v>50506000</v>
      </c>
      <c r="B617" s="59" t="s">
        <v>4715</v>
      </c>
      <c r="C617" s="88" t="s">
        <v>3027</v>
      </c>
      <c r="D617"/>
      <c r="E617" s="308" t="s">
        <v>8611</v>
      </c>
      <c r="F617" s="149">
        <f t="shared" si="14"/>
        <v>8</v>
      </c>
      <c r="H617" s="19"/>
    </row>
    <row r="618" spans="1:8">
      <c r="A618" s="57">
        <v>50507000</v>
      </c>
      <c r="B618" s="59" t="s">
        <v>4715</v>
      </c>
      <c r="C618" s="88" t="s">
        <v>5443</v>
      </c>
      <c r="D618"/>
      <c r="E618" s="308" t="s">
        <v>8611</v>
      </c>
      <c r="F618" s="149">
        <f t="shared" si="14"/>
        <v>8</v>
      </c>
      <c r="H618" s="19"/>
    </row>
    <row r="619" spans="1:8">
      <c r="A619" s="874">
        <v>50507999</v>
      </c>
      <c r="B619" s="59" t="s">
        <v>15002</v>
      </c>
      <c r="C619" s="88" t="s">
        <v>15001</v>
      </c>
      <c r="D619" t="s">
        <v>15003</v>
      </c>
      <c r="E619" s="308" t="s">
        <v>8611</v>
      </c>
      <c r="F619" s="149">
        <f t="shared" si="14"/>
        <v>8</v>
      </c>
      <c r="H619" s="19"/>
    </row>
    <row r="620" spans="1:8">
      <c r="A620" s="57">
        <v>50508000</v>
      </c>
      <c r="B620" s="59" t="s">
        <v>4715</v>
      </c>
      <c r="C620" s="88" t="s">
        <v>5548</v>
      </c>
      <c r="D620"/>
      <c r="E620" s="308" t="s">
        <v>8611</v>
      </c>
      <c r="F620" s="149">
        <f t="shared" si="14"/>
        <v>8</v>
      </c>
      <c r="H620" s="19"/>
    </row>
    <row r="621" spans="1:8">
      <c r="A621" s="57">
        <v>50509000</v>
      </c>
      <c r="B621" s="59" t="s">
        <v>4715</v>
      </c>
      <c r="C621" s="88" t="s">
        <v>2011</v>
      </c>
      <c r="D621"/>
      <c r="E621" s="308" t="s">
        <v>8611</v>
      </c>
      <c r="F621" s="149">
        <f t="shared" si="14"/>
        <v>8</v>
      </c>
      <c r="H621" s="19"/>
    </row>
    <row r="622" spans="1:8">
      <c r="A622" s="57">
        <v>50509100</v>
      </c>
      <c r="B622" s="59" t="s">
        <v>4715</v>
      </c>
      <c r="C622" s="88" t="s">
        <v>2012</v>
      </c>
      <c r="D622"/>
      <c r="E622" s="308" t="s">
        <v>8611</v>
      </c>
      <c r="F622" s="149">
        <f t="shared" si="14"/>
        <v>8</v>
      </c>
      <c r="H622" s="19"/>
    </row>
    <row r="623" spans="1:8">
      <c r="A623" s="57">
        <v>50509200</v>
      </c>
      <c r="B623" s="59" t="s">
        <v>4715</v>
      </c>
      <c r="C623" s="88" t="s">
        <v>2395</v>
      </c>
      <c r="D623"/>
      <c r="E623" s="308" t="s">
        <v>8611</v>
      </c>
      <c r="F623" s="149">
        <f t="shared" si="14"/>
        <v>8</v>
      </c>
      <c r="H623" s="19"/>
    </row>
    <row r="624" spans="1:8">
      <c r="A624" s="57">
        <v>50509801</v>
      </c>
      <c r="B624" s="59" t="s">
        <v>4715</v>
      </c>
      <c r="C624" s="88" t="s">
        <v>8783</v>
      </c>
      <c r="D624"/>
      <c r="E624" s="308" t="s">
        <v>8611</v>
      </c>
      <c r="F624" s="331">
        <f t="shared" si="14"/>
        <v>8</v>
      </c>
      <c r="H624" s="19"/>
    </row>
    <row r="625" spans="1:8">
      <c r="A625" s="57">
        <v>50509900</v>
      </c>
      <c r="B625" s="59" t="s">
        <v>4715</v>
      </c>
      <c r="C625" s="88" t="s">
        <v>2866</v>
      </c>
      <c r="D625"/>
      <c r="E625" s="308" t="s">
        <v>8611</v>
      </c>
      <c r="F625" s="149">
        <f t="shared" si="14"/>
        <v>8</v>
      </c>
      <c r="H625" s="19"/>
    </row>
    <row r="626" spans="1:8">
      <c r="A626" s="57">
        <v>50509901</v>
      </c>
      <c r="B626" s="59" t="s">
        <v>4715</v>
      </c>
      <c r="C626" s="88" t="s">
        <v>5055</v>
      </c>
      <c r="D626" s="131"/>
      <c r="E626" s="308" t="s">
        <v>8611</v>
      </c>
      <c r="F626" s="149">
        <f t="shared" si="14"/>
        <v>8</v>
      </c>
      <c r="H626" s="19"/>
    </row>
    <row r="627" spans="1:8">
      <c r="A627" s="57">
        <v>50509902</v>
      </c>
      <c r="B627" s="59" t="s">
        <v>4715</v>
      </c>
      <c r="C627" s="88" t="s">
        <v>5056</v>
      </c>
      <c r="D627" s="131"/>
      <c r="E627" s="308" t="s">
        <v>8611</v>
      </c>
      <c r="F627" s="149">
        <f t="shared" si="14"/>
        <v>8</v>
      </c>
      <c r="H627" s="19"/>
    </row>
    <row r="628" spans="1:8">
      <c r="A628" s="48">
        <v>506</v>
      </c>
      <c r="B628" s="74"/>
      <c r="C628" s="87" t="s">
        <v>2926</v>
      </c>
      <c r="F628" s="149">
        <f t="shared" si="14"/>
        <v>3</v>
      </c>
      <c r="H628" s="19"/>
    </row>
    <row r="629" spans="1:8">
      <c r="A629" s="57">
        <v>50600000</v>
      </c>
      <c r="B629" s="122" t="s">
        <v>4711</v>
      </c>
      <c r="C629" s="88" t="s">
        <v>3864</v>
      </c>
      <c r="D629" s="147" t="s">
        <v>6346</v>
      </c>
      <c r="E629" s="308" t="s">
        <v>8611</v>
      </c>
      <c r="F629" s="149">
        <f t="shared" si="14"/>
        <v>8</v>
      </c>
      <c r="H629" s="19"/>
    </row>
    <row r="630" spans="1:8">
      <c r="A630" s="57">
        <v>50601000</v>
      </c>
      <c r="B630" s="59" t="s">
        <v>4715</v>
      </c>
      <c r="C630" s="88" t="s">
        <v>6741</v>
      </c>
      <c r="D630" s="125"/>
      <c r="E630" s="308" t="s">
        <v>8611</v>
      </c>
      <c r="F630" s="149">
        <f t="shared" si="14"/>
        <v>8</v>
      </c>
      <c r="H630" s="19"/>
    </row>
    <row r="631" spans="1:8">
      <c r="A631" s="57">
        <v>50603000</v>
      </c>
      <c r="B631" s="59" t="s">
        <v>4715</v>
      </c>
      <c r="C631" s="94" t="s">
        <v>6908</v>
      </c>
      <c r="D631" s="125"/>
      <c r="E631" s="308" t="s">
        <v>8611</v>
      </c>
      <c r="F631" s="149">
        <f t="shared" si="14"/>
        <v>8</v>
      </c>
      <c r="H631" s="19"/>
    </row>
    <row r="632" spans="1:8">
      <c r="A632" s="57">
        <v>50604000</v>
      </c>
      <c r="B632" s="122" t="s">
        <v>4711</v>
      </c>
      <c r="C632" s="94" t="s">
        <v>6909</v>
      </c>
      <c r="D632" s="147" t="s">
        <v>6346</v>
      </c>
      <c r="E632" s="308" t="s">
        <v>8611</v>
      </c>
      <c r="F632" s="149">
        <f t="shared" si="14"/>
        <v>8</v>
      </c>
      <c r="H632" s="19"/>
    </row>
    <row r="633" spans="1:8">
      <c r="A633" s="57">
        <v>50699999</v>
      </c>
      <c r="B633" s="122" t="s">
        <v>4711</v>
      </c>
      <c r="C633" s="94" t="s">
        <v>8282</v>
      </c>
      <c r="D633" s="147" t="s">
        <v>6346</v>
      </c>
      <c r="E633" s="308" t="s">
        <v>8611</v>
      </c>
      <c r="F633" s="149">
        <f t="shared" si="14"/>
        <v>8</v>
      </c>
      <c r="H633" s="19"/>
    </row>
    <row r="634" spans="1:8">
      <c r="A634" s="48">
        <v>507</v>
      </c>
      <c r="B634" s="59" t="s">
        <v>4715</v>
      </c>
      <c r="C634" s="87" t="s">
        <v>6861</v>
      </c>
      <c r="F634" s="149">
        <f t="shared" si="14"/>
        <v>3</v>
      </c>
      <c r="H634" s="19"/>
    </row>
    <row r="635" spans="1:8">
      <c r="A635" s="57">
        <v>50700000</v>
      </c>
      <c r="B635" s="46"/>
      <c r="C635" s="94" t="s">
        <v>6644</v>
      </c>
      <c r="E635" s="308" t="s">
        <v>8611</v>
      </c>
      <c r="F635" s="149">
        <f t="shared" si="14"/>
        <v>8</v>
      </c>
      <c r="H635" s="19"/>
    </row>
    <row r="636" spans="1:8">
      <c r="A636" s="57">
        <v>50702000</v>
      </c>
      <c r="B636" s="46"/>
      <c r="C636" s="94" t="s">
        <v>6645</v>
      </c>
      <c r="E636" s="308" t="s">
        <v>8611</v>
      </c>
      <c r="F636" s="149">
        <f t="shared" si="14"/>
        <v>8</v>
      </c>
      <c r="H636" s="19"/>
    </row>
    <row r="637" spans="1:8">
      <c r="A637" s="57">
        <v>50704000</v>
      </c>
      <c r="B637" s="46"/>
      <c r="C637" s="94" t="s">
        <v>5815</v>
      </c>
      <c r="E637" s="308" t="s">
        <v>8611</v>
      </c>
      <c r="F637" s="149">
        <f t="shared" si="14"/>
        <v>8</v>
      </c>
      <c r="H637" s="19"/>
    </row>
    <row r="638" spans="1:8">
      <c r="A638" s="48">
        <v>55</v>
      </c>
      <c r="B638" s="74"/>
      <c r="C638" s="87" t="s">
        <v>3112</v>
      </c>
      <c r="F638" s="149">
        <f t="shared" si="14"/>
        <v>2</v>
      </c>
      <c r="H638" s="19"/>
    </row>
    <row r="639" spans="1:8">
      <c r="A639" s="48">
        <v>5500</v>
      </c>
      <c r="B639" s="59" t="s">
        <v>4715</v>
      </c>
      <c r="C639" s="87" t="s">
        <v>3113</v>
      </c>
      <c r="F639" s="149">
        <f t="shared" si="14"/>
        <v>4</v>
      </c>
      <c r="H639" s="19"/>
    </row>
    <row r="640" spans="1:8">
      <c r="A640" s="57">
        <v>55000000</v>
      </c>
      <c r="B640" s="46" t="s">
        <v>2818</v>
      </c>
      <c r="C640" s="94" t="s">
        <v>4806</v>
      </c>
      <c r="E640" s="308" t="s">
        <v>8612</v>
      </c>
      <c r="F640" s="149">
        <f t="shared" si="14"/>
        <v>8</v>
      </c>
      <c r="H640" s="19"/>
    </row>
    <row r="641" spans="1:8">
      <c r="A641" s="57">
        <v>55000100</v>
      </c>
      <c r="B641" s="46" t="s">
        <v>2818</v>
      </c>
      <c r="C641" s="94" t="s">
        <v>2414</v>
      </c>
      <c r="E641" s="308" t="s">
        <v>8612</v>
      </c>
      <c r="F641" s="149">
        <f t="shared" si="14"/>
        <v>8</v>
      </c>
      <c r="H641" s="19"/>
    </row>
    <row r="642" spans="1:8">
      <c r="A642" s="57">
        <v>55000200</v>
      </c>
      <c r="B642" s="46"/>
      <c r="C642" s="94" t="s">
        <v>7199</v>
      </c>
      <c r="E642" s="308" t="s">
        <v>8612</v>
      </c>
      <c r="F642" s="149">
        <f t="shared" si="14"/>
        <v>8</v>
      </c>
      <c r="H642" s="19"/>
    </row>
    <row r="643" spans="1:8">
      <c r="A643" s="57">
        <v>55000300</v>
      </c>
      <c r="B643" s="46"/>
      <c r="C643" s="94" t="s">
        <v>7200</v>
      </c>
      <c r="E643" s="308" t="s">
        <v>8612</v>
      </c>
      <c r="F643" s="149">
        <f t="shared" si="14"/>
        <v>8</v>
      </c>
      <c r="H643" s="19"/>
    </row>
    <row r="644" spans="1:8">
      <c r="A644" s="57">
        <v>55001000</v>
      </c>
      <c r="B644" s="46"/>
      <c r="C644" s="94" t="s">
        <v>7201</v>
      </c>
      <c r="E644" s="308" t="s">
        <v>8612</v>
      </c>
      <c r="F644" s="149">
        <f t="shared" si="14"/>
        <v>8</v>
      </c>
      <c r="H644" s="19"/>
    </row>
    <row r="645" spans="1:8">
      <c r="A645" s="57">
        <v>55001100</v>
      </c>
      <c r="B645" s="46"/>
      <c r="C645" s="94" t="s">
        <v>7202</v>
      </c>
      <c r="E645" s="308" t="s">
        <v>8612</v>
      </c>
      <c r="F645" s="149">
        <f t="shared" si="14"/>
        <v>8</v>
      </c>
      <c r="H645" s="19"/>
    </row>
    <row r="646" spans="1:8">
      <c r="A646" s="57">
        <v>55001200</v>
      </c>
      <c r="B646" s="46"/>
      <c r="C646" s="88" t="s">
        <v>6528</v>
      </c>
      <c r="E646" s="308" t="s">
        <v>8612</v>
      </c>
      <c r="F646" s="149">
        <f t="shared" si="14"/>
        <v>8</v>
      </c>
      <c r="H646" s="19"/>
    </row>
    <row r="647" spans="1:8">
      <c r="A647" s="57">
        <v>55001300</v>
      </c>
      <c r="B647" s="46"/>
      <c r="C647" s="88" t="s">
        <v>3044</v>
      </c>
      <c r="E647" s="308" t="s">
        <v>8612</v>
      </c>
      <c r="F647" s="149">
        <f t="shared" si="14"/>
        <v>8</v>
      </c>
      <c r="H647" s="19"/>
    </row>
    <row r="648" spans="1:8">
      <c r="A648" s="57">
        <v>55003000</v>
      </c>
      <c r="B648" s="46"/>
      <c r="C648" s="88" t="s">
        <v>5150</v>
      </c>
      <c r="E648" s="308" t="s">
        <v>8612</v>
      </c>
      <c r="F648" s="149">
        <f t="shared" si="14"/>
        <v>8</v>
      </c>
      <c r="H648" s="19"/>
    </row>
    <row r="649" spans="1:8">
      <c r="A649" s="57">
        <v>55004000</v>
      </c>
      <c r="B649" s="46"/>
      <c r="C649" s="88" t="s">
        <v>5716</v>
      </c>
      <c r="E649" s="308" t="s">
        <v>8612</v>
      </c>
      <c r="F649" s="149">
        <f t="shared" si="14"/>
        <v>8</v>
      </c>
      <c r="H649" s="19"/>
    </row>
    <row r="650" spans="1:8">
      <c r="A650" s="57">
        <v>55004100</v>
      </c>
      <c r="B650" s="46"/>
      <c r="C650" s="88" t="s">
        <v>2905</v>
      </c>
      <c r="E650" s="308" t="s">
        <v>8612</v>
      </c>
      <c r="F650" s="149">
        <f t="shared" si="14"/>
        <v>8</v>
      </c>
      <c r="H650" s="19"/>
    </row>
    <row r="651" spans="1:8">
      <c r="A651" s="57">
        <v>55005000</v>
      </c>
      <c r="B651" s="46"/>
      <c r="C651" s="88" t="s">
        <v>4553</v>
      </c>
      <c r="E651" s="308" t="s">
        <v>8612</v>
      </c>
      <c r="F651" s="149">
        <f t="shared" si="14"/>
        <v>8</v>
      </c>
      <c r="H651" s="19"/>
    </row>
    <row r="652" spans="1:8">
      <c r="A652" s="57">
        <v>55005100</v>
      </c>
      <c r="B652" s="46"/>
      <c r="C652" s="88" t="s">
        <v>5610</v>
      </c>
      <c r="E652" s="308" t="s">
        <v>8612</v>
      </c>
      <c r="F652" s="149">
        <f t="shared" si="14"/>
        <v>8</v>
      </c>
      <c r="H652" s="19"/>
    </row>
    <row r="653" spans="1:8">
      <c r="A653" s="57">
        <v>55005200</v>
      </c>
      <c r="B653" s="46"/>
      <c r="C653" s="88" t="s">
        <v>6521</v>
      </c>
      <c r="E653" s="308" t="s">
        <v>8612</v>
      </c>
      <c r="F653" s="149">
        <f t="shared" si="14"/>
        <v>8</v>
      </c>
      <c r="H653" s="19"/>
    </row>
    <row r="654" spans="1:8">
      <c r="A654" s="57">
        <v>55006000</v>
      </c>
      <c r="B654" s="46"/>
      <c r="C654" s="88" t="s">
        <v>4197</v>
      </c>
      <c r="E654" s="308" t="s">
        <v>8612</v>
      </c>
      <c r="F654" s="149">
        <f t="shared" si="14"/>
        <v>8</v>
      </c>
      <c r="H654" s="19"/>
    </row>
    <row r="655" spans="1:8">
      <c r="A655" s="57">
        <v>55009900</v>
      </c>
      <c r="B655" s="46"/>
      <c r="C655" s="88" t="s">
        <v>818</v>
      </c>
      <c r="E655" s="308" t="s">
        <v>8612</v>
      </c>
      <c r="F655" s="149">
        <f t="shared" si="14"/>
        <v>8</v>
      </c>
      <c r="H655" s="19"/>
    </row>
    <row r="656" spans="1:8">
      <c r="A656" s="48">
        <v>5502</v>
      </c>
      <c r="B656" s="59" t="s">
        <v>4715</v>
      </c>
      <c r="C656" s="87" t="s">
        <v>819</v>
      </c>
      <c r="F656" s="149">
        <f t="shared" si="14"/>
        <v>4</v>
      </c>
      <c r="H656" s="19"/>
    </row>
    <row r="657" spans="1:8">
      <c r="A657" s="57">
        <v>55020000</v>
      </c>
      <c r="B657" s="46"/>
      <c r="C657" s="88" t="s">
        <v>819</v>
      </c>
      <c r="E657" s="308" t="s">
        <v>8612</v>
      </c>
      <c r="F657" s="149">
        <f t="shared" si="14"/>
        <v>8</v>
      </c>
      <c r="H657" s="19"/>
    </row>
    <row r="658" spans="1:8">
      <c r="A658" s="48">
        <v>5503</v>
      </c>
      <c r="B658" s="59" t="s">
        <v>4715</v>
      </c>
      <c r="C658" s="87" t="s">
        <v>820</v>
      </c>
      <c r="F658" s="149">
        <f t="shared" ref="F658:F721" si="15">LEN(A658)</f>
        <v>4</v>
      </c>
      <c r="H658" s="19"/>
    </row>
    <row r="659" spans="1:8">
      <c r="A659" s="48">
        <v>55030</v>
      </c>
      <c r="B659" s="46"/>
      <c r="C659" s="87" t="s">
        <v>821</v>
      </c>
      <c r="F659" s="149">
        <f t="shared" si="15"/>
        <v>5</v>
      </c>
      <c r="H659" s="19"/>
    </row>
    <row r="660" spans="1:8">
      <c r="A660" s="57">
        <v>55030100</v>
      </c>
      <c r="B660" s="46"/>
      <c r="C660" s="88" t="s">
        <v>6902</v>
      </c>
      <c r="E660" s="308" t="s">
        <v>8612</v>
      </c>
      <c r="F660" s="149">
        <f t="shared" si="15"/>
        <v>8</v>
      </c>
      <c r="H660" s="19"/>
    </row>
    <row r="661" spans="1:8">
      <c r="A661" s="57">
        <v>55030200</v>
      </c>
      <c r="B661" s="46"/>
      <c r="C661" s="88" t="s">
        <v>6903</v>
      </c>
      <c r="E661" s="308" t="s">
        <v>8612</v>
      </c>
      <c r="F661" s="149">
        <f t="shared" si="15"/>
        <v>8</v>
      </c>
      <c r="H661" s="19"/>
    </row>
    <row r="662" spans="1:8">
      <c r="A662" s="57">
        <v>55030300</v>
      </c>
      <c r="B662" s="46"/>
      <c r="C662" s="88" t="s">
        <v>6230</v>
      </c>
      <c r="E662" s="308" t="s">
        <v>8612</v>
      </c>
      <c r="F662" s="149">
        <f t="shared" si="15"/>
        <v>8</v>
      </c>
      <c r="H662" s="19"/>
    </row>
    <row r="663" spans="1:8">
      <c r="A663" s="57">
        <v>55030400</v>
      </c>
      <c r="B663" s="46"/>
      <c r="C663" s="88" t="s">
        <v>5626</v>
      </c>
      <c r="E663" s="308" t="s">
        <v>8612</v>
      </c>
      <c r="F663" s="149">
        <f t="shared" si="15"/>
        <v>8</v>
      </c>
      <c r="H663" s="19"/>
    </row>
    <row r="664" spans="1:8">
      <c r="A664" s="57">
        <v>55030900</v>
      </c>
      <c r="B664" s="46"/>
      <c r="C664" s="88" t="s">
        <v>5490</v>
      </c>
      <c r="E664" s="308" t="s">
        <v>8612</v>
      </c>
      <c r="F664" s="149">
        <f t="shared" si="15"/>
        <v>8</v>
      </c>
      <c r="H664" s="19"/>
    </row>
    <row r="665" spans="1:8">
      <c r="A665" s="48">
        <v>55031</v>
      </c>
      <c r="B665" s="46"/>
      <c r="C665" s="87" t="s">
        <v>5491</v>
      </c>
      <c r="F665" s="149">
        <f t="shared" si="15"/>
        <v>5</v>
      </c>
      <c r="H665" s="19"/>
    </row>
    <row r="666" spans="1:8">
      <c r="A666" s="57">
        <v>55031100</v>
      </c>
      <c r="B666" s="46"/>
      <c r="C666" s="88" t="s">
        <v>5492</v>
      </c>
      <c r="E666" s="308" t="s">
        <v>8612</v>
      </c>
      <c r="F666" s="149">
        <f t="shared" si="15"/>
        <v>8</v>
      </c>
      <c r="H666" s="19"/>
    </row>
    <row r="667" spans="1:8">
      <c r="A667" s="57">
        <v>55031200</v>
      </c>
      <c r="B667" s="46"/>
      <c r="C667" s="88" t="s">
        <v>5493</v>
      </c>
      <c r="E667" s="308" t="s">
        <v>8612</v>
      </c>
      <c r="F667" s="149">
        <f t="shared" si="15"/>
        <v>8</v>
      </c>
      <c r="H667" s="19"/>
    </row>
    <row r="668" spans="1:8">
      <c r="A668" s="57">
        <v>55031300</v>
      </c>
      <c r="B668" s="46"/>
      <c r="C668" s="88" t="s">
        <v>1034</v>
      </c>
      <c r="E668" s="308" t="s">
        <v>8612</v>
      </c>
      <c r="F668" s="149">
        <f t="shared" si="15"/>
        <v>8</v>
      </c>
      <c r="H668" s="19"/>
    </row>
    <row r="669" spans="1:8">
      <c r="A669" s="57">
        <v>55031400</v>
      </c>
      <c r="B669" s="46"/>
      <c r="C669" s="88" t="s">
        <v>2018</v>
      </c>
      <c r="E669" s="308" t="s">
        <v>8612</v>
      </c>
      <c r="F669" s="149">
        <f t="shared" si="15"/>
        <v>8</v>
      </c>
      <c r="H669" s="19"/>
    </row>
    <row r="670" spans="1:8">
      <c r="A670" s="57">
        <v>55031900</v>
      </c>
      <c r="B670" s="46"/>
      <c r="C670" s="88" t="s">
        <v>2019</v>
      </c>
      <c r="E670" s="308" t="s">
        <v>8612</v>
      </c>
      <c r="F670" s="149">
        <f t="shared" si="15"/>
        <v>8</v>
      </c>
      <c r="H670" s="19"/>
    </row>
    <row r="671" spans="1:8">
      <c r="A671" s="48">
        <v>5504</v>
      </c>
      <c r="B671" s="59" t="s">
        <v>4712</v>
      </c>
      <c r="C671" s="87" t="s">
        <v>9671</v>
      </c>
      <c r="F671" s="149">
        <f t="shared" si="15"/>
        <v>4</v>
      </c>
      <c r="H671" s="19"/>
    </row>
    <row r="672" spans="1:8">
      <c r="A672" s="57">
        <v>55040000</v>
      </c>
      <c r="B672" s="46"/>
      <c r="C672" s="88" t="s">
        <v>1983</v>
      </c>
      <c r="E672" s="308" t="s">
        <v>8612</v>
      </c>
      <c r="F672" s="149">
        <f t="shared" si="15"/>
        <v>8</v>
      </c>
      <c r="H672" s="19"/>
    </row>
    <row r="673" spans="1:8">
      <c r="A673" s="57">
        <v>55040100</v>
      </c>
      <c r="B673" s="46"/>
      <c r="C673" s="88" t="s">
        <v>8898</v>
      </c>
      <c r="E673" s="308" t="s">
        <v>8612</v>
      </c>
      <c r="F673" s="149">
        <f t="shared" si="15"/>
        <v>8</v>
      </c>
      <c r="H673" s="19"/>
    </row>
    <row r="674" spans="1:8">
      <c r="A674" s="57">
        <v>55040200</v>
      </c>
      <c r="B674" s="46"/>
      <c r="C674" s="88" t="s">
        <v>9672</v>
      </c>
      <c r="E674" s="308" t="s">
        <v>8612</v>
      </c>
      <c r="F674" s="149">
        <f t="shared" si="15"/>
        <v>8</v>
      </c>
      <c r="H674" s="19"/>
    </row>
    <row r="675" spans="1:8">
      <c r="A675" s="57">
        <v>55041000</v>
      </c>
      <c r="B675" s="46"/>
      <c r="C675" s="88" t="s">
        <v>6469</v>
      </c>
      <c r="E675" s="308" t="s">
        <v>8612</v>
      </c>
      <c r="F675" s="149">
        <f t="shared" si="15"/>
        <v>8</v>
      </c>
      <c r="H675" s="19"/>
    </row>
    <row r="676" spans="1:8">
      <c r="A676" s="57">
        <v>55042000</v>
      </c>
      <c r="B676" s="46"/>
      <c r="C676" s="88" t="s">
        <v>6470</v>
      </c>
      <c r="E676" s="308" t="s">
        <v>8612</v>
      </c>
      <c r="F676" s="149">
        <f t="shared" si="15"/>
        <v>8</v>
      </c>
      <c r="H676" s="19"/>
    </row>
    <row r="677" spans="1:8">
      <c r="A677" s="57">
        <v>55043000</v>
      </c>
      <c r="B677" s="46"/>
      <c r="C677" s="88" t="s">
        <v>6121</v>
      </c>
      <c r="E677" s="308" t="s">
        <v>8612</v>
      </c>
      <c r="F677" s="149">
        <f t="shared" si="15"/>
        <v>8</v>
      </c>
      <c r="H677" s="19"/>
    </row>
    <row r="678" spans="1:8">
      <c r="A678" s="57">
        <v>55044000</v>
      </c>
      <c r="B678" s="46"/>
      <c r="C678" s="88" t="s">
        <v>6099</v>
      </c>
      <c r="E678" s="308" t="s">
        <v>8612</v>
      </c>
      <c r="F678" s="149">
        <f t="shared" si="15"/>
        <v>8</v>
      </c>
      <c r="H678" s="19"/>
    </row>
    <row r="679" spans="1:8">
      <c r="A679" s="57">
        <v>55048000</v>
      </c>
      <c r="B679" s="46"/>
      <c r="C679" s="88" t="s">
        <v>397</v>
      </c>
      <c r="E679" s="308" t="s">
        <v>8612</v>
      </c>
      <c r="F679" s="149">
        <f t="shared" si="15"/>
        <v>8</v>
      </c>
      <c r="H679" s="19"/>
    </row>
    <row r="680" spans="1:8">
      <c r="A680" s="57">
        <v>55049001</v>
      </c>
      <c r="B680" s="46"/>
      <c r="C680" s="88" t="s">
        <v>7664</v>
      </c>
      <c r="E680" s="308" t="s">
        <v>8612</v>
      </c>
      <c r="F680" s="149">
        <f t="shared" si="15"/>
        <v>8</v>
      </c>
      <c r="H680" s="19"/>
    </row>
    <row r="681" spans="1:8">
      <c r="A681" s="57">
        <v>55049000</v>
      </c>
      <c r="B681" s="46"/>
      <c r="C681" s="88" t="s">
        <v>4369</v>
      </c>
      <c r="E681" s="308" t="s">
        <v>8612</v>
      </c>
      <c r="F681" s="149">
        <f t="shared" si="15"/>
        <v>8</v>
      </c>
      <c r="H681" s="19"/>
    </row>
    <row r="682" spans="1:8">
      <c r="A682" s="48">
        <v>5511</v>
      </c>
      <c r="B682" s="46"/>
      <c r="C682" s="87" t="s">
        <v>16683</v>
      </c>
      <c r="D682" s="120"/>
      <c r="F682" s="149">
        <f t="shared" si="15"/>
        <v>4</v>
      </c>
      <c r="H682" s="19"/>
    </row>
    <row r="683" spans="1:8">
      <c r="A683" s="48">
        <v>55110</v>
      </c>
      <c r="B683" s="366"/>
      <c r="C683" s="87" t="s">
        <v>2652</v>
      </c>
      <c r="D683" s="120"/>
      <c r="F683" s="149">
        <f t="shared" si="15"/>
        <v>5</v>
      </c>
      <c r="H683" s="19"/>
    </row>
    <row r="684" spans="1:8">
      <c r="A684" s="57">
        <v>55110000</v>
      </c>
      <c r="B684" s="788" t="s">
        <v>4713</v>
      </c>
      <c r="C684" s="88" t="s">
        <v>4827</v>
      </c>
      <c r="D684" s="120"/>
      <c r="E684" s="308" t="s">
        <v>8612</v>
      </c>
      <c r="F684" s="149">
        <f t="shared" si="15"/>
        <v>8</v>
      </c>
      <c r="H684" s="19"/>
    </row>
    <row r="685" spans="1:8">
      <c r="A685" s="57">
        <v>55110100</v>
      </c>
      <c r="B685" s="788" t="s">
        <v>4713</v>
      </c>
      <c r="C685" s="88" t="s">
        <v>1283</v>
      </c>
      <c r="D685" s="120"/>
      <c r="E685" s="308" t="s">
        <v>8612</v>
      </c>
      <c r="F685" s="149">
        <f t="shared" si="15"/>
        <v>8</v>
      </c>
      <c r="H685" s="19"/>
    </row>
    <row r="686" spans="1:8" ht="11.25" customHeight="1">
      <c r="A686" s="57">
        <v>55110200</v>
      </c>
      <c r="B686" s="788" t="s">
        <v>4713</v>
      </c>
      <c r="C686" s="88" t="s">
        <v>20</v>
      </c>
      <c r="D686" s="120"/>
      <c r="E686" s="308" t="s">
        <v>8612</v>
      </c>
      <c r="F686" s="149">
        <f t="shared" si="15"/>
        <v>8</v>
      </c>
      <c r="H686" s="19"/>
    </row>
    <row r="687" spans="1:8">
      <c r="A687" s="57">
        <v>55110300</v>
      </c>
      <c r="B687" s="59" t="s">
        <v>4715</v>
      </c>
      <c r="C687" s="94" t="s">
        <v>2013</v>
      </c>
      <c r="D687" s="366" t="s">
        <v>2818</v>
      </c>
      <c r="E687" s="308" t="s">
        <v>8612</v>
      </c>
      <c r="F687" s="149">
        <f t="shared" si="15"/>
        <v>8</v>
      </c>
      <c r="H687" s="19"/>
    </row>
    <row r="688" spans="1:8">
      <c r="A688" s="57">
        <v>55110400</v>
      </c>
      <c r="B688" s="59" t="s">
        <v>4715</v>
      </c>
      <c r="C688" s="94" t="s">
        <v>2301</v>
      </c>
      <c r="D688" s="120"/>
      <c r="E688" s="308" t="s">
        <v>8612</v>
      </c>
      <c r="F688" s="149">
        <f t="shared" si="15"/>
        <v>8</v>
      </c>
      <c r="H688" s="19"/>
    </row>
    <row r="689" spans="1:8">
      <c r="A689" s="57">
        <v>55110500</v>
      </c>
      <c r="B689" s="59" t="s">
        <v>4715</v>
      </c>
      <c r="C689" s="94" t="s">
        <v>1364</v>
      </c>
      <c r="D689" s="120"/>
      <c r="E689" s="308" t="s">
        <v>8612</v>
      </c>
      <c r="F689" s="149">
        <f t="shared" si="15"/>
        <v>8</v>
      </c>
      <c r="H689" s="19"/>
    </row>
    <row r="690" spans="1:8">
      <c r="A690" s="57">
        <v>55110600</v>
      </c>
      <c r="B690" s="59" t="s">
        <v>4715</v>
      </c>
      <c r="C690" s="94" t="s">
        <v>3316</v>
      </c>
      <c r="D690" s="120"/>
      <c r="E690" s="308" t="s">
        <v>8612</v>
      </c>
      <c r="F690" s="149">
        <f t="shared" si="15"/>
        <v>8</v>
      </c>
      <c r="H690" s="19"/>
    </row>
    <row r="691" spans="1:8">
      <c r="A691" s="57">
        <v>55110700</v>
      </c>
      <c r="B691" s="59" t="s">
        <v>4715</v>
      </c>
      <c r="C691" s="94" t="s">
        <v>4992</v>
      </c>
      <c r="D691" s="120"/>
      <c r="E691" s="308" t="s">
        <v>8612</v>
      </c>
      <c r="F691" s="149">
        <f t="shared" si="15"/>
        <v>8</v>
      </c>
      <c r="H691" s="19"/>
    </row>
    <row r="692" spans="1:8">
      <c r="A692" s="57">
        <v>55110800</v>
      </c>
      <c r="B692" s="59" t="s">
        <v>4715</v>
      </c>
      <c r="C692" s="94" t="s">
        <v>5997</v>
      </c>
      <c r="D692" s="120"/>
      <c r="E692" s="308" t="s">
        <v>8612</v>
      </c>
      <c r="F692" s="149">
        <f t="shared" si="15"/>
        <v>8</v>
      </c>
      <c r="H692" s="19"/>
    </row>
    <row r="693" spans="1:8">
      <c r="A693" s="57">
        <v>55110900</v>
      </c>
      <c r="B693" s="59" t="s">
        <v>4715</v>
      </c>
      <c r="C693" s="94" t="s">
        <v>6128</v>
      </c>
      <c r="D693" s="120"/>
      <c r="E693" s="308" t="s">
        <v>8612</v>
      </c>
      <c r="F693" s="149">
        <f t="shared" si="15"/>
        <v>8</v>
      </c>
      <c r="H693" s="19"/>
    </row>
    <row r="694" spans="1:8">
      <c r="A694" s="48">
        <v>55112</v>
      </c>
      <c r="B694" s="366"/>
      <c r="C694" s="87" t="s">
        <v>3962</v>
      </c>
      <c r="D694" s="120"/>
      <c r="F694" s="149">
        <f t="shared" si="15"/>
        <v>5</v>
      </c>
      <c r="H694" s="19"/>
    </row>
    <row r="695" spans="1:8">
      <c r="A695" s="57">
        <v>55112000</v>
      </c>
      <c r="B695" s="788" t="s">
        <v>4713</v>
      </c>
      <c r="C695" s="94" t="s">
        <v>2662</v>
      </c>
      <c r="D695" s="120"/>
      <c r="E695" s="308" t="s">
        <v>8612</v>
      </c>
      <c r="F695" s="149">
        <f t="shared" si="15"/>
        <v>8</v>
      </c>
      <c r="H695" s="19"/>
    </row>
    <row r="696" spans="1:8">
      <c r="A696" s="57">
        <v>55112100</v>
      </c>
      <c r="B696" s="788" t="s">
        <v>4713</v>
      </c>
      <c r="C696" s="94" t="s">
        <v>2666</v>
      </c>
      <c r="D696" s="120"/>
      <c r="E696" s="308" t="s">
        <v>8612</v>
      </c>
      <c r="F696" s="149">
        <f t="shared" si="15"/>
        <v>8</v>
      </c>
      <c r="H696" s="19"/>
    </row>
    <row r="697" spans="1:8">
      <c r="A697" s="57">
        <v>55112200</v>
      </c>
      <c r="B697" s="788" t="s">
        <v>4713</v>
      </c>
      <c r="C697" s="94" t="s">
        <v>2338</v>
      </c>
      <c r="D697" s="120"/>
      <c r="E697" s="308" t="s">
        <v>8612</v>
      </c>
      <c r="F697" s="149">
        <f t="shared" si="15"/>
        <v>8</v>
      </c>
      <c r="H697" s="19"/>
    </row>
    <row r="698" spans="1:8">
      <c r="A698" s="57">
        <v>55112300</v>
      </c>
      <c r="B698" s="59" t="s">
        <v>4715</v>
      </c>
      <c r="C698" s="94" t="s">
        <v>1393</v>
      </c>
      <c r="D698" s="366" t="s">
        <v>2818</v>
      </c>
      <c r="E698" s="308" t="s">
        <v>8612</v>
      </c>
      <c r="F698" s="149">
        <f t="shared" si="15"/>
        <v>8</v>
      </c>
      <c r="H698" s="19"/>
    </row>
    <row r="699" spans="1:8">
      <c r="A699" s="57">
        <v>55112400</v>
      </c>
      <c r="B699" s="59" t="s">
        <v>4715</v>
      </c>
      <c r="C699" s="94" t="s">
        <v>5465</v>
      </c>
      <c r="D699" s="120"/>
      <c r="E699" s="308" t="s">
        <v>8612</v>
      </c>
      <c r="F699" s="149">
        <f t="shared" si="15"/>
        <v>8</v>
      </c>
      <c r="H699" s="19"/>
    </row>
    <row r="700" spans="1:8">
      <c r="A700" s="57">
        <v>55112500</v>
      </c>
      <c r="B700" s="59" t="s">
        <v>4715</v>
      </c>
      <c r="C700" s="94" t="s">
        <v>5466</v>
      </c>
      <c r="D700" s="120"/>
      <c r="E700" s="308" t="s">
        <v>8612</v>
      </c>
      <c r="F700" s="149">
        <f t="shared" si="15"/>
        <v>8</v>
      </c>
      <c r="H700" s="19"/>
    </row>
    <row r="701" spans="1:8">
      <c r="A701" s="57">
        <v>55112600</v>
      </c>
      <c r="B701" s="59" t="s">
        <v>4715</v>
      </c>
      <c r="C701" s="94" t="s">
        <v>5467</v>
      </c>
      <c r="D701" s="120"/>
      <c r="E701" s="308" t="s">
        <v>8612</v>
      </c>
      <c r="F701" s="149">
        <f t="shared" si="15"/>
        <v>8</v>
      </c>
      <c r="H701" s="19"/>
    </row>
    <row r="702" spans="1:8" ht="11.25" customHeight="1">
      <c r="A702" s="57">
        <v>55112700</v>
      </c>
      <c r="B702" s="59" t="s">
        <v>4715</v>
      </c>
      <c r="C702" s="94" t="s">
        <v>1120</v>
      </c>
      <c r="D702" s="120"/>
      <c r="E702" s="308" t="s">
        <v>8612</v>
      </c>
      <c r="F702" s="149">
        <f t="shared" si="15"/>
        <v>8</v>
      </c>
      <c r="H702" s="19"/>
    </row>
    <row r="703" spans="1:8">
      <c r="A703" s="57">
        <v>55112900</v>
      </c>
      <c r="B703" s="59" t="s">
        <v>4715</v>
      </c>
      <c r="C703" s="94" t="s">
        <v>1121</v>
      </c>
      <c r="D703" s="120"/>
      <c r="E703" s="308" t="s">
        <v>8612</v>
      </c>
      <c r="F703" s="149">
        <f t="shared" si="15"/>
        <v>8</v>
      </c>
      <c r="H703" s="19"/>
    </row>
    <row r="704" spans="1:8" ht="22.5">
      <c r="A704" s="48">
        <v>55113</v>
      </c>
      <c r="B704" s="366"/>
      <c r="C704" s="87" t="s">
        <v>4490</v>
      </c>
      <c r="D704" s="120"/>
      <c r="F704" s="149">
        <f t="shared" si="15"/>
        <v>5</v>
      </c>
      <c r="H704" s="19"/>
    </row>
    <row r="705" spans="1:8">
      <c r="A705" s="57">
        <v>55113000</v>
      </c>
      <c r="B705" s="788" t="s">
        <v>4713</v>
      </c>
      <c r="C705" s="94" t="s">
        <v>3958</v>
      </c>
      <c r="D705" s="120"/>
      <c r="E705" s="308" t="s">
        <v>8612</v>
      </c>
      <c r="F705" s="149">
        <f t="shared" si="15"/>
        <v>8</v>
      </c>
      <c r="H705" s="19"/>
    </row>
    <row r="706" spans="1:8">
      <c r="A706" s="57">
        <v>55113100</v>
      </c>
      <c r="B706" s="788" t="s">
        <v>4713</v>
      </c>
      <c r="C706" s="94" t="s">
        <v>4784</v>
      </c>
      <c r="D706" s="120"/>
      <c r="E706" s="308" t="s">
        <v>8612</v>
      </c>
      <c r="F706" s="149">
        <f t="shared" si="15"/>
        <v>8</v>
      </c>
      <c r="H706" s="19"/>
    </row>
    <row r="707" spans="1:8">
      <c r="A707" s="57">
        <v>55113200</v>
      </c>
      <c r="B707" s="788" t="s">
        <v>4713</v>
      </c>
      <c r="C707" s="94" t="s">
        <v>2257</v>
      </c>
      <c r="D707" s="120"/>
      <c r="E707" s="308" t="s">
        <v>8612</v>
      </c>
      <c r="F707" s="149">
        <f t="shared" si="15"/>
        <v>8</v>
      </c>
      <c r="H707" s="19"/>
    </row>
    <row r="708" spans="1:8" ht="22.5">
      <c r="A708" s="57">
        <v>55113300</v>
      </c>
      <c r="B708" s="59" t="s">
        <v>4715</v>
      </c>
      <c r="C708" s="94" t="s">
        <v>7091</v>
      </c>
      <c r="D708" s="366" t="s">
        <v>2818</v>
      </c>
      <c r="E708" s="308" t="s">
        <v>8612</v>
      </c>
      <c r="F708" s="149">
        <f t="shared" si="15"/>
        <v>8</v>
      </c>
      <c r="H708" s="19"/>
    </row>
    <row r="709" spans="1:8">
      <c r="A709" s="57">
        <v>55113400</v>
      </c>
      <c r="B709" s="59" t="s">
        <v>4715</v>
      </c>
      <c r="C709" s="88" t="s">
        <v>794</v>
      </c>
      <c r="D709" s="120"/>
      <c r="E709" s="308" t="s">
        <v>8612</v>
      </c>
      <c r="F709" s="149">
        <f t="shared" si="15"/>
        <v>8</v>
      </c>
      <c r="H709" s="19"/>
    </row>
    <row r="710" spans="1:8">
      <c r="A710" s="57">
        <v>55113500</v>
      </c>
      <c r="B710" s="59" t="s">
        <v>4715</v>
      </c>
      <c r="C710" s="88" t="s">
        <v>4641</v>
      </c>
      <c r="D710" s="120"/>
      <c r="E710" s="308" t="s">
        <v>8612</v>
      </c>
      <c r="F710" s="149">
        <f t="shared" si="15"/>
        <v>8</v>
      </c>
      <c r="H710" s="19"/>
    </row>
    <row r="711" spans="1:8">
      <c r="A711" s="57">
        <v>55113600</v>
      </c>
      <c r="B711" s="59" t="s">
        <v>4715</v>
      </c>
      <c r="C711" s="88" t="s">
        <v>5345</v>
      </c>
      <c r="D711" s="120"/>
      <c r="E711" s="308" t="s">
        <v>8612</v>
      </c>
      <c r="F711" s="149">
        <f t="shared" si="15"/>
        <v>8</v>
      </c>
      <c r="H711" s="19"/>
    </row>
    <row r="712" spans="1:8">
      <c r="A712" s="57">
        <v>55113700</v>
      </c>
      <c r="B712" s="59" t="s">
        <v>4715</v>
      </c>
      <c r="C712" s="88" t="s">
        <v>866</v>
      </c>
      <c r="D712" s="120"/>
      <c r="E712" s="308" t="s">
        <v>8612</v>
      </c>
      <c r="F712" s="149">
        <f t="shared" si="15"/>
        <v>8</v>
      </c>
      <c r="H712" s="19"/>
    </row>
    <row r="713" spans="1:8">
      <c r="A713" s="57">
        <v>55113800</v>
      </c>
      <c r="B713" s="59" t="s">
        <v>4715</v>
      </c>
      <c r="C713" s="88" t="s">
        <v>5913</v>
      </c>
      <c r="D713" s="120"/>
      <c r="E713" s="308" t="s">
        <v>8612</v>
      </c>
      <c r="F713" s="149">
        <f t="shared" si="15"/>
        <v>8</v>
      </c>
      <c r="H713" s="19"/>
    </row>
    <row r="714" spans="1:8">
      <c r="A714" s="57">
        <v>55113900</v>
      </c>
      <c r="B714" s="59" t="s">
        <v>4715</v>
      </c>
      <c r="C714" s="88" t="s">
        <v>2370</v>
      </c>
      <c r="D714" s="120"/>
      <c r="E714" s="308" t="s">
        <v>8612</v>
      </c>
      <c r="F714" s="149">
        <f t="shared" si="15"/>
        <v>8</v>
      </c>
      <c r="H714" s="19"/>
    </row>
    <row r="715" spans="1:8">
      <c r="A715" s="48">
        <v>5512</v>
      </c>
      <c r="C715" s="87" t="s">
        <v>2302</v>
      </c>
      <c r="D715" s="120"/>
      <c r="F715" s="149">
        <f t="shared" si="15"/>
        <v>4</v>
      </c>
      <c r="H715" s="19"/>
    </row>
    <row r="716" spans="1:8">
      <c r="A716" s="57">
        <v>55120000</v>
      </c>
      <c r="B716" s="788" t="s">
        <v>4713</v>
      </c>
      <c r="C716" s="88" t="s">
        <v>7023</v>
      </c>
      <c r="D716" s="367"/>
      <c r="E716" s="308" t="s">
        <v>8612</v>
      </c>
      <c r="F716" s="149">
        <f t="shared" si="15"/>
        <v>8</v>
      </c>
      <c r="H716" s="19"/>
    </row>
    <row r="717" spans="1:8">
      <c r="A717" s="57">
        <v>55121000</v>
      </c>
      <c r="B717" s="788" t="s">
        <v>4713</v>
      </c>
      <c r="C717" s="94" t="s">
        <v>7024</v>
      </c>
      <c r="D717" s="367"/>
      <c r="E717" s="308" t="s">
        <v>8612</v>
      </c>
      <c r="F717" s="149">
        <f t="shared" si="15"/>
        <v>8</v>
      </c>
      <c r="H717" s="19"/>
    </row>
    <row r="718" spans="1:8">
      <c r="A718" s="57">
        <v>55122000</v>
      </c>
      <c r="B718" s="788" t="s">
        <v>4713</v>
      </c>
      <c r="C718" s="94" t="s">
        <v>2130</v>
      </c>
      <c r="D718" s="367"/>
      <c r="E718" s="308" t="s">
        <v>8612</v>
      </c>
      <c r="F718" s="149">
        <f t="shared" si="15"/>
        <v>8</v>
      </c>
      <c r="H718" s="19"/>
    </row>
    <row r="719" spans="1:8">
      <c r="A719" s="57">
        <v>55123000</v>
      </c>
      <c r="B719" s="59" t="s">
        <v>4715</v>
      </c>
      <c r="C719" s="94" t="s">
        <v>2131</v>
      </c>
      <c r="D719" s="366" t="s">
        <v>2818</v>
      </c>
      <c r="E719" s="308" t="s">
        <v>8612</v>
      </c>
      <c r="F719" s="149">
        <f t="shared" si="15"/>
        <v>8</v>
      </c>
      <c r="H719" s="19"/>
    </row>
    <row r="720" spans="1:8">
      <c r="A720" s="57">
        <v>55124000</v>
      </c>
      <c r="B720" s="59" t="s">
        <v>4715</v>
      </c>
      <c r="C720" s="94" t="s">
        <v>2132</v>
      </c>
      <c r="D720" s="367"/>
      <c r="E720" s="308" t="s">
        <v>8612</v>
      </c>
      <c r="F720" s="149">
        <f t="shared" si="15"/>
        <v>8</v>
      </c>
      <c r="H720" s="19"/>
    </row>
    <row r="721" spans="1:8">
      <c r="A721" s="57">
        <v>55125000</v>
      </c>
      <c r="B721" s="59" t="s">
        <v>4715</v>
      </c>
      <c r="C721" s="94" t="s">
        <v>2133</v>
      </c>
      <c r="D721" s="367"/>
      <c r="E721" s="308" t="s">
        <v>8612</v>
      </c>
      <c r="F721" s="149">
        <f t="shared" si="15"/>
        <v>8</v>
      </c>
      <c r="H721" s="19"/>
    </row>
    <row r="722" spans="1:8">
      <c r="A722" s="57">
        <v>55126000</v>
      </c>
      <c r="B722" s="59" t="s">
        <v>4715</v>
      </c>
      <c r="C722" s="94" t="s">
        <v>444</v>
      </c>
      <c r="D722" s="367"/>
      <c r="E722" s="308" t="s">
        <v>8612</v>
      </c>
      <c r="F722" s="149">
        <f t="shared" ref="F722:F767" si="16">LEN(A722)</f>
        <v>8</v>
      </c>
      <c r="H722" s="19"/>
    </row>
    <row r="723" spans="1:8">
      <c r="A723" s="57">
        <v>55127000</v>
      </c>
      <c r="B723" s="59" t="s">
        <v>4715</v>
      </c>
      <c r="C723" s="94" t="s">
        <v>2836</v>
      </c>
      <c r="D723" s="367"/>
      <c r="E723" s="308" t="s">
        <v>8612</v>
      </c>
      <c r="F723" s="149">
        <f t="shared" si="16"/>
        <v>8</v>
      </c>
      <c r="H723" s="19"/>
    </row>
    <row r="724" spans="1:8">
      <c r="A724" s="57">
        <v>55128000</v>
      </c>
      <c r="B724" s="59" t="s">
        <v>4715</v>
      </c>
      <c r="C724" s="94" t="s">
        <v>4999</v>
      </c>
      <c r="D724" s="367"/>
      <c r="E724" s="308" t="s">
        <v>8612</v>
      </c>
      <c r="F724" s="149">
        <f t="shared" si="16"/>
        <v>8</v>
      </c>
      <c r="H724" s="19"/>
    </row>
    <row r="725" spans="1:8">
      <c r="A725" s="57">
        <v>55129000</v>
      </c>
      <c r="B725" s="59" t="s">
        <v>4715</v>
      </c>
      <c r="C725" s="94" t="s">
        <v>3138</v>
      </c>
      <c r="D725" s="367"/>
      <c r="E725" s="308" t="s">
        <v>8612</v>
      </c>
      <c r="F725" s="149">
        <f t="shared" si="16"/>
        <v>8</v>
      </c>
      <c r="H725" s="19"/>
    </row>
    <row r="726" spans="1:8">
      <c r="A726" s="48">
        <v>5513</v>
      </c>
      <c r="B726" s="328"/>
      <c r="C726" s="87" t="s">
        <v>4995</v>
      </c>
      <c r="F726" s="149">
        <f t="shared" si="16"/>
        <v>4</v>
      </c>
      <c r="H726" s="19"/>
    </row>
    <row r="727" spans="1:8">
      <c r="A727" s="48">
        <v>55130</v>
      </c>
      <c r="B727" s="59" t="s">
        <v>4715</v>
      </c>
      <c r="C727" s="87" t="s">
        <v>4996</v>
      </c>
      <c r="F727" s="149">
        <f t="shared" si="16"/>
        <v>5</v>
      </c>
      <c r="H727" s="19"/>
    </row>
    <row r="728" spans="1:8">
      <c r="A728" s="57">
        <v>55130000</v>
      </c>
      <c r="B728" s="46"/>
      <c r="C728" s="94" t="s">
        <v>616</v>
      </c>
      <c r="E728" s="308" t="s">
        <v>8612</v>
      </c>
      <c r="F728" s="149">
        <f t="shared" si="16"/>
        <v>8</v>
      </c>
      <c r="H728" s="19"/>
    </row>
    <row r="729" spans="1:8">
      <c r="A729" s="57">
        <v>55130300</v>
      </c>
      <c r="B729" s="46"/>
      <c r="C729" s="94" t="s">
        <v>4111</v>
      </c>
      <c r="D729" s="20" t="s">
        <v>2818</v>
      </c>
      <c r="E729" s="308" t="s">
        <v>8612</v>
      </c>
      <c r="F729" s="149">
        <f t="shared" si="16"/>
        <v>8</v>
      </c>
      <c r="H729" s="19"/>
    </row>
    <row r="730" spans="1:8">
      <c r="A730" s="57">
        <v>55130600</v>
      </c>
      <c r="B730" s="46"/>
      <c r="C730" s="94" t="s">
        <v>2647</v>
      </c>
      <c r="E730" s="308" t="s">
        <v>8612</v>
      </c>
      <c r="F730" s="149">
        <f t="shared" si="16"/>
        <v>8</v>
      </c>
      <c r="H730" s="19"/>
    </row>
    <row r="731" spans="1:8">
      <c r="A731" s="57">
        <v>55130700</v>
      </c>
      <c r="B731" s="46"/>
      <c r="C731" s="94" t="s">
        <v>3879</v>
      </c>
      <c r="E731" s="308" t="s">
        <v>8612</v>
      </c>
      <c r="F731" s="149">
        <f t="shared" si="16"/>
        <v>8</v>
      </c>
      <c r="H731" s="19"/>
    </row>
    <row r="732" spans="1:8">
      <c r="A732" s="57">
        <v>55130800</v>
      </c>
      <c r="B732" s="46"/>
      <c r="C732" s="94" t="s">
        <v>3880</v>
      </c>
      <c r="E732" s="308" t="s">
        <v>8612</v>
      </c>
      <c r="F732" s="149">
        <f t="shared" si="16"/>
        <v>8</v>
      </c>
      <c r="H732" s="19"/>
    </row>
    <row r="733" spans="1:8">
      <c r="A733" s="147">
        <v>55130801</v>
      </c>
      <c r="B733" s="46"/>
      <c r="C733" s="94" t="s">
        <v>12238</v>
      </c>
      <c r="D733" s="365" t="s">
        <v>9083</v>
      </c>
      <c r="E733" s="308" t="s">
        <v>8612</v>
      </c>
      <c r="F733" s="149">
        <f t="shared" si="16"/>
        <v>8</v>
      </c>
      <c r="H733" s="19"/>
    </row>
    <row r="734" spans="1:8">
      <c r="A734" s="57">
        <v>55130900</v>
      </c>
      <c r="B734" s="46"/>
      <c r="C734" s="94" t="s">
        <v>5175</v>
      </c>
      <c r="E734" s="308" t="s">
        <v>8612</v>
      </c>
      <c r="F734" s="149">
        <f t="shared" si="16"/>
        <v>8</v>
      </c>
      <c r="H734" s="19"/>
    </row>
    <row r="735" spans="1:8">
      <c r="A735" s="57">
        <v>55130901</v>
      </c>
      <c r="B735" s="46"/>
      <c r="C735" s="94" t="s">
        <v>398</v>
      </c>
      <c r="E735" s="308" t="s">
        <v>8612</v>
      </c>
      <c r="F735" s="149">
        <f t="shared" si="16"/>
        <v>8</v>
      </c>
      <c r="H735" s="19"/>
    </row>
    <row r="736" spans="1:8">
      <c r="A736" s="48">
        <v>55132</v>
      </c>
      <c r="B736" s="59" t="s">
        <v>4715</v>
      </c>
      <c r="C736" s="87" t="s">
        <v>2901</v>
      </c>
      <c r="F736" s="149">
        <f t="shared" si="16"/>
        <v>5</v>
      </c>
      <c r="H736" s="19"/>
    </row>
    <row r="737" spans="1:8">
      <c r="A737" s="57">
        <v>55132000</v>
      </c>
      <c r="B737" s="46"/>
      <c r="C737" s="94" t="s">
        <v>2902</v>
      </c>
      <c r="E737" s="308" t="s">
        <v>8612</v>
      </c>
      <c r="F737" s="149">
        <f t="shared" si="16"/>
        <v>8</v>
      </c>
      <c r="H737" s="19"/>
    </row>
    <row r="738" spans="1:8">
      <c r="A738" s="57">
        <v>55132300</v>
      </c>
      <c r="C738" s="94" t="s">
        <v>1688</v>
      </c>
      <c r="D738" s="46" t="s">
        <v>2818</v>
      </c>
      <c r="E738" s="308" t="s">
        <v>8612</v>
      </c>
      <c r="F738" s="149">
        <f t="shared" si="16"/>
        <v>8</v>
      </c>
      <c r="H738" s="19"/>
    </row>
    <row r="739" spans="1:8">
      <c r="A739" s="57">
        <v>55132600</v>
      </c>
      <c r="B739" s="46"/>
      <c r="C739" s="94" t="s">
        <v>3749</v>
      </c>
      <c r="E739" s="308" t="s">
        <v>8612</v>
      </c>
      <c r="F739" s="149">
        <f t="shared" si="16"/>
        <v>8</v>
      </c>
      <c r="H739" s="19"/>
    </row>
    <row r="740" spans="1:8">
      <c r="A740" s="57">
        <v>55132800</v>
      </c>
      <c r="B740" s="46"/>
      <c r="C740" s="94" t="s">
        <v>1408</v>
      </c>
      <c r="E740" s="308" t="s">
        <v>8612</v>
      </c>
      <c r="F740" s="149">
        <f t="shared" si="16"/>
        <v>8</v>
      </c>
      <c r="H740" s="19"/>
    </row>
    <row r="741" spans="1:8">
      <c r="A741" s="57">
        <v>55132900</v>
      </c>
      <c r="B741" s="46"/>
      <c r="C741" s="94" t="s">
        <v>1409</v>
      </c>
      <c r="E741" s="308" t="s">
        <v>8612</v>
      </c>
      <c r="F741" s="149">
        <f t="shared" si="16"/>
        <v>8</v>
      </c>
      <c r="H741" s="19"/>
    </row>
    <row r="742" spans="1:8">
      <c r="A742" s="48">
        <v>5514</v>
      </c>
      <c r="B742" s="59" t="s">
        <v>4715</v>
      </c>
      <c r="C742" s="87" t="s">
        <v>1197</v>
      </c>
      <c r="F742" s="149">
        <f t="shared" si="16"/>
        <v>4</v>
      </c>
      <c r="H742" s="19"/>
    </row>
    <row r="743" spans="1:8">
      <c r="A743" s="57">
        <v>55140000</v>
      </c>
      <c r="C743" s="94" t="s">
        <v>593</v>
      </c>
      <c r="D743" s="46" t="s">
        <v>2818</v>
      </c>
      <c r="E743" s="308" t="s">
        <v>8612</v>
      </c>
      <c r="F743" s="149">
        <f t="shared" si="16"/>
        <v>8</v>
      </c>
      <c r="H743" s="19"/>
    </row>
    <row r="744" spans="1:8">
      <c r="A744" s="57">
        <v>55140100</v>
      </c>
      <c r="C744" s="94" t="s">
        <v>4680</v>
      </c>
      <c r="D744" s="46" t="s">
        <v>2818</v>
      </c>
      <c r="E744" s="308" t="s">
        <v>8612</v>
      </c>
      <c r="F744" s="149">
        <f t="shared" si="16"/>
        <v>8</v>
      </c>
      <c r="H744" s="19"/>
    </row>
    <row r="745" spans="1:8">
      <c r="A745" s="57">
        <v>55141000</v>
      </c>
      <c r="C745" s="94" t="s">
        <v>3070</v>
      </c>
      <c r="D745" s="46" t="s">
        <v>2818</v>
      </c>
      <c r="E745" s="308" t="s">
        <v>8612</v>
      </c>
      <c r="F745" s="149">
        <f t="shared" si="16"/>
        <v>8</v>
      </c>
      <c r="H745" s="19"/>
    </row>
    <row r="746" spans="1:8">
      <c r="A746" s="57">
        <v>55146000</v>
      </c>
      <c r="B746" s="46"/>
      <c r="C746" s="94" t="s">
        <v>3071</v>
      </c>
      <c r="E746" s="308" t="s">
        <v>8612</v>
      </c>
      <c r="F746" s="149">
        <f t="shared" si="16"/>
        <v>8</v>
      </c>
      <c r="H746" s="19"/>
    </row>
    <row r="747" spans="1:8">
      <c r="A747" s="57">
        <v>55148000</v>
      </c>
      <c r="B747" s="46"/>
      <c r="C747" s="94" t="s">
        <v>6143</v>
      </c>
      <c r="E747" s="308" t="s">
        <v>8612</v>
      </c>
      <c r="F747" s="149">
        <f t="shared" si="16"/>
        <v>8</v>
      </c>
      <c r="H747" s="19"/>
    </row>
    <row r="748" spans="1:8">
      <c r="A748" s="57">
        <v>55148500</v>
      </c>
      <c r="B748" s="46"/>
      <c r="C748" s="94" t="s">
        <v>3746</v>
      </c>
      <c r="E748" s="308" t="s">
        <v>8612</v>
      </c>
      <c r="F748" s="149">
        <f t="shared" si="16"/>
        <v>8</v>
      </c>
      <c r="H748" s="19"/>
    </row>
    <row r="749" spans="1:8">
      <c r="A749" s="57">
        <v>55149000</v>
      </c>
      <c r="B749" s="46"/>
      <c r="C749" s="94" t="s">
        <v>728</v>
      </c>
      <c r="E749" s="308" t="s">
        <v>8612</v>
      </c>
      <c r="F749" s="149">
        <f t="shared" si="16"/>
        <v>8</v>
      </c>
      <c r="H749" s="19"/>
    </row>
    <row r="750" spans="1:8">
      <c r="A750" s="48">
        <v>5515</v>
      </c>
      <c r="B750" s="59" t="s">
        <v>4715</v>
      </c>
      <c r="C750" s="87" t="s">
        <v>1178</v>
      </c>
      <c r="D750" s="119"/>
      <c r="F750" s="149">
        <f t="shared" si="16"/>
        <v>4</v>
      </c>
      <c r="H750" s="19"/>
    </row>
    <row r="751" spans="1:8">
      <c r="A751" s="57">
        <v>55150000</v>
      </c>
      <c r="C751" s="94" t="s">
        <v>4114</v>
      </c>
      <c r="D751" s="368" t="s">
        <v>2818</v>
      </c>
      <c r="E751" s="308" t="s">
        <v>8612</v>
      </c>
      <c r="F751" s="149">
        <f t="shared" si="16"/>
        <v>8</v>
      </c>
      <c r="H751" s="19"/>
    </row>
    <row r="752" spans="1:8">
      <c r="A752" s="97">
        <v>55150010</v>
      </c>
      <c r="C752" s="94" t="s">
        <v>2032</v>
      </c>
      <c r="D752" s="368" t="s">
        <v>2818</v>
      </c>
      <c r="E752" s="308" t="s">
        <v>8612</v>
      </c>
      <c r="F752" s="149">
        <f t="shared" si="16"/>
        <v>8</v>
      </c>
      <c r="H752" s="19"/>
    </row>
    <row r="753" spans="1:8">
      <c r="A753" s="57">
        <v>55156000</v>
      </c>
      <c r="B753" s="368"/>
      <c r="C753" s="94" t="s">
        <v>2033</v>
      </c>
      <c r="D753" s="119"/>
      <c r="E753" s="308" t="s">
        <v>8612</v>
      </c>
      <c r="F753" s="149">
        <f t="shared" si="16"/>
        <v>8</v>
      </c>
      <c r="H753" s="19"/>
    </row>
    <row r="754" spans="1:8">
      <c r="A754" s="57">
        <v>55158000</v>
      </c>
      <c r="B754" s="368"/>
      <c r="C754" s="94" t="s">
        <v>2034</v>
      </c>
      <c r="D754" s="119"/>
      <c r="E754" s="308" t="s">
        <v>8612</v>
      </c>
      <c r="F754" s="149">
        <f t="shared" si="16"/>
        <v>8</v>
      </c>
      <c r="H754" s="19"/>
    </row>
    <row r="755" spans="1:8">
      <c r="A755" s="57">
        <v>55159000</v>
      </c>
      <c r="B755" s="368"/>
      <c r="C755" s="94" t="s">
        <v>2035</v>
      </c>
      <c r="D755" s="119"/>
      <c r="E755" s="308" t="s">
        <v>8612</v>
      </c>
      <c r="F755" s="149">
        <f t="shared" si="16"/>
        <v>8</v>
      </c>
      <c r="H755" s="19"/>
    </row>
    <row r="756" spans="1:8">
      <c r="A756" s="48">
        <v>5516</v>
      </c>
      <c r="B756" s="59" t="s">
        <v>4715</v>
      </c>
      <c r="C756" s="87" t="s">
        <v>3468</v>
      </c>
      <c r="D756" s="119"/>
      <c r="F756" s="149">
        <f t="shared" si="16"/>
        <v>4</v>
      </c>
      <c r="H756" s="19"/>
    </row>
    <row r="757" spans="1:8">
      <c r="A757" s="57">
        <v>55160000</v>
      </c>
      <c r="C757" s="94" t="s">
        <v>292</v>
      </c>
      <c r="D757" s="368" t="s">
        <v>2818</v>
      </c>
      <c r="E757" s="308" t="s">
        <v>8612</v>
      </c>
      <c r="F757" s="149">
        <f t="shared" si="16"/>
        <v>8</v>
      </c>
      <c r="H757" s="19"/>
    </row>
    <row r="758" spans="1:8">
      <c r="A758" s="57">
        <v>55166000</v>
      </c>
      <c r="B758" s="368"/>
      <c r="C758" s="94" t="s">
        <v>112</v>
      </c>
      <c r="D758" s="119"/>
      <c r="E758" s="308" t="s">
        <v>8612</v>
      </c>
      <c r="F758" s="149">
        <f t="shared" si="16"/>
        <v>8</v>
      </c>
      <c r="H758" s="19"/>
    </row>
    <row r="759" spans="1:8">
      <c r="A759" s="57">
        <v>55167000</v>
      </c>
      <c r="B759" s="368"/>
      <c r="C759" s="94" t="s">
        <v>113</v>
      </c>
      <c r="D759" s="119"/>
      <c r="E759" s="308" t="s">
        <v>8612</v>
      </c>
      <c r="F759" s="149">
        <f t="shared" si="16"/>
        <v>8</v>
      </c>
      <c r="H759" s="19"/>
    </row>
    <row r="760" spans="1:8">
      <c r="A760" s="57">
        <v>55168000</v>
      </c>
      <c r="B760" s="368"/>
      <c r="C760" s="94" t="s">
        <v>1881</v>
      </c>
      <c r="D760" s="119"/>
      <c r="E760" s="308" t="s">
        <v>8612</v>
      </c>
      <c r="F760" s="149">
        <f t="shared" si="16"/>
        <v>8</v>
      </c>
      <c r="H760" s="19"/>
    </row>
    <row r="761" spans="1:8">
      <c r="A761" s="874">
        <v>55169001</v>
      </c>
      <c r="B761" s="368"/>
      <c r="C761" s="94" t="s">
        <v>17227</v>
      </c>
      <c r="D761" s="119"/>
      <c r="F761" s="149"/>
      <c r="H761" s="19"/>
    </row>
    <row r="762" spans="1:8">
      <c r="A762" s="57">
        <v>55169000</v>
      </c>
      <c r="B762" s="368"/>
      <c r="C762" s="94" t="s">
        <v>5172</v>
      </c>
      <c r="D762" s="119"/>
      <c r="E762" s="308" t="s">
        <v>8612</v>
      </c>
      <c r="F762" s="149">
        <f t="shared" si="16"/>
        <v>8</v>
      </c>
      <c r="H762" s="19"/>
    </row>
    <row r="763" spans="1:8">
      <c r="A763" s="48">
        <v>5521</v>
      </c>
      <c r="B763" s="59" t="s">
        <v>4714</v>
      </c>
      <c r="C763" s="87" t="s">
        <v>1838</v>
      </c>
      <c r="F763" s="149">
        <f t="shared" si="16"/>
        <v>4</v>
      </c>
      <c r="H763" s="19"/>
    </row>
    <row r="764" spans="1:8">
      <c r="A764" s="57">
        <v>55210000</v>
      </c>
      <c r="B764" s="46"/>
      <c r="C764" s="94" t="s">
        <v>1839</v>
      </c>
      <c r="E764" s="308" t="s">
        <v>8612</v>
      </c>
      <c r="F764" s="149">
        <f t="shared" si="16"/>
        <v>8</v>
      </c>
      <c r="H764" s="19"/>
    </row>
    <row r="765" spans="1:8">
      <c r="A765" s="57">
        <v>55211000</v>
      </c>
      <c r="B765" s="46"/>
      <c r="C765" s="94" t="s">
        <v>1840</v>
      </c>
      <c r="E765" s="308" t="s">
        <v>8612</v>
      </c>
      <c r="F765" s="149">
        <f t="shared" si="16"/>
        <v>8</v>
      </c>
      <c r="H765" s="19"/>
    </row>
    <row r="766" spans="1:8">
      <c r="A766" s="48">
        <v>5522</v>
      </c>
      <c r="B766" s="59" t="s">
        <v>4715</v>
      </c>
      <c r="C766" s="87" t="s">
        <v>5830</v>
      </c>
      <c r="F766" s="149">
        <f t="shared" si="16"/>
        <v>4</v>
      </c>
      <c r="H766" s="19"/>
    </row>
    <row r="767" spans="1:8">
      <c r="A767" s="57">
        <v>55220000</v>
      </c>
      <c r="B767" s="46"/>
      <c r="C767" s="94" t="s">
        <v>3876</v>
      </c>
      <c r="E767" s="308" t="s">
        <v>8612</v>
      </c>
      <c r="F767" s="149">
        <f t="shared" si="16"/>
        <v>8</v>
      </c>
      <c r="H767" s="19"/>
    </row>
    <row r="768" spans="1:8">
      <c r="A768" s="57">
        <v>55220001</v>
      </c>
      <c r="B768" s="46"/>
      <c r="C768" s="94" t="s">
        <v>9224</v>
      </c>
      <c r="E768" s="308" t="s">
        <v>8612</v>
      </c>
      <c r="F768" s="149">
        <f t="shared" ref="F768:F773" si="17">LEN(A768)</f>
        <v>8</v>
      </c>
      <c r="H768" s="19"/>
    </row>
    <row r="769" spans="1:10">
      <c r="A769" s="57">
        <v>55220002</v>
      </c>
      <c r="B769" s="46"/>
      <c r="C769" s="94" t="s">
        <v>13233</v>
      </c>
      <c r="E769" s="308">
        <v>55</v>
      </c>
      <c r="F769" s="149">
        <f t="shared" ref="F769" si="18">LEN(A769)</f>
        <v>8</v>
      </c>
      <c r="H769" s="19"/>
    </row>
    <row r="770" spans="1:10">
      <c r="A770" s="57">
        <v>55223000</v>
      </c>
      <c r="B770" s="46"/>
      <c r="C770" s="94" t="s">
        <v>1940</v>
      </c>
      <c r="E770" s="308" t="s">
        <v>8612</v>
      </c>
      <c r="F770" s="149">
        <f t="shared" si="17"/>
        <v>8</v>
      </c>
      <c r="H770" s="19"/>
    </row>
    <row r="771" spans="1:10">
      <c r="A771" s="57">
        <v>55223001</v>
      </c>
      <c r="B771" s="46"/>
      <c r="C771" s="94" t="s">
        <v>9225</v>
      </c>
      <c r="E771" s="308" t="s">
        <v>8612</v>
      </c>
      <c r="F771" s="149">
        <f t="shared" si="17"/>
        <v>8</v>
      </c>
      <c r="H771" s="19"/>
    </row>
    <row r="772" spans="1:10">
      <c r="A772" s="57">
        <v>55223002</v>
      </c>
      <c r="B772" s="46"/>
      <c r="C772" s="94" t="s">
        <v>13226</v>
      </c>
      <c r="E772" s="308" t="s">
        <v>8612</v>
      </c>
      <c r="F772" s="149">
        <f t="shared" si="17"/>
        <v>8</v>
      </c>
      <c r="H772" s="19"/>
    </row>
    <row r="773" spans="1:10">
      <c r="A773" s="48">
        <v>5523</v>
      </c>
      <c r="B773" s="59" t="s">
        <v>4715</v>
      </c>
      <c r="C773" s="87" t="s">
        <v>1941</v>
      </c>
      <c r="E773" s="308" t="s">
        <v>8612</v>
      </c>
      <c r="F773" s="149">
        <f t="shared" si="17"/>
        <v>4</v>
      </c>
      <c r="H773" s="19"/>
    </row>
    <row r="774" spans="1:10" ht="12.75" customHeight="1">
      <c r="A774" s="57">
        <v>55230000</v>
      </c>
      <c r="C774" s="94" t="s">
        <v>3939</v>
      </c>
      <c r="D774" s="46" t="s">
        <v>2818</v>
      </c>
      <c r="E774" s="308" t="s">
        <v>8612</v>
      </c>
      <c r="F774" s="149">
        <f t="shared" ref="F774:F787" si="19">LEN(A774)</f>
        <v>8</v>
      </c>
      <c r="H774" s="19"/>
    </row>
    <row r="775" spans="1:10">
      <c r="A775" s="57">
        <v>55233000</v>
      </c>
      <c r="B775" s="46"/>
      <c r="C775" s="94" t="s">
        <v>3940</v>
      </c>
      <c r="E775" s="308" t="s">
        <v>8612</v>
      </c>
      <c r="F775" s="149">
        <f t="shared" si="19"/>
        <v>8</v>
      </c>
      <c r="H775"/>
      <c r="I775"/>
    </row>
    <row r="776" spans="1:10">
      <c r="A776" s="57">
        <v>55236000</v>
      </c>
      <c r="B776" s="46"/>
      <c r="C776" s="94" t="s">
        <v>1869</v>
      </c>
      <c r="E776" s="308" t="s">
        <v>8612</v>
      </c>
      <c r="F776" s="149">
        <f t="shared" si="19"/>
        <v>8</v>
      </c>
      <c r="H776"/>
      <c r="I776"/>
    </row>
    <row r="777" spans="1:10">
      <c r="A777" s="57">
        <v>55237000</v>
      </c>
      <c r="B777" s="46"/>
      <c r="C777" s="94" t="s">
        <v>1870</v>
      </c>
      <c r="E777" s="308" t="s">
        <v>8612</v>
      </c>
      <c r="F777" s="149">
        <f t="shared" si="19"/>
        <v>8</v>
      </c>
      <c r="H777"/>
      <c r="I777"/>
    </row>
    <row r="778" spans="1:10">
      <c r="A778" s="57">
        <v>55238000</v>
      </c>
      <c r="B778" s="46"/>
      <c r="C778" s="94" t="s">
        <v>3484</v>
      </c>
      <c r="E778" s="308" t="s">
        <v>8612</v>
      </c>
      <c r="F778" s="149">
        <f t="shared" si="19"/>
        <v>8</v>
      </c>
      <c r="H778"/>
      <c r="I778"/>
    </row>
    <row r="779" spans="1:10">
      <c r="A779" s="57">
        <v>55239000</v>
      </c>
      <c r="B779" s="46"/>
      <c r="C779" s="94" t="s">
        <v>3589</v>
      </c>
      <c r="E779" s="308" t="s">
        <v>8612</v>
      </c>
      <c r="F779" s="149">
        <f t="shared" si="19"/>
        <v>8</v>
      </c>
      <c r="H779"/>
      <c r="I779"/>
    </row>
    <row r="780" spans="1:10">
      <c r="A780" s="48">
        <v>5524</v>
      </c>
      <c r="B780" s="328"/>
      <c r="C780" s="87" t="s">
        <v>12239</v>
      </c>
      <c r="F780" s="149">
        <f t="shared" si="19"/>
        <v>4</v>
      </c>
      <c r="H780"/>
      <c r="I780"/>
    </row>
    <row r="781" spans="1:10">
      <c r="A781" s="57">
        <v>55240000</v>
      </c>
      <c r="B781" s="59" t="s">
        <v>4715</v>
      </c>
      <c r="C781" s="552" t="s">
        <v>12240</v>
      </c>
      <c r="D781" s="20" t="s">
        <v>2818</v>
      </c>
      <c r="E781" s="308" t="s">
        <v>8612</v>
      </c>
      <c r="F781" s="149">
        <f t="shared" si="19"/>
        <v>8</v>
      </c>
      <c r="H781"/>
      <c r="I781"/>
      <c r="J781" s="594"/>
    </row>
    <row r="782" spans="1:10">
      <c r="A782" s="57">
        <v>55241000</v>
      </c>
      <c r="B782" s="59" t="s">
        <v>4715</v>
      </c>
      <c r="C782" s="94" t="s">
        <v>12241</v>
      </c>
      <c r="D782" s="20" t="s">
        <v>2818</v>
      </c>
      <c r="E782" s="308" t="s">
        <v>8612</v>
      </c>
      <c r="F782" s="149">
        <f t="shared" si="19"/>
        <v>8</v>
      </c>
      <c r="H782"/>
      <c r="I782"/>
      <c r="J782" s="594"/>
    </row>
    <row r="783" spans="1:10">
      <c r="A783" s="57">
        <v>55244000</v>
      </c>
      <c r="B783" s="59" t="s">
        <v>4715</v>
      </c>
      <c r="C783" s="94" t="s">
        <v>12242</v>
      </c>
      <c r="D783" s="20" t="s">
        <v>2818</v>
      </c>
      <c r="E783" s="308" t="s">
        <v>8612</v>
      </c>
      <c r="F783" s="149">
        <f t="shared" si="19"/>
        <v>8</v>
      </c>
      <c r="H783"/>
      <c r="I783"/>
      <c r="J783" s="594"/>
    </row>
    <row r="784" spans="1:10">
      <c r="A784" s="57">
        <v>55245000</v>
      </c>
      <c r="B784" s="59" t="s">
        <v>4715</v>
      </c>
      <c r="C784" s="94" t="s">
        <v>1983</v>
      </c>
      <c r="E784" s="308" t="s">
        <v>8612</v>
      </c>
      <c r="F784" s="149">
        <f t="shared" si="19"/>
        <v>8</v>
      </c>
      <c r="H784"/>
      <c r="I784"/>
      <c r="J784" s="594"/>
    </row>
    <row r="785" spans="1:10" ht="81" customHeight="1">
      <c r="A785" s="57">
        <v>55245100</v>
      </c>
      <c r="B785" s="59" t="s">
        <v>4715</v>
      </c>
      <c r="C785" s="552" t="s">
        <v>12243</v>
      </c>
      <c r="D785" s="324" t="s">
        <v>8896</v>
      </c>
      <c r="E785" s="308" t="s">
        <v>8612</v>
      </c>
      <c r="F785" s="331">
        <f t="shared" si="19"/>
        <v>8</v>
      </c>
      <c r="H785" s="57">
        <v>55245100</v>
      </c>
      <c r="I785" s="552" t="s">
        <v>12269</v>
      </c>
      <c r="J785" s="594"/>
    </row>
    <row r="786" spans="1:10">
      <c r="A786" s="57">
        <v>55246000</v>
      </c>
      <c r="B786" s="59" t="s">
        <v>4715</v>
      </c>
      <c r="C786" s="94" t="s">
        <v>12244</v>
      </c>
      <c r="E786" s="308" t="s">
        <v>8612</v>
      </c>
      <c r="F786" s="149">
        <f t="shared" si="19"/>
        <v>8</v>
      </c>
      <c r="H786"/>
      <c r="I786"/>
      <c r="J786" s="594"/>
    </row>
    <row r="787" spans="1:10">
      <c r="A787" s="57">
        <v>55247000</v>
      </c>
      <c r="B787" s="59" t="s">
        <v>4715</v>
      </c>
      <c r="C787" s="552" t="s">
        <v>12245</v>
      </c>
      <c r="D787" s="324" t="s">
        <v>8896</v>
      </c>
      <c r="E787" s="308" t="s">
        <v>8612</v>
      </c>
      <c r="F787" s="331">
        <f t="shared" si="19"/>
        <v>8</v>
      </c>
      <c r="H787"/>
      <c r="I787"/>
      <c r="J787" s="594"/>
    </row>
    <row r="788" spans="1:10">
      <c r="A788" s="57">
        <v>55248000</v>
      </c>
      <c r="B788" s="59" t="s">
        <v>4715</v>
      </c>
      <c r="C788" s="94" t="s">
        <v>11201</v>
      </c>
      <c r="F788" s="149"/>
      <c r="H788"/>
      <c r="I788"/>
      <c r="J788" s="594"/>
    </row>
    <row r="789" spans="1:10">
      <c r="A789" s="57">
        <v>55249000</v>
      </c>
      <c r="B789" s="59" t="s">
        <v>4715</v>
      </c>
      <c r="C789" s="552" t="s">
        <v>12246</v>
      </c>
      <c r="E789" s="308" t="s">
        <v>8612</v>
      </c>
      <c r="F789" s="149">
        <f t="shared" ref="F789:F810" si="20">LEN(A789)</f>
        <v>8</v>
      </c>
      <c r="H789"/>
      <c r="I789"/>
      <c r="J789" s="594"/>
    </row>
    <row r="790" spans="1:10">
      <c r="A790" s="48">
        <v>5525</v>
      </c>
      <c r="B790" s="59" t="s">
        <v>4715</v>
      </c>
      <c r="C790" s="87" t="s">
        <v>5537</v>
      </c>
      <c r="F790" s="149">
        <f t="shared" si="20"/>
        <v>4</v>
      </c>
      <c r="H790"/>
      <c r="I790"/>
    </row>
    <row r="791" spans="1:10">
      <c r="A791" s="57">
        <v>55250000</v>
      </c>
      <c r="B791" s="46"/>
      <c r="C791" s="88" t="s">
        <v>3245</v>
      </c>
      <c r="E791" s="308" t="s">
        <v>8612</v>
      </c>
      <c r="F791" s="149">
        <f t="shared" si="20"/>
        <v>8</v>
      </c>
      <c r="H791"/>
      <c r="I791"/>
    </row>
    <row r="792" spans="1:10">
      <c r="A792" s="57">
        <v>55251000</v>
      </c>
      <c r="B792" s="46"/>
      <c r="C792" s="88" t="s">
        <v>5528</v>
      </c>
      <c r="E792" s="308" t="s">
        <v>8612</v>
      </c>
      <c r="F792" s="149">
        <f t="shared" si="20"/>
        <v>8</v>
      </c>
      <c r="H792"/>
      <c r="I792"/>
    </row>
    <row r="793" spans="1:10">
      <c r="A793" s="57">
        <v>55251001</v>
      </c>
      <c r="B793" s="46"/>
      <c r="C793" s="88" t="s">
        <v>9226</v>
      </c>
      <c r="E793" s="308" t="s">
        <v>8612</v>
      </c>
      <c r="F793" s="149">
        <f t="shared" si="20"/>
        <v>8</v>
      </c>
      <c r="H793"/>
      <c r="I793"/>
    </row>
    <row r="794" spans="1:10">
      <c r="A794" s="57">
        <v>55252000</v>
      </c>
      <c r="B794" s="46"/>
      <c r="C794" s="88" t="s">
        <v>2096</v>
      </c>
      <c r="E794" s="308" t="s">
        <v>8612</v>
      </c>
      <c r="F794" s="149">
        <f t="shared" si="20"/>
        <v>8</v>
      </c>
      <c r="H794" s="19"/>
    </row>
    <row r="795" spans="1:10">
      <c r="A795" s="57">
        <v>55253000</v>
      </c>
      <c r="B795" s="46"/>
      <c r="C795" s="88" t="s">
        <v>447</v>
      </c>
      <c r="E795" s="308" t="s">
        <v>8612</v>
      </c>
      <c r="F795" s="149">
        <f t="shared" si="20"/>
        <v>8</v>
      </c>
      <c r="H795" s="19"/>
    </row>
    <row r="796" spans="1:10">
      <c r="A796" s="57">
        <v>55254000</v>
      </c>
      <c r="B796" s="46"/>
      <c r="C796" s="88" t="s">
        <v>448</v>
      </c>
      <c r="E796" s="308" t="s">
        <v>8612</v>
      </c>
      <c r="F796" s="149">
        <f t="shared" si="20"/>
        <v>8</v>
      </c>
      <c r="H796" s="19"/>
    </row>
    <row r="797" spans="1:10">
      <c r="A797" s="57">
        <v>55256000</v>
      </c>
      <c r="B797" s="46"/>
      <c r="C797" s="88" t="s">
        <v>1879</v>
      </c>
      <c r="E797" s="308" t="s">
        <v>8612</v>
      </c>
      <c r="F797" s="149">
        <f t="shared" si="20"/>
        <v>8</v>
      </c>
      <c r="H797" s="19"/>
    </row>
    <row r="798" spans="1:10">
      <c r="A798" s="57">
        <v>55257000</v>
      </c>
      <c r="B798" s="46"/>
      <c r="C798" s="88" t="s">
        <v>6064</v>
      </c>
      <c r="E798" s="308" t="s">
        <v>8612</v>
      </c>
      <c r="F798" s="149">
        <f t="shared" si="20"/>
        <v>8</v>
      </c>
      <c r="H798" s="19"/>
    </row>
    <row r="799" spans="1:10">
      <c r="A799" s="57">
        <v>55258000</v>
      </c>
      <c r="B799" s="46"/>
      <c r="C799" s="88" t="s">
        <v>3930</v>
      </c>
      <c r="E799" s="308" t="s">
        <v>8612</v>
      </c>
      <c r="F799" s="149">
        <f t="shared" si="20"/>
        <v>8</v>
      </c>
      <c r="H799" s="19"/>
    </row>
    <row r="800" spans="1:10">
      <c r="A800" s="57">
        <v>55258500</v>
      </c>
      <c r="B800" s="46"/>
      <c r="C800" s="88" t="s">
        <v>2164</v>
      </c>
      <c r="E800" s="308" t="s">
        <v>8612</v>
      </c>
      <c r="F800" s="149">
        <f t="shared" si="20"/>
        <v>8</v>
      </c>
      <c r="H800" s="19"/>
    </row>
    <row r="801" spans="1:8">
      <c r="A801" s="57">
        <v>55259000</v>
      </c>
      <c r="B801" s="46"/>
      <c r="C801" s="88" t="s">
        <v>4628</v>
      </c>
      <c r="E801" s="308" t="s">
        <v>8612</v>
      </c>
      <c r="F801" s="149">
        <f t="shared" si="20"/>
        <v>8</v>
      </c>
      <c r="H801" s="19"/>
    </row>
    <row r="802" spans="1:8">
      <c r="A802" s="48">
        <v>5526</v>
      </c>
      <c r="B802" s="59" t="s">
        <v>4715</v>
      </c>
      <c r="C802" s="87" t="s">
        <v>4629</v>
      </c>
      <c r="F802" s="149">
        <f t="shared" si="20"/>
        <v>4</v>
      </c>
      <c r="H802" s="19"/>
    </row>
    <row r="803" spans="1:8">
      <c r="A803" s="57">
        <v>55260000</v>
      </c>
      <c r="B803" s="46"/>
      <c r="C803" s="88" t="s">
        <v>1322</v>
      </c>
      <c r="E803" s="308" t="s">
        <v>8612</v>
      </c>
      <c r="F803" s="149">
        <f t="shared" si="20"/>
        <v>8</v>
      </c>
      <c r="H803" s="19"/>
    </row>
    <row r="804" spans="1:8">
      <c r="A804" s="57">
        <v>55261000</v>
      </c>
      <c r="B804" s="46"/>
      <c r="C804" s="88" t="s">
        <v>1670</v>
      </c>
      <c r="E804" s="308" t="s">
        <v>8612</v>
      </c>
      <c r="F804" s="149">
        <f t="shared" si="20"/>
        <v>8</v>
      </c>
      <c r="H804" s="19"/>
    </row>
    <row r="805" spans="1:8">
      <c r="A805" s="57">
        <v>55262000</v>
      </c>
      <c r="B805" s="46"/>
      <c r="C805" s="88" t="s">
        <v>1468</v>
      </c>
      <c r="E805" s="308" t="s">
        <v>8612</v>
      </c>
      <c r="F805" s="149">
        <f t="shared" si="20"/>
        <v>8</v>
      </c>
      <c r="H805" s="19"/>
    </row>
    <row r="806" spans="1:8">
      <c r="A806" s="57">
        <v>55263000</v>
      </c>
      <c r="B806" s="46"/>
      <c r="C806" s="88" t="s">
        <v>1469</v>
      </c>
      <c r="E806" s="308" t="s">
        <v>8612</v>
      </c>
      <c r="F806" s="149">
        <f t="shared" si="20"/>
        <v>8</v>
      </c>
      <c r="H806" s="19"/>
    </row>
    <row r="807" spans="1:8">
      <c r="A807" s="57">
        <v>55269000</v>
      </c>
      <c r="B807" s="46"/>
      <c r="C807" s="88" t="s">
        <v>3595</v>
      </c>
      <c r="E807" s="308" t="s">
        <v>8612</v>
      </c>
      <c r="F807" s="149">
        <f t="shared" si="20"/>
        <v>8</v>
      </c>
      <c r="H807" s="19"/>
    </row>
    <row r="808" spans="1:8">
      <c r="A808" s="48">
        <v>5529</v>
      </c>
      <c r="B808" s="59" t="s">
        <v>4715</v>
      </c>
      <c r="C808" s="87" t="s">
        <v>6734</v>
      </c>
      <c r="F808" s="149">
        <f t="shared" si="20"/>
        <v>4</v>
      </c>
      <c r="H808" s="19"/>
    </row>
    <row r="809" spans="1:8">
      <c r="A809" s="57">
        <v>55290000</v>
      </c>
      <c r="B809" s="46"/>
      <c r="C809" s="88" t="s">
        <v>6735</v>
      </c>
      <c r="E809" s="308" t="s">
        <v>8612</v>
      </c>
      <c r="F809" s="149">
        <f t="shared" si="20"/>
        <v>8</v>
      </c>
      <c r="H809" s="19"/>
    </row>
    <row r="810" spans="1:8">
      <c r="A810" s="57">
        <v>55291000</v>
      </c>
      <c r="B810" s="46"/>
      <c r="C810" s="88" t="s">
        <v>2654</v>
      </c>
      <c r="E810" s="308" t="s">
        <v>8612</v>
      </c>
      <c r="F810" s="149">
        <f t="shared" si="20"/>
        <v>8</v>
      </c>
      <c r="H810" s="19"/>
    </row>
    <row r="811" spans="1:8">
      <c r="A811" s="553">
        <v>55292000</v>
      </c>
      <c r="B811" s="554"/>
      <c r="C811" s="555" t="s">
        <v>12247</v>
      </c>
      <c r="F811" s="149"/>
      <c r="H811" s="19"/>
    </row>
    <row r="812" spans="1:8">
      <c r="A812" s="553">
        <v>55293000</v>
      </c>
      <c r="B812" s="554"/>
      <c r="C812" s="555" t="s">
        <v>12248</v>
      </c>
      <c r="F812" s="149"/>
      <c r="H812" s="19"/>
    </row>
    <row r="813" spans="1:8">
      <c r="A813" s="48">
        <v>5532</v>
      </c>
      <c r="B813" s="59" t="s">
        <v>4715</v>
      </c>
      <c r="C813" s="87" t="s">
        <v>5874</v>
      </c>
      <c r="D813" s="121"/>
      <c r="F813" s="149">
        <f t="shared" ref="F813:F836" si="21">LEN(A813)</f>
        <v>4</v>
      </c>
      <c r="H813" s="19"/>
    </row>
    <row r="814" spans="1:8">
      <c r="A814" s="57">
        <v>55320000</v>
      </c>
      <c r="B814" s="370" t="s">
        <v>2818</v>
      </c>
      <c r="C814" s="94" t="s">
        <v>3286</v>
      </c>
      <c r="D814" s="121"/>
      <c r="E814" s="308" t="s">
        <v>8612</v>
      </c>
      <c r="F814" s="149">
        <f t="shared" si="21"/>
        <v>8</v>
      </c>
      <c r="H814" s="19"/>
    </row>
    <row r="815" spans="1:8">
      <c r="A815" s="97">
        <v>55320010</v>
      </c>
      <c r="B815" s="370" t="s">
        <v>2818</v>
      </c>
      <c r="C815" s="94" t="s">
        <v>3287</v>
      </c>
      <c r="D815" s="121"/>
      <c r="E815" s="308" t="s">
        <v>8612</v>
      </c>
      <c r="F815" s="149">
        <f t="shared" si="21"/>
        <v>8</v>
      </c>
      <c r="H815" s="19"/>
    </row>
    <row r="816" spans="1:8">
      <c r="A816" s="57">
        <v>55329000</v>
      </c>
      <c r="B816" s="370"/>
      <c r="C816" s="94" t="s">
        <v>6885</v>
      </c>
      <c r="D816" s="121"/>
      <c r="E816" s="308" t="s">
        <v>8612</v>
      </c>
      <c r="F816" s="149">
        <f t="shared" si="21"/>
        <v>8</v>
      </c>
      <c r="H816" s="19"/>
    </row>
    <row r="817" spans="1:8">
      <c r="A817" s="48">
        <v>5539</v>
      </c>
      <c r="B817" s="59" t="s">
        <v>4715</v>
      </c>
      <c r="C817" s="87" t="s">
        <v>3228</v>
      </c>
      <c r="D817" s="121"/>
      <c r="F817" s="149">
        <f t="shared" si="21"/>
        <v>4</v>
      </c>
      <c r="H817" s="19"/>
    </row>
    <row r="818" spans="1:8">
      <c r="A818" s="57">
        <v>55390000</v>
      </c>
      <c r="B818" s="370"/>
      <c r="C818" s="94" t="s">
        <v>3643</v>
      </c>
      <c r="D818" s="121"/>
      <c r="E818" s="308" t="s">
        <v>8612</v>
      </c>
      <c r="F818" s="149">
        <f t="shared" si="21"/>
        <v>8</v>
      </c>
      <c r="H818" s="19"/>
    </row>
    <row r="819" spans="1:8">
      <c r="A819" s="57">
        <v>55392000</v>
      </c>
      <c r="B819" s="370"/>
      <c r="C819" s="94" t="s">
        <v>3644</v>
      </c>
      <c r="D819" s="121"/>
      <c r="E819" s="308" t="s">
        <v>8612</v>
      </c>
      <c r="F819" s="149">
        <f t="shared" si="21"/>
        <v>8</v>
      </c>
      <c r="H819" s="19"/>
    </row>
    <row r="820" spans="1:8">
      <c r="A820" s="57">
        <v>55393000</v>
      </c>
      <c r="B820" s="370"/>
      <c r="C820" s="94" t="s">
        <v>3645</v>
      </c>
      <c r="D820" s="121"/>
      <c r="E820" s="308" t="s">
        <v>8612</v>
      </c>
      <c r="F820" s="149">
        <f t="shared" si="21"/>
        <v>8</v>
      </c>
      <c r="H820" s="19"/>
    </row>
    <row r="821" spans="1:8">
      <c r="A821" s="57">
        <v>55394000</v>
      </c>
      <c r="B821" s="370"/>
      <c r="C821" s="94" t="s">
        <v>3646</v>
      </c>
      <c r="D821" s="121"/>
      <c r="E821" s="308" t="s">
        <v>8612</v>
      </c>
      <c r="F821" s="149">
        <f t="shared" si="21"/>
        <v>8</v>
      </c>
      <c r="H821" s="19"/>
    </row>
    <row r="822" spans="1:8">
      <c r="A822" s="57">
        <v>55395000</v>
      </c>
      <c r="B822" s="370" t="s">
        <v>2818</v>
      </c>
      <c r="C822" s="94" t="s">
        <v>1480</v>
      </c>
      <c r="D822" s="121"/>
      <c r="E822" s="308" t="s">
        <v>8612</v>
      </c>
      <c r="F822" s="149">
        <f t="shared" si="21"/>
        <v>8</v>
      </c>
      <c r="H822" s="19"/>
    </row>
    <row r="823" spans="1:8">
      <c r="A823" s="57">
        <v>55397000</v>
      </c>
      <c r="B823" s="370" t="s">
        <v>2818</v>
      </c>
      <c r="C823" s="94" t="s">
        <v>1481</v>
      </c>
      <c r="D823" s="121"/>
      <c r="E823" s="308" t="s">
        <v>8612</v>
      </c>
      <c r="F823" s="149">
        <f t="shared" si="21"/>
        <v>8</v>
      </c>
      <c r="H823" s="19"/>
    </row>
    <row r="824" spans="1:8">
      <c r="A824" s="57">
        <v>55399000</v>
      </c>
      <c r="B824" s="370" t="s">
        <v>2818</v>
      </c>
      <c r="C824" s="94" t="s">
        <v>1482</v>
      </c>
      <c r="D824" s="121"/>
      <c r="E824" s="308" t="s">
        <v>8612</v>
      </c>
      <c r="F824" s="149">
        <f t="shared" si="21"/>
        <v>8</v>
      </c>
      <c r="H824" s="19"/>
    </row>
    <row r="825" spans="1:8">
      <c r="A825" s="48">
        <v>5540</v>
      </c>
      <c r="B825" s="59" t="s">
        <v>4715</v>
      </c>
      <c r="C825" s="87" t="s">
        <v>1483</v>
      </c>
      <c r="F825" s="149">
        <f t="shared" si="21"/>
        <v>4</v>
      </c>
      <c r="H825" s="19"/>
    </row>
    <row r="826" spans="1:8">
      <c r="A826" s="57">
        <v>55402000</v>
      </c>
      <c r="B826" s="46"/>
      <c r="C826" s="94" t="s">
        <v>6617</v>
      </c>
      <c r="E826" s="308" t="s">
        <v>8612</v>
      </c>
      <c r="F826" s="149">
        <f t="shared" si="21"/>
        <v>8</v>
      </c>
      <c r="H826" s="19"/>
    </row>
    <row r="827" spans="1:8">
      <c r="A827" s="57">
        <v>55403000</v>
      </c>
      <c r="B827" s="46"/>
      <c r="C827" s="94" t="s">
        <v>1973</v>
      </c>
      <c r="E827" s="308" t="s">
        <v>8612</v>
      </c>
      <c r="F827" s="149">
        <f t="shared" si="21"/>
        <v>8</v>
      </c>
      <c r="H827" s="19"/>
    </row>
    <row r="828" spans="1:8">
      <c r="A828" s="57">
        <v>55403100</v>
      </c>
      <c r="B828" s="46"/>
      <c r="C828" s="94" t="s">
        <v>13019</v>
      </c>
      <c r="D828" s="20" t="s">
        <v>13020</v>
      </c>
      <c r="E828" s="308" t="s">
        <v>8612</v>
      </c>
      <c r="F828" s="149">
        <f t="shared" si="21"/>
        <v>8</v>
      </c>
      <c r="H828" s="19"/>
    </row>
    <row r="829" spans="1:8">
      <c r="A829" s="57">
        <v>55404000</v>
      </c>
      <c r="B829" s="46"/>
      <c r="C829" s="94" t="s">
        <v>855</v>
      </c>
      <c r="E829" s="308" t="s">
        <v>8612</v>
      </c>
      <c r="F829" s="149">
        <f t="shared" si="21"/>
        <v>8</v>
      </c>
      <c r="H829" s="19"/>
    </row>
    <row r="830" spans="1:8">
      <c r="A830" s="57">
        <v>55405000</v>
      </c>
      <c r="B830" s="46"/>
      <c r="C830" s="88" t="s">
        <v>2103</v>
      </c>
      <c r="E830" s="308" t="s">
        <v>8612</v>
      </c>
      <c r="F830" s="149">
        <f t="shared" si="21"/>
        <v>8</v>
      </c>
      <c r="H830" s="19"/>
    </row>
    <row r="831" spans="1:8">
      <c r="A831" s="57">
        <v>55409000</v>
      </c>
      <c r="B831" s="46"/>
      <c r="C831" s="94" t="s">
        <v>4889</v>
      </c>
      <c r="E831" s="308" t="s">
        <v>8612</v>
      </c>
      <c r="F831" s="149">
        <f t="shared" si="21"/>
        <v>8</v>
      </c>
      <c r="H831" s="19"/>
    </row>
    <row r="832" spans="1:8">
      <c r="A832" s="48">
        <v>6</v>
      </c>
      <c r="B832" s="74"/>
      <c r="C832" s="87" t="s">
        <v>2514</v>
      </c>
      <c r="F832" s="149">
        <f t="shared" si="21"/>
        <v>1</v>
      </c>
      <c r="H832" s="19"/>
    </row>
    <row r="833" spans="1:8">
      <c r="A833" s="48">
        <v>60</v>
      </c>
      <c r="B833" s="74"/>
      <c r="C833" s="87" t="s">
        <v>2515</v>
      </c>
      <c r="F833" s="149">
        <f t="shared" si="21"/>
        <v>2</v>
      </c>
      <c r="H833" s="19"/>
    </row>
    <row r="834" spans="1:8">
      <c r="A834" s="48">
        <v>601</v>
      </c>
      <c r="B834" s="74"/>
      <c r="C834" s="87" t="s">
        <v>2516</v>
      </c>
      <c r="F834" s="149">
        <f t="shared" si="21"/>
        <v>3</v>
      </c>
      <c r="H834" s="19"/>
    </row>
    <row r="835" spans="1:8">
      <c r="A835" s="48">
        <v>6010</v>
      </c>
      <c r="B835" s="328"/>
      <c r="C835" s="87" t="s">
        <v>4216</v>
      </c>
      <c r="F835" s="149">
        <f t="shared" si="21"/>
        <v>4</v>
      </c>
      <c r="H835" s="19"/>
    </row>
    <row r="836" spans="1:8">
      <c r="A836" s="57">
        <v>60100000</v>
      </c>
      <c r="B836" s="59" t="s">
        <v>4715</v>
      </c>
      <c r="C836" s="94" t="s">
        <v>5191</v>
      </c>
      <c r="E836" s="308" t="s">
        <v>8604</v>
      </c>
      <c r="F836" s="149">
        <f t="shared" si="21"/>
        <v>8</v>
      </c>
      <c r="H836" s="19"/>
    </row>
    <row r="837" spans="1:8">
      <c r="A837" s="57"/>
      <c r="B837" s="59"/>
      <c r="C837" s="94"/>
      <c r="F837" s="149"/>
      <c r="H837" s="19"/>
    </row>
    <row r="838" spans="1:8">
      <c r="A838" s="57">
        <v>60100200</v>
      </c>
      <c r="B838" s="369" t="s">
        <v>4703</v>
      </c>
      <c r="C838" s="94" t="s">
        <v>1328</v>
      </c>
      <c r="E838" s="308" t="s">
        <v>8590</v>
      </c>
      <c r="F838" s="149">
        <f>LEN(A838)</f>
        <v>8</v>
      </c>
      <c r="H838" s="19"/>
    </row>
    <row r="839" spans="1:8">
      <c r="A839" s="549">
        <v>60100201</v>
      </c>
      <c r="B839" s="369" t="s">
        <v>4703</v>
      </c>
      <c r="C839" s="556" t="s">
        <v>12249</v>
      </c>
      <c r="F839" s="149"/>
      <c r="H839" s="19"/>
    </row>
    <row r="840" spans="1:8">
      <c r="A840" s="57">
        <v>60101000</v>
      </c>
      <c r="B840" s="59" t="s">
        <v>4715</v>
      </c>
      <c r="C840" s="94" t="s">
        <v>5678</v>
      </c>
      <c r="E840" s="308" t="s">
        <v>8604</v>
      </c>
      <c r="F840" s="149">
        <f t="shared" ref="F840:F850" si="22">LEN(A840)</f>
        <v>8</v>
      </c>
      <c r="H840" s="19"/>
    </row>
    <row r="841" spans="1:8">
      <c r="A841" s="57">
        <v>60102000</v>
      </c>
      <c r="B841" s="59" t="s">
        <v>4715</v>
      </c>
      <c r="C841" s="94" t="s">
        <v>2747</v>
      </c>
      <c r="E841" s="308" t="s">
        <v>8604</v>
      </c>
      <c r="F841" s="149">
        <f t="shared" si="22"/>
        <v>8</v>
      </c>
      <c r="H841" s="19"/>
    </row>
    <row r="842" spans="1:8">
      <c r="A842" s="57">
        <v>60104000</v>
      </c>
      <c r="B842" s="59" t="s">
        <v>4715</v>
      </c>
      <c r="C842" s="94" t="s">
        <v>5749</v>
      </c>
      <c r="E842" s="308" t="s">
        <v>8604</v>
      </c>
      <c r="F842" s="149">
        <f t="shared" si="22"/>
        <v>8</v>
      </c>
      <c r="H842" s="19"/>
    </row>
    <row r="843" spans="1:8">
      <c r="A843" s="57">
        <v>60106000</v>
      </c>
      <c r="B843" s="59" t="s">
        <v>4715</v>
      </c>
      <c r="C843" s="94" t="s">
        <v>5750</v>
      </c>
      <c r="E843" s="308" t="s">
        <v>8604</v>
      </c>
      <c r="F843" s="149">
        <f t="shared" si="22"/>
        <v>8</v>
      </c>
      <c r="H843" s="19"/>
    </row>
    <row r="844" spans="1:8">
      <c r="A844" s="57">
        <v>60107000</v>
      </c>
      <c r="B844" s="59" t="s">
        <v>4715</v>
      </c>
      <c r="C844" s="94" t="s">
        <v>5751</v>
      </c>
      <c r="E844" s="308" t="s">
        <v>8604</v>
      </c>
      <c r="F844" s="149">
        <f t="shared" si="22"/>
        <v>8</v>
      </c>
      <c r="H844" s="19"/>
    </row>
    <row r="845" spans="1:8">
      <c r="A845" s="57">
        <v>60108000</v>
      </c>
      <c r="B845" s="59" t="s">
        <v>4715</v>
      </c>
      <c r="C845" s="94" t="s">
        <v>3894</v>
      </c>
      <c r="E845" s="308" t="s">
        <v>8604</v>
      </c>
      <c r="F845" s="149">
        <f t="shared" si="22"/>
        <v>8</v>
      </c>
      <c r="H845" s="19"/>
    </row>
    <row r="846" spans="1:8">
      <c r="A846" s="57">
        <v>60109000</v>
      </c>
      <c r="B846" s="59" t="s">
        <v>4715</v>
      </c>
      <c r="C846" s="88" t="s">
        <v>3895</v>
      </c>
      <c r="E846" s="308" t="s">
        <v>8604</v>
      </c>
      <c r="F846" s="149">
        <f t="shared" si="22"/>
        <v>8</v>
      </c>
      <c r="H846" s="19"/>
    </row>
    <row r="847" spans="1:8">
      <c r="A847" s="57">
        <v>60109100</v>
      </c>
      <c r="B847" s="59" t="s">
        <v>4715</v>
      </c>
      <c r="C847" s="88" t="s">
        <v>6192</v>
      </c>
      <c r="E847" s="308" t="s">
        <v>8604</v>
      </c>
      <c r="F847" s="149">
        <f t="shared" si="22"/>
        <v>8</v>
      </c>
      <c r="H847" s="19"/>
    </row>
    <row r="848" spans="1:8">
      <c r="A848" s="57">
        <v>60109500</v>
      </c>
      <c r="B848" s="59" t="s">
        <v>4715</v>
      </c>
      <c r="C848" s="88" t="s">
        <v>6193</v>
      </c>
      <c r="E848" s="308" t="s">
        <v>8604</v>
      </c>
      <c r="F848" s="149">
        <f t="shared" si="22"/>
        <v>8</v>
      </c>
      <c r="H848" s="19"/>
    </row>
    <row r="849" spans="1:8">
      <c r="A849" s="48">
        <v>6012</v>
      </c>
      <c r="B849" s="271" t="s">
        <v>7861</v>
      </c>
      <c r="C849" s="87" t="s">
        <v>3628</v>
      </c>
      <c r="F849" s="149">
        <f t="shared" si="22"/>
        <v>4</v>
      </c>
      <c r="H849" s="19"/>
    </row>
    <row r="850" spans="1:8">
      <c r="A850" s="57">
        <v>60126009</v>
      </c>
      <c r="B850" s="46"/>
      <c r="C850" s="88" t="s">
        <v>2667</v>
      </c>
      <c r="E850" s="311" t="s">
        <v>8604</v>
      </c>
      <c r="F850" s="149">
        <f t="shared" si="22"/>
        <v>8</v>
      </c>
      <c r="H850" s="19"/>
    </row>
    <row r="851" spans="1:8">
      <c r="A851" s="557">
        <v>60126005</v>
      </c>
      <c r="B851" s="554"/>
      <c r="C851" s="555" t="s">
        <v>12250</v>
      </c>
      <c r="E851" s="311"/>
      <c r="F851" s="149"/>
      <c r="H851" s="19"/>
    </row>
    <row r="852" spans="1:8">
      <c r="A852" s="557">
        <v>60126006</v>
      </c>
      <c r="B852" s="554"/>
      <c r="C852" s="555" t="s">
        <v>12251</v>
      </c>
      <c r="E852" s="311"/>
      <c r="F852" s="149"/>
      <c r="H852" s="19"/>
    </row>
    <row r="853" spans="1:8">
      <c r="A853" s="57">
        <v>60129009</v>
      </c>
      <c r="B853" s="46"/>
      <c r="C853" s="88" t="s">
        <v>2668</v>
      </c>
      <c r="E853" s="311" t="s">
        <v>8604</v>
      </c>
      <c r="F853" s="149">
        <f t="shared" ref="F853:F860" si="23">LEN(A853)</f>
        <v>8</v>
      </c>
      <c r="H853" s="19"/>
    </row>
    <row r="854" spans="1:8">
      <c r="A854" s="57">
        <v>60129109</v>
      </c>
      <c r="B854" s="46"/>
      <c r="C854" s="88" t="s">
        <v>2669</v>
      </c>
      <c r="E854" s="309"/>
      <c r="F854" s="331">
        <f t="shared" si="23"/>
        <v>8</v>
      </c>
      <c r="H854" s="19"/>
    </row>
    <row r="855" spans="1:8">
      <c r="A855" s="57">
        <v>60129509</v>
      </c>
      <c r="B855" s="46"/>
      <c r="C855" s="88" t="s">
        <v>2670</v>
      </c>
      <c r="E855" s="309"/>
      <c r="F855" s="331">
        <f t="shared" si="23"/>
        <v>8</v>
      </c>
      <c r="H855" s="19"/>
    </row>
    <row r="856" spans="1:8" ht="22.5">
      <c r="A856" s="48">
        <v>605</v>
      </c>
      <c r="B856" s="328"/>
      <c r="C856" s="87" t="s">
        <v>1969</v>
      </c>
      <c r="F856" s="149">
        <f t="shared" si="23"/>
        <v>3</v>
      </c>
      <c r="H856" s="19"/>
    </row>
    <row r="857" spans="1:8">
      <c r="A857" s="57">
        <v>60500009</v>
      </c>
      <c r="B857" s="46"/>
      <c r="C857" s="88" t="s">
        <v>1532</v>
      </c>
      <c r="E857" s="309"/>
      <c r="F857" s="331">
        <f t="shared" si="23"/>
        <v>8</v>
      </c>
      <c r="H857" s="19"/>
    </row>
    <row r="858" spans="1:8">
      <c r="A858" s="57">
        <v>60503009</v>
      </c>
      <c r="B858" s="46"/>
      <c r="C858" s="88" t="s">
        <v>523</v>
      </c>
      <c r="E858" s="309"/>
      <c r="F858" s="331">
        <f t="shared" si="23"/>
        <v>8</v>
      </c>
      <c r="H858" s="19"/>
    </row>
    <row r="859" spans="1:8">
      <c r="A859" s="57">
        <v>60509009</v>
      </c>
      <c r="B859" s="46"/>
      <c r="C859" s="88" t="s">
        <v>524</v>
      </c>
      <c r="E859" s="308" t="s">
        <v>8606</v>
      </c>
      <c r="F859" s="149">
        <f t="shared" si="23"/>
        <v>8</v>
      </c>
      <c r="H859" s="19"/>
    </row>
    <row r="860" spans="1:8">
      <c r="A860" s="48">
        <v>608</v>
      </c>
      <c r="B860" s="59" t="s">
        <v>4715</v>
      </c>
      <c r="C860" s="87" t="s">
        <v>500</v>
      </c>
      <c r="F860" s="149">
        <f t="shared" si="23"/>
        <v>3</v>
      </c>
      <c r="H860" s="19"/>
    </row>
    <row r="861" spans="1:8">
      <c r="A861" s="558">
        <v>60800000</v>
      </c>
      <c r="B861" s="46"/>
      <c r="C861" s="552" t="s">
        <v>5245</v>
      </c>
      <c r="F861" s="149"/>
      <c r="H861" s="19"/>
    </row>
    <row r="862" spans="1:8" ht="16.5" customHeight="1">
      <c r="A862" s="57">
        <v>60801000</v>
      </c>
      <c r="B862" s="46"/>
      <c r="C862" s="88" t="s">
        <v>907</v>
      </c>
      <c r="E862" s="308" t="s">
        <v>8604</v>
      </c>
      <c r="F862" s="149">
        <f t="shared" ref="F862:F925" si="24">LEN(A862)</f>
        <v>8</v>
      </c>
      <c r="H862" s="19"/>
    </row>
    <row r="863" spans="1:8" ht="15" customHeight="1">
      <c r="A863" s="57">
        <v>60802000</v>
      </c>
      <c r="B863" s="46"/>
      <c r="C863" s="88" t="s">
        <v>908</v>
      </c>
      <c r="E863" s="308" t="s">
        <v>8604</v>
      </c>
      <c r="F863" s="149">
        <f t="shared" si="24"/>
        <v>8</v>
      </c>
      <c r="H863" s="19"/>
    </row>
    <row r="864" spans="1:8">
      <c r="A864" s="57">
        <v>60809000</v>
      </c>
      <c r="B864" s="46"/>
      <c r="C864" s="88" t="s">
        <v>7132</v>
      </c>
      <c r="E864" s="308" t="s">
        <v>8604</v>
      </c>
      <c r="F864" s="149">
        <f t="shared" si="24"/>
        <v>8</v>
      </c>
      <c r="H864" s="19"/>
    </row>
    <row r="865" spans="1:8">
      <c r="A865" s="48">
        <v>61</v>
      </c>
      <c r="B865" s="46"/>
      <c r="C865" s="87" t="s">
        <v>7133</v>
      </c>
      <c r="F865" s="149">
        <f t="shared" si="24"/>
        <v>2</v>
      </c>
      <c r="H865" s="19"/>
    </row>
    <row r="866" spans="1:8">
      <c r="A866" s="57">
        <v>61000000</v>
      </c>
      <c r="B866" s="46" t="s">
        <v>1329</v>
      </c>
      <c r="C866" s="88" t="s">
        <v>5999</v>
      </c>
      <c r="E866" s="308" t="s">
        <v>8589</v>
      </c>
      <c r="F866" s="149">
        <f t="shared" si="24"/>
        <v>8</v>
      </c>
      <c r="H866" s="19"/>
    </row>
    <row r="867" spans="1:8">
      <c r="A867" s="57">
        <v>61000000</v>
      </c>
      <c r="B867" s="46" t="s">
        <v>1329</v>
      </c>
      <c r="C867" s="88" t="s">
        <v>345</v>
      </c>
      <c r="E867" s="308" t="s">
        <v>8589</v>
      </c>
      <c r="F867" s="149">
        <f t="shared" si="24"/>
        <v>8</v>
      </c>
      <c r="H867" s="19"/>
    </row>
    <row r="868" spans="1:8">
      <c r="A868" s="57">
        <v>61000000</v>
      </c>
      <c r="B868" s="46" t="s">
        <v>1329</v>
      </c>
      <c r="C868" s="88" t="s">
        <v>346</v>
      </c>
      <c r="E868" s="308" t="s">
        <v>8589</v>
      </c>
      <c r="F868" s="149">
        <f t="shared" si="24"/>
        <v>8</v>
      </c>
      <c r="H868" s="19"/>
    </row>
    <row r="869" spans="1:8">
      <c r="A869" s="57">
        <v>61000000</v>
      </c>
      <c r="B869" s="46" t="s">
        <v>1329</v>
      </c>
      <c r="C869" s="88" t="s">
        <v>347</v>
      </c>
      <c r="E869" s="308" t="s">
        <v>8589</v>
      </c>
      <c r="F869" s="149">
        <f t="shared" si="24"/>
        <v>8</v>
      </c>
      <c r="H869" s="19"/>
    </row>
    <row r="870" spans="1:8">
      <c r="A870" s="57">
        <v>61000000</v>
      </c>
      <c r="B870" s="46" t="s">
        <v>1329</v>
      </c>
      <c r="C870" s="88" t="s">
        <v>348</v>
      </c>
      <c r="E870" s="308" t="s">
        <v>8589</v>
      </c>
      <c r="F870" s="149">
        <f t="shared" si="24"/>
        <v>8</v>
      </c>
      <c r="H870" s="19"/>
    </row>
    <row r="871" spans="1:8">
      <c r="A871" s="57">
        <v>61000000</v>
      </c>
      <c r="B871" s="46" t="s">
        <v>1329</v>
      </c>
      <c r="C871" s="88" t="s">
        <v>349</v>
      </c>
      <c r="E871" s="308" t="s">
        <v>8589</v>
      </c>
      <c r="F871" s="149">
        <f t="shared" si="24"/>
        <v>8</v>
      </c>
      <c r="H871" s="19"/>
    </row>
    <row r="872" spans="1:8">
      <c r="A872" s="57">
        <v>61000000</v>
      </c>
      <c r="B872" s="46" t="s">
        <v>1329</v>
      </c>
      <c r="C872" s="88" t="s">
        <v>350</v>
      </c>
      <c r="E872" s="308" t="s">
        <v>8589</v>
      </c>
      <c r="F872" s="149">
        <f t="shared" si="24"/>
        <v>8</v>
      </c>
      <c r="H872" s="19"/>
    </row>
    <row r="873" spans="1:8">
      <c r="A873" s="57">
        <v>61000000</v>
      </c>
      <c r="B873" s="46" t="s">
        <v>1329</v>
      </c>
      <c r="C873" s="88" t="s">
        <v>3794</v>
      </c>
      <c r="E873" s="308" t="s">
        <v>8589</v>
      </c>
      <c r="F873" s="149">
        <f t="shared" si="24"/>
        <v>8</v>
      </c>
      <c r="H873" s="19"/>
    </row>
    <row r="874" spans="1:8">
      <c r="A874" s="57">
        <v>61000000</v>
      </c>
      <c r="B874" s="46" t="s">
        <v>1329</v>
      </c>
      <c r="C874" s="88" t="s">
        <v>2987</v>
      </c>
      <c r="E874" s="308" t="s">
        <v>8589</v>
      </c>
      <c r="F874" s="149">
        <f t="shared" si="24"/>
        <v>8</v>
      </c>
      <c r="H874" s="19"/>
    </row>
    <row r="875" spans="1:8">
      <c r="A875" s="57">
        <v>61000000</v>
      </c>
      <c r="B875" s="46" t="s">
        <v>1329</v>
      </c>
      <c r="C875" s="88" t="s">
        <v>2729</v>
      </c>
      <c r="E875" s="308" t="s">
        <v>8589</v>
      </c>
      <c r="F875" s="149">
        <f t="shared" si="24"/>
        <v>8</v>
      </c>
      <c r="H875" s="19"/>
    </row>
    <row r="876" spans="1:8">
      <c r="A876" s="57">
        <v>61000000</v>
      </c>
      <c r="B876" s="46" t="s">
        <v>1329</v>
      </c>
      <c r="C876" s="88" t="s">
        <v>2099</v>
      </c>
      <c r="E876" s="308" t="s">
        <v>8589</v>
      </c>
      <c r="F876" s="149">
        <f t="shared" si="24"/>
        <v>8</v>
      </c>
      <c r="H876" s="19"/>
    </row>
    <row r="877" spans="1:8">
      <c r="A877" s="57">
        <v>61000000</v>
      </c>
      <c r="B877" s="46" t="s">
        <v>1329</v>
      </c>
      <c r="C877" s="88" t="s">
        <v>6829</v>
      </c>
      <c r="E877" s="308" t="s">
        <v>8589</v>
      </c>
      <c r="F877" s="149">
        <f t="shared" si="24"/>
        <v>8</v>
      </c>
      <c r="H877" s="19"/>
    </row>
    <row r="878" spans="1:8">
      <c r="A878" s="57">
        <v>61000000</v>
      </c>
      <c r="B878" s="46" t="s">
        <v>1329</v>
      </c>
      <c r="C878" s="88" t="s">
        <v>1886</v>
      </c>
      <c r="E878" s="308" t="s">
        <v>8589</v>
      </c>
      <c r="F878" s="149">
        <f t="shared" si="24"/>
        <v>8</v>
      </c>
      <c r="H878" s="19"/>
    </row>
    <row r="879" spans="1:8">
      <c r="A879" s="57">
        <v>61000000</v>
      </c>
      <c r="B879" s="46" t="s">
        <v>1329</v>
      </c>
      <c r="C879" s="88" t="s">
        <v>3092</v>
      </c>
      <c r="E879" s="308" t="s">
        <v>8589</v>
      </c>
      <c r="F879" s="149">
        <f t="shared" si="24"/>
        <v>8</v>
      </c>
      <c r="H879" s="19"/>
    </row>
    <row r="880" spans="1:8">
      <c r="A880" s="57">
        <v>61000000</v>
      </c>
      <c r="B880" s="46" t="s">
        <v>1329</v>
      </c>
      <c r="C880" s="98" t="s">
        <v>281</v>
      </c>
      <c r="E880" s="308" t="s">
        <v>8589</v>
      </c>
      <c r="F880" s="149">
        <f t="shared" si="24"/>
        <v>8</v>
      </c>
      <c r="H880" s="19"/>
    </row>
    <row r="881" spans="1:8">
      <c r="A881" s="57">
        <v>61000000</v>
      </c>
      <c r="B881" s="46" t="s">
        <v>1329</v>
      </c>
      <c r="C881" s="88" t="s">
        <v>1303</v>
      </c>
      <c r="E881" s="308" t="s">
        <v>8589</v>
      </c>
      <c r="F881" s="149">
        <f t="shared" si="24"/>
        <v>8</v>
      </c>
      <c r="H881" s="19"/>
    </row>
    <row r="882" spans="1:8">
      <c r="A882" s="57">
        <v>61000000</v>
      </c>
      <c r="B882" s="46" t="s">
        <v>1329</v>
      </c>
      <c r="C882" s="88" t="s">
        <v>4009</v>
      </c>
      <c r="E882" s="308" t="s">
        <v>8589</v>
      </c>
      <c r="F882" s="149">
        <f t="shared" si="24"/>
        <v>8</v>
      </c>
      <c r="H882" s="19"/>
    </row>
    <row r="883" spans="1:8">
      <c r="A883" s="57">
        <v>61000000</v>
      </c>
      <c r="B883" s="46" t="s">
        <v>1329</v>
      </c>
      <c r="C883" s="88" t="s">
        <v>365</v>
      </c>
      <c r="E883" s="308" t="s">
        <v>8589</v>
      </c>
      <c r="F883" s="149">
        <f t="shared" si="24"/>
        <v>8</v>
      </c>
      <c r="H883" s="19"/>
    </row>
    <row r="884" spans="1:8">
      <c r="A884" s="48">
        <v>65</v>
      </c>
      <c r="B884" s="59" t="s">
        <v>4716</v>
      </c>
      <c r="C884" s="87" t="s">
        <v>1330</v>
      </c>
      <c r="F884" s="149">
        <f t="shared" si="24"/>
        <v>2</v>
      </c>
      <c r="H884" s="19"/>
    </row>
    <row r="885" spans="1:8">
      <c r="A885" s="48">
        <v>650</v>
      </c>
      <c r="B885" s="74"/>
      <c r="C885" s="87" t="s">
        <v>366</v>
      </c>
      <c r="F885" s="149">
        <f t="shared" si="24"/>
        <v>3</v>
      </c>
      <c r="H885" s="19"/>
    </row>
    <row r="886" spans="1:8">
      <c r="A886" s="57">
        <v>65000000</v>
      </c>
      <c r="B886" s="46"/>
      <c r="C886" s="88" t="s">
        <v>5924</v>
      </c>
      <c r="E886" s="308" t="s">
        <v>8606</v>
      </c>
      <c r="F886" s="149">
        <f t="shared" si="24"/>
        <v>8</v>
      </c>
      <c r="H886" s="19"/>
    </row>
    <row r="887" spans="1:8">
      <c r="A887" s="57">
        <v>65010000</v>
      </c>
      <c r="B887" s="46"/>
      <c r="C887" s="88" t="s">
        <v>4282</v>
      </c>
      <c r="E887" s="308" t="s">
        <v>8606</v>
      </c>
      <c r="F887" s="149">
        <f t="shared" si="24"/>
        <v>8</v>
      </c>
      <c r="H887" s="19"/>
    </row>
    <row r="888" spans="1:8">
      <c r="A888" s="57">
        <v>65011000</v>
      </c>
      <c r="B888" s="46"/>
      <c r="C888" s="88" t="s">
        <v>6024</v>
      </c>
      <c r="E888" s="308" t="s">
        <v>8606</v>
      </c>
      <c r="F888" s="149">
        <f t="shared" si="24"/>
        <v>8</v>
      </c>
      <c r="H888" s="19"/>
    </row>
    <row r="889" spans="1:8">
      <c r="A889" s="57">
        <v>65020000</v>
      </c>
      <c r="B889" s="46"/>
      <c r="C889" s="88" t="s">
        <v>189</v>
      </c>
      <c r="E889" s="308" t="s">
        <v>8606</v>
      </c>
      <c r="F889" s="149">
        <f t="shared" si="24"/>
        <v>8</v>
      </c>
      <c r="H889" s="19"/>
    </row>
    <row r="890" spans="1:8">
      <c r="A890" s="57">
        <v>65030000</v>
      </c>
      <c r="B890" s="46"/>
      <c r="C890" s="88" t="s">
        <v>5376</v>
      </c>
      <c r="E890" s="308" t="s">
        <v>8606</v>
      </c>
      <c r="F890" s="149">
        <f t="shared" si="24"/>
        <v>8</v>
      </c>
      <c r="H890" s="19"/>
    </row>
    <row r="891" spans="1:8">
      <c r="A891" s="57">
        <v>65060000</v>
      </c>
      <c r="B891" s="46"/>
      <c r="C891" s="99" t="s">
        <v>3470</v>
      </c>
      <c r="E891" s="308" t="s">
        <v>8606</v>
      </c>
      <c r="F891" s="149">
        <f t="shared" si="24"/>
        <v>8</v>
      </c>
      <c r="H891" s="19"/>
    </row>
    <row r="892" spans="1:8">
      <c r="A892" s="57">
        <v>65070000</v>
      </c>
      <c r="B892" s="46"/>
      <c r="C892" s="88" t="s">
        <v>1984</v>
      </c>
      <c r="E892" s="308" t="s">
        <v>8606</v>
      </c>
      <c r="F892" s="149">
        <f t="shared" si="24"/>
        <v>8</v>
      </c>
      <c r="H892" s="19"/>
    </row>
    <row r="893" spans="1:8">
      <c r="A893" s="57">
        <v>65080000</v>
      </c>
      <c r="B893" s="46"/>
      <c r="C893" s="88" t="s">
        <v>4800</v>
      </c>
      <c r="E893" s="308" t="s">
        <v>8606</v>
      </c>
      <c r="F893" s="149">
        <f t="shared" si="24"/>
        <v>8</v>
      </c>
      <c r="H893" s="19"/>
    </row>
    <row r="894" spans="1:8">
      <c r="A894" s="57">
        <v>65090000</v>
      </c>
      <c r="B894" s="46"/>
      <c r="C894" s="88" t="s">
        <v>4801</v>
      </c>
      <c r="E894" s="308" t="s">
        <v>8606</v>
      </c>
      <c r="F894" s="149">
        <f t="shared" si="24"/>
        <v>8</v>
      </c>
      <c r="H894" s="19"/>
    </row>
    <row r="895" spans="1:8">
      <c r="A895" s="48">
        <v>6589</v>
      </c>
      <c r="B895" s="46"/>
      <c r="C895" s="87" t="s">
        <v>3471</v>
      </c>
      <c r="F895" s="149">
        <f t="shared" si="24"/>
        <v>4</v>
      </c>
      <c r="H895" s="19"/>
    </row>
    <row r="896" spans="1:8">
      <c r="A896" s="57">
        <v>65895000</v>
      </c>
      <c r="B896" s="100"/>
      <c r="C896" s="88" t="s">
        <v>6894</v>
      </c>
      <c r="E896" s="308" t="s">
        <v>8606</v>
      </c>
      <c r="F896" s="149">
        <f t="shared" si="24"/>
        <v>8</v>
      </c>
      <c r="H896" s="19"/>
    </row>
    <row r="897" spans="1:8">
      <c r="A897" s="102"/>
      <c r="B897" s="50"/>
      <c r="C897" s="146"/>
      <c r="F897" s="149">
        <f t="shared" si="24"/>
        <v>0</v>
      </c>
      <c r="H897" s="19"/>
    </row>
    <row r="898" spans="1:8">
      <c r="A898" s="48">
        <v>69</v>
      </c>
      <c r="B898" s="50"/>
      <c r="C898" s="87" t="s">
        <v>2217</v>
      </c>
      <c r="F898" s="149">
        <f t="shared" si="24"/>
        <v>2</v>
      </c>
      <c r="H898" s="19"/>
    </row>
    <row r="899" spans="1:8">
      <c r="A899" s="57">
        <v>69000000</v>
      </c>
      <c r="B899" s="50"/>
      <c r="C899" s="89" t="s">
        <v>2218</v>
      </c>
      <c r="E899" s="309"/>
      <c r="F899" s="331">
        <f t="shared" si="24"/>
        <v>8</v>
      </c>
      <c r="H899" s="19"/>
    </row>
    <row r="900" spans="1:8">
      <c r="A900" s="102"/>
      <c r="B900" s="103"/>
      <c r="C900" s="101"/>
      <c r="F900" s="149">
        <f t="shared" si="24"/>
        <v>0</v>
      </c>
      <c r="H900" s="19"/>
    </row>
    <row r="901" spans="1:8">
      <c r="A901" s="105">
        <v>80009996</v>
      </c>
      <c r="B901" s="106"/>
      <c r="C901" s="104" t="s">
        <v>5369</v>
      </c>
      <c r="E901" s="309" t="s">
        <v>8589</v>
      </c>
      <c r="F901" s="149">
        <f t="shared" si="24"/>
        <v>8</v>
      </c>
      <c r="H901" s="19"/>
    </row>
    <row r="902" spans="1:8">
      <c r="A902" s="108">
        <v>80009997</v>
      </c>
      <c r="B902" s="79"/>
      <c r="C902" s="107" t="s">
        <v>5368</v>
      </c>
      <c r="E902" s="309" t="s">
        <v>8589</v>
      </c>
      <c r="F902" s="149">
        <f t="shared" si="24"/>
        <v>8</v>
      </c>
      <c r="H902" s="19"/>
    </row>
    <row r="903" spans="1:8">
      <c r="A903" s="332">
        <v>80009995</v>
      </c>
      <c r="B903" s="79"/>
      <c r="C903" s="107" t="s">
        <v>7969</v>
      </c>
      <c r="E903" s="309" t="s">
        <v>8589</v>
      </c>
      <c r="F903" s="149">
        <f t="shared" si="24"/>
        <v>8</v>
      </c>
      <c r="H903" s="19"/>
    </row>
    <row r="904" spans="1:8">
      <c r="A904" s="108">
        <v>80009994</v>
      </c>
      <c r="B904" s="79"/>
      <c r="C904" s="107" t="s">
        <v>8192</v>
      </c>
      <c r="E904" s="308">
        <v>1501</v>
      </c>
      <c r="F904" s="149">
        <f t="shared" si="24"/>
        <v>8</v>
      </c>
      <c r="H904" s="19"/>
    </row>
    <row r="905" spans="1:8">
      <c r="A905" s="108">
        <v>80009998</v>
      </c>
      <c r="B905" s="79"/>
      <c r="C905" s="107" t="s">
        <v>8191</v>
      </c>
      <c r="E905" s="308" t="s">
        <v>8613</v>
      </c>
      <c r="F905" s="149">
        <f t="shared" si="24"/>
        <v>8</v>
      </c>
      <c r="H905" s="19"/>
    </row>
    <row r="906" spans="1:8">
      <c r="A906" s="110">
        <v>80009999</v>
      </c>
      <c r="B906" s="111"/>
      <c r="C906" s="109" t="s">
        <v>3472</v>
      </c>
      <c r="E906" s="308" t="s">
        <v>8604</v>
      </c>
      <c r="F906" s="149">
        <f t="shared" si="24"/>
        <v>8</v>
      </c>
      <c r="H906" s="19"/>
    </row>
    <row r="907" spans="1:8">
      <c r="A907" s="102"/>
      <c r="B907" s="103"/>
      <c r="C907" s="112" t="s">
        <v>1302</v>
      </c>
      <c r="F907" s="149">
        <f t="shared" si="24"/>
        <v>0</v>
      </c>
      <c r="H907" s="19"/>
    </row>
    <row r="908" spans="1:8">
      <c r="A908" s="114"/>
      <c r="B908" s="50"/>
      <c r="C908" s="113" t="s">
        <v>676</v>
      </c>
      <c r="F908" s="149">
        <f t="shared" si="24"/>
        <v>0</v>
      </c>
      <c r="H908" s="19"/>
    </row>
    <row r="909" spans="1:8" ht="33.75">
      <c r="A909" s="114"/>
      <c r="B909" s="50"/>
      <c r="C909" s="115" t="s">
        <v>285</v>
      </c>
      <c r="F909" s="149">
        <f t="shared" si="24"/>
        <v>0</v>
      </c>
      <c r="H909" s="19"/>
    </row>
    <row r="910" spans="1:8">
      <c r="A910" s="114"/>
      <c r="B910" s="50"/>
      <c r="C910" s="116" t="s">
        <v>2816</v>
      </c>
      <c r="F910" s="149">
        <f t="shared" si="24"/>
        <v>0</v>
      </c>
      <c r="H910" s="19"/>
    </row>
    <row r="911" spans="1:8">
      <c r="A911" s="23"/>
      <c r="B911" s="50"/>
      <c r="C911" s="117" t="s">
        <v>2817</v>
      </c>
      <c r="F911" s="149">
        <f t="shared" si="24"/>
        <v>0</v>
      </c>
      <c r="H911" s="19"/>
    </row>
    <row r="912" spans="1:8">
      <c r="F912" s="149">
        <f t="shared" si="24"/>
        <v>0</v>
      </c>
      <c r="H912" s="19"/>
    </row>
    <row r="913" spans="1:8">
      <c r="F913" s="149">
        <f t="shared" si="24"/>
        <v>0</v>
      </c>
      <c r="H913" s="19"/>
    </row>
    <row r="914" spans="1:8">
      <c r="F914" s="149">
        <f t="shared" si="24"/>
        <v>0</v>
      </c>
      <c r="H914" s="19"/>
    </row>
    <row r="915" spans="1:8">
      <c r="A915" s="148" t="s">
        <v>7635</v>
      </c>
      <c r="B915" s="124" t="s">
        <v>7636</v>
      </c>
      <c r="F915" s="149">
        <f t="shared" si="24"/>
        <v>15</v>
      </c>
      <c r="H915" s="19"/>
    </row>
    <row r="916" spans="1:8" s="191" customFormat="1">
      <c r="A916" s="190">
        <v>40</v>
      </c>
      <c r="B916" s="194">
        <v>45</v>
      </c>
      <c r="C916" s="189" t="s">
        <v>1243</v>
      </c>
      <c r="E916" s="308"/>
      <c r="F916" s="149">
        <f t="shared" si="24"/>
        <v>2</v>
      </c>
      <c r="H916" s="19"/>
    </row>
    <row r="917" spans="1:8" s="191" customFormat="1">
      <c r="A917" s="193">
        <v>40000000</v>
      </c>
      <c r="B917" s="195">
        <v>45000000</v>
      </c>
      <c r="C917" s="192" t="s">
        <v>1244</v>
      </c>
      <c r="E917" s="308" t="s">
        <v>8614</v>
      </c>
      <c r="F917" s="149">
        <f t="shared" si="24"/>
        <v>8</v>
      </c>
      <c r="H917" s="19"/>
    </row>
    <row r="918" spans="1:8" s="191" customFormat="1">
      <c r="A918" s="193">
        <v>40001000</v>
      </c>
      <c r="B918" s="195">
        <v>45001000</v>
      </c>
      <c r="C918" s="192" t="s">
        <v>4</v>
      </c>
      <c r="E918" s="308" t="s">
        <v>8614</v>
      </c>
      <c r="F918" s="149">
        <f t="shared" si="24"/>
        <v>8</v>
      </c>
      <c r="H918" s="19"/>
    </row>
    <row r="919" spans="1:8" s="191" customFormat="1">
      <c r="A919" s="193">
        <v>40003000</v>
      </c>
      <c r="B919" s="195">
        <v>45003000</v>
      </c>
      <c r="C919" s="192" t="s">
        <v>4723</v>
      </c>
      <c r="E919" s="308" t="s">
        <v>8614</v>
      </c>
      <c r="F919" s="149">
        <f t="shared" si="24"/>
        <v>8</v>
      </c>
      <c r="H919" s="19"/>
    </row>
    <row r="920" spans="1:8" s="191" customFormat="1">
      <c r="A920" s="193">
        <v>40004000</v>
      </c>
      <c r="B920" s="195">
        <v>45004000</v>
      </c>
      <c r="C920" s="192" t="s">
        <v>390</v>
      </c>
      <c r="E920" s="308" t="s">
        <v>8614</v>
      </c>
      <c r="F920" s="149">
        <f t="shared" si="24"/>
        <v>8</v>
      </c>
      <c r="H920" s="19"/>
    </row>
    <row r="921" spans="1:8" s="191" customFormat="1">
      <c r="A921" s="193">
        <v>40005000</v>
      </c>
      <c r="B921" s="195">
        <v>45000000</v>
      </c>
      <c r="C921" s="192" t="s">
        <v>391</v>
      </c>
      <c r="E921" s="308" t="s">
        <v>8614</v>
      </c>
      <c r="F921" s="149">
        <f t="shared" si="24"/>
        <v>8</v>
      </c>
      <c r="H921" s="19"/>
    </row>
    <row r="922" spans="1:8">
      <c r="A922" s="190">
        <v>452</v>
      </c>
      <c r="B922" s="194">
        <v>45</v>
      </c>
      <c r="C922" s="189" t="s">
        <v>6776</v>
      </c>
      <c r="F922" s="149">
        <f t="shared" si="24"/>
        <v>3</v>
      </c>
      <c r="H922" s="19"/>
    </row>
    <row r="923" spans="1:8">
      <c r="A923" s="193">
        <v>45201000</v>
      </c>
      <c r="B923" s="195">
        <v>45000000</v>
      </c>
      <c r="C923" s="192" t="s">
        <v>1922</v>
      </c>
      <c r="E923" s="308" t="s">
        <v>8610</v>
      </c>
      <c r="F923" s="149">
        <f t="shared" si="24"/>
        <v>8</v>
      </c>
      <c r="H923" s="19"/>
    </row>
    <row r="924" spans="1:8">
      <c r="A924" s="190">
        <v>352</v>
      </c>
      <c r="B924" s="194">
        <v>352</v>
      </c>
      <c r="C924" s="189" t="s">
        <v>1137</v>
      </c>
      <c r="F924" s="149">
        <f t="shared" si="24"/>
        <v>3</v>
      </c>
      <c r="H924" s="19"/>
    </row>
    <row r="925" spans="1:8">
      <c r="A925" s="193">
        <v>35201000</v>
      </c>
      <c r="B925" s="195">
        <v>35000000</v>
      </c>
      <c r="C925" s="192" t="s">
        <v>5995</v>
      </c>
      <c r="E925" s="308" t="s">
        <v>8598</v>
      </c>
      <c r="F925" s="149">
        <f t="shared" si="24"/>
        <v>8</v>
      </c>
      <c r="H925" s="19"/>
    </row>
    <row r="926" spans="1:8" s="21" customFormat="1">
      <c r="A926" s="193">
        <v>35202000</v>
      </c>
      <c r="B926" s="195">
        <v>35000000</v>
      </c>
      <c r="C926" s="192" t="s">
        <v>2892</v>
      </c>
      <c r="E926" s="308" t="s">
        <v>8598</v>
      </c>
      <c r="F926" s="149">
        <f t="shared" ref="F926:F928" si="25">LEN(A926)</f>
        <v>8</v>
      </c>
      <c r="H926" s="19"/>
    </row>
    <row r="927" spans="1:8">
      <c r="A927" s="22">
        <v>50099100</v>
      </c>
      <c r="B927" s="20">
        <v>50</v>
      </c>
      <c r="E927" s="308">
        <v>50</v>
      </c>
      <c r="F927" s="149">
        <f t="shared" si="25"/>
        <v>8</v>
      </c>
    </row>
    <row r="928" spans="1:8">
      <c r="A928" s="193">
        <v>45000008</v>
      </c>
      <c r="E928" s="308" t="s">
        <v>9295</v>
      </c>
      <c r="F928" s="149">
        <f t="shared" si="25"/>
        <v>8</v>
      </c>
    </row>
    <row r="929" spans="1:5">
      <c r="A929" s="193">
        <v>50000400</v>
      </c>
      <c r="E929" s="308" t="s">
        <v>8611</v>
      </c>
    </row>
    <row r="930" spans="1:5">
      <c r="A930" s="193">
        <v>50010400</v>
      </c>
      <c r="E930" s="308" t="s">
        <v>8611</v>
      </c>
    </row>
    <row r="931" spans="1:5">
      <c r="A931" s="193">
        <v>50014400</v>
      </c>
      <c r="E931" s="308" t="s">
        <v>8611</v>
      </c>
    </row>
    <row r="932" spans="1:5">
      <c r="A932" s="193">
        <v>50015400</v>
      </c>
      <c r="E932" s="308" t="s">
        <v>8611</v>
      </c>
    </row>
    <row r="933" spans="1:5">
      <c r="A933" s="193">
        <v>50020400</v>
      </c>
      <c r="E933" s="308" t="s">
        <v>8611</v>
      </c>
    </row>
    <row r="934" spans="1:5">
      <c r="A934" s="193">
        <v>50021400</v>
      </c>
      <c r="E934" s="308" t="s">
        <v>8611</v>
      </c>
    </row>
    <row r="935" spans="1:5">
      <c r="A935" s="193">
        <v>50024400</v>
      </c>
      <c r="E935" s="308" t="s">
        <v>8611</v>
      </c>
    </row>
    <row r="936" spans="1:5">
      <c r="A936" s="193">
        <v>50025400</v>
      </c>
      <c r="E936" s="308" t="s">
        <v>8611</v>
      </c>
    </row>
    <row r="937" spans="1:5">
      <c r="A937" s="193">
        <v>50026400</v>
      </c>
      <c r="E937" s="308" t="s">
        <v>8611</v>
      </c>
    </row>
    <row r="938" spans="1:5">
      <c r="A938" s="193">
        <v>50028400</v>
      </c>
      <c r="E938" s="308" t="s">
        <v>8611</v>
      </c>
    </row>
    <row r="939" spans="1:5">
      <c r="A939" s="193">
        <v>50000500</v>
      </c>
      <c r="E939" s="308" t="s">
        <v>8611</v>
      </c>
    </row>
    <row r="940" spans="1:5">
      <c r="A940" s="193">
        <v>50010500</v>
      </c>
      <c r="E940" s="308" t="s">
        <v>8611</v>
      </c>
    </row>
    <row r="941" spans="1:5">
      <c r="A941" s="193">
        <v>50014500</v>
      </c>
      <c r="E941" s="308" t="s">
        <v>8611</v>
      </c>
    </row>
    <row r="942" spans="1:5">
      <c r="A942" s="193">
        <v>50015500</v>
      </c>
      <c r="E942" s="308" t="s">
        <v>8611</v>
      </c>
    </row>
    <row r="943" spans="1:5">
      <c r="A943" s="193">
        <v>50020500</v>
      </c>
      <c r="E943" s="308" t="s">
        <v>8611</v>
      </c>
    </row>
    <row r="944" spans="1:5">
      <c r="A944" s="193">
        <v>50021500</v>
      </c>
      <c r="E944" s="308" t="s">
        <v>8611</v>
      </c>
    </row>
    <row r="945" spans="1:5">
      <c r="A945" s="193">
        <v>50024500</v>
      </c>
      <c r="E945" s="308" t="s">
        <v>8611</v>
      </c>
    </row>
    <row r="946" spans="1:5">
      <c r="A946" s="193">
        <v>50025500</v>
      </c>
      <c r="E946" s="308" t="s">
        <v>8611</v>
      </c>
    </row>
    <row r="947" spans="1:5">
      <c r="A947" s="193">
        <v>50026500</v>
      </c>
      <c r="E947" s="308" t="s">
        <v>8611</v>
      </c>
    </row>
    <row r="948" spans="1:5">
      <c r="A948" s="193">
        <v>50028500</v>
      </c>
      <c r="E948" s="308" t="s">
        <v>8611</v>
      </c>
    </row>
    <row r="949" spans="1:5">
      <c r="A949" s="193">
        <v>50000100</v>
      </c>
      <c r="E949" s="308" t="s">
        <v>8611</v>
      </c>
    </row>
    <row r="950" spans="1:5">
      <c r="A950" s="193">
        <v>50010100</v>
      </c>
      <c r="E950" s="308" t="s">
        <v>8611</v>
      </c>
    </row>
    <row r="951" spans="1:5">
      <c r="A951" s="193">
        <v>50014100</v>
      </c>
      <c r="E951" s="308" t="s">
        <v>8611</v>
      </c>
    </row>
    <row r="952" spans="1:5">
      <c r="A952" s="193">
        <v>50015100</v>
      </c>
      <c r="E952" s="308" t="s">
        <v>8611</v>
      </c>
    </row>
    <row r="953" spans="1:5">
      <c r="A953" s="193">
        <v>50020100</v>
      </c>
      <c r="E953" s="308" t="s">
        <v>8611</v>
      </c>
    </row>
    <row r="954" spans="1:5">
      <c r="A954" s="193">
        <v>50021100</v>
      </c>
      <c r="E954" s="308" t="s">
        <v>8611</v>
      </c>
    </row>
    <row r="955" spans="1:5">
      <c r="A955" s="193">
        <v>50024100</v>
      </c>
      <c r="E955" s="308" t="s">
        <v>8611</v>
      </c>
    </row>
    <row r="956" spans="1:5">
      <c r="A956" s="193">
        <v>50025100</v>
      </c>
      <c r="E956" s="308" t="s">
        <v>8611</v>
      </c>
    </row>
    <row r="957" spans="1:5">
      <c r="A957" s="193">
        <v>50026100</v>
      </c>
      <c r="E957" s="308" t="s">
        <v>8611</v>
      </c>
    </row>
    <row r="958" spans="1:5">
      <c r="A958" s="193">
        <v>50028100</v>
      </c>
      <c r="E958" s="308" t="s">
        <v>8611</v>
      </c>
    </row>
    <row r="959" spans="1:5">
      <c r="A959" s="193">
        <v>50000101</v>
      </c>
      <c r="E959" s="308" t="s">
        <v>8611</v>
      </c>
    </row>
    <row r="960" spans="1:5">
      <c r="A960" s="193">
        <v>50010300</v>
      </c>
      <c r="E960" s="308" t="s">
        <v>8611</v>
      </c>
    </row>
    <row r="961" spans="1:8">
      <c r="A961" s="193">
        <v>50014300</v>
      </c>
      <c r="E961" s="308" t="s">
        <v>8611</v>
      </c>
    </row>
    <row r="962" spans="1:8">
      <c r="A962" s="193">
        <v>50015300</v>
      </c>
      <c r="E962" s="308" t="s">
        <v>8611</v>
      </c>
    </row>
    <row r="963" spans="1:8">
      <c r="A963" s="193">
        <v>50020300</v>
      </c>
      <c r="E963" s="308" t="s">
        <v>8611</v>
      </c>
    </row>
    <row r="964" spans="1:8">
      <c r="A964" s="193">
        <v>50021300</v>
      </c>
      <c r="E964" s="308" t="s">
        <v>8611</v>
      </c>
    </row>
    <row r="965" spans="1:8">
      <c r="A965" s="193">
        <v>50024300</v>
      </c>
      <c r="E965" s="308" t="s">
        <v>8611</v>
      </c>
    </row>
    <row r="966" spans="1:8">
      <c r="A966" s="193">
        <v>50025300</v>
      </c>
      <c r="E966" s="308" t="s">
        <v>8611</v>
      </c>
    </row>
    <row r="967" spans="1:8">
      <c r="A967" s="193">
        <v>50026300</v>
      </c>
      <c r="E967" s="308" t="s">
        <v>8611</v>
      </c>
    </row>
    <row r="968" spans="1:8">
      <c r="A968" s="193">
        <v>50028300</v>
      </c>
      <c r="E968" s="308" t="s">
        <v>8611</v>
      </c>
    </row>
    <row r="970" spans="1:8">
      <c r="A970" s="148" t="s">
        <v>11202</v>
      </c>
    </row>
    <row r="972" spans="1:8" s="324" customFormat="1">
      <c r="A972" s="495">
        <v>35290000</v>
      </c>
      <c r="B972" s="496"/>
      <c r="C972" s="497" t="s">
        <v>5193</v>
      </c>
      <c r="E972" s="311" t="s">
        <v>8598</v>
      </c>
      <c r="F972" s="274">
        <f t="shared" ref="F972:F976" si="26">LEN(A972)</f>
        <v>8</v>
      </c>
      <c r="H972" s="498"/>
    </row>
    <row r="973" spans="1:8" s="324" customFormat="1">
      <c r="A973" s="495">
        <v>35290001</v>
      </c>
      <c r="B973" s="496"/>
      <c r="C973" s="497" t="s">
        <v>7873</v>
      </c>
      <c r="E973" s="311" t="s">
        <v>8598</v>
      </c>
      <c r="F973" s="274">
        <f t="shared" si="26"/>
        <v>8</v>
      </c>
      <c r="H973" s="498"/>
    </row>
    <row r="974" spans="1:8" s="324" customFormat="1">
      <c r="A974" s="495">
        <v>35290002</v>
      </c>
      <c r="B974" s="496"/>
      <c r="C974" s="497" t="s">
        <v>7874</v>
      </c>
      <c r="E974" s="311" t="s">
        <v>8598</v>
      </c>
      <c r="F974" s="274">
        <f t="shared" si="26"/>
        <v>8</v>
      </c>
      <c r="H974" s="498"/>
    </row>
    <row r="975" spans="1:8" s="324" customFormat="1">
      <c r="A975" s="495">
        <v>45290000</v>
      </c>
      <c r="B975" s="496"/>
      <c r="C975" s="327" t="s">
        <v>5420</v>
      </c>
      <c r="E975" s="311" t="s">
        <v>8610</v>
      </c>
      <c r="F975" s="274">
        <f t="shared" si="26"/>
        <v>8</v>
      </c>
      <c r="H975" s="498"/>
    </row>
    <row r="976" spans="1:8" s="324" customFormat="1">
      <c r="A976" s="495">
        <v>45290001</v>
      </c>
      <c r="B976" s="496"/>
      <c r="C976" s="327" t="s">
        <v>7873</v>
      </c>
      <c r="E976" s="311" t="s">
        <v>8610</v>
      </c>
      <c r="F976" s="274">
        <f t="shared" si="26"/>
        <v>8</v>
      </c>
      <c r="H976" s="498"/>
    </row>
    <row r="978" spans="1:8">
      <c r="A978" s="148" t="s">
        <v>12252</v>
      </c>
    </row>
    <row r="979" spans="1:8">
      <c r="A979" s="148"/>
    </row>
    <row r="980" spans="1:8" s="19" customFormat="1">
      <c r="A980" s="57">
        <v>15190000</v>
      </c>
      <c r="B980" s="58" t="s">
        <v>3712</v>
      </c>
      <c r="C980" s="559" t="s">
        <v>2606</v>
      </c>
      <c r="E980" s="309"/>
      <c r="F980" s="331">
        <f t="shared" ref="F980:F981" si="27">LEN(A980)</f>
        <v>8</v>
      </c>
    </row>
    <row r="981" spans="1:8" s="19" customFormat="1">
      <c r="A981" s="57">
        <v>15199000</v>
      </c>
      <c r="B981" s="58" t="s">
        <v>3712</v>
      </c>
      <c r="C981" s="559" t="s">
        <v>454</v>
      </c>
      <c r="E981" s="309">
        <v>1502</v>
      </c>
      <c r="F981" s="331">
        <f t="shared" si="27"/>
        <v>8</v>
      </c>
    </row>
    <row r="982" spans="1:8" s="19" customFormat="1">
      <c r="A982" s="57">
        <v>20800000</v>
      </c>
      <c r="B982" s="68" t="s">
        <v>1916</v>
      </c>
      <c r="C982" s="560" t="s">
        <v>6962</v>
      </c>
      <c r="E982" s="309"/>
      <c r="F982" s="331">
        <v>8</v>
      </c>
    </row>
    <row r="983" spans="1:8" s="19" customFormat="1">
      <c r="A983" s="57">
        <v>20811000</v>
      </c>
      <c r="B983" s="68" t="s">
        <v>1916</v>
      </c>
      <c r="C983" s="560" t="s">
        <v>4755</v>
      </c>
      <c r="E983" s="309"/>
      <c r="F983" s="331">
        <v>8</v>
      </c>
    </row>
    <row r="984" spans="1:8" s="19" customFormat="1">
      <c r="A984" s="57">
        <v>20830000</v>
      </c>
      <c r="B984" s="68" t="s">
        <v>1916</v>
      </c>
      <c r="C984" s="560" t="s">
        <v>4993</v>
      </c>
      <c r="E984" s="309"/>
      <c r="F984" s="331">
        <v>8</v>
      </c>
    </row>
    <row r="985" spans="1:8" s="19" customFormat="1">
      <c r="A985" s="57">
        <v>25800000</v>
      </c>
      <c r="B985" s="68" t="s">
        <v>1916</v>
      </c>
      <c r="C985" s="560" t="s">
        <v>6420</v>
      </c>
      <c r="E985" s="309" t="s">
        <v>8589</v>
      </c>
      <c r="F985" s="149">
        <v>8</v>
      </c>
    </row>
    <row r="986" spans="1:8">
      <c r="A986" s="57">
        <v>32215000</v>
      </c>
      <c r="B986" s="46"/>
      <c r="C986" s="561" t="s">
        <v>6381</v>
      </c>
      <c r="E986" s="308" t="s">
        <v>8594</v>
      </c>
      <c r="F986" s="149">
        <v>8</v>
      </c>
      <c r="H986" s="19"/>
    </row>
    <row r="987" spans="1:8">
      <c r="A987" s="57">
        <v>32222000</v>
      </c>
      <c r="B987" s="46"/>
      <c r="C987" s="561" t="s">
        <v>4309</v>
      </c>
      <c r="E987" s="308" t="s">
        <v>8594</v>
      </c>
      <c r="F987" s="149">
        <v>8</v>
      </c>
      <c r="H987" s="19"/>
    </row>
    <row r="988" spans="1:8">
      <c r="A988" s="495">
        <v>32386000</v>
      </c>
      <c r="B988" s="325" t="s">
        <v>8895</v>
      </c>
      <c r="C988" s="497" t="s">
        <v>6495</v>
      </c>
      <c r="D988" s="324" t="s">
        <v>9088</v>
      </c>
      <c r="E988" s="308" t="s">
        <v>8594</v>
      </c>
      <c r="F988" s="149">
        <v>8</v>
      </c>
      <c r="H988" s="19"/>
    </row>
    <row r="989" spans="1:8">
      <c r="A989" s="562">
        <v>608</v>
      </c>
      <c r="B989" s="74"/>
      <c r="C989" s="563" t="s">
        <v>5189</v>
      </c>
      <c r="F989" s="149">
        <v>3</v>
      </c>
      <c r="H989" s="19"/>
    </row>
    <row r="990" spans="1:8">
      <c r="A990" s="57">
        <v>60800000</v>
      </c>
      <c r="B990" s="46" t="s">
        <v>5190</v>
      </c>
      <c r="C990" s="561" t="s">
        <v>5245</v>
      </c>
      <c r="E990" s="308" t="s">
        <v>8604</v>
      </c>
      <c r="F990" s="149">
        <v>8</v>
      </c>
      <c r="H990" s="19"/>
    </row>
    <row r="991" spans="1:8">
      <c r="A991" s="562">
        <v>5505</v>
      </c>
      <c r="B991" s="23"/>
      <c r="C991" s="564" t="s">
        <v>8904</v>
      </c>
      <c r="F991" s="149">
        <v>4</v>
      </c>
      <c r="H991" s="19"/>
    </row>
    <row r="992" spans="1:8">
      <c r="A992" s="57">
        <v>55050000</v>
      </c>
      <c r="B992" s="23"/>
      <c r="C992" s="565" t="s">
        <v>1983</v>
      </c>
      <c r="D992" s="324" t="s">
        <v>8896</v>
      </c>
      <c r="E992" s="308" t="s">
        <v>8612</v>
      </c>
      <c r="F992" s="331">
        <v>8</v>
      </c>
      <c r="H992" s="19"/>
    </row>
    <row r="993" spans="1:8">
      <c r="A993" s="57">
        <v>55050100</v>
      </c>
      <c r="B993" s="23"/>
      <c r="C993" s="565" t="s">
        <v>8898</v>
      </c>
      <c r="D993" s="324" t="s">
        <v>8896</v>
      </c>
      <c r="E993" s="308" t="s">
        <v>8612</v>
      </c>
      <c r="F993" s="331">
        <v>8</v>
      </c>
      <c r="H993" s="19"/>
    </row>
    <row r="994" spans="1:8">
      <c r="A994" s="57">
        <v>55050200</v>
      </c>
      <c r="B994" s="23"/>
      <c r="C994" s="565" t="s">
        <v>8899</v>
      </c>
      <c r="D994" s="324" t="s">
        <v>8896</v>
      </c>
      <c r="E994" s="308" t="s">
        <v>8612</v>
      </c>
      <c r="F994" s="331">
        <v>8</v>
      </c>
      <c r="H994" s="19"/>
    </row>
    <row r="995" spans="1:8">
      <c r="A995" s="57">
        <v>55051000</v>
      </c>
      <c r="B995" s="23"/>
      <c r="C995" s="565" t="s">
        <v>8783</v>
      </c>
      <c r="D995" s="324" t="s">
        <v>8896</v>
      </c>
      <c r="E995" s="308" t="s">
        <v>8612</v>
      </c>
      <c r="F995" s="331">
        <v>8</v>
      </c>
      <c r="H995" s="19"/>
    </row>
    <row r="996" spans="1:8">
      <c r="A996" s="57">
        <v>55052000</v>
      </c>
      <c r="B996" s="23"/>
      <c r="C996" s="565" t="s">
        <v>8900</v>
      </c>
      <c r="D996" s="324" t="s">
        <v>8896</v>
      </c>
      <c r="E996" s="308" t="s">
        <v>8612</v>
      </c>
      <c r="F996" s="331">
        <v>8</v>
      </c>
      <c r="H996" s="19"/>
    </row>
    <row r="997" spans="1:8">
      <c r="A997" s="57">
        <v>55053000</v>
      </c>
      <c r="B997" s="23"/>
      <c r="C997" s="565" t="s">
        <v>8901</v>
      </c>
      <c r="D997" s="324" t="s">
        <v>8896</v>
      </c>
      <c r="E997" s="308" t="s">
        <v>8612</v>
      </c>
      <c r="F997" s="331">
        <v>8</v>
      </c>
      <c r="H997" s="19"/>
    </row>
    <row r="998" spans="1:8">
      <c r="A998" s="57">
        <v>55054000</v>
      </c>
      <c r="B998" s="23"/>
      <c r="C998" s="565" t="s">
        <v>8902</v>
      </c>
      <c r="D998" s="324" t="s">
        <v>8896</v>
      </c>
      <c r="E998" s="308" t="s">
        <v>8612</v>
      </c>
      <c r="F998" s="331">
        <v>8</v>
      </c>
      <c r="H998" s="19"/>
    </row>
    <row r="999" spans="1:8">
      <c r="A999" s="57">
        <v>55058000</v>
      </c>
      <c r="B999" s="23"/>
      <c r="C999" s="565" t="s">
        <v>8903</v>
      </c>
      <c r="D999" s="324" t="s">
        <v>8896</v>
      </c>
      <c r="E999" s="308" t="s">
        <v>8612</v>
      </c>
      <c r="F999" s="331">
        <v>8</v>
      </c>
      <c r="H999" s="19"/>
    </row>
    <row r="1000" spans="1:8">
      <c r="A1000" s="57">
        <v>55059001</v>
      </c>
      <c r="B1000" s="23"/>
      <c r="C1000" s="565" t="s">
        <v>7664</v>
      </c>
      <c r="D1000" s="324" t="s">
        <v>8896</v>
      </c>
      <c r="E1000" s="308" t="s">
        <v>8612</v>
      </c>
      <c r="F1000" s="331">
        <v>8</v>
      </c>
      <c r="H1000" s="19"/>
    </row>
    <row r="1001" spans="1:8">
      <c r="A1001" s="57">
        <v>55059000</v>
      </c>
      <c r="B1001" s="23"/>
      <c r="C1001" s="565" t="s">
        <v>4369</v>
      </c>
      <c r="D1001" s="324" t="s">
        <v>8896</v>
      </c>
      <c r="E1001" s="308" t="s">
        <v>8612</v>
      </c>
      <c r="F1001" s="331">
        <v>8</v>
      </c>
      <c r="H1001" s="19"/>
    </row>
    <row r="1002" spans="1:8">
      <c r="A1002" s="57">
        <v>55242000</v>
      </c>
      <c r="B1002" s="23"/>
      <c r="C1002" s="566" t="s">
        <v>9667</v>
      </c>
      <c r="E1002" s="308" t="s">
        <v>8612</v>
      </c>
      <c r="F1002" s="149">
        <v>8</v>
      </c>
      <c r="H1002" s="19"/>
    </row>
    <row r="1003" spans="1:8">
      <c r="A1003" s="57">
        <v>55240100</v>
      </c>
      <c r="B1003" s="23"/>
      <c r="C1003" s="566" t="s">
        <v>9668</v>
      </c>
      <c r="D1003" s="324" t="s">
        <v>8896</v>
      </c>
      <c r="E1003" s="308" t="s">
        <v>8612</v>
      </c>
      <c r="F1003" s="331">
        <v>8</v>
      </c>
      <c r="H1003" s="19"/>
    </row>
    <row r="1004" spans="1:8">
      <c r="A1004" s="57">
        <v>55242100</v>
      </c>
      <c r="B1004" s="23"/>
      <c r="C1004" s="566" t="s">
        <v>9669</v>
      </c>
      <c r="D1004" s="324" t="s">
        <v>8896</v>
      </c>
      <c r="E1004" s="308" t="s">
        <v>8612</v>
      </c>
      <c r="F1004" s="331">
        <v>8</v>
      </c>
      <c r="H1004" s="19"/>
    </row>
    <row r="1005" spans="1:8">
      <c r="A1005" s="57">
        <v>55244100</v>
      </c>
      <c r="B1005" s="23"/>
      <c r="C1005" s="566" t="s">
        <v>9670</v>
      </c>
      <c r="D1005" s="324" t="s">
        <v>8896</v>
      </c>
      <c r="E1005" s="308" t="s">
        <v>8612</v>
      </c>
      <c r="F1005" s="331">
        <v>8</v>
      </c>
      <c r="H1005" s="19"/>
    </row>
    <row r="1006" spans="1:8">
      <c r="A1006" s="57">
        <v>60100300</v>
      </c>
      <c r="B1006" s="23"/>
      <c r="C1006" s="566" t="s">
        <v>8905</v>
      </c>
      <c r="D1006" s="324" t="s">
        <v>8896</v>
      </c>
      <c r="E1006" s="308" t="s">
        <v>8604</v>
      </c>
      <c r="F1006" s="331">
        <v>8</v>
      </c>
      <c r="H1006" s="19"/>
    </row>
    <row r="1007" spans="1:8">
      <c r="A1007" s="57">
        <v>60100400</v>
      </c>
      <c r="B1007" s="23"/>
      <c r="C1007" s="566" t="s">
        <v>8906</v>
      </c>
      <c r="D1007" s="324" t="s">
        <v>8896</v>
      </c>
      <c r="E1007" s="308" t="s">
        <v>8604</v>
      </c>
      <c r="F1007" s="331">
        <v>8</v>
      </c>
      <c r="H1007" s="19"/>
    </row>
    <row r="1008" spans="1:8">
      <c r="A1008" s="57">
        <v>60100201</v>
      </c>
      <c r="B1008" s="23"/>
      <c r="C1008" s="566" t="s">
        <v>317</v>
      </c>
      <c r="E1008" s="308" t="s">
        <v>8604</v>
      </c>
      <c r="F1008" s="149">
        <v>8</v>
      </c>
      <c r="H1008" s="19"/>
    </row>
    <row r="1009" spans="2:2">
      <c r="B1009" s="23"/>
    </row>
  </sheetData>
  <autoFilter ref="A6:C836"/>
  <printOptions gridLines="1"/>
  <pageMargins left="0.74803149606299213" right="0.25" top="0.35433070866141736" bottom="0.31496062992125984" header="0.23622047244094491" footer="0.19685039370078741"/>
  <pageSetup paperSize="9" orientation="portrait" r:id="rId1"/>
  <headerFooter alignWithMargins="0">
    <oddFooter>&amp;C&amp;P / &amp;N</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241"/>
  <sheetViews>
    <sheetView showZeros="0" zoomScaleNormal="100" workbookViewId="0"/>
  </sheetViews>
  <sheetFormatPr defaultColWidth="9.42578125" defaultRowHeight="12.75"/>
  <cols>
    <col min="1" max="1" width="3" style="159" customWidth="1"/>
    <col min="2" max="2" width="39.42578125" style="154" customWidth="1"/>
    <col min="3" max="3" width="12.42578125" style="154" bestFit="1" customWidth="1"/>
    <col min="4" max="4" width="26.5703125" style="155" customWidth="1"/>
    <col min="5" max="5" width="54.5703125" style="154" bestFit="1" customWidth="1"/>
    <col min="6" max="6" width="34.5703125" style="154" bestFit="1" customWidth="1"/>
    <col min="7" max="8" width="9" style="154" bestFit="1" customWidth="1"/>
    <col min="9" max="9" width="9" style="154" customWidth="1"/>
    <col min="10" max="11" width="9" style="154" bestFit="1" customWidth="1"/>
    <col min="12" max="16384" width="9.42578125" style="154"/>
  </cols>
  <sheetData>
    <row r="1" spans="1:11" ht="15">
      <c r="B1" s="343" t="s">
        <v>16773</v>
      </c>
    </row>
    <row r="2" spans="1:11">
      <c r="B2" s="344"/>
    </row>
    <row r="3" spans="1:11">
      <c r="B3" s="156" t="s">
        <v>4688</v>
      </c>
      <c r="C3" s="156" t="s">
        <v>4689</v>
      </c>
      <c r="D3" s="157" t="s">
        <v>4690</v>
      </c>
      <c r="E3" s="158"/>
      <c r="F3" s="158"/>
    </row>
    <row r="4" spans="1:11" s="164" customFormat="1" ht="33.75">
      <c r="A4" s="160">
        <v>1</v>
      </c>
      <c r="B4" s="161" t="s">
        <v>4691</v>
      </c>
      <c r="C4" s="162">
        <v>15</v>
      </c>
      <c r="D4" s="163" t="s">
        <v>8283</v>
      </c>
    </row>
    <row r="5" spans="1:11" s="350" customFormat="1">
      <c r="A5" s="349"/>
      <c r="B5" s="161"/>
      <c r="C5" s="165"/>
      <c r="D5" s="336"/>
    </row>
    <row r="6" spans="1:11" s="350" customFormat="1" ht="38.25">
      <c r="A6" s="349" t="s">
        <v>9076</v>
      </c>
      <c r="B6" s="161" t="s">
        <v>9078</v>
      </c>
      <c r="C6" s="162" t="s">
        <v>9077</v>
      </c>
      <c r="D6" s="163" t="s">
        <v>9079</v>
      </c>
    </row>
    <row r="7" spans="1:11" s="350" customFormat="1">
      <c r="A7" s="349"/>
      <c r="B7" s="161"/>
      <c r="C7" s="165"/>
    </row>
    <row r="8" spans="1:11" ht="33.75">
      <c r="A8" s="160">
        <v>2</v>
      </c>
      <c r="B8" s="165" t="s">
        <v>4692</v>
      </c>
      <c r="C8" s="162">
        <v>4</v>
      </c>
      <c r="D8" s="163" t="s">
        <v>9074</v>
      </c>
    </row>
    <row r="9" spans="1:11">
      <c r="A9" s="160"/>
      <c r="B9" s="165"/>
      <c r="C9" s="165"/>
      <c r="D9" s="336"/>
    </row>
    <row r="10" spans="1:11" ht="22.5">
      <c r="A10" s="160" t="s">
        <v>9073</v>
      </c>
      <c r="B10" s="165" t="s">
        <v>2511</v>
      </c>
      <c r="C10" s="162">
        <v>4502</v>
      </c>
      <c r="D10" s="163" t="s">
        <v>9075</v>
      </c>
    </row>
    <row r="11" spans="1:11" ht="7.5" customHeight="1">
      <c r="A11" s="160"/>
      <c r="B11" s="165"/>
      <c r="C11" s="165"/>
      <c r="D11" s="166"/>
      <c r="E11" s="167"/>
      <c r="F11" s="167"/>
      <c r="G11" s="167"/>
      <c r="H11" s="168"/>
      <c r="I11" s="167"/>
      <c r="J11" s="167"/>
      <c r="K11" s="167"/>
    </row>
    <row r="12" spans="1:11" ht="12.75" customHeight="1">
      <c r="A12" s="160"/>
      <c r="B12" s="165"/>
      <c r="C12" s="169">
        <v>50000000</v>
      </c>
      <c r="D12" s="338" t="s">
        <v>9034</v>
      </c>
      <c r="E12" s="345" t="s">
        <v>7565</v>
      </c>
      <c r="F12" s="167" t="s">
        <v>7624</v>
      </c>
      <c r="G12" s="167"/>
      <c r="H12" s="168"/>
      <c r="I12" s="167"/>
      <c r="J12" s="167"/>
      <c r="K12" s="167"/>
    </row>
    <row r="13" spans="1:11">
      <c r="A13" s="160"/>
      <c r="B13" s="165"/>
      <c r="C13" s="170">
        <v>50010000</v>
      </c>
      <c r="D13" s="339"/>
      <c r="E13" s="345" t="s">
        <v>7566</v>
      </c>
      <c r="F13" s="167" t="s">
        <v>1144</v>
      </c>
      <c r="G13" s="167"/>
      <c r="H13" s="168"/>
      <c r="I13" s="167"/>
      <c r="J13" s="167"/>
      <c r="K13" s="167"/>
    </row>
    <row r="14" spans="1:11">
      <c r="A14" s="160"/>
      <c r="B14" s="165"/>
      <c r="C14" s="170">
        <v>50012000</v>
      </c>
      <c r="D14" s="339"/>
      <c r="E14" s="345" t="s">
        <v>7567</v>
      </c>
      <c r="F14" s="167" t="s">
        <v>1144</v>
      </c>
      <c r="G14" s="167"/>
      <c r="H14" s="168"/>
      <c r="I14" s="167"/>
      <c r="J14" s="167"/>
      <c r="K14" s="167"/>
    </row>
    <row r="15" spans="1:11">
      <c r="A15" s="160"/>
      <c r="B15" s="165"/>
      <c r="C15" s="170">
        <v>50014000</v>
      </c>
      <c r="D15" s="339"/>
      <c r="E15" s="345" t="s">
        <v>7568</v>
      </c>
      <c r="F15" s="167" t="s">
        <v>1144</v>
      </c>
      <c r="G15" s="167"/>
      <c r="H15" s="168"/>
      <c r="I15" s="167"/>
      <c r="J15" s="167"/>
      <c r="K15" s="167"/>
    </row>
    <row r="16" spans="1:11">
      <c r="A16" s="160"/>
      <c r="B16" s="165"/>
      <c r="C16" s="170">
        <v>50015000</v>
      </c>
      <c r="D16" s="339"/>
      <c r="E16" s="345" t="s">
        <v>7569</v>
      </c>
      <c r="F16" s="167" t="s">
        <v>1144</v>
      </c>
      <c r="G16" s="167"/>
      <c r="H16" s="168"/>
      <c r="I16" s="167"/>
      <c r="J16" s="167"/>
      <c r="K16" s="167"/>
    </row>
    <row r="17" spans="1:11">
      <c r="A17" s="160"/>
      <c r="B17" s="165"/>
      <c r="C17" s="170">
        <v>50020000</v>
      </c>
      <c r="D17" s="339"/>
      <c r="E17" s="345" t="s">
        <v>7570</v>
      </c>
      <c r="F17" s="167" t="s">
        <v>4812</v>
      </c>
      <c r="G17" s="167"/>
      <c r="H17" s="168"/>
      <c r="I17" s="167"/>
      <c r="J17" s="167"/>
      <c r="K17" s="167"/>
    </row>
    <row r="18" spans="1:11">
      <c r="A18" s="160"/>
      <c r="B18" s="165"/>
      <c r="C18" s="170">
        <v>50021000</v>
      </c>
      <c r="D18" s="339"/>
      <c r="E18" s="345" t="s">
        <v>7566</v>
      </c>
      <c r="F18" s="167" t="s">
        <v>4812</v>
      </c>
      <c r="G18" s="167"/>
      <c r="H18" s="168"/>
      <c r="I18" s="167"/>
      <c r="J18" s="167"/>
      <c r="K18" s="167"/>
    </row>
    <row r="19" spans="1:11">
      <c r="A19" s="160"/>
      <c r="B19" s="165"/>
      <c r="C19" s="170">
        <v>50024000</v>
      </c>
      <c r="D19" s="339"/>
      <c r="E19" s="345" t="s">
        <v>7567</v>
      </c>
      <c r="F19" s="167" t="s">
        <v>4812</v>
      </c>
      <c r="G19" s="167"/>
      <c r="H19" s="168"/>
      <c r="I19" s="167"/>
      <c r="J19" s="167"/>
      <c r="K19" s="167"/>
    </row>
    <row r="20" spans="1:11">
      <c r="A20" s="160"/>
      <c r="B20" s="165"/>
      <c r="C20" s="170">
        <v>50025000</v>
      </c>
      <c r="D20" s="339"/>
      <c r="E20" s="345" t="s">
        <v>7568</v>
      </c>
      <c r="F20" s="167" t="s">
        <v>4812</v>
      </c>
      <c r="G20" s="167"/>
      <c r="H20" s="168"/>
      <c r="I20" s="167"/>
      <c r="J20" s="167"/>
      <c r="K20" s="167"/>
    </row>
    <row r="21" spans="1:11">
      <c r="A21" s="160"/>
      <c r="B21" s="165"/>
      <c r="C21" s="170">
        <v>50027000</v>
      </c>
      <c r="D21" s="339"/>
      <c r="E21" s="345" t="s">
        <v>7569</v>
      </c>
      <c r="F21" s="167" t="s">
        <v>4812</v>
      </c>
      <c r="G21" s="167"/>
      <c r="H21" s="168"/>
      <c r="I21" s="167"/>
      <c r="J21" s="167"/>
      <c r="K21" s="167"/>
    </row>
    <row r="22" spans="1:11">
      <c r="A22" s="160"/>
      <c r="B22" s="165"/>
      <c r="C22" s="170">
        <v>50028000</v>
      </c>
      <c r="D22" s="339"/>
      <c r="E22" s="345" t="s">
        <v>7572</v>
      </c>
      <c r="F22" s="167" t="s">
        <v>4812</v>
      </c>
      <c r="G22" s="167"/>
      <c r="H22" s="168"/>
      <c r="I22" s="167"/>
      <c r="J22" s="167"/>
      <c r="K22" s="167"/>
    </row>
    <row r="23" spans="1:11">
      <c r="A23" s="160"/>
      <c r="B23" s="165"/>
      <c r="C23" s="170">
        <v>50029000</v>
      </c>
      <c r="D23" s="339"/>
      <c r="E23" s="345" t="s">
        <v>8923</v>
      </c>
      <c r="F23" s="167" t="s">
        <v>4812</v>
      </c>
      <c r="G23" s="167"/>
      <c r="H23" s="168"/>
      <c r="I23" s="167"/>
      <c r="J23" s="167"/>
      <c r="K23" s="167"/>
    </row>
    <row r="24" spans="1:11">
      <c r="A24" s="160">
        <v>3</v>
      </c>
      <c r="B24" s="165" t="s">
        <v>7617</v>
      </c>
      <c r="C24" s="170">
        <v>50029800</v>
      </c>
      <c r="D24" s="339"/>
      <c r="E24" s="345" t="s">
        <v>8926</v>
      </c>
      <c r="F24" s="167" t="s">
        <v>4812</v>
      </c>
      <c r="G24" s="167"/>
      <c r="H24" s="168"/>
      <c r="I24" s="167"/>
      <c r="J24" s="167"/>
      <c r="K24" s="167"/>
    </row>
    <row r="25" spans="1:11">
      <c r="A25" s="160"/>
      <c r="B25" s="165" t="s">
        <v>4693</v>
      </c>
      <c r="C25" s="170">
        <v>50089000</v>
      </c>
      <c r="D25" s="339"/>
      <c r="E25" s="345" t="s">
        <v>7574</v>
      </c>
      <c r="F25" s="167" t="s">
        <v>7574</v>
      </c>
      <c r="G25" s="167"/>
      <c r="H25" s="168"/>
      <c r="I25" s="167"/>
      <c r="J25" s="167"/>
      <c r="K25" s="167"/>
    </row>
    <row r="26" spans="1:11">
      <c r="A26" s="160"/>
      <c r="B26" s="165" t="s">
        <v>9035</v>
      </c>
      <c r="C26" s="522">
        <v>50098000</v>
      </c>
      <c r="D26" s="521"/>
      <c r="E26" s="528" t="s">
        <v>10817</v>
      </c>
      <c r="F26" s="523" t="s">
        <v>9085</v>
      </c>
      <c r="G26" s="167"/>
      <c r="H26" s="168"/>
      <c r="I26" s="167"/>
      <c r="J26" s="167"/>
      <c r="K26" s="167"/>
    </row>
    <row r="27" spans="1:11">
      <c r="A27" s="160"/>
      <c r="B27" s="165"/>
      <c r="C27" s="522">
        <v>50099000</v>
      </c>
      <c r="D27" s="346"/>
      <c r="E27" s="528" t="s">
        <v>9036</v>
      </c>
      <c r="F27" s="523" t="s">
        <v>9085</v>
      </c>
      <c r="G27" s="167"/>
      <c r="H27" s="168"/>
      <c r="I27" s="167"/>
      <c r="J27" s="167"/>
      <c r="K27" s="167"/>
    </row>
    <row r="28" spans="1:11">
      <c r="A28" s="160"/>
      <c r="B28" s="165"/>
      <c r="C28" s="170">
        <v>50000701</v>
      </c>
      <c r="D28" s="339"/>
      <c r="E28" s="345" t="s">
        <v>7575</v>
      </c>
      <c r="F28" s="167" t="s">
        <v>7624</v>
      </c>
      <c r="G28" s="167"/>
      <c r="H28" s="167"/>
      <c r="I28" s="167"/>
    </row>
    <row r="29" spans="1:11">
      <c r="A29" s="160"/>
      <c r="B29" s="165"/>
      <c r="C29" s="170">
        <v>50010701</v>
      </c>
      <c r="D29" s="339"/>
      <c r="E29" s="345" t="s">
        <v>3404</v>
      </c>
      <c r="F29" s="167" t="s">
        <v>1144</v>
      </c>
      <c r="G29" s="167"/>
      <c r="H29" s="168"/>
      <c r="I29" s="167"/>
      <c r="J29" s="167"/>
      <c r="K29" s="167"/>
    </row>
    <row r="30" spans="1:11">
      <c r="A30" s="160"/>
      <c r="B30" s="165"/>
      <c r="C30" s="170">
        <v>50012701</v>
      </c>
      <c r="D30" s="339"/>
      <c r="E30" s="345" t="s">
        <v>7576</v>
      </c>
      <c r="F30" s="167" t="s">
        <v>1144</v>
      </c>
      <c r="G30" s="167"/>
      <c r="H30" s="168"/>
      <c r="I30" s="167"/>
      <c r="J30" s="167"/>
      <c r="K30" s="167"/>
    </row>
    <row r="31" spans="1:11">
      <c r="A31" s="160"/>
      <c r="B31" s="165"/>
      <c r="C31" s="170">
        <v>50014701</v>
      </c>
      <c r="D31" s="339"/>
      <c r="E31" s="345" t="s">
        <v>7577</v>
      </c>
      <c r="F31" s="167" t="s">
        <v>1144</v>
      </c>
      <c r="G31" s="167"/>
      <c r="H31" s="168"/>
      <c r="I31" s="167"/>
      <c r="J31" s="167"/>
      <c r="K31" s="167"/>
    </row>
    <row r="32" spans="1:11">
      <c r="A32" s="160"/>
      <c r="B32" s="165"/>
      <c r="C32" s="170">
        <v>50015701</v>
      </c>
      <c r="D32" s="339"/>
      <c r="E32" s="345" t="s">
        <v>7578</v>
      </c>
      <c r="F32" s="167" t="s">
        <v>1144</v>
      </c>
      <c r="G32" s="167"/>
      <c r="H32" s="168"/>
      <c r="I32" s="167"/>
      <c r="J32" s="167"/>
      <c r="K32" s="167"/>
    </row>
    <row r="33" spans="1:11">
      <c r="A33" s="160"/>
      <c r="B33" s="165"/>
      <c r="C33" s="170">
        <v>50020701</v>
      </c>
      <c r="D33" s="339"/>
      <c r="E33" s="345" t="s">
        <v>7579</v>
      </c>
      <c r="F33" s="167" t="s">
        <v>4812</v>
      </c>
      <c r="G33" s="167"/>
      <c r="H33" s="168"/>
      <c r="I33" s="167"/>
      <c r="J33" s="167"/>
      <c r="K33" s="167"/>
    </row>
    <row r="34" spans="1:11">
      <c r="A34" s="160"/>
      <c r="B34" s="165"/>
      <c r="C34" s="170">
        <v>50021701</v>
      </c>
      <c r="D34" s="339"/>
      <c r="E34" s="345" t="s">
        <v>3404</v>
      </c>
      <c r="F34" s="167" t="s">
        <v>4812</v>
      </c>
      <c r="G34" s="167"/>
      <c r="H34" s="168"/>
      <c r="I34" s="167"/>
      <c r="J34" s="167"/>
      <c r="K34" s="167"/>
    </row>
    <row r="35" spans="1:11">
      <c r="A35" s="160"/>
      <c r="B35" s="165"/>
      <c r="C35" s="170">
        <v>50024701</v>
      </c>
      <c r="D35" s="339"/>
      <c r="E35" s="345" t="s">
        <v>7576</v>
      </c>
      <c r="F35" s="167" t="s">
        <v>4812</v>
      </c>
      <c r="G35" s="167"/>
      <c r="H35" s="168"/>
      <c r="I35" s="167"/>
      <c r="J35" s="167"/>
      <c r="K35" s="167"/>
    </row>
    <row r="36" spans="1:11">
      <c r="A36" s="160"/>
      <c r="B36" s="165"/>
      <c r="C36" s="170">
        <v>50025701</v>
      </c>
      <c r="D36" s="339"/>
      <c r="E36" s="345" t="s">
        <v>7577</v>
      </c>
      <c r="F36" s="167" t="s">
        <v>4812</v>
      </c>
      <c r="G36" s="167"/>
      <c r="H36" s="168"/>
      <c r="I36" s="167"/>
      <c r="J36" s="167"/>
      <c r="K36" s="167"/>
    </row>
    <row r="37" spans="1:11">
      <c r="A37" s="160"/>
      <c r="B37" s="165"/>
      <c r="C37" s="170">
        <v>50027701</v>
      </c>
      <c r="D37" s="339"/>
      <c r="E37" s="345" t="s">
        <v>7578</v>
      </c>
      <c r="F37" s="167" t="s">
        <v>4812</v>
      </c>
      <c r="G37" s="167"/>
      <c r="H37" s="168"/>
      <c r="I37" s="167"/>
      <c r="J37" s="167"/>
      <c r="K37" s="167"/>
    </row>
    <row r="38" spans="1:11">
      <c r="A38" s="160"/>
      <c r="B38" s="165"/>
      <c r="C38" s="170">
        <v>50028701</v>
      </c>
      <c r="D38" s="339"/>
      <c r="E38" s="345" t="s">
        <v>7580</v>
      </c>
      <c r="F38" s="167" t="s">
        <v>4812</v>
      </c>
      <c r="G38" s="167"/>
      <c r="H38" s="168"/>
      <c r="I38" s="167"/>
      <c r="J38" s="167"/>
      <c r="K38" s="167"/>
    </row>
    <row r="39" spans="1:11">
      <c r="A39" s="160"/>
      <c r="B39" s="165"/>
      <c r="C39" s="170">
        <v>50029701</v>
      </c>
      <c r="D39" s="339"/>
      <c r="E39" s="345" t="s">
        <v>8921</v>
      </c>
      <c r="F39" s="167" t="s">
        <v>4812</v>
      </c>
      <c r="G39" s="167"/>
      <c r="H39" s="168"/>
      <c r="I39" s="167"/>
      <c r="J39" s="167"/>
      <c r="K39" s="167"/>
    </row>
    <row r="40" spans="1:11">
      <c r="A40" s="160"/>
      <c r="B40" s="165"/>
      <c r="C40" s="522">
        <v>50099701</v>
      </c>
      <c r="D40" s="339"/>
      <c r="E40" s="528" t="s">
        <v>9037</v>
      </c>
      <c r="F40" s="523" t="s">
        <v>9085</v>
      </c>
      <c r="G40" s="167"/>
      <c r="H40" s="168"/>
      <c r="I40" s="167"/>
      <c r="J40" s="167"/>
      <c r="K40" s="167"/>
    </row>
    <row r="41" spans="1:11">
      <c r="A41" s="160"/>
      <c r="B41" s="165"/>
      <c r="C41" s="170">
        <v>50000001</v>
      </c>
      <c r="D41" s="1192"/>
      <c r="E41" s="345" t="s">
        <v>9038</v>
      </c>
      <c r="F41" s="167" t="s">
        <v>7624</v>
      </c>
      <c r="G41" s="167"/>
      <c r="H41" s="168"/>
      <c r="I41" s="167"/>
    </row>
    <row r="42" spans="1:11">
      <c r="A42" s="160"/>
      <c r="B42" s="165"/>
      <c r="C42" s="170">
        <v>50010001</v>
      </c>
      <c r="D42" s="1192"/>
      <c r="E42" s="345" t="s">
        <v>9039</v>
      </c>
      <c r="F42" s="167" t="s">
        <v>1144</v>
      </c>
      <c r="G42" s="167"/>
      <c r="H42" s="168"/>
      <c r="I42" s="167"/>
    </row>
    <row r="43" spans="1:11">
      <c r="A43" s="160"/>
      <c r="B43" s="165"/>
      <c r="C43" s="170">
        <v>50012001</v>
      </c>
      <c r="D43" s="1192"/>
      <c r="E43" s="345" t="s">
        <v>9040</v>
      </c>
      <c r="F43" s="167" t="s">
        <v>1144</v>
      </c>
      <c r="G43" s="167"/>
      <c r="H43" s="168"/>
      <c r="I43" s="167"/>
    </row>
    <row r="44" spans="1:11">
      <c r="A44" s="160"/>
      <c r="B44" s="165"/>
      <c r="C44" s="170">
        <v>50014001</v>
      </c>
      <c r="D44" s="1192"/>
      <c r="E44" s="345" t="s">
        <v>9041</v>
      </c>
      <c r="F44" s="167" t="s">
        <v>1144</v>
      </c>
      <c r="G44" s="167"/>
      <c r="H44" s="168"/>
      <c r="I44" s="167"/>
    </row>
    <row r="45" spans="1:11">
      <c r="A45" s="160"/>
      <c r="B45" s="165"/>
      <c r="C45" s="170">
        <v>50015001</v>
      </c>
      <c r="D45" s="1197"/>
      <c r="E45" s="345" t="s">
        <v>9042</v>
      </c>
      <c r="F45" s="167" t="s">
        <v>1144</v>
      </c>
      <c r="G45" s="167"/>
      <c r="H45" s="168"/>
      <c r="I45" s="167"/>
      <c r="J45" s="167"/>
      <c r="K45" s="167"/>
    </row>
    <row r="46" spans="1:11">
      <c r="A46" s="160"/>
      <c r="B46" s="165"/>
      <c r="C46" s="170">
        <v>50020001</v>
      </c>
      <c r="D46" s="1197"/>
      <c r="E46" s="345" t="s">
        <v>9043</v>
      </c>
      <c r="F46" s="167" t="s">
        <v>4812</v>
      </c>
      <c r="G46" s="167"/>
      <c r="H46" s="168"/>
      <c r="I46" s="167"/>
      <c r="J46" s="167"/>
      <c r="K46" s="167"/>
    </row>
    <row r="47" spans="1:11">
      <c r="A47" s="160"/>
      <c r="B47" s="165"/>
      <c r="C47" s="170">
        <v>50021001</v>
      </c>
      <c r="D47" s="1197"/>
      <c r="E47" s="345" t="s">
        <v>9039</v>
      </c>
      <c r="F47" s="167" t="s">
        <v>4812</v>
      </c>
      <c r="G47" s="167"/>
      <c r="H47" s="168"/>
      <c r="I47" s="167"/>
      <c r="J47" s="167"/>
      <c r="K47" s="167"/>
    </row>
    <row r="48" spans="1:11">
      <c r="A48" s="160"/>
      <c r="B48" s="165"/>
      <c r="C48" s="170">
        <v>50024001</v>
      </c>
      <c r="D48" s="1197"/>
      <c r="E48" s="345" t="s">
        <v>9040</v>
      </c>
      <c r="F48" s="167" t="s">
        <v>4812</v>
      </c>
      <c r="G48" s="167"/>
      <c r="H48" s="168"/>
      <c r="I48" s="167"/>
      <c r="J48" s="167"/>
      <c r="K48" s="167"/>
    </row>
    <row r="49" spans="1:11">
      <c r="A49" s="160"/>
      <c r="B49" s="165"/>
      <c r="C49" s="170">
        <v>50025001</v>
      </c>
      <c r="D49" s="1197"/>
      <c r="E49" s="345" t="s">
        <v>9041</v>
      </c>
      <c r="F49" s="167" t="s">
        <v>4812</v>
      </c>
      <c r="G49" s="167"/>
      <c r="H49" s="168"/>
      <c r="I49" s="167"/>
      <c r="J49" s="167"/>
      <c r="K49" s="167"/>
    </row>
    <row r="50" spans="1:11">
      <c r="A50" s="160"/>
      <c r="B50" s="165"/>
      <c r="C50" s="170">
        <v>50027001</v>
      </c>
      <c r="D50" s="1197"/>
      <c r="E50" s="345" t="s">
        <v>9042</v>
      </c>
      <c r="F50" s="167" t="s">
        <v>4812</v>
      </c>
      <c r="G50" s="167"/>
      <c r="H50" s="168"/>
      <c r="I50" s="167"/>
      <c r="J50" s="167"/>
      <c r="K50" s="167"/>
    </row>
    <row r="51" spans="1:11">
      <c r="A51" s="160"/>
      <c r="B51" s="165"/>
      <c r="C51" s="170">
        <v>50028001</v>
      </c>
      <c r="D51" s="1197"/>
      <c r="E51" s="345" t="s">
        <v>9044</v>
      </c>
      <c r="F51" s="167" t="s">
        <v>4812</v>
      </c>
      <c r="G51" s="167"/>
      <c r="H51" s="168"/>
      <c r="I51" s="167"/>
      <c r="J51" s="167"/>
      <c r="K51" s="167"/>
    </row>
    <row r="52" spans="1:11">
      <c r="A52" s="160"/>
      <c r="B52" s="165"/>
      <c r="C52" s="170">
        <v>50029001</v>
      </c>
      <c r="D52" s="341"/>
      <c r="E52" s="345" t="s">
        <v>9045</v>
      </c>
      <c r="F52" s="167" t="s">
        <v>4812</v>
      </c>
      <c r="G52" s="167"/>
      <c r="H52" s="168"/>
      <c r="I52" s="167"/>
      <c r="J52" s="167"/>
      <c r="K52" s="167"/>
    </row>
    <row r="53" spans="1:11">
      <c r="A53" s="160"/>
      <c r="B53" s="165"/>
      <c r="C53" s="524">
        <v>50099001</v>
      </c>
      <c r="D53" s="342"/>
      <c r="E53" s="528" t="s">
        <v>9046</v>
      </c>
      <c r="F53" s="523" t="s">
        <v>9085</v>
      </c>
      <c r="G53" s="167"/>
      <c r="H53" s="168"/>
      <c r="I53" s="167"/>
      <c r="J53" s="167"/>
      <c r="K53" s="167"/>
    </row>
    <row r="54" spans="1:11" ht="12" customHeight="1">
      <c r="A54" s="160"/>
      <c r="B54" s="165"/>
      <c r="C54" s="165"/>
      <c r="D54" s="166"/>
      <c r="E54" s="345"/>
      <c r="F54" s="167"/>
      <c r="G54" s="167"/>
      <c r="H54" s="168"/>
      <c r="I54" s="167"/>
    </row>
    <row r="55" spans="1:11" ht="12" customHeight="1">
      <c r="A55" s="160">
        <v>4</v>
      </c>
      <c r="B55" s="165" t="s">
        <v>9047</v>
      </c>
      <c r="C55" s="169">
        <v>50000002</v>
      </c>
      <c r="D55" s="1191" t="s">
        <v>12095</v>
      </c>
      <c r="E55" s="345" t="s">
        <v>9048</v>
      </c>
      <c r="F55" s="167" t="s">
        <v>7624</v>
      </c>
      <c r="G55" s="167"/>
      <c r="H55" s="168"/>
      <c r="I55" s="167"/>
    </row>
    <row r="56" spans="1:11" ht="12" customHeight="1">
      <c r="A56" s="160"/>
      <c r="B56" s="165" t="s">
        <v>7563</v>
      </c>
      <c r="C56" s="170">
        <v>50010002</v>
      </c>
      <c r="D56" s="1192"/>
      <c r="E56" s="345" t="s">
        <v>9049</v>
      </c>
      <c r="F56" s="167" t="s">
        <v>1144</v>
      </c>
      <c r="G56" s="167"/>
      <c r="H56" s="168"/>
      <c r="I56" s="167"/>
    </row>
    <row r="57" spans="1:11" ht="12" customHeight="1">
      <c r="A57" s="160"/>
      <c r="B57" s="165" t="s">
        <v>4694</v>
      </c>
      <c r="C57" s="170">
        <v>50012002</v>
      </c>
      <c r="D57" s="1192"/>
      <c r="E57" s="345" t="s">
        <v>9050</v>
      </c>
      <c r="F57" s="167" t="s">
        <v>1144</v>
      </c>
      <c r="G57" s="167"/>
      <c r="H57" s="168"/>
      <c r="I57" s="167"/>
    </row>
    <row r="58" spans="1:11">
      <c r="A58" s="160"/>
      <c r="B58" s="165" t="s">
        <v>7564</v>
      </c>
      <c r="C58" s="170">
        <v>50014002</v>
      </c>
      <c r="D58" s="1197"/>
      <c r="E58" s="345" t="s">
        <v>9051</v>
      </c>
      <c r="F58" s="167" t="s">
        <v>1144</v>
      </c>
      <c r="G58" s="167"/>
      <c r="H58" s="168"/>
      <c r="I58" s="167"/>
      <c r="J58" s="167"/>
      <c r="K58" s="167"/>
    </row>
    <row r="59" spans="1:11">
      <c r="A59" s="160"/>
      <c r="B59" s="165"/>
      <c r="C59" s="170">
        <v>50015002</v>
      </c>
      <c r="D59" s="1197"/>
      <c r="E59" s="345" t="s">
        <v>9052</v>
      </c>
      <c r="F59" s="167" t="s">
        <v>1144</v>
      </c>
      <c r="G59" s="167"/>
      <c r="H59" s="168"/>
      <c r="I59" s="167"/>
      <c r="J59" s="167"/>
      <c r="K59" s="167"/>
    </row>
    <row r="60" spans="1:11">
      <c r="A60" s="160"/>
      <c r="B60" s="165"/>
      <c r="C60" s="170">
        <v>50020002</v>
      </c>
      <c r="D60" s="1197"/>
      <c r="E60" s="345" t="s">
        <v>9053</v>
      </c>
      <c r="F60" s="167" t="s">
        <v>4812</v>
      </c>
      <c r="G60" s="167"/>
      <c r="H60" s="168"/>
      <c r="I60" s="167"/>
      <c r="J60" s="167"/>
      <c r="K60" s="167"/>
    </row>
    <row r="61" spans="1:11">
      <c r="A61" s="160"/>
      <c r="B61" s="165"/>
      <c r="C61" s="170">
        <v>50021002</v>
      </c>
      <c r="D61" s="1197"/>
      <c r="E61" s="345" t="s">
        <v>9049</v>
      </c>
      <c r="F61" s="167" t="s">
        <v>4812</v>
      </c>
      <c r="G61" s="167"/>
      <c r="H61" s="168"/>
      <c r="I61" s="167"/>
      <c r="J61" s="167"/>
      <c r="K61" s="167"/>
    </row>
    <row r="62" spans="1:11">
      <c r="A62" s="160"/>
      <c r="B62" s="165"/>
      <c r="C62" s="170">
        <v>50024002</v>
      </c>
      <c r="D62" s="1197"/>
      <c r="E62" s="345" t="s">
        <v>9050</v>
      </c>
      <c r="F62" s="167" t="s">
        <v>4812</v>
      </c>
      <c r="G62" s="167"/>
      <c r="H62" s="168"/>
      <c r="I62" s="167"/>
      <c r="J62" s="167"/>
      <c r="K62" s="167"/>
    </row>
    <row r="63" spans="1:11">
      <c r="A63" s="160"/>
      <c r="B63" s="165"/>
      <c r="C63" s="170">
        <v>50025002</v>
      </c>
      <c r="D63" s="1197"/>
      <c r="E63" s="345" t="s">
        <v>9051</v>
      </c>
      <c r="F63" s="167" t="s">
        <v>4812</v>
      </c>
      <c r="G63" s="167"/>
      <c r="H63" s="168"/>
      <c r="I63" s="167"/>
      <c r="J63" s="167"/>
      <c r="K63" s="167"/>
    </row>
    <row r="64" spans="1:11">
      <c r="A64" s="160"/>
      <c r="B64" s="165"/>
      <c r="C64" s="170">
        <v>50027002</v>
      </c>
      <c r="D64" s="1197"/>
      <c r="E64" s="345" t="s">
        <v>9052</v>
      </c>
      <c r="F64" s="167" t="s">
        <v>4812</v>
      </c>
      <c r="G64" s="167"/>
      <c r="H64" s="168"/>
      <c r="I64" s="167"/>
      <c r="J64" s="167"/>
      <c r="K64" s="167"/>
    </row>
    <row r="65" spans="1:11">
      <c r="A65" s="160"/>
      <c r="B65" s="165"/>
      <c r="C65" s="170">
        <v>50028002</v>
      </c>
      <c r="D65" s="1197"/>
      <c r="E65" s="345" t="s">
        <v>9054</v>
      </c>
      <c r="F65" s="167" t="s">
        <v>4812</v>
      </c>
      <c r="G65" s="167"/>
      <c r="H65" s="168"/>
      <c r="I65" s="167"/>
      <c r="J65" s="167"/>
      <c r="K65" s="167"/>
    </row>
    <row r="66" spans="1:11">
      <c r="A66" s="160"/>
      <c r="B66" s="165"/>
      <c r="C66" s="170">
        <v>50029002</v>
      </c>
      <c r="D66" s="341"/>
      <c r="E66" s="345" t="s">
        <v>9055</v>
      </c>
      <c r="F66" s="167" t="s">
        <v>4812</v>
      </c>
      <c r="G66" s="167"/>
      <c r="H66" s="168"/>
      <c r="I66" s="167"/>
      <c r="J66" s="167"/>
      <c r="K66" s="167"/>
    </row>
    <row r="67" spans="1:11">
      <c r="A67" s="160"/>
      <c r="B67" s="165"/>
      <c r="C67" s="522">
        <v>50099002</v>
      </c>
      <c r="D67" s="341"/>
      <c r="E67" s="528" t="s">
        <v>9056</v>
      </c>
      <c r="F67" s="523" t="s">
        <v>9085</v>
      </c>
      <c r="G67" s="167"/>
      <c r="H67" s="168"/>
      <c r="I67" s="167"/>
      <c r="J67" s="167"/>
      <c r="K67" s="167"/>
    </row>
    <row r="68" spans="1:11">
      <c r="A68" s="160"/>
      <c r="B68" s="165"/>
      <c r="C68" s="170">
        <v>50000300</v>
      </c>
      <c r="D68" s="339"/>
      <c r="E68" s="345" t="s">
        <v>7581</v>
      </c>
      <c r="F68" s="167" t="s">
        <v>7624</v>
      </c>
      <c r="G68" s="167"/>
      <c r="H68" s="168"/>
      <c r="I68" s="167"/>
      <c r="J68" s="167"/>
      <c r="K68" s="167"/>
    </row>
    <row r="69" spans="1:11">
      <c r="A69" s="160"/>
      <c r="B69" s="165"/>
      <c r="C69" s="170">
        <v>50010300</v>
      </c>
      <c r="D69" s="339"/>
      <c r="E69" s="345" t="s">
        <v>7582</v>
      </c>
      <c r="F69" s="167" t="s">
        <v>1144</v>
      </c>
      <c r="G69" s="167"/>
      <c r="H69" s="168"/>
      <c r="I69" s="167"/>
      <c r="J69" s="167"/>
      <c r="K69" s="167"/>
    </row>
    <row r="70" spans="1:11">
      <c r="A70" s="160"/>
      <c r="B70" s="165"/>
      <c r="C70" s="170">
        <v>50012300</v>
      </c>
      <c r="D70" s="339"/>
      <c r="E70" s="345" t="s">
        <v>7583</v>
      </c>
      <c r="F70" s="167" t="s">
        <v>1144</v>
      </c>
      <c r="G70" s="167"/>
      <c r="H70" s="168"/>
      <c r="I70" s="167"/>
      <c r="J70" s="167"/>
      <c r="K70" s="167"/>
    </row>
    <row r="71" spans="1:11">
      <c r="A71" s="160"/>
      <c r="B71" s="165"/>
      <c r="C71" s="170">
        <v>50014300</v>
      </c>
      <c r="D71" s="339"/>
      <c r="E71" s="345" t="s">
        <v>7584</v>
      </c>
      <c r="F71" s="167" t="s">
        <v>1144</v>
      </c>
      <c r="G71" s="167"/>
      <c r="H71" s="168"/>
      <c r="I71" s="167"/>
      <c r="J71" s="167"/>
      <c r="K71" s="167"/>
    </row>
    <row r="72" spans="1:11">
      <c r="A72" s="160"/>
      <c r="B72" s="165"/>
      <c r="C72" s="170">
        <v>50015300</v>
      </c>
      <c r="D72" s="339"/>
      <c r="E72" s="345" t="s">
        <v>7585</v>
      </c>
      <c r="F72" s="167" t="s">
        <v>1144</v>
      </c>
      <c r="G72" s="167"/>
      <c r="H72" s="168"/>
      <c r="I72" s="167"/>
      <c r="J72" s="167"/>
      <c r="K72" s="167"/>
    </row>
    <row r="73" spans="1:11">
      <c r="A73" s="160"/>
      <c r="B73" s="165"/>
      <c r="C73" s="170">
        <v>50020300</v>
      </c>
      <c r="D73" s="339"/>
      <c r="E73" s="345" t="s">
        <v>7586</v>
      </c>
      <c r="F73" s="167" t="s">
        <v>4812</v>
      </c>
      <c r="G73" s="167"/>
      <c r="H73" s="168"/>
      <c r="I73" s="167"/>
      <c r="J73" s="167"/>
      <c r="K73" s="167"/>
    </row>
    <row r="74" spans="1:11">
      <c r="A74" s="160"/>
      <c r="B74" s="165"/>
      <c r="C74" s="170">
        <v>50021300</v>
      </c>
      <c r="D74" s="339"/>
      <c r="E74" s="345" t="s">
        <v>7582</v>
      </c>
      <c r="F74" s="167" t="s">
        <v>4812</v>
      </c>
      <c r="G74" s="167"/>
      <c r="H74" s="168"/>
      <c r="I74" s="167"/>
      <c r="J74" s="167"/>
      <c r="K74" s="167"/>
    </row>
    <row r="75" spans="1:11">
      <c r="A75" s="160"/>
      <c r="B75" s="165"/>
      <c r="C75" s="170">
        <v>50024300</v>
      </c>
      <c r="D75" s="339"/>
      <c r="E75" s="345" t="s">
        <v>7583</v>
      </c>
      <c r="F75" s="167" t="s">
        <v>4812</v>
      </c>
      <c r="G75" s="167"/>
      <c r="H75" s="168"/>
      <c r="I75" s="167"/>
      <c r="J75" s="167"/>
      <c r="K75" s="167"/>
    </row>
    <row r="76" spans="1:11">
      <c r="A76" s="160"/>
      <c r="B76" s="165"/>
      <c r="C76" s="170">
        <v>50025300</v>
      </c>
      <c r="D76" s="339"/>
      <c r="E76" s="345" t="s">
        <v>7584</v>
      </c>
      <c r="F76" s="167" t="s">
        <v>4812</v>
      </c>
      <c r="G76" s="167"/>
      <c r="H76" s="168"/>
      <c r="I76" s="167"/>
      <c r="J76" s="167"/>
      <c r="K76" s="167"/>
    </row>
    <row r="77" spans="1:11">
      <c r="A77" s="160"/>
      <c r="B77" s="165"/>
      <c r="C77" s="170">
        <v>50027300</v>
      </c>
      <c r="D77" s="339"/>
      <c r="E77" s="345" t="s">
        <v>7585</v>
      </c>
      <c r="F77" s="167" t="s">
        <v>4812</v>
      </c>
      <c r="G77" s="167"/>
      <c r="H77" s="168"/>
      <c r="I77" s="167"/>
      <c r="J77" s="167"/>
      <c r="K77" s="167"/>
    </row>
    <row r="78" spans="1:11">
      <c r="A78" s="160"/>
      <c r="B78" s="165"/>
      <c r="C78" s="170">
        <v>50028300</v>
      </c>
      <c r="D78" s="339"/>
      <c r="E78" s="345" t="s">
        <v>7588</v>
      </c>
      <c r="F78" s="167" t="s">
        <v>4812</v>
      </c>
      <c r="G78" s="167"/>
      <c r="H78" s="168"/>
      <c r="I78" s="167"/>
      <c r="J78" s="167"/>
      <c r="K78" s="167"/>
    </row>
    <row r="79" spans="1:11">
      <c r="A79" s="160"/>
      <c r="B79" s="165"/>
      <c r="C79" s="170">
        <v>50029300</v>
      </c>
      <c r="D79" s="339"/>
      <c r="E79" s="345" t="s">
        <v>8924</v>
      </c>
      <c r="F79" s="167" t="s">
        <v>4812</v>
      </c>
      <c r="G79" s="167"/>
      <c r="H79" s="168"/>
      <c r="I79" s="167"/>
      <c r="J79" s="167"/>
      <c r="K79" s="167"/>
    </row>
    <row r="80" spans="1:11">
      <c r="A80" s="160"/>
      <c r="B80" s="165"/>
      <c r="C80" s="522">
        <v>50099300</v>
      </c>
      <c r="D80" s="520"/>
      <c r="E80" s="528" t="s">
        <v>9057</v>
      </c>
      <c r="F80" s="523" t="s">
        <v>9085</v>
      </c>
      <c r="G80" s="167"/>
      <c r="H80" s="168"/>
      <c r="I80" s="167"/>
      <c r="J80" s="167"/>
      <c r="K80" s="167"/>
    </row>
    <row r="81" spans="1:11">
      <c r="A81" s="160"/>
      <c r="B81" s="165"/>
      <c r="C81" s="522">
        <v>50099309</v>
      </c>
      <c r="D81" s="521"/>
      <c r="E81" s="528" t="s">
        <v>11044</v>
      </c>
      <c r="F81" s="523" t="s">
        <v>9085</v>
      </c>
      <c r="G81" s="167"/>
      <c r="H81" s="168"/>
      <c r="I81" s="167"/>
      <c r="J81" s="167"/>
      <c r="K81" s="167"/>
    </row>
    <row r="82" spans="1:11" ht="12.75" customHeight="1">
      <c r="A82" s="160"/>
      <c r="C82" s="170">
        <v>50000301</v>
      </c>
      <c r="D82" s="520"/>
      <c r="E82" s="345" t="s">
        <v>7605</v>
      </c>
      <c r="F82" s="167" t="s">
        <v>7624</v>
      </c>
      <c r="G82" s="167"/>
      <c r="H82" s="168"/>
      <c r="I82" s="167"/>
    </row>
    <row r="83" spans="1:11">
      <c r="A83" s="160"/>
      <c r="B83" s="165"/>
      <c r="C83" s="170">
        <v>50010301</v>
      </c>
      <c r="D83" s="520"/>
      <c r="E83" s="345" t="s">
        <v>6809</v>
      </c>
      <c r="F83" s="167" t="s">
        <v>1144</v>
      </c>
      <c r="G83" s="167"/>
      <c r="H83" s="168"/>
      <c r="I83" s="167"/>
      <c r="J83" s="167"/>
      <c r="K83" s="167"/>
    </row>
    <row r="84" spans="1:11">
      <c r="A84" s="160"/>
      <c r="B84" s="165"/>
      <c r="C84" s="170">
        <v>50012301</v>
      </c>
      <c r="D84" s="520"/>
      <c r="E84" s="345" t="s">
        <v>3648</v>
      </c>
      <c r="F84" s="167" t="s">
        <v>1144</v>
      </c>
      <c r="G84" s="167"/>
      <c r="H84" s="168"/>
      <c r="I84" s="167"/>
      <c r="J84" s="167"/>
      <c r="K84" s="167"/>
    </row>
    <row r="85" spans="1:11">
      <c r="A85" s="160"/>
      <c r="B85" s="165"/>
      <c r="C85" s="170">
        <v>50014301</v>
      </c>
      <c r="D85" s="520"/>
      <c r="E85" s="345" t="s">
        <v>1979</v>
      </c>
      <c r="F85" s="167" t="s">
        <v>1144</v>
      </c>
      <c r="G85" s="167"/>
      <c r="H85" s="168"/>
      <c r="I85" s="167"/>
      <c r="J85" s="167"/>
      <c r="K85" s="167"/>
    </row>
    <row r="86" spans="1:11">
      <c r="A86" s="160"/>
      <c r="B86" s="165"/>
      <c r="C86" s="170">
        <v>50015301</v>
      </c>
      <c r="D86" s="520"/>
      <c r="E86" s="345" t="s">
        <v>7606</v>
      </c>
      <c r="F86" s="167" t="s">
        <v>1144</v>
      </c>
      <c r="G86" s="167"/>
      <c r="H86" s="168"/>
      <c r="I86" s="167"/>
      <c r="J86" s="167"/>
      <c r="K86" s="167"/>
    </row>
    <row r="87" spans="1:11">
      <c r="A87" s="160"/>
      <c r="B87" s="165"/>
      <c r="C87" s="170">
        <v>50020301</v>
      </c>
      <c r="D87" s="520"/>
      <c r="E87" s="345" t="s">
        <v>7607</v>
      </c>
      <c r="F87" s="167" t="s">
        <v>4812</v>
      </c>
      <c r="G87" s="167"/>
      <c r="H87" s="168"/>
      <c r="I87" s="167"/>
      <c r="J87" s="167"/>
      <c r="K87" s="167"/>
    </row>
    <row r="88" spans="1:11">
      <c r="A88" s="160"/>
      <c r="B88" s="165"/>
      <c r="C88" s="170">
        <v>50021301</v>
      </c>
      <c r="D88" s="520"/>
      <c r="E88" s="345" t="s">
        <v>6809</v>
      </c>
      <c r="F88" s="167" t="s">
        <v>4812</v>
      </c>
      <c r="G88" s="167"/>
      <c r="H88" s="168"/>
      <c r="I88" s="167"/>
      <c r="J88" s="167"/>
      <c r="K88" s="167"/>
    </row>
    <row r="89" spans="1:11">
      <c r="A89" s="160"/>
      <c r="B89" s="165"/>
      <c r="C89" s="170">
        <v>50024301</v>
      </c>
      <c r="D89" s="520"/>
      <c r="E89" s="345" t="s">
        <v>3648</v>
      </c>
      <c r="F89" s="167" t="s">
        <v>4812</v>
      </c>
      <c r="G89" s="167"/>
      <c r="H89" s="168"/>
      <c r="I89" s="167"/>
      <c r="J89" s="167"/>
      <c r="K89" s="167"/>
    </row>
    <row r="90" spans="1:11">
      <c r="A90" s="160"/>
      <c r="B90" s="165"/>
      <c r="C90" s="170">
        <v>50025301</v>
      </c>
      <c r="D90" s="520"/>
      <c r="E90" s="345" t="s">
        <v>1979</v>
      </c>
      <c r="F90" s="167" t="s">
        <v>4812</v>
      </c>
      <c r="G90" s="167"/>
      <c r="H90" s="168"/>
      <c r="I90" s="167"/>
      <c r="J90" s="167"/>
      <c r="K90" s="167"/>
    </row>
    <row r="91" spans="1:11">
      <c r="A91" s="160"/>
      <c r="B91" s="165"/>
      <c r="C91" s="170">
        <v>50027301</v>
      </c>
      <c r="D91" s="520"/>
      <c r="E91" s="345" t="s">
        <v>7606</v>
      </c>
      <c r="F91" s="167" t="s">
        <v>4812</v>
      </c>
      <c r="G91" s="167"/>
      <c r="H91" s="168"/>
      <c r="I91" s="167"/>
      <c r="J91" s="167"/>
      <c r="K91" s="167"/>
    </row>
    <row r="92" spans="1:11">
      <c r="A92" s="160"/>
      <c r="B92" s="165"/>
      <c r="C92" s="170">
        <v>50028301</v>
      </c>
      <c r="D92" s="520"/>
      <c r="E92" s="345" t="s">
        <v>7608</v>
      </c>
      <c r="F92" s="167" t="s">
        <v>4812</v>
      </c>
      <c r="G92" s="167"/>
      <c r="H92" s="168"/>
      <c r="I92" s="167"/>
      <c r="J92" s="167"/>
      <c r="K92" s="167"/>
    </row>
    <row r="93" spans="1:11">
      <c r="A93" s="160"/>
      <c r="B93" s="165"/>
      <c r="C93" s="170">
        <v>50029301</v>
      </c>
      <c r="D93" s="520"/>
      <c r="E93" s="345" t="s">
        <v>8920</v>
      </c>
      <c r="F93" s="167" t="s">
        <v>4812</v>
      </c>
      <c r="G93" s="167"/>
      <c r="H93" s="168"/>
      <c r="I93" s="167"/>
      <c r="J93" s="167"/>
      <c r="K93" s="167"/>
    </row>
    <row r="94" spans="1:11">
      <c r="A94" s="160"/>
      <c r="B94" s="165"/>
      <c r="C94" s="522">
        <v>50099311</v>
      </c>
      <c r="D94" s="520"/>
      <c r="E94" s="528" t="s">
        <v>10983</v>
      </c>
      <c r="F94" s="523" t="s">
        <v>9085</v>
      </c>
      <c r="G94" s="167"/>
      <c r="H94" s="168"/>
      <c r="I94" s="167"/>
      <c r="J94" s="167"/>
      <c r="K94" s="167"/>
    </row>
    <row r="95" spans="1:11">
      <c r="A95" s="160"/>
      <c r="B95" s="165"/>
      <c r="C95" s="522">
        <v>50099301</v>
      </c>
      <c r="D95" s="520"/>
      <c r="E95" s="528" t="s">
        <v>9059</v>
      </c>
      <c r="F95" s="523" t="s">
        <v>9085</v>
      </c>
      <c r="G95" s="167"/>
      <c r="H95" s="168"/>
      <c r="I95" s="167"/>
      <c r="J95" s="167"/>
      <c r="K95" s="167"/>
    </row>
    <row r="96" spans="1:11">
      <c r="A96" s="160"/>
      <c r="B96" s="165"/>
      <c r="C96" s="170">
        <v>50000700</v>
      </c>
      <c r="D96" s="520"/>
      <c r="E96" s="345" t="s">
        <v>7609</v>
      </c>
      <c r="F96" s="167" t="s">
        <v>7624</v>
      </c>
      <c r="G96" s="167"/>
      <c r="H96" s="168"/>
      <c r="I96" s="167"/>
    </row>
    <row r="97" spans="1:11">
      <c r="A97" s="160"/>
      <c r="B97" s="165"/>
      <c r="C97" s="170">
        <v>50010700</v>
      </c>
      <c r="D97" s="520"/>
      <c r="E97" s="345" t="s">
        <v>7610</v>
      </c>
      <c r="F97" s="167" t="s">
        <v>1144</v>
      </c>
      <c r="G97" s="167"/>
      <c r="H97" s="168"/>
      <c r="I97" s="167"/>
      <c r="J97" s="167"/>
      <c r="K97" s="167"/>
    </row>
    <row r="98" spans="1:11">
      <c r="A98" s="160"/>
      <c r="B98" s="165"/>
      <c r="C98" s="170">
        <v>50012700</v>
      </c>
      <c r="D98" s="520"/>
      <c r="E98" s="345" t="s">
        <v>7611</v>
      </c>
      <c r="F98" s="167" t="s">
        <v>1144</v>
      </c>
      <c r="G98" s="167"/>
      <c r="H98" s="168"/>
      <c r="I98" s="167"/>
      <c r="J98" s="167"/>
      <c r="K98" s="167"/>
    </row>
    <row r="99" spans="1:11">
      <c r="A99" s="160"/>
      <c r="B99" s="165"/>
      <c r="C99" s="170">
        <v>50014700</v>
      </c>
      <c r="D99" s="520"/>
      <c r="E99" s="345" t="s">
        <v>7612</v>
      </c>
      <c r="F99" s="167" t="s">
        <v>1144</v>
      </c>
      <c r="G99" s="167"/>
      <c r="H99" s="168"/>
      <c r="I99" s="167"/>
      <c r="J99" s="167"/>
      <c r="K99" s="167"/>
    </row>
    <row r="100" spans="1:11">
      <c r="A100" s="160"/>
      <c r="B100" s="165"/>
      <c r="C100" s="170">
        <v>50015700</v>
      </c>
      <c r="D100" s="520"/>
      <c r="E100" s="345" t="s">
        <v>7613</v>
      </c>
      <c r="F100" s="167" t="s">
        <v>1144</v>
      </c>
      <c r="G100" s="167"/>
      <c r="H100" s="168"/>
      <c r="I100" s="167"/>
      <c r="J100" s="167"/>
      <c r="K100" s="167"/>
    </row>
    <row r="101" spans="1:11">
      <c r="A101" s="160"/>
      <c r="B101" s="165"/>
      <c r="C101" s="170">
        <v>50020700</v>
      </c>
      <c r="D101" s="339"/>
      <c r="E101" s="345" t="s">
        <v>7614</v>
      </c>
      <c r="F101" s="167" t="s">
        <v>4812</v>
      </c>
      <c r="G101" s="167"/>
      <c r="H101" s="168"/>
      <c r="I101" s="167"/>
      <c r="J101" s="167"/>
      <c r="K101" s="167"/>
    </row>
    <row r="102" spans="1:11">
      <c r="A102" s="160"/>
      <c r="B102" s="165"/>
      <c r="C102" s="170">
        <v>50021700</v>
      </c>
      <c r="D102" s="339"/>
      <c r="E102" s="345" t="s">
        <v>7610</v>
      </c>
      <c r="F102" s="167" t="s">
        <v>4812</v>
      </c>
      <c r="G102" s="167"/>
      <c r="H102" s="168"/>
      <c r="I102" s="167"/>
      <c r="J102" s="167"/>
      <c r="K102" s="167"/>
    </row>
    <row r="103" spans="1:11">
      <c r="A103" s="160"/>
      <c r="B103" s="165"/>
      <c r="C103" s="170">
        <v>50024700</v>
      </c>
      <c r="D103" s="339"/>
      <c r="E103" s="345" t="s">
        <v>7611</v>
      </c>
      <c r="F103" s="167" t="s">
        <v>4812</v>
      </c>
      <c r="G103" s="167"/>
      <c r="H103" s="168"/>
      <c r="I103" s="167"/>
      <c r="J103" s="167"/>
      <c r="K103" s="167"/>
    </row>
    <row r="104" spans="1:11">
      <c r="A104" s="160"/>
      <c r="B104" s="165"/>
      <c r="C104" s="170">
        <v>50025700</v>
      </c>
      <c r="D104" s="339"/>
      <c r="E104" s="345" t="s">
        <v>7612</v>
      </c>
      <c r="F104" s="167" t="s">
        <v>4812</v>
      </c>
      <c r="G104" s="167"/>
      <c r="H104" s="168"/>
      <c r="I104" s="167"/>
      <c r="J104" s="167"/>
      <c r="K104" s="167"/>
    </row>
    <row r="105" spans="1:11">
      <c r="A105" s="160"/>
      <c r="B105" s="165"/>
      <c r="C105" s="170">
        <v>50027700</v>
      </c>
      <c r="D105" s="339"/>
      <c r="E105" s="345" t="s">
        <v>7613</v>
      </c>
      <c r="F105" s="167" t="s">
        <v>4812</v>
      </c>
      <c r="G105" s="167"/>
      <c r="H105" s="168"/>
      <c r="I105" s="167"/>
      <c r="J105" s="167"/>
      <c r="K105" s="167"/>
    </row>
    <row r="106" spans="1:11">
      <c r="A106" s="160"/>
      <c r="B106" s="165"/>
      <c r="C106" s="170">
        <v>50028700</v>
      </c>
      <c r="D106" s="339"/>
      <c r="E106" s="345" t="s">
        <v>7616</v>
      </c>
      <c r="F106" s="167" t="s">
        <v>4812</v>
      </c>
      <c r="G106" s="167"/>
      <c r="H106" s="168"/>
      <c r="I106" s="167"/>
      <c r="J106" s="167"/>
      <c r="K106" s="167"/>
    </row>
    <row r="107" spans="1:11">
      <c r="A107" s="160"/>
      <c r="B107" s="165"/>
      <c r="C107" s="170">
        <v>50029700</v>
      </c>
      <c r="D107" s="341"/>
      <c r="E107" s="345" t="s">
        <v>8925</v>
      </c>
      <c r="F107" s="167" t="s">
        <v>4812</v>
      </c>
      <c r="G107" s="167"/>
      <c r="H107" s="168"/>
      <c r="I107" s="167"/>
      <c r="J107" s="167"/>
      <c r="K107" s="167"/>
    </row>
    <row r="108" spans="1:11">
      <c r="A108" s="160"/>
      <c r="B108" s="165"/>
      <c r="C108" s="524">
        <v>50099700</v>
      </c>
      <c r="D108" s="526"/>
      <c r="E108" s="528" t="s">
        <v>9058</v>
      </c>
      <c r="F108" s="523" t="s">
        <v>9085</v>
      </c>
      <c r="G108" s="167"/>
      <c r="H108" s="168"/>
      <c r="I108" s="167"/>
      <c r="J108" s="167"/>
      <c r="K108" s="167"/>
    </row>
    <row r="109" spans="1:11">
      <c r="A109" s="160"/>
      <c r="B109" s="172"/>
      <c r="C109" s="165"/>
      <c r="D109" s="173"/>
    </row>
    <row r="110" spans="1:11">
      <c r="A110" s="160">
        <v>6</v>
      </c>
      <c r="B110" s="165" t="s">
        <v>7964</v>
      </c>
      <c r="C110" s="169">
        <v>50010302</v>
      </c>
      <c r="D110" s="1198"/>
      <c r="E110" s="174" t="s">
        <v>7958</v>
      </c>
      <c r="F110" s="167" t="s">
        <v>1144</v>
      </c>
      <c r="G110" s="167"/>
      <c r="H110" s="168"/>
      <c r="I110" s="167"/>
      <c r="J110" s="167"/>
      <c r="K110" s="167"/>
    </row>
    <row r="111" spans="1:11">
      <c r="A111" s="160"/>
      <c r="B111" s="165"/>
      <c r="C111" s="170">
        <v>50012302</v>
      </c>
      <c r="D111" s="1199"/>
      <c r="E111" s="174" t="s">
        <v>7960</v>
      </c>
      <c r="F111" s="167" t="s">
        <v>1144</v>
      </c>
      <c r="G111" s="167"/>
      <c r="H111" s="168"/>
      <c r="I111" s="167"/>
      <c r="J111" s="167"/>
      <c r="K111" s="167"/>
    </row>
    <row r="112" spans="1:11">
      <c r="A112" s="160"/>
      <c r="B112" s="165"/>
      <c r="C112" s="170">
        <v>50014302</v>
      </c>
      <c r="D112" s="1199"/>
      <c r="E112" s="174" t="s">
        <v>7961</v>
      </c>
      <c r="F112" s="167" t="s">
        <v>1144</v>
      </c>
      <c r="G112" s="167"/>
      <c r="H112" s="168"/>
      <c r="I112" s="167"/>
      <c r="J112" s="167"/>
      <c r="K112" s="167"/>
    </row>
    <row r="113" spans="1:11">
      <c r="A113" s="160"/>
      <c r="B113" s="165"/>
      <c r="C113" s="170">
        <v>50015302</v>
      </c>
      <c r="D113" s="1199"/>
      <c r="E113" s="174" t="s">
        <v>7962</v>
      </c>
      <c r="F113" s="167" t="s">
        <v>1144</v>
      </c>
      <c r="G113" s="167"/>
      <c r="H113" s="168"/>
      <c r="I113" s="167"/>
      <c r="J113" s="167"/>
      <c r="K113" s="167"/>
    </row>
    <row r="114" spans="1:11">
      <c r="A114" s="160"/>
      <c r="B114" s="165"/>
      <c r="C114" s="170">
        <v>50021302</v>
      </c>
      <c r="D114" s="1199"/>
      <c r="E114" s="174" t="s">
        <v>7958</v>
      </c>
      <c r="F114" s="167" t="s">
        <v>4812</v>
      </c>
      <c r="G114" s="167"/>
      <c r="H114" s="168"/>
      <c r="I114" s="167"/>
      <c r="J114" s="167"/>
      <c r="K114" s="167"/>
    </row>
    <row r="115" spans="1:11">
      <c r="A115" s="160"/>
      <c r="B115" s="165"/>
      <c r="C115" s="170">
        <v>50024302</v>
      </c>
      <c r="D115" s="1199"/>
      <c r="E115" s="174" t="s">
        <v>7960</v>
      </c>
      <c r="F115" s="167" t="s">
        <v>4812</v>
      </c>
      <c r="G115" s="167"/>
      <c r="H115" s="168"/>
      <c r="I115" s="167"/>
      <c r="J115" s="167"/>
      <c r="K115" s="167"/>
    </row>
    <row r="116" spans="1:11">
      <c r="A116" s="160"/>
      <c r="B116" s="165"/>
      <c r="C116" s="170">
        <v>50025302</v>
      </c>
      <c r="D116" s="1199"/>
      <c r="E116" s="174" t="s">
        <v>7961</v>
      </c>
      <c r="F116" s="167" t="s">
        <v>4812</v>
      </c>
      <c r="G116" s="167"/>
      <c r="H116" s="168"/>
      <c r="I116" s="167"/>
      <c r="J116" s="167"/>
      <c r="K116" s="167"/>
    </row>
    <row r="117" spans="1:11">
      <c r="A117" s="160"/>
      <c r="B117" s="165"/>
      <c r="C117" s="170">
        <v>50027302</v>
      </c>
      <c r="D117" s="1199"/>
      <c r="E117" s="174" t="s">
        <v>7962</v>
      </c>
      <c r="F117" s="167" t="s">
        <v>4812</v>
      </c>
      <c r="G117" s="167"/>
      <c r="H117" s="168"/>
      <c r="I117" s="167"/>
      <c r="J117" s="167"/>
      <c r="K117" s="167"/>
    </row>
    <row r="118" spans="1:11">
      <c r="A118" s="160"/>
      <c r="B118" s="165"/>
      <c r="C118" s="170">
        <v>50028302</v>
      </c>
      <c r="D118" s="1199"/>
      <c r="E118" s="174" t="s">
        <v>7963</v>
      </c>
      <c r="F118" s="167" t="s">
        <v>4812</v>
      </c>
      <c r="G118" s="167"/>
      <c r="H118" s="168"/>
      <c r="I118" s="167"/>
      <c r="J118" s="167"/>
      <c r="K118" s="167"/>
    </row>
    <row r="119" spans="1:11">
      <c r="A119" s="160"/>
      <c r="B119" s="165"/>
      <c r="C119" s="170">
        <v>50000302</v>
      </c>
      <c r="D119" s="801"/>
      <c r="E119" s="174" t="s">
        <v>13586</v>
      </c>
      <c r="F119" s="167"/>
      <c r="G119" s="167"/>
      <c r="H119" s="168"/>
      <c r="I119" s="167"/>
      <c r="J119" s="167"/>
      <c r="K119" s="167"/>
    </row>
    <row r="120" spans="1:11">
      <c r="A120" s="160"/>
      <c r="B120" s="165"/>
      <c r="C120" s="524">
        <v>50099302</v>
      </c>
      <c r="D120" s="526"/>
      <c r="E120" s="527" t="s">
        <v>9060</v>
      </c>
      <c r="F120" s="523" t="s">
        <v>9085</v>
      </c>
      <c r="G120" s="167"/>
      <c r="H120" s="168"/>
      <c r="I120" s="167"/>
      <c r="J120" s="167"/>
      <c r="K120" s="167"/>
    </row>
    <row r="121" spans="1:11">
      <c r="A121" s="160"/>
      <c r="B121" s="172"/>
      <c r="C121" s="165"/>
      <c r="D121" s="173"/>
    </row>
    <row r="122" spans="1:11">
      <c r="A122" s="160">
        <v>7</v>
      </c>
      <c r="B122" s="172" t="s">
        <v>9061</v>
      </c>
      <c r="C122" s="169">
        <v>50026000</v>
      </c>
      <c r="D122" s="1198" t="s">
        <v>9062</v>
      </c>
      <c r="E122" s="345" t="s">
        <v>7571</v>
      </c>
      <c r="F122" s="167" t="s">
        <v>4812</v>
      </c>
    </row>
    <row r="123" spans="1:11">
      <c r="A123" s="160"/>
      <c r="B123" s="172"/>
      <c r="C123" s="170">
        <v>50026800</v>
      </c>
      <c r="D123" s="1199"/>
      <c r="E123" s="345" t="s">
        <v>8922</v>
      </c>
      <c r="F123" s="167" t="s">
        <v>4812</v>
      </c>
    </row>
    <row r="124" spans="1:11">
      <c r="A124" s="160"/>
      <c r="B124" s="172"/>
      <c r="C124" s="170">
        <v>50026701</v>
      </c>
      <c r="D124" s="1199"/>
      <c r="E124" s="345" t="s">
        <v>3909</v>
      </c>
      <c r="F124" s="167" t="s">
        <v>4812</v>
      </c>
    </row>
    <row r="125" spans="1:11">
      <c r="A125" s="160"/>
      <c r="B125" s="172"/>
      <c r="C125" s="170">
        <v>50026001</v>
      </c>
      <c r="D125" s="1199"/>
      <c r="E125" s="345" t="s">
        <v>9063</v>
      </c>
      <c r="F125" s="167" t="s">
        <v>4812</v>
      </c>
    </row>
    <row r="126" spans="1:11">
      <c r="A126" s="160"/>
      <c r="B126" s="172"/>
      <c r="C126" s="170">
        <v>50026002</v>
      </c>
      <c r="D126" s="1199"/>
      <c r="E126" s="345" t="s">
        <v>9064</v>
      </c>
      <c r="F126" s="167" t="s">
        <v>4812</v>
      </c>
    </row>
    <row r="127" spans="1:11" ht="12.75" customHeight="1">
      <c r="A127" s="160"/>
      <c r="B127" s="172"/>
      <c r="C127" s="170">
        <v>50026300</v>
      </c>
      <c r="D127" s="1199"/>
      <c r="E127" s="345" t="s">
        <v>7587</v>
      </c>
      <c r="F127" s="167" t="s">
        <v>4812</v>
      </c>
    </row>
    <row r="128" spans="1:11">
      <c r="A128" s="160"/>
      <c r="B128" s="172"/>
      <c r="C128" s="170">
        <v>50026301</v>
      </c>
      <c r="D128" s="1199"/>
      <c r="E128" s="345" t="s">
        <v>2160</v>
      </c>
      <c r="F128" s="167" t="s">
        <v>4812</v>
      </c>
    </row>
    <row r="129" spans="1:11">
      <c r="A129" s="160"/>
      <c r="B129" s="172"/>
      <c r="C129" s="171">
        <v>50026700</v>
      </c>
      <c r="D129" s="1200"/>
      <c r="E129" s="345" t="s">
        <v>7615</v>
      </c>
      <c r="F129" s="167" t="s">
        <v>4812</v>
      </c>
    </row>
    <row r="130" spans="1:11">
      <c r="A130" s="160"/>
      <c r="B130" s="172"/>
      <c r="C130" s="165"/>
      <c r="D130" s="173"/>
    </row>
    <row r="131" spans="1:11">
      <c r="A131" s="160">
        <v>8</v>
      </c>
      <c r="B131" s="165" t="s">
        <v>7573</v>
      </c>
      <c r="C131" s="162">
        <v>50050000</v>
      </c>
      <c r="D131" s="163"/>
      <c r="E131" s="345" t="s">
        <v>7573</v>
      </c>
      <c r="F131" s="167"/>
      <c r="G131" s="167"/>
      <c r="H131" s="168"/>
      <c r="I131" s="167"/>
      <c r="J131" s="167"/>
      <c r="K131" s="167"/>
    </row>
    <row r="132" spans="1:11">
      <c r="A132" s="160"/>
      <c r="B132" s="172"/>
      <c r="C132" s="165"/>
      <c r="D132" s="173"/>
    </row>
    <row r="133" spans="1:11" ht="25.5">
      <c r="A133" s="160">
        <v>9</v>
      </c>
      <c r="B133" s="347" t="s">
        <v>4695</v>
      </c>
      <c r="C133" s="169">
        <v>50600000</v>
      </c>
      <c r="D133" s="1191" t="s">
        <v>6346</v>
      </c>
    </row>
    <row r="134" spans="1:11">
      <c r="A134" s="160"/>
      <c r="B134" s="347"/>
      <c r="C134" s="171">
        <v>50604000</v>
      </c>
      <c r="D134" s="1196"/>
    </row>
    <row r="135" spans="1:11">
      <c r="A135" s="160"/>
      <c r="B135" s="165"/>
      <c r="C135" s="165"/>
      <c r="D135" s="172"/>
    </row>
    <row r="136" spans="1:11" ht="22.5">
      <c r="A136" s="160">
        <v>10</v>
      </c>
      <c r="B136" s="165" t="s">
        <v>4696</v>
      </c>
      <c r="C136" s="162">
        <v>5504</v>
      </c>
      <c r="D136" s="175" t="s">
        <v>4697</v>
      </c>
    </row>
    <row r="137" spans="1:11">
      <c r="A137" s="160"/>
      <c r="B137" s="165"/>
      <c r="C137" s="165"/>
      <c r="D137" s="172"/>
    </row>
    <row r="138" spans="1:11" ht="25.5">
      <c r="A138" s="160">
        <v>11</v>
      </c>
      <c r="B138" s="161" t="s">
        <v>8927</v>
      </c>
      <c r="C138" s="169">
        <v>5505</v>
      </c>
      <c r="D138" s="255" t="s">
        <v>9069</v>
      </c>
    </row>
    <row r="139" spans="1:11" ht="33.75">
      <c r="A139" s="160"/>
      <c r="B139" s="161"/>
      <c r="C139" s="171">
        <v>60100300</v>
      </c>
      <c r="D139" s="259" t="s">
        <v>9070</v>
      </c>
    </row>
    <row r="140" spans="1:11">
      <c r="A140" s="160"/>
      <c r="B140" s="165"/>
      <c r="C140" s="165"/>
      <c r="D140" s="172"/>
    </row>
    <row r="141" spans="1:11" ht="25.5" customHeight="1">
      <c r="A141" s="160">
        <v>12</v>
      </c>
      <c r="B141" s="161" t="s">
        <v>13431</v>
      </c>
      <c r="C141" s="169">
        <v>55110000</v>
      </c>
      <c r="D141" s="1193" t="s">
        <v>13430</v>
      </c>
      <c r="E141" s="345" t="s">
        <v>4827</v>
      </c>
    </row>
    <row r="142" spans="1:11" ht="46.5" customHeight="1">
      <c r="A142" s="160"/>
      <c r="B142" s="161"/>
      <c r="C142" s="170">
        <v>55110100</v>
      </c>
      <c r="D142" s="1194"/>
      <c r="E142" s="345" t="s">
        <v>1283</v>
      </c>
    </row>
    <row r="143" spans="1:11" ht="12.75" customHeight="1">
      <c r="A143" s="160"/>
      <c r="B143" s="160"/>
      <c r="C143" s="170">
        <v>55110200</v>
      </c>
      <c r="D143" s="1194"/>
      <c r="E143" s="345" t="s">
        <v>20</v>
      </c>
    </row>
    <row r="144" spans="1:11">
      <c r="A144" s="160"/>
      <c r="B144" s="160"/>
      <c r="C144" s="170">
        <v>55112000</v>
      </c>
      <c r="D144" s="1194"/>
      <c r="E144" s="345" t="s">
        <v>2662</v>
      </c>
    </row>
    <row r="145" spans="1:12">
      <c r="A145" s="160"/>
      <c r="B145" s="160"/>
      <c r="C145" s="170">
        <v>55112100</v>
      </c>
      <c r="D145" s="1194"/>
      <c r="E145" s="345" t="s">
        <v>2666</v>
      </c>
    </row>
    <row r="146" spans="1:12">
      <c r="A146" s="160"/>
      <c r="B146" s="160"/>
      <c r="C146" s="170">
        <v>55112200</v>
      </c>
      <c r="D146" s="1194"/>
      <c r="E146" s="345" t="s">
        <v>2338</v>
      </c>
    </row>
    <row r="147" spans="1:12">
      <c r="A147" s="160"/>
      <c r="B147" s="160"/>
      <c r="C147" s="170">
        <v>55113000</v>
      </c>
      <c r="D147" s="1194"/>
      <c r="E147" s="345" t="s">
        <v>3958</v>
      </c>
    </row>
    <row r="148" spans="1:12">
      <c r="A148" s="160"/>
      <c r="B148" s="160"/>
      <c r="C148" s="170">
        <v>55113100</v>
      </c>
      <c r="D148" s="1194"/>
      <c r="E148" s="345" t="s">
        <v>4784</v>
      </c>
    </row>
    <row r="149" spans="1:12">
      <c r="A149" s="160"/>
      <c r="B149" s="160"/>
      <c r="C149" s="170">
        <v>55113200</v>
      </c>
      <c r="D149" s="1194"/>
      <c r="E149" s="345" t="s">
        <v>2257</v>
      </c>
    </row>
    <row r="150" spans="1:12">
      <c r="A150" s="160"/>
      <c r="B150" s="160"/>
      <c r="C150" s="170">
        <v>55120000</v>
      </c>
      <c r="D150" s="1194"/>
      <c r="E150" s="345" t="s">
        <v>7023</v>
      </c>
    </row>
    <row r="151" spans="1:12">
      <c r="A151" s="160"/>
      <c r="B151" s="160"/>
      <c r="C151" s="170">
        <v>55121000</v>
      </c>
      <c r="D151" s="1194"/>
      <c r="E151" s="345" t="s">
        <v>7024</v>
      </c>
    </row>
    <row r="152" spans="1:12">
      <c r="A152" s="160"/>
      <c r="B152" s="160"/>
      <c r="C152" s="171">
        <v>55122000</v>
      </c>
      <c r="D152" s="1195"/>
      <c r="E152" s="345" t="s">
        <v>2130</v>
      </c>
    </row>
    <row r="153" spans="1:12">
      <c r="A153" s="160"/>
      <c r="B153" s="165"/>
      <c r="C153" s="165"/>
      <c r="D153" s="172"/>
    </row>
    <row r="154" spans="1:12" ht="22.5">
      <c r="A154" s="160">
        <v>13</v>
      </c>
      <c r="B154" s="165" t="s">
        <v>1838</v>
      </c>
      <c r="C154" s="162">
        <v>5521</v>
      </c>
      <c r="D154" s="175" t="s">
        <v>4698</v>
      </c>
    </row>
    <row r="155" spans="1:12">
      <c r="A155" s="160"/>
      <c r="B155" s="165"/>
      <c r="C155" s="165"/>
      <c r="D155" s="172"/>
    </row>
    <row r="156" spans="1:12" ht="45">
      <c r="A156" s="160">
        <v>14</v>
      </c>
      <c r="B156" s="161" t="s">
        <v>9065</v>
      </c>
      <c r="C156" s="169">
        <v>5524</v>
      </c>
      <c r="D156" s="255" t="s">
        <v>9071</v>
      </c>
    </row>
    <row r="157" spans="1:12" ht="33.75">
      <c r="A157" s="160"/>
      <c r="B157" s="161"/>
      <c r="C157" s="171">
        <v>60100400</v>
      </c>
      <c r="D157" s="259" t="s">
        <v>9072</v>
      </c>
    </row>
    <row r="158" spans="1:12">
      <c r="A158" s="160"/>
      <c r="B158" s="347"/>
      <c r="C158" s="165"/>
      <c r="D158" s="173"/>
    </row>
    <row r="159" spans="1:12" ht="28.5" customHeight="1">
      <c r="A159" s="160">
        <v>15</v>
      </c>
      <c r="B159" s="161" t="s">
        <v>13432</v>
      </c>
      <c r="C159" s="169">
        <v>55</v>
      </c>
      <c r="D159" s="1191" t="s">
        <v>13434</v>
      </c>
    </row>
    <row r="160" spans="1:12" s="174" customFormat="1" ht="25.5">
      <c r="A160" s="160"/>
      <c r="B160" s="347" t="s">
        <v>13433</v>
      </c>
      <c r="C160" s="170">
        <v>50500000</v>
      </c>
      <c r="D160" s="1192"/>
      <c r="E160" s="174" t="s">
        <v>6327</v>
      </c>
      <c r="H160" s="154"/>
      <c r="I160" s="154"/>
      <c r="J160" s="154"/>
      <c r="K160" s="154"/>
      <c r="L160" s="154"/>
    </row>
    <row r="161" spans="1:12" s="174" customFormat="1" ht="25.5">
      <c r="A161" s="160"/>
      <c r="B161" s="161" t="s">
        <v>9066</v>
      </c>
      <c r="C161" s="170">
        <v>50501000</v>
      </c>
      <c r="D161" s="1192"/>
      <c r="E161" s="174" t="s">
        <v>6328</v>
      </c>
      <c r="H161" s="154"/>
      <c r="I161" s="154"/>
      <c r="J161" s="154"/>
      <c r="K161" s="154"/>
      <c r="L161" s="154"/>
    </row>
    <row r="162" spans="1:12" s="174" customFormat="1">
      <c r="A162" s="160"/>
      <c r="B162" s="165" t="s">
        <v>4699</v>
      </c>
      <c r="C162" s="170">
        <v>50502000</v>
      </c>
      <c r="D162" s="1192"/>
      <c r="E162" s="174" t="s">
        <v>6329</v>
      </c>
      <c r="H162" s="154"/>
      <c r="I162" s="154"/>
      <c r="J162" s="154"/>
      <c r="K162" s="154"/>
      <c r="L162" s="154"/>
    </row>
    <row r="163" spans="1:12" s="174" customFormat="1">
      <c r="A163" s="160"/>
      <c r="B163" s="165"/>
      <c r="C163" s="170">
        <v>50503000</v>
      </c>
      <c r="D163" s="1192"/>
      <c r="E163" s="174" t="s">
        <v>3652</v>
      </c>
      <c r="H163" s="154"/>
      <c r="I163" s="154"/>
      <c r="J163" s="154"/>
      <c r="K163" s="154"/>
      <c r="L163" s="154"/>
    </row>
    <row r="164" spans="1:12" s="174" customFormat="1">
      <c r="A164" s="160"/>
      <c r="B164" s="161"/>
      <c r="C164" s="170">
        <v>50504000</v>
      </c>
      <c r="D164" s="1192"/>
      <c r="E164" s="174" t="s">
        <v>3653</v>
      </c>
      <c r="H164" s="154"/>
      <c r="I164" s="154"/>
      <c r="J164" s="154"/>
      <c r="K164" s="154"/>
      <c r="L164" s="154"/>
    </row>
    <row r="165" spans="1:12" s="174" customFormat="1">
      <c r="A165" s="160"/>
      <c r="B165" s="161"/>
      <c r="C165" s="170">
        <v>50505000</v>
      </c>
      <c r="D165" s="1192"/>
      <c r="E165" s="174" t="s">
        <v>6807</v>
      </c>
      <c r="H165" s="154"/>
      <c r="I165" s="154"/>
      <c r="J165" s="154"/>
      <c r="K165" s="154"/>
      <c r="L165" s="154"/>
    </row>
    <row r="166" spans="1:12" s="174" customFormat="1">
      <c r="A166" s="160"/>
      <c r="B166" s="161"/>
      <c r="C166" s="170">
        <v>50506000</v>
      </c>
      <c r="D166" s="1192"/>
      <c r="E166" s="174" t="s">
        <v>3027</v>
      </c>
      <c r="H166" s="154"/>
      <c r="I166" s="154"/>
      <c r="J166" s="154"/>
      <c r="K166" s="154"/>
      <c r="L166" s="154"/>
    </row>
    <row r="167" spans="1:12" s="174" customFormat="1">
      <c r="A167" s="160"/>
      <c r="B167" s="161"/>
      <c r="C167" s="170">
        <v>50507000</v>
      </c>
      <c r="D167" s="1192"/>
      <c r="E167" s="174" t="s">
        <v>5443</v>
      </c>
      <c r="H167" s="154"/>
      <c r="I167" s="154"/>
      <c r="J167" s="154"/>
      <c r="K167" s="154"/>
      <c r="L167" s="154"/>
    </row>
    <row r="168" spans="1:12" s="174" customFormat="1">
      <c r="A168" s="160"/>
      <c r="B168" s="161"/>
      <c r="C168" s="170">
        <v>50508000</v>
      </c>
      <c r="D168" s="1192"/>
      <c r="E168" s="174" t="s">
        <v>5548</v>
      </c>
    </row>
    <row r="169" spans="1:12" s="174" customFormat="1">
      <c r="A169" s="160"/>
      <c r="B169" s="161"/>
      <c r="C169" s="170">
        <v>50509000</v>
      </c>
      <c r="D169" s="1192"/>
      <c r="E169" s="174" t="s">
        <v>2011</v>
      </c>
    </row>
    <row r="170" spans="1:12" s="174" customFormat="1">
      <c r="A170" s="160"/>
      <c r="B170" s="161"/>
      <c r="C170" s="170">
        <v>50509100</v>
      </c>
      <c r="D170" s="1192"/>
      <c r="E170" s="174" t="s">
        <v>2012</v>
      </c>
    </row>
    <row r="171" spans="1:12" s="174" customFormat="1">
      <c r="A171" s="160"/>
      <c r="B171" s="161"/>
      <c r="C171" s="170">
        <v>50509200</v>
      </c>
      <c r="D171" s="1192"/>
      <c r="E171" s="174" t="s">
        <v>2395</v>
      </c>
    </row>
    <row r="172" spans="1:12" s="174" customFormat="1">
      <c r="A172" s="160"/>
      <c r="B172" s="161"/>
      <c r="C172" s="170">
        <v>50509900</v>
      </c>
      <c r="D172" s="348"/>
      <c r="E172" s="174" t="s">
        <v>2866</v>
      </c>
    </row>
    <row r="173" spans="1:12">
      <c r="A173" s="160"/>
      <c r="B173" s="160"/>
      <c r="C173" s="170">
        <v>50601000</v>
      </c>
      <c r="D173" s="348"/>
      <c r="E173" s="174" t="s">
        <v>6741</v>
      </c>
    </row>
    <row r="174" spans="1:12">
      <c r="A174" s="160"/>
      <c r="B174" s="160"/>
      <c r="C174" s="170">
        <v>50603000</v>
      </c>
      <c r="D174" s="348"/>
      <c r="E174" s="174" t="s">
        <v>6908</v>
      </c>
    </row>
    <row r="175" spans="1:12">
      <c r="A175" s="160"/>
      <c r="B175" s="165"/>
      <c r="C175" s="171">
        <v>60</v>
      </c>
      <c r="D175" s="187"/>
    </row>
    <row r="176" spans="1:12">
      <c r="A176" s="160"/>
      <c r="B176" s="176"/>
      <c r="C176" s="177"/>
      <c r="D176" s="173"/>
    </row>
    <row r="177" spans="1:11">
      <c r="A177" s="160">
        <v>16</v>
      </c>
      <c r="B177" s="165" t="s">
        <v>4700</v>
      </c>
      <c r="C177" s="169">
        <v>65000000</v>
      </c>
      <c r="D177" s="338" t="s">
        <v>4701</v>
      </c>
      <c r="E177" s="174" t="s">
        <v>5924</v>
      </c>
    </row>
    <row r="178" spans="1:11">
      <c r="A178" s="160"/>
      <c r="B178" s="176"/>
      <c r="C178" s="170">
        <v>65010000</v>
      </c>
      <c r="D178" s="340"/>
      <c r="E178" s="174" t="s">
        <v>4282</v>
      </c>
    </row>
    <row r="179" spans="1:11">
      <c r="A179" s="160"/>
      <c r="B179" s="176"/>
      <c r="C179" s="170">
        <v>65011000</v>
      </c>
      <c r="D179" s="340"/>
      <c r="E179" s="174" t="s">
        <v>6024</v>
      </c>
    </row>
    <row r="180" spans="1:11">
      <c r="A180" s="160"/>
      <c r="B180" s="176"/>
      <c r="C180" s="170">
        <v>65020000</v>
      </c>
      <c r="D180" s="340"/>
      <c r="E180" s="174" t="s">
        <v>189</v>
      </c>
    </row>
    <row r="181" spans="1:11">
      <c r="A181" s="160"/>
      <c r="B181" s="176"/>
      <c r="C181" s="170">
        <v>65030000</v>
      </c>
      <c r="D181" s="340"/>
      <c r="E181" s="174" t="s">
        <v>5376</v>
      </c>
    </row>
    <row r="182" spans="1:11">
      <c r="A182" s="160"/>
      <c r="B182" s="176"/>
      <c r="C182" s="170">
        <v>65060000</v>
      </c>
      <c r="D182" s="340"/>
      <c r="E182" s="174" t="s">
        <v>3470</v>
      </c>
    </row>
    <row r="183" spans="1:11">
      <c r="A183" s="160"/>
      <c r="B183" s="176"/>
      <c r="C183" s="170">
        <v>65070000</v>
      </c>
      <c r="D183" s="340"/>
      <c r="E183" s="174" t="s">
        <v>1984</v>
      </c>
    </row>
    <row r="184" spans="1:11">
      <c r="A184" s="160"/>
      <c r="B184" s="176"/>
      <c r="C184" s="170">
        <v>65080000</v>
      </c>
      <c r="D184" s="340"/>
      <c r="E184" s="174" t="s">
        <v>4800</v>
      </c>
    </row>
    <row r="185" spans="1:11">
      <c r="A185" s="160"/>
      <c r="B185" s="176"/>
      <c r="C185" s="170">
        <v>65090000</v>
      </c>
      <c r="D185" s="340"/>
      <c r="E185" s="174" t="s">
        <v>4801</v>
      </c>
    </row>
    <row r="186" spans="1:11">
      <c r="B186" s="178"/>
      <c r="C186" s="171">
        <v>65895000</v>
      </c>
      <c r="D186" s="179"/>
      <c r="E186" s="174" t="s">
        <v>6894</v>
      </c>
    </row>
    <row r="187" spans="1:11" s="155" customFormat="1">
      <c r="A187" s="159"/>
      <c r="B187" s="178"/>
      <c r="C187" s="180"/>
      <c r="E187" s="154"/>
      <c r="F187" s="154"/>
      <c r="G187" s="154"/>
      <c r="H187" s="154"/>
      <c r="I187" s="154"/>
      <c r="J187" s="154"/>
      <c r="K187" s="154"/>
    </row>
    <row r="188" spans="1:11" s="155" customFormat="1">
      <c r="A188" s="159"/>
      <c r="B188" s="178"/>
      <c r="C188" s="180"/>
      <c r="E188" s="154"/>
      <c r="F188" s="154"/>
      <c r="G188" s="154"/>
      <c r="H188" s="154"/>
      <c r="I188" s="154"/>
      <c r="J188" s="154"/>
      <c r="K188" s="154"/>
    </row>
    <row r="189" spans="1:11" s="155" customFormat="1">
      <c r="A189" s="159"/>
      <c r="B189" s="178"/>
      <c r="C189" s="180"/>
      <c r="E189" s="154"/>
      <c r="F189" s="154"/>
      <c r="G189" s="154"/>
      <c r="H189" s="154"/>
      <c r="I189" s="154"/>
      <c r="J189" s="154"/>
      <c r="K189" s="154"/>
    </row>
    <row r="190" spans="1:11" s="155" customFormat="1">
      <c r="A190" s="159"/>
      <c r="B190" s="178" t="s">
        <v>4702</v>
      </c>
      <c r="C190" s="180"/>
      <c r="E190" s="154"/>
      <c r="F190" s="154"/>
      <c r="G190" s="154"/>
      <c r="H190" s="154"/>
      <c r="I190" s="154"/>
      <c r="J190" s="154"/>
      <c r="K190" s="154"/>
    </row>
    <row r="191" spans="1:11" s="155" customFormat="1">
      <c r="A191" s="159"/>
      <c r="B191" s="178" t="s">
        <v>9067</v>
      </c>
      <c r="C191" s="180"/>
      <c r="E191" s="154"/>
      <c r="F191" s="154"/>
      <c r="G191" s="154"/>
      <c r="H191" s="154"/>
      <c r="I191" s="154"/>
      <c r="J191" s="154"/>
      <c r="K191" s="154"/>
    </row>
    <row r="192" spans="1:11" s="155" customFormat="1" ht="15">
      <c r="A192" s="159"/>
      <c r="B192" s="1190" t="s">
        <v>9068</v>
      </c>
      <c r="C192" s="1190"/>
      <c r="D192" s="1190"/>
      <c r="E192" s="154"/>
      <c r="F192" s="154"/>
      <c r="G192" s="154"/>
      <c r="H192" s="154"/>
      <c r="I192" s="154"/>
      <c r="J192" s="154"/>
      <c r="K192" s="154"/>
    </row>
    <row r="193" spans="1:11" s="155" customFormat="1">
      <c r="A193" s="159"/>
      <c r="B193" s="178"/>
      <c r="C193" s="180"/>
      <c r="E193" s="154"/>
      <c r="F193" s="154"/>
      <c r="G193" s="154"/>
      <c r="H193" s="154"/>
      <c r="I193" s="154"/>
      <c r="J193" s="154"/>
      <c r="K193" s="154"/>
    </row>
    <row r="194" spans="1:11" s="155" customFormat="1">
      <c r="A194" s="159"/>
      <c r="B194" s="178"/>
      <c r="C194" s="180"/>
      <c r="E194" s="154"/>
      <c r="F194" s="154"/>
      <c r="G194" s="154"/>
      <c r="H194" s="154"/>
      <c r="I194" s="154"/>
      <c r="J194" s="154"/>
      <c r="K194" s="154"/>
    </row>
    <row r="195" spans="1:11" s="155" customFormat="1">
      <c r="A195" s="159"/>
      <c r="B195" s="178"/>
      <c r="C195" s="180"/>
      <c r="E195" s="154"/>
      <c r="F195" s="154"/>
      <c r="G195" s="154"/>
      <c r="H195" s="154"/>
      <c r="I195" s="154"/>
      <c r="J195" s="154"/>
      <c r="K195" s="154"/>
    </row>
    <row r="196" spans="1:11" s="155" customFormat="1">
      <c r="A196" s="159"/>
      <c r="B196" s="178"/>
      <c r="C196" s="180"/>
      <c r="E196" s="154"/>
      <c r="F196" s="154"/>
      <c r="G196" s="154"/>
      <c r="H196" s="154"/>
      <c r="I196" s="154"/>
      <c r="J196" s="154"/>
      <c r="K196" s="154"/>
    </row>
    <row r="197" spans="1:11" s="155" customFormat="1">
      <c r="A197" s="159"/>
      <c r="B197" s="178"/>
      <c r="C197" s="180"/>
      <c r="E197" s="154"/>
      <c r="F197" s="154"/>
      <c r="G197" s="154"/>
      <c r="H197" s="154"/>
      <c r="I197" s="154"/>
      <c r="J197" s="154"/>
      <c r="K197" s="154"/>
    </row>
    <row r="198" spans="1:11" s="155" customFormat="1">
      <c r="A198" s="159"/>
      <c r="B198" s="178"/>
      <c r="C198" s="180"/>
      <c r="E198" s="154"/>
      <c r="F198" s="154"/>
      <c r="G198" s="154"/>
      <c r="H198" s="154"/>
      <c r="I198" s="154"/>
      <c r="J198" s="154"/>
      <c r="K198" s="154"/>
    </row>
    <row r="199" spans="1:11" s="155" customFormat="1">
      <c r="A199" s="159"/>
      <c r="B199" s="178"/>
      <c r="C199" s="180"/>
      <c r="E199" s="154"/>
      <c r="F199" s="154"/>
      <c r="G199" s="154"/>
      <c r="H199" s="154"/>
      <c r="I199" s="154"/>
      <c r="J199" s="154"/>
      <c r="K199" s="154"/>
    </row>
    <row r="200" spans="1:11" s="155" customFormat="1">
      <c r="A200" s="159"/>
      <c r="B200" s="178"/>
      <c r="C200" s="180"/>
      <c r="E200" s="154"/>
      <c r="F200" s="154"/>
      <c r="G200" s="154"/>
      <c r="H200" s="154"/>
      <c r="I200" s="154"/>
      <c r="J200" s="154"/>
      <c r="K200" s="154"/>
    </row>
    <row r="201" spans="1:11" s="155" customFormat="1">
      <c r="A201" s="159"/>
      <c r="B201" s="178"/>
      <c r="C201" s="180"/>
      <c r="E201" s="154"/>
      <c r="F201" s="154"/>
      <c r="G201" s="154"/>
      <c r="H201" s="154"/>
      <c r="I201" s="154"/>
      <c r="J201" s="154"/>
      <c r="K201" s="154"/>
    </row>
    <row r="202" spans="1:11" s="155" customFormat="1">
      <c r="A202" s="159"/>
      <c r="B202" s="178"/>
      <c r="C202" s="180"/>
      <c r="E202" s="154"/>
      <c r="F202" s="154"/>
      <c r="G202" s="154"/>
      <c r="H202" s="154"/>
      <c r="I202" s="154"/>
      <c r="J202" s="154"/>
      <c r="K202" s="154"/>
    </row>
    <row r="203" spans="1:11" s="155" customFormat="1">
      <c r="A203" s="159"/>
      <c r="B203" s="178"/>
      <c r="C203" s="180"/>
      <c r="E203" s="154"/>
      <c r="F203" s="154"/>
      <c r="G203" s="154"/>
      <c r="H203" s="154"/>
      <c r="I203" s="154"/>
      <c r="J203" s="154"/>
      <c r="K203" s="154"/>
    </row>
    <row r="204" spans="1:11" s="155" customFormat="1">
      <c r="A204" s="159"/>
      <c r="B204" s="178"/>
      <c r="C204" s="180"/>
      <c r="E204" s="154"/>
      <c r="F204" s="154"/>
      <c r="G204" s="154"/>
      <c r="H204" s="154"/>
      <c r="I204" s="154"/>
      <c r="J204" s="154"/>
      <c r="K204" s="154"/>
    </row>
    <row r="205" spans="1:11" s="155" customFormat="1">
      <c r="A205" s="159"/>
      <c r="B205" s="178"/>
      <c r="C205" s="180"/>
      <c r="E205" s="154"/>
      <c r="F205" s="154"/>
      <c r="G205" s="154"/>
      <c r="H205" s="154"/>
      <c r="I205" s="154"/>
      <c r="J205" s="154"/>
      <c r="K205" s="154"/>
    </row>
    <row r="206" spans="1:11" s="155" customFormat="1">
      <c r="A206" s="159"/>
      <c r="B206" s="178"/>
      <c r="C206" s="180"/>
      <c r="E206" s="154"/>
      <c r="F206" s="154"/>
      <c r="G206" s="154"/>
      <c r="H206" s="154"/>
      <c r="I206" s="154"/>
      <c r="J206" s="154"/>
      <c r="K206" s="154"/>
    </row>
    <row r="207" spans="1:11" s="155" customFormat="1">
      <c r="A207" s="159"/>
      <c r="B207" s="178"/>
      <c r="C207" s="180"/>
      <c r="E207" s="154"/>
      <c r="F207" s="154"/>
      <c r="G207" s="154"/>
      <c r="H207" s="154"/>
      <c r="I207" s="154"/>
      <c r="J207" s="154"/>
      <c r="K207" s="154"/>
    </row>
    <row r="208" spans="1:11" s="155" customFormat="1">
      <c r="A208" s="159"/>
      <c r="B208" s="178"/>
      <c r="C208" s="180"/>
      <c r="E208" s="154"/>
      <c r="F208" s="154"/>
      <c r="G208" s="154"/>
      <c r="H208" s="154"/>
      <c r="I208" s="154"/>
      <c r="J208" s="154"/>
      <c r="K208" s="154"/>
    </row>
    <row r="209" spans="1:11" s="155" customFormat="1">
      <c r="A209" s="159"/>
      <c r="B209" s="178"/>
      <c r="C209" s="180"/>
      <c r="E209" s="154"/>
      <c r="F209" s="154"/>
      <c r="G209" s="154"/>
      <c r="H209" s="154"/>
      <c r="I209" s="154"/>
      <c r="J209" s="154"/>
      <c r="K209" s="154"/>
    </row>
    <row r="210" spans="1:11" s="155" customFormat="1">
      <c r="A210" s="159"/>
      <c r="B210" s="178"/>
      <c r="C210" s="180"/>
      <c r="E210" s="154"/>
      <c r="F210" s="154"/>
      <c r="G210" s="154"/>
      <c r="H210" s="154"/>
      <c r="I210" s="154"/>
      <c r="J210" s="154"/>
      <c r="K210" s="154"/>
    </row>
    <row r="211" spans="1:11" s="155" customFormat="1">
      <c r="A211" s="159"/>
      <c r="B211" s="178"/>
      <c r="C211" s="180"/>
      <c r="E211" s="154"/>
      <c r="F211" s="154"/>
      <c r="G211" s="154"/>
      <c r="H211" s="154"/>
      <c r="I211" s="154"/>
      <c r="J211" s="154"/>
      <c r="K211" s="154"/>
    </row>
    <row r="212" spans="1:11" s="155" customFormat="1">
      <c r="A212" s="159"/>
      <c r="B212" s="178"/>
      <c r="C212" s="180"/>
      <c r="E212" s="154"/>
      <c r="F212" s="154"/>
      <c r="G212" s="154"/>
      <c r="H212" s="154"/>
      <c r="I212" s="154"/>
      <c r="J212" s="154"/>
      <c r="K212" s="154"/>
    </row>
    <row r="213" spans="1:11" s="155" customFormat="1">
      <c r="A213" s="159"/>
      <c r="B213" s="178"/>
      <c r="C213" s="180"/>
      <c r="E213" s="154"/>
      <c r="F213" s="154"/>
      <c r="G213" s="154"/>
      <c r="H213" s="154"/>
      <c r="I213" s="154"/>
      <c r="J213" s="154"/>
      <c r="K213" s="154"/>
    </row>
    <row r="214" spans="1:11" s="155" customFormat="1">
      <c r="A214" s="159"/>
      <c r="B214" s="178"/>
      <c r="C214" s="180"/>
      <c r="E214" s="154"/>
      <c r="F214" s="154"/>
      <c r="G214" s="154"/>
      <c r="H214" s="154"/>
      <c r="I214" s="154"/>
      <c r="J214" s="154"/>
      <c r="K214" s="154"/>
    </row>
    <row r="215" spans="1:11" s="155" customFormat="1">
      <c r="A215" s="159"/>
      <c r="B215" s="178"/>
      <c r="C215" s="180"/>
      <c r="E215" s="154"/>
      <c r="F215" s="154"/>
      <c r="G215" s="154"/>
      <c r="H215" s="154"/>
      <c r="I215" s="154"/>
      <c r="J215" s="154"/>
      <c r="K215" s="154"/>
    </row>
    <row r="216" spans="1:11" s="155" customFormat="1">
      <c r="A216" s="159"/>
      <c r="B216" s="178"/>
      <c r="C216" s="180"/>
      <c r="E216" s="154"/>
      <c r="F216" s="154"/>
      <c r="G216" s="154"/>
      <c r="H216" s="154"/>
      <c r="I216" s="154"/>
      <c r="J216" s="154"/>
      <c r="K216" s="154"/>
    </row>
    <row r="217" spans="1:11" s="155" customFormat="1">
      <c r="A217" s="159"/>
      <c r="B217" s="178"/>
      <c r="C217" s="180"/>
      <c r="E217" s="154"/>
      <c r="F217" s="154"/>
      <c r="G217" s="154"/>
      <c r="H217" s="154"/>
      <c r="I217" s="154"/>
      <c r="J217" s="154"/>
      <c r="K217" s="154"/>
    </row>
    <row r="218" spans="1:11" s="155" customFormat="1">
      <c r="A218" s="159"/>
      <c r="B218" s="178"/>
      <c r="C218" s="180"/>
      <c r="E218" s="154"/>
      <c r="F218" s="154"/>
      <c r="G218" s="154"/>
      <c r="H218" s="154"/>
      <c r="I218" s="154"/>
      <c r="J218" s="154"/>
      <c r="K218" s="154"/>
    </row>
    <row r="219" spans="1:11" s="155" customFormat="1">
      <c r="A219" s="159"/>
      <c r="B219" s="178"/>
      <c r="C219" s="180"/>
      <c r="E219" s="154"/>
      <c r="F219" s="154"/>
      <c r="G219" s="154"/>
      <c r="H219" s="154"/>
      <c r="I219" s="154"/>
      <c r="J219" s="154"/>
      <c r="K219" s="154"/>
    </row>
    <row r="220" spans="1:11" s="155" customFormat="1">
      <c r="A220" s="159"/>
      <c r="B220" s="178"/>
      <c r="C220" s="180"/>
      <c r="E220" s="154"/>
      <c r="F220" s="154"/>
      <c r="G220" s="154"/>
      <c r="H220" s="154"/>
      <c r="I220" s="154"/>
      <c r="J220" s="154"/>
      <c r="K220" s="154"/>
    </row>
    <row r="221" spans="1:11" s="155" customFormat="1">
      <c r="A221" s="159"/>
      <c r="B221" s="178"/>
      <c r="C221" s="180"/>
      <c r="E221" s="154"/>
      <c r="F221" s="154"/>
      <c r="G221" s="154"/>
      <c r="H221" s="154"/>
      <c r="I221" s="154"/>
      <c r="J221" s="154"/>
      <c r="K221" s="154"/>
    </row>
    <row r="222" spans="1:11" s="155" customFormat="1">
      <c r="A222" s="159"/>
      <c r="B222" s="178"/>
      <c r="C222" s="180"/>
      <c r="E222" s="154"/>
      <c r="F222" s="154"/>
      <c r="G222" s="154"/>
      <c r="H222" s="154"/>
      <c r="I222" s="154"/>
      <c r="J222" s="154"/>
      <c r="K222" s="154"/>
    </row>
    <row r="223" spans="1:11" s="155" customFormat="1">
      <c r="A223" s="159"/>
      <c r="B223" s="178"/>
      <c r="C223" s="180"/>
      <c r="E223" s="154"/>
      <c r="F223" s="154"/>
      <c r="G223" s="154"/>
      <c r="H223" s="154"/>
      <c r="I223" s="154"/>
      <c r="J223" s="154"/>
      <c r="K223" s="154"/>
    </row>
    <row r="224" spans="1:11" s="155" customFormat="1">
      <c r="A224" s="159"/>
      <c r="B224" s="178"/>
      <c r="C224" s="180"/>
      <c r="E224" s="154"/>
      <c r="F224" s="154"/>
      <c r="G224" s="154"/>
      <c r="H224" s="154"/>
      <c r="I224" s="154"/>
      <c r="J224" s="154"/>
      <c r="K224" s="154"/>
    </row>
    <row r="225" spans="1:11" s="155" customFormat="1">
      <c r="A225" s="159"/>
      <c r="B225" s="178"/>
      <c r="C225" s="180"/>
      <c r="E225" s="154"/>
      <c r="F225" s="154"/>
      <c r="G225" s="154"/>
      <c r="H225" s="154"/>
      <c r="I225" s="154"/>
      <c r="J225" s="154"/>
      <c r="K225" s="154"/>
    </row>
    <row r="226" spans="1:11" s="155" customFormat="1">
      <c r="A226" s="159"/>
      <c r="B226" s="178"/>
      <c r="C226" s="180"/>
      <c r="E226" s="154"/>
      <c r="F226" s="154"/>
      <c r="G226" s="154"/>
      <c r="H226" s="154"/>
      <c r="I226" s="154"/>
      <c r="J226" s="154"/>
      <c r="K226" s="154"/>
    </row>
    <row r="227" spans="1:11" s="155" customFormat="1">
      <c r="A227" s="159"/>
      <c r="B227" s="178"/>
      <c r="C227" s="180"/>
      <c r="E227" s="154"/>
      <c r="F227" s="154"/>
      <c r="G227" s="154"/>
      <c r="H227" s="154"/>
      <c r="I227" s="154"/>
      <c r="J227" s="154"/>
      <c r="K227" s="154"/>
    </row>
    <row r="228" spans="1:11" s="155" customFormat="1">
      <c r="A228" s="159"/>
      <c r="B228" s="178"/>
      <c r="C228" s="180"/>
      <c r="E228" s="154"/>
      <c r="F228" s="154"/>
      <c r="G228" s="154"/>
      <c r="H228" s="154"/>
      <c r="I228" s="154"/>
      <c r="J228" s="154"/>
      <c r="K228" s="154"/>
    </row>
    <row r="229" spans="1:11" s="155" customFormat="1">
      <c r="A229" s="159"/>
      <c r="B229" s="178"/>
      <c r="C229" s="180"/>
      <c r="E229" s="154"/>
      <c r="F229" s="154"/>
      <c r="G229" s="154"/>
      <c r="H229" s="154"/>
      <c r="I229" s="154"/>
      <c r="J229" s="154"/>
      <c r="K229" s="154"/>
    </row>
    <row r="230" spans="1:11" s="155" customFormat="1">
      <c r="A230" s="159"/>
      <c r="B230" s="178"/>
      <c r="C230" s="180"/>
      <c r="E230" s="154"/>
      <c r="F230" s="154"/>
      <c r="G230" s="154"/>
      <c r="H230" s="154"/>
      <c r="I230" s="154"/>
      <c r="J230" s="154"/>
      <c r="K230" s="154"/>
    </row>
    <row r="231" spans="1:11" s="155" customFormat="1">
      <c r="A231" s="159"/>
      <c r="B231" s="178"/>
      <c r="C231" s="180"/>
      <c r="E231" s="154"/>
      <c r="F231" s="154"/>
      <c r="G231" s="154"/>
      <c r="H231" s="154"/>
      <c r="I231" s="154"/>
      <c r="J231" s="154"/>
      <c r="K231" s="154"/>
    </row>
    <row r="232" spans="1:11" s="155" customFormat="1">
      <c r="A232" s="159"/>
      <c r="B232" s="178"/>
      <c r="C232" s="180"/>
      <c r="E232" s="154"/>
      <c r="F232" s="154"/>
      <c r="G232" s="154"/>
      <c r="H232" s="154"/>
      <c r="I232" s="154"/>
      <c r="J232" s="154"/>
      <c r="K232" s="154"/>
    </row>
    <row r="233" spans="1:11" s="155" customFormat="1">
      <c r="A233" s="159"/>
      <c r="B233" s="178"/>
      <c r="C233" s="180"/>
      <c r="E233" s="154"/>
      <c r="F233" s="154"/>
      <c r="G233" s="154"/>
      <c r="H233" s="154"/>
      <c r="I233" s="154"/>
      <c r="J233" s="154"/>
      <c r="K233" s="154"/>
    </row>
    <row r="234" spans="1:11" s="155" customFormat="1">
      <c r="A234" s="159"/>
      <c r="B234" s="178"/>
      <c r="C234" s="180"/>
      <c r="E234" s="154"/>
      <c r="F234" s="154"/>
      <c r="G234" s="154"/>
      <c r="H234" s="154"/>
      <c r="I234" s="154"/>
      <c r="J234" s="154"/>
      <c r="K234" s="154"/>
    </row>
    <row r="235" spans="1:11" s="155" customFormat="1">
      <c r="A235" s="159"/>
      <c r="B235" s="178"/>
      <c r="C235" s="180"/>
      <c r="E235" s="154"/>
      <c r="F235" s="154"/>
      <c r="G235" s="154"/>
      <c r="H235" s="154"/>
      <c r="I235" s="154"/>
      <c r="J235" s="154"/>
      <c r="K235" s="154"/>
    </row>
    <row r="236" spans="1:11" s="155" customFormat="1">
      <c r="A236" s="159"/>
      <c r="B236" s="178"/>
      <c r="C236" s="180"/>
      <c r="E236" s="154"/>
      <c r="F236" s="154"/>
      <c r="G236" s="154"/>
      <c r="H236" s="154"/>
      <c r="I236" s="154"/>
      <c r="J236" s="154"/>
      <c r="K236" s="154"/>
    </row>
    <row r="237" spans="1:11" s="155" customFormat="1">
      <c r="A237" s="159"/>
      <c r="B237" s="178"/>
      <c r="C237" s="180"/>
      <c r="E237" s="154"/>
      <c r="F237" s="154"/>
      <c r="G237" s="154"/>
      <c r="H237" s="154"/>
      <c r="I237" s="154"/>
      <c r="J237" s="154"/>
      <c r="K237" s="154"/>
    </row>
    <row r="238" spans="1:11" s="155" customFormat="1">
      <c r="A238" s="159"/>
      <c r="B238" s="178"/>
      <c r="C238" s="180"/>
      <c r="E238" s="154"/>
      <c r="F238" s="154"/>
      <c r="G238" s="154"/>
      <c r="H238" s="154"/>
      <c r="I238" s="154"/>
      <c r="J238" s="154"/>
      <c r="K238" s="154"/>
    </row>
    <row r="239" spans="1:11" s="155" customFormat="1">
      <c r="A239" s="159"/>
      <c r="B239" s="178"/>
      <c r="C239" s="180"/>
      <c r="E239" s="154"/>
      <c r="F239" s="154"/>
      <c r="G239" s="154"/>
      <c r="H239" s="154"/>
      <c r="I239" s="154"/>
      <c r="J239" s="154"/>
      <c r="K239" s="154"/>
    </row>
    <row r="240" spans="1:11" s="155" customFormat="1">
      <c r="A240" s="159"/>
      <c r="B240" s="178"/>
      <c r="C240" s="180"/>
      <c r="E240" s="154"/>
      <c r="F240" s="154"/>
      <c r="G240" s="154"/>
      <c r="H240" s="154"/>
      <c r="I240" s="154"/>
      <c r="J240" s="154"/>
      <c r="K240" s="154"/>
    </row>
    <row r="241" spans="1:11" s="155" customFormat="1">
      <c r="A241" s="159"/>
      <c r="B241" s="178"/>
      <c r="C241" s="180"/>
      <c r="E241" s="154"/>
      <c r="F241" s="154"/>
      <c r="G241" s="154"/>
      <c r="H241" s="154"/>
      <c r="I241" s="154"/>
      <c r="J241" s="154"/>
      <c r="K241" s="154"/>
    </row>
  </sheetData>
  <mergeCells count="8">
    <mergeCell ref="B192:D192"/>
    <mergeCell ref="D159:D171"/>
    <mergeCell ref="D141:D152"/>
    <mergeCell ref="D133:D134"/>
    <mergeCell ref="D41:D51"/>
    <mergeCell ref="D55:D65"/>
    <mergeCell ref="D110:D118"/>
    <mergeCell ref="D122:D129"/>
  </mergeCells>
  <pageMargins left="0.75" right="0.75" top="1" bottom="1" header="0.5" footer="0.5"/>
  <pageSetup paperSize="9" scale="90" orientation="portrait" r:id="rId1"/>
  <headerFooter alignWithMargins="0"/>
  <rowBreaks count="1" manualBreakCount="1">
    <brk id="99" min="1"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
  <sheetViews>
    <sheetView workbookViewId="0"/>
  </sheetViews>
  <sheetFormatPr defaultRowHeight="12.75"/>
  <cols>
    <col min="1" max="1" width="25.5703125" style="373" customWidth="1"/>
    <col min="2" max="2" width="49.42578125" style="373" customWidth="1"/>
    <col min="3" max="3" width="9" style="181" customWidth="1"/>
    <col min="4" max="4" width="10.42578125" style="374" customWidth="1"/>
    <col min="5" max="254" width="9.42578125" style="373"/>
    <col min="255" max="255" width="25.5703125" style="373" customWidth="1"/>
    <col min="256" max="256" width="19.42578125" style="373" bestFit="1" customWidth="1"/>
    <col min="257" max="257" width="48.42578125" style="373" customWidth="1"/>
    <col min="258" max="258" width="49.42578125" style="373" customWidth="1"/>
    <col min="259" max="259" width="9" style="373" customWidth="1"/>
    <col min="260" max="260" width="6.42578125" style="373" customWidth="1"/>
    <col min="261" max="510" width="9.42578125" style="373"/>
    <col min="511" max="511" width="25.5703125" style="373" customWidth="1"/>
    <col min="512" max="512" width="19.42578125" style="373" bestFit="1" customWidth="1"/>
    <col min="513" max="513" width="48.42578125" style="373" customWidth="1"/>
    <col min="514" max="514" width="49.42578125" style="373" customWidth="1"/>
    <col min="515" max="515" width="9" style="373" customWidth="1"/>
    <col min="516" max="516" width="6.42578125" style="373" customWidth="1"/>
    <col min="517" max="766" width="9.42578125" style="373"/>
    <col min="767" max="767" width="25.5703125" style="373" customWidth="1"/>
    <col min="768" max="768" width="19.42578125" style="373" bestFit="1" customWidth="1"/>
    <col min="769" max="769" width="48.42578125" style="373" customWidth="1"/>
    <col min="770" max="770" width="49.42578125" style="373" customWidth="1"/>
    <col min="771" max="771" width="9" style="373" customWidth="1"/>
    <col min="772" max="772" width="6.42578125" style="373" customWidth="1"/>
    <col min="773" max="1022" width="9.42578125" style="373"/>
    <col min="1023" max="1023" width="25.5703125" style="373" customWidth="1"/>
    <col min="1024" max="1024" width="19.42578125" style="373" bestFit="1" customWidth="1"/>
    <col min="1025" max="1025" width="48.42578125" style="373" customWidth="1"/>
    <col min="1026" max="1026" width="49.42578125" style="373" customWidth="1"/>
    <col min="1027" max="1027" width="9" style="373" customWidth="1"/>
    <col min="1028" max="1028" width="6.42578125" style="373" customWidth="1"/>
    <col min="1029" max="1278" width="9.42578125" style="373"/>
    <col min="1279" max="1279" width="25.5703125" style="373" customWidth="1"/>
    <col min="1280" max="1280" width="19.42578125" style="373" bestFit="1" customWidth="1"/>
    <col min="1281" max="1281" width="48.42578125" style="373" customWidth="1"/>
    <col min="1282" max="1282" width="49.42578125" style="373" customWidth="1"/>
    <col min="1283" max="1283" width="9" style="373" customWidth="1"/>
    <col min="1284" max="1284" width="6.42578125" style="373" customWidth="1"/>
    <col min="1285" max="1534" width="9.42578125" style="373"/>
    <col min="1535" max="1535" width="25.5703125" style="373" customWidth="1"/>
    <col min="1536" max="1536" width="19.42578125" style="373" bestFit="1" customWidth="1"/>
    <col min="1537" max="1537" width="48.42578125" style="373" customWidth="1"/>
    <col min="1538" max="1538" width="49.42578125" style="373" customWidth="1"/>
    <col min="1539" max="1539" width="9" style="373" customWidth="1"/>
    <col min="1540" max="1540" width="6.42578125" style="373" customWidth="1"/>
    <col min="1541" max="1790" width="9.42578125" style="373"/>
    <col min="1791" max="1791" width="25.5703125" style="373" customWidth="1"/>
    <col min="1792" max="1792" width="19.42578125" style="373" bestFit="1" customWidth="1"/>
    <col min="1793" max="1793" width="48.42578125" style="373" customWidth="1"/>
    <col min="1794" max="1794" width="49.42578125" style="373" customWidth="1"/>
    <col min="1795" max="1795" width="9" style="373" customWidth="1"/>
    <col min="1796" max="1796" width="6.42578125" style="373" customWidth="1"/>
    <col min="1797" max="2046" width="9.42578125" style="373"/>
    <col min="2047" max="2047" width="25.5703125" style="373" customWidth="1"/>
    <col min="2048" max="2048" width="19.42578125" style="373" bestFit="1" customWidth="1"/>
    <col min="2049" max="2049" width="48.42578125" style="373" customWidth="1"/>
    <col min="2050" max="2050" width="49.42578125" style="373" customWidth="1"/>
    <col min="2051" max="2051" width="9" style="373" customWidth="1"/>
    <col min="2052" max="2052" width="6.42578125" style="373" customWidth="1"/>
    <col min="2053" max="2302" width="9.42578125" style="373"/>
    <col min="2303" max="2303" width="25.5703125" style="373" customWidth="1"/>
    <col min="2304" max="2304" width="19.42578125" style="373" bestFit="1" customWidth="1"/>
    <col min="2305" max="2305" width="48.42578125" style="373" customWidth="1"/>
    <col min="2306" max="2306" width="49.42578125" style="373" customWidth="1"/>
    <col min="2307" max="2307" width="9" style="373" customWidth="1"/>
    <col min="2308" max="2308" width="6.42578125" style="373" customWidth="1"/>
    <col min="2309" max="2558" width="9.42578125" style="373"/>
    <col min="2559" max="2559" width="25.5703125" style="373" customWidth="1"/>
    <col min="2560" max="2560" width="19.42578125" style="373" bestFit="1" customWidth="1"/>
    <col min="2561" max="2561" width="48.42578125" style="373" customWidth="1"/>
    <col min="2562" max="2562" width="49.42578125" style="373" customWidth="1"/>
    <col min="2563" max="2563" width="9" style="373" customWidth="1"/>
    <col min="2564" max="2564" width="6.42578125" style="373" customWidth="1"/>
    <col min="2565" max="2814" width="9.42578125" style="373"/>
    <col min="2815" max="2815" width="25.5703125" style="373" customWidth="1"/>
    <col min="2816" max="2816" width="19.42578125" style="373" bestFit="1" customWidth="1"/>
    <col min="2817" max="2817" width="48.42578125" style="373" customWidth="1"/>
    <col min="2818" max="2818" width="49.42578125" style="373" customWidth="1"/>
    <col min="2819" max="2819" width="9" style="373" customWidth="1"/>
    <col min="2820" max="2820" width="6.42578125" style="373" customWidth="1"/>
    <col min="2821" max="3070" width="9.42578125" style="373"/>
    <col min="3071" max="3071" width="25.5703125" style="373" customWidth="1"/>
    <col min="3072" max="3072" width="19.42578125" style="373" bestFit="1" customWidth="1"/>
    <col min="3073" max="3073" width="48.42578125" style="373" customWidth="1"/>
    <col min="3074" max="3074" width="49.42578125" style="373" customWidth="1"/>
    <col min="3075" max="3075" width="9" style="373" customWidth="1"/>
    <col min="3076" max="3076" width="6.42578125" style="373" customWidth="1"/>
    <col min="3077" max="3326" width="9.42578125" style="373"/>
    <col min="3327" max="3327" width="25.5703125" style="373" customWidth="1"/>
    <col min="3328" max="3328" width="19.42578125" style="373" bestFit="1" customWidth="1"/>
    <col min="3329" max="3329" width="48.42578125" style="373" customWidth="1"/>
    <col min="3330" max="3330" width="49.42578125" style="373" customWidth="1"/>
    <col min="3331" max="3331" width="9" style="373" customWidth="1"/>
    <col min="3332" max="3332" width="6.42578125" style="373" customWidth="1"/>
    <col min="3333" max="3582" width="9.42578125" style="373"/>
    <col min="3583" max="3583" width="25.5703125" style="373" customWidth="1"/>
    <col min="3584" max="3584" width="19.42578125" style="373" bestFit="1" customWidth="1"/>
    <col min="3585" max="3585" width="48.42578125" style="373" customWidth="1"/>
    <col min="3586" max="3586" width="49.42578125" style="373" customWidth="1"/>
    <col min="3587" max="3587" width="9" style="373" customWidth="1"/>
    <col min="3588" max="3588" width="6.42578125" style="373" customWidth="1"/>
    <col min="3589" max="3838" width="9.42578125" style="373"/>
    <col min="3839" max="3839" width="25.5703125" style="373" customWidth="1"/>
    <col min="3840" max="3840" width="19.42578125" style="373" bestFit="1" customWidth="1"/>
    <col min="3841" max="3841" width="48.42578125" style="373" customWidth="1"/>
    <col min="3842" max="3842" width="49.42578125" style="373" customWidth="1"/>
    <col min="3843" max="3843" width="9" style="373" customWidth="1"/>
    <col min="3844" max="3844" width="6.42578125" style="373" customWidth="1"/>
    <col min="3845" max="4094" width="9.42578125" style="373"/>
    <col min="4095" max="4095" width="25.5703125" style="373" customWidth="1"/>
    <col min="4096" max="4096" width="19.42578125" style="373" bestFit="1" customWidth="1"/>
    <col min="4097" max="4097" width="48.42578125" style="373" customWidth="1"/>
    <col min="4098" max="4098" width="49.42578125" style="373" customWidth="1"/>
    <col min="4099" max="4099" width="9" style="373" customWidth="1"/>
    <col min="4100" max="4100" width="6.42578125" style="373" customWidth="1"/>
    <col min="4101" max="4350" width="9.42578125" style="373"/>
    <col min="4351" max="4351" width="25.5703125" style="373" customWidth="1"/>
    <col min="4352" max="4352" width="19.42578125" style="373" bestFit="1" customWidth="1"/>
    <col min="4353" max="4353" width="48.42578125" style="373" customWidth="1"/>
    <col min="4354" max="4354" width="49.42578125" style="373" customWidth="1"/>
    <col min="4355" max="4355" width="9" style="373" customWidth="1"/>
    <col min="4356" max="4356" width="6.42578125" style="373" customWidth="1"/>
    <col min="4357" max="4606" width="9.42578125" style="373"/>
    <col min="4607" max="4607" width="25.5703125" style="373" customWidth="1"/>
    <col min="4608" max="4608" width="19.42578125" style="373" bestFit="1" customWidth="1"/>
    <col min="4609" max="4609" width="48.42578125" style="373" customWidth="1"/>
    <col min="4610" max="4610" width="49.42578125" style="373" customWidth="1"/>
    <col min="4611" max="4611" width="9" style="373" customWidth="1"/>
    <col min="4612" max="4612" width="6.42578125" style="373" customWidth="1"/>
    <col min="4613" max="4862" width="9.42578125" style="373"/>
    <col min="4863" max="4863" width="25.5703125" style="373" customWidth="1"/>
    <col min="4864" max="4864" width="19.42578125" style="373" bestFit="1" customWidth="1"/>
    <col min="4865" max="4865" width="48.42578125" style="373" customWidth="1"/>
    <col min="4866" max="4866" width="49.42578125" style="373" customWidth="1"/>
    <col min="4867" max="4867" width="9" style="373" customWidth="1"/>
    <col min="4868" max="4868" width="6.42578125" style="373" customWidth="1"/>
    <col min="4869" max="5118" width="9.42578125" style="373"/>
    <col min="5119" max="5119" width="25.5703125" style="373" customWidth="1"/>
    <col min="5120" max="5120" width="19.42578125" style="373" bestFit="1" customWidth="1"/>
    <col min="5121" max="5121" width="48.42578125" style="373" customWidth="1"/>
    <col min="5122" max="5122" width="49.42578125" style="373" customWidth="1"/>
    <col min="5123" max="5123" width="9" style="373" customWidth="1"/>
    <col min="5124" max="5124" width="6.42578125" style="373" customWidth="1"/>
    <col min="5125" max="5374" width="9.42578125" style="373"/>
    <col min="5375" max="5375" width="25.5703125" style="373" customWidth="1"/>
    <col min="5376" max="5376" width="19.42578125" style="373" bestFit="1" customWidth="1"/>
    <col min="5377" max="5377" width="48.42578125" style="373" customWidth="1"/>
    <col min="5378" max="5378" width="49.42578125" style="373" customWidth="1"/>
    <col min="5379" max="5379" width="9" style="373" customWidth="1"/>
    <col min="5380" max="5380" width="6.42578125" style="373" customWidth="1"/>
    <col min="5381" max="5630" width="9.42578125" style="373"/>
    <col min="5631" max="5631" width="25.5703125" style="373" customWidth="1"/>
    <col min="5632" max="5632" width="19.42578125" style="373" bestFit="1" customWidth="1"/>
    <col min="5633" max="5633" width="48.42578125" style="373" customWidth="1"/>
    <col min="5634" max="5634" width="49.42578125" style="373" customWidth="1"/>
    <col min="5635" max="5635" width="9" style="373" customWidth="1"/>
    <col min="5636" max="5636" width="6.42578125" style="373" customWidth="1"/>
    <col min="5637" max="5886" width="9.42578125" style="373"/>
    <col min="5887" max="5887" width="25.5703125" style="373" customWidth="1"/>
    <col min="5888" max="5888" width="19.42578125" style="373" bestFit="1" customWidth="1"/>
    <col min="5889" max="5889" width="48.42578125" style="373" customWidth="1"/>
    <col min="5890" max="5890" width="49.42578125" style="373" customWidth="1"/>
    <col min="5891" max="5891" width="9" style="373" customWidth="1"/>
    <col min="5892" max="5892" width="6.42578125" style="373" customWidth="1"/>
    <col min="5893" max="6142" width="9.42578125" style="373"/>
    <col min="6143" max="6143" width="25.5703125" style="373" customWidth="1"/>
    <col min="6144" max="6144" width="19.42578125" style="373" bestFit="1" customWidth="1"/>
    <col min="6145" max="6145" width="48.42578125" style="373" customWidth="1"/>
    <col min="6146" max="6146" width="49.42578125" style="373" customWidth="1"/>
    <col min="6147" max="6147" width="9" style="373" customWidth="1"/>
    <col min="6148" max="6148" width="6.42578125" style="373" customWidth="1"/>
    <col min="6149" max="6398" width="9.42578125" style="373"/>
    <col min="6399" max="6399" width="25.5703125" style="373" customWidth="1"/>
    <col min="6400" max="6400" width="19.42578125" style="373" bestFit="1" customWidth="1"/>
    <col min="6401" max="6401" width="48.42578125" style="373" customWidth="1"/>
    <col min="6402" max="6402" width="49.42578125" style="373" customWidth="1"/>
    <col min="6403" max="6403" width="9" style="373" customWidth="1"/>
    <col min="6404" max="6404" width="6.42578125" style="373" customWidth="1"/>
    <col min="6405" max="6654" width="9.42578125" style="373"/>
    <col min="6655" max="6655" width="25.5703125" style="373" customWidth="1"/>
    <col min="6656" max="6656" width="19.42578125" style="373" bestFit="1" customWidth="1"/>
    <col min="6657" max="6657" width="48.42578125" style="373" customWidth="1"/>
    <col min="6658" max="6658" width="49.42578125" style="373" customWidth="1"/>
    <col min="6659" max="6659" width="9" style="373" customWidth="1"/>
    <col min="6660" max="6660" width="6.42578125" style="373" customWidth="1"/>
    <col min="6661" max="6910" width="9.42578125" style="373"/>
    <col min="6911" max="6911" width="25.5703125" style="373" customWidth="1"/>
    <col min="6912" max="6912" width="19.42578125" style="373" bestFit="1" customWidth="1"/>
    <col min="6913" max="6913" width="48.42578125" style="373" customWidth="1"/>
    <col min="6914" max="6914" width="49.42578125" style="373" customWidth="1"/>
    <col min="6915" max="6915" width="9" style="373" customWidth="1"/>
    <col min="6916" max="6916" width="6.42578125" style="373" customWidth="1"/>
    <col min="6917" max="7166" width="9.42578125" style="373"/>
    <col min="7167" max="7167" width="25.5703125" style="373" customWidth="1"/>
    <col min="7168" max="7168" width="19.42578125" style="373" bestFit="1" customWidth="1"/>
    <col min="7169" max="7169" width="48.42578125" style="373" customWidth="1"/>
    <col min="7170" max="7170" width="49.42578125" style="373" customWidth="1"/>
    <col min="7171" max="7171" width="9" style="373" customWidth="1"/>
    <col min="7172" max="7172" width="6.42578125" style="373" customWidth="1"/>
    <col min="7173" max="7422" width="9.42578125" style="373"/>
    <col min="7423" max="7423" width="25.5703125" style="373" customWidth="1"/>
    <col min="7424" max="7424" width="19.42578125" style="373" bestFit="1" customWidth="1"/>
    <col min="7425" max="7425" width="48.42578125" style="373" customWidth="1"/>
    <col min="7426" max="7426" width="49.42578125" style="373" customWidth="1"/>
    <col min="7427" max="7427" width="9" style="373" customWidth="1"/>
    <col min="7428" max="7428" width="6.42578125" style="373" customWidth="1"/>
    <col min="7429" max="7678" width="9.42578125" style="373"/>
    <col min="7679" max="7679" width="25.5703125" style="373" customWidth="1"/>
    <col min="7680" max="7680" width="19.42578125" style="373" bestFit="1" customWidth="1"/>
    <col min="7681" max="7681" width="48.42578125" style="373" customWidth="1"/>
    <col min="7682" max="7682" width="49.42578125" style="373" customWidth="1"/>
    <col min="7683" max="7683" width="9" style="373" customWidth="1"/>
    <col min="7684" max="7684" width="6.42578125" style="373" customWidth="1"/>
    <col min="7685" max="7934" width="9.42578125" style="373"/>
    <col min="7935" max="7935" width="25.5703125" style="373" customWidth="1"/>
    <col min="7936" max="7936" width="19.42578125" style="373" bestFit="1" customWidth="1"/>
    <col min="7937" max="7937" width="48.42578125" style="373" customWidth="1"/>
    <col min="7938" max="7938" width="49.42578125" style="373" customWidth="1"/>
    <col min="7939" max="7939" width="9" style="373" customWidth="1"/>
    <col min="7940" max="7940" width="6.42578125" style="373" customWidth="1"/>
    <col min="7941" max="8190" width="9.42578125" style="373"/>
    <col min="8191" max="8191" width="25.5703125" style="373" customWidth="1"/>
    <col min="8192" max="8192" width="19.42578125" style="373" bestFit="1" customWidth="1"/>
    <col min="8193" max="8193" width="48.42578125" style="373" customWidth="1"/>
    <col min="8194" max="8194" width="49.42578125" style="373" customWidth="1"/>
    <col min="8195" max="8195" width="9" style="373" customWidth="1"/>
    <col min="8196" max="8196" width="6.42578125" style="373" customWidth="1"/>
    <col min="8197" max="8446" width="9.42578125" style="373"/>
    <col min="8447" max="8447" width="25.5703125" style="373" customWidth="1"/>
    <col min="8448" max="8448" width="19.42578125" style="373" bestFit="1" customWidth="1"/>
    <col min="8449" max="8449" width="48.42578125" style="373" customWidth="1"/>
    <col min="8450" max="8450" width="49.42578125" style="373" customWidth="1"/>
    <col min="8451" max="8451" width="9" style="373" customWidth="1"/>
    <col min="8452" max="8452" width="6.42578125" style="373" customWidth="1"/>
    <col min="8453" max="8702" width="9.42578125" style="373"/>
    <col min="8703" max="8703" width="25.5703125" style="373" customWidth="1"/>
    <col min="8704" max="8704" width="19.42578125" style="373" bestFit="1" customWidth="1"/>
    <col min="8705" max="8705" width="48.42578125" style="373" customWidth="1"/>
    <col min="8706" max="8706" width="49.42578125" style="373" customWidth="1"/>
    <col min="8707" max="8707" width="9" style="373" customWidth="1"/>
    <col min="8708" max="8708" width="6.42578125" style="373" customWidth="1"/>
    <col min="8709" max="8958" width="9.42578125" style="373"/>
    <col min="8959" max="8959" width="25.5703125" style="373" customWidth="1"/>
    <col min="8960" max="8960" width="19.42578125" style="373" bestFit="1" customWidth="1"/>
    <col min="8961" max="8961" width="48.42578125" style="373" customWidth="1"/>
    <col min="8962" max="8962" width="49.42578125" style="373" customWidth="1"/>
    <col min="8963" max="8963" width="9" style="373" customWidth="1"/>
    <col min="8964" max="8964" width="6.42578125" style="373" customWidth="1"/>
    <col min="8965" max="9214" width="9.42578125" style="373"/>
    <col min="9215" max="9215" width="25.5703125" style="373" customWidth="1"/>
    <col min="9216" max="9216" width="19.42578125" style="373" bestFit="1" customWidth="1"/>
    <col min="9217" max="9217" width="48.42578125" style="373" customWidth="1"/>
    <col min="9218" max="9218" width="49.42578125" style="373" customWidth="1"/>
    <col min="9219" max="9219" width="9" style="373" customWidth="1"/>
    <col min="9220" max="9220" width="6.42578125" style="373" customWidth="1"/>
    <col min="9221" max="9470" width="9.42578125" style="373"/>
    <col min="9471" max="9471" width="25.5703125" style="373" customWidth="1"/>
    <col min="9472" max="9472" width="19.42578125" style="373" bestFit="1" customWidth="1"/>
    <col min="9473" max="9473" width="48.42578125" style="373" customWidth="1"/>
    <col min="9474" max="9474" width="49.42578125" style="373" customWidth="1"/>
    <col min="9475" max="9475" width="9" style="373" customWidth="1"/>
    <col min="9476" max="9476" width="6.42578125" style="373" customWidth="1"/>
    <col min="9477" max="9726" width="9.42578125" style="373"/>
    <col min="9727" max="9727" width="25.5703125" style="373" customWidth="1"/>
    <col min="9728" max="9728" width="19.42578125" style="373" bestFit="1" customWidth="1"/>
    <col min="9729" max="9729" width="48.42578125" style="373" customWidth="1"/>
    <col min="9730" max="9730" width="49.42578125" style="373" customWidth="1"/>
    <col min="9731" max="9731" width="9" style="373" customWidth="1"/>
    <col min="9732" max="9732" width="6.42578125" style="373" customWidth="1"/>
    <col min="9733" max="9982" width="9.42578125" style="373"/>
    <col min="9983" max="9983" width="25.5703125" style="373" customWidth="1"/>
    <col min="9984" max="9984" width="19.42578125" style="373" bestFit="1" customWidth="1"/>
    <col min="9985" max="9985" width="48.42578125" style="373" customWidth="1"/>
    <col min="9986" max="9986" width="49.42578125" style="373" customWidth="1"/>
    <col min="9987" max="9987" width="9" style="373" customWidth="1"/>
    <col min="9988" max="9988" width="6.42578125" style="373" customWidth="1"/>
    <col min="9989" max="10238" width="9.42578125" style="373"/>
    <col min="10239" max="10239" width="25.5703125" style="373" customWidth="1"/>
    <col min="10240" max="10240" width="19.42578125" style="373" bestFit="1" customWidth="1"/>
    <col min="10241" max="10241" width="48.42578125" style="373" customWidth="1"/>
    <col min="10242" max="10242" width="49.42578125" style="373" customWidth="1"/>
    <col min="10243" max="10243" width="9" style="373" customWidth="1"/>
    <col min="10244" max="10244" width="6.42578125" style="373" customWidth="1"/>
    <col min="10245" max="10494" width="9.42578125" style="373"/>
    <col min="10495" max="10495" width="25.5703125" style="373" customWidth="1"/>
    <col min="10496" max="10496" width="19.42578125" style="373" bestFit="1" customWidth="1"/>
    <col min="10497" max="10497" width="48.42578125" style="373" customWidth="1"/>
    <col min="10498" max="10498" width="49.42578125" style="373" customWidth="1"/>
    <col min="10499" max="10499" width="9" style="373" customWidth="1"/>
    <col min="10500" max="10500" width="6.42578125" style="373" customWidth="1"/>
    <col min="10501" max="10750" width="9.42578125" style="373"/>
    <col min="10751" max="10751" width="25.5703125" style="373" customWidth="1"/>
    <col min="10752" max="10752" width="19.42578125" style="373" bestFit="1" customWidth="1"/>
    <col min="10753" max="10753" width="48.42578125" style="373" customWidth="1"/>
    <col min="10754" max="10754" width="49.42578125" style="373" customWidth="1"/>
    <col min="10755" max="10755" width="9" style="373" customWidth="1"/>
    <col min="10756" max="10756" width="6.42578125" style="373" customWidth="1"/>
    <col min="10757" max="11006" width="9.42578125" style="373"/>
    <col min="11007" max="11007" width="25.5703125" style="373" customWidth="1"/>
    <col min="11008" max="11008" width="19.42578125" style="373" bestFit="1" customWidth="1"/>
    <col min="11009" max="11009" width="48.42578125" style="373" customWidth="1"/>
    <col min="11010" max="11010" width="49.42578125" style="373" customWidth="1"/>
    <col min="11011" max="11011" width="9" style="373" customWidth="1"/>
    <col min="11012" max="11012" width="6.42578125" style="373" customWidth="1"/>
    <col min="11013" max="11262" width="9.42578125" style="373"/>
    <col min="11263" max="11263" width="25.5703125" style="373" customWidth="1"/>
    <col min="11264" max="11264" width="19.42578125" style="373" bestFit="1" customWidth="1"/>
    <col min="11265" max="11265" width="48.42578125" style="373" customWidth="1"/>
    <col min="11266" max="11266" width="49.42578125" style="373" customWidth="1"/>
    <col min="11267" max="11267" width="9" style="373" customWidth="1"/>
    <col min="11268" max="11268" width="6.42578125" style="373" customWidth="1"/>
    <col min="11269" max="11518" width="9.42578125" style="373"/>
    <col min="11519" max="11519" width="25.5703125" style="373" customWidth="1"/>
    <col min="11520" max="11520" width="19.42578125" style="373" bestFit="1" customWidth="1"/>
    <col min="11521" max="11521" width="48.42578125" style="373" customWidth="1"/>
    <col min="11522" max="11522" width="49.42578125" style="373" customWidth="1"/>
    <col min="11523" max="11523" width="9" style="373" customWidth="1"/>
    <col min="11524" max="11524" width="6.42578125" style="373" customWidth="1"/>
    <col min="11525" max="11774" width="9.42578125" style="373"/>
    <col min="11775" max="11775" width="25.5703125" style="373" customWidth="1"/>
    <col min="11776" max="11776" width="19.42578125" style="373" bestFit="1" customWidth="1"/>
    <col min="11777" max="11777" width="48.42578125" style="373" customWidth="1"/>
    <col min="11778" max="11778" width="49.42578125" style="373" customWidth="1"/>
    <col min="11779" max="11779" width="9" style="373" customWidth="1"/>
    <col min="11780" max="11780" width="6.42578125" style="373" customWidth="1"/>
    <col min="11781" max="12030" width="9.42578125" style="373"/>
    <col min="12031" max="12031" width="25.5703125" style="373" customWidth="1"/>
    <col min="12032" max="12032" width="19.42578125" style="373" bestFit="1" customWidth="1"/>
    <col min="12033" max="12033" width="48.42578125" style="373" customWidth="1"/>
    <col min="12034" max="12034" width="49.42578125" style="373" customWidth="1"/>
    <col min="12035" max="12035" width="9" style="373" customWidth="1"/>
    <col min="12036" max="12036" width="6.42578125" style="373" customWidth="1"/>
    <col min="12037" max="12286" width="9.42578125" style="373"/>
    <col min="12287" max="12287" width="25.5703125" style="373" customWidth="1"/>
    <col min="12288" max="12288" width="19.42578125" style="373" bestFit="1" customWidth="1"/>
    <col min="12289" max="12289" width="48.42578125" style="373" customWidth="1"/>
    <col min="12290" max="12290" width="49.42578125" style="373" customWidth="1"/>
    <col min="12291" max="12291" width="9" style="373" customWidth="1"/>
    <col min="12292" max="12292" width="6.42578125" style="373" customWidth="1"/>
    <col min="12293" max="12542" width="9.42578125" style="373"/>
    <col min="12543" max="12543" width="25.5703125" style="373" customWidth="1"/>
    <col min="12544" max="12544" width="19.42578125" style="373" bestFit="1" customWidth="1"/>
    <col min="12545" max="12545" width="48.42578125" style="373" customWidth="1"/>
    <col min="12546" max="12546" width="49.42578125" style="373" customWidth="1"/>
    <col min="12547" max="12547" width="9" style="373" customWidth="1"/>
    <col min="12548" max="12548" width="6.42578125" style="373" customWidth="1"/>
    <col min="12549" max="12798" width="9.42578125" style="373"/>
    <col min="12799" max="12799" width="25.5703125" style="373" customWidth="1"/>
    <col min="12800" max="12800" width="19.42578125" style="373" bestFit="1" customWidth="1"/>
    <col min="12801" max="12801" width="48.42578125" style="373" customWidth="1"/>
    <col min="12802" max="12802" width="49.42578125" style="373" customWidth="1"/>
    <col min="12803" max="12803" width="9" style="373" customWidth="1"/>
    <col min="12804" max="12804" width="6.42578125" style="373" customWidth="1"/>
    <col min="12805" max="13054" width="9.42578125" style="373"/>
    <col min="13055" max="13055" width="25.5703125" style="373" customWidth="1"/>
    <col min="13056" max="13056" width="19.42578125" style="373" bestFit="1" customWidth="1"/>
    <col min="13057" max="13057" width="48.42578125" style="373" customWidth="1"/>
    <col min="13058" max="13058" width="49.42578125" style="373" customWidth="1"/>
    <col min="13059" max="13059" width="9" style="373" customWidth="1"/>
    <col min="13060" max="13060" width="6.42578125" style="373" customWidth="1"/>
    <col min="13061" max="13310" width="9.42578125" style="373"/>
    <col min="13311" max="13311" width="25.5703125" style="373" customWidth="1"/>
    <col min="13312" max="13312" width="19.42578125" style="373" bestFit="1" customWidth="1"/>
    <col min="13313" max="13313" width="48.42578125" style="373" customWidth="1"/>
    <col min="13314" max="13314" width="49.42578125" style="373" customWidth="1"/>
    <col min="13315" max="13315" width="9" style="373" customWidth="1"/>
    <col min="13316" max="13316" width="6.42578125" style="373" customWidth="1"/>
    <col min="13317" max="13566" width="9.42578125" style="373"/>
    <col min="13567" max="13567" width="25.5703125" style="373" customWidth="1"/>
    <col min="13568" max="13568" width="19.42578125" style="373" bestFit="1" customWidth="1"/>
    <col min="13569" max="13569" width="48.42578125" style="373" customWidth="1"/>
    <col min="13570" max="13570" width="49.42578125" style="373" customWidth="1"/>
    <col min="13571" max="13571" width="9" style="373" customWidth="1"/>
    <col min="13572" max="13572" width="6.42578125" style="373" customWidth="1"/>
    <col min="13573" max="13822" width="9.42578125" style="373"/>
    <col min="13823" max="13823" width="25.5703125" style="373" customWidth="1"/>
    <col min="13824" max="13824" width="19.42578125" style="373" bestFit="1" customWidth="1"/>
    <col min="13825" max="13825" width="48.42578125" style="373" customWidth="1"/>
    <col min="13826" max="13826" width="49.42578125" style="373" customWidth="1"/>
    <col min="13827" max="13827" width="9" style="373" customWidth="1"/>
    <col min="13828" max="13828" width="6.42578125" style="373" customWidth="1"/>
    <col min="13829" max="14078" width="9.42578125" style="373"/>
    <col min="14079" max="14079" width="25.5703125" style="373" customWidth="1"/>
    <col min="14080" max="14080" width="19.42578125" style="373" bestFit="1" customWidth="1"/>
    <col min="14081" max="14081" width="48.42578125" style="373" customWidth="1"/>
    <col min="14082" max="14082" width="49.42578125" style="373" customWidth="1"/>
    <col min="14083" max="14083" width="9" style="373" customWidth="1"/>
    <col min="14084" max="14084" width="6.42578125" style="373" customWidth="1"/>
    <col min="14085" max="14334" width="9.42578125" style="373"/>
    <col min="14335" max="14335" width="25.5703125" style="373" customWidth="1"/>
    <col min="14336" max="14336" width="19.42578125" style="373" bestFit="1" customWidth="1"/>
    <col min="14337" max="14337" width="48.42578125" style="373" customWidth="1"/>
    <col min="14338" max="14338" width="49.42578125" style="373" customWidth="1"/>
    <col min="14339" max="14339" width="9" style="373" customWidth="1"/>
    <col min="14340" max="14340" width="6.42578125" style="373" customWidth="1"/>
    <col min="14341" max="14590" width="9.42578125" style="373"/>
    <col min="14591" max="14591" width="25.5703125" style="373" customWidth="1"/>
    <col min="14592" max="14592" width="19.42578125" style="373" bestFit="1" customWidth="1"/>
    <col min="14593" max="14593" width="48.42578125" style="373" customWidth="1"/>
    <col min="14594" max="14594" width="49.42578125" style="373" customWidth="1"/>
    <col min="14595" max="14595" width="9" style="373" customWidth="1"/>
    <col min="14596" max="14596" width="6.42578125" style="373" customWidth="1"/>
    <col min="14597" max="14846" width="9.42578125" style="373"/>
    <col min="14847" max="14847" width="25.5703125" style="373" customWidth="1"/>
    <col min="14848" max="14848" width="19.42578125" style="373" bestFit="1" customWidth="1"/>
    <col min="14849" max="14849" width="48.42578125" style="373" customWidth="1"/>
    <col min="14850" max="14850" width="49.42578125" style="373" customWidth="1"/>
    <col min="14851" max="14851" width="9" style="373" customWidth="1"/>
    <col min="14852" max="14852" width="6.42578125" style="373" customWidth="1"/>
    <col min="14853" max="15102" width="9.42578125" style="373"/>
    <col min="15103" max="15103" width="25.5703125" style="373" customWidth="1"/>
    <col min="15104" max="15104" width="19.42578125" style="373" bestFit="1" customWidth="1"/>
    <col min="15105" max="15105" width="48.42578125" style="373" customWidth="1"/>
    <col min="15106" max="15106" width="49.42578125" style="373" customWidth="1"/>
    <col min="15107" max="15107" width="9" style="373" customWidth="1"/>
    <col min="15108" max="15108" width="6.42578125" style="373" customWidth="1"/>
    <col min="15109" max="15358" width="9.42578125" style="373"/>
    <col min="15359" max="15359" width="25.5703125" style="373" customWidth="1"/>
    <col min="15360" max="15360" width="19.42578125" style="373" bestFit="1" customWidth="1"/>
    <col min="15361" max="15361" width="48.42578125" style="373" customWidth="1"/>
    <col min="15362" max="15362" width="49.42578125" style="373" customWidth="1"/>
    <col min="15363" max="15363" width="9" style="373" customWidth="1"/>
    <col min="15364" max="15364" width="6.42578125" style="373" customWidth="1"/>
    <col min="15365" max="15614" width="9.42578125" style="373"/>
    <col min="15615" max="15615" width="25.5703125" style="373" customWidth="1"/>
    <col min="15616" max="15616" width="19.42578125" style="373" bestFit="1" customWidth="1"/>
    <col min="15617" max="15617" width="48.42578125" style="373" customWidth="1"/>
    <col min="15618" max="15618" width="49.42578125" style="373" customWidth="1"/>
    <col min="15619" max="15619" width="9" style="373" customWidth="1"/>
    <col min="15620" max="15620" width="6.42578125" style="373" customWidth="1"/>
    <col min="15621" max="15870" width="9.42578125" style="373"/>
    <col min="15871" max="15871" width="25.5703125" style="373" customWidth="1"/>
    <col min="15872" max="15872" width="19.42578125" style="373" bestFit="1" customWidth="1"/>
    <col min="15873" max="15873" width="48.42578125" style="373" customWidth="1"/>
    <col min="15874" max="15874" width="49.42578125" style="373" customWidth="1"/>
    <col min="15875" max="15875" width="9" style="373" customWidth="1"/>
    <col min="15876" max="15876" width="6.42578125" style="373" customWidth="1"/>
    <col min="15877" max="16126" width="9.42578125" style="373"/>
    <col min="16127" max="16127" width="25.5703125" style="373" customWidth="1"/>
    <col min="16128" max="16128" width="19.42578125" style="373" bestFit="1" customWidth="1"/>
    <col min="16129" max="16129" width="48.42578125" style="373" customWidth="1"/>
    <col min="16130" max="16130" width="49.42578125" style="373" customWidth="1"/>
    <col min="16131" max="16131" width="9" style="373" customWidth="1"/>
    <col min="16132" max="16132" width="6.42578125" style="373" customWidth="1"/>
    <col min="16133" max="16384" width="9.42578125" style="373"/>
  </cols>
  <sheetData>
    <row r="1" spans="1:4" ht="15">
      <c r="A1" s="372" t="s">
        <v>9089</v>
      </c>
    </row>
    <row r="3" spans="1:4" ht="30">
      <c r="A3" s="375" t="s">
        <v>9090</v>
      </c>
      <c r="B3" s="375" t="s">
        <v>9091</v>
      </c>
      <c r="C3" s="375" t="s">
        <v>9092</v>
      </c>
      <c r="D3" s="376" t="s">
        <v>9093</v>
      </c>
    </row>
    <row r="4" spans="1:4" ht="135">
      <c r="A4" s="377" t="s">
        <v>9094</v>
      </c>
      <c r="B4" s="378" t="s">
        <v>9095</v>
      </c>
      <c r="C4" s="379" t="s">
        <v>9096</v>
      </c>
      <c r="D4" s="1201" t="s">
        <v>9097</v>
      </c>
    </row>
    <row r="5" spans="1:4" ht="45">
      <c r="A5" s="377" t="s">
        <v>7622</v>
      </c>
      <c r="B5" s="378" t="s">
        <v>7623</v>
      </c>
      <c r="C5" s="380">
        <v>701</v>
      </c>
      <c r="D5" s="1202"/>
    </row>
    <row r="6" spans="1:4" ht="75">
      <c r="A6" s="381" t="s">
        <v>9035</v>
      </c>
      <c r="B6" s="378" t="s">
        <v>9098</v>
      </c>
      <c r="C6" s="379" t="s">
        <v>9099</v>
      </c>
      <c r="D6" s="1202"/>
    </row>
    <row r="7" spans="1:4" ht="15">
      <c r="A7" s="381"/>
      <c r="B7" s="378" t="s">
        <v>12097</v>
      </c>
      <c r="C7" s="379" t="s">
        <v>12098</v>
      </c>
      <c r="D7" s="1203"/>
    </row>
    <row r="8" spans="1:4" ht="75">
      <c r="A8" s="381" t="s">
        <v>9047</v>
      </c>
      <c r="B8" s="382" t="s">
        <v>9100</v>
      </c>
      <c r="C8" s="383" t="s">
        <v>9101</v>
      </c>
      <c r="D8" s="1204" t="s">
        <v>9102</v>
      </c>
    </row>
    <row r="9" spans="1:4" ht="105">
      <c r="A9" s="1207" t="s">
        <v>7563</v>
      </c>
      <c r="B9" s="378" t="s">
        <v>9103</v>
      </c>
      <c r="C9" s="383" t="s">
        <v>9104</v>
      </c>
      <c r="D9" s="1205"/>
    </row>
    <row r="10" spans="1:4" ht="15">
      <c r="A10" s="1208"/>
      <c r="B10" s="378" t="s">
        <v>11044</v>
      </c>
      <c r="C10" s="525" t="s">
        <v>12099</v>
      </c>
      <c r="D10" s="1205"/>
    </row>
    <row r="11" spans="1:4" ht="105">
      <c r="A11" s="377" t="s">
        <v>7564</v>
      </c>
      <c r="B11" s="378" t="s">
        <v>11757</v>
      </c>
      <c r="C11" s="383" t="s">
        <v>9105</v>
      </c>
      <c r="D11" s="1205"/>
    </row>
    <row r="12" spans="1:4" ht="75">
      <c r="A12" s="1207" t="s">
        <v>4694</v>
      </c>
      <c r="B12" s="378" t="s">
        <v>9106</v>
      </c>
      <c r="C12" s="383" t="s">
        <v>9107</v>
      </c>
      <c r="D12" s="1205"/>
    </row>
    <row r="13" spans="1:4" ht="30">
      <c r="A13" s="1208"/>
      <c r="B13" s="378" t="s">
        <v>10983</v>
      </c>
      <c r="C13" s="525" t="s">
        <v>12100</v>
      </c>
      <c r="D13" s="1206"/>
    </row>
    <row r="14" spans="1:4" ht="15">
      <c r="A14" s="377" t="s">
        <v>8156</v>
      </c>
      <c r="B14" s="378" t="s">
        <v>9060</v>
      </c>
      <c r="C14" s="385" t="s">
        <v>9108</v>
      </c>
      <c r="D14" s="386" t="s">
        <v>9109</v>
      </c>
    </row>
    <row r="15" spans="1:4" ht="30">
      <c r="A15" s="377" t="s">
        <v>9110</v>
      </c>
      <c r="B15" s="384" t="s">
        <v>9111</v>
      </c>
      <c r="C15" s="387" t="s">
        <v>9112</v>
      </c>
      <c r="D15" s="388" t="s">
        <v>9113</v>
      </c>
    </row>
    <row r="17" spans="1:1" ht="15">
      <c r="A17" s="389"/>
    </row>
  </sheetData>
  <mergeCells count="4">
    <mergeCell ref="D4:D7"/>
    <mergeCell ref="D8:D13"/>
    <mergeCell ref="A12:A13"/>
    <mergeCell ref="A9:A1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J162"/>
  <sheetViews>
    <sheetView workbookViewId="0">
      <selection activeCell="H10" sqref="H10"/>
    </sheetView>
  </sheetViews>
  <sheetFormatPr defaultColWidth="9.42578125" defaultRowHeight="11.25"/>
  <cols>
    <col min="1" max="1" width="72" style="198" customWidth="1"/>
    <col min="2" max="2" width="10" style="245" customWidth="1"/>
    <col min="3" max="3" width="15.42578125" style="200" customWidth="1"/>
    <col min="4" max="4" width="53.5703125" style="200" bestFit="1" customWidth="1"/>
    <col min="5" max="5" width="9.42578125" style="200"/>
    <col min="6" max="6" width="46.5703125" style="200" customWidth="1"/>
    <col min="7" max="7" width="9.42578125" style="200"/>
    <col min="8" max="8" width="9.42578125" style="200" customWidth="1"/>
    <col min="9" max="16384" width="9.42578125" style="200"/>
  </cols>
  <sheetData>
    <row r="1" spans="1:9" ht="15.75">
      <c r="B1" s="199"/>
      <c r="C1" s="199"/>
    </row>
    <row r="2" spans="1:9" ht="15.75">
      <c r="B2" s="201"/>
      <c r="C2" s="201"/>
    </row>
    <row r="3" spans="1:9" ht="12" customHeight="1">
      <c r="A3" s="202" t="s">
        <v>7661</v>
      </c>
      <c r="B3" s="203"/>
      <c r="C3" s="204"/>
    </row>
    <row r="4" spans="1:9" ht="18.75" customHeight="1">
      <c r="A4" s="205" t="s">
        <v>1796</v>
      </c>
      <c r="B4" s="200"/>
      <c r="C4" s="204"/>
    </row>
    <row r="5" spans="1:9" ht="14.1" customHeight="1" thickBot="1">
      <c r="A5" s="206"/>
      <c r="B5" s="207">
        <v>2013</v>
      </c>
      <c r="C5" s="204"/>
      <c r="F5" s="1209">
        <v>2012</v>
      </c>
      <c r="G5" s="1209"/>
      <c r="H5" s="208" t="s">
        <v>7678</v>
      </c>
    </row>
    <row r="6" spans="1:9" s="212" customFormat="1" ht="24.75" customHeight="1" thickBot="1">
      <c r="A6" s="209" t="s">
        <v>2337</v>
      </c>
      <c r="B6" s="210" t="s">
        <v>5887</v>
      </c>
      <c r="C6" s="211" t="s">
        <v>3808</v>
      </c>
      <c r="D6" s="208" t="s">
        <v>1541</v>
      </c>
    </row>
    <row r="7" spans="1:9">
      <c r="A7" s="213" t="s">
        <v>2741</v>
      </c>
      <c r="B7" s="214">
        <v>500</v>
      </c>
      <c r="C7" s="215"/>
      <c r="F7" s="216" t="s">
        <v>2741</v>
      </c>
      <c r="G7" s="217">
        <v>500</v>
      </c>
    </row>
    <row r="8" spans="1:9">
      <c r="A8" s="213" t="s">
        <v>7624</v>
      </c>
      <c r="B8" s="214">
        <v>5000</v>
      </c>
      <c r="C8" s="218"/>
      <c r="F8" s="216" t="s">
        <v>7679</v>
      </c>
      <c r="G8" s="217">
        <v>5000</v>
      </c>
    </row>
    <row r="9" spans="1:9" ht="22.5">
      <c r="A9" s="219" t="s">
        <v>7565</v>
      </c>
      <c r="B9" s="220">
        <v>50000000</v>
      </c>
      <c r="C9" s="221" t="s">
        <v>4705</v>
      </c>
      <c r="D9" s="206" t="s">
        <v>4687</v>
      </c>
      <c r="F9" s="222" t="s">
        <v>7680</v>
      </c>
      <c r="G9" s="223">
        <v>50000000</v>
      </c>
    </row>
    <row r="10" spans="1:9">
      <c r="A10" s="219"/>
      <c r="B10" s="220"/>
      <c r="C10" s="221"/>
      <c r="D10" s="206"/>
      <c r="F10" s="222" t="s">
        <v>7681</v>
      </c>
      <c r="G10" s="223">
        <v>50000100</v>
      </c>
      <c r="H10" s="220" t="s">
        <v>8787</v>
      </c>
      <c r="I10" s="224"/>
    </row>
    <row r="11" spans="1:9">
      <c r="A11" s="219" t="s">
        <v>7589</v>
      </c>
      <c r="B11" s="220">
        <v>50000001</v>
      </c>
      <c r="C11" s="225" t="s">
        <v>4706</v>
      </c>
      <c r="D11" s="226" t="s">
        <v>5457</v>
      </c>
      <c r="F11" s="222"/>
      <c r="G11" s="223"/>
    </row>
    <row r="12" spans="1:9">
      <c r="A12" s="219" t="s">
        <v>7590</v>
      </c>
      <c r="B12" s="220">
        <v>50000002</v>
      </c>
      <c r="C12" s="225" t="s">
        <v>4706</v>
      </c>
      <c r="D12" s="226" t="s">
        <v>5457</v>
      </c>
      <c r="F12" s="222"/>
      <c r="G12" s="223"/>
    </row>
    <row r="13" spans="1:9" ht="22.5">
      <c r="A13" s="219" t="s">
        <v>7581</v>
      </c>
      <c r="B13" s="220">
        <v>50000300</v>
      </c>
      <c r="C13" s="221" t="s">
        <v>4705</v>
      </c>
      <c r="D13" s="206" t="s">
        <v>4687</v>
      </c>
      <c r="F13" s="222"/>
      <c r="G13" s="223"/>
    </row>
    <row r="14" spans="1:9">
      <c r="A14" s="219" t="s">
        <v>7605</v>
      </c>
      <c r="B14" s="220">
        <v>50000301</v>
      </c>
      <c r="C14" s="227" t="s">
        <v>4707</v>
      </c>
      <c r="D14" s="228" t="s">
        <v>6110</v>
      </c>
      <c r="F14" s="222" t="s">
        <v>7682</v>
      </c>
      <c r="G14" s="223">
        <v>50000101</v>
      </c>
      <c r="H14" s="220">
        <v>50000301</v>
      </c>
    </row>
    <row r="15" spans="1:9">
      <c r="A15" s="219"/>
      <c r="B15" s="220"/>
      <c r="C15" s="227"/>
      <c r="D15" s="228"/>
      <c r="F15" s="222" t="s">
        <v>7683</v>
      </c>
      <c r="G15" s="223">
        <v>50000400</v>
      </c>
      <c r="H15" s="229">
        <v>50000000</v>
      </c>
    </row>
    <row r="16" spans="1:9">
      <c r="A16" s="219"/>
      <c r="B16" s="220"/>
      <c r="C16" s="227"/>
      <c r="D16" s="228"/>
      <c r="F16" s="222" t="s">
        <v>7684</v>
      </c>
      <c r="G16" s="223">
        <v>50000500</v>
      </c>
      <c r="H16" s="229">
        <v>50000000</v>
      </c>
    </row>
    <row r="17" spans="1:9">
      <c r="A17" s="219" t="s">
        <v>7609</v>
      </c>
      <c r="B17" s="220">
        <v>50000700</v>
      </c>
      <c r="C17" s="230" t="s">
        <v>4708</v>
      </c>
      <c r="D17" s="231" t="s">
        <v>7619</v>
      </c>
      <c r="F17" s="222" t="s">
        <v>7685</v>
      </c>
      <c r="G17" s="223">
        <v>50000700</v>
      </c>
    </row>
    <row r="18" spans="1:9" ht="22.5">
      <c r="A18" s="219" t="s">
        <v>7575</v>
      </c>
      <c r="B18" s="220">
        <v>50000701</v>
      </c>
      <c r="C18" s="221" t="s">
        <v>4705</v>
      </c>
      <c r="D18" s="206" t="s">
        <v>4687</v>
      </c>
      <c r="F18" s="222" t="s">
        <v>7686</v>
      </c>
      <c r="G18" s="223">
        <v>50000701</v>
      </c>
    </row>
    <row r="19" spans="1:9">
      <c r="A19" s="213" t="s">
        <v>1144</v>
      </c>
      <c r="B19" s="214">
        <v>5001</v>
      </c>
      <c r="C19" s="218"/>
      <c r="F19" s="216" t="s">
        <v>1144</v>
      </c>
      <c r="G19" s="217">
        <v>5001</v>
      </c>
    </row>
    <row r="20" spans="1:9">
      <c r="A20" s="213" t="s">
        <v>7625</v>
      </c>
      <c r="B20" s="214">
        <v>50010</v>
      </c>
      <c r="C20" s="218"/>
      <c r="F20" s="216" t="s">
        <v>7687</v>
      </c>
      <c r="G20" s="217">
        <v>50010</v>
      </c>
    </row>
    <row r="21" spans="1:9" ht="22.5">
      <c r="A21" s="219" t="s">
        <v>7566</v>
      </c>
      <c r="B21" s="220">
        <v>50010000</v>
      </c>
      <c r="C21" s="221" t="s">
        <v>4705</v>
      </c>
      <c r="D21" s="206" t="s">
        <v>4687</v>
      </c>
      <c r="F21" s="222" t="s">
        <v>7688</v>
      </c>
      <c r="G21" s="223">
        <v>50010000</v>
      </c>
    </row>
    <row r="22" spans="1:9">
      <c r="A22" s="219"/>
      <c r="B22" s="220"/>
      <c r="C22" s="221"/>
      <c r="D22" s="206"/>
      <c r="F22" s="222" t="s">
        <v>7689</v>
      </c>
      <c r="G22" s="223">
        <v>50010100</v>
      </c>
      <c r="H22" s="220" t="s">
        <v>7690</v>
      </c>
      <c r="I22" s="224"/>
    </row>
    <row r="23" spans="1:9">
      <c r="A23" s="219" t="s">
        <v>7591</v>
      </c>
      <c r="B23" s="220">
        <v>50010001</v>
      </c>
      <c r="C23" s="225" t="s">
        <v>4706</v>
      </c>
      <c r="D23" s="226" t="s">
        <v>5457</v>
      </c>
      <c r="F23" s="222"/>
      <c r="G23" s="223"/>
    </row>
    <row r="24" spans="1:9">
      <c r="A24" s="219" t="s">
        <v>7592</v>
      </c>
      <c r="B24" s="220">
        <v>50010002</v>
      </c>
      <c r="C24" s="225" t="s">
        <v>4706</v>
      </c>
      <c r="D24" s="226" t="s">
        <v>5457</v>
      </c>
      <c r="F24" s="222"/>
      <c r="G24" s="223"/>
    </row>
    <row r="25" spans="1:9" ht="22.5">
      <c r="A25" s="219" t="s">
        <v>7582</v>
      </c>
      <c r="B25" s="220">
        <v>50010300</v>
      </c>
      <c r="C25" s="221" t="s">
        <v>4705</v>
      </c>
      <c r="D25" s="206" t="s">
        <v>4687</v>
      </c>
      <c r="F25" s="222"/>
      <c r="G25" s="223"/>
    </row>
    <row r="26" spans="1:9">
      <c r="A26" s="219" t="s">
        <v>6809</v>
      </c>
      <c r="B26" s="220">
        <v>50010301</v>
      </c>
      <c r="C26" s="227" t="s">
        <v>4707</v>
      </c>
      <c r="D26" s="228" t="s">
        <v>6110</v>
      </c>
      <c r="F26" s="222" t="s">
        <v>7691</v>
      </c>
      <c r="G26" s="223">
        <v>50010300</v>
      </c>
      <c r="H26" s="220">
        <v>50010301</v>
      </c>
    </row>
    <row r="27" spans="1:9">
      <c r="A27" s="219"/>
      <c r="B27" s="220"/>
      <c r="C27" s="227"/>
      <c r="D27" s="228"/>
      <c r="F27" s="222" t="s">
        <v>7692</v>
      </c>
      <c r="G27" s="223">
        <v>50010400</v>
      </c>
      <c r="H27" s="220">
        <v>50010000</v>
      </c>
    </row>
    <row r="28" spans="1:9">
      <c r="A28" s="219"/>
      <c r="B28" s="220"/>
      <c r="C28" s="227"/>
      <c r="D28" s="228"/>
      <c r="F28" s="222" t="s">
        <v>7693</v>
      </c>
      <c r="G28" s="223">
        <v>50010500</v>
      </c>
      <c r="H28" s="220">
        <v>50010300</v>
      </c>
    </row>
    <row r="29" spans="1:9">
      <c r="A29" s="219" t="s">
        <v>7610</v>
      </c>
      <c r="B29" s="220">
        <v>50010700</v>
      </c>
      <c r="C29" s="230" t="s">
        <v>4708</v>
      </c>
      <c r="D29" s="231" t="s">
        <v>7619</v>
      </c>
      <c r="F29" s="222" t="s">
        <v>7694</v>
      </c>
      <c r="G29" s="223">
        <v>50010700</v>
      </c>
    </row>
    <row r="30" spans="1:9" ht="22.5">
      <c r="A30" s="219" t="s">
        <v>3404</v>
      </c>
      <c r="B30" s="220">
        <v>50010701</v>
      </c>
      <c r="C30" s="221" t="s">
        <v>4705</v>
      </c>
      <c r="D30" s="206" t="s">
        <v>4687</v>
      </c>
      <c r="F30" s="222" t="s">
        <v>7695</v>
      </c>
      <c r="G30" s="223">
        <v>50010701</v>
      </c>
    </row>
    <row r="31" spans="1:9">
      <c r="A31" s="213" t="s">
        <v>7626</v>
      </c>
      <c r="B31" s="214">
        <v>50012</v>
      </c>
      <c r="C31" s="218"/>
      <c r="F31" s="222"/>
      <c r="G31" s="223"/>
    </row>
    <row r="32" spans="1:9" ht="22.5">
      <c r="A32" s="219" t="s">
        <v>7567</v>
      </c>
      <c r="B32" s="220">
        <v>50012000</v>
      </c>
      <c r="C32" s="221" t="s">
        <v>4705</v>
      </c>
      <c r="D32" s="206" t="s">
        <v>4687</v>
      </c>
      <c r="F32" s="222"/>
      <c r="G32" s="223"/>
    </row>
    <row r="33" spans="1:9">
      <c r="A33" s="219" t="s">
        <v>7593</v>
      </c>
      <c r="B33" s="220">
        <v>50012001</v>
      </c>
      <c r="C33" s="225" t="s">
        <v>4706</v>
      </c>
      <c r="D33" s="226" t="s">
        <v>5457</v>
      </c>
      <c r="F33" s="222"/>
      <c r="G33" s="223"/>
    </row>
    <row r="34" spans="1:9">
      <c r="A34" s="219" t="s">
        <v>7594</v>
      </c>
      <c r="B34" s="220">
        <v>50012002</v>
      </c>
      <c r="C34" s="225" t="s">
        <v>4706</v>
      </c>
      <c r="D34" s="226" t="s">
        <v>5457</v>
      </c>
      <c r="F34" s="222"/>
      <c r="G34" s="223"/>
    </row>
    <row r="35" spans="1:9" ht="22.5">
      <c r="A35" s="219" t="s">
        <v>7583</v>
      </c>
      <c r="B35" s="220">
        <v>50012300</v>
      </c>
      <c r="C35" s="221" t="s">
        <v>4705</v>
      </c>
      <c r="D35" s="206" t="s">
        <v>4687</v>
      </c>
      <c r="F35" s="222"/>
      <c r="G35" s="223"/>
    </row>
    <row r="36" spans="1:9">
      <c r="A36" s="219" t="s">
        <v>3648</v>
      </c>
      <c r="B36" s="220">
        <v>50012301</v>
      </c>
      <c r="C36" s="227" t="s">
        <v>4707</v>
      </c>
      <c r="D36" s="228" t="s">
        <v>6110</v>
      </c>
      <c r="F36" s="222"/>
      <c r="G36" s="223"/>
    </row>
    <row r="37" spans="1:9">
      <c r="A37" s="219" t="s">
        <v>7611</v>
      </c>
      <c r="B37" s="220">
        <v>50012700</v>
      </c>
      <c r="C37" s="230" t="s">
        <v>4708</v>
      </c>
      <c r="D37" s="231" t="s">
        <v>7619</v>
      </c>
      <c r="F37" s="222"/>
      <c r="G37" s="223"/>
    </row>
    <row r="38" spans="1:9" ht="22.5">
      <c r="A38" s="219" t="s">
        <v>7576</v>
      </c>
      <c r="B38" s="220">
        <v>50012701</v>
      </c>
      <c r="C38" s="221" t="s">
        <v>4705</v>
      </c>
      <c r="D38" s="206" t="s">
        <v>4687</v>
      </c>
      <c r="F38" s="222"/>
      <c r="G38" s="223"/>
    </row>
    <row r="39" spans="1:9">
      <c r="A39" s="213" t="s">
        <v>7627</v>
      </c>
      <c r="B39" s="214">
        <v>50014</v>
      </c>
      <c r="C39" s="218"/>
      <c r="F39" s="216" t="s">
        <v>7696</v>
      </c>
      <c r="G39" s="217">
        <v>50014</v>
      </c>
    </row>
    <row r="40" spans="1:9" ht="22.5">
      <c r="A40" s="219" t="s">
        <v>7568</v>
      </c>
      <c r="B40" s="220">
        <v>50014000</v>
      </c>
      <c r="C40" s="221" t="s">
        <v>4705</v>
      </c>
      <c r="D40" s="206" t="s">
        <v>4687</v>
      </c>
      <c r="F40" s="222" t="s">
        <v>7697</v>
      </c>
      <c r="G40" s="223">
        <v>50014000</v>
      </c>
    </row>
    <row r="41" spans="1:9">
      <c r="A41" s="219"/>
      <c r="B41" s="220"/>
      <c r="C41" s="221"/>
      <c r="D41" s="206"/>
      <c r="F41" s="222" t="s">
        <v>7698</v>
      </c>
      <c r="G41" s="223">
        <v>50014100</v>
      </c>
      <c r="H41" s="220" t="s">
        <v>7699</v>
      </c>
      <c r="I41" s="224"/>
    </row>
    <row r="42" spans="1:9">
      <c r="A42" s="219" t="s">
        <v>7595</v>
      </c>
      <c r="B42" s="220">
        <v>50014001</v>
      </c>
      <c r="C42" s="225" t="s">
        <v>4706</v>
      </c>
      <c r="D42" s="226" t="s">
        <v>5457</v>
      </c>
      <c r="F42" s="222"/>
      <c r="G42" s="223"/>
    </row>
    <row r="43" spans="1:9">
      <c r="A43" s="219" t="s">
        <v>7596</v>
      </c>
      <c r="B43" s="220">
        <v>50014002</v>
      </c>
      <c r="C43" s="225" t="s">
        <v>4706</v>
      </c>
      <c r="D43" s="226" t="s">
        <v>5457</v>
      </c>
      <c r="F43" s="222"/>
      <c r="G43" s="223"/>
    </row>
    <row r="44" spans="1:9" ht="22.5">
      <c r="A44" s="219" t="s">
        <v>7584</v>
      </c>
      <c r="B44" s="220">
        <v>50014300</v>
      </c>
      <c r="C44" s="221" t="s">
        <v>4705</v>
      </c>
      <c r="D44" s="206" t="s">
        <v>4687</v>
      </c>
      <c r="F44" s="222"/>
      <c r="G44" s="223"/>
    </row>
    <row r="45" spans="1:9">
      <c r="A45" s="219" t="s">
        <v>1979</v>
      </c>
      <c r="B45" s="220">
        <v>50014301</v>
      </c>
      <c r="C45" s="227" t="s">
        <v>4707</v>
      </c>
      <c r="D45" s="228" t="s">
        <v>6110</v>
      </c>
      <c r="F45" s="222" t="s">
        <v>7700</v>
      </c>
      <c r="G45" s="223">
        <v>50014300</v>
      </c>
      <c r="H45" s="220">
        <v>50014301</v>
      </c>
    </row>
    <row r="46" spans="1:9">
      <c r="A46" s="219"/>
      <c r="B46" s="220"/>
      <c r="C46" s="227"/>
      <c r="D46" s="228"/>
      <c r="F46" s="222" t="s">
        <v>7701</v>
      </c>
      <c r="G46" s="223">
        <v>50014400</v>
      </c>
      <c r="H46" s="220">
        <v>50014000</v>
      </c>
    </row>
    <row r="47" spans="1:9">
      <c r="A47" s="219"/>
      <c r="B47" s="220"/>
      <c r="C47" s="227"/>
      <c r="D47" s="228"/>
      <c r="F47" s="222" t="s">
        <v>7702</v>
      </c>
      <c r="G47" s="223">
        <v>50014500</v>
      </c>
      <c r="H47" s="220">
        <v>50014300</v>
      </c>
    </row>
    <row r="48" spans="1:9">
      <c r="A48" s="219" t="s">
        <v>7612</v>
      </c>
      <c r="B48" s="220">
        <v>50014700</v>
      </c>
      <c r="C48" s="230" t="s">
        <v>4708</v>
      </c>
      <c r="D48" s="231" t="s">
        <v>7619</v>
      </c>
      <c r="F48" s="222" t="s">
        <v>7703</v>
      </c>
      <c r="G48" s="223">
        <v>50014700</v>
      </c>
    </row>
    <row r="49" spans="1:9" ht="22.5">
      <c r="A49" s="219" t="s">
        <v>7577</v>
      </c>
      <c r="B49" s="220">
        <v>50014701</v>
      </c>
      <c r="C49" s="221" t="s">
        <v>4705</v>
      </c>
      <c r="D49" s="206" t="s">
        <v>4687</v>
      </c>
      <c r="F49" s="222" t="s">
        <v>7704</v>
      </c>
      <c r="G49" s="223">
        <v>50014701</v>
      </c>
    </row>
    <row r="50" spans="1:9">
      <c r="A50" s="213" t="s">
        <v>7628</v>
      </c>
      <c r="B50" s="214">
        <v>50015</v>
      </c>
      <c r="C50" s="218"/>
      <c r="F50" s="216" t="s">
        <v>7705</v>
      </c>
      <c r="G50" s="217">
        <v>50015</v>
      </c>
    </row>
    <row r="51" spans="1:9" ht="22.5">
      <c r="A51" s="219" t="s">
        <v>7569</v>
      </c>
      <c r="B51" s="220">
        <v>50015000</v>
      </c>
      <c r="C51" s="221" t="s">
        <v>4705</v>
      </c>
      <c r="D51" s="206" t="s">
        <v>4687</v>
      </c>
      <c r="F51" s="222" t="s">
        <v>7706</v>
      </c>
      <c r="G51" s="223">
        <v>50015000</v>
      </c>
    </row>
    <row r="52" spans="1:9">
      <c r="A52" s="219"/>
      <c r="B52" s="220"/>
      <c r="C52" s="221"/>
      <c r="D52" s="206"/>
      <c r="F52" s="222" t="s">
        <v>7707</v>
      </c>
      <c r="G52" s="223">
        <v>50015100</v>
      </c>
      <c r="H52" s="220" t="s">
        <v>7708</v>
      </c>
      <c r="I52" s="224"/>
    </row>
    <row r="53" spans="1:9">
      <c r="A53" s="219" t="s">
        <v>7597</v>
      </c>
      <c r="B53" s="220">
        <v>50015001</v>
      </c>
      <c r="C53" s="225" t="s">
        <v>4706</v>
      </c>
      <c r="D53" s="226" t="s">
        <v>5457</v>
      </c>
      <c r="F53" s="222"/>
      <c r="G53" s="223"/>
    </row>
    <row r="54" spans="1:9">
      <c r="A54" s="219" t="s">
        <v>7598</v>
      </c>
      <c r="B54" s="220">
        <v>50015002</v>
      </c>
      <c r="C54" s="225" t="s">
        <v>4706</v>
      </c>
      <c r="D54" s="226" t="s">
        <v>5457</v>
      </c>
      <c r="F54" s="222"/>
      <c r="G54" s="223"/>
    </row>
    <row r="55" spans="1:9" ht="22.5">
      <c r="A55" s="219" t="s">
        <v>7585</v>
      </c>
      <c r="B55" s="220">
        <v>50015300</v>
      </c>
      <c r="C55" s="221" t="s">
        <v>4705</v>
      </c>
      <c r="D55" s="206" t="s">
        <v>4687</v>
      </c>
      <c r="F55" s="222"/>
      <c r="G55" s="223"/>
    </row>
    <row r="56" spans="1:9">
      <c r="A56" s="219" t="s">
        <v>7606</v>
      </c>
      <c r="B56" s="220">
        <v>50015301</v>
      </c>
      <c r="C56" s="227" t="s">
        <v>4707</v>
      </c>
      <c r="D56" s="228" t="s">
        <v>6110</v>
      </c>
      <c r="F56" s="222" t="s">
        <v>7709</v>
      </c>
      <c r="G56" s="223">
        <v>50015300</v>
      </c>
      <c r="H56" s="220">
        <v>50015301</v>
      </c>
    </row>
    <row r="57" spans="1:9">
      <c r="A57" s="219"/>
      <c r="B57" s="220"/>
      <c r="C57" s="227"/>
      <c r="D57" s="228"/>
      <c r="F57" s="222" t="s">
        <v>7710</v>
      </c>
      <c r="G57" s="223">
        <v>50015400</v>
      </c>
      <c r="H57" s="220">
        <v>50015000</v>
      </c>
    </row>
    <row r="58" spans="1:9">
      <c r="A58" s="219"/>
      <c r="B58" s="220"/>
      <c r="C58" s="227"/>
      <c r="D58" s="228"/>
      <c r="F58" s="222" t="s">
        <v>7711</v>
      </c>
      <c r="G58" s="223">
        <v>50015500</v>
      </c>
      <c r="H58" s="220">
        <v>50015300</v>
      </c>
    </row>
    <row r="59" spans="1:9">
      <c r="A59" s="219" t="s">
        <v>7613</v>
      </c>
      <c r="B59" s="220">
        <v>50015700</v>
      </c>
      <c r="C59" s="230" t="s">
        <v>4708</v>
      </c>
      <c r="D59" s="231" t="s">
        <v>7619</v>
      </c>
      <c r="F59" s="222" t="s">
        <v>7712</v>
      </c>
      <c r="G59" s="223">
        <v>50015700</v>
      </c>
    </row>
    <row r="60" spans="1:9" ht="22.5">
      <c r="A60" s="219" t="s">
        <v>7578</v>
      </c>
      <c r="B60" s="220">
        <v>50015701</v>
      </c>
      <c r="C60" s="221" t="s">
        <v>4705</v>
      </c>
      <c r="D60" s="206" t="s">
        <v>4687</v>
      </c>
      <c r="F60" s="222" t="s">
        <v>7713</v>
      </c>
      <c r="G60" s="223">
        <v>50015701</v>
      </c>
    </row>
    <row r="61" spans="1:9">
      <c r="A61" s="213" t="s">
        <v>4812</v>
      </c>
      <c r="B61" s="214">
        <v>5002</v>
      </c>
      <c r="C61" s="218"/>
      <c r="F61" s="216" t="s">
        <v>4812</v>
      </c>
      <c r="G61" s="217">
        <v>5002</v>
      </c>
    </row>
    <row r="62" spans="1:9">
      <c r="A62" s="213" t="s">
        <v>7629</v>
      </c>
      <c r="B62" s="214">
        <v>50020</v>
      </c>
      <c r="C62" s="218"/>
      <c r="F62" s="216" t="s">
        <v>7714</v>
      </c>
      <c r="G62" s="217">
        <v>50020</v>
      </c>
    </row>
    <row r="63" spans="1:9" ht="22.5">
      <c r="A63" s="219" t="s">
        <v>7570</v>
      </c>
      <c r="B63" s="220">
        <v>50020000</v>
      </c>
      <c r="C63" s="221" t="s">
        <v>4705</v>
      </c>
      <c r="D63" s="206" t="s">
        <v>4687</v>
      </c>
      <c r="F63" s="222" t="s">
        <v>7715</v>
      </c>
      <c r="G63" s="223">
        <v>50020000</v>
      </c>
    </row>
    <row r="64" spans="1:9">
      <c r="A64" s="219"/>
      <c r="B64" s="220"/>
      <c r="C64" s="221"/>
      <c r="D64" s="206"/>
      <c r="F64" s="222" t="s">
        <v>7716</v>
      </c>
      <c r="G64" s="223">
        <v>50020100</v>
      </c>
      <c r="H64" s="220" t="s">
        <v>7717</v>
      </c>
      <c r="I64" s="224"/>
    </row>
    <row r="65" spans="1:8">
      <c r="A65" s="219" t="s">
        <v>7599</v>
      </c>
      <c r="B65" s="220">
        <v>50020001</v>
      </c>
      <c r="C65" s="225" t="s">
        <v>4706</v>
      </c>
      <c r="D65" s="226" t="s">
        <v>5457</v>
      </c>
      <c r="F65" s="222"/>
      <c r="G65" s="223"/>
    </row>
    <row r="66" spans="1:8">
      <c r="A66" s="219" t="s">
        <v>7600</v>
      </c>
      <c r="B66" s="220">
        <v>50020002</v>
      </c>
      <c r="C66" s="225" t="s">
        <v>4706</v>
      </c>
      <c r="D66" s="226" t="s">
        <v>5457</v>
      </c>
      <c r="F66" s="222"/>
      <c r="G66" s="223"/>
    </row>
    <row r="67" spans="1:8" ht="22.5">
      <c r="A67" s="219" t="s">
        <v>7586</v>
      </c>
      <c r="B67" s="220">
        <v>50020300</v>
      </c>
      <c r="C67" s="221" t="s">
        <v>4705</v>
      </c>
      <c r="D67" s="206" t="s">
        <v>4687</v>
      </c>
      <c r="F67" s="222"/>
      <c r="G67" s="223"/>
    </row>
    <row r="68" spans="1:8">
      <c r="A68" s="219" t="s">
        <v>7607</v>
      </c>
      <c r="B68" s="220">
        <v>50020301</v>
      </c>
      <c r="C68" s="227" t="s">
        <v>4707</v>
      </c>
      <c r="D68" s="228" t="s">
        <v>6110</v>
      </c>
      <c r="F68" s="222" t="s">
        <v>7718</v>
      </c>
      <c r="G68" s="223">
        <v>50020300</v>
      </c>
      <c r="H68" s="220">
        <v>50020301</v>
      </c>
    </row>
    <row r="69" spans="1:8">
      <c r="A69" s="219"/>
      <c r="B69" s="220"/>
      <c r="C69" s="227"/>
      <c r="D69" s="228"/>
      <c r="F69" s="222" t="s">
        <v>7719</v>
      </c>
      <c r="G69" s="223">
        <v>50020400</v>
      </c>
      <c r="H69" s="220">
        <v>50020000</v>
      </c>
    </row>
    <row r="70" spans="1:8">
      <c r="A70" s="219"/>
      <c r="B70" s="220"/>
      <c r="C70" s="227"/>
      <c r="D70" s="228"/>
      <c r="F70" s="222" t="s">
        <v>7720</v>
      </c>
      <c r="G70" s="223">
        <v>50020500</v>
      </c>
      <c r="H70" s="220">
        <v>50020300</v>
      </c>
    </row>
    <row r="71" spans="1:8">
      <c r="A71" s="219" t="s">
        <v>7614</v>
      </c>
      <c r="B71" s="220">
        <v>50020700</v>
      </c>
      <c r="C71" s="230" t="s">
        <v>4708</v>
      </c>
      <c r="D71" s="231" t="s">
        <v>7619</v>
      </c>
      <c r="F71" s="222" t="s">
        <v>7721</v>
      </c>
      <c r="G71" s="223">
        <v>50020700</v>
      </c>
    </row>
    <row r="72" spans="1:8" ht="22.5">
      <c r="A72" s="219" t="s">
        <v>7579</v>
      </c>
      <c r="B72" s="220">
        <v>50020701</v>
      </c>
      <c r="C72" s="221" t="s">
        <v>4705</v>
      </c>
      <c r="D72" s="206" t="s">
        <v>4687</v>
      </c>
      <c r="F72" s="222" t="s">
        <v>7722</v>
      </c>
      <c r="G72" s="223">
        <v>50020701</v>
      </c>
    </row>
    <row r="73" spans="1:8">
      <c r="A73" s="213" t="s">
        <v>7625</v>
      </c>
      <c r="B73" s="214">
        <v>50021</v>
      </c>
      <c r="C73" s="218"/>
      <c r="F73" s="216" t="s">
        <v>7723</v>
      </c>
      <c r="G73" s="217">
        <v>50021</v>
      </c>
    </row>
    <row r="74" spans="1:8" ht="22.5">
      <c r="A74" s="219" t="s">
        <v>7566</v>
      </c>
      <c r="B74" s="220">
        <v>50021000</v>
      </c>
      <c r="C74" s="221" t="s">
        <v>4705</v>
      </c>
      <c r="D74" s="206" t="s">
        <v>4687</v>
      </c>
      <c r="F74" s="222" t="s">
        <v>7724</v>
      </c>
      <c r="G74" s="223">
        <v>50021000</v>
      </c>
    </row>
    <row r="75" spans="1:8">
      <c r="A75" s="219"/>
      <c r="B75" s="220"/>
      <c r="C75" s="221"/>
      <c r="D75" s="206"/>
      <c r="F75" s="222" t="s">
        <v>7725</v>
      </c>
      <c r="G75" s="223">
        <v>50021100</v>
      </c>
      <c r="H75" s="220" t="s">
        <v>7726</v>
      </c>
    </row>
    <row r="76" spans="1:8">
      <c r="A76" s="219" t="s">
        <v>7591</v>
      </c>
      <c r="B76" s="220">
        <v>50021001</v>
      </c>
      <c r="C76" s="225" t="s">
        <v>4706</v>
      </c>
      <c r="D76" s="226" t="s">
        <v>5457</v>
      </c>
      <c r="F76" s="222"/>
      <c r="G76" s="223"/>
    </row>
    <row r="77" spans="1:8">
      <c r="A77" s="219" t="s">
        <v>7592</v>
      </c>
      <c r="B77" s="220">
        <v>50021002</v>
      </c>
      <c r="C77" s="225" t="s">
        <v>4706</v>
      </c>
      <c r="D77" s="226" t="s">
        <v>5457</v>
      </c>
      <c r="F77" s="222"/>
      <c r="G77" s="223"/>
    </row>
    <row r="78" spans="1:8" ht="22.5">
      <c r="A78" s="219" t="s">
        <v>7582</v>
      </c>
      <c r="B78" s="220">
        <v>50021300</v>
      </c>
      <c r="C78" s="221" t="s">
        <v>4705</v>
      </c>
      <c r="D78" s="206" t="s">
        <v>4687</v>
      </c>
      <c r="F78" s="222"/>
      <c r="G78" s="223"/>
    </row>
    <row r="79" spans="1:8">
      <c r="A79" s="219" t="s">
        <v>6809</v>
      </c>
      <c r="B79" s="220">
        <v>50021301</v>
      </c>
      <c r="C79" s="227" t="s">
        <v>4707</v>
      </c>
      <c r="D79" s="228" t="s">
        <v>6110</v>
      </c>
      <c r="F79" s="222" t="s">
        <v>6809</v>
      </c>
      <c r="G79" s="223">
        <v>50021300</v>
      </c>
      <c r="H79" s="220">
        <v>50021301</v>
      </c>
    </row>
    <row r="80" spans="1:8">
      <c r="A80" s="219"/>
      <c r="B80" s="220"/>
      <c r="C80" s="227"/>
      <c r="D80" s="228"/>
      <c r="F80" s="222" t="s">
        <v>7727</v>
      </c>
      <c r="G80" s="223">
        <v>50021400</v>
      </c>
      <c r="H80" s="220">
        <v>50021000</v>
      </c>
    </row>
    <row r="81" spans="1:8">
      <c r="A81" s="219"/>
      <c r="B81" s="220"/>
      <c r="C81" s="227"/>
      <c r="D81" s="228"/>
      <c r="F81" s="222" t="s">
        <v>7728</v>
      </c>
      <c r="G81" s="223">
        <v>50021500</v>
      </c>
      <c r="H81" s="220">
        <v>50021300</v>
      </c>
    </row>
    <row r="82" spans="1:8">
      <c r="A82" s="219" t="s">
        <v>7610</v>
      </c>
      <c r="B82" s="220">
        <v>50021700</v>
      </c>
      <c r="C82" s="230" t="s">
        <v>4708</v>
      </c>
      <c r="D82" s="231" t="s">
        <v>7619</v>
      </c>
      <c r="F82" s="222" t="s">
        <v>7729</v>
      </c>
      <c r="G82" s="223">
        <v>50021700</v>
      </c>
    </row>
    <row r="83" spans="1:8" ht="22.5">
      <c r="A83" s="219" t="s">
        <v>3404</v>
      </c>
      <c r="B83" s="220">
        <v>50021701</v>
      </c>
      <c r="C83" s="221" t="s">
        <v>4705</v>
      </c>
      <c r="D83" s="206" t="s">
        <v>4687</v>
      </c>
      <c r="F83" s="222" t="s">
        <v>3404</v>
      </c>
      <c r="G83" s="223">
        <v>50021701</v>
      </c>
    </row>
    <row r="84" spans="1:8">
      <c r="A84" s="213" t="s">
        <v>7626</v>
      </c>
      <c r="B84" s="214">
        <v>50024</v>
      </c>
      <c r="C84" s="218"/>
      <c r="F84" s="216" t="s">
        <v>7730</v>
      </c>
      <c r="G84" s="217">
        <v>50024</v>
      </c>
    </row>
    <row r="85" spans="1:8" ht="22.5">
      <c r="A85" s="219" t="s">
        <v>7567</v>
      </c>
      <c r="B85" s="220">
        <v>50024000</v>
      </c>
      <c r="C85" s="221" t="s">
        <v>4705</v>
      </c>
      <c r="D85" s="206" t="s">
        <v>4687</v>
      </c>
      <c r="F85" s="222" t="s">
        <v>7731</v>
      </c>
      <c r="G85" s="223">
        <v>50024000</v>
      </c>
    </row>
    <row r="86" spans="1:8">
      <c r="A86" s="219"/>
      <c r="B86" s="220"/>
      <c r="C86" s="221"/>
      <c r="D86" s="206"/>
      <c r="F86" s="222" t="s">
        <v>7732</v>
      </c>
      <c r="G86" s="223">
        <v>50024100</v>
      </c>
      <c r="H86" s="220" t="s">
        <v>7733</v>
      </c>
    </row>
    <row r="87" spans="1:8">
      <c r="A87" s="219" t="s">
        <v>7593</v>
      </c>
      <c r="B87" s="220">
        <v>50024001</v>
      </c>
      <c r="C87" s="225" t="s">
        <v>4706</v>
      </c>
      <c r="D87" s="226" t="s">
        <v>5457</v>
      </c>
      <c r="F87" s="222"/>
      <c r="G87" s="223"/>
    </row>
    <row r="88" spans="1:8">
      <c r="A88" s="219" t="s">
        <v>7594</v>
      </c>
      <c r="B88" s="220">
        <v>50024002</v>
      </c>
      <c r="C88" s="225" t="s">
        <v>4706</v>
      </c>
      <c r="D88" s="226" t="s">
        <v>5457</v>
      </c>
      <c r="F88" s="222"/>
      <c r="G88" s="223"/>
    </row>
    <row r="89" spans="1:8" ht="22.5">
      <c r="A89" s="219" t="s">
        <v>7583</v>
      </c>
      <c r="B89" s="220">
        <v>50024300</v>
      </c>
      <c r="C89" s="221" t="s">
        <v>4705</v>
      </c>
      <c r="D89" s="206" t="s">
        <v>4687</v>
      </c>
      <c r="F89" s="222"/>
      <c r="G89" s="223"/>
    </row>
    <row r="90" spans="1:8">
      <c r="A90" s="219" t="s">
        <v>3648</v>
      </c>
      <c r="B90" s="220">
        <v>50024301</v>
      </c>
      <c r="C90" s="227" t="s">
        <v>4707</v>
      </c>
      <c r="D90" s="228" t="s">
        <v>6110</v>
      </c>
      <c r="F90" s="222" t="s">
        <v>3648</v>
      </c>
      <c r="G90" s="223">
        <v>50024300</v>
      </c>
      <c r="H90" s="220">
        <v>50024301</v>
      </c>
    </row>
    <row r="91" spans="1:8">
      <c r="A91" s="219"/>
      <c r="B91" s="220"/>
      <c r="C91" s="227"/>
      <c r="D91" s="228"/>
      <c r="F91" s="222" t="s">
        <v>7734</v>
      </c>
      <c r="G91" s="223">
        <v>50024400</v>
      </c>
      <c r="H91" s="220">
        <v>50024000</v>
      </c>
    </row>
    <row r="92" spans="1:8">
      <c r="A92" s="219"/>
      <c r="B92" s="220"/>
      <c r="C92" s="227"/>
      <c r="D92" s="228"/>
      <c r="F92" s="222" t="s">
        <v>7735</v>
      </c>
      <c r="G92" s="223">
        <v>50024500</v>
      </c>
      <c r="H92" s="220">
        <v>50024300</v>
      </c>
    </row>
    <row r="93" spans="1:8">
      <c r="A93" s="219" t="s">
        <v>7611</v>
      </c>
      <c r="B93" s="220">
        <v>50024700</v>
      </c>
      <c r="C93" s="230" t="s">
        <v>4708</v>
      </c>
      <c r="D93" s="231" t="s">
        <v>7619</v>
      </c>
      <c r="F93" s="222" t="s">
        <v>7736</v>
      </c>
      <c r="G93" s="223">
        <v>50024700</v>
      </c>
    </row>
    <row r="94" spans="1:8" ht="22.5">
      <c r="A94" s="219" t="s">
        <v>7576</v>
      </c>
      <c r="B94" s="220">
        <v>50024701</v>
      </c>
      <c r="C94" s="221" t="s">
        <v>4705</v>
      </c>
      <c r="D94" s="206" t="s">
        <v>4687</v>
      </c>
      <c r="F94" s="222" t="s">
        <v>7737</v>
      </c>
      <c r="G94" s="223">
        <v>50024701</v>
      </c>
    </row>
    <row r="95" spans="1:8">
      <c r="A95" s="213" t="s">
        <v>7627</v>
      </c>
      <c r="B95" s="214">
        <v>50025</v>
      </c>
      <c r="C95" s="218"/>
      <c r="F95" s="216" t="s">
        <v>7738</v>
      </c>
      <c r="G95" s="217">
        <v>50025</v>
      </c>
    </row>
    <row r="96" spans="1:8" ht="22.5">
      <c r="A96" s="219" t="s">
        <v>7568</v>
      </c>
      <c r="B96" s="220">
        <v>50025000</v>
      </c>
      <c r="C96" s="221" t="s">
        <v>4705</v>
      </c>
      <c r="D96" s="206" t="s">
        <v>4687</v>
      </c>
      <c r="F96" s="222" t="s">
        <v>7739</v>
      </c>
      <c r="G96" s="223">
        <v>50025000</v>
      </c>
    </row>
    <row r="97" spans="1:9">
      <c r="A97" s="219"/>
      <c r="B97" s="220"/>
      <c r="C97" s="221"/>
      <c r="D97" s="206"/>
      <c r="F97" s="222" t="s">
        <v>7740</v>
      </c>
      <c r="G97" s="223">
        <v>50025100</v>
      </c>
      <c r="H97" s="220" t="s">
        <v>7741</v>
      </c>
      <c r="I97" s="224"/>
    </row>
    <row r="98" spans="1:9">
      <c r="A98" s="219" t="s">
        <v>7595</v>
      </c>
      <c r="B98" s="220">
        <v>50025001</v>
      </c>
      <c r="C98" s="225" t="s">
        <v>4706</v>
      </c>
      <c r="D98" s="226" t="s">
        <v>5457</v>
      </c>
      <c r="F98" s="222"/>
      <c r="G98" s="223"/>
    </row>
    <row r="99" spans="1:9">
      <c r="A99" s="219" t="s">
        <v>7596</v>
      </c>
      <c r="B99" s="220">
        <v>50025002</v>
      </c>
      <c r="C99" s="225" t="s">
        <v>4706</v>
      </c>
      <c r="D99" s="226" t="s">
        <v>5457</v>
      </c>
      <c r="F99" s="222"/>
      <c r="G99" s="223"/>
    </row>
    <row r="100" spans="1:9" ht="22.5">
      <c r="A100" s="219" t="s">
        <v>7584</v>
      </c>
      <c r="B100" s="220">
        <v>50025300</v>
      </c>
      <c r="C100" s="221" t="s">
        <v>4705</v>
      </c>
      <c r="D100" s="206" t="s">
        <v>4687</v>
      </c>
      <c r="F100" s="222"/>
      <c r="G100" s="223"/>
    </row>
    <row r="101" spans="1:9">
      <c r="A101" s="219" t="s">
        <v>1979</v>
      </c>
      <c r="B101" s="220">
        <v>50025301</v>
      </c>
      <c r="C101" s="227" t="s">
        <v>4707</v>
      </c>
      <c r="D101" s="228" t="s">
        <v>6110</v>
      </c>
      <c r="F101" s="222" t="s">
        <v>1979</v>
      </c>
      <c r="G101" s="223">
        <v>50025300</v>
      </c>
      <c r="H101" s="220">
        <v>50025301</v>
      </c>
    </row>
    <row r="102" spans="1:9">
      <c r="A102" s="219"/>
      <c r="B102" s="220"/>
      <c r="C102" s="227"/>
      <c r="D102" s="228"/>
      <c r="F102" s="222" t="s">
        <v>7742</v>
      </c>
      <c r="G102" s="223">
        <v>50025400</v>
      </c>
      <c r="H102" s="220">
        <v>50025000</v>
      </c>
    </row>
    <row r="103" spans="1:9">
      <c r="A103" s="219"/>
      <c r="B103" s="220"/>
      <c r="C103" s="227"/>
      <c r="D103" s="228"/>
      <c r="F103" s="222" t="s">
        <v>7743</v>
      </c>
      <c r="G103" s="223">
        <v>50025500</v>
      </c>
      <c r="H103" s="220">
        <v>50025300</v>
      </c>
    </row>
    <row r="104" spans="1:9">
      <c r="A104" s="219" t="s">
        <v>7612</v>
      </c>
      <c r="B104" s="220">
        <v>50025700</v>
      </c>
      <c r="C104" s="230" t="s">
        <v>4708</v>
      </c>
      <c r="D104" s="231" t="s">
        <v>7619</v>
      </c>
      <c r="F104" s="232" t="s">
        <v>7744</v>
      </c>
      <c r="G104" s="233">
        <v>50025700</v>
      </c>
    </row>
    <row r="105" spans="1:9" ht="22.5">
      <c r="A105" s="219" t="s">
        <v>7577</v>
      </c>
      <c r="B105" s="220">
        <v>50025701</v>
      </c>
      <c r="C105" s="221" t="s">
        <v>4705</v>
      </c>
      <c r="D105" s="206" t="s">
        <v>4687</v>
      </c>
      <c r="F105" s="232" t="s">
        <v>7745</v>
      </c>
      <c r="G105" s="233">
        <v>50025701</v>
      </c>
    </row>
    <row r="106" spans="1:9">
      <c r="A106" s="234" t="s">
        <v>306</v>
      </c>
      <c r="B106" s="235">
        <v>50026</v>
      </c>
      <c r="C106" s="218"/>
      <c r="F106" s="236" t="s">
        <v>306</v>
      </c>
      <c r="G106" s="237">
        <v>50026</v>
      </c>
    </row>
    <row r="107" spans="1:9" ht="22.5">
      <c r="A107" s="219" t="s">
        <v>7571</v>
      </c>
      <c r="B107" s="220">
        <v>50026000</v>
      </c>
      <c r="C107" s="221" t="s">
        <v>4705</v>
      </c>
      <c r="D107" s="206" t="s">
        <v>4687</v>
      </c>
      <c r="F107" s="238" t="s">
        <v>7746</v>
      </c>
      <c r="G107" s="239">
        <v>50026000</v>
      </c>
    </row>
    <row r="108" spans="1:9">
      <c r="A108" s="219"/>
      <c r="B108" s="220"/>
      <c r="C108" s="221"/>
      <c r="D108" s="206"/>
      <c r="F108" s="238" t="s">
        <v>7747</v>
      </c>
      <c r="G108" s="240">
        <v>50026100</v>
      </c>
      <c r="H108" s="220" t="s">
        <v>7748</v>
      </c>
      <c r="I108" s="224"/>
    </row>
    <row r="109" spans="1:9">
      <c r="A109" s="219" t="s">
        <v>7601</v>
      </c>
      <c r="B109" s="220">
        <v>50026001</v>
      </c>
      <c r="C109" s="225" t="s">
        <v>4706</v>
      </c>
      <c r="D109" s="226" t="s">
        <v>5457</v>
      </c>
      <c r="F109" s="238"/>
      <c r="G109" s="240"/>
    </row>
    <row r="110" spans="1:9">
      <c r="A110" s="219" t="s">
        <v>7602</v>
      </c>
      <c r="B110" s="220">
        <v>50026002</v>
      </c>
      <c r="C110" s="225" t="s">
        <v>4706</v>
      </c>
      <c r="D110" s="226" t="s">
        <v>5457</v>
      </c>
      <c r="F110" s="238"/>
      <c r="G110" s="240"/>
    </row>
    <row r="111" spans="1:9" ht="22.5">
      <c r="A111" s="219" t="s">
        <v>7587</v>
      </c>
      <c r="B111" s="220">
        <v>50026300</v>
      </c>
      <c r="C111" s="221" t="s">
        <v>4705</v>
      </c>
      <c r="D111" s="206" t="s">
        <v>4687</v>
      </c>
      <c r="F111" s="238"/>
      <c r="G111" s="240"/>
    </row>
    <row r="112" spans="1:9">
      <c r="A112" s="219" t="s">
        <v>2160</v>
      </c>
      <c r="B112" s="220">
        <v>50026301</v>
      </c>
      <c r="C112" s="227" t="s">
        <v>4707</v>
      </c>
      <c r="D112" s="228" t="s">
        <v>6110</v>
      </c>
      <c r="F112" s="238" t="s">
        <v>2160</v>
      </c>
      <c r="G112" s="240">
        <v>50026300</v>
      </c>
      <c r="H112" s="220">
        <v>50026301</v>
      </c>
    </row>
    <row r="113" spans="1:10" s="241" customFormat="1">
      <c r="A113" s="219"/>
      <c r="B113" s="220"/>
      <c r="C113" s="227"/>
      <c r="D113" s="228"/>
      <c r="E113" s="200"/>
      <c r="F113" s="238" t="s">
        <v>7749</v>
      </c>
      <c r="G113" s="240">
        <v>50026400</v>
      </c>
      <c r="H113" s="220">
        <v>50026000</v>
      </c>
      <c r="I113" s="200"/>
      <c r="J113" s="200"/>
    </row>
    <row r="114" spans="1:10" s="241" customFormat="1">
      <c r="A114" s="219"/>
      <c r="B114" s="220"/>
      <c r="C114" s="227"/>
      <c r="D114" s="228"/>
      <c r="E114" s="200"/>
      <c r="F114" s="238" t="s">
        <v>7750</v>
      </c>
      <c r="G114" s="240">
        <v>50026500</v>
      </c>
      <c r="H114" s="220">
        <v>50026300</v>
      </c>
      <c r="I114" s="200"/>
    </row>
    <row r="115" spans="1:10" s="241" customFormat="1">
      <c r="A115" s="219" t="s">
        <v>7615</v>
      </c>
      <c r="B115" s="220">
        <v>50026700</v>
      </c>
      <c r="C115" s="230" t="s">
        <v>4708</v>
      </c>
      <c r="D115" s="231" t="s">
        <v>7619</v>
      </c>
      <c r="E115" s="200"/>
      <c r="F115" s="238" t="s">
        <v>7751</v>
      </c>
      <c r="G115" s="240">
        <v>50026700</v>
      </c>
      <c r="H115" s="200"/>
      <c r="I115" s="200"/>
    </row>
    <row r="116" spans="1:10" s="241" customFormat="1" ht="22.5">
      <c r="A116" s="219" t="s">
        <v>3909</v>
      </c>
      <c r="B116" s="220">
        <v>50026701</v>
      </c>
      <c r="C116" s="221" t="s">
        <v>4705</v>
      </c>
      <c r="D116" s="206" t="s">
        <v>4687</v>
      </c>
      <c r="E116" s="200"/>
      <c r="F116" s="238" t="s">
        <v>3909</v>
      </c>
      <c r="G116" s="240">
        <v>50026701</v>
      </c>
      <c r="H116" s="200"/>
      <c r="I116" s="200"/>
    </row>
    <row r="117" spans="1:10" s="241" customFormat="1">
      <c r="A117" s="213" t="s">
        <v>7628</v>
      </c>
      <c r="B117" s="214">
        <v>50027</v>
      </c>
      <c r="C117" s="218"/>
      <c r="D117" s="200"/>
      <c r="E117" s="200"/>
      <c r="F117" s="229"/>
      <c r="G117" s="242"/>
      <c r="H117" s="200"/>
      <c r="I117" s="200"/>
    </row>
    <row r="118" spans="1:10" s="241" customFormat="1" ht="22.5">
      <c r="A118" s="219" t="s">
        <v>7569</v>
      </c>
      <c r="B118" s="220">
        <v>50027000</v>
      </c>
      <c r="C118" s="221" t="s">
        <v>4705</v>
      </c>
      <c r="D118" s="206" t="s">
        <v>4687</v>
      </c>
      <c r="E118" s="200"/>
      <c r="F118" s="229"/>
      <c r="G118" s="242"/>
      <c r="H118" s="200"/>
      <c r="I118" s="200"/>
    </row>
    <row r="119" spans="1:10">
      <c r="A119" s="219" t="s">
        <v>7597</v>
      </c>
      <c r="B119" s="220">
        <v>50027001</v>
      </c>
      <c r="C119" s="225" t="s">
        <v>4706</v>
      </c>
      <c r="D119" s="226" t="s">
        <v>5457</v>
      </c>
      <c r="F119" s="229"/>
      <c r="G119" s="229"/>
      <c r="J119" s="241"/>
    </row>
    <row r="120" spans="1:10">
      <c r="A120" s="219" t="s">
        <v>7598</v>
      </c>
      <c r="B120" s="220">
        <v>50027002</v>
      </c>
      <c r="C120" s="225" t="s">
        <v>4706</v>
      </c>
      <c r="D120" s="226" t="s">
        <v>5457</v>
      </c>
      <c r="F120" s="229"/>
      <c r="G120" s="229"/>
    </row>
    <row r="121" spans="1:10" ht="22.5">
      <c r="A121" s="219" t="s">
        <v>7585</v>
      </c>
      <c r="B121" s="220">
        <v>50027300</v>
      </c>
      <c r="C121" s="221" t="s">
        <v>4705</v>
      </c>
      <c r="D121" s="206" t="s">
        <v>4687</v>
      </c>
      <c r="F121" s="229"/>
      <c r="G121" s="229"/>
    </row>
    <row r="122" spans="1:10">
      <c r="A122" s="219" t="s">
        <v>7606</v>
      </c>
      <c r="B122" s="220">
        <v>50027301</v>
      </c>
      <c r="C122" s="227" t="s">
        <v>4707</v>
      </c>
      <c r="D122" s="228" t="s">
        <v>6110</v>
      </c>
      <c r="F122" s="229"/>
      <c r="G122" s="229"/>
    </row>
    <row r="123" spans="1:10" s="244" customFormat="1">
      <c r="A123" s="219" t="s">
        <v>7613</v>
      </c>
      <c r="B123" s="220">
        <v>50027700</v>
      </c>
      <c r="C123" s="230" t="s">
        <v>4708</v>
      </c>
      <c r="D123" s="231" t="s">
        <v>7619</v>
      </c>
      <c r="E123" s="200"/>
      <c r="F123" s="243"/>
      <c r="G123" s="243"/>
      <c r="H123" s="200"/>
      <c r="I123" s="200"/>
      <c r="J123" s="200"/>
    </row>
    <row r="124" spans="1:10" ht="22.5">
      <c r="A124" s="219" t="s">
        <v>7578</v>
      </c>
      <c r="B124" s="220">
        <v>50027701</v>
      </c>
      <c r="C124" s="221" t="s">
        <v>4705</v>
      </c>
      <c r="D124" s="206" t="s">
        <v>4687</v>
      </c>
      <c r="F124" s="229"/>
      <c r="G124" s="229"/>
      <c r="J124" s="244"/>
    </row>
    <row r="125" spans="1:10">
      <c r="A125" s="213" t="s">
        <v>7630</v>
      </c>
      <c r="B125" s="214">
        <v>50028</v>
      </c>
      <c r="C125" s="218"/>
      <c r="F125" s="216" t="s">
        <v>7752</v>
      </c>
      <c r="G125" s="217">
        <v>50028</v>
      </c>
    </row>
    <row r="126" spans="1:10" ht="22.5">
      <c r="A126" s="219" t="s">
        <v>7572</v>
      </c>
      <c r="B126" s="220">
        <v>50028000</v>
      </c>
      <c r="C126" s="221" t="s">
        <v>4705</v>
      </c>
      <c r="D126" s="206" t="s">
        <v>4687</v>
      </c>
      <c r="F126" s="222" t="s">
        <v>7753</v>
      </c>
      <c r="G126" s="223">
        <v>50028000</v>
      </c>
    </row>
    <row r="127" spans="1:10">
      <c r="A127" s="219"/>
      <c r="B127" s="220"/>
      <c r="C127" s="221"/>
      <c r="D127" s="206"/>
      <c r="F127" s="222" t="s">
        <v>7754</v>
      </c>
      <c r="G127" s="223">
        <v>50028100</v>
      </c>
      <c r="H127" s="220" t="s">
        <v>7755</v>
      </c>
      <c r="I127" s="224"/>
    </row>
    <row r="128" spans="1:10">
      <c r="A128" s="219" t="s">
        <v>7603</v>
      </c>
      <c r="B128" s="220">
        <v>50028001</v>
      </c>
      <c r="C128" s="225" t="s">
        <v>4706</v>
      </c>
      <c r="D128" s="226" t="s">
        <v>5457</v>
      </c>
      <c r="F128" s="222"/>
      <c r="G128" s="223"/>
    </row>
    <row r="129" spans="1:9">
      <c r="A129" s="219" t="s">
        <v>7604</v>
      </c>
      <c r="B129" s="220">
        <v>50028002</v>
      </c>
      <c r="C129" s="225" t="s">
        <v>4706</v>
      </c>
      <c r="D129" s="226" t="s">
        <v>5457</v>
      </c>
      <c r="F129" s="222"/>
      <c r="G129" s="223"/>
    </row>
    <row r="130" spans="1:9" ht="22.5">
      <c r="A130" s="219" t="s">
        <v>7588</v>
      </c>
      <c r="B130" s="220">
        <v>50028300</v>
      </c>
      <c r="C130" s="221" t="s">
        <v>4705</v>
      </c>
      <c r="D130" s="206" t="s">
        <v>4687</v>
      </c>
      <c r="F130" s="222"/>
      <c r="G130" s="223"/>
    </row>
    <row r="131" spans="1:9">
      <c r="A131" s="219" t="s">
        <v>7608</v>
      </c>
      <c r="B131" s="220">
        <v>50028301</v>
      </c>
      <c r="C131" s="227" t="s">
        <v>4707</v>
      </c>
      <c r="D131" s="228" t="s">
        <v>6110</v>
      </c>
      <c r="F131" s="222" t="s">
        <v>7756</v>
      </c>
      <c r="G131" s="223">
        <v>50028300</v>
      </c>
      <c r="H131" s="220">
        <v>50028301</v>
      </c>
    </row>
    <row r="132" spans="1:9">
      <c r="A132" s="219"/>
      <c r="B132" s="220"/>
      <c r="C132" s="227"/>
      <c r="D132" s="228"/>
      <c r="E132" s="241"/>
      <c r="F132" s="222" t="s">
        <v>7757</v>
      </c>
      <c r="G132" s="223">
        <v>50028400</v>
      </c>
      <c r="H132" s="220">
        <v>50028000</v>
      </c>
      <c r="I132" s="241"/>
    </row>
    <row r="133" spans="1:9">
      <c r="A133" s="219"/>
      <c r="B133" s="220"/>
      <c r="C133" s="227"/>
      <c r="D133" s="228"/>
      <c r="E133" s="241"/>
      <c r="F133" s="222" t="s">
        <v>7758</v>
      </c>
      <c r="G133" s="223">
        <v>50028500</v>
      </c>
      <c r="H133" s="220">
        <v>50028300</v>
      </c>
      <c r="I133" s="241"/>
    </row>
    <row r="134" spans="1:9">
      <c r="A134" s="219" t="s">
        <v>7616</v>
      </c>
      <c r="B134" s="220">
        <v>50028700</v>
      </c>
      <c r="C134" s="230" t="s">
        <v>4708</v>
      </c>
      <c r="D134" s="231" t="s">
        <v>7619</v>
      </c>
      <c r="E134" s="241"/>
      <c r="F134" s="222" t="s">
        <v>7759</v>
      </c>
      <c r="G134" s="223">
        <v>50028700</v>
      </c>
      <c r="H134" s="241"/>
      <c r="I134" s="241"/>
    </row>
    <row r="135" spans="1:9" ht="22.5">
      <c r="A135" s="219" t="s">
        <v>7580</v>
      </c>
      <c r="B135" s="220">
        <v>50028701</v>
      </c>
      <c r="C135" s="221" t="s">
        <v>4705</v>
      </c>
      <c r="D135" s="206" t="s">
        <v>4687</v>
      </c>
      <c r="E135" s="241"/>
      <c r="F135" s="222" t="s">
        <v>7760</v>
      </c>
      <c r="G135" s="223">
        <v>50028701</v>
      </c>
      <c r="H135" s="241"/>
      <c r="I135" s="241"/>
    </row>
    <row r="136" spans="1:9">
      <c r="A136" s="213" t="s">
        <v>7573</v>
      </c>
      <c r="B136" s="214">
        <v>5005</v>
      </c>
      <c r="C136" s="218"/>
      <c r="E136" s="241"/>
      <c r="F136" s="216" t="s">
        <v>7761</v>
      </c>
      <c r="G136" s="217">
        <v>5005</v>
      </c>
      <c r="H136" s="241"/>
      <c r="I136" s="241"/>
    </row>
    <row r="137" spans="1:9" ht="22.5">
      <c r="A137" s="219" t="s">
        <v>7573</v>
      </c>
      <c r="B137" s="220">
        <v>50050000</v>
      </c>
      <c r="C137" s="221" t="s">
        <v>4705</v>
      </c>
      <c r="D137" s="206" t="s">
        <v>5711</v>
      </c>
      <c r="E137" s="241"/>
      <c r="F137" s="222" t="s">
        <v>7761</v>
      </c>
      <c r="G137" s="223">
        <v>50050000</v>
      </c>
      <c r="H137" s="241"/>
      <c r="I137" s="241"/>
    </row>
    <row r="138" spans="1:9">
      <c r="A138" s="213" t="s">
        <v>7574</v>
      </c>
      <c r="B138" s="214">
        <v>5008</v>
      </c>
      <c r="C138" s="218"/>
      <c r="F138" s="216" t="s">
        <v>7762</v>
      </c>
      <c r="G138" s="217">
        <v>5008</v>
      </c>
    </row>
    <row r="139" spans="1:9" ht="22.5">
      <c r="A139" s="219" t="s">
        <v>7574</v>
      </c>
      <c r="B139" s="220">
        <v>50089000</v>
      </c>
      <c r="C139" s="221" t="s">
        <v>4705</v>
      </c>
      <c r="D139" s="206" t="s">
        <v>5711</v>
      </c>
      <c r="F139" s="222" t="s">
        <v>7762</v>
      </c>
      <c r="G139" s="223">
        <v>50089000</v>
      </c>
    </row>
    <row r="142" spans="1:9">
      <c r="E142" s="244"/>
      <c r="H142" s="244"/>
      <c r="I142" s="244"/>
    </row>
    <row r="143" spans="1:9">
      <c r="B143" s="246" t="s">
        <v>7635</v>
      </c>
      <c r="C143" s="208" t="s">
        <v>7636</v>
      </c>
    </row>
    <row r="144" spans="1:9">
      <c r="A144" s="247" t="s">
        <v>1243</v>
      </c>
      <c r="B144" s="248">
        <v>40</v>
      </c>
      <c r="C144" s="249">
        <v>45</v>
      </c>
      <c r="D144" s="241"/>
    </row>
    <row r="145" spans="1:7">
      <c r="A145" s="250" t="s">
        <v>1244</v>
      </c>
      <c r="B145" s="251">
        <v>40000000</v>
      </c>
      <c r="C145" s="252">
        <v>45000000</v>
      </c>
      <c r="D145" s="241"/>
    </row>
    <row r="146" spans="1:7">
      <c r="A146" s="250" t="s">
        <v>4</v>
      </c>
      <c r="B146" s="251">
        <v>40001000</v>
      </c>
      <c r="C146" s="252">
        <v>45001000</v>
      </c>
      <c r="D146" s="241"/>
    </row>
    <row r="147" spans="1:7">
      <c r="A147" s="250" t="s">
        <v>4723</v>
      </c>
      <c r="B147" s="251">
        <v>40003000</v>
      </c>
      <c r="C147" s="252">
        <v>45003000</v>
      </c>
      <c r="D147" s="241"/>
    </row>
    <row r="148" spans="1:7">
      <c r="A148" s="250" t="s">
        <v>390</v>
      </c>
      <c r="B148" s="251">
        <v>40004000</v>
      </c>
      <c r="C148" s="252">
        <v>45004000</v>
      </c>
      <c r="D148" s="241"/>
    </row>
    <row r="149" spans="1:7">
      <c r="A149" s="250" t="s">
        <v>391</v>
      </c>
      <c r="B149" s="251">
        <v>40005000</v>
      </c>
      <c r="C149" s="252">
        <v>45000000</v>
      </c>
      <c r="D149" s="241"/>
    </row>
    <row r="150" spans="1:7">
      <c r="A150" s="247" t="s">
        <v>6776</v>
      </c>
      <c r="B150" s="248">
        <v>452</v>
      </c>
      <c r="C150" s="249">
        <v>45</v>
      </c>
    </row>
    <row r="151" spans="1:7">
      <c r="A151" s="250" t="s">
        <v>1922</v>
      </c>
      <c r="B151" s="251">
        <v>45201000</v>
      </c>
      <c r="C151" s="252">
        <v>45000000</v>
      </c>
    </row>
    <row r="152" spans="1:7">
      <c r="A152" s="247" t="s">
        <v>1137</v>
      </c>
      <c r="B152" s="248">
        <v>352</v>
      </c>
      <c r="C152" s="249">
        <v>352</v>
      </c>
      <c r="G152" s="241"/>
    </row>
    <row r="153" spans="1:7">
      <c r="A153" s="250" t="s">
        <v>5995</v>
      </c>
      <c r="B153" s="251">
        <v>35201000</v>
      </c>
      <c r="C153" s="252">
        <v>35000000</v>
      </c>
      <c r="G153" s="241"/>
    </row>
    <row r="154" spans="1:7">
      <c r="A154" s="250" t="s">
        <v>2892</v>
      </c>
      <c r="B154" s="251">
        <v>35202000</v>
      </c>
      <c r="C154" s="252">
        <v>35000000</v>
      </c>
      <c r="D154" s="244"/>
      <c r="G154" s="241"/>
    </row>
    <row r="155" spans="1:7">
      <c r="G155" s="241"/>
    </row>
    <row r="156" spans="1:7">
      <c r="G156" s="241"/>
    </row>
    <row r="157" spans="1:7">
      <c r="G157" s="241"/>
    </row>
    <row r="162" spans="6:7">
      <c r="F162" s="244"/>
      <c r="G162" s="244"/>
    </row>
  </sheetData>
  <autoFilter ref="A6:D139"/>
  <mergeCells count="1">
    <mergeCell ref="F5:G5"/>
  </mergeCells>
  <printOptions gridLines="1"/>
  <pageMargins left="0.74803149606299213" right="0.25" top="0.35433070866141736" bottom="0.31496062992125984" header="0.23622047244094491" footer="0.19685039370078741"/>
  <pageSetup paperSize="9" orientation="portrait" r:id="rId1"/>
  <headerFooter alignWithMargins="0">
    <oddFooter>&amp;C&amp;P / &amp;N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S151"/>
  <sheetViews>
    <sheetView showZeros="0" zoomScaleNormal="100" workbookViewId="0">
      <selection activeCell="B1" sqref="B1"/>
    </sheetView>
  </sheetViews>
  <sheetFormatPr defaultColWidth="9.42578125" defaultRowHeight="12.75"/>
  <cols>
    <col min="1" max="1" width="3" style="159" bestFit="1" customWidth="1"/>
    <col min="2" max="2" width="45.42578125" style="154" bestFit="1" customWidth="1"/>
    <col min="3" max="3" width="12.42578125" style="154" bestFit="1" customWidth="1"/>
    <col min="4" max="4" width="30.5703125" style="155" bestFit="1" customWidth="1"/>
    <col min="5" max="8" width="9" style="154" bestFit="1" customWidth="1"/>
    <col min="9" max="9" width="9" style="154" customWidth="1"/>
    <col min="10" max="11" width="9" style="154" bestFit="1" customWidth="1"/>
    <col min="12" max="13" width="9.42578125" style="154"/>
    <col min="14" max="14" width="24.5703125" style="154" customWidth="1"/>
    <col min="15" max="15" width="9.42578125" style="154"/>
    <col min="16" max="16" width="15.5703125" style="154" customWidth="1"/>
    <col min="17" max="16384" width="9.42578125" style="154"/>
  </cols>
  <sheetData>
    <row r="1" spans="1:17" ht="15.75">
      <c r="B1" s="153" t="s">
        <v>7562</v>
      </c>
      <c r="C1" s="253" t="s">
        <v>7771</v>
      </c>
      <c r="O1" s="254" t="s">
        <v>7770</v>
      </c>
      <c r="P1" s="254"/>
    </row>
    <row r="3" spans="1:17">
      <c r="B3" s="156" t="s">
        <v>4688</v>
      </c>
      <c r="C3" s="156" t="s">
        <v>5887</v>
      </c>
      <c r="D3" s="157" t="s">
        <v>4690</v>
      </c>
      <c r="E3" s="156" t="s">
        <v>7763</v>
      </c>
      <c r="F3" s="158"/>
      <c r="O3" s="154">
        <v>2012</v>
      </c>
    </row>
    <row r="4" spans="1:17" ht="7.5" customHeight="1">
      <c r="A4" s="160"/>
      <c r="B4" s="165"/>
      <c r="C4" s="165"/>
      <c r="D4" s="166"/>
      <c r="E4" s="167"/>
      <c r="F4" s="167"/>
      <c r="G4" s="167"/>
      <c r="H4" s="168"/>
      <c r="I4" s="167"/>
      <c r="J4" s="167"/>
      <c r="K4" s="167"/>
    </row>
    <row r="5" spans="1:17" ht="12.75" customHeight="1">
      <c r="A5" s="160"/>
      <c r="B5" s="165"/>
      <c r="C5" s="169">
        <v>50000000</v>
      </c>
      <c r="D5" s="255" t="s">
        <v>7621</v>
      </c>
      <c r="E5" s="167" t="s">
        <v>7565</v>
      </c>
      <c r="F5" s="167"/>
      <c r="G5" s="167"/>
      <c r="H5" s="168"/>
      <c r="I5" s="167"/>
      <c r="J5" s="167"/>
      <c r="K5" s="167"/>
      <c r="M5" s="160"/>
      <c r="N5" s="165"/>
      <c r="O5" s="169">
        <v>50000000</v>
      </c>
      <c r="P5" s="255" t="s">
        <v>7764</v>
      </c>
      <c r="Q5" s="154" t="s">
        <v>7680</v>
      </c>
    </row>
    <row r="6" spans="1:17">
      <c r="A6" s="160"/>
      <c r="B6" s="165"/>
      <c r="C6" s="170">
        <v>50010000</v>
      </c>
      <c r="D6" s="256"/>
      <c r="E6" s="167" t="s">
        <v>7566</v>
      </c>
      <c r="F6" s="167"/>
      <c r="G6" s="167"/>
      <c r="H6" s="168"/>
      <c r="I6" s="167"/>
      <c r="J6" s="167"/>
      <c r="K6" s="167"/>
      <c r="M6" s="160"/>
      <c r="N6" s="165"/>
      <c r="O6" s="170">
        <v>50010000</v>
      </c>
      <c r="P6" s="256"/>
      <c r="Q6" s="154" t="s">
        <v>7688</v>
      </c>
    </row>
    <row r="7" spans="1:17">
      <c r="A7" s="160"/>
      <c r="B7" s="165"/>
      <c r="C7" s="257">
        <v>50012000</v>
      </c>
      <c r="D7" s="256"/>
      <c r="E7" s="167" t="s">
        <v>7567</v>
      </c>
      <c r="F7" s="167"/>
      <c r="G7" s="167"/>
      <c r="H7" s="168"/>
      <c r="I7" s="167"/>
      <c r="J7" s="167"/>
      <c r="K7" s="167"/>
      <c r="M7" s="160"/>
      <c r="N7" s="165"/>
      <c r="O7" s="170"/>
      <c r="P7" s="256"/>
    </row>
    <row r="8" spans="1:17">
      <c r="A8" s="160"/>
      <c r="B8" s="165"/>
      <c r="C8" s="170">
        <v>50014000</v>
      </c>
      <c r="D8" s="256"/>
      <c r="E8" s="167" t="s">
        <v>7568</v>
      </c>
      <c r="F8" s="167"/>
      <c r="G8" s="167"/>
      <c r="H8" s="168"/>
      <c r="I8" s="167"/>
      <c r="J8" s="167"/>
      <c r="K8" s="167"/>
      <c r="M8" s="160"/>
      <c r="N8" s="165"/>
      <c r="O8" s="170">
        <v>50014000</v>
      </c>
      <c r="P8" s="256"/>
      <c r="Q8" s="154" t="s">
        <v>7697</v>
      </c>
    </row>
    <row r="9" spans="1:17">
      <c r="A9" s="160"/>
      <c r="B9" s="165"/>
      <c r="C9" s="170">
        <v>50015000</v>
      </c>
      <c r="D9" s="256"/>
      <c r="E9" s="167" t="s">
        <v>7569</v>
      </c>
      <c r="F9" s="167"/>
      <c r="G9" s="167"/>
      <c r="H9" s="168"/>
      <c r="I9" s="167"/>
      <c r="J9" s="167"/>
      <c r="K9" s="167"/>
      <c r="M9" s="160"/>
      <c r="N9" s="165"/>
      <c r="O9" s="170">
        <v>50015000</v>
      </c>
      <c r="P9" s="256"/>
      <c r="Q9" s="154" t="s">
        <v>7706</v>
      </c>
    </row>
    <row r="10" spans="1:17">
      <c r="A10" s="160"/>
      <c r="B10" s="165"/>
      <c r="C10" s="170">
        <v>50020000</v>
      </c>
      <c r="D10" s="256"/>
      <c r="E10" s="167" t="s">
        <v>7570</v>
      </c>
      <c r="F10" s="167"/>
      <c r="G10" s="167"/>
      <c r="H10" s="168"/>
      <c r="I10" s="167"/>
      <c r="J10" s="167"/>
      <c r="K10" s="167"/>
      <c r="M10" s="160"/>
      <c r="N10" s="165"/>
      <c r="O10" s="170">
        <v>50020000</v>
      </c>
      <c r="P10" s="256"/>
      <c r="Q10" s="154" t="s">
        <v>7715</v>
      </c>
    </row>
    <row r="11" spans="1:17">
      <c r="A11" s="160"/>
      <c r="B11" s="165"/>
      <c r="C11" s="170">
        <v>50021000</v>
      </c>
      <c r="D11" s="256"/>
      <c r="E11" s="167" t="s">
        <v>7566</v>
      </c>
      <c r="F11" s="167"/>
      <c r="G11" s="167"/>
      <c r="H11" s="168"/>
      <c r="I11" s="167"/>
      <c r="J11" s="167"/>
      <c r="K11" s="167"/>
      <c r="M11" s="160"/>
      <c r="N11" s="165"/>
      <c r="O11" s="170">
        <v>50021000</v>
      </c>
      <c r="P11" s="256"/>
      <c r="Q11" s="154" t="s">
        <v>7724</v>
      </c>
    </row>
    <row r="12" spans="1:17">
      <c r="A12" s="160"/>
      <c r="B12" s="165"/>
      <c r="C12" s="170">
        <v>50024000</v>
      </c>
      <c r="D12" s="256"/>
      <c r="E12" s="167" t="s">
        <v>7567</v>
      </c>
      <c r="F12" s="167"/>
      <c r="G12" s="167"/>
      <c r="H12" s="168"/>
      <c r="I12" s="167"/>
      <c r="J12" s="167"/>
      <c r="K12" s="167"/>
      <c r="M12" s="160"/>
      <c r="N12" s="165"/>
      <c r="O12" s="170">
        <v>50024000</v>
      </c>
      <c r="P12" s="256"/>
      <c r="Q12" s="154" t="s">
        <v>7731</v>
      </c>
    </row>
    <row r="13" spans="1:17">
      <c r="A13" s="160"/>
      <c r="B13" s="165"/>
      <c r="C13" s="170">
        <v>50025000</v>
      </c>
      <c r="D13" s="256"/>
      <c r="E13" s="167" t="s">
        <v>7568</v>
      </c>
      <c r="F13" s="167"/>
      <c r="G13" s="167"/>
      <c r="H13" s="168"/>
      <c r="I13" s="167"/>
      <c r="J13" s="167"/>
      <c r="K13" s="167"/>
      <c r="M13" s="160"/>
      <c r="N13" s="165"/>
      <c r="O13" s="170">
        <v>50025000</v>
      </c>
      <c r="P13" s="256"/>
      <c r="Q13" s="154" t="s">
        <v>7739</v>
      </c>
    </row>
    <row r="14" spans="1:17">
      <c r="A14" s="160"/>
      <c r="B14" s="165"/>
      <c r="C14" s="170">
        <v>50026000</v>
      </c>
      <c r="D14" s="256"/>
      <c r="E14" s="167" t="s">
        <v>7571</v>
      </c>
      <c r="F14" s="167"/>
      <c r="G14" s="167"/>
      <c r="H14" s="168"/>
      <c r="I14" s="167"/>
      <c r="J14" s="167"/>
      <c r="K14" s="167"/>
      <c r="M14" s="160"/>
      <c r="N14" s="165"/>
      <c r="O14" s="170">
        <v>50026000</v>
      </c>
      <c r="P14" s="256"/>
      <c r="Q14" s="154" t="s">
        <v>7746</v>
      </c>
    </row>
    <row r="15" spans="1:17">
      <c r="A15" s="160"/>
      <c r="B15" s="165"/>
      <c r="C15" s="257">
        <v>50027000</v>
      </c>
      <c r="D15" s="256"/>
      <c r="E15" s="167" t="s">
        <v>7569</v>
      </c>
      <c r="F15" s="167"/>
      <c r="G15" s="167"/>
      <c r="H15" s="168"/>
      <c r="I15" s="167"/>
      <c r="J15" s="167"/>
      <c r="K15" s="167"/>
      <c r="M15" s="160"/>
      <c r="N15" s="165"/>
      <c r="O15" s="170"/>
      <c r="P15" s="256"/>
    </row>
    <row r="16" spans="1:17">
      <c r="A16" s="160"/>
      <c r="B16" s="165"/>
      <c r="C16" s="170">
        <v>50028000</v>
      </c>
      <c r="D16" s="256"/>
      <c r="E16" s="167" t="s">
        <v>7572</v>
      </c>
      <c r="F16" s="167"/>
      <c r="G16" s="167"/>
      <c r="H16" s="168"/>
      <c r="I16" s="167"/>
      <c r="J16" s="167"/>
      <c r="K16" s="167"/>
      <c r="M16" s="160"/>
      <c r="N16" s="165"/>
      <c r="O16" s="170">
        <v>50028000</v>
      </c>
      <c r="P16" s="256"/>
      <c r="Q16" s="154" t="s">
        <v>7753</v>
      </c>
    </row>
    <row r="17" spans="1:17">
      <c r="A17" s="160"/>
      <c r="B17" s="165"/>
      <c r="C17" s="170">
        <v>50050000</v>
      </c>
      <c r="D17" s="256"/>
      <c r="E17" s="167" t="s">
        <v>7573</v>
      </c>
      <c r="F17" s="167"/>
      <c r="G17" s="167"/>
      <c r="H17" s="168"/>
      <c r="I17" s="167"/>
      <c r="J17" s="167"/>
      <c r="K17" s="167"/>
      <c r="M17" s="160"/>
      <c r="N17" s="165"/>
      <c r="O17" s="170">
        <v>50050000</v>
      </c>
      <c r="P17" s="256"/>
      <c r="Q17" s="154" t="s">
        <v>7761</v>
      </c>
    </row>
    <row r="18" spans="1:17">
      <c r="A18" s="160">
        <v>3</v>
      </c>
      <c r="B18" s="165" t="s">
        <v>7617</v>
      </c>
      <c r="C18" s="170">
        <v>50089000</v>
      </c>
      <c r="D18" s="256"/>
      <c r="E18" s="167" t="s">
        <v>7574</v>
      </c>
      <c r="F18" s="167"/>
      <c r="G18" s="167"/>
      <c r="H18" s="168"/>
      <c r="I18" s="167"/>
      <c r="J18" s="167"/>
      <c r="K18" s="167"/>
      <c r="M18" s="160">
        <v>3</v>
      </c>
      <c r="N18" s="165" t="s">
        <v>7765</v>
      </c>
      <c r="O18" s="170">
        <v>50089000</v>
      </c>
      <c r="P18" s="256"/>
      <c r="Q18" s="154" t="s">
        <v>7762</v>
      </c>
    </row>
    <row r="19" spans="1:17">
      <c r="A19" s="160"/>
      <c r="B19" s="165" t="s">
        <v>4693</v>
      </c>
      <c r="C19" s="170"/>
      <c r="D19" s="256"/>
      <c r="E19" s="167"/>
      <c r="F19" s="167"/>
      <c r="G19" s="167"/>
      <c r="H19" s="168"/>
      <c r="I19" s="167"/>
      <c r="J19" s="167"/>
      <c r="K19" s="167"/>
      <c r="M19" s="160"/>
      <c r="N19" s="165" t="s">
        <v>7766</v>
      </c>
      <c r="O19" s="258">
        <v>50000400</v>
      </c>
      <c r="P19" s="256"/>
      <c r="Q19" s="154" t="s">
        <v>7683</v>
      </c>
    </row>
    <row r="20" spans="1:17">
      <c r="A20" s="160"/>
      <c r="B20" s="165" t="s">
        <v>7563</v>
      </c>
      <c r="C20" s="170"/>
      <c r="D20" s="256"/>
      <c r="E20" s="167"/>
      <c r="F20" s="167"/>
      <c r="G20" s="167"/>
      <c r="H20" s="168"/>
      <c r="I20" s="167"/>
      <c r="J20" s="167"/>
      <c r="K20" s="167"/>
      <c r="M20" s="160"/>
      <c r="N20" s="165" t="s">
        <v>4693</v>
      </c>
      <c r="O20" s="258">
        <v>50010400</v>
      </c>
      <c r="P20" s="256"/>
      <c r="Q20" s="154" t="s">
        <v>7692</v>
      </c>
    </row>
    <row r="21" spans="1:17">
      <c r="A21" s="160"/>
      <c r="B21" s="165"/>
      <c r="C21" s="170"/>
      <c r="D21" s="256"/>
      <c r="E21" s="167"/>
      <c r="F21" s="167"/>
      <c r="G21" s="167"/>
      <c r="H21" s="168"/>
      <c r="I21" s="167"/>
      <c r="J21" s="167"/>
      <c r="K21" s="167"/>
      <c r="M21" s="160"/>
      <c r="N21" s="165" t="s">
        <v>5963</v>
      </c>
      <c r="O21" s="258">
        <v>50014400</v>
      </c>
      <c r="P21" s="256"/>
      <c r="Q21" s="154" t="s">
        <v>7701</v>
      </c>
    </row>
    <row r="22" spans="1:17">
      <c r="A22" s="160"/>
      <c r="B22" s="165"/>
      <c r="C22" s="170"/>
      <c r="D22" s="256"/>
      <c r="E22" s="167"/>
      <c r="F22" s="167"/>
      <c r="G22" s="167"/>
      <c r="H22" s="168"/>
      <c r="I22" s="167"/>
      <c r="J22" s="167"/>
      <c r="K22" s="167"/>
      <c r="M22" s="160"/>
      <c r="N22" s="165"/>
      <c r="O22" s="258">
        <v>50015400</v>
      </c>
      <c r="P22" s="256"/>
      <c r="Q22" s="154" t="s">
        <v>7710</v>
      </c>
    </row>
    <row r="23" spans="1:17">
      <c r="A23" s="160"/>
      <c r="B23" s="165"/>
      <c r="C23" s="170"/>
      <c r="D23" s="256"/>
      <c r="E23" s="167"/>
      <c r="F23" s="167"/>
      <c r="G23" s="167"/>
      <c r="H23" s="168"/>
      <c r="I23" s="167"/>
      <c r="J23" s="167"/>
      <c r="K23" s="167"/>
      <c r="M23" s="160"/>
      <c r="N23" s="165"/>
      <c r="O23" s="258">
        <v>50020400</v>
      </c>
      <c r="P23" s="256"/>
      <c r="Q23" s="154" t="s">
        <v>7719</v>
      </c>
    </row>
    <row r="24" spans="1:17">
      <c r="A24" s="160"/>
      <c r="B24" s="165"/>
      <c r="C24" s="170"/>
      <c r="D24" s="256"/>
      <c r="E24" s="167"/>
      <c r="F24" s="167"/>
      <c r="G24" s="167"/>
      <c r="H24" s="168"/>
      <c r="I24" s="167"/>
      <c r="J24" s="167"/>
      <c r="K24" s="167"/>
      <c r="M24" s="160"/>
      <c r="N24" s="165"/>
      <c r="O24" s="258">
        <v>50021400</v>
      </c>
      <c r="P24" s="256"/>
      <c r="Q24" s="154" t="s">
        <v>7727</v>
      </c>
    </row>
    <row r="25" spans="1:17">
      <c r="A25" s="160"/>
      <c r="B25" s="165"/>
      <c r="C25" s="170"/>
      <c r="D25" s="256"/>
      <c r="E25" s="167"/>
      <c r="F25" s="167"/>
      <c r="G25" s="167"/>
      <c r="H25" s="168"/>
      <c r="I25" s="167"/>
      <c r="J25" s="167"/>
      <c r="K25" s="167"/>
      <c r="M25" s="160"/>
      <c r="N25" s="165"/>
      <c r="O25" s="258">
        <v>50024400</v>
      </c>
      <c r="P25" s="256"/>
      <c r="Q25" s="154" t="s">
        <v>7734</v>
      </c>
    </row>
    <row r="26" spans="1:17">
      <c r="A26" s="160"/>
      <c r="B26" s="165"/>
      <c r="C26" s="170"/>
      <c r="D26" s="256"/>
      <c r="E26" s="167"/>
      <c r="F26" s="167"/>
      <c r="G26" s="167"/>
      <c r="H26" s="168"/>
      <c r="I26" s="167"/>
      <c r="J26" s="167"/>
      <c r="K26" s="167"/>
      <c r="M26" s="160"/>
      <c r="N26" s="165"/>
      <c r="O26" s="258">
        <v>50025400</v>
      </c>
      <c r="P26" s="256"/>
      <c r="Q26" s="154" t="s">
        <v>7742</v>
      </c>
    </row>
    <row r="27" spans="1:17">
      <c r="A27" s="160"/>
      <c r="B27" s="165"/>
      <c r="C27" s="170"/>
      <c r="D27" s="256"/>
      <c r="E27" s="167"/>
      <c r="F27" s="167"/>
      <c r="G27" s="167"/>
      <c r="H27" s="168"/>
      <c r="I27" s="167"/>
      <c r="J27" s="167"/>
      <c r="K27" s="167"/>
      <c r="M27" s="160"/>
      <c r="N27" s="165"/>
      <c r="O27" s="258">
        <v>50026400</v>
      </c>
      <c r="P27" s="256"/>
      <c r="Q27" s="154" t="s">
        <v>7749</v>
      </c>
    </row>
    <row r="28" spans="1:17">
      <c r="A28" s="160"/>
      <c r="B28" s="165"/>
      <c r="C28" s="170"/>
      <c r="D28" s="256"/>
      <c r="E28" s="167"/>
      <c r="F28" s="167"/>
      <c r="G28" s="167"/>
      <c r="H28" s="168"/>
      <c r="I28" s="167"/>
      <c r="J28" s="167"/>
      <c r="K28" s="167"/>
      <c r="M28" s="160"/>
      <c r="N28" s="165"/>
      <c r="O28" s="258">
        <v>50028400</v>
      </c>
      <c r="P28" s="256"/>
      <c r="Q28" s="154" t="s">
        <v>7757</v>
      </c>
    </row>
    <row r="29" spans="1:17">
      <c r="A29" s="160"/>
      <c r="C29" s="170">
        <v>50000701</v>
      </c>
      <c r="D29" s="256"/>
      <c r="E29" s="167" t="s">
        <v>7575</v>
      </c>
      <c r="F29" s="167"/>
      <c r="G29" s="167"/>
      <c r="H29" s="167"/>
      <c r="I29" s="167"/>
      <c r="M29" s="160"/>
      <c r="N29" s="165"/>
      <c r="O29" s="170">
        <v>50000701</v>
      </c>
      <c r="P29" s="256"/>
      <c r="Q29" s="154" t="s">
        <v>7686</v>
      </c>
    </row>
    <row r="30" spans="1:17">
      <c r="A30" s="160"/>
      <c r="C30" s="170">
        <v>50010701</v>
      </c>
      <c r="D30" s="256"/>
      <c r="E30" s="167" t="s">
        <v>3404</v>
      </c>
      <c r="F30" s="167"/>
      <c r="G30" s="167"/>
      <c r="H30" s="168"/>
      <c r="I30" s="167"/>
      <c r="J30" s="167"/>
      <c r="K30" s="167"/>
      <c r="M30" s="160"/>
      <c r="N30" s="165"/>
      <c r="O30" s="170">
        <v>50010701</v>
      </c>
      <c r="P30" s="256"/>
      <c r="Q30" s="154" t="s">
        <v>7695</v>
      </c>
    </row>
    <row r="31" spans="1:17">
      <c r="A31" s="160"/>
      <c r="B31" s="165"/>
      <c r="C31" s="257">
        <v>50012701</v>
      </c>
      <c r="D31" s="256"/>
      <c r="E31" s="167" t="s">
        <v>7576</v>
      </c>
      <c r="F31" s="167"/>
      <c r="G31" s="167"/>
      <c r="H31" s="168"/>
      <c r="I31" s="167"/>
      <c r="J31" s="167"/>
      <c r="K31" s="167"/>
      <c r="M31" s="160"/>
      <c r="N31" s="165"/>
      <c r="O31" s="170"/>
      <c r="P31" s="256"/>
    </row>
    <row r="32" spans="1:17">
      <c r="A32" s="160"/>
      <c r="B32" s="165"/>
      <c r="C32" s="170">
        <v>50014701</v>
      </c>
      <c r="D32" s="256"/>
      <c r="E32" s="167" t="s">
        <v>7577</v>
      </c>
      <c r="F32" s="167"/>
      <c r="G32" s="167"/>
      <c r="H32" s="168"/>
      <c r="I32" s="167"/>
      <c r="J32" s="167"/>
      <c r="K32" s="167"/>
      <c r="M32" s="160"/>
      <c r="N32" s="165"/>
      <c r="O32" s="170">
        <v>50014701</v>
      </c>
      <c r="P32" s="256"/>
      <c r="Q32" s="154" t="s">
        <v>7704</v>
      </c>
    </row>
    <row r="33" spans="1:17">
      <c r="A33" s="160"/>
      <c r="B33" s="165"/>
      <c r="C33" s="170">
        <v>50015701</v>
      </c>
      <c r="D33" s="256"/>
      <c r="E33" s="167" t="s">
        <v>7578</v>
      </c>
      <c r="F33" s="167"/>
      <c r="G33" s="167"/>
      <c r="H33" s="168"/>
      <c r="I33" s="167"/>
      <c r="J33" s="167"/>
      <c r="K33" s="167"/>
      <c r="M33" s="160"/>
      <c r="N33" s="165"/>
      <c r="O33" s="170">
        <v>50015701</v>
      </c>
      <c r="P33" s="256"/>
      <c r="Q33" s="154" t="s">
        <v>7713</v>
      </c>
    </row>
    <row r="34" spans="1:17">
      <c r="A34" s="160"/>
      <c r="B34" s="165"/>
      <c r="C34" s="170">
        <v>50020701</v>
      </c>
      <c r="D34" s="256"/>
      <c r="E34" s="167" t="s">
        <v>7579</v>
      </c>
      <c r="F34" s="167"/>
      <c r="G34" s="167"/>
      <c r="H34" s="168"/>
      <c r="I34" s="167"/>
      <c r="J34" s="167"/>
      <c r="K34" s="167"/>
      <c r="M34" s="160"/>
      <c r="N34" s="165"/>
      <c r="O34" s="170">
        <v>50020701</v>
      </c>
      <c r="P34" s="256"/>
      <c r="Q34" s="154" t="s">
        <v>7722</v>
      </c>
    </row>
    <row r="35" spans="1:17">
      <c r="A35" s="160"/>
      <c r="B35" s="165"/>
      <c r="C35" s="170">
        <v>50021701</v>
      </c>
      <c r="D35" s="256"/>
      <c r="E35" s="167" t="s">
        <v>3404</v>
      </c>
      <c r="F35" s="167"/>
      <c r="G35" s="167"/>
      <c r="H35" s="168"/>
      <c r="I35" s="167"/>
      <c r="J35" s="167"/>
      <c r="K35" s="167"/>
      <c r="M35" s="160"/>
      <c r="N35" s="165"/>
      <c r="O35" s="170">
        <v>50021701</v>
      </c>
      <c r="P35" s="256"/>
      <c r="Q35" s="154" t="s">
        <v>3404</v>
      </c>
    </row>
    <row r="36" spans="1:17">
      <c r="A36" s="160"/>
      <c r="B36" s="165"/>
      <c r="C36" s="170">
        <v>50024701</v>
      </c>
      <c r="D36" s="256"/>
      <c r="E36" s="167" t="s">
        <v>7576</v>
      </c>
      <c r="F36" s="167"/>
      <c r="G36" s="167"/>
      <c r="H36" s="168"/>
      <c r="I36" s="167"/>
      <c r="J36" s="167"/>
      <c r="K36" s="167"/>
      <c r="M36" s="160"/>
      <c r="N36" s="165"/>
      <c r="O36" s="170">
        <v>50024701</v>
      </c>
      <c r="P36" s="256"/>
      <c r="Q36" s="154" t="s">
        <v>7737</v>
      </c>
    </row>
    <row r="37" spans="1:17">
      <c r="A37" s="160"/>
      <c r="B37" s="165"/>
      <c r="C37" s="170">
        <v>50025701</v>
      </c>
      <c r="D37" s="256"/>
      <c r="E37" s="167" t="s">
        <v>7577</v>
      </c>
      <c r="F37" s="167"/>
      <c r="G37" s="167"/>
      <c r="H37" s="168"/>
      <c r="I37" s="167"/>
      <c r="J37" s="167"/>
      <c r="K37" s="167"/>
      <c r="M37" s="160"/>
      <c r="N37" s="165"/>
      <c r="O37" s="170">
        <v>50025701</v>
      </c>
      <c r="P37" s="256"/>
      <c r="Q37" s="154" t="s">
        <v>7745</v>
      </c>
    </row>
    <row r="38" spans="1:17">
      <c r="A38" s="160"/>
      <c r="B38" s="165"/>
      <c r="C38" s="170">
        <v>50026701</v>
      </c>
      <c r="D38" s="256"/>
      <c r="E38" s="167" t="s">
        <v>3909</v>
      </c>
      <c r="F38" s="167"/>
      <c r="G38" s="167"/>
      <c r="H38" s="168"/>
      <c r="I38" s="167"/>
      <c r="J38" s="167"/>
      <c r="K38" s="167"/>
      <c r="M38" s="160"/>
      <c r="N38" s="165"/>
      <c r="O38" s="170">
        <v>50026701</v>
      </c>
      <c r="P38" s="256"/>
      <c r="Q38" s="154" t="s">
        <v>3909</v>
      </c>
    </row>
    <row r="39" spans="1:17">
      <c r="A39" s="160"/>
      <c r="B39" s="165"/>
      <c r="C39" s="257">
        <v>50027701</v>
      </c>
      <c r="D39" s="256"/>
      <c r="E39" s="167" t="s">
        <v>7578</v>
      </c>
      <c r="F39" s="167"/>
      <c r="G39" s="167"/>
      <c r="H39" s="168"/>
      <c r="I39" s="167"/>
      <c r="J39" s="167"/>
      <c r="K39" s="167"/>
      <c r="M39" s="160"/>
      <c r="N39" s="165"/>
      <c r="O39" s="170"/>
      <c r="P39" s="256"/>
    </row>
    <row r="40" spans="1:17">
      <c r="A40" s="160"/>
      <c r="B40" s="165"/>
      <c r="C40" s="170">
        <v>50028701</v>
      </c>
      <c r="D40" s="256"/>
      <c r="E40" s="167" t="s">
        <v>7580</v>
      </c>
      <c r="F40" s="167"/>
      <c r="G40" s="167"/>
      <c r="H40" s="168"/>
      <c r="I40" s="167"/>
      <c r="J40" s="167"/>
      <c r="K40" s="167"/>
      <c r="M40" s="160"/>
      <c r="N40" s="165"/>
      <c r="O40" s="170">
        <v>50028701</v>
      </c>
      <c r="P40" s="256"/>
      <c r="Q40" s="154" t="s">
        <v>7760</v>
      </c>
    </row>
    <row r="41" spans="1:17">
      <c r="A41" s="160"/>
      <c r="B41" s="165"/>
      <c r="C41" s="170"/>
      <c r="D41" s="256"/>
      <c r="E41" s="167"/>
      <c r="F41" s="167"/>
      <c r="G41" s="167"/>
      <c r="H41" s="168"/>
      <c r="I41" s="167"/>
      <c r="J41" s="167"/>
      <c r="K41" s="167"/>
      <c r="M41" s="160"/>
      <c r="N41" s="165"/>
      <c r="O41" s="258">
        <v>50000500</v>
      </c>
      <c r="P41" s="256"/>
      <c r="Q41" s="154" t="s">
        <v>7684</v>
      </c>
    </row>
    <row r="42" spans="1:17" ht="12" customHeight="1">
      <c r="A42" s="160"/>
      <c r="B42" s="165"/>
      <c r="C42" s="170"/>
      <c r="D42" s="256"/>
      <c r="E42" s="167"/>
      <c r="F42" s="167"/>
      <c r="G42" s="167"/>
      <c r="H42" s="168"/>
      <c r="I42" s="167"/>
      <c r="J42" s="167"/>
      <c r="K42" s="167"/>
      <c r="M42" s="160"/>
      <c r="N42" s="165"/>
      <c r="O42" s="258">
        <v>50010500</v>
      </c>
      <c r="P42" s="256"/>
      <c r="Q42" s="154" t="s">
        <v>7693</v>
      </c>
    </row>
    <row r="43" spans="1:17">
      <c r="A43" s="160"/>
      <c r="B43" s="165"/>
      <c r="C43" s="170"/>
      <c r="D43" s="256"/>
      <c r="E43" s="167"/>
      <c r="F43" s="167"/>
      <c r="G43" s="167"/>
      <c r="H43" s="168"/>
      <c r="I43" s="167"/>
      <c r="J43" s="167"/>
      <c r="K43" s="167"/>
      <c r="M43" s="160"/>
      <c r="N43" s="165"/>
      <c r="O43" s="258">
        <v>50014500</v>
      </c>
      <c r="P43" s="256"/>
      <c r="Q43" s="154" t="s">
        <v>7702</v>
      </c>
    </row>
    <row r="44" spans="1:17">
      <c r="A44" s="160"/>
      <c r="B44" s="165"/>
      <c r="C44" s="170"/>
      <c r="D44" s="256"/>
      <c r="E44" s="167"/>
      <c r="F44" s="167"/>
      <c r="G44" s="167"/>
      <c r="H44" s="168"/>
      <c r="I44" s="167"/>
      <c r="J44" s="167"/>
      <c r="K44" s="167"/>
      <c r="M44" s="160"/>
      <c r="N44" s="165"/>
      <c r="O44" s="258">
        <v>50015500</v>
      </c>
      <c r="P44" s="256"/>
      <c r="Q44" s="154" t="s">
        <v>7711</v>
      </c>
    </row>
    <row r="45" spans="1:17">
      <c r="A45" s="160"/>
      <c r="B45" s="165"/>
      <c r="C45" s="170"/>
      <c r="D45" s="256"/>
      <c r="E45" s="167"/>
      <c r="F45" s="167"/>
      <c r="G45" s="167"/>
      <c r="H45" s="168"/>
      <c r="I45" s="167"/>
      <c r="J45" s="167"/>
      <c r="K45" s="167"/>
      <c r="M45" s="160"/>
      <c r="N45" s="165"/>
      <c r="O45" s="258">
        <v>50020500</v>
      </c>
      <c r="P45" s="256"/>
      <c r="Q45" s="154" t="s">
        <v>7720</v>
      </c>
    </row>
    <row r="46" spans="1:17">
      <c r="A46" s="160"/>
      <c r="B46" s="165"/>
      <c r="C46" s="170"/>
      <c r="D46" s="256"/>
      <c r="E46" s="167"/>
      <c r="F46" s="167"/>
      <c r="G46" s="167"/>
      <c r="H46" s="168"/>
      <c r="I46" s="167"/>
      <c r="J46" s="167"/>
      <c r="K46" s="167"/>
      <c r="M46" s="160"/>
      <c r="N46" s="165"/>
      <c r="O46" s="258">
        <v>50021500</v>
      </c>
      <c r="P46" s="256"/>
      <c r="Q46" s="154" t="s">
        <v>7728</v>
      </c>
    </row>
    <row r="47" spans="1:17">
      <c r="A47" s="160"/>
      <c r="B47" s="165"/>
      <c r="C47" s="170"/>
      <c r="D47" s="256"/>
      <c r="E47" s="167"/>
      <c r="F47" s="167"/>
      <c r="G47" s="167"/>
      <c r="H47" s="168"/>
      <c r="I47" s="167"/>
      <c r="J47" s="167"/>
      <c r="K47" s="167"/>
      <c r="M47" s="160"/>
      <c r="N47" s="165"/>
      <c r="O47" s="258">
        <v>50024500</v>
      </c>
      <c r="P47" s="256"/>
      <c r="Q47" s="154" t="s">
        <v>7735</v>
      </c>
    </row>
    <row r="48" spans="1:17">
      <c r="A48" s="160"/>
      <c r="B48" s="165"/>
      <c r="C48" s="170"/>
      <c r="D48" s="256"/>
      <c r="E48" s="167"/>
      <c r="F48" s="167"/>
      <c r="G48" s="167"/>
      <c r="H48" s="168"/>
      <c r="I48" s="167"/>
      <c r="J48" s="167"/>
      <c r="K48" s="167"/>
      <c r="M48" s="160"/>
      <c r="N48" s="165"/>
      <c r="O48" s="258">
        <v>50025500</v>
      </c>
      <c r="P48" s="256"/>
      <c r="Q48" s="154" t="s">
        <v>7743</v>
      </c>
    </row>
    <row r="49" spans="1:17">
      <c r="A49" s="160"/>
      <c r="B49" s="165"/>
      <c r="C49" s="170"/>
      <c r="D49" s="256"/>
      <c r="E49" s="167"/>
      <c r="F49" s="167"/>
      <c r="G49" s="167"/>
      <c r="H49" s="168"/>
      <c r="I49" s="167"/>
      <c r="J49" s="167"/>
      <c r="K49" s="167"/>
      <c r="M49" s="160"/>
      <c r="N49" s="165"/>
      <c r="O49" s="258">
        <v>50026500</v>
      </c>
      <c r="P49" s="256"/>
      <c r="Q49" s="154" t="s">
        <v>7750</v>
      </c>
    </row>
    <row r="50" spans="1:17">
      <c r="A50" s="160"/>
      <c r="B50" s="165"/>
      <c r="C50" s="170"/>
      <c r="D50" s="256"/>
      <c r="E50" s="167"/>
      <c r="F50" s="167"/>
      <c r="G50" s="167"/>
      <c r="H50" s="168"/>
      <c r="I50" s="167"/>
      <c r="J50" s="167"/>
      <c r="K50" s="167"/>
      <c r="M50" s="160"/>
      <c r="N50" s="165"/>
      <c r="O50" s="258">
        <v>50028500</v>
      </c>
      <c r="P50" s="256"/>
      <c r="Q50" s="154" t="s">
        <v>7758</v>
      </c>
    </row>
    <row r="51" spans="1:17">
      <c r="A51" s="160"/>
      <c r="B51" s="165"/>
      <c r="C51" s="257">
        <v>50000300</v>
      </c>
      <c r="D51" s="256"/>
      <c r="E51" s="167" t="s">
        <v>7581</v>
      </c>
      <c r="F51" s="167"/>
      <c r="G51" s="167"/>
      <c r="H51" s="168"/>
      <c r="I51" s="167"/>
      <c r="J51" s="167"/>
      <c r="K51" s="167"/>
      <c r="M51" s="160"/>
      <c r="N51" s="165"/>
      <c r="O51" s="170"/>
      <c r="P51" s="256"/>
    </row>
    <row r="52" spans="1:17">
      <c r="A52" s="160"/>
      <c r="B52" s="165"/>
      <c r="C52" s="257">
        <v>50010300</v>
      </c>
      <c r="D52" s="256"/>
      <c r="E52" s="167" t="s">
        <v>7582</v>
      </c>
      <c r="F52" s="167"/>
      <c r="G52" s="167"/>
      <c r="H52" s="168"/>
      <c r="I52" s="167"/>
      <c r="J52" s="167"/>
      <c r="K52" s="167"/>
      <c r="M52" s="160"/>
      <c r="N52" s="165"/>
      <c r="O52" s="170"/>
      <c r="P52" s="256"/>
    </row>
    <row r="53" spans="1:17">
      <c r="A53" s="160"/>
      <c r="B53" s="165"/>
      <c r="C53" s="257">
        <v>50012300</v>
      </c>
      <c r="D53" s="256"/>
      <c r="E53" s="167" t="s">
        <v>7583</v>
      </c>
      <c r="F53" s="167"/>
      <c r="G53" s="167"/>
      <c r="H53" s="168"/>
      <c r="I53" s="167"/>
      <c r="J53" s="167"/>
      <c r="K53" s="167"/>
      <c r="M53" s="160"/>
      <c r="N53" s="165"/>
      <c r="O53" s="170"/>
      <c r="P53" s="256"/>
    </row>
    <row r="54" spans="1:17">
      <c r="A54" s="160"/>
      <c r="B54" s="165"/>
      <c r="C54" s="257">
        <v>50014300</v>
      </c>
      <c r="D54" s="256"/>
      <c r="E54" s="167" t="s">
        <v>7584</v>
      </c>
      <c r="F54" s="167"/>
      <c r="G54" s="167"/>
      <c r="H54" s="168"/>
      <c r="I54" s="167"/>
      <c r="J54" s="167"/>
      <c r="K54" s="167"/>
      <c r="M54" s="160"/>
      <c r="N54" s="165"/>
      <c r="O54" s="170"/>
      <c r="P54" s="256"/>
    </row>
    <row r="55" spans="1:17">
      <c r="A55" s="160"/>
      <c r="B55" s="165"/>
      <c r="C55" s="257">
        <v>50015300</v>
      </c>
      <c r="D55" s="256"/>
      <c r="E55" s="167" t="s">
        <v>7585</v>
      </c>
      <c r="F55" s="167"/>
      <c r="G55" s="167"/>
      <c r="H55" s="168"/>
      <c r="I55" s="167"/>
      <c r="J55" s="167"/>
      <c r="K55" s="167"/>
      <c r="M55" s="160"/>
      <c r="N55" s="165"/>
      <c r="O55" s="170"/>
      <c r="P55" s="256"/>
    </row>
    <row r="56" spans="1:17">
      <c r="A56" s="160"/>
      <c r="B56" s="165"/>
      <c r="C56" s="257">
        <v>50020300</v>
      </c>
      <c r="D56" s="256"/>
      <c r="E56" s="167" t="s">
        <v>7586</v>
      </c>
      <c r="F56" s="167"/>
      <c r="G56" s="167"/>
      <c r="H56" s="168"/>
      <c r="I56" s="167"/>
      <c r="J56" s="167"/>
      <c r="K56" s="167"/>
      <c r="M56" s="160"/>
      <c r="N56" s="165"/>
      <c r="O56" s="170"/>
      <c r="P56" s="256"/>
    </row>
    <row r="57" spans="1:17">
      <c r="A57" s="160"/>
      <c r="B57" s="165"/>
      <c r="C57" s="257">
        <v>50021300</v>
      </c>
      <c r="D57" s="256"/>
      <c r="E57" s="167" t="s">
        <v>7582</v>
      </c>
      <c r="F57" s="167"/>
      <c r="G57" s="167"/>
      <c r="H57" s="168"/>
      <c r="I57" s="167"/>
      <c r="J57" s="167"/>
      <c r="K57" s="167"/>
      <c r="M57" s="160"/>
      <c r="N57" s="165"/>
      <c r="O57" s="170"/>
      <c r="P57" s="256"/>
    </row>
    <row r="58" spans="1:17">
      <c r="A58" s="160"/>
      <c r="B58" s="165"/>
      <c r="C58" s="257">
        <v>50024300</v>
      </c>
      <c r="D58" s="256"/>
      <c r="E58" s="167" t="s">
        <v>7583</v>
      </c>
      <c r="F58" s="167"/>
      <c r="G58" s="167"/>
      <c r="H58" s="168"/>
      <c r="I58" s="167"/>
      <c r="J58" s="167"/>
      <c r="K58" s="167"/>
      <c r="M58" s="160"/>
      <c r="N58" s="165"/>
      <c r="O58" s="170"/>
      <c r="P58" s="256"/>
    </row>
    <row r="59" spans="1:17">
      <c r="A59" s="160"/>
      <c r="B59" s="165"/>
      <c r="C59" s="257">
        <v>50025300</v>
      </c>
      <c r="D59" s="256"/>
      <c r="E59" s="167" t="s">
        <v>7584</v>
      </c>
      <c r="F59" s="167"/>
      <c r="G59" s="167"/>
      <c r="H59" s="168"/>
      <c r="I59" s="167"/>
      <c r="J59" s="167"/>
      <c r="K59" s="167"/>
      <c r="M59" s="160"/>
      <c r="N59" s="165"/>
      <c r="O59" s="170"/>
      <c r="P59" s="256"/>
    </row>
    <row r="60" spans="1:17">
      <c r="A60" s="160"/>
      <c r="B60" s="165"/>
      <c r="C60" s="257">
        <v>50026300</v>
      </c>
      <c r="D60" s="256"/>
      <c r="E60" s="167" t="s">
        <v>7587</v>
      </c>
      <c r="F60" s="167"/>
      <c r="G60" s="167"/>
      <c r="H60" s="168"/>
      <c r="I60" s="167"/>
      <c r="J60" s="167"/>
      <c r="K60" s="167"/>
      <c r="M60" s="160"/>
      <c r="N60" s="165"/>
      <c r="O60" s="170"/>
      <c r="P60" s="256"/>
    </row>
    <row r="61" spans="1:17">
      <c r="A61" s="160"/>
      <c r="B61" s="165"/>
      <c r="C61" s="257">
        <v>50027300</v>
      </c>
      <c r="D61" s="256"/>
      <c r="E61" s="167" t="s">
        <v>7585</v>
      </c>
      <c r="F61" s="167"/>
      <c r="G61" s="167"/>
      <c r="H61" s="168"/>
      <c r="I61" s="167"/>
      <c r="J61" s="167"/>
      <c r="K61" s="167"/>
      <c r="M61" s="160"/>
      <c r="N61" s="165"/>
      <c r="O61" s="171"/>
      <c r="P61" s="259"/>
    </row>
    <row r="62" spans="1:17">
      <c r="A62" s="160"/>
      <c r="B62" s="165"/>
      <c r="C62" s="260">
        <v>50028300</v>
      </c>
      <c r="D62" s="259"/>
      <c r="E62" s="167" t="s">
        <v>7588</v>
      </c>
      <c r="F62" s="167"/>
      <c r="G62" s="167"/>
      <c r="H62" s="168"/>
      <c r="I62" s="167"/>
      <c r="J62" s="167"/>
      <c r="K62" s="167"/>
      <c r="O62" s="165"/>
      <c r="P62" s="166"/>
    </row>
    <row r="63" spans="1:17">
      <c r="A63" s="160"/>
      <c r="B63" s="165"/>
      <c r="C63" s="165"/>
      <c r="D63" s="166"/>
      <c r="E63" s="167"/>
      <c r="F63" s="167"/>
      <c r="G63" s="167"/>
      <c r="H63" s="168"/>
      <c r="I63" s="167"/>
      <c r="O63" s="165"/>
      <c r="P63" s="166"/>
    </row>
    <row r="64" spans="1:17">
      <c r="A64" s="160"/>
      <c r="B64" s="165"/>
      <c r="C64" s="261"/>
      <c r="D64" s="262"/>
      <c r="E64" s="167"/>
      <c r="F64" s="167"/>
      <c r="G64" s="167"/>
      <c r="H64" s="168"/>
      <c r="I64" s="167"/>
      <c r="O64" s="165"/>
      <c r="P64" s="166"/>
    </row>
    <row r="65" spans="1:17">
      <c r="A65" s="160">
        <v>4</v>
      </c>
      <c r="B65" s="165" t="s">
        <v>7618</v>
      </c>
      <c r="C65" s="257">
        <v>50000001</v>
      </c>
      <c r="D65" s="263" t="s">
        <v>7620</v>
      </c>
      <c r="E65" s="167" t="s">
        <v>7589</v>
      </c>
      <c r="F65" s="167"/>
      <c r="G65" s="167"/>
      <c r="H65" s="168"/>
      <c r="I65" s="167"/>
      <c r="M65" s="160">
        <v>4</v>
      </c>
      <c r="N65" s="165" t="s">
        <v>7767</v>
      </c>
      <c r="O65" s="264">
        <v>50000100</v>
      </c>
      <c r="P65" s="265" t="s">
        <v>5457</v>
      </c>
      <c r="Q65" s="154" t="s">
        <v>7681</v>
      </c>
    </row>
    <row r="66" spans="1:17">
      <c r="A66" s="160"/>
      <c r="B66" s="165"/>
      <c r="C66" s="257">
        <v>50000002</v>
      </c>
      <c r="D66" s="263"/>
      <c r="E66" s="167" t="s">
        <v>7590</v>
      </c>
      <c r="F66" s="167"/>
      <c r="G66" s="167"/>
      <c r="H66" s="168"/>
      <c r="I66" s="167"/>
      <c r="M66" s="160"/>
      <c r="N66" s="165"/>
      <c r="O66" s="266"/>
      <c r="P66" s="267"/>
    </row>
    <row r="67" spans="1:17">
      <c r="A67" s="160"/>
      <c r="B67" s="165"/>
      <c r="C67" s="257"/>
      <c r="D67" s="263"/>
      <c r="E67" s="167"/>
      <c r="F67" s="167"/>
      <c r="G67" s="167"/>
      <c r="H67" s="168"/>
      <c r="I67" s="167"/>
      <c r="M67" s="160"/>
      <c r="N67" s="165"/>
      <c r="O67" s="258">
        <v>50010100</v>
      </c>
      <c r="P67" s="267"/>
      <c r="Q67" s="154" t="s">
        <v>7689</v>
      </c>
    </row>
    <row r="68" spans="1:17">
      <c r="A68" s="160"/>
      <c r="B68" s="165"/>
      <c r="C68" s="257">
        <v>50010001</v>
      </c>
      <c r="D68" s="263"/>
      <c r="E68" s="167" t="s">
        <v>7591</v>
      </c>
      <c r="F68" s="167"/>
      <c r="G68" s="167"/>
      <c r="H68" s="168"/>
      <c r="I68" s="167"/>
      <c r="M68" s="160"/>
      <c r="N68" s="165"/>
      <c r="O68" s="266"/>
      <c r="P68" s="267"/>
    </row>
    <row r="69" spans="1:17">
      <c r="A69" s="160"/>
      <c r="B69" s="165"/>
      <c r="C69" s="257">
        <v>50010002</v>
      </c>
      <c r="D69" s="263"/>
      <c r="E69" s="167" t="s">
        <v>7592</v>
      </c>
      <c r="F69" s="167"/>
      <c r="G69" s="167"/>
      <c r="H69" s="168"/>
      <c r="I69" s="167"/>
      <c r="M69" s="160"/>
      <c r="N69" s="165"/>
      <c r="O69" s="266"/>
      <c r="P69" s="267"/>
    </row>
    <row r="70" spans="1:17">
      <c r="A70" s="160"/>
      <c r="B70" s="165"/>
      <c r="C70" s="257"/>
      <c r="D70" s="263"/>
      <c r="E70" s="167"/>
      <c r="F70" s="167"/>
      <c r="G70" s="167"/>
      <c r="H70" s="168"/>
      <c r="I70" s="167"/>
      <c r="M70" s="160"/>
      <c r="N70" s="165"/>
      <c r="O70" s="266"/>
      <c r="P70" s="267"/>
    </row>
    <row r="71" spans="1:17">
      <c r="A71" s="160"/>
      <c r="B71" s="165"/>
      <c r="C71" s="257">
        <v>50012001</v>
      </c>
      <c r="D71" s="263"/>
      <c r="E71" s="167" t="s">
        <v>7593</v>
      </c>
      <c r="F71" s="167"/>
      <c r="G71" s="167"/>
      <c r="H71" s="168"/>
      <c r="I71" s="167"/>
      <c r="M71" s="160"/>
      <c r="N71" s="165"/>
      <c r="O71" s="266"/>
      <c r="P71" s="267"/>
    </row>
    <row r="72" spans="1:17">
      <c r="A72" s="160"/>
      <c r="B72" s="165"/>
      <c r="C72" s="257">
        <v>50012002</v>
      </c>
      <c r="D72" s="263"/>
      <c r="E72" s="167" t="s">
        <v>7594</v>
      </c>
      <c r="F72" s="167"/>
      <c r="G72" s="167"/>
      <c r="H72" s="168"/>
      <c r="I72" s="167"/>
      <c r="M72" s="160"/>
      <c r="N72" s="165"/>
      <c r="O72" s="266"/>
      <c r="P72" s="267"/>
    </row>
    <row r="73" spans="1:17">
      <c r="A73" s="160"/>
      <c r="B73" s="165"/>
      <c r="C73" s="257"/>
      <c r="D73" s="263"/>
      <c r="E73" s="167"/>
      <c r="F73" s="167"/>
      <c r="G73" s="167"/>
      <c r="H73" s="168"/>
      <c r="I73" s="167"/>
      <c r="M73" s="160"/>
      <c r="N73" s="165"/>
      <c r="O73" s="258">
        <v>50014100</v>
      </c>
      <c r="P73" s="267"/>
      <c r="Q73" s="154" t="s">
        <v>7698</v>
      </c>
    </row>
    <row r="74" spans="1:17">
      <c r="A74" s="160"/>
      <c r="B74" s="165"/>
      <c r="C74" s="257">
        <v>50014001</v>
      </c>
      <c r="D74" s="263"/>
      <c r="E74" s="167" t="s">
        <v>7595</v>
      </c>
      <c r="F74" s="167"/>
      <c r="G74" s="167"/>
      <c r="H74" s="168"/>
      <c r="I74" s="167"/>
      <c r="M74" s="160"/>
      <c r="N74" s="165"/>
      <c r="O74" s="266"/>
      <c r="P74" s="267"/>
    </row>
    <row r="75" spans="1:17">
      <c r="A75" s="160"/>
      <c r="B75" s="165"/>
      <c r="C75" s="257">
        <v>50014002</v>
      </c>
      <c r="D75" s="267"/>
      <c r="E75" s="167" t="s">
        <v>7596</v>
      </c>
      <c r="F75" s="167"/>
      <c r="G75" s="167"/>
      <c r="H75" s="168"/>
      <c r="I75" s="167"/>
      <c r="J75" s="167"/>
      <c r="K75" s="167"/>
      <c r="M75" s="160"/>
      <c r="N75" s="165"/>
      <c r="O75" s="266"/>
      <c r="P75" s="267"/>
    </row>
    <row r="76" spans="1:17">
      <c r="A76" s="160"/>
      <c r="B76" s="165"/>
      <c r="C76" s="257"/>
      <c r="D76" s="267"/>
      <c r="E76" s="167"/>
      <c r="F76" s="167"/>
      <c r="G76" s="167"/>
      <c r="H76" s="168"/>
      <c r="I76" s="167"/>
      <c r="J76" s="167"/>
      <c r="K76" s="167"/>
      <c r="M76" s="160"/>
      <c r="N76" s="165"/>
      <c r="O76" s="258">
        <v>50015100</v>
      </c>
      <c r="P76" s="267"/>
      <c r="Q76" s="154" t="s">
        <v>7707</v>
      </c>
    </row>
    <row r="77" spans="1:17">
      <c r="A77" s="160"/>
      <c r="B77" s="165"/>
      <c r="C77" s="257">
        <v>50015001</v>
      </c>
      <c r="D77" s="267"/>
      <c r="E77" s="167" t="s">
        <v>7597</v>
      </c>
      <c r="F77" s="167"/>
      <c r="G77" s="167"/>
      <c r="H77" s="168"/>
      <c r="I77" s="167"/>
      <c r="J77" s="167"/>
      <c r="K77" s="167"/>
      <c r="M77" s="160"/>
      <c r="N77" s="165"/>
      <c r="O77" s="266"/>
      <c r="P77" s="267"/>
    </row>
    <row r="78" spans="1:17">
      <c r="A78" s="160"/>
      <c r="B78" s="165"/>
      <c r="C78" s="257">
        <v>50015002</v>
      </c>
      <c r="D78" s="267"/>
      <c r="E78" s="167" t="s">
        <v>7598</v>
      </c>
      <c r="F78" s="167"/>
      <c r="G78" s="167"/>
      <c r="H78" s="168"/>
      <c r="I78" s="167"/>
      <c r="J78" s="167"/>
      <c r="K78" s="167"/>
      <c r="N78" s="165"/>
      <c r="O78" s="266"/>
      <c r="P78" s="267"/>
    </row>
    <row r="79" spans="1:17">
      <c r="A79" s="160"/>
      <c r="B79" s="165"/>
      <c r="C79" s="257"/>
      <c r="D79" s="267"/>
      <c r="E79" s="167"/>
      <c r="F79" s="167"/>
      <c r="G79" s="167"/>
      <c r="H79" s="168"/>
      <c r="I79" s="167"/>
      <c r="J79" s="167"/>
      <c r="K79" s="167"/>
      <c r="N79" s="165"/>
      <c r="O79" s="258">
        <v>50020100</v>
      </c>
      <c r="P79" s="267"/>
      <c r="Q79" s="154" t="s">
        <v>7716</v>
      </c>
    </row>
    <row r="80" spans="1:17">
      <c r="A80" s="160"/>
      <c r="B80" s="165"/>
      <c r="C80" s="257">
        <v>50020001</v>
      </c>
      <c r="D80" s="267"/>
      <c r="E80" s="167" t="s">
        <v>7599</v>
      </c>
      <c r="F80" s="167"/>
      <c r="G80" s="167"/>
      <c r="H80" s="168"/>
      <c r="I80" s="167"/>
      <c r="J80" s="167"/>
      <c r="K80" s="167"/>
      <c r="M80" s="160"/>
      <c r="N80" s="165"/>
      <c r="O80" s="266"/>
      <c r="P80" s="267"/>
    </row>
    <row r="81" spans="1:17">
      <c r="A81" s="160"/>
      <c r="B81" s="165"/>
      <c r="C81" s="257">
        <v>50020002</v>
      </c>
      <c r="D81" s="267"/>
      <c r="E81" s="167" t="s">
        <v>7600</v>
      </c>
      <c r="F81" s="167"/>
      <c r="G81" s="167"/>
      <c r="H81" s="168"/>
      <c r="I81" s="167"/>
      <c r="J81" s="167"/>
      <c r="K81" s="167"/>
      <c r="O81" s="266"/>
      <c r="P81" s="267"/>
    </row>
    <row r="82" spans="1:17">
      <c r="A82" s="160"/>
      <c r="B82" s="165"/>
      <c r="C82" s="257"/>
      <c r="D82" s="267"/>
      <c r="E82" s="167"/>
      <c r="F82" s="167"/>
      <c r="G82" s="167"/>
      <c r="H82" s="168"/>
      <c r="I82" s="167"/>
      <c r="J82" s="167"/>
      <c r="K82" s="167"/>
      <c r="O82" s="258">
        <v>50021100</v>
      </c>
      <c r="P82" s="267"/>
      <c r="Q82" s="154" t="s">
        <v>7725</v>
      </c>
    </row>
    <row r="83" spans="1:17">
      <c r="A83" s="160"/>
      <c r="B83" s="165"/>
      <c r="C83" s="257">
        <v>50021001</v>
      </c>
      <c r="D83" s="267"/>
      <c r="E83" s="167" t="s">
        <v>7591</v>
      </c>
      <c r="F83" s="167"/>
      <c r="G83" s="167"/>
      <c r="H83" s="168"/>
      <c r="I83" s="167"/>
      <c r="J83" s="167"/>
      <c r="K83" s="167"/>
      <c r="O83" s="266"/>
      <c r="P83" s="267"/>
    </row>
    <row r="84" spans="1:17">
      <c r="A84" s="160"/>
      <c r="B84" s="165"/>
      <c r="C84" s="257">
        <v>50021002</v>
      </c>
      <c r="D84" s="267"/>
      <c r="E84" s="167" t="s">
        <v>7592</v>
      </c>
      <c r="F84" s="167"/>
      <c r="G84" s="167"/>
      <c r="H84" s="168"/>
      <c r="I84" s="167"/>
      <c r="J84" s="167"/>
      <c r="K84" s="167"/>
      <c r="O84" s="266"/>
      <c r="P84" s="267"/>
    </row>
    <row r="85" spans="1:17">
      <c r="A85" s="160"/>
      <c r="B85" s="165"/>
      <c r="C85" s="257"/>
      <c r="D85" s="267"/>
      <c r="E85" s="167"/>
      <c r="F85" s="167"/>
      <c r="G85" s="167"/>
      <c r="H85" s="168"/>
      <c r="I85" s="167"/>
      <c r="J85" s="167"/>
      <c r="K85" s="167"/>
      <c r="O85" s="258">
        <v>50024100</v>
      </c>
      <c r="P85" s="267"/>
      <c r="Q85" s="154" t="s">
        <v>7732</v>
      </c>
    </row>
    <row r="86" spans="1:17">
      <c r="A86" s="160"/>
      <c r="B86" s="165"/>
      <c r="C86" s="257">
        <v>50024001</v>
      </c>
      <c r="D86" s="267"/>
      <c r="E86" s="167" t="s">
        <v>7593</v>
      </c>
      <c r="F86" s="167"/>
      <c r="G86" s="167"/>
      <c r="H86" s="168"/>
      <c r="I86" s="167"/>
      <c r="J86" s="167"/>
      <c r="K86" s="167"/>
      <c r="O86" s="266"/>
      <c r="P86" s="267"/>
    </row>
    <row r="87" spans="1:17">
      <c r="A87" s="160"/>
      <c r="B87" s="165"/>
      <c r="C87" s="257">
        <v>50024002</v>
      </c>
      <c r="D87" s="267"/>
      <c r="E87" s="167" t="s">
        <v>7594</v>
      </c>
      <c r="F87" s="167"/>
      <c r="G87" s="167"/>
      <c r="H87" s="168"/>
      <c r="I87" s="167"/>
      <c r="J87" s="167"/>
      <c r="K87" s="167"/>
      <c r="O87" s="266"/>
      <c r="P87" s="267"/>
    </row>
    <row r="88" spans="1:17">
      <c r="A88" s="160"/>
      <c r="B88" s="165"/>
      <c r="C88" s="257"/>
      <c r="D88" s="267"/>
      <c r="E88" s="167"/>
      <c r="F88" s="167"/>
      <c r="G88" s="167"/>
      <c r="H88" s="168"/>
      <c r="I88" s="167"/>
      <c r="J88" s="167"/>
      <c r="K88" s="167"/>
      <c r="O88" s="258">
        <v>50025100</v>
      </c>
      <c r="P88" s="267"/>
      <c r="Q88" s="154" t="s">
        <v>7740</v>
      </c>
    </row>
    <row r="89" spans="1:17">
      <c r="A89" s="160"/>
      <c r="B89" s="165"/>
      <c r="C89" s="257">
        <v>50025001</v>
      </c>
      <c r="D89" s="267"/>
      <c r="E89" s="167" t="s">
        <v>7595</v>
      </c>
      <c r="F89" s="167"/>
      <c r="G89" s="167"/>
      <c r="H89" s="168"/>
      <c r="I89" s="167"/>
      <c r="J89" s="167"/>
      <c r="K89" s="167"/>
      <c r="O89" s="266"/>
      <c r="P89" s="267"/>
    </row>
    <row r="90" spans="1:17">
      <c r="A90" s="160"/>
      <c r="B90" s="165"/>
      <c r="C90" s="257">
        <v>50025002</v>
      </c>
      <c r="D90" s="267"/>
      <c r="E90" s="167" t="s">
        <v>7596</v>
      </c>
      <c r="F90" s="167"/>
      <c r="G90" s="167"/>
      <c r="H90" s="168"/>
      <c r="I90" s="167"/>
      <c r="J90" s="167"/>
      <c r="K90" s="167"/>
      <c r="O90" s="266"/>
      <c r="P90" s="267"/>
    </row>
    <row r="91" spans="1:17">
      <c r="A91" s="160"/>
      <c r="B91" s="165"/>
      <c r="C91" s="257"/>
      <c r="D91" s="267"/>
      <c r="E91" s="167"/>
      <c r="F91" s="167"/>
      <c r="G91" s="167"/>
      <c r="H91" s="168"/>
      <c r="I91" s="167"/>
      <c r="J91" s="167"/>
      <c r="K91" s="167"/>
      <c r="O91" s="266"/>
      <c r="P91" s="267"/>
    </row>
    <row r="92" spans="1:17">
      <c r="A92" s="160"/>
      <c r="B92" s="165"/>
      <c r="C92" s="257">
        <v>50026001</v>
      </c>
      <c r="D92" s="267"/>
      <c r="E92" s="167" t="s">
        <v>7601</v>
      </c>
      <c r="F92" s="167"/>
      <c r="G92" s="167"/>
      <c r="H92" s="168"/>
      <c r="I92" s="167"/>
      <c r="J92" s="167"/>
      <c r="K92" s="167"/>
      <c r="O92" s="258">
        <v>50026100</v>
      </c>
      <c r="P92" s="267"/>
      <c r="Q92" s="154" t="s">
        <v>7747</v>
      </c>
    </row>
    <row r="93" spans="1:17">
      <c r="A93" s="160"/>
      <c r="B93" s="165"/>
      <c r="C93" s="257">
        <v>50026002</v>
      </c>
      <c r="D93" s="267"/>
      <c r="E93" s="167" t="s">
        <v>7602</v>
      </c>
      <c r="F93" s="167"/>
      <c r="G93" s="167"/>
      <c r="H93" s="168"/>
      <c r="I93" s="167"/>
      <c r="J93" s="167"/>
      <c r="K93" s="167"/>
      <c r="O93" s="266"/>
      <c r="P93" s="267"/>
    </row>
    <row r="94" spans="1:17">
      <c r="A94" s="160"/>
      <c r="B94" s="165"/>
      <c r="C94" s="257"/>
      <c r="D94" s="267"/>
      <c r="E94" s="167"/>
      <c r="F94" s="167"/>
      <c r="G94" s="167"/>
      <c r="H94" s="168"/>
      <c r="I94" s="167"/>
      <c r="J94" s="167"/>
      <c r="K94" s="167"/>
      <c r="O94" s="266"/>
      <c r="P94" s="267"/>
    </row>
    <row r="95" spans="1:17">
      <c r="A95" s="160"/>
      <c r="B95" s="165"/>
      <c r="C95" s="257">
        <v>50027001</v>
      </c>
      <c r="D95" s="267"/>
      <c r="E95" s="167" t="s">
        <v>7597</v>
      </c>
      <c r="F95" s="167"/>
      <c r="G95" s="167"/>
      <c r="H95" s="168"/>
      <c r="I95" s="167"/>
      <c r="J95" s="167"/>
      <c r="K95" s="167"/>
      <c r="O95" s="266"/>
      <c r="P95" s="267"/>
    </row>
    <row r="96" spans="1:17">
      <c r="A96" s="160"/>
      <c r="B96" s="165"/>
      <c r="C96" s="257">
        <v>50027002</v>
      </c>
      <c r="D96" s="267"/>
      <c r="E96" s="167" t="s">
        <v>7598</v>
      </c>
      <c r="F96" s="167"/>
      <c r="G96" s="167"/>
      <c r="H96" s="168"/>
      <c r="I96" s="167"/>
      <c r="J96" s="167"/>
      <c r="K96" s="167"/>
      <c r="O96" s="266"/>
      <c r="P96" s="267"/>
    </row>
    <row r="97" spans="1:19">
      <c r="A97" s="160"/>
      <c r="B97" s="165"/>
      <c r="C97" s="257"/>
      <c r="D97" s="267"/>
      <c r="E97" s="167"/>
      <c r="F97" s="167"/>
      <c r="G97" s="167"/>
      <c r="H97" s="168"/>
      <c r="I97" s="167"/>
      <c r="J97" s="167"/>
      <c r="K97" s="167"/>
      <c r="O97" s="268">
        <v>50028100</v>
      </c>
      <c r="P97" s="269"/>
      <c r="Q97" s="154" t="s">
        <v>7754</v>
      </c>
    </row>
    <row r="98" spans="1:19" ht="13.5" customHeight="1">
      <c r="A98" s="160"/>
      <c r="B98" s="165"/>
      <c r="C98" s="257">
        <v>50028001</v>
      </c>
      <c r="D98" s="267"/>
      <c r="E98" s="167" t="s">
        <v>7603</v>
      </c>
      <c r="F98" s="167"/>
      <c r="G98" s="167"/>
      <c r="H98" s="168"/>
      <c r="I98" s="167"/>
      <c r="J98" s="167"/>
      <c r="K98" s="167"/>
      <c r="O98" s="165"/>
      <c r="P98" s="166"/>
    </row>
    <row r="99" spans="1:19">
      <c r="A99" s="160"/>
      <c r="B99" s="165"/>
      <c r="C99" s="260">
        <v>50028002</v>
      </c>
      <c r="D99" s="269"/>
      <c r="E99" s="167" t="s">
        <v>7604</v>
      </c>
      <c r="F99" s="167"/>
      <c r="G99" s="167"/>
      <c r="H99" s="168"/>
      <c r="I99" s="167"/>
      <c r="J99" s="167"/>
      <c r="K99" s="167"/>
      <c r="O99" s="165"/>
      <c r="P99" s="166"/>
    </row>
    <row r="100" spans="1:19">
      <c r="A100" s="160"/>
      <c r="B100" s="165"/>
      <c r="C100" s="165"/>
      <c r="D100" s="166"/>
      <c r="E100" s="167"/>
      <c r="F100" s="167"/>
      <c r="G100" s="167"/>
      <c r="H100" s="168"/>
      <c r="I100" s="167"/>
      <c r="J100" s="167"/>
      <c r="K100" s="167"/>
      <c r="O100" s="165"/>
      <c r="P100" s="166"/>
    </row>
    <row r="101" spans="1:19">
      <c r="A101" s="160"/>
      <c r="B101" s="165"/>
      <c r="C101" s="165"/>
      <c r="D101" s="166"/>
      <c r="E101" s="167"/>
      <c r="F101" s="167"/>
      <c r="G101" s="167"/>
      <c r="H101" s="168"/>
      <c r="I101" s="167"/>
      <c r="O101" s="165"/>
      <c r="P101" s="166"/>
    </row>
    <row r="102" spans="1:19">
      <c r="A102" s="160">
        <v>5</v>
      </c>
      <c r="B102" s="165" t="s">
        <v>4694</v>
      </c>
      <c r="C102" s="261">
        <v>50000301</v>
      </c>
      <c r="D102" s="262" t="s">
        <v>6110</v>
      </c>
      <c r="E102" s="167" t="s">
        <v>7605</v>
      </c>
      <c r="F102" s="167"/>
      <c r="G102" s="167"/>
      <c r="H102" s="168"/>
      <c r="I102" s="167"/>
      <c r="M102" s="160">
        <v>5</v>
      </c>
      <c r="N102" s="165" t="s">
        <v>4694</v>
      </c>
      <c r="O102" s="264">
        <v>50000101</v>
      </c>
      <c r="P102" s="262" t="s">
        <v>6110</v>
      </c>
      <c r="Q102" s="154" t="s">
        <v>7682</v>
      </c>
    </row>
    <row r="103" spans="1:19">
      <c r="A103" s="160"/>
      <c r="B103" s="165"/>
      <c r="C103" s="257">
        <v>50010301</v>
      </c>
      <c r="D103" s="267"/>
      <c r="E103" s="167" t="s">
        <v>6809</v>
      </c>
      <c r="F103" s="167"/>
      <c r="G103" s="167"/>
      <c r="H103" s="168"/>
      <c r="I103" s="167"/>
      <c r="J103" s="167"/>
      <c r="K103" s="167"/>
      <c r="M103" s="160"/>
      <c r="N103" s="165"/>
      <c r="O103" s="258">
        <v>50010300</v>
      </c>
      <c r="P103" s="267"/>
      <c r="Q103" s="154" t="s">
        <v>7691</v>
      </c>
    </row>
    <row r="104" spans="1:19">
      <c r="A104" s="160"/>
      <c r="B104" s="165"/>
      <c r="C104" s="257">
        <v>50012301</v>
      </c>
      <c r="D104" s="267"/>
      <c r="E104" s="167" t="s">
        <v>3648</v>
      </c>
      <c r="F104" s="167"/>
      <c r="G104" s="167"/>
      <c r="H104" s="168"/>
      <c r="I104" s="167"/>
      <c r="J104" s="167"/>
      <c r="K104" s="167"/>
      <c r="M104" s="160"/>
      <c r="N104" s="165"/>
      <c r="O104" s="266"/>
      <c r="P104" s="267"/>
    </row>
    <row r="105" spans="1:19">
      <c r="A105" s="160"/>
      <c r="B105" s="165"/>
      <c r="C105" s="257">
        <v>50014301</v>
      </c>
      <c r="D105" s="267"/>
      <c r="E105" s="167" t="s">
        <v>1979</v>
      </c>
      <c r="F105" s="167"/>
      <c r="G105" s="167"/>
      <c r="H105" s="168"/>
      <c r="I105" s="167"/>
      <c r="J105" s="167"/>
      <c r="K105" s="167"/>
      <c r="M105" s="160"/>
      <c r="N105" s="165"/>
      <c r="O105" s="258">
        <v>50014300</v>
      </c>
      <c r="P105" s="267"/>
      <c r="Q105" s="154" t="s">
        <v>7700</v>
      </c>
    </row>
    <row r="106" spans="1:19">
      <c r="A106" s="160"/>
      <c r="B106" s="165"/>
      <c r="C106" s="257">
        <v>50015301</v>
      </c>
      <c r="D106" s="267"/>
      <c r="E106" s="167" t="s">
        <v>7606</v>
      </c>
      <c r="F106" s="167"/>
      <c r="G106" s="167"/>
      <c r="H106" s="168"/>
      <c r="I106" s="167"/>
      <c r="J106" s="167"/>
      <c r="K106" s="167"/>
      <c r="M106" s="160"/>
      <c r="N106" s="165"/>
      <c r="O106" s="258">
        <v>50015300</v>
      </c>
      <c r="P106" s="267"/>
      <c r="Q106" s="154" t="s">
        <v>7709</v>
      </c>
    </row>
    <row r="107" spans="1:19">
      <c r="A107" s="160"/>
      <c r="B107" s="165"/>
      <c r="C107" s="257">
        <v>50020301</v>
      </c>
      <c r="D107" s="267"/>
      <c r="E107" s="167" t="s">
        <v>7607</v>
      </c>
      <c r="F107" s="167"/>
      <c r="G107" s="167"/>
      <c r="H107" s="168"/>
      <c r="I107" s="167"/>
      <c r="J107" s="167"/>
      <c r="K107" s="167"/>
      <c r="M107" s="160"/>
      <c r="N107" s="165"/>
      <c r="O107" s="258">
        <v>50020300</v>
      </c>
      <c r="P107" s="267"/>
      <c r="Q107" s="154" t="s">
        <v>7718</v>
      </c>
    </row>
    <row r="108" spans="1:19" s="155" customFormat="1">
      <c r="A108" s="160"/>
      <c r="B108" s="165"/>
      <c r="C108" s="257">
        <v>50021301</v>
      </c>
      <c r="D108" s="267"/>
      <c r="E108" s="167" t="s">
        <v>6809</v>
      </c>
      <c r="F108" s="167"/>
      <c r="G108" s="167"/>
      <c r="H108" s="168"/>
      <c r="I108" s="167"/>
      <c r="J108" s="167"/>
      <c r="K108" s="167"/>
      <c r="L108" s="154"/>
      <c r="M108" s="160"/>
      <c r="N108" s="165"/>
      <c r="O108" s="258">
        <v>50021300</v>
      </c>
      <c r="P108" s="267"/>
      <c r="Q108" s="154" t="s">
        <v>6809</v>
      </c>
      <c r="R108" s="154"/>
      <c r="S108" s="154"/>
    </row>
    <row r="109" spans="1:19" s="155" customFormat="1">
      <c r="A109" s="160"/>
      <c r="B109" s="165"/>
      <c r="C109" s="257">
        <v>50024301</v>
      </c>
      <c r="D109" s="267"/>
      <c r="E109" s="167" t="s">
        <v>3648</v>
      </c>
      <c r="F109" s="167"/>
      <c r="G109" s="167"/>
      <c r="H109" s="168"/>
      <c r="I109" s="167"/>
      <c r="J109" s="167"/>
      <c r="K109" s="167"/>
      <c r="L109" s="154"/>
      <c r="M109" s="160"/>
      <c r="N109" s="165"/>
      <c r="O109" s="258">
        <v>50024300</v>
      </c>
      <c r="P109" s="267"/>
      <c r="Q109" s="154" t="s">
        <v>3648</v>
      </c>
      <c r="R109" s="154"/>
      <c r="S109" s="154"/>
    </row>
    <row r="110" spans="1:19" s="155" customFormat="1">
      <c r="A110" s="160"/>
      <c r="B110" s="165"/>
      <c r="C110" s="257">
        <v>50025301</v>
      </c>
      <c r="D110" s="267"/>
      <c r="E110" s="167" t="s">
        <v>1979</v>
      </c>
      <c r="F110" s="167"/>
      <c r="G110" s="167"/>
      <c r="H110" s="168"/>
      <c r="I110" s="167"/>
      <c r="J110" s="167"/>
      <c r="K110" s="167"/>
      <c r="L110" s="154"/>
      <c r="M110" s="160"/>
      <c r="N110" s="165"/>
      <c r="O110" s="258">
        <v>50025300</v>
      </c>
      <c r="P110" s="267"/>
      <c r="Q110" s="154" t="s">
        <v>1979</v>
      </c>
      <c r="R110" s="154"/>
      <c r="S110" s="154"/>
    </row>
    <row r="111" spans="1:19">
      <c r="A111" s="160"/>
      <c r="B111" s="165"/>
      <c r="C111" s="257">
        <v>50026301</v>
      </c>
      <c r="D111" s="267"/>
      <c r="E111" s="167" t="s">
        <v>2160</v>
      </c>
      <c r="F111" s="167"/>
      <c r="G111" s="167"/>
      <c r="H111" s="168"/>
      <c r="I111" s="167"/>
      <c r="J111" s="167"/>
      <c r="K111" s="167"/>
      <c r="M111" s="160"/>
      <c r="N111" s="165"/>
      <c r="O111" s="258">
        <v>50026300</v>
      </c>
      <c r="P111" s="267"/>
      <c r="Q111" s="154" t="s">
        <v>2160</v>
      </c>
    </row>
    <row r="112" spans="1:19">
      <c r="A112" s="160"/>
      <c r="B112" s="165"/>
      <c r="C112" s="257">
        <v>50027301</v>
      </c>
      <c r="D112" s="267"/>
      <c r="E112" s="167" t="s">
        <v>7606</v>
      </c>
      <c r="F112" s="167"/>
      <c r="G112" s="167"/>
      <c r="H112" s="168"/>
      <c r="I112" s="167"/>
      <c r="J112" s="167"/>
      <c r="K112" s="167"/>
      <c r="M112" s="160"/>
      <c r="N112" s="165"/>
      <c r="O112" s="266"/>
      <c r="P112" s="267"/>
    </row>
    <row r="113" spans="1:17">
      <c r="A113" s="160"/>
      <c r="B113" s="165"/>
      <c r="C113" s="260">
        <v>50028301</v>
      </c>
      <c r="D113" s="269"/>
      <c r="E113" s="167" t="s">
        <v>7608</v>
      </c>
      <c r="F113" s="167"/>
      <c r="G113" s="167"/>
      <c r="H113" s="168"/>
      <c r="I113" s="167"/>
      <c r="J113" s="167"/>
      <c r="K113" s="167"/>
      <c r="N113" s="172"/>
      <c r="O113" s="268">
        <v>50028300</v>
      </c>
      <c r="P113" s="269"/>
      <c r="Q113" s="154" t="s">
        <v>7756</v>
      </c>
    </row>
    <row r="114" spans="1:17">
      <c r="A114" s="160"/>
      <c r="B114" s="172"/>
      <c r="C114" s="165"/>
      <c r="D114" s="166"/>
      <c r="E114" s="167"/>
      <c r="F114" s="167"/>
      <c r="G114" s="167"/>
      <c r="H114" s="168"/>
      <c r="I114" s="167"/>
      <c r="O114" s="165"/>
      <c r="P114" s="166"/>
    </row>
    <row r="115" spans="1:17">
      <c r="A115" s="160">
        <v>6</v>
      </c>
      <c r="B115" s="165" t="s">
        <v>7564</v>
      </c>
      <c r="C115" s="169">
        <v>50000700</v>
      </c>
      <c r="D115" s="262" t="s">
        <v>7619</v>
      </c>
      <c r="E115" s="167" t="s">
        <v>7609</v>
      </c>
      <c r="F115" s="167"/>
      <c r="G115" s="167"/>
      <c r="H115" s="168"/>
      <c r="I115" s="167"/>
      <c r="M115" s="160">
        <v>6</v>
      </c>
      <c r="N115" s="165" t="s">
        <v>7768</v>
      </c>
      <c r="O115" s="169">
        <v>50000700</v>
      </c>
      <c r="P115" s="262" t="s">
        <v>7769</v>
      </c>
      <c r="Q115" s="154" t="s">
        <v>7685</v>
      </c>
    </row>
    <row r="116" spans="1:17">
      <c r="A116" s="160"/>
      <c r="B116" s="165"/>
      <c r="C116" s="170">
        <v>50010700</v>
      </c>
      <c r="D116" s="267"/>
      <c r="E116" s="167" t="s">
        <v>7610</v>
      </c>
      <c r="F116" s="167"/>
      <c r="G116" s="167"/>
      <c r="H116" s="168"/>
      <c r="I116" s="167"/>
      <c r="J116" s="167"/>
      <c r="K116" s="167"/>
      <c r="M116" s="160"/>
      <c r="N116" s="165"/>
      <c r="O116" s="170">
        <v>50010700</v>
      </c>
      <c r="P116" s="267"/>
      <c r="Q116" s="154" t="s">
        <v>7694</v>
      </c>
    </row>
    <row r="117" spans="1:17">
      <c r="A117" s="160"/>
      <c r="B117" s="165"/>
      <c r="C117" s="257">
        <v>50012700</v>
      </c>
      <c r="D117" s="267"/>
      <c r="E117" s="167" t="s">
        <v>7611</v>
      </c>
      <c r="F117" s="167"/>
      <c r="G117" s="167"/>
      <c r="H117" s="168"/>
      <c r="I117" s="167"/>
      <c r="J117" s="167"/>
      <c r="K117" s="167"/>
      <c r="M117" s="160"/>
      <c r="N117" s="165"/>
      <c r="O117" s="170"/>
      <c r="P117" s="267"/>
    </row>
    <row r="118" spans="1:17">
      <c r="A118" s="160"/>
      <c r="B118" s="165"/>
      <c r="C118" s="170">
        <v>50014700</v>
      </c>
      <c r="D118" s="267"/>
      <c r="E118" s="167" t="s">
        <v>7612</v>
      </c>
      <c r="F118" s="167"/>
      <c r="G118" s="167"/>
      <c r="H118" s="168"/>
      <c r="I118" s="167"/>
      <c r="J118" s="167"/>
      <c r="K118" s="167"/>
      <c r="M118" s="160"/>
      <c r="N118" s="165"/>
      <c r="O118" s="170">
        <v>50014700</v>
      </c>
      <c r="P118" s="267"/>
      <c r="Q118" s="154" t="s">
        <v>7703</v>
      </c>
    </row>
    <row r="119" spans="1:17">
      <c r="A119" s="160"/>
      <c r="B119" s="165"/>
      <c r="C119" s="170">
        <v>50015700</v>
      </c>
      <c r="D119" s="267"/>
      <c r="E119" s="167" t="s">
        <v>7613</v>
      </c>
      <c r="F119" s="167"/>
      <c r="G119" s="167"/>
      <c r="H119" s="168"/>
      <c r="I119" s="167"/>
      <c r="J119" s="167"/>
      <c r="K119" s="167"/>
      <c r="M119" s="160"/>
      <c r="N119" s="165"/>
      <c r="O119" s="170">
        <v>50015700</v>
      </c>
      <c r="P119" s="267"/>
      <c r="Q119" s="154" t="s">
        <v>7712</v>
      </c>
    </row>
    <row r="120" spans="1:17">
      <c r="A120" s="160"/>
      <c r="B120" s="165"/>
      <c r="C120" s="170">
        <v>50020700</v>
      </c>
      <c r="D120" s="267"/>
      <c r="E120" s="167" t="s">
        <v>7614</v>
      </c>
      <c r="F120" s="167"/>
      <c r="G120" s="167"/>
      <c r="H120" s="168"/>
      <c r="I120" s="167"/>
      <c r="J120" s="167"/>
      <c r="K120" s="167"/>
      <c r="M120" s="160"/>
      <c r="N120" s="165"/>
      <c r="O120" s="170">
        <v>50020700</v>
      </c>
      <c r="P120" s="267"/>
      <c r="Q120" s="154" t="s">
        <v>7721</v>
      </c>
    </row>
    <row r="121" spans="1:17">
      <c r="A121" s="160"/>
      <c r="B121" s="165"/>
      <c r="C121" s="170">
        <v>50021700</v>
      </c>
      <c r="D121" s="267"/>
      <c r="E121" s="167" t="s">
        <v>7610</v>
      </c>
      <c r="F121" s="167"/>
      <c r="G121" s="167"/>
      <c r="H121" s="168"/>
      <c r="I121" s="167"/>
      <c r="J121" s="167"/>
      <c r="K121" s="167"/>
      <c r="M121" s="160"/>
      <c r="N121" s="165"/>
      <c r="O121" s="170">
        <v>50021700</v>
      </c>
      <c r="P121" s="267"/>
      <c r="Q121" s="154" t="s">
        <v>7729</v>
      </c>
    </row>
    <row r="122" spans="1:17">
      <c r="A122" s="160"/>
      <c r="B122" s="165"/>
      <c r="C122" s="170">
        <v>50024700</v>
      </c>
      <c r="D122" s="267"/>
      <c r="E122" s="167" t="s">
        <v>7611</v>
      </c>
      <c r="F122" s="167"/>
      <c r="G122" s="167"/>
      <c r="H122" s="168"/>
      <c r="I122" s="167"/>
      <c r="J122" s="167"/>
      <c r="K122" s="167"/>
      <c r="M122" s="160"/>
      <c r="N122" s="165"/>
      <c r="O122" s="170">
        <v>50024700</v>
      </c>
      <c r="P122" s="267"/>
      <c r="Q122" s="154" t="s">
        <v>7736</v>
      </c>
    </row>
    <row r="123" spans="1:17">
      <c r="A123" s="160"/>
      <c r="B123" s="165"/>
      <c r="C123" s="170">
        <v>50025700</v>
      </c>
      <c r="D123" s="267"/>
      <c r="E123" s="167" t="s">
        <v>7612</v>
      </c>
      <c r="F123" s="167"/>
      <c r="G123" s="167"/>
      <c r="H123" s="168"/>
      <c r="I123" s="167"/>
      <c r="J123" s="167"/>
      <c r="K123" s="167"/>
      <c r="M123" s="160"/>
      <c r="N123" s="165"/>
      <c r="O123" s="170">
        <v>50025700</v>
      </c>
      <c r="P123" s="267"/>
      <c r="Q123" s="154" t="s">
        <v>7744</v>
      </c>
    </row>
    <row r="124" spans="1:17">
      <c r="A124" s="160"/>
      <c r="B124" s="165"/>
      <c r="C124" s="170">
        <v>50026700</v>
      </c>
      <c r="D124" s="267"/>
      <c r="E124" s="167" t="s">
        <v>7615</v>
      </c>
      <c r="F124" s="167"/>
      <c r="G124" s="167"/>
      <c r="H124" s="168"/>
      <c r="I124" s="167"/>
      <c r="J124" s="167"/>
      <c r="K124" s="167"/>
      <c r="M124" s="160"/>
      <c r="N124" s="165"/>
      <c r="O124" s="170">
        <v>50026700</v>
      </c>
      <c r="P124" s="267"/>
      <c r="Q124" s="154" t="s">
        <v>7751</v>
      </c>
    </row>
    <row r="125" spans="1:17">
      <c r="A125" s="160"/>
      <c r="B125" s="165"/>
      <c r="C125" s="257">
        <v>50027700</v>
      </c>
      <c r="D125" s="267"/>
      <c r="E125" s="167" t="s">
        <v>7613</v>
      </c>
      <c r="F125" s="167"/>
      <c r="G125" s="167"/>
      <c r="H125" s="168"/>
      <c r="I125" s="167"/>
      <c r="J125" s="167"/>
      <c r="K125" s="167"/>
      <c r="M125" s="160"/>
      <c r="N125" s="165"/>
      <c r="O125" s="170"/>
      <c r="P125" s="267"/>
    </row>
    <row r="126" spans="1:17">
      <c r="A126" s="160"/>
      <c r="B126" s="165"/>
      <c r="C126" s="171">
        <v>50028700</v>
      </c>
      <c r="D126" s="269"/>
      <c r="E126" s="167" t="s">
        <v>7616</v>
      </c>
      <c r="F126" s="167"/>
      <c r="G126" s="167"/>
      <c r="H126" s="168"/>
      <c r="I126" s="167"/>
      <c r="J126" s="167"/>
      <c r="K126" s="167"/>
      <c r="M126" s="155"/>
      <c r="N126" s="172"/>
      <c r="O126" s="171">
        <v>50028700</v>
      </c>
      <c r="P126" s="269"/>
      <c r="Q126" s="154" t="s">
        <v>7759</v>
      </c>
    </row>
    <row r="127" spans="1:17">
      <c r="A127" s="160"/>
      <c r="B127" s="172"/>
      <c r="C127" s="165"/>
      <c r="D127" s="173"/>
      <c r="M127" s="160"/>
    </row>
    <row r="128" spans="1:17">
      <c r="B128" s="178"/>
      <c r="C128" s="180"/>
      <c r="M128" s="160"/>
    </row>
    <row r="129" spans="2:19">
      <c r="B129" s="178"/>
      <c r="C129" s="180"/>
      <c r="L129" s="155"/>
      <c r="M129" s="160"/>
    </row>
    <row r="130" spans="2:19">
      <c r="B130" s="178"/>
      <c r="C130" s="180"/>
      <c r="L130" s="155"/>
      <c r="M130" s="160"/>
    </row>
    <row r="131" spans="2:19">
      <c r="L131" s="155"/>
      <c r="M131" s="160"/>
    </row>
    <row r="132" spans="2:19">
      <c r="M132" s="160"/>
    </row>
    <row r="133" spans="2:19">
      <c r="M133" s="160"/>
    </row>
    <row r="134" spans="2:19">
      <c r="M134" s="160"/>
    </row>
    <row r="136" spans="2:19">
      <c r="S136" s="155"/>
    </row>
    <row r="137" spans="2:19">
      <c r="S137" s="155"/>
    </row>
    <row r="138" spans="2:19">
      <c r="R138" s="155"/>
      <c r="S138" s="155"/>
    </row>
    <row r="139" spans="2:19">
      <c r="N139" s="155"/>
      <c r="R139" s="155"/>
    </row>
    <row r="140" spans="2:19">
      <c r="N140" s="155"/>
      <c r="O140" s="155"/>
      <c r="P140" s="155"/>
      <c r="Q140" s="155"/>
      <c r="R140" s="155"/>
    </row>
    <row r="141" spans="2:19">
      <c r="N141" s="155"/>
      <c r="O141" s="155"/>
      <c r="P141" s="155"/>
      <c r="Q141" s="155"/>
    </row>
    <row r="142" spans="2:19">
      <c r="O142" s="155"/>
      <c r="P142" s="155"/>
      <c r="Q142" s="155"/>
    </row>
    <row r="149" spans="13:13">
      <c r="M149" s="155"/>
    </row>
    <row r="150" spans="13:13">
      <c r="M150" s="155"/>
    </row>
    <row r="151" spans="13:13">
      <c r="M151" s="155"/>
    </row>
  </sheetData>
  <autoFilter ref="O5:O126"/>
  <pageMargins left="0.75" right="0.75" top="1" bottom="1" header="0.5" footer="0.5"/>
  <pageSetup paperSize="9" scale="90" orientation="portrait" r:id="rId1"/>
  <headerFooter alignWithMargins="0"/>
  <rowBreaks count="1" manualBreakCount="1">
    <brk id="99" min="1" max="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XFD3659"/>
  <sheetViews>
    <sheetView zoomScaleNormal="100" workbookViewId="0"/>
  </sheetViews>
  <sheetFormatPr defaultColWidth="9.42578125" defaultRowHeight="15" outlineLevelRow="1"/>
  <cols>
    <col min="1" max="1" width="18.42578125" style="628" customWidth="1"/>
    <col min="2" max="2" width="67.42578125" style="301" customWidth="1"/>
    <col min="3" max="3" width="64.42578125" style="970" customWidth="1"/>
    <col min="4" max="4" width="8.42578125" style="630" customWidth="1"/>
    <col min="5" max="5" width="7.42578125" style="709" customWidth="1"/>
    <col min="6" max="6" width="38.42578125" style="710" customWidth="1"/>
    <col min="7" max="7" width="11" style="710" bestFit="1" customWidth="1"/>
    <col min="8" max="8" width="15.5703125" style="301" customWidth="1"/>
    <col min="9" max="16384" width="9.42578125" style="301"/>
  </cols>
  <sheetData>
    <row r="1" spans="1:16384">
      <c r="B1" s="629"/>
      <c r="C1" s="709"/>
    </row>
    <row r="2" spans="1:16384" ht="12.75" customHeight="1">
      <c r="B2" s="631" t="s">
        <v>16772</v>
      </c>
      <c r="C2" s="1026"/>
      <c r="D2" s="630" t="s">
        <v>1477</v>
      </c>
      <c r="E2" s="711"/>
      <c r="F2" s="712"/>
    </row>
    <row r="3" spans="1:16384">
      <c r="A3" s="1210" t="s">
        <v>3380</v>
      </c>
      <c r="B3" s="1210"/>
      <c r="C3" s="1027"/>
      <c r="D3" s="630" t="s">
        <v>12157</v>
      </c>
      <c r="E3" s="711"/>
    </row>
    <row r="4" spans="1:16384">
      <c r="A4" s="632"/>
      <c r="B4" s="632"/>
      <c r="C4" s="1027"/>
    </row>
    <row r="5" spans="1:16384">
      <c r="A5" s="632"/>
      <c r="B5" s="632"/>
      <c r="C5" s="1027"/>
    </row>
    <row r="6" spans="1:16384">
      <c r="A6" s="633">
        <v>4010000990</v>
      </c>
      <c r="B6" s="634" t="s">
        <v>7118</v>
      </c>
      <c r="C6" s="1028"/>
    </row>
    <row r="7" spans="1:16384">
      <c r="A7" s="633">
        <v>4020000990</v>
      </c>
      <c r="B7" s="634" t="s">
        <v>1177</v>
      </c>
      <c r="C7" s="1028"/>
    </row>
    <row r="8" spans="1:16384">
      <c r="A8" s="633"/>
      <c r="B8" s="950"/>
      <c r="C8" s="1028"/>
    </row>
    <row r="9" spans="1:16384">
      <c r="A9" s="635">
        <v>4030000000</v>
      </c>
      <c r="B9" s="952" t="s">
        <v>14779</v>
      </c>
      <c r="C9" s="1028"/>
    </row>
    <row r="10" spans="1:16384">
      <c r="A10" s="635">
        <v>4030000990</v>
      </c>
      <c r="B10" s="951" t="s">
        <v>14780</v>
      </c>
      <c r="C10" s="1028"/>
      <c r="D10" s="37" t="s">
        <v>6849</v>
      </c>
      <c r="F10" s="147" t="str">
        <f>IF(ISBLANK(D10),"",VLOOKUP(D10,tegevusalad!$A$7:$B$188,2,FALSE))</f>
        <v>Kohaliku omavalitsuse üksuse reservfond</v>
      </c>
    </row>
    <row r="11" spans="1:16384">
      <c r="A11" s="635"/>
      <c r="B11" s="951"/>
      <c r="C11" s="1028"/>
      <c r="D11" s="37"/>
      <c r="F11" s="147"/>
    </row>
    <row r="12" spans="1:16384" ht="60">
      <c r="A12" s="1108">
        <v>4090000970</v>
      </c>
      <c r="B12" s="951" t="s">
        <v>16395</v>
      </c>
      <c r="C12" s="1028"/>
      <c r="D12" s="37" t="s">
        <v>6849</v>
      </c>
      <c r="F12" s="147" t="str">
        <f>IF(ISBLANK(D12),"",VLOOKUP(D12,tegevusalad!$A$7:$B$188,2,FALSE))</f>
        <v>Kohaliku omavalitsuse üksuse reservfond</v>
      </c>
    </row>
    <row r="13" spans="1:16384" ht="45">
      <c r="A13" s="1108">
        <v>4090000980</v>
      </c>
      <c r="B13" s="1006" t="s">
        <v>16239</v>
      </c>
      <c r="C13" s="1028"/>
    </row>
    <row r="14" spans="1:16384">
      <c r="A14" s="635">
        <v>4090000990</v>
      </c>
      <c r="B14" s="634" t="s">
        <v>8893</v>
      </c>
      <c r="C14" s="1028"/>
    </row>
    <row r="15" spans="1:16384">
      <c r="A15" s="633">
        <v>4999901000</v>
      </c>
      <c r="B15" s="634" t="s">
        <v>5634</v>
      </c>
      <c r="C15" s="1028"/>
    </row>
    <row r="16" spans="1:16384">
      <c r="A16" s="1070">
        <v>4619199000</v>
      </c>
      <c r="B16" s="1006" t="s">
        <v>16713</v>
      </c>
      <c r="C16" s="373"/>
      <c r="D16" s="37" t="s">
        <v>6849</v>
      </c>
      <c r="F16" s="147" t="str">
        <f>IF(ISBLANK(D16),"",VLOOKUP(D16,tegevusalad!$A$7:$B$188,2,FALSE))</f>
        <v>Kohaliku omavalitsuse üksuse reservfond</v>
      </c>
      <c r="G16" s="373"/>
      <c r="H16" s="373"/>
      <c r="I16" s="373"/>
      <c r="J16" s="373"/>
      <c r="K16" s="373"/>
      <c r="L16" s="373"/>
      <c r="M16" s="373"/>
      <c r="N16" s="373"/>
      <c r="O16" s="373"/>
      <c r="P16" s="373"/>
      <c r="Q16" s="373"/>
      <c r="R16" s="373"/>
      <c r="S16" s="373"/>
      <c r="T16" s="373"/>
      <c r="U16" s="373"/>
      <c r="V16" s="373"/>
      <c r="W16" s="373"/>
      <c r="X16" s="373"/>
      <c r="Y16" s="373"/>
      <c r="Z16" s="373"/>
      <c r="AA16" s="373"/>
      <c r="AB16" s="373"/>
      <c r="AC16" s="373"/>
      <c r="AD16" s="373"/>
      <c r="AE16" s="373"/>
      <c r="AF16" s="373"/>
      <c r="AG16" s="373"/>
      <c r="AH16" s="373"/>
      <c r="AI16" s="373"/>
      <c r="AJ16" s="373"/>
      <c r="AK16" s="373"/>
      <c r="AL16" s="373"/>
      <c r="AM16" s="373"/>
      <c r="AN16" s="373"/>
      <c r="AO16" s="373"/>
      <c r="AP16" s="373"/>
      <c r="AQ16" s="373"/>
      <c r="AR16" s="373"/>
      <c r="AS16" s="373"/>
      <c r="AT16" s="373"/>
      <c r="AU16" s="373"/>
      <c r="AV16" s="373"/>
      <c r="AW16" s="373"/>
      <c r="AX16" s="373"/>
      <c r="AY16" s="373"/>
      <c r="AZ16" s="373"/>
      <c r="BA16" s="373"/>
      <c r="BB16" s="373"/>
      <c r="BC16" s="373"/>
      <c r="BD16" s="373"/>
      <c r="BE16" s="373"/>
      <c r="BF16" s="373"/>
      <c r="BG16" s="373"/>
      <c r="BH16" s="373"/>
      <c r="BI16" s="373"/>
      <c r="BJ16" s="373"/>
      <c r="BK16" s="373"/>
      <c r="BL16" s="373"/>
      <c r="BM16" s="373"/>
      <c r="BN16" s="373"/>
      <c r="BO16" s="373"/>
      <c r="BP16" s="373"/>
      <c r="BQ16" s="373"/>
      <c r="BR16" s="373"/>
      <c r="BS16" s="373"/>
      <c r="BT16" s="373"/>
      <c r="BU16" s="373"/>
      <c r="BV16" s="373"/>
      <c r="BW16" s="373"/>
      <c r="BX16" s="373"/>
      <c r="BY16" s="373"/>
      <c r="BZ16" s="373"/>
      <c r="CA16" s="373"/>
      <c r="CB16" s="373"/>
      <c r="CC16" s="373"/>
      <c r="CD16" s="373"/>
      <c r="CE16" s="373"/>
      <c r="CF16" s="373"/>
      <c r="CG16" s="373"/>
      <c r="CH16" s="373"/>
      <c r="CI16" s="373"/>
      <c r="CJ16" s="373"/>
      <c r="CK16" s="373"/>
      <c r="CL16" s="373"/>
      <c r="CM16" s="373"/>
      <c r="CN16" s="373"/>
      <c r="CO16" s="373"/>
      <c r="CP16" s="373"/>
      <c r="CQ16" s="373"/>
      <c r="CR16" s="373"/>
      <c r="CS16" s="373"/>
      <c r="CT16" s="373"/>
      <c r="CU16" s="373"/>
      <c r="CV16" s="373"/>
      <c r="CW16" s="373"/>
      <c r="CX16" s="373"/>
      <c r="CY16" s="373"/>
      <c r="CZ16" s="373"/>
      <c r="DA16" s="373"/>
      <c r="DB16" s="373"/>
      <c r="DC16" s="373"/>
      <c r="DD16" s="373"/>
      <c r="DE16" s="373"/>
      <c r="DF16" s="373"/>
      <c r="DG16" s="373"/>
      <c r="DH16" s="373"/>
      <c r="DI16" s="373"/>
      <c r="DJ16" s="373"/>
      <c r="DK16" s="373"/>
      <c r="DL16" s="373"/>
      <c r="DM16" s="373"/>
      <c r="DN16" s="373"/>
      <c r="DO16" s="373"/>
      <c r="DP16" s="373"/>
      <c r="DQ16" s="373"/>
      <c r="DR16" s="373"/>
      <c r="DS16" s="373"/>
      <c r="DT16" s="373"/>
      <c r="DU16" s="373"/>
      <c r="DV16" s="373"/>
      <c r="DW16" s="373"/>
      <c r="DX16" s="373"/>
      <c r="DY16" s="373"/>
      <c r="DZ16" s="373"/>
      <c r="EA16" s="373"/>
      <c r="EB16" s="373"/>
      <c r="EC16" s="373"/>
      <c r="ED16" s="373"/>
      <c r="EE16" s="373"/>
      <c r="EF16" s="373"/>
      <c r="EG16" s="373"/>
      <c r="EH16" s="373"/>
      <c r="EI16" s="373"/>
      <c r="EJ16" s="373"/>
      <c r="EK16" s="373"/>
      <c r="EL16" s="373"/>
      <c r="EM16" s="373"/>
      <c r="EN16" s="373"/>
      <c r="EO16" s="373"/>
      <c r="EP16" s="373"/>
      <c r="EQ16" s="373"/>
      <c r="ER16" s="373"/>
      <c r="ES16" s="373"/>
      <c r="ET16" s="373"/>
      <c r="EU16" s="373"/>
      <c r="EV16" s="373"/>
      <c r="EW16" s="373"/>
      <c r="EX16" s="373"/>
      <c r="EY16" s="373"/>
      <c r="EZ16" s="373"/>
      <c r="FA16" s="373"/>
      <c r="FB16" s="373"/>
      <c r="FC16" s="373"/>
      <c r="FD16" s="373"/>
      <c r="FE16" s="373"/>
      <c r="FF16" s="373"/>
      <c r="FG16" s="373"/>
      <c r="FH16" s="373"/>
      <c r="FI16" s="373"/>
      <c r="FJ16" s="373"/>
      <c r="FK16" s="373"/>
      <c r="FL16" s="373"/>
      <c r="FM16" s="373"/>
      <c r="FN16" s="373"/>
      <c r="FO16" s="373"/>
      <c r="FP16" s="373"/>
      <c r="FQ16" s="373"/>
      <c r="FR16" s="373"/>
      <c r="FS16" s="373"/>
      <c r="FT16" s="373"/>
      <c r="FU16" s="373"/>
      <c r="FV16" s="373"/>
      <c r="FW16" s="373"/>
      <c r="FX16" s="373"/>
      <c r="FY16" s="373"/>
      <c r="FZ16" s="373"/>
      <c r="GA16" s="373"/>
      <c r="GB16" s="373"/>
      <c r="GC16" s="373"/>
      <c r="GD16" s="373"/>
      <c r="GE16" s="373"/>
      <c r="GF16" s="373"/>
      <c r="GG16" s="373"/>
      <c r="GH16" s="373"/>
      <c r="GI16" s="373"/>
      <c r="GJ16" s="373"/>
      <c r="GK16" s="373"/>
      <c r="GL16" s="373"/>
      <c r="GM16" s="373"/>
      <c r="GN16" s="373"/>
      <c r="GO16" s="373"/>
      <c r="GP16" s="373"/>
      <c r="GQ16" s="373"/>
      <c r="GR16" s="373"/>
      <c r="GS16" s="373"/>
      <c r="GT16" s="373"/>
      <c r="GU16" s="373"/>
      <c r="GV16" s="373"/>
      <c r="GW16" s="373"/>
      <c r="GX16" s="373"/>
      <c r="GY16" s="373"/>
      <c r="GZ16" s="373"/>
      <c r="HA16" s="373"/>
      <c r="HB16" s="373"/>
      <c r="HC16" s="373"/>
      <c r="HD16" s="373"/>
      <c r="HE16" s="373"/>
      <c r="HF16" s="373"/>
      <c r="HG16" s="373"/>
      <c r="HH16" s="373"/>
      <c r="HI16" s="373"/>
      <c r="HJ16" s="373"/>
      <c r="HK16" s="373"/>
      <c r="HL16" s="373"/>
      <c r="HM16" s="373"/>
      <c r="HN16" s="373"/>
      <c r="HO16" s="373"/>
      <c r="HP16" s="373"/>
      <c r="HQ16" s="373"/>
      <c r="HR16" s="373"/>
      <c r="HS16" s="373"/>
      <c r="HT16" s="373"/>
      <c r="HU16" s="373"/>
      <c r="HV16" s="373"/>
      <c r="HW16" s="373"/>
      <c r="HX16" s="373"/>
      <c r="HY16" s="373"/>
      <c r="HZ16" s="373"/>
      <c r="IA16" s="373"/>
      <c r="IB16" s="373"/>
      <c r="IC16" s="373"/>
      <c r="ID16" s="373"/>
      <c r="IE16" s="373"/>
      <c r="IF16" s="373"/>
      <c r="IG16" s="373"/>
      <c r="IH16" s="373"/>
      <c r="II16" s="373"/>
      <c r="IJ16" s="373"/>
      <c r="IK16" s="373"/>
      <c r="IL16" s="373"/>
      <c r="IM16" s="373"/>
      <c r="IN16" s="373"/>
      <c r="IO16" s="373"/>
      <c r="IP16" s="373"/>
      <c r="IQ16" s="373"/>
      <c r="IR16" s="373"/>
      <c r="IS16" s="373"/>
      <c r="IT16" s="373"/>
      <c r="IU16" s="373"/>
      <c r="IV16" s="373"/>
      <c r="IW16" s="373"/>
      <c r="IX16" s="373"/>
      <c r="IY16" s="373"/>
      <c r="IZ16" s="373"/>
      <c r="JA16" s="373"/>
      <c r="JB16" s="373"/>
      <c r="JC16" s="373"/>
      <c r="JD16" s="373"/>
      <c r="JE16" s="373"/>
      <c r="JF16" s="373"/>
      <c r="JG16" s="373"/>
      <c r="JH16" s="373"/>
      <c r="JI16" s="373"/>
      <c r="JJ16" s="373"/>
      <c r="JK16" s="373"/>
      <c r="JL16" s="373"/>
      <c r="JM16" s="373"/>
      <c r="JN16" s="373"/>
      <c r="JO16" s="373"/>
      <c r="JP16" s="373"/>
      <c r="JQ16" s="373"/>
      <c r="JR16" s="373"/>
      <c r="JS16" s="373"/>
      <c r="JT16" s="373"/>
      <c r="JU16" s="373"/>
      <c r="JV16" s="373"/>
      <c r="JW16" s="373"/>
      <c r="JX16" s="373"/>
      <c r="JY16" s="373"/>
      <c r="JZ16" s="373"/>
      <c r="KA16" s="373"/>
      <c r="KB16" s="373"/>
      <c r="KC16" s="373"/>
      <c r="KD16" s="373"/>
      <c r="KE16" s="373"/>
      <c r="KF16" s="373"/>
      <c r="KG16" s="373"/>
      <c r="KH16" s="373"/>
      <c r="KI16" s="373"/>
      <c r="KJ16" s="373"/>
      <c r="KK16" s="373"/>
      <c r="KL16" s="373"/>
      <c r="KM16" s="373"/>
      <c r="KN16" s="373"/>
      <c r="KO16" s="373"/>
      <c r="KP16" s="373"/>
      <c r="KQ16" s="373"/>
      <c r="KR16" s="373"/>
      <c r="KS16" s="373"/>
      <c r="KT16" s="373"/>
      <c r="KU16" s="373"/>
      <c r="KV16" s="373"/>
      <c r="KW16" s="373"/>
      <c r="KX16" s="373"/>
      <c r="KY16" s="373"/>
      <c r="KZ16" s="373"/>
      <c r="LA16" s="373"/>
      <c r="LB16" s="373"/>
      <c r="LC16" s="373"/>
      <c r="LD16" s="373"/>
      <c r="LE16" s="373"/>
      <c r="LF16" s="373"/>
      <c r="LG16" s="373"/>
      <c r="LH16" s="373"/>
      <c r="LI16" s="373"/>
      <c r="LJ16" s="373"/>
      <c r="LK16" s="373"/>
      <c r="LL16" s="373"/>
      <c r="LM16" s="373"/>
      <c r="LN16" s="373"/>
      <c r="LO16" s="373"/>
      <c r="LP16" s="373"/>
      <c r="LQ16" s="373"/>
      <c r="LR16" s="373"/>
      <c r="LS16" s="373"/>
      <c r="LT16" s="373"/>
      <c r="LU16" s="373"/>
      <c r="LV16" s="373"/>
      <c r="LW16" s="373"/>
      <c r="LX16" s="373"/>
      <c r="LY16" s="373"/>
      <c r="LZ16" s="373"/>
      <c r="MA16" s="373"/>
      <c r="MB16" s="373"/>
      <c r="MC16" s="373"/>
      <c r="MD16" s="373"/>
      <c r="ME16" s="373"/>
      <c r="MF16" s="373"/>
      <c r="MG16" s="373"/>
      <c r="MH16" s="373"/>
      <c r="MI16" s="373"/>
      <c r="MJ16" s="373"/>
      <c r="MK16" s="373"/>
      <c r="ML16" s="373"/>
      <c r="MM16" s="373"/>
      <c r="MN16" s="373"/>
      <c r="MO16" s="373"/>
      <c r="MP16" s="373"/>
      <c r="MQ16" s="373"/>
      <c r="MR16" s="373"/>
      <c r="MS16" s="373"/>
      <c r="MT16" s="373"/>
      <c r="MU16" s="373"/>
      <c r="MV16" s="373"/>
      <c r="MW16" s="373"/>
      <c r="MX16" s="373"/>
      <c r="MY16" s="373"/>
      <c r="MZ16" s="373"/>
      <c r="NA16" s="373"/>
      <c r="NB16" s="373"/>
      <c r="NC16" s="373"/>
      <c r="ND16" s="373"/>
      <c r="NE16" s="373"/>
      <c r="NF16" s="373"/>
      <c r="NG16" s="373"/>
      <c r="NH16" s="373"/>
      <c r="NI16" s="373"/>
      <c r="NJ16" s="373"/>
      <c r="NK16" s="373"/>
      <c r="NL16" s="373"/>
      <c r="NM16" s="373"/>
      <c r="NN16" s="373"/>
      <c r="NO16" s="373"/>
      <c r="NP16" s="373"/>
      <c r="NQ16" s="373"/>
      <c r="NR16" s="373"/>
      <c r="NS16" s="373"/>
      <c r="NT16" s="373"/>
      <c r="NU16" s="373"/>
      <c r="NV16" s="373"/>
      <c r="NW16" s="373"/>
      <c r="NX16" s="373"/>
      <c r="NY16" s="373"/>
      <c r="NZ16" s="373"/>
      <c r="OA16" s="373"/>
      <c r="OB16" s="373"/>
      <c r="OC16" s="373"/>
      <c r="OD16" s="373"/>
      <c r="OE16" s="373"/>
      <c r="OF16" s="373"/>
      <c r="OG16" s="373"/>
      <c r="OH16" s="373"/>
      <c r="OI16" s="373"/>
      <c r="OJ16" s="373"/>
      <c r="OK16" s="373"/>
      <c r="OL16" s="373"/>
      <c r="OM16" s="373"/>
      <c r="ON16" s="373"/>
      <c r="OO16" s="373"/>
      <c r="OP16" s="373"/>
      <c r="OQ16" s="373"/>
      <c r="OR16" s="373"/>
      <c r="OS16" s="373"/>
      <c r="OT16" s="373"/>
      <c r="OU16" s="373"/>
      <c r="OV16" s="373"/>
      <c r="OW16" s="373"/>
      <c r="OX16" s="373"/>
      <c r="OY16" s="373"/>
      <c r="OZ16" s="373"/>
      <c r="PA16" s="373"/>
      <c r="PB16" s="373"/>
      <c r="PC16" s="373"/>
      <c r="PD16" s="373"/>
      <c r="PE16" s="373"/>
      <c r="PF16" s="373"/>
      <c r="PG16" s="373"/>
      <c r="PH16" s="373"/>
      <c r="PI16" s="373"/>
      <c r="PJ16" s="373"/>
      <c r="PK16" s="373"/>
      <c r="PL16" s="373"/>
      <c r="PM16" s="373"/>
      <c r="PN16" s="373"/>
      <c r="PO16" s="373"/>
      <c r="PP16" s="373"/>
      <c r="PQ16" s="373"/>
      <c r="PR16" s="373"/>
      <c r="PS16" s="373"/>
      <c r="PT16" s="373"/>
      <c r="PU16" s="373"/>
      <c r="PV16" s="373"/>
      <c r="PW16" s="373"/>
      <c r="PX16" s="373"/>
      <c r="PY16" s="373"/>
      <c r="PZ16" s="373"/>
      <c r="QA16" s="373"/>
      <c r="QB16" s="373"/>
      <c r="QC16" s="373"/>
      <c r="QD16" s="373"/>
      <c r="QE16" s="373"/>
      <c r="QF16" s="373"/>
      <c r="QG16" s="373"/>
      <c r="QH16" s="373"/>
      <c r="QI16" s="373"/>
      <c r="QJ16" s="373"/>
      <c r="QK16" s="373"/>
      <c r="QL16" s="373"/>
      <c r="QM16" s="373"/>
      <c r="QN16" s="373"/>
      <c r="QO16" s="373"/>
      <c r="QP16" s="373"/>
      <c r="QQ16" s="373"/>
      <c r="QR16" s="373"/>
      <c r="QS16" s="373"/>
      <c r="QT16" s="373"/>
      <c r="QU16" s="373"/>
      <c r="QV16" s="373"/>
      <c r="QW16" s="373"/>
      <c r="QX16" s="373"/>
      <c r="QY16" s="373"/>
      <c r="QZ16" s="373"/>
      <c r="RA16" s="373"/>
      <c r="RB16" s="373"/>
      <c r="RC16" s="373"/>
      <c r="RD16" s="373"/>
      <c r="RE16" s="373"/>
      <c r="RF16" s="373"/>
      <c r="RG16" s="373"/>
      <c r="RH16" s="373"/>
      <c r="RI16" s="373"/>
      <c r="RJ16" s="373"/>
      <c r="RK16" s="373"/>
      <c r="RL16" s="373"/>
      <c r="RM16" s="373"/>
      <c r="RN16" s="373"/>
      <c r="RO16" s="373"/>
      <c r="RP16" s="373"/>
      <c r="RQ16" s="373"/>
      <c r="RR16" s="373"/>
      <c r="RS16" s="373"/>
      <c r="RT16" s="373"/>
      <c r="RU16" s="373"/>
      <c r="RV16" s="373"/>
      <c r="RW16" s="373"/>
      <c r="RX16" s="373"/>
      <c r="RY16" s="373"/>
      <c r="RZ16" s="373"/>
      <c r="SA16" s="373"/>
      <c r="SB16" s="373"/>
      <c r="SC16" s="373"/>
      <c r="SD16" s="373"/>
      <c r="SE16" s="373"/>
      <c r="SF16" s="373"/>
      <c r="SG16" s="373"/>
      <c r="SH16" s="373"/>
      <c r="SI16" s="373"/>
      <c r="SJ16" s="373"/>
      <c r="SK16" s="373"/>
      <c r="SL16" s="373"/>
      <c r="SM16" s="373"/>
      <c r="SN16" s="373"/>
      <c r="SO16" s="373"/>
      <c r="SP16" s="373"/>
      <c r="SQ16" s="373"/>
      <c r="SR16" s="373"/>
      <c r="SS16" s="373"/>
      <c r="ST16" s="373"/>
      <c r="SU16" s="373"/>
      <c r="SV16" s="373"/>
      <c r="SW16" s="373"/>
      <c r="SX16" s="373"/>
      <c r="SY16" s="373"/>
      <c r="SZ16" s="373"/>
      <c r="TA16" s="373"/>
      <c r="TB16" s="373"/>
      <c r="TC16" s="373"/>
      <c r="TD16" s="373"/>
      <c r="TE16" s="373"/>
      <c r="TF16" s="373"/>
      <c r="TG16" s="373"/>
      <c r="TH16" s="373"/>
      <c r="TI16" s="373"/>
      <c r="TJ16" s="373"/>
      <c r="TK16" s="373"/>
      <c r="TL16" s="373"/>
      <c r="TM16" s="373"/>
      <c r="TN16" s="373"/>
      <c r="TO16" s="373"/>
      <c r="TP16" s="373"/>
      <c r="TQ16" s="373"/>
      <c r="TR16" s="373"/>
      <c r="TS16" s="373"/>
      <c r="TT16" s="373"/>
      <c r="TU16" s="373"/>
      <c r="TV16" s="373"/>
      <c r="TW16" s="373"/>
      <c r="TX16" s="373"/>
      <c r="TY16" s="373"/>
      <c r="TZ16" s="373"/>
      <c r="UA16" s="373"/>
      <c r="UB16" s="373"/>
      <c r="UC16" s="373"/>
      <c r="UD16" s="373"/>
      <c r="UE16" s="373"/>
      <c r="UF16" s="373"/>
      <c r="UG16" s="373"/>
      <c r="UH16" s="373"/>
      <c r="UI16" s="373"/>
      <c r="UJ16" s="373"/>
      <c r="UK16" s="373"/>
      <c r="UL16" s="373"/>
      <c r="UM16" s="373"/>
      <c r="UN16" s="373"/>
      <c r="UO16" s="373"/>
      <c r="UP16" s="373"/>
      <c r="UQ16" s="373"/>
      <c r="UR16" s="373"/>
      <c r="US16" s="373"/>
      <c r="UT16" s="373"/>
      <c r="UU16" s="373"/>
      <c r="UV16" s="373"/>
      <c r="UW16" s="373"/>
      <c r="UX16" s="373"/>
      <c r="UY16" s="373"/>
      <c r="UZ16" s="373"/>
      <c r="VA16" s="373"/>
      <c r="VB16" s="373"/>
      <c r="VC16" s="373"/>
      <c r="VD16" s="373"/>
      <c r="VE16" s="373"/>
      <c r="VF16" s="373"/>
      <c r="VG16" s="373"/>
      <c r="VH16" s="373"/>
      <c r="VI16" s="373"/>
      <c r="VJ16" s="373"/>
      <c r="VK16" s="373"/>
      <c r="VL16" s="373"/>
      <c r="VM16" s="373"/>
      <c r="VN16" s="373"/>
      <c r="VO16" s="373"/>
      <c r="VP16" s="373"/>
      <c r="VQ16" s="373"/>
      <c r="VR16" s="373"/>
      <c r="VS16" s="373"/>
      <c r="VT16" s="373"/>
      <c r="VU16" s="373"/>
      <c r="VV16" s="373"/>
      <c r="VW16" s="373"/>
      <c r="VX16" s="373"/>
      <c r="VY16" s="373"/>
      <c r="VZ16" s="373"/>
      <c r="WA16" s="373"/>
      <c r="WB16" s="373"/>
      <c r="WC16" s="373"/>
      <c r="WD16" s="373"/>
      <c r="WE16" s="373"/>
      <c r="WF16" s="373"/>
      <c r="WG16" s="373"/>
      <c r="WH16" s="373"/>
      <c r="WI16" s="373"/>
      <c r="WJ16" s="373"/>
      <c r="WK16" s="373"/>
      <c r="WL16" s="373"/>
      <c r="WM16" s="373"/>
      <c r="WN16" s="373"/>
      <c r="WO16" s="373"/>
      <c r="WP16" s="373"/>
      <c r="WQ16" s="373"/>
      <c r="WR16" s="373"/>
      <c r="WS16" s="373"/>
      <c r="WT16" s="373"/>
      <c r="WU16" s="373"/>
      <c r="WV16" s="373"/>
      <c r="WW16" s="373"/>
      <c r="WX16" s="373"/>
      <c r="WY16" s="373"/>
      <c r="WZ16" s="373"/>
      <c r="XA16" s="373"/>
      <c r="XB16" s="373"/>
      <c r="XC16" s="373"/>
      <c r="XD16" s="373"/>
      <c r="XE16" s="373"/>
      <c r="XF16" s="373"/>
      <c r="XG16" s="373"/>
      <c r="XH16" s="373"/>
      <c r="XI16" s="373"/>
      <c r="XJ16" s="373"/>
      <c r="XK16" s="373"/>
      <c r="XL16" s="373"/>
      <c r="XM16" s="373"/>
      <c r="XN16" s="373"/>
      <c r="XO16" s="373"/>
      <c r="XP16" s="373"/>
      <c r="XQ16" s="373"/>
      <c r="XR16" s="373"/>
      <c r="XS16" s="373"/>
      <c r="XT16" s="373"/>
      <c r="XU16" s="373"/>
      <c r="XV16" s="373"/>
      <c r="XW16" s="373"/>
      <c r="XX16" s="373"/>
      <c r="XY16" s="373"/>
      <c r="XZ16" s="373"/>
      <c r="YA16" s="373"/>
      <c r="YB16" s="373"/>
      <c r="YC16" s="373"/>
      <c r="YD16" s="373"/>
      <c r="YE16" s="373"/>
      <c r="YF16" s="373"/>
      <c r="YG16" s="373"/>
      <c r="YH16" s="373"/>
      <c r="YI16" s="373"/>
      <c r="YJ16" s="373"/>
      <c r="YK16" s="373"/>
      <c r="YL16" s="373"/>
      <c r="YM16" s="373"/>
      <c r="YN16" s="373"/>
      <c r="YO16" s="373"/>
      <c r="YP16" s="373"/>
      <c r="YQ16" s="373"/>
      <c r="YR16" s="373"/>
      <c r="YS16" s="373"/>
      <c r="YT16" s="373"/>
      <c r="YU16" s="373"/>
      <c r="YV16" s="373"/>
      <c r="YW16" s="373"/>
      <c r="YX16" s="373"/>
      <c r="YY16" s="373"/>
      <c r="YZ16" s="373"/>
      <c r="ZA16" s="373"/>
      <c r="ZB16" s="373"/>
      <c r="ZC16" s="373"/>
      <c r="ZD16" s="373"/>
      <c r="ZE16" s="373"/>
      <c r="ZF16" s="373"/>
      <c r="ZG16" s="373"/>
      <c r="ZH16" s="373"/>
      <c r="ZI16" s="373"/>
      <c r="ZJ16" s="373"/>
      <c r="ZK16" s="373"/>
      <c r="ZL16" s="373"/>
      <c r="ZM16" s="373"/>
      <c r="ZN16" s="373"/>
      <c r="ZO16" s="373"/>
      <c r="ZP16" s="373"/>
      <c r="ZQ16" s="373"/>
      <c r="ZR16" s="373"/>
      <c r="ZS16" s="373"/>
      <c r="ZT16" s="373"/>
      <c r="ZU16" s="373"/>
      <c r="ZV16" s="373"/>
      <c r="ZW16" s="373"/>
      <c r="ZX16" s="373"/>
      <c r="ZY16" s="373"/>
      <c r="ZZ16" s="373"/>
      <c r="AAA16" s="373"/>
      <c r="AAB16" s="373"/>
      <c r="AAC16" s="373"/>
      <c r="AAD16" s="373"/>
      <c r="AAE16" s="373"/>
      <c r="AAF16" s="373"/>
      <c r="AAG16" s="373"/>
      <c r="AAH16" s="373"/>
      <c r="AAI16" s="373"/>
      <c r="AAJ16" s="373"/>
      <c r="AAK16" s="373"/>
      <c r="AAL16" s="373"/>
      <c r="AAM16" s="373"/>
      <c r="AAN16" s="373"/>
      <c r="AAO16" s="373"/>
      <c r="AAP16" s="373"/>
      <c r="AAQ16" s="373"/>
      <c r="AAR16" s="373"/>
      <c r="AAS16" s="373"/>
      <c r="AAT16" s="373"/>
      <c r="AAU16" s="373"/>
      <c r="AAV16" s="373"/>
      <c r="AAW16" s="373"/>
      <c r="AAX16" s="373"/>
      <c r="AAY16" s="373"/>
      <c r="AAZ16" s="373"/>
      <c r="ABA16" s="373"/>
      <c r="ABB16" s="373"/>
      <c r="ABC16" s="373"/>
      <c r="ABD16" s="373"/>
      <c r="ABE16" s="373"/>
      <c r="ABF16" s="373"/>
      <c r="ABG16" s="373"/>
      <c r="ABH16" s="373"/>
      <c r="ABI16" s="373"/>
      <c r="ABJ16" s="373"/>
      <c r="ABK16" s="373"/>
      <c r="ABL16" s="373"/>
      <c r="ABM16" s="373"/>
      <c r="ABN16" s="373"/>
      <c r="ABO16" s="373"/>
      <c r="ABP16" s="373"/>
      <c r="ABQ16" s="373"/>
      <c r="ABR16" s="373"/>
      <c r="ABS16" s="373"/>
      <c r="ABT16" s="373"/>
      <c r="ABU16" s="373"/>
      <c r="ABV16" s="373"/>
      <c r="ABW16" s="373"/>
      <c r="ABX16" s="373"/>
      <c r="ABY16" s="373"/>
      <c r="ABZ16" s="373"/>
      <c r="ACA16" s="373"/>
      <c r="ACB16" s="373"/>
      <c r="ACC16" s="373"/>
      <c r="ACD16" s="373"/>
      <c r="ACE16" s="373"/>
      <c r="ACF16" s="373"/>
      <c r="ACG16" s="373"/>
      <c r="ACH16" s="373"/>
      <c r="ACI16" s="373"/>
      <c r="ACJ16" s="373"/>
      <c r="ACK16" s="373"/>
      <c r="ACL16" s="373"/>
      <c r="ACM16" s="373"/>
      <c r="ACN16" s="373"/>
      <c r="ACO16" s="373"/>
      <c r="ACP16" s="373"/>
      <c r="ACQ16" s="373"/>
      <c r="ACR16" s="373"/>
      <c r="ACS16" s="373"/>
      <c r="ACT16" s="373"/>
      <c r="ACU16" s="373"/>
      <c r="ACV16" s="373"/>
      <c r="ACW16" s="373"/>
      <c r="ACX16" s="373"/>
      <c r="ACY16" s="373"/>
      <c r="ACZ16" s="373"/>
      <c r="ADA16" s="373"/>
      <c r="ADB16" s="373"/>
      <c r="ADC16" s="373"/>
      <c r="ADD16" s="373"/>
      <c r="ADE16" s="373"/>
      <c r="ADF16" s="373"/>
      <c r="ADG16" s="373"/>
      <c r="ADH16" s="373"/>
      <c r="ADI16" s="373"/>
      <c r="ADJ16" s="373"/>
      <c r="ADK16" s="373"/>
      <c r="ADL16" s="373"/>
      <c r="ADM16" s="373"/>
      <c r="ADN16" s="373"/>
      <c r="ADO16" s="373"/>
      <c r="ADP16" s="373"/>
      <c r="ADQ16" s="373"/>
      <c r="ADR16" s="373"/>
      <c r="ADS16" s="373"/>
      <c r="ADT16" s="373"/>
      <c r="ADU16" s="373"/>
      <c r="ADV16" s="373"/>
      <c r="ADW16" s="373"/>
      <c r="ADX16" s="373"/>
      <c r="ADY16" s="373"/>
      <c r="ADZ16" s="373"/>
      <c r="AEA16" s="373"/>
      <c r="AEB16" s="373"/>
      <c r="AEC16" s="373"/>
      <c r="AED16" s="373"/>
      <c r="AEE16" s="373"/>
      <c r="AEF16" s="373"/>
      <c r="AEG16" s="373"/>
      <c r="AEH16" s="373"/>
      <c r="AEI16" s="373"/>
      <c r="AEJ16" s="373"/>
      <c r="AEK16" s="373"/>
      <c r="AEL16" s="373"/>
      <c r="AEM16" s="373"/>
      <c r="AEN16" s="373"/>
      <c r="AEO16" s="373"/>
      <c r="AEP16" s="373"/>
      <c r="AEQ16" s="373"/>
      <c r="AER16" s="373"/>
      <c r="AES16" s="373"/>
      <c r="AET16" s="373"/>
      <c r="AEU16" s="373"/>
      <c r="AEV16" s="373"/>
      <c r="AEW16" s="373"/>
      <c r="AEX16" s="373"/>
      <c r="AEY16" s="373"/>
      <c r="AEZ16" s="373"/>
      <c r="AFA16" s="373"/>
      <c r="AFB16" s="373"/>
      <c r="AFC16" s="373"/>
      <c r="AFD16" s="373"/>
      <c r="AFE16" s="373"/>
      <c r="AFF16" s="373"/>
      <c r="AFG16" s="373"/>
      <c r="AFH16" s="373"/>
      <c r="AFI16" s="373"/>
      <c r="AFJ16" s="373"/>
      <c r="AFK16" s="373"/>
      <c r="AFL16" s="373"/>
      <c r="AFM16" s="373"/>
      <c r="AFN16" s="373"/>
      <c r="AFO16" s="373"/>
      <c r="AFP16" s="373"/>
      <c r="AFQ16" s="373"/>
      <c r="AFR16" s="373"/>
      <c r="AFS16" s="373"/>
      <c r="AFT16" s="373"/>
      <c r="AFU16" s="373"/>
      <c r="AFV16" s="373"/>
      <c r="AFW16" s="373"/>
      <c r="AFX16" s="373"/>
      <c r="AFY16" s="373"/>
      <c r="AFZ16" s="373"/>
      <c r="AGA16" s="373"/>
      <c r="AGB16" s="373"/>
      <c r="AGC16" s="373"/>
      <c r="AGD16" s="373"/>
      <c r="AGE16" s="373"/>
      <c r="AGF16" s="373"/>
      <c r="AGG16" s="373"/>
      <c r="AGH16" s="373"/>
      <c r="AGI16" s="373"/>
      <c r="AGJ16" s="373"/>
      <c r="AGK16" s="373"/>
      <c r="AGL16" s="373"/>
      <c r="AGM16" s="373"/>
      <c r="AGN16" s="373"/>
      <c r="AGO16" s="373"/>
      <c r="AGP16" s="373"/>
      <c r="AGQ16" s="373"/>
      <c r="AGR16" s="373"/>
      <c r="AGS16" s="373"/>
      <c r="AGT16" s="373"/>
      <c r="AGU16" s="373"/>
      <c r="AGV16" s="373"/>
      <c r="AGW16" s="373"/>
      <c r="AGX16" s="373"/>
      <c r="AGY16" s="373"/>
      <c r="AGZ16" s="373"/>
      <c r="AHA16" s="373"/>
      <c r="AHB16" s="373"/>
      <c r="AHC16" s="373"/>
      <c r="AHD16" s="373"/>
      <c r="AHE16" s="373"/>
      <c r="AHF16" s="373"/>
      <c r="AHG16" s="373"/>
      <c r="AHH16" s="373"/>
      <c r="AHI16" s="373"/>
      <c r="AHJ16" s="373"/>
      <c r="AHK16" s="373"/>
      <c r="AHL16" s="373"/>
      <c r="AHM16" s="373"/>
      <c r="AHN16" s="373"/>
      <c r="AHO16" s="373"/>
      <c r="AHP16" s="373"/>
      <c r="AHQ16" s="373"/>
      <c r="AHR16" s="373"/>
      <c r="AHS16" s="373"/>
      <c r="AHT16" s="373"/>
      <c r="AHU16" s="373"/>
      <c r="AHV16" s="373"/>
      <c r="AHW16" s="373"/>
      <c r="AHX16" s="373"/>
      <c r="AHY16" s="373"/>
      <c r="AHZ16" s="373"/>
      <c r="AIA16" s="373"/>
      <c r="AIB16" s="373"/>
      <c r="AIC16" s="373"/>
      <c r="AID16" s="373"/>
      <c r="AIE16" s="373"/>
      <c r="AIF16" s="373"/>
      <c r="AIG16" s="373"/>
      <c r="AIH16" s="373"/>
      <c r="AII16" s="373"/>
      <c r="AIJ16" s="373"/>
      <c r="AIK16" s="373"/>
      <c r="AIL16" s="373"/>
      <c r="AIM16" s="373"/>
      <c r="AIN16" s="373"/>
      <c r="AIO16" s="373"/>
      <c r="AIP16" s="373"/>
      <c r="AIQ16" s="373"/>
      <c r="AIR16" s="373"/>
      <c r="AIS16" s="373"/>
      <c r="AIT16" s="373"/>
      <c r="AIU16" s="373"/>
      <c r="AIV16" s="373"/>
      <c r="AIW16" s="373"/>
      <c r="AIX16" s="373"/>
      <c r="AIY16" s="373"/>
      <c r="AIZ16" s="373"/>
      <c r="AJA16" s="373"/>
      <c r="AJB16" s="373"/>
      <c r="AJC16" s="373"/>
      <c r="AJD16" s="373"/>
      <c r="AJE16" s="373"/>
      <c r="AJF16" s="373"/>
      <c r="AJG16" s="373"/>
      <c r="AJH16" s="373"/>
      <c r="AJI16" s="373"/>
      <c r="AJJ16" s="373"/>
      <c r="AJK16" s="373"/>
      <c r="AJL16" s="373"/>
      <c r="AJM16" s="373"/>
      <c r="AJN16" s="373"/>
      <c r="AJO16" s="373"/>
      <c r="AJP16" s="373"/>
      <c r="AJQ16" s="373"/>
      <c r="AJR16" s="373"/>
      <c r="AJS16" s="373"/>
      <c r="AJT16" s="373"/>
      <c r="AJU16" s="373"/>
      <c r="AJV16" s="373"/>
      <c r="AJW16" s="373"/>
      <c r="AJX16" s="373"/>
      <c r="AJY16" s="373"/>
      <c r="AJZ16" s="373"/>
      <c r="AKA16" s="373"/>
      <c r="AKB16" s="373"/>
      <c r="AKC16" s="373"/>
      <c r="AKD16" s="373"/>
      <c r="AKE16" s="373"/>
      <c r="AKF16" s="373"/>
      <c r="AKG16" s="373"/>
      <c r="AKH16" s="373"/>
      <c r="AKI16" s="373"/>
      <c r="AKJ16" s="373"/>
      <c r="AKK16" s="373"/>
      <c r="AKL16" s="373"/>
      <c r="AKM16" s="373"/>
      <c r="AKN16" s="373"/>
      <c r="AKO16" s="373"/>
      <c r="AKP16" s="373"/>
      <c r="AKQ16" s="373"/>
      <c r="AKR16" s="373"/>
      <c r="AKS16" s="373"/>
      <c r="AKT16" s="373"/>
      <c r="AKU16" s="373"/>
      <c r="AKV16" s="373"/>
      <c r="AKW16" s="373"/>
      <c r="AKX16" s="373"/>
      <c r="AKY16" s="373"/>
      <c r="AKZ16" s="373"/>
      <c r="ALA16" s="373"/>
      <c r="ALB16" s="373"/>
      <c r="ALC16" s="373"/>
      <c r="ALD16" s="373"/>
      <c r="ALE16" s="373"/>
      <c r="ALF16" s="373"/>
      <c r="ALG16" s="373"/>
      <c r="ALH16" s="373"/>
      <c r="ALI16" s="373"/>
      <c r="ALJ16" s="373"/>
      <c r="ALK16" s="373"/>
      <c r="ALL16" s="373"/>
      <c r="ALM16" s="373"/>
      <c r="ALN16" s="373"/>
      <c r="ALO16" s="373"/>
      <c r="ALP16" s="373"/>
      <c r="ALQ16" s="373"/>
      <c r="ALR16" s="373"/>
      <c r="ALS16" s="373"/>
      <c r="ALT16" s="373"/>
      <c r="ALU16" s="373"/>
      <c r="ALV16" s="373"/>
      <c r="ALW16" s="373"/>
      <c r="ALX16" s="373"/>
      <c r="ALY16" s="373"/>
      <c r="ALZ16" s="373"/>
      <c r="AMA16" s="373"/>
      <c r="AMB16" s="373"/>
      <c r="AMC16" s="373"/>
      <c r="AMD16" s="373"/>
      <c r="AME16" s="373"/>
      <c r="AMF16" s="373"/>
      <c r="AMG16" s="373"/>
      <c r="AMH16" s="373"/>
      <c r="AMI16" s="373"/>
      <c r="AMJ16" s="373"/>
      <c r="AMK16" s="373"/>
      <c r="AML16" s="373"/>
      <c r="AMM16" s="373"/>
      <c r="AMN16" s="373"/>
      <c r="AMO16" s="373"/>
      <c r="AMP16" s="373"/>
      <c r="AMQ16" s="373"/>
      <c r="AMR16" s="373"/>
      <c r="AMS16" s="373"/>
      <c r="AMT16" s="373"/>
      <c r="AMU16" s="373"/>
      <c r="AMV16" s="373"/>
      <c r="AMW16" s="373"/>
      <c r="AMX16" s="373"/>
      <c r="AMY16" s="373"/>
      <c r="AMZ16" s="373"/>
      <c r="ANA16" s="373"/>
      <c r="ANB16" s="373"/>
      <c r="ANC16" s="373"/>
      <c r="AND16" s="373"/>
      <c r="ANE16" s="373"/>
      <c r="ANF16" s="373"/>
      <c r="ANG16" s="373"/>
      <c r="ANH16" s="373"/>
      <c r="ANI16" s="373"/>
      <c r="ANJ16" s="373"/>
      <c r="ANK16" s="373"/>
      <c r="ANL16" s="373"/>
      <c r="ANM16" s="373"/>
      <c r="ANN16" s="373"/>
      <c r="ANO16" s="373"/>
      <c r="ANP16" s="373"/>
      <c r="ANQ16" s="373"/>
      <c r="ANR16" s="373"/>
      <c r="ANS16" s="373"/>
      <c r="ANT16" s="373"/>
      <c r="ANU16" s="373"/>
      <c r="ANV16" s="373"/>
      <c r="ANW16" s="373"/>
      <c r="ANX16" s="373"/>
      <c r="ANY16" s="373"/>
      <c r="ANZ16" s="373"/>
      <c r="AOA16" s="373"/>
      <c r="AOB16" s="373"/>
      <c r="AOC16" s="373"/>
      <c r="AOD16" s="373"/>
      <c r="AOE16" s="373"/>
      <c r="AOF16" s="373"/>
      <c r="AOG16" s="373"/>
      <c r="AOH16" s="373"/>
      <c r="AOI16" s="373"/>
      <c r="AOJ16" s="373"/>
      <c r="AOK16" s="373"/>
      <c r="AOL16" s="373"/>
      <c r="AOM16" s="373"/>
      <c r="AON16" s="373"/>
      <c r="AOO16" s="373"/>
      <c r="AOP16" s="373"/>
      <c r="AOQ16" s="373"/>
      <c r="AOR16" s="373"/>
      <c r="AOS16" s="373"/>
      <c r="AOT16" s="373"/>
      <c r="AOU16" s="373"/>
      <c r="AOV16" s="373"/>
      <c r="AOW16" s="373"/>
      <c r="AOX16" s="373"/>
      <c r="AOY16" s="373"/>
      <c r="AOZ16" s="373"/>
      <c r="APA16" s="373"/>
      <c r="APB16" s="373"/>
      <c r="APC16" s="373"/>
      <c r="APD16" s="373"/>
      <c r="APE16" s="373"/>
      <c r="APF16" s="373"/>
      <c r="APG16" s="373"/>
      <c r="APH16" s="373"/>
      <c r="API16" s="373"/>
      <c r="APJ16" s="373"/>
      <c r="APK16" s="373"/>
      <c r="APL16" s="373"/>
      <c r="APM16" s="373"/>
      <c r="APN16" s="373"/>
      <c r="APO16" s="373"/>
      <c r="APP16" s="373"/>
      <c r="APQ16" s="373"/>
      <c r="APR16" s="373"/>
      <c r="APS16" s="373"/>
      <c r="APT16" s="373"/>
      <c r="APU16" s="373"/>
      <c r="APV16" s="373"/>
      <c r="APW16" s="373"/>
      <c r="APX16" s="373"/>
      <c r="APY16" s="373"/>
      <c r="APZ16" s="373"/>
      <c r="AQA16" s="373"/>
      <c r="AQB16" s="373"/>
      <c r="AQC16" s="373"/>
      <c r="AQD16" s="373"/>
      <c r="AQE16" s="373"/>
      <c r="AQF16" s="373"/>
      <c r="AQG16" s="373"/>
      <c r="AQH16" s="373"/>
      <c r="AQI16" s="373"/>
      <c r="AQJ16" s="373"/>
      <c r="AQK16" s="373"/>
      <c r="AQL16" s="373"/>
      <c r="AQM16" s="373"/>
      <c r="AQN16" s="373"/>
      <c r="AQO16" s="373"/>
      <c r="AQP16" s="373"/>
      <c r="AQQ16" s="373"/>
      <c r="AQR16" s="373"/>
      <c r="AQS16" s="373"/>
      <c r="AQT16" s="373"/>
      <c r="AQU16" s="373"/>
      <c r="AQV16" s="373"/>
      <c r="AQW16" s="373"/>
      <c r="AQX16" s="373"/>
      <c r="AQY16" s="373"/>
      <c r="AQZ16" s="373"/>
      <c r="ARA16" s="373"/>
      <c r="ARB16" s="373"/>
      <c r="ARC16" s="373"/>
      <c r="ARD16" s="373"/>
      <c r="ARE16" s="373"/>
      <c r="ARF16" s="373"/>
      <c r="ARG16" s="373"/>
      <c r="ARH16" s="373"/>
      <c r="ARI16" s="373"/>
      <c r="ARJ16" s="373"/>
      <c r="ARK16" s="373"/>
      <c r="ARL16" s="373"/>
      <c r="ARM16" s="373"/>
      <c r="ARN16" s="373"/>
      <c r="ARO16" s="373"/>
      <c r="ARP16" s="373"/>
      <c r="ARQ16" s="373"/>
      <c r="ARR16" s="373"/>
      <c r="ARS16" s="373"/>
      <c r="ART16" s="373"/>
      <c r="ARU16" s="373"/>
      <c r="ARV16" s="373"/>
      <c r="ARW16" s="373"/>
      <c r="ARX16" s="373"/>
      <c r="ARY16" s="373"/>
      <c r="ARZ16" s="373"/>
      <c r="ASA16" s="373"/>
      <c r="ASB16" s="373"/>
      <c r="ASC16" s="373"/>
      <c r="ASD16" s="373"/>
      <c r="ASE16" s="373"/>
      <c r="ASF16" s="373"/>
      <c r="ASG16" s="373"/>
      <c r="ASH16" s="373"/>
      <c r="ASI16" s="373"/>
      <c r="ASJ16" s="373"/>
      <c r="ASK16" s="373"/>
      <c r="ASL16" s="373"/>
      <c r="ASM16" s="373"/>
      <c r="ASN16" s="373"/>
      <c r="ASO16" s="373"/>
      <c r="ASP16" s="373"/>
      <c r="ASQ16" s="373"/>
      <c r="ASR16" s="373"/>
      <c r="ASS16" s="373"/>
      <c r="AST16" s="373"/>
      <c r="ASU16" s="373"/>
      <c r="ASV16" s="373"/>
      <c r="ASW16" s="373"/>
      <c r="ASX16" s="373"/>
      <c r="ASY16" s="373"/>
      <c r="ASZ16" s="373"/>
      <c r="ATA16" s="373"/>
      <c r="ATB16" s="373"/>
      <c r="ATC16" s="373"/>
      <c r="ATD16" s="373"/>
      <c r="ATE16" s="373"/>
      <c r="ATF16" s="373"/>
      <c r="ATG16" s="373"/>
      <c r="ATH16" s="373"/>
      <c r="ATI16" s="373"/>
      <c r="ATJ16" s="373"/>
      <c r="ATK16" s="373"/>
      <c r="ATL16" s="373"/>
      <c r="ATM16" s="373"/>
      <c r="ATN16" s="373"/>
      <c r="ATO16" s="373"/>
      <c r="ATP16" s="373"/>
      <c r="ATQ16" s="373"/>
      <c r="ATR16" s="373"/>
      <c r="ATS16" s="373"/>
      <c r="ATT16" s="373"/>
      <c r="ATU16" s="373"/>
      <c r="ATV16" s="373"/>
      <c r="ATW16" s="373"/>
      <c r="ATX16" s="373"/>
      <c r="ATY16" s="373"/>
      <c r="ATZ16" s="373"/>
      <c r="AUA16" s="373"/>
      <c r="AUB16" s="373"/>
      <c r="AUC16" s="373"/>
      <c r="AUD16" s="373"/>
      <c r="AUE16" s="373"/>
      <c r="AUF16" s="373"/>
      <c r="AUG16" s="373"/>
      <c r="AUH16" s="373"/>
      <c r="AUI16" s="373"/>
      <c r="AUJ16" s="373"/>
      <c r="AUK16" s="373"/>
      <c r="AUL16" s="373"/>
      <c r="AUM16" s="373"/>
      <c r="AUN16" s="373"/>
      <c r="AUO16" s="373"/>
      <c r="AUP16" s="373"/>
      <c r="AUQ16" s="373"/>
      <c r="AUR16" s="373"/>
      <c r="AUS16" s="373"/>
      <c r="AUT16" s="373"/>
      <c r="AUU16" s="373"/>
      <c r="AUV16" s="373"/>
      <c r="AUW16" s="373"/>
      <c r="AUX16" s="373"/>
      <c r="AUY16" s="373"/>
      <c r="AUZ16" s="373"/>
      <c r="AVA16" s="373"/>
      <c r="AVB16" s="373"/>
      <c r="AVC16" s="373"/>
      <c r="AVD16" s="373"/>
      <c r="AVE16" s="373"/>
      <c r="AVF16" s="373"/>
      <c r="AVG16" s="373"/>
      <c r="AVH16" s="373"/>
      <c r="AVI16" s="373"/>
      <c r="AVJ16" s="373"/>
      <c r="AVK16" s="373"/>
      <c r="AVL16" s="373"/>
      <c r="AVM16" s="373"/>
      <c r="AVN16" s="373"/>
      <c r="AVO16" s="373"/>
      <c r="AVP16" s="373"/>
      <c r="AVQ16" s="373"/>
      <c r="AVR16" s="373"/>
      <c r="AVS16" s="373"/>
      <c r="AVT16" s="373"/>
      <c r="AVU16" s="373"/>
      <c r="AVV16" s="373"/>
      <c r="AVW16" s="373"/>
      <c r="AVX16" s="373"/>
      <c r="AVY16" s="373"/>
      <c r="AVZ16" s="373"/>
      <c r="AWA16" s="373"/>
      <c r="AWB16" s="373"/>
      <c r="AWC16" s="373"/>
      <c r="AWD16" s="373"/>
      <c r="AWE16" s="373"/>
      <c r="AWF16" s="373"/>
      <c r="AWG16" s="373"/>
      <c r="AWH16" s="373"/>
      <c r="AWI16" s="373"/>
      <c r="AWJ16" s="373"/>
      <c r="AWK16" s="373"/>
      <c r="AWL16" s="373"/>
      <c r="AWM16" s="373"/>
      <c r="AWN16" s="373"/>
      <c r="AWO16" s="373"/>
      <c r="AWP16" s="373"/>
      <c r="AWQ16" s="373"/>
      <c r="AWR16" s="373"/>
      <c r="AWS16" s="373"/>
      <c r="AWT16" s="373"/>
      <c r="AWU16" s="373"/>
      <c r="AWV16" s="373"/>
      <c r="AWW16" s="373"/>
      <c r="AWX16" s="373"/>
      <c r="AWY16" s="373"/>
      <c r="AWZ16" s="373"/>
      <c r="AXA16" s="373"/>
      <c r="AXB16" s="373"/>
      <c r="AXC16" s="373"/>
      <c r="AXD16" s="373"/>
      <c r="AXE16" s="373"/>
      <c r="AXF16" s="373"/>
      <c r="AXG16" s="373"/>
      <c r="AXH16" s="373"/>
      <c r="AXI16" s="373"/>
      <c r="AXJ16" s="373"/>
      <c r="AXK16" s="373"/>
      <c r="AXL16" s="373"/>
      <c r="AXM16" s="373"/>
      <c r="AXN16" s="373"/>
      <c r="AXO16" s="373"/>
      <c r="AXP16" s="373"/>
      <c r="AXQ16" s="373"/>
      <c r="AXR16" s="373"/>
      <c r="AXS16" s="373"/>
      <c r="AXT16" s="373"/>
      <c r="AXU16" s="373"/>
      <c r="AXV16" s="373"/>
      <c r="AXW16" s="373"/>
      <c r="AXX16" s="373"/>
      <c r="AXY16" s="373"/>
      <c r="AXZ16" s="373"/>
      <c r="AYA16" s="373"/>
      <c r="AYB16" s="373"/>
      <c r="AYC16" s="373"/>
      <c r="AYD16" s="373"/>
      <c r="AYE16" s="373"/>
      <c r="AYF16" s="373"/>
      <c r="AYG16" s="373"/>
      <c r="AYH16" s="373"/>
      <c r="AYI16" s="373"/>
      <c r="AYJ16" s="373"/>
      <c r="AYK16" s="373"/>
      <c r="AYL16" s="373"/>
      <c r="AYM16" s="373"/>
      <c r="AYN16" s="373"/>
      <c r="AYO16" s="373"/>
      <c r="AYP16" s="373"/>
      <c r="AYQ16" s="373"/>
      <c r="AYR16" s="373"/>
      <c r="AYS16" s="373"/>
      <c r="AYT16" s="373"/>
      <c r="AYU16" s="373"/>
      <c r="AYV16" s="373"/>
      <c r="AYW16" s="373"/>
      <c r="AYX16" s="373"/>
      <c r="AYY16" s="373"/>
      <c r="AYZ16" s="373"/>
      <c r="AZA16" s="373"/>
      <c r="AZB16" s="373"/>
      <c r="AZC16" s="373"/>
      <c r="AZD16" s="373"/>
      <c r="AZE16" s="373"/>
      <c r="AZF16" s="373"/>
      <c r="AZG16" s="373"/>
      <c r="AZH16" s="373"/>
      <c r="AZI16" s="373"/>
      <c r="AZJ16" s="373"/>
      <c r="AZK16" s="373"/>
      <c r="AZL16" s="373"/>
      <c r="AZM16" s="373"/>
      <c r="AZN16" s="373"/>
      <c r="AZO16" s="373"/>
      <c r="AZP16" s="373"/>
      <c r="AZQ16" s="373"/>
      <c r="AZR16" s="373"/>
      <c r="AZS16" s="373"/>
      <c r="AZT16" s="373"/>
      <c r="AZU16" s="373"/>
      <c r="AZV16" s="373"/>
      <c r="AZW16" s="373"/>
      <c r="AZX16" s="373"/>
      <c r="AZY16" s="373"/>
      <c r="AZZ16" s="373"/>
      <c r="BAA16" s="373"/>
      <c r="BAB16" s="373"/>
      <c r="BAC16" s="373"/>
      <c r="BAD16" s="373"/>
      <c r="BAE16" s="373"/>
      <c r="BAF16" s="373"/>
      <c r="BAG16" s="373"/>
      <c r="BAH16" s="373"/>
      <c r="BAI16" s="373"/>
      <c r="BAJ16" s="373"/>
      <c r="BAK16" s="373"/>
      <c r="BAL16" s="373"/>
      <c r="BAM16" s="373"/>
      <c r="BAN16" s="373"/>
      <c r="BAO16" s="373"/>
      <c r="BAP16" s="373"/>
      <c r="BAQ16" s="373"/>
      <c r="BAR16" s="373"/>
      <c r="BAS16" s="373"/>
      <c r="BAT16" s="373"/>
      <c r="BAU16" s="373"/>
      <c r="BAV16" s="373"/>
      <c r="BAW16" s="373"/>
      <c r="BAX16" s="373"/>
      <c r="BAY16" s="373"/>
      <c r="BAZ16" s="373"/>
      <c r="BBA16" s="373"/>
      <c r="BBB16" s="373"/>
      <c r="BBC16" s="373"/>
      <c r="BBD16" s="373"/>
      <c r="BBE16" s="373"/>
      <c r="BBF16" s="373"/>
      <c r="BBG16" s="373"/>
      <c r="BBH16" s="373"/>
      <c r="BBI16" s="373"/>
      <c r="BBJ16" s="373"/>
      <c r="BBK16" s="373"/>
      <c r="BBL16" s="373"/>
      <c r="BBM16" s="373"/>
      <c r="BBN16" s="373"/>
      <c r="BBO16" s="373"/>
      <c r="BBP16" s="373"/>
      <c r="BBQ16" s="373"/>
      <c r="BBR16" s="373"/>
      <c r="BBS16" s="373"/>
      <c r="BBT16" s="373"/>
      <c r="BBU16" s="373"/>
      <c r="BBV16" s="373"/>
      <c r="BBW16" s="373"/>
      <c r="BBX16" s="373"/>
      <c r="BBY16" s="373"/>
      <c r="BBZ16" s="373"/>
      <c r="BCA16" s="373"/>
      <c r="BCB16" s="373"/>
      <c r="BCC16" s="373"/>
      <c r="BCD16" s="373"/>
      <c r="BCE16" s="373"/>
      <c r="BCF16" s="373"/>
      <c r="BCG16" s="373"/>
      <c r="BCH16" s="373"/>
      <c r="BCI16" s="373"/>
      <c r="BCJ16" s="373"/>
      <c r="BCK16" s="373"/>
      <c r="BCL16" s="373"/>
      <c r="BCM16" s="373"/>
      <c r="BCN16" s="373"/>
      <c r="BCO16" s="373"/>
      <c r="BCP16" s="373"/>
      <c r="BCQ16" s="373"/>
      <c r="BCR16" s="373"/>
      <c r="BCS16" s="373"/>
      <c r="BCT16" s="373"/>
      <c r="BCU16" s="373"/>
      <c r="BCV16" s="373"/>
      <c r="BCW16" s="373"/>
      <c r="BCX16" s="373"/>
      <c r="BCY16" s="373"/>
      <c r="BCZ16" s="373"/>
      <c r="BDA16" s="373"/>
      <c r="BDB16" s="373"/>
      <c r="BDC16" s="373"/>
      <c r="BDD16" s="373"/>
      <c r="BDE16" s="373"/>
      <c r="BDF16" s="373"/>
      <c r="BDG16" s="373"/>
      <c r="BDH16" s="373"/>
      <c r="BDI16" s="373"/>
      <c r="BDJ16" s="373"/>
      <c r="BDK16" s="373"/>
      <c r="BDL16" s="373"/>
      <c r="BDM16" s="373"/>
      <c r="BDN16" s="373"/>
      <c r="BDO16" s="373"/>
      <c r="BDP16" s="373"/>
      <c r="BDQ16" s="373"/>
      <c r="BDR16" s="373"/>
      <c r="BDS16" s="373"/>
      <c r="BDT16" s="373"/>
      <c r="BDU16" s="373"/>
      <c r="BDV16" s="373"/>
      <c r="BDW16" s="373"/>
      <c r="BDX16" s="373"/>
      <c r="BDY16" s="373"/>
      <c r="BDZ16" s="373"/>
      <c r="BEA16" s="373"/>
      <c r="BEB16" s="373"/>
      <c r="BEC16" s="373"/>
      <c r="BED16" s="373"/>
      <c r="BEE16" s="373"/>
      <c r="BEF16" s="373"/>
      <c r="BEG16" s="373"/>
      <c r="BEH16" s="373"/>
      <c r="BEI16" s="373"/>
      <c r="BEJ16" s="373"/>
      <c r="BEK16" s="373"/>
      <c r="BEL16" s="373"/>
      <c r="BEM16" s="373"/>
      <c r="BEN16" s="373"/>
      <c r="BEO16" s="373"/>
      <c r="BEP16" s="373"/>
      <c r="BEQ16" s="373"/>
      <c r="BER16" s="373"/>
      <c r="BES16" s="373"/>
      <c r="BET16" s="373"/>
      <c r="BEU16" s="373"/>
      <c r="BEV16" s="373"/>
      <c r="BEW16" s="373"/>
      <c r="BEX16" s="373"/>
      <c r="BEY16" s="373"/>
      <c r="BEZ16" s="373"/>
      <c r="BFA16" s="373"/>
      <c r="BFB16" s="373"/>
      <c r="BFC16" s="373"/>
      <c r="BFD16" s="373"/>
      <c r="BFE16" s="373"/>
      <c r="BFF16" s="373"/>
      <c r="BFG16" s="373"/>
      <c r="BFH16" s="373"/>
      <c r="BFI16" s="373"/>
      <c r="BFJ16" s="373"/>
      <c r="BFK16" s="373"/>
      <c r="BFL16" s="373"/>
      <c r="BFM16" s="373"/>
      <c r="BFN16" s="373"/>
      <c r="BFO16" s="373"/>
      <c r="BFP16" s="373"/>
      <c r="BFQ16" s="373"/>
      <c r="BFR16" s="373"/>
      <c r="BFS16" s="373"/>
      <c r="BFT16" s="373"/>
      <c r="BFU16" s="373"/>
      <c r="BFV16" s="373"/>
      <c r="BFW16" s="373"/>
      <c r="BFX16" s="373"/>
      <c r="BFY16" s="373"/>
      <c r="BFZ16" s="373"/>
      <c r="BGA16" s="373"/>
      <c r="BGB16" s="373"/>
      <c r="BGC16" s="373"/>
      <c r="BGD16" s="373"/>
      <c r="BGE16" s="373"/>
      <c r="BGF16" s="373"/>
      <c r="BGG16" s="373"/>
      <c r="BGH16" s="373"/>
      <c r="BGI16" s="373"/>
      <c r="BGJ16" s="373"/>
      <c r="BGK16" s="373"/>
      <c r="BGL16" s="373"/>
      <c r="BGM16" s="373"/>
      <c r="BGN16" s="373"/>
      <c r="BGO16" s="373"/>
      <c r="BGP16" s="373"/>
      <c r="BGQ16" s="373"/>
      <c r="BGR16" s="373"/>
      <c r="BGS16" s="373"/>
      <c r="BGT16" s="373"/>
      <c r="BGU16" s="373"/>
      <c r="BGV16" s="373"/>
      <c r="BGW16" s="373"/>
      <c r="BGX16" s="373"/>
      <c r="BGY16" s="373"/>
      <c r="BGZ16" s="373"/>
      <c r="BHA16" s="373"/>
      <c r="BHB16" s="373"/>
      <c r="BHC16" s="373"/>
      <c r="BHD16" s="373"/>
      <c r="BHE16" s="373"/>
      <c r="BHF16" s="373"/>
      <c r="BHG16" s="373"/>
      <c r="BHH16" s="373"/>
      <c r="BHI16" s="373"/>
      <c r="BHJ16" s="373"/>
      <c r="BHK16" s="373"/>
      <c r="BHL16" s="373"/>
      <c r="BHM16" s="373"/>
      <c r="BHN16" s="373"/>
      <c r="BHO16" s="373"/>
      <c r="BHP16" s="373"/>
      <c r="BHQ16" s="373"/>
      <c r="BHR16" s="373"/>
      <c r="BHS16" s="373"/>
      <c r="BHT16" s="373"/>
      <c r="BHU16" s="373"/>
      <c r="BHV16" s="373"/>
      <c r="BHW16" s="373"/>
      <c r="BHX16" s="373"/>
      <c r="BHY16" s="373"/>
      <c r="BHZ16" s="373"/>
      <c r="BIA16" s="373"/>
      <c r="BIB16" s="373"/>
      <c r="BIC16" s="373"/>
      <c r="BID16" s="373"/>
      <c r="BIE16" s="373"/>
      <c r="BIF16" s="373"/>
      <c r="BIG16" s="373"/>
      <c r="BIH16" s="373"/>
      <c r="BII16" s="373"/>
      <c r="BIJ16" s="373"/>
      <c r="BIK16" s="373"/>
      <c r="BIL16" s="373"/>
      <c r="BIM16" s="373"/>
      <c r="BIN16" s="373"/>
      <c r="BIO16" s="373"/>
      <c r="BIP16" s="373"/>
      <c r="BIQ16" s="373"/>
      <c r="BIR16" s="373"/>
      <c r="BIS16" s="373"/>
      <c r="BIT16" s="373"/>
      <c r="BIU16" s="373"/>
      <c r="BIV16" s="373"/>
      <c r="BIW16" s="373"/>
      <c r="BIX16" s="373"/>
      <c r="BIY16" s="373"/>
      <c r="BIZ16" s="373"/>
      <c r="BJA16" s="373"/>
      <c r="BJB16" s="373"/>
      <c r="BJC16" s="373"/>
      <c r="BJD16" s="373"/>
      <c r="BJE16" s="373"/>
      <c r="BJF16" s="373"/>
      <c r="BJG16" s="373"/>
      <c r="BJH16" s="373"/>
      <c r="BJI16" s="373"/>
      <c r="BJJ16" s="373"/>
      <c r="BJK16" s="373"/>
      <c r="BJL16" s="373"/>
      <c r="BJM16" s="373"/>
      <c r="BJN16" s="373"/>
      <c r="BJO16" s="373"/>
      <c r="BJP16" s="373"/>
      <c r="BJQ16" s="373"/>
      <c r="BJR16" s="373"/>
      <c r="BJS16" s="373"/>
      <c r="BJT16" s="373"/>
      <c r="BJU16" s="373"/>
      <c r="BJV16" s="373"/>
      <c r="BJW16" s="373"/>
      <c r="BJX16" s="373"/>
      <c r="BJY16" s="373"/>
      <c r="BJZ16" s="373"/>
      <c r="BKA16" s="373"/>
      <c r="BKB16" s="373"/>
      <c r="BKC16" s="373"/>
      <c r="BKD16" s="373"/>
      <c r="BKE16" s="373"/>
      <c r="BKF16" s="373"/>
      <c r="BKG16" s="373"/>
      <c r="BKH16" s="373"/>
      <c r="BKI16" s="373"/>
      <c r="BKJ16" s="373"/>
      <c r="BKK16" s="373"/>
      <c r="BKL16" s="373"/>
      <c r="BKM16" s="373"/>
      <c r="BKN16" s="373"/>
      <c r="BKO16" s="373"/>
      <c r="BKP16" s="373"/>
      <c r="BKQ16" s="373"/>
      <c r="BKR16" s="373"/>
      <c r="BKS16" s="373"/>
      <c r="BKT16" s="373"/>
      <c r="BKU16" s="373"/>
      <c r="BKV16" s="373"/>
      <c r="BKW16" s="373"/>
      <c r="BKX16" s="373"/>
      <c r="BKY16" s="373"/>
      <c r="BKZ16" s="373"/>
      <c r="BLA16" s="373"/>
      <c r="BLB16" s="373"/>
      <c r="BLC16" s="373"/>
      <c r="BLD16" s="373"/>
      <c r="BLE16" s="373"/>
      <c r="BLF16" s="373"/>
      <c r="BLG16" s="373"/>
      <c r="BLH16" s="373"/>
      <c r="BLI16" s="373"/>
      <c r="BLJ16" s="373"/>
      <c r="BLK16" s="373"/>
      <c r="BLL16" s="373"/>
      <c r="BLM16" s="373"/>
      <c r="BLN16" s="373"/>
      <c r="BLO16" s="373"/>
      <c r="BLP16" s="373"/>
      <c r="BLQ16" s="373"/>
      <c r="BLR16" s="373"/>
      <c r="BLS16" s="373"/>
      <c r="BLT16" s="373"/>
      <c r="BLU16" s="373"/>
      <c r="BLV16" s="373"/>
      <c r="BLW16" s="373"/>
      <c r="BLX16" s="373"/>
      <c r="BLY16" s="373"/>
      <c r="BLZ16" s="373"/>
      <c r="BMA16" s="373"/>
      <c r="BMB16" s="373"/>
      <c r="BMC16" s="373"/>
      <c r="BMD16" s="373"/>
      <c r="BME16" s="373"/>
      <c r="BMF16" s="373"/>
      <c r="BMG16" s="373"/>
      <c r="BMH16" s="373"/>
      <c r="BMI16" s="373"/>
      <c r="BMJ16" s="373"/>
      <c r="BMK16" s="373"/>
      <c r="BML16" s="373"/>
      <c r="BMM16" s="373"/>
      <c r="BMN16" s="373"/>
      <c r="BMO16" s="373"/>
      <c r="BMP16" s="373"/>
      <c r="BMQ16" s="373"/>
      <c r="BMR16" s="373"/>
      <c r="BMS16" s="373"/>
      <c r="BMT16" s="373"/>
      <c r="BMU16" s="373"/>
      <c r="BMV16" s="373"/>
      <c r="BMW16" s="373"/>
      <c r="BMX16" s="373"/>
      <c r="BMY16" s="373"/>
      <c r="BMZ16" s="373"/>
      <c r="BNA16" s="373"/>
      <c r="BNB16" s="373"/>
      <c r="BNC16" s="373"/>
      <c r="BND16" s="373"/>
      <c r="BNE16" s="373"/>
      <c r="BNF16" s="373"/>
      <c r="BNG16" s="373"/>
      <c r="BNH16" s="373"/>
      <c r="BNI16" s="373"/>
      <c r="BNJ16" s="373"/>
      <c r="BNK16" s="373"/>
      <c r="BNL16" s="373"/>
      <c r="BNM16" s="373"/>
      <c r="BNN16" s="373"/>
      <c r="BNO16" s="373"/>
      <c r="BNP16" s="373"/>
      <c r="BNQ16" s="373"/>
      <c r="BNR16" s="373"/>
      <c r="BNS16" s="373"/>
      <c r="BNT16" s="373"/>
      <c r="BNU16" s="373"/>
      <c r="BNV16" s="373"/>
      <c r="BNW16" s="373"/>
      <c r="BNX16" s="373"/>
      <c r="BNY16" s="373"/>
      <c r="BNZ16" s="373"/>
      <c r="BOA16" s="373"/>
      <c r="BOB16" s="373"/>
      <c r="BOC16" s="373"/>
      <c r="BOD16" s="373"/>
      <c r="BOE16" s="373"/>
      <c r="BOF16" s="373"/>
      <c r="BOG16" s="373"/>
      <c r="BOH16" s="373"/>
      <c r="BOI16" s="373"/>
      <c r="BOJ16" s="373"/>
      <c r="BOK16" s="373"/>
      <c r="BOL16" s="373"/>
      <c r="BOM16" s="373"/>
      <c r="BON16" s="373"/>
      <c r="BOO16" s="373"/>
      <c r="BOP16" s="373"/>
      <c r="BOQ16" s="373"/>
      <c r="BOR16" s="373"/>
      <c r="BOS16" s="373"/>
      <c r="BOT16" s="373"/>
      <c r="BOU16" s="373"/>
      <c r="BOV16" s="373"/>
      <c r="BOW16" s="373"/>
      <c r="BOX16" s="373"/>
      <c r="BOY16" s="373"/>
      <c r="BOZ16" s="373"/>
      <c r="BPA16" s="373"/>
      <c r="BPB16" s="373"/>
      <c r="BPC16" s="373"/>
      <c r="BPD16" s="373"/>
      <c r="BPE16" s="373"/>
      <c r="BPF16" s="373"/>
      <c r="BPG16" s="373"/>
      <c r="BPH16" s="373"/>
      <c r="BPI16" s="373"/>
      <c r="BPJ16" s="373"/>
      <c r="BPK16" s="373"/>
      <c r="BPL16" s="373"/>
      <c r="BPM16" s="373"/>
      <c r="BPN16" s="373"/>
      <c r="BPO16" s="373"/>
      <c r="BPP16" s="373"/>
      <c r="BPQ16" s="373"/>
      <c r="BPR16" s="373"/>
      <c r="BPS16" s="373"/>
      <c r="BPT16" s="373"/>
      <c r="BPU16" s="373"/>
      <c r="BPV16" s="373"/>
      <c r="BPW16" s="373"/>
      <c r="BPX16" s="373"/>
      <c r="BPY16" s="373"/>
      <c r="BPZ16" s="373"/>
      <c r="BQA16" s="373"/>
      <c r="BQB16" s="373"/>
      <c r="BQC16" s="373"/>
      <c r="BQD16" s="373"/>
      <c r="BQE16" s="373"/>
      <c r="BQF16" s="373"/>
      <c r="BQG16" s="373"/>
      <c r="BQH16" s="373"/>
      <c r="BQI16" s="373"/>
      <c r="BQJ16" s="373"/>
      <c r="BQK16" s="373"/>
      <c r="BQL16" s="373"/>
      <c r="BQM16" s="373"/>
      <c r="BQN16" s="373"/>
      <c r="BQO16" s="373"/>
      <c r="BQP16" s="373"/>
      <c r="BQQ16" s="373"/>
      <c r="BQR16" s="373"/>
      <c r="BQS16" s="373"/>
      <c r="BQT16" s="373"/>
      <c r="BQU16" s="373"/>
      <c r="BQV16" s="373"/>
      <c r="BQW16" s="373"/>
      <c r="BQX16" s="373"/>
      <c r="BQY16" s="373"/>
      <c r="BQZ16" s="373"/>
      <c r="BRA16" s="373"/>
      <c r="BRB16" s="373"/>
      <c r="BRC16" s="373"/>
      <c r="BRD16" s="373"/>
      <c r="BRE16" s="373"/>
      <c r="BRF16" s="373"/>
      <c r="BRG16" s="373"/>
      <c r="BRH16" s="373"/>
      <c r="BRI16" s="373"/>
      <c r="BRJ16" s="373"/>
      <c r="BRK16" s="373"/>
      <c r="BRL16" s="373"/>
      <c r="BRM16" s="373"/>
      <c r="BRN16" s="373"/>
      <c r="BRO16" s="373"/>
      <c r="BRP16" s="373"/>
      <c r="BRQ16" s="373"/>
      <c r="BRR16" s="373"/>
      <c r="BRS16" s="373"/>
      <c r="BRT16" s="373"/>
      <c r="BRU16" s="373"/>
      <c r="BRV16" s="373"/>
      <c r="BRW16" s="373"/>
      <c r="BRX16" s="373"/>
      <c r="BRY16" s="373"/>
      <c r="BRZ16" s="373"/>
      <c r="BSA16" s="373"/>
      <c r="BSB16" s="373"/>
      <c r="BSC16" s="373"/>
      <c r="BSD16" s="373"/>
      <c r="BSE16" s="373"/>
      <c r="BSF16" s="373"/>
      <c r="BSG16" s="373"/>
      <c r="BSH16" s="373"/>
      <c r="BSI16" s="373"/>
      <c r="BSJ16" s="373"/>
      <c r="BSK16" s="373"/>
      <c r="BSL16" s="373"/>
      <c r="BSM16" s="373"/>
      <c r="BSN16" s="373"/>
      <c r="BSO16" s="373"/>
      <c r="BSP16" s="373"/>
      <c r="BSQ16" s="373"/>
      <c r="BSR16" s="373"/>
      <c r="BSS16" s="373"/>
      <c r="BST16" s="373"/>
      <c r="BSU16" s="373"/>
      <c r="BSV16" s="373"/>
      <c r="BSW16" s="373"/>
      <c r="BSX16" s="373"/>
      <c r="BSY16" s="373"/>
      <c r="BSZ16" s="373"/>
      <c r="BTA16" s="373"/>
      <c r="BTB16" s="373"/>
      <c r="BTC16" s="373"/>
      <c r="BTD16" s="373"/>
      <c r="BTE16" s="373"/>
      <c r="BTF16" s="373"/>
      <c r="BTG16" s="373"/>
      <c r="BTH16" s="373"/>
      <c r="BTI16" s="373"/>
      <c r="BTJ16" s="373"/>
      <c r="BTK16" s="373"/>
      <c r="BTL16" s="373"/>
      <c r="BTM16" s="373"/>
      <c r="BTN16" s="373"/>
      <c r="BTO16" s="373"/>
      <c r="BTP16" s="373"/>
      <c r="BTQ16" s="373"/>
      <c r="BTR16" s="373"/>
      <c r="BTS16" s="373"/>
      <c r="BTT16" s="373"/>
      <c r="BTU16" s="373"/>
      <c r="BTV16" s="373"/>
      <c r="BTW16" s="373"/>
      <c r="BTX16" s="373"/>
      <c r="BTY16" s="373"/>
      <c r="BTZ16" s="373"/>
      <c r="BUA16" s="373"/>
      <c r="BUB16" s="373"/>
      <c r="BUC16" s="373"/>
      <c r="BUD16" s="373"/>
      <c r="BUE16" s="373"/>
      <c r="BUF16" s="373"/>
      <c r="BUG16" s="373"/>
      <c r="BUH16" s="373"/>
      <c r="BUI16" s="373"/>
      <c r="BUJ16" s="373"/>
      <c r="BUK16" s="373"/>
      <c r="BUL16" s="373"/>
      <c r="BUM16" s="373"/>
      <c r="BUN16" s="373"/>
      <c r="BUO16" s="373"/>
      <c r="BUP16" s="373"/>
      <c r="BUQ16" s="373"/>
      <c r="BUR16" s="373"/>
      <c r="BUS16" s="373"/>
      <c r="BUT16" s="373"/>
      <c r="BUU16" s="373"/>
      <c r="BUV16" s="373"/>
      <c r="BUW16" s="373"/>
      <c r="BUX16" s="373"/>
      <c r="BUY16" s="373"/>
      <c r="BUZ16" s="373"/>
      <c r="BVA16" s="373"/>
      <c r="BVB16" s="373"/>
      <c r="BVC16" s="373"/>
      <c r="BVD16" s="373"/>
      <c r="BVE16" s="373"/>
      <c r="BVF16" s="373"/>
      <c r="BVG16" s="373"/>
      <c r="BVH16" s="373"/>
      <c r="BVI16" s="373"/>
      <c r="BVJ16" s="373"/>
      <c r="BVK16" s="373"/>
      <c r="BVL16" s="373"/>
      <c r="BVM16" s="373"/>
      <c r="BVN16" s="373"/>
      <c r="BVO16" s="373"/>
      <c r="BVP16" s="373"/>
      <c r="BVQ16" s="373"/>
      <c r="BVR16" s="373"/>
      <c r="BVS16" s="373"/>
      <c r="BVT16" s="373"/>
      <c r="BVU16" s="373"/>
      <c r="BVV16" s="373"/>
      <c r="BVW16" s="373"/>
      <c r="BVX16" s="373"/>
      <c r="BVY16" s="373"/>
      <c r="BVZ16" s="373"/>
      <c r="BWA16" s="373"/>
      <c r="BWB16" s="373"/>
      <c r="BWC16" s="373"/>
      <c r="BWD16" s="373"/>
      <c r="BWE16" s="373"/>
      <c r="BWF16" s="373"/>
      <c r="BWG16" s="373"/>
      <c r="BWH16" s="373"/>
      <c r="BWI16" s="373"/>
      <c r="BWJ16" s="373"/>
      <c r="BWK16" s="373"/>
      <c r="BWL16" s="373"/>
      <c r="BWM16" s="373"/>
      <c r="BWN16" s="373"/>
      <c r="BWO16" s="373"/>
      <c r="BWP16" s="373"/>
      <c r="BWQ16" s="373"/>
      <c r="BWR16" s="373"/>
      <c r="BWS16" s="373"/>
      <c r="BWT16" s="373"/>
      <c r="BWU16" s="373"/>
      <c r="BWV16" s="373"/>
      <c r="BWW16" s="373"/>
      <c r="BWX16" s="373"/>
      <c r="BWY16" s="373"/>
      <c r="BWZ16" s="373"/>
      <c r="BXA16" s="373"/>
      <c r="BXB16" s="373"/>
      <c r="BXC16" s="373"/>
      <c r="BXD16" s="373"/>
      <c r="BXE16" s="373"/>
      <c r="BXF16" s="373"/>
      <c r="BXG16" s="373"/>
      <c r="BXH16" s="373"/>
      <c r="BXI16" s="373"/>
      <c r="BXJ16" s="373"/>
      <c r="BXK16" s="373"/>
      <c r="BXL16" s="373"/>
      <c r="BXM16" s="373"/>
      <c r="BXN16" s="373"/>
      <c r="BXO16" s="373"/>
      <c r="BXP16" s="373"/>
      <c r="BXQ16" s="373"/>
      <c r="BXR16" s="373"/>
      <c r="BXS16" s="373"/>
      <c r="BXT16" s="373"/>
      <c r="BXU16" s="373"/>
      <c r="BXV16" s="373"/>
      <c r="BXW16" s="373"/>
      <c r="BXX16" s="373"/>
      <c r="BXY16" s="373"/>
      <c r="BXZ16" s="373"/>
      <c r="BYA16" s="373"/>
      <c r="BYB16" s="373"/>
      <c r="BYC16" s="373"/>
      <c r="BYD16" s="373"/>
      <c r="BYE16" s="373"/>
      <c r="BYF16" s="373"/>
      <c r="BYG16" s="373"/>
      <c r="BYH16" s="373"/>
      <c r="BYI16" s="373"/>
      <c r="BYJ16" s="373"/>
      <c r="BYK16" s="373"/>
      <c r="BYL16" s="373"/>
      <c r="BYM16" s="373"/>
      <c r="BYN16" s="373"/>
      <c r="BYO16" s="373"/>
      <c r="BYP16" s="373"/>
      <c r="BYQ16" s="373"/>
      <c r="BYR16" s="373"/>
      <c r="BYS16" s="373"/>
      <c r="BYT16" s="373"/>
      <c r="BYU16" s="373"/>
      <c r="BYV16" s="373"/>
      <c r="BYW16" s="373"/>
      <c r="BYX16" s="373"/>
      <c r="BYY16" s="373"/>
      <c r="BYZ16" s="373"/>
      <c r="BZA16" s="373"/>
      <c r="BZB16" s="373"/>
      <c r="BZC16" s="373"/>
      <c r="BZD16" s="373"/>
      <c r="BZE16" s="373"/>
      <c r="BZF16" s="373"/>
      <c r="BZG16" s="373"/>
      <c r="BZH16" s="373"/>
      <c r="BZI16" s="373"/>
      <c r="BZJ16" s="373"/>
      <c r="BZK16" s="373"/>
      <c r="BZL16" s="373"/>
      <c r="BZM16" s="373"/>
      <c r="BZN16" s="373"/>
      <c r="BZO16" s="373"/>
      <c r="BZP16" s="373"/>
      <c r="BZQ16" s="373"/>
      <c r="BZR16" s="373"/>
      <c r="BZS16" s="373"/>
      <c r="BZT16" s="373"/>
      <c r="BZU16" s="373"/>
      <c r="BZV16" s="373"/>
      <c r="BZW16" s="373"/>
      <c r="BZX16" s="373"/>
      <c r="BZY16" s="373"/>
      <c r="BZZ16" s="373"/>
      <c r="CAA16" s="373"/>
      <c r="CAB16" s="373"/>
      <c r="CAC16" s="373"/>
      <c r="CAD16" s="373"/>
      <c r="CAE16" s="373"/>
      <c r="CAF16" s="373"/>
      <c r="CAG16" s="373"/>
      <c r="CAH16" s="373"/>
      <c r="CAI16" s="373"/>
      <c r="CAJ16" s="373"/>
      <c r="CAK16" s="373"/>
      <c r="CAL16" s="373"/>
      <c r="CAM16" s="373"/>
      <c r="CAN16" s="373"/>
      <c r="CAO16" s="373"/>
      <c r="CAP16" s="373"/>
      <c r="CAQ16" s="373"/>
      <c r="CAR16" s="373"/>
      <c r="CAS16" s="373"/>
      <c r="CAT16" s="373"/>
      <c r="CAU16" s="373"/>
      <c r="CAV16" s="373"/>
      <c r="CAW16" s="373"/>
      <c r="CAX16" s="373"/>
      <c r="CAY16" s="373"/>
      <c r="CAZ16" s="373"/>
      <c r="CBA16" s="373"/>
      <c r="CBB16" s="373"/>
      <c r="CBC16" s="373"/>
      <c r="CBD16" s="373"/>
      <c r="CBE16" s="373"/>
      <c r="CBF16" s="373"/>
      <c r="CBG16" s="373"/>
      <c r="CBH16" s="373"/>
      <c r="CBI16" s="373"/>
      <c r="CBJ16" s="373"/>
      <c r="CBK16" s="373"/>
      <c r="CBL16" s="373"/>
      <c r="CBM16" s="373"/>
      <c r="CBN16" s="373"/>
      <c r="CBO16" s="373"/>
      <c r="CBP16" s="373"/>
      <c r="CBQ16" s="373"/>
      <c r="CBR16" s="373"/>
      <c r="CBS16" s="373"/>
      <c r="CBT16" s="373"/>
      <c r="CBU16" s="373"/>
      <c r="CBV16" s="373"/>
      <c r="CBW16" s="373"/>
      <c r="CBX16" s="373"/>
      <c r="CBY16" s="373"/>
      <c r="CBZ16" s="373"/>
      <c r="CCA16" s="373"/>
      <c r="CCB16" s="373"/>
      <c r="CCC16" s="373"/>
      <c r="CCD16" s="373"/>
      <c r="CCE16" s="373"/>
      <c r="CCF16" s="373"/>
      <c r="CCG16" s="373"/>
      <c r="CCH16" s="373"/>
      <c r="CCI16" s="373"/>
      <c r="CCJ16" s="373"/>
      <c r="CCK16" s="373"/>
      <c r="CCL16" s="373"/>
      <c r="CCM16" s="373"/>
      <c r="CCN16" s="373"/>
      <c r="CCO16" s="373"/>
      <c r="CCP16" s="373"/>
      <c r="CCQ16" s="373"/>
      <c r="CCR16" s="373"/>
      <c r="CCS16" s="373"/>
      <c r="CCT16" s="373"/>
      <c r="CCU16" s="373"/>
      <c r="CCV16" s="373"/>
      <c r="CCW16" s="373"/>
      <c r="CCX16" s="373"/>
      <c r="CCY16" s="373"/>
      <c r="CCZ16" s="373"/>
      <c r="CDA16" s="373"/>
      <c r="CDB16" s="373"/>
      <c r="CDC16" s="373"/>
      <c r="CDD16" s="373"/>
      <c r="CDE16" s="373"/>
      <c r="CDF16" s="373"/>
      <c r="CDG16" s="373"/>
      <c r="CDH16" s="373"/>
      <c r="CDI16" s="373"/>
      <c r="CDJ16" s="373"/>
      <c r="CDK16" s="373"/>
      <c r="CDL16" s="373"/>
      <c r="CDM16" s="373"/>
      <c r="CDN16" s="373"/>
      <c r="CDO16" s="373"/>
      <c r="CDP16" s="373"/>
      <c r="CDQ16" s="373"/>
      <c r="CDR16" s="373"/>
      <c r="CDS16" s="373"/>
      <c r="CDT16" s="373"/>
      <c r="CDU16" s="373"/>
      <c r="CDV16" s="373"/>
      <c r="CDW16" s="373"/>
      <c r="CDX16" s="373"/>
      <c r="CDY16" s="373"/>
      <c r="CDZ16" s="373"/>
      <c r="CEA16" s="373"/>
      <c r="CEB16" s="373"/>
      <c r="CEC16" s="373"/>
      <c r="CED16" s="373"/>
      <c r="CEE16" s="373"/>
      <c r="CEF16" s="373"/>
      <c r="CEG16" s="373"/>
      <c r="CEH16" s="373"/>
      <c r="CEI16" s="373"/>
      <c r="CEJ16" s="373"/>
      <c r="CEK16" s="373"/>
      <c r="CEL16" s="373"/>
      <c r="CEM16" s="373"/>
      <c r="CEN16" s="373"/>
      <c r="CEO16" s="373"/>
      <c r="CEP16" s="373"/>
      <c r="CEQ16" s="373"/>
      <c r="CER16" s="373"/>
      <c r="CES16" s="373"/>
      <c r="CET16" s="373"/>
      <c r="CEU16" s="373"/>
      <c r="CEV16" s="373"/>
      <c r="CEW16" s="373"/>
      <c r="CEX16" s="373"/>
      <c r="CEY16" s="373"/>
      <c r="CEZ16" s="373"/>
      <c r="CFA16" s="373"/>
      <c r="CFB16" s="373"/>
      <c r="CFC16" s="373"/>
      <c r="CFD16" s="373"/>
      <c r="CFE16" s="373"/>
      <c r="CFF16" s="373"/>
      <c r="CFG16" s="373"/>
      <c r="CFH16" s="373"/>
      <c r="CFI16" s="373"/>
      <c r="CFJ16" s="373"/>
      <c r="CFK16" s="373"/>
      <c r="CFL16" s="373"/>
      <c r="CFM16" s="373"/>
      <c r="CFN16" s="373"/>
      <c r="CFO16" s="373"/>
      <c r="CFP16" s="373"/>
      <c r="CFQ16" s="373"/>
      <c r="CFR16" s="373"/>
      <c r="CFS16" s="373"/>
      <c r="CFT16" s="373"/>
      <c r="CFU16" s="373"/>
      <c r="CFV16" s="373"/>
      <c r="CFW16" s="373"/>
      <c r="CFX16" s="373"/>
      <c r="CFY16" s="373"/>
      <c r="CFZ16" s="373"/>
      <c r="CGA16" s="373"/>
      <c r="CGB16" s="373"/>
      <c r="CGC16" s="373"/>
      <c r="CGD16" s="373"/>
      <c r="CGE16" s="373"/>
      <c r="CGF16" s="373"/>
      <c r="CGG16" s="373"/>
      <c r="CGH16" s="373"/>
      <c r="CGI16" s="373"/>
      <c r="CGJ16" s="373"/>
      <c r="CGK16" s="373"/>
      <c r="CGL16" s="373"/>
      <c r="CGM16" s="373"/>
      <c r="CGN16" s="373"/>
      <c r="CGO16" s="373"/>
      <c r="CGP16" s="373"/>
      <c r="CGQ16" s="373"/>
      <c r="CGR16" s="373"/>
      <c r="CGS16" s="373"/>
      <c r="CGT16" s="373"/>
      <c r="CGU16" s="373"/>
      <c r="CGV16" s="373"/>
      <c r="CGW16" s="373"/>
      <c r="CGX16" s="373"/>
      <c r="CGY16" s="373"/>
      <c r="CGZ16" s="373"/>
      <c r="CHA16" s="373"/>
      <c r="CHB16" s="373"/>
      <c r="CHC16" s="373"/>
      <c r="CHD16" s="373"/>
      <c r="CHE16" s="373"/>
      <c r="CHF16" s="373"/>
      <c r="CHG16" s="373"/>
      <c r="CHH16" s="373"/>
      <c r="CHI16" s="373"/>
      <c r="CHJ16" s="373"/>
      <c r="CHK16" s="373"/>
      <c r="CHL16" s="373"/>
      <c r="CHM16" s="373"/>
      <c r="CHN16" s="373"/>
      <c r="CHO16" s="373"/>
      <c r="CHP16" s="373"/>
      <c r="CHQ16" s="373"/>
      <c r="CHR16" s="373"/>
      <c r="CHS16" s="373"/>
      <c r="CHT16" s="373"/>
      <c r="CHU16" s="373"/>
      <c r="CHV16" s="373"/>
      <c r="CHW16" s="373"/>
      <c r="CHX16" s="373"/>
      <c r="CHY16" s="373"/>
      <c r="CHZ16" s="373"/>
      <c r="CIA16" s="373"/>
      <c r="CIB16" s="373"/>
      <c r="CIC16" s="373"/>
      <c r="CID16" s="373"/>
      <c r="CIE16" s="373"/>
      <c r="CIF16" s="373"/>
      <c r="CIG16" s="373"/>
      <c r="CIH16" s="373"/>
      <c r="CII16" s="373"/>
      <c r="CIJ16" s="373"/>
      <c r="CIK16" s="373"/>
      <c r="CIL16" s="373"/>
      <c r="CIM16" s="373"/>
      <c r="CIN16" s="373"/>
      <c r="CIO16" s="373"/>
      <c r="CIP16" s="373"/>
      <c r="CIQ16" s="373"/>
      <c r="CIR16" s="373"/>
      <c r="CIS16" s="373"/>
      <c r="CIT16" s="373"/>
      <c r="CIU16" s="373"/>
      <c r="CIV16" s="373"/>
      <c r="CIW16" s="373"/>
      <c r="CIX16" s="373"/>
      <c r="CIY16" s="373"/>
      <c r="CIZ16" s="373"/>
      <c r="CJA16" s="373"/>
      <c r="CJB16" s="373"/>
      <c r="CJC16" s="373"/>
      <c r="CJD16" s="373"/>
      <c r="CJE16" s="373"/>
      <c r="CJF16" s="373"/>
      <c r="CJG16" s="373"/>
      <c r="CJH16" s="373"/>
      <c r="CJI16" s="373"/>
      <c r="CJJ16" s="373"/>
      <c r="CJK16" s="373"/>
      <c r="CJL16" s="373"/>
      <c r="CJM16" s="373"/>
      <c r="CJN16" s="373"/>
      <c r="CJO16" s="373"/>
      <c r="CJP16" s="373"/>
      <c r="CJQ16" s="373"/>
      <c r="CJR16" s="373"/>
      <c r="CJS16" s="373"/>
      <c r="CJT16" s="373"/>
      <c r="CJU16" s="373"/>
      <c r="CJV16" s="373"/>
      <c r="CJW16" s="373"/>
      <c r="CJX16" s="373"/>
      <c r="CJY16" s="373"/>
      <c r="CJZ16" s="373"/>
      <c r="CKA16" s="373"/>
      <c r="CKB16" s="373"/>
      <c r="CKC16" s="373"/>
      <c r="CKD16" s="373"/>
      <c r="CKE16" s="373"/>
      <c r="CKF16" s="373"/>
      <c r="CKG16" s="373"/>
      <c r="CKH16" s="373"/>
      <c r="CKI16" s="373"/>
      <c r="CKJ16" s="373"/>
      <c r="CKK16" s="373"/>
      <c r="CKL16" s="373"/>
      <c r="CKM16" s="373"/>
      <c r="CKN16" s="373"/>
      <c r="CKO16" s="373"/>
      <c r="CKP16" s="373"/>
      <c r="CKQ16" s="373"/>
      <c r="CKR16" s="373"/>
      <c r="CKS16" s="373"/>
      <c r="CKT16" s="373"/>
      <c r="CKU16" s="373"/>
      <c r="CKV16" s="373"/>
      <c r="CKW16" s="373"/>
      <c r="CKX16" s="373"/>
      <c r="CKY16" s="373"/>
      <c r="CKZ16" s="373"/>
      <c r="CLA16" s="373"/>
      <c r="CLB16" s="373"/>
      <c r="CLC16" s="373"/>
      <c r="CLD16" s="373"/>
      <c r="CLE16" s="373"/>
      <c r="CLF16" s="373"/>
      <c r="CLG16" s="373"/>
      <c r="CLH16" s="373"/>
      <c r="CLI16" s="373"/>
      <c r="CLJ16" s="373"/>
      <c r="CLK16" s="373"/>
      <c r="CLL16" s="373"/>
      <c r="CLM16" s="373"/>
      <c r="CLN16" s="373"/>
      <c r="CLO16" s="373"/>
      <c r="CLP16" s="373"/>
      <c r="CLQ16" s="373"/>
      <c r="CLR16" s="373"/>
      <c r="CLS16" s="373"/>
      <c r="CLT16" s="373"/>
      <c r="CLU16" s="373"/>
      <c r="CLV16" s="373"/>
      <c r="CLW16" s="373"/>
      <c r="CLX16" s="373"/>
      <c r="CLY16" s="373"/>
      <c r="CLZ16" s="373"/>
      <c r="CMA16" s="373"/>
      <c r="CMB16" s="373"/>
      <c r="CMC16" s="373"/>
      <c r="CMD16" s="373"/>
      <c r="CME16" s="373"/>
      <c r="CMF16" s="373"/>
      <c r="CMG16" s="373"/>
      <c r="CMH16" s="373"/>
      <c r="CMI16" s="373"/>
      <c r="CMJ16" s="373"/>
      <c r="CMK16" s="373"/>
      <c r="CML16" s="373"/>
      <c r="CMM16" s="373"/>
      <c r="CMN16" s="373"/>
      <c r="CMO16" s="373"/>
      <c r="CMP16" s="373"/>
      <c r="CMQ16" s="373"/>
      <c r="CMR16" s="373"/>
      <c r="CMS16" s="373"/>
      <c r="CMT16" s="373"/>
      <c r="CMU16" s="373"/>
      <c r="CMV16" s="373"/>
      <c r="CMW16" s="373"/>
      <c r="CMX16" s="373"/>
      <c r="CMY16" s="373"/>
      <c r="CMZ16" s="373"/>
      <c r="CNA16" s="373"/>
      <c r="CNB16" s="373"/>
      <c r="CNC16" s="373"/>
      <c r="CND16" s="373"/>
      <c r="CNE16" s="373"/>
      <c r="CNF16" s="373"/>
      <c r="CNG16" s="373"/>
      <c r="CNH16" s="373"/>
      <c r="CNI16" s="373"/>
      <c r="CNJ16" s="373"/>
      <c r="CNK16" s="373"/>
      <c r="CNL16" s="373"/>
      <c r="CNM16" s="373"/>
      <c r="CNN16" s="373"/>
      <c r="CNO16" s="373"/>
      <c r="CNP16" s="373"/>
      <c r="CNQ16" s="373"/>
      <c r="CNR16" s="373"/>
      <c r="CNS16" s="373"/>
      <c r="CNT16" s="373"/>
      <c r="CNU16" s="373"/>
      <c r="CNV16" s="373"/>
      <c r="CNW16" s="373"/>
      <c r="CNX16" s="373"/>
      <c r="CNY16" s="373"/>
      <c r="CNZ16" s="373"/>
      <c r="COA16" s="373"/>
      <c r="COB16" s="373"/>
      <c r="COC16" s="373"/>
      <c r="COD16" s="373"/>
      <c r="COE16" s="373"/>
      <c r="COF16" s="373"/>
      <c r="COG16" s="373"/>
      <c r="COH16" s="373"/>
      <c r="COI16" s="373"/>
      <c r="COJ16" s="373"/>
      <c r="COK16" s="373"/>
      <c r="COL16" s="373"/>
      <c r="COM16" s="373"/>
      <c r="CON16" s="373"/>
      <c r="COO16" s="373"/>
      <c r="COP16" s="373"/>
      <c r="COQ16" s="373"/>
      <c r="COR16" s="373"/>
      <c r="COS16" s="373"/>
      <c r="COT16" s="373"/>
      <c r="COU16" s="373"/>
      <c r="COV16" s="373"/>
      <c r="COW16" s="373"/>
      <c r="COX16" s="373"/>
      <c r="COY16" s="373"/>
      <c r="COZ16" s="373"/>
      <c r="CPA16" s="373"/>
      <c r="CPB16" s="373"/>
      <c r="CPC16" s="373"/>
      <c r="CPD16" s="373"/>
      <c r="CPE16" s="373"/>
      <c r="CPF16" s="373"/>
      <c r="CPG16" s="373"/>
      <c r="CPH16" s="373"/>
      <c r="CPI16" s="373"/>
      <c r="CPJ16" s="373"/>
      <c r="CPK16" s="373"/>
      <c r="CPL16" s="373"/>
      <c r="CPM16" s="373"/>
      <c r="CPN16" s="373"/>
      <c r="CPO16" s="373"/>
      <c r="CPP16" s="373"/>
      <c r="CPQ16" s="373"/>
      <c r="CPR16" s="373"/>
      <c r="CPS16" s="373"/>
      <c r="CPT16" s="373"/>
      <c r="CPU16" s="373"/>
      <c r="CPV16" s="373"/>
      <c r="CPW16" s="373"/>
      <c r="CPX16" s="373"/>
      <c r="CPY16" s="373"/>
      <c r="CPZ16" s="373"/>
      <c r="CQA16" s="373"/>
      <c r="CQB16" s="373"/>
      <c r="CQC16" s="373"/>
      <c r="CQD16" s="373"/>
      <c r="CQE16" s="373"/>
      <c r="CQF16" s="373"/>
      <c r="CQG16" s="373"/>
      <c r="CQH16" s="373"/>
      <c r="CQI16" s="373"/>
      <c r="CQJ16" s="373"/>
      <c r="CQK16" s="373"/>
      <c r="CQL16" s="373"/>
      <c r="CQM16" s="373"/>
      <c r="CQN16" s="373"/>
      <c r="CQO16" s="373"/>
      <c r="CQP16" s="373"/>
      <c r="CQQ16" s="373"/>
      <c r="CQR16" s="373"/>
      <c r="CQS16" s="373"/>
      <c r="CQT16" s="373"/>
      <c r="CQU16" s="373"/>
      <c r="CQV16" s="373"/>
      <c r="CQW16" s="373"/>
      <c r="CQX16" s="373"/>
      <c r="CQY16" s="373"/>
      <c r="CQZ16" s="373"/>
      <c r="CRA16" s="373"/>
      <c r="CRB16" s="373"/>
      <c r="CRC16" s="373"/>
      <c r="CRD16" s="373"/>
      <c r="CRE16" s="373"/>
      <c r="CRF16" s="373"/>
      <c r="CRG16" s="373"/>
      <c r="CRH16" s="373"/>
      <c r="CRI16" s="373"/>
      <c r="CRJ16" s="373"/>
      <c r="CRK16" s="373"/>
      <c r="CRL16" s="373"/>
      <c r="CRM16" s="373"/>
      <c r="CRN16" s="373"/>
      <c r="CRO16" s="373"/>
      <c r="CRP16" s="373"/>
      <c r="CRQ16" s="373"/>
      <c r="CRR16" s="373"/>
      <c r="CRS16" s="373"/>
      <c r="CRT16" s="373"/>
      <c r="CRU16" s="373"/>
      <c r="CRV16" s="373"/>
      <c r="CRW16" s="373"/>
      <c r="CRX16" s="373"/>
      <c r="CRY16" s="373"/>
      <c r="CRZ16" s="373"/>
      <c r="CSA16" s="373"/>
      <c r="CSB16" s="373"/>
      <c r="CSC16" s="373"/>
      <c r="CSD16" s="373"/>
      <c r="CSE16" s="373"/>
      <c r="CSF16" s="373"/>
      <c r="CSG16" s="373"/>
      <c r="CSH16" s="373"/>
      <c r="CSI16" s="373"/>
      <c r="CSJ16" s="373"/>
      <c r="CSK16" s="373"/>
      <c r="CSL16" s="373"/>
      <c r="CSM16" s="373"/>
      <c r="CSN16" s="373"/>
      <c r="CSO16" s="373"/>
      <c r="CSP16" s="373"/>
      <c r="CSQ16" s="373"/>
      <c r="CSR16" s="373"/>
      <c r="CSS16" s="373"/>
      <c r="CST16" s="373"/>
      <c r="CSU16" s="373"/>
      <c r="CSV16" s="373"/>
      <c r="CSW16" s="373"/>
      <c r="CSX16" s="373"/>
      <c r="CSY16" s="373"/>
      <c r="CSZ16" s="373"/>
      <c r="CTA16" s="373"/>
      <c r="CTB16" s="373"/>
      <c r="CTC16" s="373"/>
      <c r="CTD16" s="373"/>
      <c r="CTE16" s="373"/>
      <c r="CTF16" s="373"/>
      <c r="CTG16" s="373"/>
      <c r="CTH16" s="373"/>
      <c r="CTI16" s="373"/>
      <c r="CTJ16" s="373"/>
      <c r="CTK16" s="373"/>
      <c r="CTL16" s="373"/>
      <c r="CTM16" s="373"/>
      <c r="CTN16" s="373"/>
      <c r="CTO16" s="373"/>
      <c r="CTP16" s="373"/>
      <c r="CTQ16" s="373"/>
      <c r="CTR16" s="373"/>
      <c r="CTS16" s="373"/>
      <c r="CTT16" s="373"/>
      <c r="CTU16" s="373"/>
      <c r="CTV16" s="373"/>
      <c r="CTW16" s="373"/>
      <c r="CTX16" s="373"/>
      <c r="CTY16" s="373"/>
      <c r="CTZ16" s="373"/>
      <c r="CUA16" s="373"/>
      <c r="CUB16" s="373"/>
      <c r="CUC16" s="373"/>
      <c r="CUD16" s="373"/>
      <c r="CUE16" s="373"/>
      <c r="CUF16" s="373"/>
      <c r="CUG16" s="373"/>
      <c r="CUH16" s="373"/>
      <c r="CUI16" s="373"/>
      <c r="CUJ16" s="373"/>
      <c r="CUK16" s="373"/>
      <c r="CUL16" s="373"/>
      <c r="CUM16" s="373"/>
      <c r="CUN16" s="373"/>
      <c r="CUO16" s="373"/>
      <c r="CUP16" s="373"/>
      <c r="CUQ16" s="373"/>
      <c r="CUR16" s="373"/>
      <c r="CUS16" s="373"/>
      <c r="CUT16" s="373"/>
      <c r="CUU16" s="373"/>
      <c r="CUV16" s="373"/>
      <c r="CUW16" s="373"/>
      <c r="CUX16" s="373"/>
      <c r="CUY16" s="373"/>
      <c r="CUZ16" s="373"/>
      <c r="CVA16" s="373"/>
      <c r="CVB16" s="373"/>
      <c r="CVC16" s="373"/>
      <c r="CVD16" s="373"/>
      <c r="CVE16" s="373"/>
      <c r="CVF16" s="373"/>
      <c r="CVG16" s="373"/>
      <c r="CVH16" s="373"/>
      <c r="CVI16" s="373"/>
      <c r="CVJ16" s="373"/>
      <c r="CVK16" s="373"/>
      <c r="CVL16" s="373"/>
      <c r="CVM16" s="373"/>
      <c r="CVN16" s="373"/>
      <c r="CVO16" s="373"/>
      <c r="CVP16" s="373"/>
      <c r="CVQ16" s="373"/>
      <c r="CVR16" s="373"/>
      <c r="CVS16" s="373"/>
      <c r="CVT16" s="373"/>
      <c r="CVU16" s="373"/>
      <c r="CVV16" s="373"/>
      <c r="CVW16" s="373"/>
      <c r="CVX16" s="373"/>
      <c r="CVY16" s="373"/>
      <c r="CVZ16" s="373"/>
      <c r="CWA16" s="373"/>
      <c r="CWB16" s="373"/>
      <c r="CWC16" s="373"/>
      <c r="CWD16" s="373"/>
      <c r="CWE16" s="373"/>
      <c r="CWF16" s="373"/>
      <c r="CWG16" s="373"/>
      <c r="CWH16" s="373"/>
      <c r="CWI16" s="373"/>
      <c r="CWJ16" s="373"/>
      <c r="CWK16" s="373"/>
      <c r="CWL16" s="373"/>
      <c r="CWM16" s="373"/>
      <c r="CWN16" s="373"/>
      <c r="CWO16" s="373"/>
      <c r="CWP16" s="373"/>
      <c r="CWQ16" s="373"/>
      <c r="CWR16" s="373"/>
      <c r="CWS16" s="373"/>
      <c r="CWT16" s="373"/>
      <c r="CWU16" s="373"/>
      <c r="CWV16" s="373"/>
      <c r="CWW16" s="373"/>
      <c r="CWX16" s="373"/>
      <c r="CWY16" s="373"/>
      <c r="CWZ16" s="373"/>
      <c r="CXA16" s="373"/>
      <c r="CXB16" s="373"/>
      <c r="CXC16" s="373"/>
      <c r="CXD16" s="373"/>
      <c r="CXE16" s="373"/>
      <c r="CXF16" s="373"/>
      <c r="CXG16" s="373"/>
      <c r="CXH16" s="373"/>
      <c r="CXI16" s="373"/>
      <c r="CXJ16" s="373"/>
      <c r="CXK16" s="373"/>
      <c r="CXL16" s="373"/>
      <c r="CXM16" s="373"/>
      <c r="CXN16" s="373"/>
      <c r="CXO16" s="373"/>
      <c r="CXP16" s="373"/>
      <c r="CXQ16" s="373"/>
      <c r="CXR16" s="373"/>
      <c r="CXS16" s="373"/>
      <c r="CXT16" s="373"/>
      <c r="CXU16" s="373"/>
      <c r="CXV16" s="373"/>
      <c r="CXW16" s="373"/>
      <c r="CXX16" s="373"/>
      <c r="CXY16" s="373"/>
      <c r="CXZ16" s="373"/>
      <c r="CYA16" s="373"/>
      <c r="CYB16" s="373"/>
      <c r="CYC16" s="373"/>
      <c r="CYD16" s="373"/>
      <c r="CYE16" s="373"/>
      <c r="CYF16" s="373"/>
      <c r="CYG16" s="373"/>
      <c r="CYH16" s="373"/>
      <c r="CYI16" s="373"/>
      <c r="CYJ16" s="373"/>
      <c r="CYK16" s="373"/>
      <c r="CYL16" s="373"/>
      <c r="CYM16" s="373"/>
      <c r="CYN16" s="373"/>
      <c r="CYO16" s="373"/>
      <c r="CYP16" s="373"/>
      <c r="CYQ16" s="373"/>
      <c r="CYR16" s="373"/>
      <c r="CYS16" s="373"/>
      <c r="CYT16" s="373"/>
      <c r="CYU16" s="373"/>
      <c r="CYV16" s="373"/>
      <c r="CYW16" s="373"/>
      <c r="CYX16" s="373"/>
      <c r="CYY16" s="373"/>
      <c r="CYZ16" s="373"/>
      <c r="CZA16" s="373"/>
      <c r="CZB16" s="373"/>
      <c r="CZC16" s="373"/>
      <c r="CZD16" s="373"/>
      <c r="CZE16" s="373"/>
      <c r="CZF16" s="373"/>
      <c r="CZG16" s="373"/>
      <c r="CZH16" s="373"/>
      <c r="CZI16" s="373"/>
      <c r="CZJ16" s="373"/>
      <c r="CZK16" s="373"/>
      <c r="CZL16" s="373"/>
      <c r="CZM16" s="373"/>
      <c r="CZN16" s="373"/>
      <c r="CZO16" s="373"/>
      <c r="CZP16" s="373"/>
      <c r="CZQ16" s="373"/>
      <c r="CZR16" s="373"/>
      <c r="CZS16" s="373"/>
      <c r="CZT16" s="373"/>
      <c r="CZU16" s="373"/>
      <c r="CZV16" s="373"/>
      <c r="CZW16" s="373"/>
      <c r="CZX16" s="373"/>
      <c r="CZY16" s="373"/>
      <c r="CZZ16" s="373"/>
      <c r="DAA16" s="373"/>
      <c r="DAB16" s="373"/>
      <c r="DAC16" s="373"/>
      <c r="DAD16" s="373"/>
      <c r="DAE16" s="373"/>
      <c r="DAF16" s="373"/>
      <c r="DAG16" s="373"/>
      <c r="DAH16" s="373"/>
      <c r="DAI16" s="373"/>
      <c r="DAJ16" s="373"/>
      <c r="DAK16" s="373"/>
      <c r="DAL16" s="373"/>
      <c r="DAM16" s="373"/>
      <c r="DAN16" s="373"/>
      <c r="DAO16" s="373"/>
      <c r="DAP16" s="373"/>
      <c r="DAQ16" s="373"/>
      <c r="DAR16" s="373"/>
      <c r="DAS16" s="373"/>
      <c r="DAT16" s="373"/>
      <c r="DAU16" s="373"/>
      <c r="DAV16" s="373"/>
      <c r="DAW16" s="373"/>
      <c r="DAX16" s="373"/>
      <c r="DAY16" s="373"/>
      <c r="DAZ16" s="373"/>
      <c r="DBA16" s="373"/>
      <c r="DBB16" s="373"/>
      <c r="DBC16" s="373"/>
      <c r="DBD16" s="373"/>
      <c r="DBE16" s="373"/>
      <c r="DBF16" s="373"/>
      <c r="DBG16" s="373"/>
      <c r="DBH16" s="373"/>
      <c r="DBI16" s="373"/>
      <c r="DBJ16" s="373"/>
      <c r="DBK16" s="373"/>
      <c r="DBL16" s="373"/>
      <c r="DBM16" s="373"/>
      <c r="DBN16" s="373"/>
      <c r="DBO16" s="373"/>
      <c r="DBP16" s="373"/>
      <c r="DBQ16" s="373"/>
      <c r="DBR16" s="373"/>
      <c r="DBS16" s="373"/>
      <c r="DBT16" s="373"/>
      <c r="DBU16" s="373"/>
      <c r="DBV16" s="373"/>
      <c r="DBW16" s="373"/>
      <c r="DBX16" s="373"/>
      <c r="DBY16" s="373"/>
      <c r="DBZ16" s="373"/>
      <c r="DCA16" s="373"/>
      <c r="DCB16" s="373"/>
      <c r="DCC16" s="373"/>
      <c r="DCD16" s="373"/>
      <c r="DCE16" s="373"/>
      <c r="DCF16" s="373"/>
      <c r="DCG16" s="373"/>
      <c r="DCH16" s="373"/>
      <c r="DCI16" s="373"/>
      <c r="DCJ16" s="373"/>
      <c r="DCK16" s="373"/>
      <c r="DCL16" s="373"/>
      <c r="DCM16" s="373"/>
      <c r="DCN16" s="373"/>
      <c r="DCO16" s="373"/>
      <c r="DCP16" s="373"/>
      <c r="DCQ16" s="373"/>
      <c r="DCR16" s="373"/>
      <c r="DCS16" s="373"/>
      <c r="DCT16" s="373"/>
      <c r="DCU16" s="373"/>
      <c r="DCV16" s="373"/>
      <c r="DCW16" s="373"/>
      <c r="DCX16" s="373"/>
      <c r="DCY16" s="373"/>
      <c r="DCZ16" s="373"/>
      <c r="DDA16" s="373"/>
      <c r="DDB16" s="373"/>
      <c r="DDC16" s="373"/>
      <c r="DDD16" s="373"/>
      <c r="DDE16" s="373"/>
      <c r="DDF16" s="373"/>
      <c r="DDG16" s="373"/>
      <c r="DDH16" s="373"/>
      <c r="DDI16" s="373"/>
      <c r="DDJ16" s="373"/>
      <c r="DDK16" s="373"/>
      <c r="DDL16" s="373"/>
      <c r="DDM16" s="373"/>
      <c r="DDN16" s="373"/>
      <c r="DDO16" s="373"/>
      <c r="DDP16" s="373"/>
      <c r="DDQ16" s="373"/>
      <c r="DDR16" s="373"/>
      <c r="DDS16" s="373"/>
      <c r="DDT16" s="373"/>
      <c r="DDU16" s="373"/>
      <c r="DDV16" s="373"/>
      <c r="DDW16" s="373"/>
      <c r="DDX16" s="373"/>
      <c r="DDY16" s="373"/>
      <c r="DDZ16" s="373"/>
      <c r="DEA16" s="373"/>
      <c r="DEB16" s="373"/>
      <c r="DEC16" s="373"/>
      <c r="DED16" s="373"/>
      <c r="DEE16" s="373"/>
      <c r="DEF16" s="373"/>
      <c r="DEG16" s="373"/>
      <c r="DEH16" s="373"/>
      <c r="DEI16" s="373"/>
      <c r="DEJ16" s="373"/>
      <c r="DEK16" s="373"/>
      <c r="DEL16" s="373"/>
      <c r="DEM16" s="373"/>
      <c r="DEN16" s="373"/>
      <c r="DEO16" s="373"/>
      <c r="DEP16" s="373"/>
      <c r="DEQ16" s="373"/>
      <c r="DER16" s="373"/>
      <c r="DES16" s="373"/>
      <c r="DET16" s="373"/>
      <c r="DEU16" s="373"/>
      <c r="DEV16" s="373"/>
      <c r="DEW16" s="373"/>
      <c r="DEX16" s="373"/>
      <c r="DEY16" s="373"/>
      <c r="DEZ16" s="373"/>
      <c r="DFA16" s="373"/>
      <c r="DFB16" s="373"/>
      <c r="DFC16" s="373"/>
      <c r="DFD16" s="373"/>
      <c r="DFE16" s="373"/>
      <c r="DFF16" s="373"/>
      <c r="DFG16" s="373"/>
      <c r="DFH16" s="373"/>
      <c r="DFI16" s="373"/>
      <c r="DFJ16" s="373"/>
      <c r="DFK16" s="373"/>
      <c r="DFL16" s="373"/>
      <c r="DFM16" s="373"/>
      <c r="DFN16" s="373"/>
      <c r="DFO16" s="373"/>
      <c r="DFP16" s="373"/>
      <c r="DFQ16" s="373"/>
      <c r="DFR16" s="373"/>
      <c r="DFS16" s="373"/>
      <c r="DFT16" s="373"/>
      <c r="DFU16" s="373"/>
      <c r="DFV16" s="373"/>
      <c r="DFW16" s="373"/>
      <c r="DFX16" s="373"/>
      <c r="DFY16" s="373"/>
      <c r="DFZ16" s="373"/>
      <c r="DGA16" s="373"/>
      <c r="DGB16" s="373"/>
      <c r="DGC16" s="373"/>
      <c r="DGD16" s="373"/>
      <c r="DGE16" s="373"/>
      <c r="DGF16" s="373"/>
      <c r="DGG16" s="373"/>
      <c r="DGH16" s="373"/>
      <c r="DGI16" s="373"/>
      <c r="DGJ16" s="373"/>
      <c r="DGK16" s="373"/>
      <c r="DGL16" s="373"/>
      <c r="DGM16" s="373"/>
      <c r="DGN16" s="373"/>
      <c r="DGO16" s="373"/>
      <c r="DGP16" s="373"/>
      <c r="DGQ16" s="373"/>
      <c r="DGR16" s="373"/>
      <c r="DGS16" s="373"/>
      <c r="DGT16" s="373"/>
      <c r="DGU16" s="373"/>
      <c r="DGV16" s="373"/>
      <c r="DGW16" s="373"/>
      <c r="DGX16" s="373"/>
      <c r="DGY16" s="373"/>
      <c r="DGZ16" s="373"/>
      <c r="DHA16" s="373"/>
      <c r="DHB16" s="373"/>
      <c r="DHC16" s="373"/>
      <c r="DHD16" s="373"/>
      <c r="DHE16" s="373"/>
      <c r="DHF16" s="373"/>
      <c r="DHG16" s="373"/>
      <c r="DHH16" s="373"/>
      <c r="DHI16" s="373"/>
      <c r="DHJ16" s="373"/>
      <c r="DHK16" s="373"/>
      <c r="DHL16" s="373"/>
      <c r="DHM16" s="373"/>
      <c r="DHN16" s="373"/>
      <c r="DHO16" s="373"/>
      <c r="DHP16" s="373"/>
      <c r="DHQ16" s="373"/>
      <c r="DHR16" s="373"/>
      <c r="DHS16" s="373"/>
      <c r="DHT16" s="373"/>
      <c r="DHU16" s="373"/>
      <c r="DHV16" s="373"/>
      <c r="DHW16" s="373"/>
      <c r="DHX16" s="373"/>
      <c r="DHY16" s="373"/>
      <c r="DHZ16" s="373"/>
      <c r="DIA16" s="373"/>
      <c r="DIB16" s="373"/>
      <c r="DIC16" s="373"/>
      <c r="DID16" s="373"/>
      <c r="DIE16" s="373"/>
      <c r="DIF16" s="373"/>
      <c r="DIG16" s="373"/>
      <c r="DIH16" s="373"/>
      <c r="DII16" s="373"/>
      <c r="DIJ16" s="373"/>
      <c r="DIK16" s="373"/>
      <c r="DIL16" s="373"/>
      <c r="DIM16" s="373"/>
      <c r="DIN16" s="373"/>
      <c r="DIO16" s="373"/>
      <c r="DIP16" s="373"/>
      <c r="DIQ16" s="373"/>
      <c r="DIR16" s="373"/>
      <c r="DIS16" s="373"/>
      <c r="DIT16" s="373"/>
      <c r="DIU16" s="373"/>
      <c r="DIV16" s="373"/>
      <c r="DIW16" s="373"/>
      <c r="DIX16" s="373"/>
      <c r="DIY16" s="373"/>
      <c r="DIZ16" s="373"/>
      <c r="DJA16" s="373"/>
      <c r="DJB16" s="373"/>
      <c r="DJC16" s="373"/>
      <c r="DJD16" s="373"/>
      <c r="DJE16" s="373"/>
      <c r="DJF16" s="373"/>
      <c r="DJG16" s="373"/>
      <c r="DJH16" s="373"/>
      <c r="DJI16" s="373"/>
      <c r="DJJ16" s="373"/>
      <c r="DJK16" s="373"/>
      <c r="DJL16" s="373"/>
      <c r="DJM16" s="373"/>
      <c r="DJN16" s="373"/>
      <c r="DJO16" s="373"/>
      <c r="DJP16" s="373"/>
      <c r="DJQ16" s="373"/>
      <c r="DJR16" s="373"/>
      <c r="DJS16" s="373"/>
      <c r="DJT16" s="373"/>
      <c r="DJU16" s="373"/>
      <c r="DJV16" s="373"/>
      <c r="DJW16" s="373"/>
      <c r="DJX16" s="373"/>
      <c r="DJY16" s="373"/>
      <c r="DJZ16" s="373"/>
      <c r="DKA16" s="373"/>
      <c r="DKB16" s="373"/>
      <c r="DKC16" s="373"/>
      <c r="DKD16" s="373"/>
      <c r="DKE16" s="373"/>
      <c r="DKF16" s="373"/>
      <c r="DKG16" s="373"/>
      <c r="DKH16" s="373"/>
      <c r="DKI16" s="373"/>
      <c r="DKJ16" s="373"/>
      <c r="DKK16" s="373"/>
      <c r="DKL16" s="373"/>
      <c r="DKM16" s="373"/>
      <c r="DKN16" s="373"/>
      <c r="DKO16" s="373"/>
      <c r="DKP16" s="373"/>
      <c r="DKQ16" s="373"/>
      <c r="DKR16" s="373"/>
      <c r="DKS16" s="373"/>
      <c r="DKT16" s="373"/>
      <c r="DKU16" s="373"/>
      <c r="DKV16" s="373"/>
      <c r="DKW16" s="373"/>
      <c r="DKX16" s="373"/>
      <c r="DKY16" s="373"/>
      <c r="DKZ16" s="373"/>
      <c r="DLA16" s="373"/>
      <c r="DLB16" s="373"/>
      <c r="DLC16" s="373"/>
      <c r="DLD16" s="373"/>
      <c r="DLE16" s="373"/>
      <c r="DLF16" s="373"/>
      <c r="DLG16" s="373"/>
      <c r="DLH16" s="373"/>
      <c r="DLI16" s="373"/>
      <c r="DLJ16" s="373"/>
      <c r="DLK16" s="373"/>
      <c r="DLL16" s="373"/>
      <c r="DLM16" s="373"/>
      <c r="DLN16" s="373"/>
      <c r="DLO16" s="373"/>
      <c r="DLP16" s="373"/>
      <c r="DLQ16" s="373"/>
      <c r="DLR16" s="373"/>
      <c r="DLS16" s="373"/>
      <c r="DLT16" s="373"/>
      <c r="DLU16" s="373"/>
      <c r="DLV16" s="373"/>
      <c r="DLW16" s="373"/>
      <c r="DLX16" s="373"/>
      <c r="DLY16" s="373"/>
      <c r="DLZ16" s="373"/>
      <c r="DMA16" s="373"/>
      <c r="DMB16" s="373"/>
      <c r="DMC16" s="373"/>
      <c r="DMD16" s="373"/>
      <c r="DME16" s="373"/>
      <c r="DMF16" s="373"/>
      <c r="DMG16" s="373"/>
      <c r="DMH16" s="373"/>
      <c r="DMI16" s="373"/>
      <c r="DMJ16" s="373"/>
      <c r="DMK16" s="373"/>
      <c r="DML16" s="373"/>
      <c r="DMM16" s="373"/>
      <c r="DMN16" s="373"/>
      <c r="DMO16" s="373"/>
      <c r="DMP16" s="373"/>
      <c r="DMQ16" s="373"/>
      <c r="DMR16" s="373"/>
      <c r="DMS16" s="373"/>
      <c r="DMT16" s="373"/>
      <c r="DMU16" s="373"/>
      <c r="DMV16" s="373"/>
      <c r="DMW16" s="373"/>
      <c r="DMX16" s="373"/>
      <c r="DMY16" s="373"/>
      <c r="DMZ16" s="373"/>
      <c r="DNA16" s="373"/>
      <c r="DNB16" s="373"/>
      <c r="DNC16" s="373"/>
      <c r="DND16" s="373"/>
      <c r="DNE16" s="373"/>
      <c r="DNF16" s="373"/>
      <c r="DNG16" s="373"/>
      <c r="DNH16" s="373"/>
      <c r="DNI16" s="373"/>
      <c r="DNJ16" s="373"/>
      <c r="DNK16" s="373"/>
      <c r="DNL16" s="373"/>
      <c r="DNM16" s="373"/>
      <c r="DNN16" s="373"/>
      <c r="DNO16" s="373"/>
      <c r="DNP16" s="373"/>
      <c r="DNQ16" s="373"/>
      <c r="DNR16" s="373"/>
      <c r="DNS16" s="373"/>
      <c r="DNT16" s="373"/>
      <c r="DNU16" s="373"/>
      <c r="DNV16" s="373"/>
      <c r="DNW16" s="373"/>
      <c r="DNX16" s="373"/>
      <c r="DNY16" s="373"/>
      <c r="DNZ16" s="373"/>
      <c r="DOA16" s="373"/>
      <c r="DOB16" s="373"/>
      <c r="DOC16" s="373"/>
      <c r="DOD16" s="373"/>
      <c r="DOE16" s="373"/>
      <c r="DOF16" s="373"/>
      <c r="DOG16" s="373"/>
      <c r="DOH16" s="373"/>
      <c r="DOI16" s="373"/>
      <c r="DOJ16" s="373"/>
      <c r="DOK16" s="373"/>
      <c r="DOL16" s="373"/>
      <c r="DOM16" s="373"/>
      <c r="DON16" s="373"/>
      <c r="DOO16" s="373"/>
      <c r="DOP16" s="373"/>
      <c r="DOQ16" s="373"/>
      <c r="DOR16" s="373"/>
      <c r="DOS16" s="373"/>
      <c r="DOT16" s="373"/>
      <c r="DOU16" s="373"/>
      <c r="DOV16" s="373"/>
      <c r="DOW16" s="373"/>
      <c r="DOX16" s="373"/>
      <c r="DOY16" s="373"/>
      <c r="DOZ16" s="373"/>
      <c r="DPA16" s="373"/>
      <c r="DPB16" s="373"/>
      <c r="DPC16" s="373"/>
      <c r="DPD16" s="373"/>
      <c r="DPE16" s="373"/>
      <c r="DPF16" s="373"/>
      <c r="DPG16" s="373"/>
      <c r="DPH16" s="373"/>
      <c r="DPI16" s="373"/>
      <c r="DPJ16" s="373"/>
      <c r="DPK16" s="373"/>
      <c r="DPL16" s="373"/>
      <c r="DPM16" s="373"/>
      <c r="DPN16" s="373"/>
      <c r="DPO16" s="373"/>
      <c r="DPP16" s="373"/>
      <c r="DPQ16" s="373"/>
      <c r="DPR16" s="373"/>
      <c r="DPS16" s="373"/>
      <c r="DPT16" s="373"/>
      <c r="DPU16" s="373"/>
      <c r="DPV16" s="373"/>
      <c r="DPW16" s="373"/>
      <c r="DPX16" s="373"/>
      <c r="DPY16" s="373"/>
      <c r="DPZ16" s="373"/>
      <c r="DQA16" s="373"/>
      <c r="DQB16" s="373"/>
      <c r="DQC16" s="373"/>
      <c r="DQD16" s="373"/>
      <c r="DQE16" s="373"/>
      <c r="DQF16" s="373"/>
      <c r="DQG16" s="373"/>
      <c r="DQH16" s="373"/>
      <c r="DQI16" s="373"/>
      <c r="DQJ16" s="373"/>
      <c r="DQK16" s="373"/>
      <c r="DQL16" s="373"/>
      <c r="DQM16" s="373"/>
      <c r="DQN16" s="373"/>
      <c r="DQO16" s="373"/>
      <c r="DQP16" s="373"/>
      <c r="DQQ16" s="373"/>
      <c r="DQR16" s="373"/>
      <c r="DQS16" s="373"/>
      <c r="DQT16" s="373"/>
      <c r="DQU16" s="373"/>
      <c r="DQV16" s="373"/>
      <c r="DQW16" s="373"/>
      <c r="DQX16" s="373"/>
      <c r="DQY16" s="373"/>
      <c r="DQZ16" s="373"/>
      <c r="DRA16" s="373"/>
      <c r="DRB16" s="373"/>
      <c r="DRC16" s="373"/>
      <c r="DRD16" s="373"/>
      <c r="DRE16" s="373"/>
      <c r="DRF16" s="373"/>
      <c r="DRG16" s="373"/>
      <c r="DRH16" s="373"/>
      <c r="DRI16" s="373"/>
      <c r="DRJ16" s="373"/>
      <c r="DRK16" s="373"/>
      <c r="DRL16" s="373"/>
      <c r="DRM16" s="373"/>
      <c r="DRN16" s="373"/>
      <c r="DRO16" s="373"/>
      <c r="DRP16" s="373"/>
      <c r="DRQ16" s="373"/>
      <c r="DRR16" s="373"/>
      <c r="DRS16" s="373"/>
      <c r="DRT16" s="373"/>
      <c r="DRU16" s="373"/>
      <c r="DRV16" s="373"/>
      <c r="DRW16" s="373"/>
      <c r="DRX16" s="373"/>
      <c r="DRY16" s="373"/>
      <c r="DRZ16" s="373"/>
      <c r="DSA16" s="373"/>
      <c r="DSB16" s="373"/>
      <c r="DSC16" s="373"/>
      <c r="DSD16" s="373"/>
      <c r="DSE16" s="373"/>
      <c r="DSF16" s="373"/>
      <c r="DSG16" s="373"/>
      <c r="DSH16" s="373"/>
      <c r="DSI16" s="373"/>
      <c r="DSJ16" s="373"/>
      <c r="DSK16" s="373"/>
      <c r="DSL16" s="373"/>
      <c r="DSM16" s="373"/>
      <c r="DSN16" s="373"/>
      <c r="DSO16" s="373"/>
      <c r="DSP16" s="373"/>
      <c r="DSQ16" s="373"/>
      <c r="DSR16" s="373"/>
      <c r="DSS16" s="373"/>
      <c r="DST16" s="373"/>
      <c r="DSU16" s="373"/>
      <c r="DSV16" s="373"/>
      <c r="DSW16" s="373"/>
      <c r="DSX16" s="373"/>
      <c r="DSY16" s="373"/>
      <c r="DSZ16" s="373"/>
      <c r="DTA16" s="373"/>
      <c r="DTB16" s="373"/>
      <c r="DTC16" s="373"/>
      <c r="DTD16" s="373"/>
      <c r="DTE16" s="373"/>
      <c r="DTF16" s="373"/>
      <c r="DTG16" s="373"/>
      <c r="DTH16" s="373"/>
      <c r="DTI16" s="373"/>
      <c r="DTJ16" s="373"/>
      <c r="DTK16" s="373"/>
      <c r="DTL16" s="373"/>
      <c r="DTM16" s="373"/>
      <c r="DTN16" s="373"/>
      <c r="DTO16" s="373"/>
      <c r="DTP16" s="373"/>
      <c r="DTQ16" s="373"/>
      <c r="DTR16" s="373"/>
      <c r="DTS16" s="373"/>
      <c r="DTT16" s="373"/>
      <c r="DTU16" s="373"/>
      <c r="DTV16" s="373"/>
      <c r="DTW16" s="373"/>
      <c r="DTX16" s="373"/>
      <c r="DTY16" s="373"/>
      <c r="DTZ16" s="373"/>
      <c r="DUA16" s="373"/>
      <c r="DUB16" s="373"/>
      <c r="DUC16" s="373"/>
      <c r="DUD16" s="373"/>
      <c r="DUE16" s="373"/>
      <c r="DUF16" s="373"/>
      <c r="DUG16" s="373"/>
      <c r="DUH16" s="373"/>
      <c r="DUI16" s="373"/>
      <c r="DUJ16" s="373"/>
      <c r="DUK16" s="373"/>
      <c r="DUL16" s="373"/>
      <c r="DUM16" s="373"/>
      <c r="DUN16" s="373"/>
      <c r="DUO16" s="373"/>
      <c r="DUP16" s="373"/>
      <c r="DUQ16" s="373"/>
      <c r="DUR16" s="373"/>
      <c r="DUS16" s="373"/>
      <c r="DUT16" s="373"/>
      <c r="DUU16" s="373"/>
      <c r="DUV16" s="373"/>
      <c r="DUW16" s="373"/>
      <c r="DUX16" s="373"/>
      <c r="DUY16" s="373"/>
      <c r="DUZ16" s="373"/>
      <c r="DVA16" s="373"/>
      <c r="DVB16" s="373"/>
      <c r="DVC16" s="373"/>
      <c r="DVD16" s="373"/>
      <c r="DVE16" s="373"/>
      <c r="DVF16" s="373"/>
      <c r="DVG16" s="373"/>
      <c r="DVH16" s="373"/>
      <c r="DVI16" s="373"/>
      <c r="DVJ16" s="373"/>
      <c r="DVK16" s="373"/>
      <c r="DVL16" s="373"/>
      <c r="DVM16" s="373"/>
      <c r="DVN16" s="373"/>
      <c r="DVO16" s="373"/>
      <c r="DVP16" s="373"/>
      <c r="DVQ16" s="373"/>
      <c r="DVR16" s="373"/>
      <c r="DVS16" s="373"/>
      <c r="DVT16" s="373"/>
      <c r="DVU16" s="373"/>
      <c r="DVV16" s="373"/>
      <c r="DVW16" s="373"/>
      <c r="DVX16" s="373"/>
      <c r="DVY16" s="373"/>
      <c r="DVZ16" s="373"/>
      <c r="DWA16" s="373"/>
      <c r="DWB16" s="373"/>
      <c r="DWC16" s="373"/>
      <c r="DWD16" s="373"/>
      <c r="DWE16" s="373"/>
      <c r="DWF16" s="373"/>
      <c r="DWG16" s="373"/>
      <c r="DWH16" s="373"/>
      <c r="DWI16" s="373"/>
      <c r="DWJ16" s="373"/>
      <c r="DWK16" s="373"/>
      <c r="DWL16" s="373"/>
      <c r="DWM16" s="373"/>
      <c r="DWN16" s="373"/>
      <c r="DWO16" s="373"/>
      <c r="DWP16" s="373"/>
      <c r="DWQ16" s="373"/>
      <c r="DWR16" s="373"/>
      <c r="DWS16" s="373"/>
      <c r="DWT16" s="373"/>
      <c r="DWU16" s="373"/>
      <c r="DWV16" s="373"/>
      <c r="DWW16" s="373"/>
      <c r="DWX16" s="373"/>
      <c r="DWY16" s="373"/>
      <c r="DWZ16" s="373"/>
      <c r="DXA16" s="373"/>
      <c r="DXB16" s="373"/>
      <c r="DXC16" s="373"/>
      <c r="DXD16" s="373"/>
      <c r="DXE16" s="373"/>
      <c r="DXF16" s="373"/>
      <c r="DXG16" s="373"/>
      <c r="DXH16" s="373"/>
      <c r="DXI16" s="373"/>
      <c r="DXJ16" s="373"/>
      <c r="DXK16" s="373"/>
      <c r="DXL16" s="373"/>
      <c r="DXM16" s="373"/>
      <c r="DXN16" s="373"/>
      <c r="DXO16" s="373"/>
      <c r="DXP16" s="373"/>
      <c r="DXQ16" s="373"/>
      <c r="DXR16" s="373"/>
      <c r="DXS16" s="373"/>
      <c r="DXT16" s="373"/>
      <c r="DXU16" s="373"/>
      <c r="DXV16" s="373"/>
      <c r="DXW16" s="373"/>
      <c r="DXX16" s="373"/>
      <c r="DXY16" s="373"/>
      <c r="DXZ16" s="373"/>
      <c r="DYA16" s="373"/>
      <c r="DYB16" s="373"/>
      <c r="DYC16" s="373"/>
      <c r="DYD16" s="373"/>
      <c r="DYE16" s="373"/>
      <c r="DYF16" s="373"/>
      <c r="DYG16" s="373"/>
      <c r="DYH16" s="373"/>
      <c r="DYI16" s="373"/>
      <c r="DYJ16" s="373"/>
      <c r="DYK16" s="373"/>
      <c r="DYL16" s="373"/>
      <c r="DYM16" s="373"/>
      <c r="DYN16" s="373"/>
      <c r="DYO16" s="373"/>
      <c r="DYP16" s="373"/>
      <c r="DYQ16" s="373"/>
      <c r="DYR16" s="373"/>
      <c r="DYS16" s="373"/>
      <c r="DYT16" s="373"/>
      <c r="DYU16" s="373"/>
      <c r="DYV16" s="373"/>
      <c r="DYW16" s="373"/>
      <c r="DYX16" s="373"/>
      <c r="DYY16" s="373"/>
      <c r="DYZ16" s="373"/>
      <c r="DZA16" s="373"/>
      <c r="DZB16" s="373"/>
      <c r="DZC16" s="373"/>
      <c r="DZD16" s="373"/>
      <c r="DZE16" s="373"/>
      <c r="DZF16" s="373"/>
      <c r="DZG16" s="373"/>
      <c r="DZH16" s="373"/>
      <c r="DZI16" s="373"/>
      <c r="DZJ16" s="373"/>
      <c r="DZK16" s="373"/>
      <c r="DZL16" s="373"/>
      <c r="DZM16" s="373"/>
      <c r="DZN16" s="373"/>
      <c r="DZO16" s="373"/>
      <c r="DZP16" s="373"/>
      <c r="DZQ16" s="373"/>
      <c r="DZR16" s="373"/>
      <c r="DZS16" s="373"/>
      <c r="DZT16" s="373"/>
      <c r="DZU16" s="373"/>
      <c r="DZV16" s="373"/>
      <c r="DZW16" s="373"/>
      <c r="DZX16" s="373"/>
      <c r="DZY16" s="373"/>
      <c r="DZZ16" s="373"/>
      <c r="EAA16" s="373"/>
      <c r="EAB16" s="373"/>
      <c r="EAC16" s="373"/>
      <c r="EAD16" s="373"/>
      <c r="EAE16" s="373"/>
      <c r="EAF16" s="373"/>
      <c r="EAG16" s="373"/>
      <c r="EAH16" s="373"/>
      <c r="EAI16" s="373"/>
      <c r="EAJ16" s="373"/>
      <c r="EAK16" s="373"/>
      <c r="EAL16" s="373"/>
      <c r="EAM16" s="373"/>
      <c r="EAN16" s="373"/>
      <c r="EAO16" s="373"/>
      <c r="EAP16" s="373"/>
      <c r="EAQ16" s="373"/>
      <c r="EAR16" s="373"/>
      <c r="EAS16" s="373"/>
      <c r="EAT16" s="373"/>
      <c r="EAU16" s="373"/>
      <c r="EAV16" s="373"/>
      <c r="EAW16" s="373"/>
      <c r="EAX16" s="373"/>
      <c r="EAY16" s="373"/>
      <c r="EAZ16" s="373"/>
      <c r="EBA16" s="373"/>
      <c r="EBB16" s="373"/>
      <c r="EBC16" s="373"/>
      <c r="EBD16" s="373"/>
      <c r="EBE16" s="373"/>
      <c r="EBF16" s="373"/>
      <c r="EBG16" s="373"/>
      <c r="EBH16" s="373"/>
      <c r="EBI16" s="373"/>
      <c r="EBJ16" s="373"/>
      <c r="EBK16" s="373"/>
      <c r="EBL16" s="373"/>
      <c r="EBM16" s="373"/>
      <c r="EBN16" s="373"/>
      <c r="EBO16" s="373"/>
      <c r="EBP16" s="373"/>
      <c r="EBQ16" s="373"/>
      <c r="EBR16" s="373"/>
      <c r="EBS16" s="373"/>
      <c r="EBT16" s="373"/>
      <c r="EBU16" s="373"/>
      <c r="EBV16" s="373"/>
      <c r="EBW16" s="373"/>
      <c r="EBX16" s="373"/>
      <c r="EBY16" s="373"/>
      <c r="EBZ16" s="373"/>
      <c r="ECA16" s="373"/>
      <c r="ECB16" s="373"/>
      <c r="ECC16" s="373"/>
      <c r="ECD16" s="373"/>
      <c r="ECE16" s="373"/>
      <c r="ECF16" s="373"/>
      <c r="ECG16" s="373"/>
      <c r="ECH16" s="373"/>
      <c r="ECI16" s="373"/>
      <c r="ECJ16" s="373"/>
      <c r="ECK16" s="373"/>
      <c r="ECL16" s="373"/>
      <c r="ECM16" s="373"/>
      <c r="ECN16" s="373"/>
      <c r="ECO16" s="373"/>
      <c r="ECP16" s="373"/>
      <c r="ECQ16" s="373"/>
      <c r="ECR16" s="373"/>
      <c r="ECS16" s="373"/>
      <c r="ECT16" s="373"/>
      <c r="ECU16" s="373"/>
      <c r="ECV16" s="373"/>
      <c r="ECW16" s="373"/>
      <c r="ECX16" s="373"/>
      <c r="ECY16" s="373"/>
      <c r="ECZ16" s="373"/>
      <c r="EDA16" s="373"/>
      <c r="EDB16" s="373"/>
      <c r="EDC16" s="373"/>
      <c r="EDD16" s="373"/>
      <c r="EDE16" s="373"/>
      <c r="EDF16" s="373"/>
      <c r="EDG16" s="373"/>
      <c r="EDH16" s="373"/>
      <c r="EDI16" s="373"/>
      <c r="EDJ16" s="373"/>
      <c r="EDK16" s="373"/>
      <c r="EDL16" s="373"/>
      <c r="EDM16" s="373"/>
      <c r="EDN16" s="373"/>
      <c r="EDO16" s="373"/>
      <c r="EDP16" s="373"/>
      <c r="EDQ16" s="373"/>
      <c r="EDR16" s="373"/>
      <c r="EDS16" s="373"/>
      <c r="EDT16" s="373"/>
      <c r="EDU16" s="373"/>
      <c r="EDV16" s="373"/>
      <c r="EDW16" s="373"/>
      <c r="EDX16" s="373"/>
      <c r="EDY16" s="373"/>
      <c r="EDZ16" s="373"/>
      <c r="EEA16" s="373"/>
      <c r="EEB16" s="373"/>
      <c r="EEC16" s="373"/>
      <c r="EED16" s="373"/>
      <c r="EEE16" s="373"/>
      <c r="EEF16" s="373"/>
      <c r="EEG16" s="373"/>
      <c r="EEH16" s="373"/>
      <c r="EEI16" s="373"/>
      <c r="EEJ16" s="373"/>
      <c r="EEK16" s="373"/>
      <c r="EEL16" s="373"/>
      <c r="EEM16" s="373"/>
      <c r="EEN16" s="373"/>
      <c r="EEO16" s="373"/>
      <c r="EEP16" s="373"/>
      <c r="EEQ16" s="373"/>
      <c r="EER16" s="373"/>
      <c r="EES16" s="373"/>
      <c r="EET16" s="373"/>
      <c r="EEU16" s="373"/>
      <c r="EEV16" s="373"/>
      <c r="EEW16" s="373"/>
      <c r="EEX16" s="373"/>
      <c r="EEY16" s="373"/>
      <c r="EEZ16" s="373"/>
      <c r="EFA16" s="373"/>
      <c r="EFB16" s="373"/>
      <c r="EFC16" s="373"/>
      <c r="EFD16" s="373"/>
      <c r="EFE16" s="373"/>
      <c r="EFF16" s="373"/>
      <c r="EFG16" s="373"/>
      <c r="EFH16" s="373"/>
      <c r="EFI16" s="373"/>
      <c r="EFJ16" s="373"/>
      <c r="EFK16" s="373"/>
      <c r="EFL16" s="373"/>
      <c r="EFM16" s="373"/>
      <c r="EFN16" s="373"/>
      <c r="EFO16" s="373"/>
      <c r="EFP16" s="373"/>
      <c r="EFQ16" s="373"/>
      <c r="EFR16" s="373"/>
      <c r="EFS16" s="373"/>
      <c r="EFT16" s="373"/>
      <c r="EFU16" s="373"/>
      <c r="EFV16" s="373"/>
      <c r="EFW16" s="373"/>
      <c r="EFX16" s="373"/>
      <c r="EFY16" s="373"/>
      <c r="EFZ16" s="373"/>
      <c r="EGA16" s="373"/>
      <c r="EGB16" s="373"/>
      <c r="EGC16" s="373"/>
      <c r="EGD16" s="373"/>
      <c r="EGE16" s="373"/>
      <c r="EGF16" s="373"/>
      <c r="EGG16" s="373"/>
      <c r="EGH16" s="373"/>
      <c r="EGI16" s="373"/>
      <c r="EGJ16" s="373"/>
      <c r="EGK16" s="373"/>
      <c r="EGL16" s="373"/>
      <c r="EGM16" s="373"/>
      <c r="EGN16" s="373"/>
      <c r="EGO16" s="373"/>
      <c r="EGP16" s="373"/>
      <c r="EGQ16" s="373"/>
      <c r="EGR16" s="373"/>
      <c r="EGS16" s="373"/>
      <c r="EGT16" s="373"/>
      <c r="EGU16" s="373"/>
      <c r="EGV16" s="373"/>
      <c r="EGW16" s="373"/>
      <c r="EGX16" s="373"/>
      <c r="EGY16" s="373"/>
      <c r="EGZ16" s="373"/>
      <c r="EHA16" s="373"/>
      <c r="EHB16" s="373"/>
      <c r="EHC16" s="373"/>
      <c r="EHD16" s="373"/>
      <c r="EHE16" s="373"/>
      <c r="EHF16" s="373"/>
      <c r="EHG16" s="373"/>
      <c r="EHH16" s="373"/>
      <c r="EHI16" s="373"/>
      <c r="EHJ16" s="373"/>
      <c r="EHK16" s="373"/>
      <c r="EHL16" s="373"/>
      <c r="EHM16" s="373"/>
      <c r="EHN16" s="373"/>
      <c r="EHO16" s="373"/>
      <c r="EHP16" s="373"/>
      <c r="EHQ16" s="373"/>
      <c r="EHR16" s="373"/>
      <c r="EHS16" s="373"/>
      <c r="EHT16" s="373"/>
      <c r="EHU16" s="373"/>
      <c r="EHV16" s="373"/>
      <c r="EHW16" s="373"/>
      <c r="EHX16" s="373"/>
      <c r="EHY16" s="373"/>
      <c r="EHZ16" s="373"/>
      <c r="EIA16" s="373"/>
      <c r="EIB16" s="373"/>
      <c r="EIC16" s="373"/>
      <c r="EID16" s="373"/>
      <c r="EIE16" s="373"/>
      <c r="EIF16" s="373"/>
      <c r="EIG16" s="373"/>
      <c r="EIH16" s="373"/>
      <c r="EII16" s="373"/>
      <c r="EIJ16" s="373"/>
      <c r="EIK16" s="373"/>
      <c r="EIL16" s="373"/>
      <c r="EIM16" s="373"/>
      <c r="EIN16" s="373"/>
      <c r="EIO16" s="373"/>
      <c r="EIP16" s="373"/>
      <c r="EIQ16" s="373"/>
      <c r="EIR16" s="373"/>
      <c r="EIS16" s="373"/>
      <c r="EIT16" s="373"/>
      <c r="EIU16" s="373"/>
      <c r="EIV16" s="373"/>
      <c r="EIW16" s="373"/>
      <c r="EIX16" s="373"/>
      <c r="EIY16" s="373"/>
      <c r="EIZ16" s="373"/>
      <c r="EJA16" s="373"/>
      <c r="EJB16" s="373"/>
      <c r="EJC16" s="373"/>
      <c r="EJD16" s="373"/>
      <c r="EJE16" s="373"/>
      <c r="EJF16" s="373"/>
      <c r="EJG16" s="373"/>
      <c r="EJH16" s="373"/>
      <c r="EJI16" s="373"/>
      <c r="EJJ16" s="373"/>
      <c r="EJK16" s="373"/>
      <c r="EJL16" s="373"/>
      <c r="EJM16" s="373"/>
      <c r="EJN16" s="373"/>
      <c r="EJO16" s="373"/>
      <c r="EJP16" s="373"/>
      <c r="EJQ16" s="373"/>
      <c r="EJR16" s="373"/>
      <c r="EJS16" s="373"/>
      <c r="EJT16" s="373"/>
      <c r="EJU16" s="373"/>
      <c r="EJV16" s="373"/>
      <c r="EJW16" s="373"/>
      <c r="EJX16" s="373"/>
      <c r="EJY16" s="373"/>
      <c r="EJZ16" s="373"/>
      <c r="EKA16" s="373"/>
      <c r="EKB16" s="373"/>
      <c r="EKC16" s="373"/>
      <c r="EKD16" s="373"/>
      <c r="EKE16" s="373"/>
      <c r="EKF16" s="373"/>
      <c r="EKG16" s="373"/>
      <c r="EKH16" s="373"/>
      <c r="EKI16" s="373"/>
      <c r="EKJ16" s="373"/>
      <c r="EKK16" s="373"/>
      <c r="EKL16" s="373"/>
      <c r="EKM16" s="373"/>
      <c r="EKN16" s="373"/>
      <c r="EKO16" s="373"/>
      <c r="EKP16" s="373"/>
      <c r="EKQ16" s="373"/>
      <c r="EKR16" s="373"/>
      <c r="EKS16" s="373"/>
      <c r="EKT16" s="373"/>
      <c r="EKU16" s="373"/>
      <c r="EKV16" s="373"/>
      <c r="EKW16" s="373"/>
      <c r="EKX16" s="373"/>
      <c r="EKY16" s="373"/>
      <c r="EKZ16" s="373"/>
      <c r="ELA16" s="373"/>
      <c r="ELB16" s="373"/>
      <c r="ELC16" s="373"/>
      <c r="ELD16" s="373"/>
      <c r="ELE16" s="373"/>
      <c r="ELF16" s="373"/>
      <c r="ELG16" s="373"/>
      <c r="ELH16" s="373"/>
      <c r="ELI16" s="373"/>
      <c r="ELJ16" s="373"/>
      <c r="ELK16" s="373"/>
      <c r="ELL16" s="373"/>
      <c r="ELM16" s="373"/>
      <c r="ELN16" s="373"/>
      <c r="ELO16" s="373"/>
      <c r="ELP16" s="373"/>
      <c r="ELQ16" s="373"/>
      <c r="ELR16" s="373"/>
      <c r="ELS16" s="373"/>
      <c r="ELT16" s="373"/>
      <c r="ELU16" s="373"/>
      <c r="ELV16" s="373"/>
      <c r="ELW16" s="373"/>
      <c r="ELX16" s="373"/>
      <c r="ELY16" s="373"/>
      <c r="ELZ16" s="373"/>
      <c r="EMA16" s="373"/>
      <c r="EMB16" s="373"/>
      <c r="EMC16" s="373"/>
      <c r="EMD16" s="373"/>
      <c r="EME16" s="373"/>
      <c r="EMF16" s="373"/>
      <c r="EMG16" s="373"/>
      <c r="EMH16" s="373"/>
      <c r="EMI16" s="373"/>
      <c r="EMJ16" s="373"/>
      <c r="EMK16" s="373"/>
      <c r="EML16" s="373"/>
      <c r="EMM16" s="373"/>
      <c r="EMN16" s="373"/>
      <c r="EMO16" s="373"/>
      <c r="EMP16" s="373"/>
      <c r="EMQ16" s="373"/>
      <c r="EMR16" s="373"/>
      <c r="EMS16" s="373"/>
      <c r="EMT16" s="373"/>
      <c r="EMU16" s="373"/>
      <c r="EMV16" s="373"/>
      <c r="EMW16" s="373"/>
      <c r="EMX16" s="373"/>
      <c r="EMY16" s="373"/>
      <c r="EMZ16" s="373"/>
      <c r="ENA16" s="373"/>
      <c r="ENB16" s="373"/>
      <c r="ENC16" s="373"/>
      <c r="END16" s="373"/>
      <c r="ENE16" s="373"/>
      <c r="ENF16" s="373"/>
      <c r="ENG16" s="373"/>
      <c r="ENH16" s="373"/>
      <c r="ENI16" s="373"/>
      <c r="ENJ16" s="373"/>
      <c r="ENK16" s="373"/>
      <c r="ENL16" s="373"/>
      <c r="ENM16" s="373"/>
      <c r="ENN16" s="373"/>
      <c r="ENO16" s="373"/>
      <c r="ENP16" s="373"/>
      <c r="ENQ16" s="373"/>
      <c r="ENR16" s="373"/>
      <c r="ENS16" s="373"/>
      <c r="ENT16" s="373"/>
      <c r="ENU16" s="373"/>
      <c r="ENV16" s="373"/>
      <c r="ENW16" s="373"/>
      <c r="ENX16" s="373"/>
      <c r="ENY16" s="373"/>
      <c r="ENZ16" s="373"/>
      <c r="EOA16" s="373"/>
      <c r="EOB16" s="373"/>
      <c r="EOC16" s="373"/>
      <c r="EOD16" s="373"/>
      <c r="EOE16" s="373"/>
      <c r="EOF16" s="373"/>
      <c r="EOG16" s="373"/>
      <c r="EOH16" s="373"/>
      <c r="EOI16" s="373"/>
      <c r="EOJ16" s="373"/>
      <c r="EOK16" s="373"/>
      <c r="EOL16" s="373"/>
      <c r="EOM16" s="373"/>
      <c r="EON16" s="373"/>
      <c r="EOO16" s="373"/>
      <c r="EOP16" s="373"/>
      <c r="EOQ16" s="373"/>
      <c r="EOR16" s="373"/>
      <c r="EOS16" s="373"/>
      <c r="EOT16" s="373"/>
      <c r="EOU16" s="373"/>
      <c r="EOV16" s="373"/>
      <c r="EOW16" s="373"/>
      <c r="EOX16" s="373"/>
      <c r="EOY16" s="373"/>
      <c r="EOZ16" s="373"/>
      <c r="EPA16" s="373"/>
      <c r="EPB16" s="373"/>
      <c r="EPC16" s="373"/>
      <c r="EPD16" s="373"/>
      <c r="EPE16" s="373"/>
      <c r="EPF16" s="373"/>
      <c r="EPG16" s="373"/>
      <c r="EPH16" s="373"/>
      <c r="EPI16" s="373"/>
      <c r="EPJ16" s="373"/>
      <c r="EPK16" s="373"/>
      <c r="EPL16" s="373"/>
      <c r="EPM16" s="373"/>
      <c r="EPN16" s="373"/>
      <c r="EPO16" s="373"/>
      <c r="EPP16" s="373"/>
      <c r="EPQ16" s="373"/>
      <c r="EPR16" s="373"/>
      <c r="EPS16" s="373"/>
      <c r="EPT16" s="373"/>
      <c r="EPU16" s="373"/>
      <c r="EPV16" s="373"/>
      <c r="EPW16" s="373"/>
      <c r="EPX16" s="373"/>
      <c r="EPY16" s="373"/>
      <c r="EPZ16" s="373"/>
      <c r="EQA16" s="373"/>
      <c r="EQB16" s="373"/>
      <c r="EQC16" s="373"/>
      <c r="EQD16" s="373"/>
      <c r="EQE16" s="373"/>
      <c r="EQF16" s="373"/>
      <c r="EQG16" s="373"/>
      <c r="EQH16" s="373"/>
      <c r="EQI16" s="373"/>
      <c r="EQJ16" s="373"/>
      <c r="EQK16" s="373"/>
      <c r="EQL16" s="373"/>
      <c r="EQM16" s="373"/>
      <c r="EQN16" s="373"/>
      <c r="EQO16" s="373"/>
      <c r="EQP16" s="373"/>
      <c r="EQQ16" s="373"/>
      <c r="EQR16" s="373"/>
      <c r="EQS16" s="373"/>
      <c r="EQT16" s="373"/>
      <c r="EQU16" s="373"/>
      <c r="EQV16" s="373"/>
      <c r="EQW16" s="373"/>
      <c r="EQX16" s="373"/>
      <c r="EQY16" s="373"/>
      <c r="EQZ16" s="373"/>
      <c r="ERA16" s="373"/>
      <c r="ERB16" s="373"/>
      <c r="ERC16" s="373"/>
      <c r="ERD16" s="373"/>
      <c r="ERE16" s="373"/>
      <c r="ERF16" s="373"/>
      <c r="ERG16" s="373"/>
      <c r="ERH16" s="373"/>
      <c r="ERI16" s="373"/>
      <c r="ERJ16" s="373"/>
      <c r="ERK16" s="373"/>
      <c r="ERL16" s="373"/>
      <c r="ERM16" s="373"/>
      <c r="ERN16" s="373"/>
      <c r="ERO16" s="373"/>
      <c r="ERP16" s="373"/>
      <c r="ERQ16" s="373"/>
      <c r="ERR16" s="373"/>
      <c r="ERS16" s="373"/>
      <c r="ERT16" s="373"/>
      <c r="ERU16" s="373"/>
      <c r="ERV16" s="373"/>
      <c r="ERW16" s="373"/>
      <c r="ERX16" s="373"/>
      <c r="ERY16" s="373"/>
      <c r="ERZ16" s="373"/>
      <c r="ESA16" s="373"/>
      <c r="ESB16" s="373"/>
      <c r="ESC16" s="373"/>
      <c r="ESD16" s="373"/>
      <c r="ESE16" s="373"/>
      <c r="ESF16" s="373"/>
      <c r="ESG16" s="373"/>
      <c r="ESH16" s="373"/>
      <c r="ESI16" s="373"/>
      <c r="ESJ16" s="373"/>
      <c r="ESK16" s="373"/>
      <c r="ESL16" s="373"/>
      <c r="ESM16" s="373"/>
      <c r="ESN16" s="373"/>
      <c r="ESO16" s="373"/>
      <c r="ESP16" s="373"/>
      <c r="ESQ16" s="373"/>
      <c r="ESR16" s="373"/>
      <c r="ESS16" s="373"/>
      <c r="EST16" s="373"/>
      <c r="ESU16" s="373"/>
      <c r="ESV16" s="373"/>
      <c r="ESW16" s="373"/>
      <c r="ESX16" s="373"/>
      <c r="ESY16" s="373"/>
      <c r="ESZ16" s="373"/>
      <c r="ETA16" s="373"/>
      <c r="ETB16" s="373"/>
      <c r="ETC16" s="373"/>
      <c r="ETD16" s="373"/>
      <c r="ETE16" s="373"/>
      <c r="ETF16" s="373"/>
      <c r="ETG16" s="373"/>
      <c r="ETH16" s="373"/>
      <c r="ETI16" s="373"/>
      <c r="ETJ16" s="373"/>
      <c r="ETK16" s="373"/>
      <c r="ETL16" s="373"/>
      <c r="ETM16" s="373"/>
      <c r="ETN16" s="373"/>
      <c r="ETO16" s="373"/>
      <c r="ETP16" s="373"/>
      <c r="ETQ16" s="373"/>
      <c r="ETR16" s="373"/>
      <c r="ETS16" s="373"/>
      <c r="ETT16" s="373"/>
      <c r="ETU16" s="373"/>
      <c r="ETV16" s="373"/>
      <c r="ETW16" s="373"/>
      <c r="ETX16" s="373"/>
      <c r="ETY16" s="373"/>
      <c r="ETZ16" s="373"/>
      <c r="EUA16" s="373"/>
      <c r="EUB16" s="373"/>
      <c r="EUC16" s="373"/>
      <c r="EUD16" s="373"/>
      <c r="EUE16" s="373"/>
      <c r="EUF16" s="373"/>
      <c r="EUG16" s="373"/>
      <c r="EUH16" s="373"/>
      <c r="EUI16" s="373"/>
      <c r="EUJ16" s="373"/>
      <c r="EUK16" s="373"/>
      <c r="EUL16" s="373"/>
      <c r="EUM16" s="373"/>
      <c r="EUN16" s="373"/>
      <c r="EUO16" s="373"/>
      <c r="EUP16" s="373"/>
      <c r="EUQ16" s="373"/>
      <c r="EUR16" s="373"/>
      <c r="EUS16" s="373"/>
      <c r="EUT16" s="373"/>
      <c r="EUU16" s="373"/>
      <c r="EUV16" s="373"/>
      <c r="EUW16" s="373"/>
      <c r="EUX16" s="373"/>
      <c r="EUY16" s="373"/>
      <c r="EUZ16" s="373"/>
      <c r="EVA16" s="373"/>
      <c r="EVB16" s="373"/>
      <c r="EVC16" s="373"/>
      <c r="EVD16" s="373"/>
      <c r="EVE16" s="373"/>
      <c r="EVF16" s="373"/>
      <c r="EVG16" s="373"/>
      <c r="EVH16" s="373"/>
      <c r="EVI16" s="373"/>
      <c r="EVJ16" s="373"/>
      <c r="EVK16" s="373"/>
      <c r="EVL16" s="373"/>
      <c r="EVM16" s="373"/>
      <c r="EVN16" s="373"/>
      <c r="EVO16" s="373"/>
      <c r="EVP16" s="373"/>
      <c r="EVQ16" s="373"/>
      <c r="EVR16" s="373"/>
      <c r="EVS16" s="373"/>
      <c r="EVT16" s="373"/>
      <c r="EVU16" s="373"/>
      <c r="EVV16" s="373"/>
      <c r="EVW16" s="373"/>
      <c r="EVX16" s="373"/>
      <c r="EVY16" s="373"/>
      <c r="EVZ16" s="373"/>
      <c r="EWA16" s="373"/>
      <c r="EWB16" s="373"/>
      <c r="EWC16" s="373"/>
      <c r="EWD16" s="373"/>
      <c r="EWE16" s="373"/>
      <c r="EWF16" s="373"/>
      <c r="EWG16" s="373"/>
      <c r="EWH16" s="373"/>
      <c r="EWI16" s="373"/>
      <c r="EWJ16" s="373"/>
      <c r="EWK16" s="373"/>
      <c r="EWL16" s="373"/>
      <c r="EWM16" s="373"/>
      <c r="EWN16" s="373"/>
      <c r="EWO16" s="373"/>
      <c r="EWP16" s="373"/>
      <c r="EWQ16" s="373"/>
      <c r="EWR16" s="373"/>
      <c r="EWS16" s="373"/>
      <c r="EWT16" s="373"/>
      <c r="EWU16" s="373"/>
      <c r="EWV16" s="373"/>
      <c r="EWW16" s="373"/>
      <c r="EWX16" s="373"/>
      <c r="EWY16" s="373"/>
      <c r="EWZ16" s="373"/>
      <c r="EXA16" s="373"/>
      <c r="EXB16" s="373"/>
      <c r="EXC16" s="373"/>
      <c r="EXD16" s="373"/>
      <c r="EXE16" s="373"/>
      <c r="EXF16" s="373"/>
      <c r="EXG16" s="373"/>
      <c r="EXH16" s="373"/>
      <c r="EXI16" s="373"/>
      <c r="EXJ16" s="373"/>
      <c r="EXK16" s="373"/>
      <c r="EXL16" s="373"/>
      <c r="EXM16" s="373"/>
      <c r="EXN16" s="373"/>
      <c r="EXO16" s="373"/>
      <c r="EXP16" s="373"/>
      <c r="EXQ16" s="373"/>
      <c r="EXR16" s="373"/>
      <c r="EXS16" s="373"/>
      <c r="EXT16" s="373"/>
      <c r="EXU16" s="373"/>
      <c r="EXV16" s="373"/>
      <c r="EXW16" s="373"/>
      <c r="EXX16" s="373"/>
      <c r="EXY16" s="373"/>
      <c r="EXZ16" s="373"/>
      <c r="EYA16" s="373"/>
      <c r="EYB16" s="373"/>
      <c r="EYC16" s="373"/>
      <c r="EYD16" s="373"/>
      <c r="EYE16" s="373"/>
      <c r="EYF16" s="373"/>
      <c r="EYG16" s="373"/>
      <c r="EYH16" s="373"/>
      <c r="EYI16" s="373"/>
      <c r="EYJ16" s="373"/>
      <c r="EYK16" s="373"/>
      <c r="EYL16" s="373"/>
      <c r="EYM16" s="373"/>
      <c r="EYN16" s="373"/>
      <c r="EYO16" s="373"/>
      <c r="EYP16" s="373"/>
      <c r="EYQ16" s="373"/>
      <c r="EYR16" s="373"/>
      <c r="EYS16" s="373"/>
      <c r="EYT16" s="373"/>
      <c r="EYU16" s="373"/>
      <c r="EYV16" s="373"/>
      <c r="EYW16" s="373"/>
      <c r="EYX16" s="373"/>
      <c r="EYY16" s="373"/>
      <c r="EYZ16" s="373"/>
      <c r="EZA16" s="373"/>
      <c r="EZB16" s="373"/>
      <c r="EZC16" s="373"/>
      <c r="EZD16" s="373"/>
      <c r="EZE16" s="373"/>
      <c r="EZF16" s="373"/>
      <c r="EZG16" s="373"/>
      <c r="EZH16" s="373"/>
      <c r="EZI16" s="373"/>
      <c r="EZJ16" s="373"/>
      <c r="EZK16" s="373"/>
      <c r="EZL16" s="373"/>
      <c r="EZM16" s="373"/>
      <c r="EZN16" s="373"/>
      <c r="EZO16" s="373"/>
      <c r="EZP16" s="373"/>
      <c r="EZQ16" s="373"/>
      <c r="EZR16" s="373"/>
      <c r="EZS16" s="373"/>
      <c r="EZT16" s="373"/>
      <c r="EZU16" s="373"/>
      <c r="EZV16" s="373"/>
      <c r="EZW16" s="373"/>
      <c r="EZX16" s="373"/>
      <c r="EZY16" s="373"/>
      <c r="EZZ16" s="373"/>
      <c r="FAA16" s="373"/>
      <c r="FAB16" s="373"/>
      <c r="FAC16" s="373"/>
      <c r="FAD16" s="373"/>
      <c r="FAE16" s="373"/>
      <c r="FAF16" s="373"/>
      <c r="FAG16" s="373"/>
      <c r="FAH16" s="373"/>
      <c r="FAI16" s="373"/>
      <c r="FAJ16" s="373"/>
      <c r="FAK16" s="373"/>
      <c r="FAL16" s="373"/>
      <c r="FAM16" s="373"/>
      <c r="FAN16" s="373"/>
      <c r="FAO16" s="373"/>
      <c r="FAP16" s="373"/>
      <c r="FAQ16" s="373"/>
      <c r="FAR16" s="373"/>
      <c r="FAS16" s="373"/>
      <c r="FAT16" s="373"/>
      <c r="FAU16" s="373"/>
      <c r="FAV16" s="373"/>
      <c r="FAW16" s="373"/>
      <c r="FAX16" s="373"/>
      <c r="FAY16" s="373"/>
      <c r="FAZ16" s="373"/>
      <c r="FBA16" s="373"/>
      <c r="FBB16" s="373"/>
      <c r="FBC16" s="373"/>
      <c r="FBD16" s="373"/>
      <c r="FBE16" s="373"/>
      <c r="FBF16" s="373"/>
      <c r="FBG16" s="373"/>
      <c r="FBH16" s="373"/>
      <c r="FBI16" s="373"/>
      <c r="FBJ16" s="373"/>
      <c r="FBK16" s="373"/>
      <c r="FBL16" s="373"/>
      <c r="FBM16" s="373"/>
      <c r="FBN16" s="373"/>
      <c r="FBO16" s="373"/>
      <c r="FBP16" s="373"/>
      <c r="FBQ16" s="373"/>
      <c r="FBR16" s="373"/>
      <c r="FBS16" s="373"/>
      <c r="FBT16" s="373"/>
      <c r="FBU16" s="373"/>
      <c r="FBV16" s="373"/>
      <c r="FBW16" s="373"/>
      <c r="FBX16" s="373"/>
      <c r="FBY16" s="373"/>
      <c r="FBZ16" s="373"/>
      <c r="FCA16" s="373"/>
      <c r="FCB16" s="373"/>
      <c r="FCC16" s="373"/>
      <c r="FCD16" s="373"/>
      <c r="FCE16" s="373"/>
      <c r="FCF16" s="373"/>
      <c r="FCG16" s="373"/>
      <c r="FCH16" s="373"/>
      <c r="FCI16" s="373"/>
      <c r="FCJ16" s="373"/>
      <c r="FCK16" s="373"/>
      <c r="FCL16" s="373"/>
      <c r="FCM16" s="373"/>
      <c r="FCN16" s="373"/>
      <c r="FCO16" s="373"/>
      <c r="FCP16" s="373"/>
      <c r="FCQ16" s="373"/>
      <c r="FCR16" s="373"/>
      <c r="FCS16" s="373"/>
      <c r="FCT16" s="373"/>
      <c r="FCU16" s="373"/>
      <c r="FCV16" s="373"/>
      <c r="FCW16" s="373"/>
      <c r="FCX16" s="373"/>
      <c r="FCY16" s="373"/>
      <c r="FCZ16" s="373"/>
      <c r="FDA16" s="373"/>
      <c r="FDB16" s="373"/>
      <c r="FDC16" s="373"/>
      <c r="FDD16" s="373"/>
      <c r="FDE16" s="373"/>
      <c r="FDF16" s="373"/>
      <c r="FDG16" s="373"/>
      <c r="FDH16" s="373"/>
      <c r="FDI16" s="373"/>
      <c r="FDJ16" s="373"/>
      <c r="FDK16" s="373"/>
      <c r="FDL16" s="373"/>
      <c r="FDM16" s="373"/>
      <c r="FDN16" s="373"/>
      <c r="FDO16" s="373"/>
      <c r="FDP16" s="373"/>
      <c r="FDQ16" s="373"/>
      <c r="FDR16" s="373"/>
      <c r="FDS16" s="373"/>
      <c r="FDT16" s="373"/>
      <c r="FDU16" s="373"/>
      <c r="FDV16" s="373"/>
      <c r="FDW16" s="373"/>
      <c r="FDX16" s="373"/>
      <c r="FDY16" s="373"/>
      <c r="FDZ16" s="373"/>
      <c r="FEA16" s="373"/>
      <c r="FEB16" s="373"/>
      <c r="FEC16" s="373"/>
      <c r="FED16" s="373"/>
      <c r="FEE16" s="373"/>
      <c r="FEF16" s="373"/>
      <c r="FEG16" s="373"/>
      <c r="FEH16" s="373"/>
      <c r="FEI16" s="373"/>
      <c r="FEJ16" s="373"/>
      <c r="FEK16" s="373"/>
      <c r="FEL16" s="373"/>
      <c r="FEM16" s="373"/>
      <c r="FEN16" s="373"/>
      <c r="FEO16" s="373"/>
      <c r="FEP16" s="373"/>
      <c r="FEQ16" s="373"/>
      <c r="FER16" s="373"/>
      <c r="FES16" s="373"/>
      <c r="FET16" s="373"/>
      <c r="FEU16" s="373"/>
      <c r="FEV16" s="373"/>
      <c r="FEW16" s="373"/>
      <c r="FEX16" s="373"/>
      <c r="FEY16" s="373"/>
      <c r="FEZ16" s="373"/>
      <c r="FFA16" s="373"/>
      <c r="FFB16" s="373"/>
      <c r="FFC16" s="373"/>
      <c r="FFD16" s="373"/>
      <c r="FFE16" s="373"/>
      <c r="FFF16" s="373"/>
      <c r="FFG16" s="373"/>
      <c r="FFH16" s="373"/>
      <c r="FFI16" s="373"/>
      <c r="FFJ16" s="373"/>
      <c r="FFK16" s="373"/>
      <c r="FFL16" s="373"/>
      <c r="FFM16" s="373"/>
      <c r="FFN16" s="373"/>
      <c r="FFO16" s="373"/>
      <c r="FFP16" s="373"/>
      <c r="FFQ16" s="373"/>
      <c r="FFR16" s="373"/>
      <c r="FFS16" s="373"/>
      <c r="FFT16" s="373"/>
      <c r="FFU16" s="373"/>
      <c r="FFV16" s="373"/>
      <c r="FFW16" s="373"/>
      <c r="FFX16" s="373"/>
      <c r="FFY16" s="373"/>
      <c r="FFZ16" s="373"/>
      <c r="FGA16" s="373"/>
      <c r="FGB16" s="373"/>
      <c r="FGC16" s="373"/>
      <c r="FGD16" s="373"/>
      <c r="FGE16" s="373"/>
      <c r="FGF16" s="373"/>
      <c r="FGG16" s="373"/>
      <c r="FGH16" s="373"/>
      <c r="FGI16" s="373"/>
      <c r="FGJ16" s="373"/>
      <c r="FGK16" s="373"/>
      <c r="FGL16" s="373"/>
      <c r="FGM16" s="373"/>
      <c r="FGN16" s="373"/>
      <c r="FGO16" s="373"/>
      <c r="FGP16" s="373"/>
      <c r="FGQ16" s="373"/>
      <c r="FGR16" s="373"/>
      <c r="FGS16" s="373"/>
      <c r="FGT16" s="373"/>
      <c r="FGU16" s="373"/>
      <c r="FGV16" s="373"/>
      <c r="FGW16" s="373"/>
      <c r="FGX16" s="373"/>
      <c r="FGY16" s="373"/>
      <c r="FGZ16" s="373"/>
      <c r="FHA16" s="373"/>
      <c r="FHB16" s="373"/>
      <c r="FHC16" s="373"/>
      <c r="FHD16" s="373"/>
      <c r="FHE16" s="373"/>
      <c r="FHF16" s="373"/>
      <c r="FHG16" s="373"/>
      <c r="FHH16" s="373"/>
      <c r="FHI16" s="373"/>
      <c r="FHJ16" s="373"/>
      <c r="FHK16" s="373"/>
      <c r="FHL16" s="373"/>
      <c r="FHM16" s="373"/>
      <c r="FHN16" s="373"/>
      <c r="FHO16" s="373"/>
      <c r="FHP16" s="373"/>
      <c r="FHQ16" s="373"/>
      <c r="FHR16" s="373"/>
      <c r="FHS16" s="373"/>
      <c r="FHT16" s="373"/>
      <c r="FHU16" s="373"/>
      <c r="FHV16" s="373"/>
      <c r="FHW16" s="373"/>
      <c r="FHX16" s="373"/>
      <c r="FHY16" s="373"/>
      <c r="FHZ16" s="373"/>
      <c r="FIA16" s="373"/>
      <c r="FIB16" s="373"/>
      <c r="FIC16" s="373"/>
      <c r="FID16" s="373"/>
      <c r="FIE16" s="373"/>
      <c r="FIF16" s="373"/>
      <c r="FIG16" s="373"/>
      <c r="FIH16" s="373"/>
      <c r="FII16" s="373"/>
      <c r="FIJ16" s="373"/>
      <c r="FIK16" s="373"/>
      <c r="FIL16" s="373"/>
      <c r="FIM16" s="373"/>
      <c r="FIN16" s="373"/>
      <c r="FIO16" s="373"/>
      <c r="FIP16" s="373"/>
      <c r="FIQ16" s="373"/>
      <c r="FIR16" s="373"/>
      <c r="FIS16" s="373"/>
      <c r="FIT16" s="373"/>
      <c r="FIU16" s="373"/>
      <c r="FIV16" s="373"/>
      <c r="FIW16" s="373"/>
      <c r="FIX16" s="373"/>
      <c r="FIY16" s="373"/>
      <c r="FIZ16" s="373"/>
      <c r="FJA16" s="373"/>
      <c r="FJB16" s="373"/>
      <c r="FJC16" s="373"/>
      <c r="FJD16" s="373"/>
      <c r="FJE16" s="373"/>
      <c r="FJF16" s="373"/>
      <c r="FJG16" s="373"/>
      <c r="FJH16" s="373"/>
      <c r="FJI16" s="373"/>
      <c r="FJJ16" s="373"/>
      <c r="FJK16" s="373"/>
      <c r="FJL16" s="373"/>
      <c r="FJM16" s="373"/>
      <c r="FJN16" s="373"/>
      <c r="FJO16" s="373"/>
      <c r="FJP16" s="373"/>
      <c r="FJQ16" s="373"/>
      <c r="FJR16" s="373"/>
      <c r="FJS16" s="373"/>
      <c r="FJT16" s="373"/>
      <c r="FJU16" s="373"/>
      <c r="FJV16" s="373"/>
      <c r="FJW16" s="373"/>
      <c r="FJX16" s="373"/>
      <c r="FJY16" s="373"/>
      <c r="FJZ16" s="373"/>
      <c r="FKA16" s="373"/>
      <c r="FKB16" s="373"/>
      <c r="FKC16" s="373"/>
      <c r="FKD16" s="373"/>
      <c r="FKE16" s="373"/>
      <c r="FKF16" s="373"/>
      <c r="FKG16" s="373"/>
      <c r="FKH16" s="373"/>
      <c r="FKI16" s="373"/>
      <c r="FKJ16" s="373"/>
      <c r="FKK16" s="373"/>
      <c r="FKL16" s="373"/>
      <c r="FKM16" s="373"/>
      <c r="FKN16" s="373"/>
      <c r="FKO16" s="373"/>
      <c r="FKP16" s="373"/>
      <c r="FKQ16" s="373"/>
      <c r="FKR16" s="373"/>
      <c r="FKS16" s="373"/>
      <c r="FKT16" s="373"/>
      <c r="FKU16" s="373"/>
      <c r="FKV16" s="373"/>
      <c r="FKW16" s="373"/>
      <c r="FKX16" s="373"/>
      <c r="FKY16" s="373"/>
      <c r="FKZ16" s="373"/>
      <c r="FLA16" s="373"/>
      <c r="FLB16" s="373"/>
      <c r="FLC16" s="373"/>
      <c r="FLD16" s="373"/>
      <c r="FLE16" s="373"/>
      <c r="FLF16" s="373"/>
      <c r="FLG16" s="373"/>
      <c r="FLH16" s="373"/>
      <c r="FLI16" s="373"/>
      <c r="FLJ16" s="373"/>
      <c r="FLK16" s="373"/>
      <c r="FLL16" s="373"/>
      <c r="FLM16" s="373"/>
      <c r="FLN16" s="373"/>
      <c r="FLO16" s="373"/>
      <c r="FLP16" s="373"/>
      <c r="FLQ16" s="373"/>
      <c r="FLR16" s="373"/>
      <c r="FLS16" s="373"/>
      <c r="FLT16" s="373"/>
      <c r="FLU16" s="373"/>
      <c r="FLV16" s="373"/>
      <c r="FLW16" s="373"/>
      <c r="FLX16" s="373"/>
      <c r="FLY16" s="373"/>
      <c r="FLZ16" s="373"/>
      <c r="FMA16" s="373"/>
      <c r="FMB16" s="373"/>
      <c r="FMC16" s="373"/>
      <c r="FMD16" s="373"/>
      <c r="FME16" s="373"/>
      <c r="FMF16" s="373"/>
      <c r="FMG16" s="373"/>
      <c r="FMH16" s="373"/>
      <c r="FMI16" s="373"/>
      <c r="FMJ16" s="373"/>
      <c r="FMK16" s="373"/>
      <c r="FML16" s="373"/>
      <c r="FMM16" s="373"/>
      <c r="FMN16" s="373"/>
      <c r="FMO16" s="373"/>
      <c r="FMP16" s="373"/>
      <c r="FMQ16" s="373"/>
      <c r="FMR16" s="373"/>
      <c r="FMS16" s="373"/>
      <c r="FMT16" s="373"/>
      <c r="FMU16" s="373"/>
      <c r="FMV16" s="373"/>
      <c r="FMW16" s="373"/>
      <c r="FMX16" s="373"/>
      <c r="FMY16" s="373"/>
      <c r="FMZ16" s="373"/>
      <c r="FNA16" s="373"/>
      <c r="FNB16" s="373"/>
      <c r="FNC16" s="373"/>
      <c r="FND16" s="373"/>
      <c r="FNE16" s="373"/>
      <c r="FNF16" s="373"/>
      <c r="FNG16" s="373"/>
      <c r="FNH16" s="373"/>
      <c r="FNI16" s="373"/>
      <c r="FNJ16" s="373"/>
      <c r="FNK16" s="373"/>
      <c r="FNL16" s="373"/>
      <c r="FNM16" s="373"/>
      <c r="FNN16" s="373"/>
      <c r="FNO16" s="373"/>
      <c r="FNP16" s="373"/>
      <c r="FNQ16" s="373"/>
      <c r="FNR16" s="373"/>
      <c r="FNS16" s="373"/>
      <c r="FNT16" s="373"/>
      <c r="FNU16" s="373"/>
      <c r="FNV16" s="373"/>
      <c r="FNW16" s="373"/>
      <c r="FNX16" s="373"/>
      <c r="FNY16" s="373"/>
      <c r="FNZ16" s="373"/>
      <c r="FOA16" s="373"/>
      <c r="FOB16" s="373"/>
      <c r="FOC16" s="373"/>
      <c r="FOD16" s="373"/>
      <c r="FOE16" s="373"/>
      <c r="FOF16" s="373"/>
      <c r="FOG16" s="373"/>
      <c r="FOH16" s="373"/>
      <c r="FOI16" s="373"/>
      <c r="FOJ16" s="373"/>
      <c r="FOK16" s="373"/>
      <c r="FOL16" s="373"/>
      <c r="FOM16" s="373"/>
      <c r="FON16" s="373"/>
      <c r="FOO16" s="373"/>
      <c r="FOP16" s="373"/>
      <c r="FOQ16" s="373"/>
      <c r="FOR16" s="373"/>
      <c r="FOS16" s="373"/>
      <c r="FOT16" s="373"/>
      <c r="FOU16" s="373"/>
      <c r="FOV16" s="373"/>
      <c r="FOW16" s="373"/>
      <c r="FOX16" s="373"/>
      <c r="FOY16" s="373"/>
      <c r="FOZ16" s="373"/>
      <c r="FPA16" s="373"/>
      <c r="FPB16" s="373"/>
      <c r="FPC16" s="373"/>
      <c r="FPD16" s="373"/>
      <c r="FPE16" s="373"/>
      <c r="FPF16" s="373"/>
      <c r="FPG16" s="373"/>
      <c r="FPH16" s="373"/>
      <c r="FPI16" s="373"/>
      <c r="FPJ16" s="373"/>
      <c r="FPK16" s="373"/>
      <c r="FPL16" s="373"/>
      <c r="FPM16" s="373"/>
      <c r="FPN16" s="373"/>
      <c r="FPO16" s="373"/>
      <c r="FPP16" s="373"/>
      <c r="FPQ16" s="373"/>
      <c r="FPR16" s="373"/>
      <c r="FPS16" s="373"/>
      <c r="FPT16" s="373"/>
      <c r="FPU16" s="373"/>
      <c r="FPV16" s="373"/>
      <c r="FPW16" s="373"/>
      <c r="FPX16" s="373"/>
      <c r="FPY16" s="373"/>
      <c r="FPZ16" s="373"/>
      <c r="FQA16" s="373"/>
      <c r="FQB16" s="373"/>
      <c r="FQC16" s="373"/>
      <c r="FQD16" s="373"/>
      <c r="FQE16" s="373"/>
      <c r="FQF16" s="373"/>
      <c r="FQG16" s="373"/>
      <c r="FQH16" s="373"/>
      <c r="FQI16" s="373"/>
      <c r="FQJ16" s="373"/>
      <c r="FQK16" s="373"/>
      <c r="FQL16" s="373"/>
      <c r="FQM16" s="373"/>
      <c r="FQN16" s="373"/>
      <c r="FQO16" s="373"/>
      <c r="FQP16" s="373"/>
      <c r="FQQ16" s="373"/>
      <c r="FQR16" s="373"/>
      <c r="FQS16" s="373"/>
      <c r="FQT16" s="373"/>
      <c r="FQU16" s="373"/>
      <c r="FQV16" s="373"/>
      <c r="FQW16" s="373"/>
      <c r="FQX16" s="373"/>
      <c r="FQY16" s="373"/>
      <c r="FQZ16" s="373"/>
      <c r="FRA16" s="373"/>
      <c r="FRB16" s="373"/>
      <c r="FRC16" s="373"/>
      <c r="FRD16" s="373"/>
      <c r="FRE16" s="373"/>
      <c r="FRF16" s="373"/>
      <c r="FRG16" s="373"/>
      <c r="FRH16" s="373"/>
      <c r="FRI16" s="373"/>
      <c r="FRJ16" s="373"/>
      <c r="FRK16" s="373"/>
      <c r="FRL16" s="373"/>
      <c r="FRM16" s="373"/>
      <c r="FRN16" s="373"/>
      <c r="FRO16" s="373"/>
      <c r="FRP16" s="373"/>
      <c r="FRQ16" s="373"/>
      <c r="FRR16" s="373"/>
      <c r="FRS16" s="373"/>
      <c r="FRT16" s="373"/>
      <c r="FRU16" s="373"/>
      <c r="FRV16" s="373"/>
      <c r="FRW16" s="373"/>
      <c r="FRX16" s="373"/>
      <c r="FRY16" s="373"/>
      <c r="FRZ16" s="373"/>
      <c r="FSA16" s="373"/>
      <c r="FSB16" s="373"/>
      <c r="FSC16" s="373"/>
      <c r="FSD16" s="373"/>
      <c r="FSE16" s="373"/>
      <c r="FSF16" s="373"/>
      <c r="FSG16" s="373"/>
      <c r="FSH16" s="373"/>
      <c r="FSI16" s="373"/>
      <c r="FSJ16" s="373"/>
      <c r="FSK16" s="373"/>
      <c r="FSL16" s="373"/>
      <c r="FSM16" s="373"/>
      <c r="FSN16" s="373"/>
      <c r="FSO16" s="373"/>
      <c r="FSP16" s="373"/>
      <c r="FSQ16" s="373"/>
      <c r="FSR16" s="373"/>
      <c r="FSS16" s="373"/>
      <c r="FST16" s="373"/>
      <c r="FSU16" s="373"/>
      <c r="FSV16" s="373"/>
      <c r="FSW16" s="373"/>
      <c r="FSX16" s="373"/>
      <c r="FSY16" s="373"/>
      <c r="FSZ16" s="373"/>
      <c r="FTA16" s="373"/>
      <c r="FTB16" s="373"/>
      <c r="FTC16" s="373"/>
      <c r="FTD16" s="373"/>
      <c r="FTE16" s="373"/>
      <c r="FTF16" s="373"/>
      <c r="FTG16" s="373"/>
      <c r="FTH16" s="373"/>
      <c r="FTI16" s="373"/>
      <c r="FTJ16" s="373"/>
      <c r="FTK16" s="373"/>
      <c r="FTL16" s="373"/>
      <c r="FTM16" s="373"/>
      <c r="FTN16" s="373"/>
      <c r="FTO16" s="373"/>
      <c r="FTP16" s="373"/>
      <c r="FTQ16" s="373"/>
      <c r="FTR16" s="373"/>
      <c r="FTS16" s="373"/>
      <c r="FTT16" s="373"/>
      <c r="FTU16" s="373"/>
      <c r="FTV16" s="373"/>
      <c r="FTW16" s="373"/>
      <c r="FTX16" s="373"/>
      <c r="FTY16" s="373"/>
      <c r="FTZ16" s="373"/>
      <c r="FUA16" s="373"/>
      <c r="FUB16" s="373"/>
      <c r="FUC16" s="373"/>
      <c r="FUD16" s="373"/>
      <c r="FUE16" s="373"/>
      <c r="FUF16" s="373"/>
      <c r="FUG16" s="373"/>
      <c r="FUH16" s="373"/>
      <c r="FUI16" s="373"/>
      <c r="FUJ16" s="373"/>
      <c r="FUK16" s="373"/>
      <c r="FUL16" s="373"/>
      <c r="FUM16" s="373"/>
      <c r="FUN16" s="373"/>
      <c r="FUO16" s="373"/>
      <c r="FUP16" s="373"/>
      <c r="FUQ16" s="373"/>
      <c r="FUR16" s="373"/>
      <c r="FUS16" s="373"/>
      <c r="FUT16" s="373"/>
      <c r="FUU16" s="373"/>
      <c r="FUV16" s="373"/>
      <c r="FUW16" s="373"/>
      <c r="FUX16" s="373"/>
      <c r="FUY16" s="373"/>
      <c r="FUZ16" s="373"/>
      <c r="FVA16" s="373"/>
      <c r="FVB16" s="373"/>
      <c r="FVC16" s="373"/>
      <c r="FVD16" s="373"/>
      <c r="FVE16" s="373"/>
      <c r="FVF16" s="373"/>
      <c r="FVG16" s="373"/>
      <c r="FVH16" s="373"/>
      <c r="FVI16" s="373"/>
      <c r="FVJ16" s="373"/>
      <c r="FVK16" s="373"/>
      <c r="FVL16" s="373"/>
      <c r="FVM16" s="373"/>
      <c r="FVN16" s="373"/>
      <c r="FVO16" s="373"/>
      <c r="FVP16" s="373"/>
      <c r="FVQ16" s="373"/>
      <c r="FVR16" s="373"/>
      <c r="FVS16" s="373"/>
      <c r="FVT16" s="373"/>
      <c r="FVU16" s="373"/>
      <c r="FVV16" s="373"/>
      <c r="FVW16" s="373"/>
      <c r="FVX16" s="373"/>
      <c r="FVY16" s="373"/>
      <c r="FVZ16" s="373"/>
      <c r="FWA16" s="373"/>
      <c r="FWB16" s="373"/>
      <c r="FWC16" s="373"/>
      <c r="FWD16" s="373"/>
      <c r="FWE16" s="373"/>
      <c r="FWF16" s="373"/>
      <c r="FWG16" s="373"/>
      <c r="FWH16" s="373"/>
      <c r="FWI16" s="373"/>
      <c r="FWJ16" s="373"/>
      <c r="FWK16" s="373"/>
      <c r="FWL16" s="373"/>
      <c r="FWM16" s="373"/>
      <c r="FWN16" s="373"/>
      <c r="FWO16" s="373"/>
      <c r="FWP16" s="373"/>
      <c r="FWQ16" s="373"/>
      <c r="FWR16" s="373"/>
      <c r="FWS16" s="373"/>
      <c r="FWT16" s="373"/>
      <c r="FWU16" s="373"/>
      <c r="FWV16" s="373"/>
      <c r="FWW16" s="373"/>
      <c r="FWX16" s="373"/>
      <c r="FWY16" s="373"/>
      <c r="FWZ16" s="373"/>
      <c r="FXA16" s="373"/>
      <c r="FXB16" s="373"/>
      <c r="FXC16" s="373"/>
      <c r="FXD16" s="373"/>
      <c r="FXE16" s="373"/>
      <c r="FXF16" s="373"/>
      <c r="FXG16" s="373"/>
      <c r="FXH16" s="373"/>
      <c r="FXI16" s="373"/>
      <c r="FXJ16" s="373"/>
      <c r="FXK16" s="373"/>
      <c r="FXL16" s="373"/>
      <c r="FXM16" s="373"/>
      <c r="FXN16" s="373"/>
      <c r="FXO16" s="373"/>
      <c r="FXP16" s="373"/>
      <c r="FXQ16" s="373"/>
      <c r="FXR16" s="373"/>
      <c r="FXS16" s="373"/>
      <c r="FXT16" s="373"/>
      <c r="FXU16" s="373"/>
      <c r="FXV16" s="373"/>
      <c r="FXW16" s="373"/>
      <c r="FXX16" s="373"/>
      <c r="FXY16" s="373"/>
      <c r="FXZ16" s="373"/>
      <c r="FYA16" s="373"/>
      <c r="FYB16" s="373"/>
      <c r="FYC16" s="373"/>
      <c r="FYD16" s="373"/>
      <c r="FYE16" s="373"/>
      <c r="FYF16" s="373"/>
      <c r="FYG16" s="373"/>
      <c r="FYH16" s="373"/>
      <c r="FYI16" s="373"/>
      <c r="FYJ16" s="373"/>
      <c r="FYK16" s="373"/>
      <c r="FYL16" s="373"/>
      <c r="FYM16" s="373"/>
      <c r="FYN16" s="373"/>
      <c r="FYO16" s="373"/>
      <c r="FYP16" s="373"/>
      <c r="FYQ16" s="373"/>
      <c r="FYR16" s="373"/>
      <c r="FYS16" s="373"/>
      <c r="FYT16" s="373"/>
      <c r="FYU16" s="373"/>
      <c r="FYV16" s="373"/>
      <c r="FYW16" s="373"/>
      <c r="FYX16" s="373"/>
      <c r="FYY16" s="373"/>
      <c r="FYZ16" s="373"/>
      <c r="FZA16" s="373"/>
      <c r="FZB16" s="373"/>
      <c r="FZC16" s="373"/>
      <c r="FZD16" s="373"/>
      <c r="FZE16" s="373"/>
      <c r="FZF16" s="373"/>
      <c r="FZG16" s="373"/>
      <c r="FZH16" s="373"/>
      <c r="FZI16" s="373"/>
      <c r="FZJ16" s="373"/>
      <c r="FZK16" s="373"/>
      <c r="FZL16" s="373"/>
      <c r="FZM16" s="373"/>
      <c r="FZN16" s="373"/>
      <c r="FZO16" s="373"/>
      <c r="FZP16" s="373"/>
      <c r="FZQ16" s="373"/>
      <c r="FZR16" s="373"/>
      <c r="FZS16" s="373"/>
      <c r="FZT16" s="373"/>
      <c r="FZU16" s="373"/>
      <c r="FZV16" s="373"/>
      <c r="FZW16" s="373"/>
      <c r="FZX16" s="373"/>
      <c r="FZY16" s="373"/>
      <c r="FZZ16" s="373"/>
      <c r="GAA16" s="373"/>
      <c r="GAB16" s="373"/>
      <c r="GAC16" s="373"/>
      <c r="GAD16" s="373"/>
      <c r="GAE16" s="373"/>
      <c r="GAF16" s="373"/>
      <c r="GAG16" s="373"/>
      <c r="GAH16" s="373"/>
      <c r="GAI16" s="373"/>
      <c r="GAJ16" s="373"/>
      <c r="GAK16" s="373"/>
      <c r="GAL16" s="373"/>
      <c r="GAM16" s="373"/>
      <c r="GAN16" s="373"/>
      <c r="GAO16" s="373"/>
      <c r="GAP16" s="373"/>
      <c r="GAQ16" s="373"/>
      <c r="GAR16" s="373"/>
      <c r="GAS16" s="373"/>
      <c r="GAT16" s="373"/>
      <c r="GAU16" s="373"/>
      <c r="GAV16" s="373"/>
      <c r="GAW16" s="373"/>
      <c r="GAX16" s="373"/>
      <c r="GAY16" s="373"/>
      <c r="GAZ16" s="373"/>
      <c r="GBA16" s="373"/>
      <c r="GBB16" s="373"/>
      <c r="GBC16" s="373"/>
      <c r="GBD16" s="373"/>
      <c r="GBE16" s="373"/>
      <c r="GBF16" s="373"/>
      <c r="GBG16" s="373"/>
      <c r="GBH16" s="373"/>
      <c r="GBI16" s="373"/>
      <c r="GBJ16" s="373"/>
      <c r="GBK16" s="373"/>
      <c r="GBL16" s="373"/>
      <c r="GBM16" s="373"/>
      <c r="GBN16" s="373"/>
      <c r="GBO16" s="373"/>
      <c r="GBP16" s="373"/>
      <c r="GBQ16" s="373"/>
      <c r="GBR16" s="373"/>
      <c r="GBS16" s="373"/>
      <c r="GBT16" s="373"/>
      <c r="GBU16" s="373"/>
      <c r="GBV16" s="373"/>
      <c r="GBW16" s="373"/>
      <c r="GBX16" s="373"/>
      <c r="GBY16" s="373"/>
      <c r="GBZ16" s="373"/>
      <c r="GCA16" s="373"/>
      <c r="GCB16" s="373"/>
      <c r="GCC16" s="373"/>
      <c r="GCD16" s="373"/>
      <c r="GCE16" s="373"/>
      <c r="GCF16" s="373"/>
      <c r="GCG16" s="373"/>
      <c r="GCH16" s="373"/>
      <c r="GCI16" s="373"/>
      <c r="GCJ16" s="373"/>
      <c r="GCK16" s="373"/>
      <c r="GCL16" s="373"/>
      <c r="GCM16" s="373"/>
      <c r="GCN16" s="373"/>
      <c r="GCO16" s="373"/>
      <c r="GCP16" s="373"/>
      <c r="GCQ16" s="373"/>
      <c r="GCR16" s="373"/>
      <c r="GCS16" s="373"/>
      <c r="GCT16" s="373"/>
      <c r="GCU16" s="373"/>
      <c r="GCV16" s="373"/>
      <c r="GCW16" s="373"/>
      <c r="GCX16" s="373"/>
      <c r="GCY16" s="373"/>
      <c r="GCZ16" s="373"/>
      <c r="GDA16" s="373"/>
      <c r="GDB16" s="373"/>
      <c r="GDC16" s="373"/>
      <c r="GDD16" s="373"/>
      <c r="GDE16" s="373"/>
      <c r="GDF16" s="373"/>
      <c r="GDG16" s="373"/>
      <c r="GDH16" s="373"/>
      <c r="GDI16" s="373"/>
      <c r="GDJ16" s="373"/>
      <c r="GDK16" s="373"/>
      <c r="GDL16" s="373"/>
      <c r="GDM16" s="373"/>
      <c r="GDN16" s="373"/>
      <c r="GDO16" s="373"/>
      <c r="GDP16" s="373"/>
      <c r="GDQ16" s="373"/>
      <c r="GDR16" s="373"/>
      <c r="GDS16" s="373"/>
      <c r="GDT16" s="373"/>
      <c r="GDU16" s="373"/>
      <c r="GDV16" s="373"/>
      <c r="GDW16" s="373"/>
      <c r="GDX16" s="373"/>
      <c r="GDY16" s="373"/>
      <c r="GDZ16" s="373"/>
      <c r="GEA16" s="373"/>
      <c r="GEB16" s="373"/>
      <c r="GEC16" s="373"/>
      <c r="GED16" s="373"/>
      <c r="GEE16" s="373"/>
      <c r="GEF16" s="373"/>
      <c r="GEG16" s="373"/>
      <c r="GEH16" s="373"/>
      <c r="GEI16" s="373"/>
      <c r="GEJ16" s="373"/>
      <c r="GEK16" s="373"/>
      <c r="GEL16" s="373"/>
      <c r="GEM16" s="373"/>
      <c r="GEN16" s="373"/>
      <c r="GEO16" s="373"/>
      <c r="GEP16" s="373"/>
      <c r="GEQ16" s="373"/>
      <c r="GER16" s="373"/>
      <c r="GES16" s="373"/>
      <c r="GET16" s="373"/>
      <c r="GEU16" s="373"/>
      <c r="GEV16" s="373"/>
      <c r="GEW16" s="373"/>
      <c r="GEX16" s="373"/>
      <c r="GEY16" s="373"/>
      <c r="GEZ16" s="373"/>
      <c r="GFA16" s="373"/>
      <c r="GFB16" s="373"/>
      <c r="GFC16" s="373"/>
      <c r="GFD16" s="373"/>
      <c r="GFE16" s="373"/>
      <c r="GFF16" s="373"/>
      <c r="GFG16" s="373"/>
      <c r="GFH16" s="373"/>
      <c r="GFI16" s="373"/>
      <c r="GFJ16" s="373"/>
      <c r="GFK16" s="373"/>
      <c r="GFL16" s="373"/>
      <c r="GFM16" s="373"/>
      <c r="GFN16" s="373"/>
      <c r="GFO16" s="373"/>
      <c r="GFP16" s="373"/>
      <c r="GFQ16" s="373"/>
      <c r="GFR16" s="373"/>
      <c r="GFS16" s="373"/>
      <c r="GFT16" s="373"/>
      <c r="GFU16" s="373"/>
      <c r="GFV16" s="373"/>
      <c r="GFW16" s="373"/>
      <c r="GFX16" s="373"/>
      <c r="GFY16" s="373"/>
      <c r="GFZ16" s="373"/>
      <c r="GGA16" s="373"/>
      <c r="GGB16" s="373"/>
      <c r="GGC16" s="373"/>
      <c r="GGD16" s="373"/>
      <c r="GGE16" s="373"/>
      <c r="GGF16" s="373"/>
      <c r="GGG16" s="373"/>
      <c r="GGH16" s="373"/>
      <c r="GGI16" s="373"/>
      <c r="GGJ16" s="373"/>
      <c r="GGK16" s="373"/>
      <c r="GGL16" s="373"/>
      <c r="GGM16" s="373"/>
      <c r="GGN16" s="373"/>
      <c r="GGO16" s="373"/>
      <c r="GGP16" s="373"/>
      <c r="GGQ16" s="373"/>
      <c r="GGR16" s="373"/>
      <c r="GGS16" s="373"/>
      <c r="GGT16" s="373"/>
      <c r="GGU16" s="373"/>
      <c r="GGV16" s="373"/>
      <c r="GGW16" s="373"/>
      <c r="GGX16" s="373"/>
      <c r="GGY16" s="373"/>
      <c r="GGZ16" s="373"/>
      <c r="GHA16" s="373"/>
      <c r="GHB16" s="373"/>
      <c r="GHC16" s="373"/>
      <c r="GHD16" s="373"/>
      <c r="GHE16" s="373"/>
      <c r="GHF16" s="373"/>
      <c r="GHG16" s="373"/>
      <c r="GHH16" s="373"/>
      <c r="GHI16" s="373"/>
      <c r="GHJ16" s="373"/>
      <c r="GHK16" s="373"/>
      <c r="GHL16" s="373"/>
      <c r="GHM16" s="373"/>
      <c r="GHN16" s="373"/>
      <c r="GHO16" s="373"/>
      <c r="GHP16" s="373"/>
      <c r="GHQ16" s="373"/>
      <c r="GHR16" s="373"/>
      <c r="GHS16" s="373"/>
      <c r="GHT16" s="373"/>
      <c r="GHU16" s="373"/>
      <c r="GHV16" s="373"/>
      <c r="GHW16" s="373"/>
      <c r="GHX16" s="373"/>
      <c r="GHY16" s="373"/>
      <c r="GHZ16" s="373"/>
      <c r="GIA16" s="373"/>
      <c r="GIB16" s="373"/>
      <c r="GIC16" s="373"/>
      <c r="GID16" s="373"/>
      <c r="GIE16" s="373"/>
      <c r="GIF16" s="373"/>
      <c r="GIG16" s="373"/>
      <c r="GIH16" s="373"/>
      <c r="GII16" s="373"/>
      <c r="GIJ16" s="373"/>
      <c r="GIK16" s="373"/>
      <c r="GIL16" s="373"/>
      <c r="GIM16" s="373"/>
      <c r="GIN16" s="373"/>
      <c r="GIO16" s="373"/>
      <c r="GIP16" s="373"/>
      <c r="GIQ16" s="373"/>
      <c r="GIR16" s="373"/>
      <c r="GIS16" s="373"/>
      <c r="GIT16" s="373"/>
      <c r="GIU16" s="373"/>
      <c r="GIV16" s="373"/>
      <c r="GIW16" s="373"/>
      <c r="GIX16" s="373"/>
      <c r="GIY16" s="373"/>
      <c r="GIZ16" s="373"/>
      <c r="GJA16" s="373"/>
      <c r="GJB16" s="373"/>
      <c r="GJC16" s="373"/>
      <c r="GJD16" s="373"/>
      <c r="GJE16" s="373"/>
      <c r="GJF16" s="373"/>
      <c r="GJG16" s="373"/>
      <c r="GJH16" s="373"/>
      <c r="GJI16" s="373"/>
      <c r="GJJ16" s="373"/>
      <c r="GJK16" s="373"/>
      <c r="GJL16" s="373"/>
      <c r="GJM16" s="373"/>
      <c r="GJN16" s="373"/>
      <c r="GJO16" s="373"/>
      <c r="GJP16" s="373"/>
      <c r="GJQ16" s="373"/>
      <c r="GJR16" s="373"/>
      <c r="GJS16" s="373"/>
      <c r="GJT16" s="373"/>
      <c r="GJU16" s="373"/>
      <c r="GJV16" s="373"/>
      <c r="GJW16" s="373"/>
      <c r="GJX16" s="373"/>
      <c r="GJY16" s="373"/>
      <c r="GJZ16" s="373"/>
      <c r="GKA16" s="373"/>
      <c r="GKB16" s="373"/>
      <c r="GKC16" s="373"/>
      <c r="GKD16" s="373"/>
      <c r="GKE16" s="373"/>
      <c r="GKF16" s="373"/>
      <c r="GKG16" s="373"/>
      <c r="GKH16" s="373"/>
      <c r="GKI16" s="373"/>
      <c r="GKJ16" s="373"/>
      <c r="GKK16" s="373"/>
      <c r="GKL16" s="373"/>
      <c r="GKM16" s="373"/>
      <c r="GKN16" s="373"/>
      <c r="GKO16" s="373"/>
      <c r="GKP16" s="373"/>
      <c r="GKQ16" s="373"/>
      <c r="GKR16" s="373"/>
      <c r="GKS16" s="373"/>
      <c r="GKT16" s="373"/>
      <c r="GKU16" s="373"/>
      <c r="GKV16" s="373"/>
      <c r="GKW16" s="373"/>
      <c r="GKX16" s="373"/>
      <c r="GKY16" s="373"/>
      <c r="GKZ16" s="373"/>
      <c r="GLA16" s="373"/>
      <c r="GLB16" s="373"/>
      <c r="GLC16" s="373"/>
      <c r="GLD16" s="373"/>
      <c r="GLE16" s="373"/>
      <c r="GLF16" s="373"/>
      <c r="GLG16" s="373"/>
      <c r="GLH16" s="373"/>
      <c r="GLI16" s="373"/>
      <c r="GLJ16" s="373"/>
      <c r="GLK16" s="373"/>
      <c r="GLL16" s="373"/>
      <c r="GLM16" s="373"/>
      <c r="GLN16" s="373"/>
      <c r="GLO16" s="373"/>
      <c r="GLP16" s="373"/>
      <c r="GLQ16" s="373"/>
      <c r="GLR16" s="373"/>
      <c r="GLS16" s="373"/>
      <c r="GLT16" s="373"/>
      <c r="GLU16" s="373"/>
      <c r="GLV16" s="373"/>
      <c r="GLW16" s="373"/>
      <c r="GLX16" s="373"/>
      <c r="GLY16" s="373"/>
      <c r="GLZ16" s="373"/>
      <c r="GMA16" s="373"/>
      <c r="GMB16" s="373"/>
      <c r="GMC16" s="373"/>
      <c r="GMD16" s="373"/>
      <c r="GME16" s="373"/>
      <c r="GMF16" s="373"/>
      <c r="GMG16" s="373"/>
      <c r="GMH16" s="373"/>
      <c r="GMI16" s="373"/>
      <c r="GMJ16" s="373"/>
      <c r="GMK16" s="373"/>
      <c r="GML16" s="373"/>
      <c r="GMM16" s="373"/>
      <c r="GMN16" s="373"/>
      <c r="GMO16" s="373"/>
      <c r="GMP16" s="373"/>
      <c r="GMQ16" s="373"/>
      <c r="GMR16" s="373"/>
      <c r="GMS16" s="373"/>
      <c r="GMT16" s="373"/>
      <c r="GMU16" s="373"/>
      <c r="GMV16" s="373"/>
      <c r="GMW16" s="373"/>
      <c r="GMX16" s="373"/>
      <c r="GMY16" s="373"/>
      <c r="GMZ16" s="373"/>
      <c r="GNA16" s="373"/>
      <c r="GNB16" s="373"/>
      <c r="GNC16" s="373"/>
      <c r="GND16" s="373"/>
      <c r="GNE16" s="373"/>
      <c r="GNF16" s="373"/>
      <c r="GNG16" s="373"/>
      <c r="GNH16" s="373"/>
      <c r="GNI16" s="373"/>
      <c r="GNJ16" s="373"/>
      <c r="GNK16" s="373"/>
      <c r="GNL16" s="373"/>
      <c r="GNM16" s="373"/>
      <c r="GNN16" s="373"/>
      <c r="GNO16" s="373"/>
      <c r="GNP16" s="373"/>
      <c r="GNQ16" s="373"/>
      <c r="GNR16" s="373"/>
      <c r="GNS16" s="373"/>
      <c r="GNT16" s="373"/>
      <c r="GNU16" s="373"/>
      <c r="GNV16" s="373"/>
      <c r="GNW16" s="373"/>
      <c r="GNX16" s="373"/>
      <c r="GNY16" s="373"/>
      <c r="GNZ16" s="373"/>
      <c r="GOA16" s="373"/>
      <c r="GOB16" s="373"/>
      <c r="GOC16" s="373"/>
      <c r="GOD16" s="373"/>
      <c r="GOE16" s="373"/>
      <c r="GOF16" s="373"/>
      <c r="GOG16" s="373"/>
      <c r="GOH16" s="373"/>
      <c r="GOI16" s="373"/>
      <c r="GOJ16" s="373"/>
      <c r="GOK16" s="373"/>
      <c r="GOL16" s="373"/>
      <c r="GOM16" s="373"/>
      <c r="GON16" s="373"/>
      <c r="GOO16" s="373"/>
      <c r="GOP16" s="373"/>
      <c r="GOQ16" s="373"/>
      <c r="GOR16" s="373"/>
      <c r="GOS16" s="373"/>
      <c r="GOT16" s="373"/>
      <c r="GOU16" s="373"/>
      <c r="GOV16" s="373"/>
      <c r="GOW16" s="373"/>
      <c r="GOX16" s="373"/>
      <c r="GOY16" s="373"/>
      <c r="GOZ16" s="373"/>
      <c r="GPA16" s="373"/>
      <c r="GPB16" s="373"/>
      <c r="GPC16" s="373"/>
      <c r="GPD16" s="373"/>
      <c r="GPE16" s="373"/>
      <c r="GPF16" s="373"/>
      <c r="GPG16" s="373"/>
      <c r="GPH16" s="373"/>
      <c r="GPI16" s="373"/>
      <c r="GPJ16" s="373"/>
      <c r="GPK16" s="373"/>
      <c r="GPL16" s="373"/>
      <c r="GPM16" s="373"/>
      <c r="GPN16" s="373"/>
      <c r="GPO16" s="373"/>
      <c r="GPP16" s="373"/>
      <c r="GPQ16" s="373"/>
      <c r="GPR16" s="373"/>
      <c r="GPS16" s="373"/>
      <c r="GPT16" s="373"/>
      <c r="GPU16" s="373"/>
      <c r="GPV16" s="373"/>
      <c r="GPW16" s="373"/>
      <c r="GPX16" s="373"/>
      <c r="GPY16" s="373"/>
      <c r="GPZ16" s="373"/>
      <c r="GQA16" s="373"/>
      <c r="GQB16" s="373"/>
      <c r="GQC16" s="373"/>
      <c r="GQD16" s="373"/>
      <c r="GQE16" s="373"/>
      <c r="GQF16" s="373"/>
      <c r="GQG16" s="373"/>
      <c r="GQH16" s="373"/>
      <c r="GQI16" s="373"/>
      <c r="GQJ16" s="373"/>
      <c r="GQK16" s="373"/>
      <c r="GQL16" s="373"/>
      <c r="GQM16" s="373"/>
      <c r="GQN16" s="373"/>
      <c r="GQO16" s="373"/>
      <c r="GQP16" s="373"/>
      <c r="GQQ16" s="373"/>
      <c r="GQR16" s="373"/>
      <c r="GQS16" s="373"/>
      <c r="GQT16" s="373"/>
      <c r="GQU16" s="373"/>
      <c r="GQV16" s="373"/>
      <c r="GQW16" s="373"/>
      <c r="GQX16" s="373"/>
      <c r="GQY16" s="373"/>
      <c r="GQZ16" s="373"/>
      <c r="GRA16" s="373"/>
      <c r="GRB16" s="373"/>
      <c r="GRC16" s="373"/>
      <c r="GRD16" s="373"/>
      <c r="GRE16" s="373"/>
      <c r="GRF16" s="373"/>
      <c r="GRG16" s="373"/>
      <c r="GRH16" s="373"/>
      <c r="GRI16" s="373"/>
      <c r="GRJ16" s="373"/>
      <c r="GRK16" s="373"/>
      <c r="GRL16" s="373"/>
      <c r="GRM16" s="373"/>
      <c r="GRN16" s="373"/>
      <c r="GRO16" s="373"/>
      <c r="GRP16" s="373"/>
      <c r="GRQ16" s="373"/>
      <c r="GRR16" s="373"/>
      <c r="GRS16" s="373"/>
      <c r="GRT16" s="373"/>
      <c r="GRU16" s="373"/>
      <c r="GRV16" s="373"/>
      <c r="GRW16" s="373"/>
      <c r="GRX16" s="373"/>
      <c r="GRY16" s="373"/>
      <c r="GRZ16" s="373"/>
      <c r="GSA16" s="373"/>
      <c r="GSB16" s="373"/>
      <c r="GSC16" s="373"/>
      <c r="GSD16" s="373"/>
      <c r="GSE16" s="373"/>
      <c r="GSF16" s="373"/>
      <c r="GSG16" s="373"/>
      <c r="GSH16" s="373"/>
      <c r="GSI16" s="373"/>
      <c r="GSJ16" s="373"/>
      <c r="GSK16" s="373"/>
      <c r="GSL16" s="373"/>
      <c r="GSM16" s="373"/>
      <c r="GSN16" s="373"/>
      <c r="GSO16" s="373"/>
      <c r="GSP16" s="373"/>
      <c r="GSQ16" s="373"/>
      <c r="GSR16" s="373"/>
      <c r="GSS16" s="373"/>
      <c r="GST16" s="373"/>
      <c r="GSU16" s="373"/>
      <c r="GSV16" s="373"/>
      <c r="GSW16" s="373"/>
      <c r="GSX16" s="373"/>
      <c r="GSY16" s="373"/>
      <c r="GSZ16" s="373"/>
      <c r="GTA16" s="373"/>
      <c r="GTB16" s="373"/>
      <c r="GTC16" s="373"/>
      <c r="GTD16" s="373"/>
      <c r="GTE16" s="373"/>
      <c r="GTF16" s="373"/>
      <c r="GTG16" s="373"/>
      <c r="GTH16" s="373"/>
      <c r="GTI16" s="373"/>
      <c r="GTJ16" s="373"/>
      <c r="GTK16" s="373"/>
      <c r="GTL16" s="373"/>
      <c r="GTM16" s="373"/>
      <c r="GTN16" s="373"/>
      <c r="GTO16" s="373"/>
      <c r="GTP16" s="373"/>
      <c r="GTQ16" s="373"/>
      <c r="GTR16" s="373"/>
      <c r="GTS16" s="373"/>
      <c r="GTT16" s="373"/>
      <c r="GTU16" s="373"/>
      <c r="GTV16" s="373"/>
      <c r="GTW16" s="373"/>
      <c r="GTX16" s="373"/>
      <c r="GTY16" s="373"/>
      <c r="GTZ16" s="373"/>
      <c r="GUA16" s="373"/>
      <c r="GUB16" s="373"/>
      <c r="GUC16" s="373"/>
      <c r="GUD16" s="373"/>
      <c r="GUE16" s="373"/>
      <c r="GUF16" s="373"/>
      <c r="GUG16" s="373"/>
      <c r="GUH16" s="373"/>
      <c r="GUI16" s="373"/>
      <c r="GUJ16" s="373"/>
      <c r="GUK16" s="373"/>
      <c r="GUL16" s="373"/>
      <c r="GUM16" s="373"/>
      <c r="GUN16" s="373"/>
      <c r="GUO16" s="373"/>
      <c r="GUP16" s="373"/>
      <c r="GUQ16" s="373"/>
      <c r="GUR16" s="373"/>
      <c r="GUS16" s="373"/>
      <c r="GUT16" s="373"/>
      <c r="GUU16" s="373"/>
      <c r="GUV16" s="373"/>
      <c r="GUW16" s="373"/>
      <c r="GUX16" s="373"/>
      <c r="GUY16" s="373"/>
      <c r="GUZ16" s="373"/>
      <c r="GVA16" s="373"/>
      <c r="GVB16" s="373"/>
      <c r="GVC16" s="373"/>
      <c r="GVD16" s="373"/>
      <c r="GVE16" s="373"/>
      <c r="GVF16" s="373"/>
      <c r="GVG16" s="373"/>
      <c r="GVH16" s="373"/>
      <c r="GVI16" s="373"/>
      <c r="GVJ16" s="373"/>
      <c r="GVK16" s="373"/>
      <c r="GVL16" s="373"/>
      <c r="GVM16" s="373"/>
      <c r="GVN16" s="373"/>
      <c r="GVO16" s="373"/>
      <c r="GVP16" s="373"/>
      <c r="GVQ16" s="373"/>
      <c r="GVR16" s="373"/>
      <c r="GVS16" s="373"/>
      <c r="GVT16" s="373"/>
      <c r="GVU16" s="373"/>
      <c r="GVV16" s="373"/>
      <c r="GVW16" s="373"/>
      <c r="GVX16" s="373"/>
      <c r="GVY16" s="373"/>
      <c r="GVZ16" s="373"/>
      <c r="GWA16" s="373"/>
      <c r="GWB16" s="373"/>
      <c r="GWC16" s="373"/>
      <c r="GWD16" s="373"/>
      <c r="GWE16" s="373"/>
      <c r="GWF16" s="373"/>
      <c r="GWG16" s="373"/>
      <c r="GWH16" s="373"/>
      <c r="GWI16" s="373"/>
      <c r="GWJ16" s="373"/>
      <c r="GWK16" s="373"/>
      <c r="GWL16" s="373"/>
      <c r="GWM16" s="373"/>
      <c r="GWN16" s="373"/>
      <c r="GWO16" s="373"/>
      <c r="GWP16" s="373"/>
      <c r="GWQ16" s="373"/>
      <c r="GWR16" s="373"/>
      <c r="GWS16" s="373"/>
      <c r="GWT16" s="373"/>
      <c r="GWU16" s="373"/>
      <c r="GWV16" s="373"/>
      <c r="GWW16" s="373"/>
      <c r="GWX16" s="373"/>
      <c r="GWY16" s="373"/>
      <c r="GWZ16" s="373"/>
      <c r="GXA16" s="373"/>
      <c r="GXB16" s="373"/>
      <c r="GXC16" s="373"/>
      <c r="GXD16" s="373"/>
      <c r="GXE16" s="373"/>
      <c r="GXF16" s="373"/>
      <c r="GXG16" s="373"/>
      <c r="GXH16" s="373"/>
      <c r="GXI16" s="373"/>
      <c r="GXJ16" s="373"/>
      <c r="GXK16" s="373"/>
      <c r="GXL16" s="373"/>
      <c r="GXM16" s="373"/>
      <c r="GXN16" s="373"/>
      <c r="GXO16" s="373"/>
      <c r="GXP16" s="373"/>
      <c r="GXQ16" s="373"/>
      <c r="GXR16" s="373"/>
      <c r="GXS16" s="373"/>
      <c r="GXT16" s="373"/>
      <c r="GXU16" s="373"/>
      <c r="GXV16" s="373"/>
      <c r="GXW16" s="373"/>
      <c r="GXX16" s="373"/>
      <c r="GXY16" s="373"/>
      <c r="GXZ16" s="373"/>
      <c r="GYA16" s="373"/>
      <c r="GYB16" s="373"/>
      <c r="GYC16" s="373"/>
      <c r="GYD16" s="373"/>
      <c r="GYE16" s="373"/>
      <c r="GYF16" s="373"/>
      <c r="GYG16" s="373"/>
      <c r="GYH16" s="373"/>
      <c r="GYI16" s="373"/>
      <c r="GYJ16" s="373"/>
      <c r="GYK16" s="373"/>
      <c r="GYL16" s="373"/>
      <c r="GYM16" s="373"/>
      <c r="GYN16" s="373"/>
      <c r="GYO16" s="373"/>
      <c r="GYP16" s="373"/>
      <c r="GYQ16" s="373"/>
      <c r="GYR16" s="373"/>
      <c r="GYS16" s="373"/>
      <c r="GYT16" s="373"/>
      <c r="GYU16" s="373"/>
      <c r="GYV16" s="373"/>
      <c r="GYW16" s="373"/>
      <c r="GYX16" s="373"/>
      <c r="GYY16" s="373"/>
      <c r="GYZ16" s="373"/>
      <c r="GZA16" s="373"/>
      <c r="GZB16" s="373"/>
      <c r="GZC16" s="373"/>
      <c r="GZD16" s="373"/>
      <c r="GZE16" s="373"/>
      <c r="GZF16" s="373"/>
      <c r="GZG16" s="373"/>
      <c r="GZH16" s="373"/>
      <c r="GZI16" s="373"/>
      <c r="GZJ16" s="373"/>
      <c r="GZK16" s="373"/>
      <c r="GZL16" s="373"/>
      <c r="GZM16" s="373"/>
      <c r="GZN16" s="373"/>
      <c r="GZO16" s="373"/>
      <c r="GZP16" s="373"/>
      <c r="GZQ16" s="373"/>
      <c r="GZR16" s="373"/>
      <c r="GZS16" s="373"/>
      <c r="GZT16" s="373"/>
      <c r="GZU16" s="373"/>
      <c r="GZV16" s="373"/>
      <c r="GZW16" s="373"/>
      <c r="GZX16" s="373"/>
      <c r="GZY16" s="373"/>
      <c r="GZZ16" s="373"/>
      <c r="HAA16" s="373"/>
      <c r="HAB16" s="373"/>
      <c r="HAC16" s="373"/>
      <c r="HAD16" s="373"/>
      <c r="HAE16" s="373"/>
      <c r="HAF16" s="373"/>
      <c r="HAG16" s="373"/>
      <c r="HAH16" s="373"/>
      <c r="HAI16" s="373"/>
      <c r="HAJ16" s="373"/>
      <c r="HAK16" s="373"/>
      <c r="HAL16" s="373"/>
      <c r="HAM16" s="373"/>
      <c r="HAN16" s="373"/>
      <c r="HAO16" s="373"/>
      <c r="HAP16" s="373"/>
      <c r="HAQ16" s="373"/>
      <c r="HAR16" s="373"/>
      <c r="HAS16" s="373"/>
      <c r="HAT16" s="373"/>
      <c r="HAU16" s="373"/>
      <c r="HAV16" s="373"/>
      <c r="HAW16" s="373"/>
      <c r="HAX16" s="373"/>
      <c r="HAY16" s="373"/>
      <c r="HAZ16" s="373"/>
      <c r="HBA16" s="373"/>
      <c r="HBB16" s="373"/>
      <c r="HBC16" s="373"/>
      <c r="HBD16" s="373"/>
      <c r="HBE16" s="373"/>
      <c r="HBF16" s="373"/>
      <c r="HBG16" s="373"/>
      <c r="HBH16" s="373"/>
      <c r="HBI16" s="373"/>
      <c r="HBJ16" s="373"/>
      <c r="HBK16" s="373"/>
      <c r="HBL16" s="373"/>
      <c r="HBM16" s="373"/>
      <c r="HBN16" s="373"/>
      <c r="HBO16" s="373"/>
      <c r="HBP16" s="373"/>
      <c r="HBQ16" s="373"/>
      <c r="HBR16" s="373"/>
      <c r="HBS16" s="373"/>
      <c r="HBT16" s="373"/>
      <c r="HBU16" s="373"/>
      <c r="HBV16" s="373"/>
      <c r="HBW16" s="373"/>
      <c r="HBX16" s="373"/>
      <c r="HBY16" s="373"/>
      <c r="HBZ16" s="373"/>
      <c r="HCA16" s="373"/>
      <c r="HCB16" s="373"/>
      <c r="HCC16" s="373"/>
      <c r="HCD16" s="373"/>
      <c r="HCE16" s="373"/>
      <c r="HCF16" s="373"/>
      <c r="HCG16" s="373"/>
      <c r="HCH16" s="373"/>
      <c r="HCI16" s="373"/>
      <c r="HCJ16" s="373"/>
      <c r="HCK16" s="373"/>
      <c r="HCL16" s="373"/>
      <c r="HCM16" s="373"/>
      <c r="HCN16" s="373"/>
      <c r="HCO16" s="373"/>
      <c r="HCP16" s="373"/>
      <c r="HCQ16" s="373"/>
      <c r="HCR16" s="373"/>
      <c r="HCS16" s="373"/>
      <c r="HCT16" s="373"/>
      <c r="HCU16" s="373"/>
      <c r="HCV16" s="373"/>
      <c r="HCW16" s="373"/>
      <c r="HCX16" s="373"/>
      <c r="HCY16" s="373"/>
      <c r="HCZ16" s="373"/>
      <c r="HDA16" s="373"/>
      <c r="HDB16" s="373"/>
      <c r="HDC16" s="373"/>
      <c r="HDD16" s="373"/>
      <c r="HDE16" s="373"/>
      <c r="HDF16" s="373"/>
      <c r="HDG16" s="373"/>
      <c r="HDH16" s="373"/>
      <c r="HDI16" s="373"/>
      <c r="HDJ16" s="373"/>
      <c r="HDK16" s="373"/>
      <c r="HDL16" s="373"/>
      <c r="HDM16" s="373"/>
      <c r="HDN16" s="373"/>
      <c r="HDO16" s="373"/>
      <c r="HDP16" s="373"/>
      <c r="HDQ16" s="373"/>
      <c r="HDR16" s="373"/>
      <c r="HDS16" s="373"/>
      <c r="HDT16" s="373"/>
      <c r="HDU16" s="373"/>
      <c r="HDV16" s="373"/>
      <c r="HDW16" s="373"/>
      <c r="HDX16" s="373"/>
      <c r="HDY16" s="373"/>
      <c r="HDZ16" s="373"/>
      <c r="HEA16" s="373"/>
      <c r="HEB16" s="373"/>
      <c r="HEC16" s="373"/>
      <c r="HED16" s="373"/>
      <c r="HEE16" s="373"/>
      <c r="HEF16" s="373"/>
      <c r="HEG16" s="373"/>
      <c r="HEH16" s="373"/>
      <c r="HEI16" s="373"/>
      <c r="HEJ16" s="373"/>
      <c r="HEK16" s="373"/>
      <c r="HEL16" s="373"/>
      <c r="HEM16" s="373"/>
      <c r="HEN16" s="373"/>
      <c r="HEO16" s="373"/>
      <c r="HEP16" s="373"/>
      <c r="HEQ16" s="373"/>
      <c r="HER16" s="373"/>
      <c r="HES16" s="373"/>
      <c r="HET16" s="373"/>
      <c r="HEU16" s="373"/>
      <c r="HEV16" s="373"/>
      <c r="HEW16" s="373"/>
      <c r="HEX16" s="373"/>
      <c r="HEY16" s="373"/>
      <c r="HEZ16" s="373"/>
      <c r="HFA16" s="373"/>
      <c r="HFB16" s="373"/>
      <c r="HFC16" s="373"/>
      <c r="HFD16" s="373"/>
      <c r="HFE16" s="373"/>
      <c r="HFF16" s="373"/>
      <c r="HFG16" s="373"/>
      <c r="HFH16" s="373"/>
      <c r="HFI16" s="373"/>
      <c r="HFJ16" s="373"/>
      <c r="HFK16" s="373"/>
      <c r="HFL16" s="373"/>
      <c r="HFM16" s="373"/>
      <c r="HFN16" s="373"/>
      <c r="HFO16" s="373"/>
      <c r="HFP16" s="373"/>
      <c r="HFQ16" s="373"/>
      <c r="HFR16" s="373"/>
      <c r="HFS16" s="373"/>
      <c r="HFT16" s="373"/>
      <c r="HFU16" s="373"/>
      <c r="HFV16" s="373"/>
      <c r="HFW16" s="373"/>
      <c r="HFX16" s="373"/>
      <c r="HFY16" s="373"/>
      <c r="HFZ16" s="373"/>
      <c r="HGA16" s="373"/>
      <c r="HGB16" s="373"/>
      <c r="HGC16" s="373"/>
      <c r="HGD16" s="373"/>
      <c r="HGE16" s="373"/>
      <c r="HGF16" s="373"/>
      <c r="HGG16" s="373"/>
      <c r="HGH16" s="373"/>
      <c r="HGI16" s="373"/>
      <c r="HGJ16" s="373"/>
      <c r="HGK16" s="373"/>
      <c r="HGL16" s="373"/>
      <c r="HGM16" s="373"/>
      <c r="HGN16" s="373"/>
      <c r="HGO16" s="373"/>
      <c r="HGP16" s="373"/>
      <c r="HGQ16" s="373"/>
      <c r="HGR16" s="373"/>
      <c r="HGS16" s="373"/>
      <c r="HGT16" s="373"/>
      <c r="HGU16" s="373"/>
      <c r="HGV16" s="373"/>
      <c r="HGW16" s="373"/>
      <c r="HGX16" s="373"/>
      <c r="HGY16" s="373"/>
      <c r="HGZ16" s="373"/>
      <c r="HHA16" s="373"/>
      <c r="HHB16" s="373"/>
      <c r="HHC16" s="373"/>
      <c r="HHD16" s="373"/>
      <c r="HHE16" s="373"/>
      <c r="HHF16" s="373"/>
      <c r="HHG16" s="373"/>
      <c r="HHH16" s="373"/>
      <c r="HHI16" s="373"/>
      <c r="HHJ16" s="373"/>
      <c r="HHK16" s="373"/>
      <c r="HHL16" s="373"/>
      <c r="HHM16" s="373"/>
      <c r="HHN16" s="373"/>
      <c r="HHO16" s="373"/>
      <c r="HHP16" s="373"/>
      <c r="HHQ16" s="373"/>
      <c r="HHR16" s="373"/>
      <c r="HHS16" s="373"/>
      <c r="HHT16" s="373"/>
      <c r="HHU16" s="373"/>
      <c r="HHV16" s="373"/>
      <c r="HHW16" s="373"/>
      <c r="HHX16" s="373"/>
      <c r="HHY16" s="373"/>
      <c r="HHZ16" s="373"/>
      <c r="HIA16" s="373"/>
      <c r="HIB16" s="373"/>
      <c r="HIC16" s="373"/>
      <c r="HID16" s="373"/>
      <c r="HIE16" s="373"/>
      <c r="HIF16" s="373"/>
      <c r="HIG16" s="373"/>
      <c r="HIH16" s="373"/>
      <c r="HII16" s="373"/>
      <c r="HIJ16" s="373"/>
      <c r="HIK16" s="373"/>
      <c r="HIL16" s="373"/>
      <c r="HIM16" s="373"/>
      <c r="HIN16" s="373"/>
      <c r="HIO16" s="373"/>
      <c r="HIP16" s="373"/>
      <c r="HIQ16" s="373"/>
      <c r="HIR16" s="373"/>
      <c r="HIS16" s="373"/>
      <c r="HIT16" s="373"/>
      <c r="HIU16" s="373"/>
      <c r="HIV16" s="373"/>
      <c r="HIW16" s="373"/>
      <c r="HIX16" s="373"/>
      <c r="HIY16" s="373"/>
      <c r="HIZ16" s="373"/>
      <c r="HJA16" s="373"/>
      <c r="HJB16" s="373"/>
      <c r="HJC16" s="373"/>
      <c r="HJD16" s="373"/>
      <c r="HJE16" s="373"/>
      <c r="HJF16" s="373"/>
      <c r="HJG16" s="373"/>
      <c r="HJH16" s="373"/>
      <c r="HJI16" s="373"/>
      <c r="HJJ16" s="373"/>
      <c r="HJK16" s="373"/>
      <c r="HJL16" s="373"/>
      <c r="HJM16" s="373"/>
      <c r="HJN16" s="373"/>
      <c r="HJO16" s="373"/>
      <c r="HJP16" s="373"/>
      <c r="HJQ16" s="373"/>
      <c r="HJR16" s="373"/>
      <c r="HJS16" s="373"/>
      <c r="HJT16" s="373"/>
      <c r="HJU16" s="373"/>
      <c r="HJV16" s="373"/>
      <c r="HJW16" s="373"/>
      <c r="HJX16" s="373"/>
      <c r="HJY16" s="373"/>
      <c r="HJZ16" s="373"/>
      <c r="HKA16" s="373"/>
      <c r="HKB16" s="373"/>
      <c r="HKC16" s="373"/>
      <c r="HKD16" s="373"/>
      <c r="HKE16" s="373"/>
      <c r="HKF16" s="373"/>
      <c r="HKG16" s="373"/>
      <c r="HKH16" s="373"/>
      <c r="HKI16" s="373"/>
      <c r="HKJ16" s="373"/>
      <c r="HKK16" s="373"/>
      <c r="HKL16" s="373"/>
      <c r="HKM16" s="373"/>
      <c r="HKN16" s="373"/>
      <c r="HKO16" s="373"/>
      <c r="HKP16" s="373"/>
      <c r="HKQ16" s="373"/>
      <c r="HKR16" s="373"/>
      <c r="HKS16" s="373"/>
      <c r="HKT16" s="373"/>
      <c r="HKU16" s="373"/>
      <c r="HKV16" s="373"/>
      <c r="HKW16" s="373"/>
      <c r="HKX16" s="373"/>
      <c r="HKY16" s="373"/>
      <c r="HKZ16" s="373"/>
      <c r="HLA16" s="373"/>
      <c r="HLB16" s="373"/>
      <c r="HLC16" s="373"/>
      <c r="HLD16" s="373"/>
      <c r="HLE16" s="373"/>
      <c r="HLF16" s="373"/>
      <c r="HLG16" s="373"/>
      <c r="HLH16" s="373"/>
      <c r="HLI16" s="373"/>
      <c r="HLJ16" s="373"/>
      <c r="HLK16" s="373"/>
      <c r="HLL16" s="373"/>
      <c r="HLM16" s="373"/>
      <c r="HLN16" s="373"/>
      <c r="HLO16" s="373"/>
      <c r="HLP16" s="373"/>
      <c r="HLQ16" s="373"/>
      <c r="HLR16" s="373"/>
      <c r="HLS16" s="373"/>
      <c r="HLT16" s="373"/>
      <c r="HLU16" s="373"/>
      <c r="HLV16" s="373"/>
      <c r="HLW16" s="373"/>
      <c r="HLX16" s="373"/>
      <c r="HLY16" s="373"/>
      <c r="HLZ16" s="373"/>
      <c r="HMA16" s="373"/>
      <c r="HMB16" s="373"/>
      <c r="HMC16" s="373"/>
      <c r="HMD16" s="373"/>
      <c r="HME16" s="373"/>
      <c r="HMF16" s="373"/>
      <c r="HMG16" s="373"/>
      <c r="HMH16" s="373"/>
      <c r="HMI16" s="373"/>
      <c r="HMJ16" s="373"/>
      <c r="HMK16" s="373"/>
      <c r="HML16" s="373"/>
      <c r="HMM16" s="373"/>
      <c r="HMN16" s="373"/>
      <c r="HMO16" s="373"/>
      <c r="HMP16" s="373"/>
      <c r="HMQ16" s="373"/>
      <c r="HMR16" s="373"/>
      <c r="HMS16" s="373"/>
      <c r="HMT16" s="373"/>
      <c r="HMU16" s="373"/>
      <c r="HMV16" s="373"/>
      <c r="HMW16" s="373"/>
      <c r="HMX16" s="373"/>
      <c r="HMY16" s="373"/>
      <c r="HMZ16" s="373"/>
      <c r="HNA16" s="373"/>
      <c r="HNB16" s="373"/>
      <c r="HNC16" s="373"/>
      <c r="HND16" s="373"/>
      <c r="HNE16" s="373"/>
      <c r="HNF16" s="373"/>
      <c r="HNG16" s="373"/>
      <c r="HNH16" s="373"/>
      <c r="HNI16" s="373"/>
      <c r="HNJ16" s="373"/>
      <c r="HNK16" s="373"/>
      <c r="HNL16" s="373"/>
      <c r="HNM16" s="373"/>
      <c r="HNN16" s="373"/>
      <c r="HNO16" s="373"/>
      <c r="HNP16" s="373"/>
      <c r="HNQ16" s="373"/>
      <c r="HNR16" s="373"/>
      <c r="HNS16" s="373"/>
      <c r="HNT16" s="373"/>
      <c r="HNU16" s="373"/>
      <c r="HNV16" s="373"/>
      <c r="HNW16" s="373"/>
      <c r="HNX16" s="373"/>
      <c r="HNY16" s="373"/>
      <c r="HNZ16" s="373"/>
      <c r="HOA16" s="373"/>
      <c r="HOB16" s="373"/>
      <c r="HOC16" s="373"/>
      <c r="HOD16" s="373"/>
      <c r="HOE16" s="373"/>
      <c r="HOF16" s="373"/>
      <c r="HOG16" s="373"/>
      <c r="HOH16" s="373"/>
      <c r="HOI16" s="373"/>
      <c r="HOJ16" s="373"/>
      <c r="HOK16" s="373"/>
      <c r="HOL16" s="373"/>
      <c r="HOM16" s="373"/>
      <c r="HON16" s="373"/>
      <c r="HOO16" s="373"/>
      <c r="HOP16" s="373"/>
      <c r="HOQ16" s="373"/>
      <c r="HOR16" s="373"/>
      <c r="HOS16" s="373"/>
      <c r="HOT16" s="373"/>
      <c r="HOU16" s="373"/>
      <c r="HOV16" s="373"/>
      <c r="HOW16" s="373"/>
      <c r="HOX16" s="373"/>
      <c r="HOY16" s="373"/>
      <c r="HOZ16" s="373"/>
      <c r="HPA16" s="373"/>
      <c r="HPB16" s="373"/>
      <c r="HPC16" s="373"/>
      <c r="HPD16" s="373"/>
      <c r="HPE16" s="373"/>
      <c r="HPF16" s="373"/>
      <c r="HPG16" s="373"/>
      <c r="HPH16" s="373"/>
      <c r="HPI16" s="373"/>
      <c r="HPJ16" s="373"/>
      <c r="HPK16" s="373"/>
      <c r="HPL16" s="373"/>
      <c r="HPM16" s="373"/>
      <c r="HPN16" s="373"/>
      <c r="HPO16" s="373"/>
      <c r="HPP16" s="373"/>
      <c r="HPQ16" s="373"/>
      <c r="HPR16" s="373"/>
      <c r="HPS16" s="373"/>
      <c r="HPT16" s="373"/>
      <c r="HPU16" s="373"/>
      <c r="HPV16" s="373"/>
      <c r="HPW16" s="373"/>
      <c r="HPX16" s="373"/>
      <c r="HPY16" s="373"/>
      <c r="HPZ16" s="373"/>
      <c r="HQA16" s="373"/>
      <c r="HQB16" s="373"/>
      <c r="HQC16" s="373"/>
      <c r="HQD16" s="373"/>
      <c r="HQE16" s="373"/>
      <c r="HQF16" s="373"/>
      <c r="HQG16" s="373"/>
      <c r="HQH16" s="373"/>
      <c r="HQI16" s="373"/>
      <c r="HQJ16" s="373"/>
      <c r="HQK16" s="373"/>
      <c r="HQL16" s="373"/>
      <c r="HQM16" s="373"/>
      <c r="HQN16" s="373"/>
      <c r="HQO16" s="373"/>
      <c r="HQP16" s="373"/>
      <c r="HQQ16" s="373"/>
      <c r="HQR16" s="373"/>
      <c r="HQS16" s="373"/>
      <c r="HQT16" s="373"/>
      <c r="HQU16" s="373"/>
      <c r="HQV16" s="373"/>
      <c r="HQW16" s="373"/>
      <c r="HQX16" s="373"/>
      <c r="HQY16" s="373"/>
      <c r="HQZ16" s="373"/>
      <c r="HRA16" s="373"/>
      <c r="HRB16" s="373"/>
      <c r="HRC16" s="373"/>
      <c r="HRD16" s="373"/>
      <c r="HRE16" s="373"/>
      <c r="HRF16" s="373"/>
      <c r="HRG16" s="373"/>
      <c r="HRH16" s="373"/>
      <c r="HRI16" s="373"/>
      <c r="HRJ16" s="373"/>
      <c r="HRK16" s="373"/>
      <c r="HRL16" s="373"/>
      <c r="HRM16" s="373"/>
      <c r="HRN16" s="373"/>
      <c r="HRO16" s="373"/>
      <c r="HRP16" s="373"/>
      <c r="HRQ16" s="373"/>
      <c r="HRR16" s="373"/>
      <c r="HRS16" s="373"/>
      <c r="HRT16" s="373"/>
      <c r="HRU16" s="373"/>
      <c r="HRV16" s="373"/>
      <c r="HRW16" s="373"/>
      <c r="HRX16" s="373"/>
      <c r="HRY16" s="373"/>
      <c r="HRZ16" s="373"/>
      <c r="HSA16" s="373"/>
      <c r="HSB16" s="373"/>
      <c r="HSC16" s="373"/>
      <c r="HSD16" s="373"/>
      <c r="HSE16" s="373"/>
      <c r="HSF16" s="373"/>
      <c r="HSG16" s="373"/>
      <c r="HSH16" s="373"/>
      <c r="HSI16" s="373"/>
      <c r="HSJ16" s="373"/>
      <c r="HSK16" s="373"/>
      <c r="HSL16" s="373"/>
      <c r="HSM16" s="373"/>
      <c r="HSN16" s="373"/>
      <c r="HSO16" s="373"/>
      <c r="HSP16" s="373"/>
      <c r="HSQ16" s="373"/>
      <c r="HSR16" s="373"/>
      <c r="HSS16" s="373"/>
      <c r="HST16" s="373"/>
      <c r="HSU16" s="373"/>
      <c r="HSV16" s="373"/>
      <c r="HSW16" s="373"/>
      <c r="HSX16" s="373"/>
      <c r="HSY16" s="373"/>
      <c r="HSZ16" s="373"/>
      <c r="HTA16" s="373"/>
      <c r="HTB16" s="373"/>
      <c r="HTC16" s="373"/>
      <c r="HTD16" s="373"/>
      <c r="HTE16" s="373"/>
      <c r="HTF16" s="373"/>
      <c r="HTG16" s="373"/>
      <c r="HTH16" s="373"/>
      <c r="HTI16" s="373"/>
      <c r="HTJ16" s="373"/>
      <c r="HTK16" s="373"/>
      <c r="HTL16" s="373"/>
      <c r="HTM16" s="373"/>
      <c r="HTN16" s="373"/>
      <c r="HTO16" s="373"/>
      <c r="HTP16" s="373"/>
      <c r="HTQ16" s="373"/>
      <c r="HTR16" s="373"/>
      <c r="HTS16" s="373"/>
      <c r="HTT16" s="373"/>
      <c r="HTU16" s="373"/>
      <c r="HTV16" s="373"/>
      <c r="HTW16" s="373"/>
      <c r="HTX16" s="373"/>
      <c r="HTY16" s="373"/>
      <c r="HTZ16" s="373"/>
      <c r="HUA16" s="373"/>
      <c r="HUB16" s="373"/>
      <c r="HUC16" s="373"/>
      <c r="HUD16" s="373"/>
      <c r="HUE16" s="373"/>
      <c r="HUF16" s="373"/>
      <c r="HUG16" s="373"/>
      <c r="HUH16" s="373"/>
      <c r="HUI16" s="373"/>
      <c r="HUJ16" s="373"/>
      <c r="HUK16" s="373"/>
      <c r="HUL16" s="373"/>
      <c r="HUM16" s="373"/>
      <c r="HUN16" s="373"/>
      <c r="HUO16" s="373"/>
      <c r="HUP16" s="373"/>
      <c r="HUQ16" s="373"/>
      <c r="HUR16" s="373"/>
      <c r="HUS16" s="373"/>
      <c r="HUT16" s="373"/>
      <c r="HUU16" s="373"/>
      <c r="HUV16" s="373"/>
      <c r="HUW16" s="373"/>
      <c r="HUX16" s="373"/>
      <c r="HUY16" s="373"/>
      <c r="HUZ16" s="373"/>
      <c r="HVA16" s="373"/>
      <c r="HVB16" s="373"/>
      <c r="HVC16" s="373"/>
      <c r="HVD16" s="373"/>
      <c r="HVE16" s="373"/>
      <c r="HVF16" s="373"/>
      <c r="HVG16" s="373"/>
      <c r="HVH16" s="373"/>
      <c r="HVI16" s="373"/>
      <c r="HVJ16" s="373"/>
      <c r="HVK16" s="373"/>
      <c r="HVL16" s="373"/>
      <c r="HVM16" s="373"/>
      <c r="HVN16" s="373"/>
      <c r="HVO16" s="373"/>
      <c r="HVP16" s="373"/>
      <c r="HVQ16" s="373"/>
      <c r="HVR16" s="373"/>
      <c r="HVS16" s="373"/>
      <c r="HVT16" s="373"/>
      <c r="HVU16" s="373"/>
      <c r="HVV16" s="373"/>
      <c r="HVW16" s="373"/>
      <c r="HVX16" s="373"/>
      <c r="HVY16" s="373"/>
      <c r="HVZ16" s="373"/>
      <c r="HWA16" s="373"/>
      <c r="HWB16" s="373"/>
      <c r="HWC16" s="373"/>
      <c r="HWD16" s="373"/>
      <c r="HWE16" s="373"/>
      <c r="HWF16" s="373"/>
      <c r="HWG16" s="373"/>
      <c r="HWH16" s="373"/>
      <c r="HWI16" s="373"/>
      <c r="HWJ16" s="373"/>
      <c r="HWK16" s="373"/>
      <c r="HWL16" s="373"/>
      <c r="HWM16" s="373"/>
      <c r="HWN16" s="373"/>
      <c r="HWO16" s="373"/>
      <c r="HWP16" s="373"/>
      <c r="HWQ16" s="373"/>
      <c r="HWR16" s="373"/>
      <c r="HWS16" s="373"/>
      <c r="HWT16" s="373"/>
      <c r="HWU16" s="373"/>
      <c r="HWV16" s="373"/>
      <c r="HWW16" s="373"/>
      <c r="HWX16" s="373"/>
      <c r="HWY16" s="373"/>
      <c r="HWZ16" s="373"/>
      <c r="HXA16" s="373"/>
      <c r="HXB16" s="373"/>
      <c r="HXC16" s="373"/>
      <c r="HXD16" s="373"/>
      <c r="HXE16" s="373"/>
      <c r="HXF16" s="373"/>
      <c r="HXG16" s="373"/>
      <c r="HXH16" s="373"/>
      <c r="HXI16" s="373"/>
      <c r="HXJ16" s="373"/>
      <c r="HXK16" s="373"/>
      <c r="HXL16" s="373"/>
      <c r="HXM16" s="373"/>
      <c r="HXN16" s="373"/>
      <c r="HXO16" s="373"/>
      <c r="HXP16" s="373"/>
      <c r="HXQ16" s="373"/>
      <c r="HXR16" s="373"/>
      <c r="HXS16" s="373"/>
      <c r="HXT16" s="373"/>
      <c r="HXU16" s="373"/>
      <c r="HXV16" s="373"/>
      <c r="HXW16" s="373"/>
      <c r="HXX16" s="373"/>
      <c r="HXY16" s="373"/>
      <c r="HXZ16" s="373"/>
      <c r="HYA16" s="373"/>
      <c r="HYB16" s="373"/>
      <c r="HYC16" s="373"/>
      <c r="HYD16" s="373"/>
      <c r="HYE16" s="373"/>
      <c r="HYF16" s="373"/>
      <c r="HYG16" s="373"/>
      <c r="HYH16" s="373"/>
      <c r="HYI16" s="373"/>
      <c r="HYJ16" s="373"/>
      <c r="HYK16" s="373"/>
      <c r="HYL16" s="373"/>
      <c r="HYM16" s="373"/>
      <c r="HYN16" s="373"/>
      <c r="HYO16" s="373"/>
      <c r="HYP16" s="373"/>
      <c r="HYQ16" s="373"/>
      <c r="HYR16" s="373"/>
      <c r="HYS16" s="373"/>
      <c r="HYT16" s="373"/>
      <c r="HYU16" s="373"/>
      <c r="HYV16" s="373"/>
      <c r="HYW16" s="373"/>
      <c r="HYX16" s="373"/>
      <c r="HYY16" s="373"/>
      <c r="HYZ16" s="373"/>
      <c r="HZA16" s="373"/>
      <c r="HZB16" s="373"/>
      <c r="HZC16" s="373"/>
      <c r="HZD16" s="373"/>
      <c r="HZE16" s="373"/>
      <c r="HZF16" s="373"/>
      <c r="HZG16" s="373"/>
      <c r="HZH16" s="373"/>
      <c r="HZI16" s="373"/>
      <c r="HZJ16" s="373"/>
      <c r="HZK16" s="373"/>
      <c r="HZL16" s="373"/>
      <c r="HZM16" s="373"/>
      <c r="HZN16" s="373"/>
      <c r="HZO16" s="373"/>
      <c r="HZP16" s="373"/>
      <c r="HZQ16" s="373"/>
      <c r="HZR16" s="373"/>
      <c r="HZS16" s="373"/>
      <c r="HZT16" s="373"/>
      <c r="HZU16" s="373"/>
      <c r="HZV16" s="373"/>
      <c r="HZW16" s="373"/>
      <c r="HZX16" s="373"/>
      <c r="HZY16" s="373"/>
      <c r="HZZ16" s="373"/>
      <c r="IAA16" s="373"/>
      <c r="IAB16" s="373"/>
      <c r="IAC16" s="373"/>
      <c r="IAD16" s="373"/>
      <c r="IAE16" s="373"/>
      <c r="IAF16" s="373"/>
      <c r="IAG16" s="373"/>
      <c r="IAH16" s="373"/>
      <c r="IAI16" s="373"/>
      <c r="IAJ16" s="373"/>
      <c r="IAK16" s="373"/>
      <c r="IAL16" s="373"/>
      <c r="IAM16" s="373"/>
      <c r="IAN16" s="373"/>
      <c r="IAO16" s="373"/>
      <c r="IAP16" s="373"/>
      <c r="IAQ16" s="373"/>
      <c r="IAR16" s="373"/>
      <c r="IAS16" s="373"/>
      <c r="IAT16" s="373"/>
      <c r="IAU16" s="373"/>
      <c r="IAV16" s="373"/>
      <c r="IAW16" s="373"/>
      <c r="IAX16" s="373"/>
      <c r="IAY16" s="373"/>
      <c r="IAZ16" s="373"/>
      <c r="IBA16" s="373"/>
      <c r="IBB16" s="373"/>
      <c r="IBC16" s="373"/>
      <c r="IBD16" s="373"/>
      <c r="IBE16" s="373"/>
      <c r="IBF16" s="373"/>
      <c r="IBG16" s="373"/>
      <c r="IBH16" s="373"/>
      <c r="IBI16" s="373"/>
      <c r="IBJ16" s="373"/>
      <c r="IBK16" s="373"/>
      <c r="IBL16" s="373"/>
      <c r="IBM16" s="373"/>
      <c r="IBN16" s="373"/>
      <c r="IBO16" s="373"/>
      <c r="IBP16" s="373"/>
      <c r="IBQ16" s="373"/>
      <c r="IBR16" s="373"/>
      <c r="IBS16" s="373"/>
      <c r="IBT16" s="373"/>
      <c r="IBU16" s="373"/>
      <c r="IBV16" s="373"/>
      <c r="IBW16" s="373"/>
      <c r="IBX16" s="373"/>
      <c r="IBY16" s="373"/>
      <c r="IBZ16" s="373"/>
      <c r="ICA16" s="373"/>
      <c r="ICB16" s="373"/>
      <c r="ICC16" s="373"/>
      <c r="ICD16" s="373"/>
      <c r="ICE16" s="373"/>
      <c r="ICF16" s="373"/>
      <c r="ICG16" s="373"/>
      <c r="ICH16" s="373"/>
      <c r="ICI16" s="373"/>
      <c r="ICJ16" s="373"/>
      <c r="ICK16" s="373"/>
      <c r="ICL16" s="373"/>
      <c r="ICM16" s="373"/>
      <c r="ICN16" s="373"/>
      <c r="ICO16" s="373"/>
      <c r="ICP16" s="373"/>
      <c r="ICQ16" s="373"/>
      <c r="ICR16" s="373"/>
      <c r="ICS16" s="373"/>
      <c r="ICT16" s="373"/>
      <c r="ICU16" s="373"/>
      <c r="ICV16" s="373"/>
      <c r="ICW16" s="373"/>
      <c r="ICX16" s="373"/>
      <c r="ICY16" s="373"/>
      <c r="ICZ16" s="373"/>
      <c r="IDA16" s="373"/>
      <c r="IDB16" s="373"/>
      <c r="IDC16" s="373"/>
      <c r="IDD16" s="373"/>
      <c r="IDE16" s="373"/>
      <c r="IDF16" s="373"/>
      <c r="IDG16" s="373"/>
      <c r="IDH16" s="373"/>
      <c r="IDI16" s="373"/>
      <c r="IDJ16" s="373"/>
      <c r="IDK16" s="373"/>
      <c r="IDL16" s="373"/>
      <c r="IDM16" s="373"/>
      <c r="IDN16" s="373"/>
      <c r="IDO16" s="373"/>
      <c r="IDP16" s="373"/>
      <c r="IDQ16" s="373"/>
      <c r="IDR16" s="373"/>
      <c r="IDS16" s="373"/>
      <c r="IDT16" s="373"/>
      <c r="IDU16" s="373"/>
      <c r="IDV16" s="373"/>
      <c r="IDW16" s="373"/>
      <c r="IDX16" s="373"/>
      <c r="IDY16" s="373"/>
      <c r="IDZ16" s="373"/>
      <c r="IEA16" s="373"/>
      <c r="IEB16" s="373"/>
      <c r="IEC16" s="373"/>
      <c r="IED16" s="373"/>
      <c r="IEE16" s="373"/>
      <c r="IEF16" s="373"/>
      <c r="IEG16" s="373"/>
      <c r="IEH16" s="373"/>
      <c r="IEI16" s="373"/>
      <c r="IEJ16" s="373"/>
      <c r="IEK16" s="373"/>
      <c r="IEL16" s="373"/>
      <c r="IEM16" s="373"/>
      <c r="IEN16" s="373"/>
      <c r="IEO16" s="373"/>
      <c r="IEP16" s="373"/>
      <c r="IEQ16" s="373"/>
      <c r="IER16" s="373"/>
      <c r="IES16" s="373"/>
      <c r="IET16" s="373"/>
      <c r="IEU16" s="373"/>
      <c r="IEV16" s="373"/>
      <c r="IEW16" s="373"/>
      <c r="IEX16" s="373"/>
      <c r="IEY16" s="373"/>
      <c r="IEZ16" s="373"/>
      <c r="IFA16" s="373"/>
      <c r="IFB16" s="373"/>
      <c r="IFC16" s="373"/>
      <c r="IFD16" s="373"/>
      <c r="IFE16" s="373"/>
      <c r="IFF16" s="373"/>
      <c r="IFG16" s="373"/>
      <c r="IFH16" s="373"/>
      <c r="IFI16" s="373"/>
      <c r="IFJ16" s="373"/>
      <c r="IFK16" s="373"/>
      <c r="IFL16" s="373"/>
      <c r="IFM16" s="373"/>
      <c r="IFN16" s="373"/>
      <c r="IFO16" s="373"/>
      <c r="IFP16" s="373"/>
      <c r="IFQ16" s="373"/>
      <c r="IFR16" s="373"/>
      <c r="IFS16" s="373"/>
      <c r="IFT16" s="373"/>
      <c r="IFU16" s="373"/>
      <c r="IFV16" s="373"/>
      <c r="IFW16" s="373"/>
      <c r="IFX16" s="373"/>
      <c r="IFY16" s="373"/>
      <c r="IFZ16" s="373"/>
      <c r="IGA16" s="373"/>
      <c r="IGB16" s="373"/>
      <c r="IGC16" s="373"/>
      <c r="IGD16" s="373"/>
      <c r="IGE16" s="373"/>
      <c r="IGF16" s="373"/>
      <c r="IGG16" s="373"/>
      <c r="IGH16" s="373"/>
      <c r="IGI16" s="373"/>
      <c r="IGJ16" s="373"/>
      <c r="IGK16" s="373"/>
      <c r="IGL16" s="373"/>
      <c r="IGM16" s="373"/>
      <c r="IGN16" s="373"/>
      <c r="IGO16" s="373"/>
      <c r="IGP16" s="373"/>
      <c r="IGQ16" s="373"/>
      <c r="IGR16" s="373"/>
      <c r="IGS16" s="373"/>
      <c r="IGT16" s="373"/>
      <c r="IGU16" s="373"/>
      <c r="IGV16" s="373"/>
      <c r="IGW16" s="373"/>
      <c r="IGX16" s="373"/>
      <c r="IGY16" s="373"/>
      <c r="IGZ16" s="373"/>
      <c r="IHA16" s="373"/>
      <c r="IHB16" s="373"/>
      <c r="IHC16" s="373"/>
      <c r="IHD16" s="373"/>
      <c r="IHE16" s="373"/>
      <c r="IHF16" s="373"/>
      <c r="IHG16" s="373"/>
      <c r="IHH16" s="373"/>
      <c r="IHI16" s="373"/>
      <c r="IHJ16" s="373"/>
      <c r="IHK16" s="373"/>
      <c r="IHL16" s="373"/>
      <c r="IHM16" s="373"/>
      <c r="IHN16" s="373"/>
      <c r="IHO16" s="373"/>
      <c r="IHP16" s="373"/>
      <c r="IHQ16" s="373"/>
      <c r="IHR16" s="373"/>
      <c r="IHS16" s="373"/>
      <c r="IHT16" s="373"/>
      <c r="IHU16" s="373"/>
      <c r="IHV16" s="373"/>
      <c r="IHW16" s="373"/>
      <c r="IHX16" s="373"/>
      <c r="IHY16" s="373"/>
      <c r="IHZ16" s="373"/>
      <c r="IIA16" s="373"/>
      <c r="IIB16" s="373"/>
      <c r="IIC16" s="373"/>
      <c r="IID16" s="373"/>
      <c r="IIE16" s="373"/>
      <c r="IIF16" s="373"/>
      <c r="IIG16" s="373"/>
      <c r="IIH16" s="373"/>
      <c r="III16" s="373"/>
      <c r="IIJ16" s="373"/>
      <c r="IIK16" s="373"/>
      <c r="IIL16" s="373"/>
      <c r="IIM16" s="373"/>
      <c r="IIN16" s="373"/>
      <c r="IIO16" s="373"/>
      <c r="IIP16" s="373"/>
      <c r="IIQ16" s="373"/>
      <c r="IIR16" s="373"/>
      <c r="IIS16" s="373"/>
      <c r="IIT16" s="373"/>
      <c r="IIU16" s="373"/>
      <c r="IIV16" s="373"/>
      <c r="IIW16" s="373"/>
      <c r="IIX16" s="373"/>
      <c r="IIY16" s="373"/>
      <c r="IIZ16" s="373"/>
      <c r="IJA16" s="373"/>
      <c r="IJB16" s="373"/>
      <c r="IJC16" s="373"/>
      <c r="IJD16" s="373"/>
      <c r="IJE16" s="373"/>
      <c r="IJF16" s="373"/>
      <c r="IJG16" s="373"/>
      <c r="IJH16" s="373"/>
      <c r="IJI16" s="373"/>
      <c r="IJJ16" s="373"/>
      <c r="IJK16" s="373"/>
      <c r="IJL16" s="373"/>
      <c r="IJM16" s="373"/>
      <c r="IJN16" s="373"/>
      <c r="IJO16" s="373"/>
      <c r="IJP16" s="373"/>
      <c r="IJQ16" s="373"/>
      <c r="IJR16" s="373"/>
      <c r="IJS16" s="373"/>
      <c r="IJT16" s="373"/>
      <c r="IJU16" s="373"/>
      <c r="IJV16" s="373"/>
      <c r="IJW16" s="373"/>
      <c r="IJX16" s="373"/>
      <c r="IJY16" s="373"/>
      <c r="IJZ16" s="373"/>
      <c r="IKA16" s="373"/>
      <c r="IKB16" s="373"/>
      <c r="IKC16" s="373"/>
      <c r="IKD16" s="373"/>
      <c r="IKE16" s="373"/>
      <c r="IKF16" s="373"/>
      <c r="IKG16" s="373"/>
      <c r="IKH16" s="373"/>
      <c r="IKI16" s="373"/>
      <c r="IKJ16" s="373"/>
      <c r="IKK16" s="373"/>
      <c r="IKL16" s="373"/>
      <c r="IKM16" s="373"/>
      <c r="IKN16" s="373"/>
      <c r="IKO16" s="373"/>
      <c r="IKP16" s="373"/>
      <c r="IKQ16" s="373"/>
      <c r="IKR16" s="373"/>
      <c r="IKS16" s="373"/>
      <c r="IKT16" s="373"/>
      <c r="IKU16" s="373"/>
      <c r="IKV16" s="373"/>
      <c r="IKW16" s="373"/>
      <c r="IKX16" s="373"/>
      <c r="IKY16" s="373"/>
      <c r="IKZ16" s="373"/>
      <c r="ILA16" s="373"/>
      <c r="ILB16" s="373"/>
      <c r="ILC16" s="373"/>
      <c r="ILD16" s="373"/>
      <c r="ILE16" s="373"/>
      <c r="ILF16" s="373"/>
      <c r="ILG16" s="373"/>
      <c r="ILH16" s="373"/>
      <c r="ILI16" s="373"/>
      <c r="ILJ16" s="373"/>
      <c r="ILK16" s="373"/>
      <c r="ILL16" s="373"/>
      <c r="ILM16" s="373"/>
      <c r="ILN16" s="373"/>
      <c r="ILO16" s="373"/>
      <c r="ILP16" s="373"/>
      <c r="ILQ16" s="373"/>
      <c r="ILR16" s="373"/>
      <c r="ILS16" s="373"/>
      <c r="ILT16" s="373"/>
      <c r="ILU16" s="373"/>
      <c r="ILV16" s="373"/>
      <c r="ILW16" s="373"/>
      <c r="ILX16" s="373"/>
      <c r="ILY16" s="373"/>
      <c r="ILZ16" s="373"/>
      <c r="IMA16" s="373"/>
      <c r="IMB16" s="373"/>
      <c r="IMC16" s="373"/>
      <c r="IMD16" s="373"/>
      <c r="IME16" s="373"/>
      <c r="IMF16" s="373"/>
      <c r="IMG16" s="373"/>
      <c r="IMH16" s="373"/>
      <c r="IMI16" s="373"/>
      <c r="IMJ16" s="373"/>
      <c r="IMK16" s="373"/>
      <c r="IML16" s="373"/>
      <c r="IMM16" s="373"/>
      <c r="IMN16" s="373"/>
      <c r="IMO16" s="373"/>
      <c r="IMP16" s="373"/>
      <c r="IMQ16" s="373"/>
      <c r="IMR16" s="373"/>
      <c r="IMS16" s="373"/>
      <c r="IMT16" s="373"/>
      <c r="IMU16" s="373"/>
      <c r="IMV16" s="373"/>
      <c r="IMW16" s="373"/>
      <c r="IMX16" s="373"/>
      <c r="IMY16" s="373"/>
      <c r="IMZ16" s="373"/>
      <c r="INA16" s="373"/>
      <c r="INB16" s="373"/>
      <c r="INC16" s="373"/>
      <c r="IND16" s="373"/>
      <c r="INE16" s="373"/>
      <c r="INF16" s="373"/>
      <c r="ING16" s="373"/>
      <c r="INH16" s="373"/>
      <c r="INI16" s="373"/>
      <c r="INJ16" s="373"/>
      <c r="INK16" s="373"/>
      <c r="INL16" s="373"/>
      <c r="INM16" s="373"/>
      <c r="INN16" s="373"/>
      <c r="INO16" s="373"/>
      <c r="INP16" s="373"/>
      <c r="INQ16" s="373"/>
      <c r="INR16" s="373"/>
      <c r="INS16" s="373"/>
      <c r="INT16" s="373"/>
      <c r="INU16" s="373"/>
      <c r="INV16" s="373"/>
      <c r="INW16" s="373"/>
      <c r="INX16" s="373"/>
      <c r="INY16" s="373"/>
      <c r="INZ16" s="373"/>
      <c r="IOA16" s="373"/>
      <c r="IOB16" s="373"/>
      <c r="IOC16" s="373"/>
      <c r="IOD16" s="373"/>
      <c r="IOE16" s="373"/>
      <c r="IOF16" s="373"/>
      <c r="IOG16" s="373"/>
      <c r="IOH16" s="373"/>
      <c r="IOI16" s="373"/>
      <c r="IOJ16" s="373"/>
      <c r="IOK16" s="373"/>
      <c r="IOL16" s="373"/>
      <c r="IOM16" s="373"/>
      <c r="ION16" s="373"/>
      <c r="IOO16" s="373"/>
      <c r="IOP16" s="373"/>
      <c r="IOQ16" s="373"/>
      <c r="IOR16" s="373"/>
      <c r="IOS16" s="373"/>
      <c r="IOT16" s="373"/>
      <c r="IOU16" s="373"/>
      <c r="IOV16" s="373"/>
      <c r="IOW16" s="373"/>
      <c r="IOX16" s="373"/>
      <c r="IOY16" s="373"/>
      <c r="IOZ16" s="373"/>
      <c r="IPA16" s="373"/>
      <c r="IPB16" s="373"/>
      <c r="IPC16" s="373"/>
      <c r="IPD16" s="373"/>
      <c r="IPE16" s="373"/>
      <c r="IPF16" s="373"/>
      <c r="IPG16" s="373"/>
      <c r="IPH16" s="373"/>
      <c r="IPI16" s="373"/>
      <c r="IPJ16" s="373"/>
      <c r="IPK16" s="373"/>
      <c r="IPL16" s="373"/>
      <c r="IPM16" s="373"/>
      <c r="IPN16" s="373"/>
      <c r="IPO16" s="373"/>
      <c r="IPP16" s="373"/>
      <c r="IPQ16" s="373"/>
      <c r="IPR16" s="373"/>
      <c r="IPS16" s="373"/>
      <c r="IPT16" s="373"/>
      <c r="IPU16" s="373"/>
      <c r="IPV16" s="373"/>
      <c r="IPW16" s="373"/>
      <c r="IPX16" s="373"/>
      <c r="IPY16" s="373"/>
      <c r="IPZ16" s="373"/>
      <c r="IQA16" s="373"/>
      <c r="IQB16" s="373"/>
      <c r="IQC16" s="373"/>
      <c r="IQD16" s="373"/>
      <c r="IQE16" s="373"/>
      <c r="IQF16" s="373"/>
      <c r="IQG16" s="373"/>
      <c r="IQH16" s="373"/>
      <c r="IQI16" s="373"/>
      <c r="IQJ16" s="373"/>
      <c r="IQK16" s="373"/>
      <c r="IQL16" s="373"/>
      <c r="IQM16" s="373"/>
      <c r="IQN16" s="373"/>
      <c r="IQO16" s="373"/>
      <c r="IQP16" s="373"/>
      <c r="IQQ16" s="373"/>
      <c r="IQR16" s="373"/>
      <c r="IQS16" s="373"/>
      <c r="IQT16" s="373"/>
      <c r="IQU16" s="373"/>
      <c r="IQV16" s="373"/>
      <c r="IQW16" s="373"/>
      <c r="IQX16" s="373"/>
      <c r="IQY16" s="373"/>
      <c r="IQZ16" s="373"/>
      <c r="IRA16" s="373"/>
      <c r="IRB16" s="373"/>
      <c r="IRC16" s="373"/>
      <c r="IRD16" s="373"/>
      <c r="IRE16" s="373"/>
      <c r="IRF16" s="373"/>
      <c r="IRG16" s="373"/>
      <c r="IRH16" s="373"/>
      <c r="IRI16" s="373"/>
      <c r="IRJ16" s="373"/>
      <c r="IRK16" s="373"/>
      <c r="IRL16" s="373"/>
      <c r="IRM16" s="373"/>
      <c r="IRN16" s="373"/>
      <c r="IRO16" s="373"/>
      <c r="IRP16" s="373"/>
      <c r="IRQ16" s="373"/>
      <c r="IRR16" s="373"/>
      <c r="IRS16" s="373"/>
      <c r="IRT16" s="373"/>
      <c r="IRU16" s="373"/>
      <c r="IRV16" s="373"/>
      <c r="IRW16" s="373"/>
      <c r="IRX16" s="373"/>
      <c r="IRY16" s="373"/>
      <c r="IRZ16" s="373"/>
      <c r="ISA16" s="373"/>
      <c r="ISB16" s="373"/>
      <c r="ISC16" s="373"/>
      <c r="ISD16" s="373"/>
      <c r="ISE16" s="373"/>
      <c r="ISF16" s="373"/>
      <c r="ISG16" s="373"/>
      <c r="ISH16" s="373"/>
      <c r="ISI16" s="373"/>
      <c r="ISJ16" s="373"/>
      <c r="ISK16" s="373"/>
      <c r="ISL16" s="373"/>
      <c r="ISM16" s="373"/>
      <c r="ISN16" s="373"/>
      <c r="ISO16" s="373"/>
      <c r="ISP16" s="373"/>
      <c r="ISQ16" s="373"/>
      <c r="ISR16" s="373"/>
      <c r="ISS16" s="373"/>
      <c r="IST16" s="373"/>
      <c r="ISU16" s="373"/>
      <c r="ISV16" s="373"/>
      <c r="ISW16" s="373"/>
      <c r="ISX16" s="373"/>
      <c r="ISY16" s="373"/>
      <c r="ISZ16" s="373"/>
      <c r="ITA16" s="373"/>
      <c r="ITB16" s="373"/>
      <c r="ITC16" s="373"/>
      <c r="ITD16" s="373"/>
      <c r="ITE16" s="373"/>
      <c r="ITF16" s="373"/>
      <c r="ITG16" s="373"/>
      <c r="ITH16" s="373"/>
      <c r="ITI16" s="373"/>
      <c r="ITJ16" s="373"/>
      <c r="ITK16" s="373"/>
      <c r="ITL16" s="373"/>
      <c r="ITM16" s="373"/>
      <c r="ITN16" s="373"/>
      <c r="ITO16" s="373"/>
      <c r="ITP16" s="373"/>
      <c r="ITQ16" s="373"/>
      <c r="ITR16" s="373"/>
      <c r="ITS16" s="373"/>
      <c r="ITT16" s="373"/>
      <c r="ITU16" s="373"/>
      <c r="ITV16" s="373"/>
      <c r="ITW16" s="373"/>
      <c r="ITX16" s="373"/>
      <c r="ITY16" s="373"/>
      <c r="ITZ16" s="373"/>
      <c r="IUA16" s="373"/>
      <c r="IUB16" s="373"/>
      <c r="IUC16" s="373"/>
      <c r="IUD16" s="373"/>
      <c r="IUE16" s="373"/>
      <c r="IUF16" s="373"/>
      <c r="IUG16" s="373"/>
      <c r="IUH16" s="373"/>
      <c r="IUI16" s="373"/>
      <c r="IUJ16" s="373"/>
      <c r="IUK16" s="373"/>
      <c r="IUL16" s="373"/>
      <c r="IUM16" s="373"/>
      <c r="IUN16" s="373"/>
      <c r="IUO16" s="373"/>
      <c r="IUP16" s="373"/>
      <c r="IUQ16" s="373"/>
      <c r="IUR16" s="373"/>
      <c r="IUS16" s="373"/>
      <c r="IUT16" s="373"/>
      <c r="IUU16" s="373"/>
      <c r="IUV16" s="373"/>
      <c r="IUW16" s="373"/>
      <c r="IUX16" s="373"/>
      <c r="IUY16" s="373"/>
      <c r="IUZ16" s="373"/>
      <c r="IVA16" s="373"/>
      <c r="IVB16" s="373"/>
      <c r="IVC16" s="373"/>
      <c r="IVD16" s="373"/>
      <c r="IVE16" s="373"/>
      <c r="IVF16" s="373"/>
      <c r="IVG16" s="373"/>
      <c r="IVH16" s="373"/>
      <c r="IVI16" s="373"/>
      <c r="IVJ16" s="373"/>
      <c r="IVK16" s="373"/>
      <c r="IVL16" s="373"/>
      <c r="IVM16" s="373"/>
      <c r="IVN16" s="373"/>
      <c r="IVO16" s="373"/>
      <c r="IVP16" s="373"/>
      <c r="IVQ16" s="373"/>
      <c r="IVR16" s="373"/>
      <c r="IVS16" s="373"/>
      <c r="IVT16" s="373"/>
      <c r="IVU16" s="373"/>
      <c r="IVV16" s="373"/>
      <c r="IVW16" s="373"/>
      <c r="IVX16" s="373"/>
      <c r="IVY16" s="373"/>
      <c r="IVZ16" s="373"/>
      <c r="IWA16" s="373"/>
      <c r="IWB16" s="373"/>
      <c r="IWC16" s="373"/>
      <c r="IWD16" s="373"/>
      <c r="IWE16" s="373"/>
      <c r="IWF16" s="373"/>
      <c r="IWG16" s="373"/>
      <c r="IWH16" s="373"/>
      <c r="IWI16" s="373"/>
      <c r="IWJ16" s="373"/>
      <c r="IWK16" s="373"/>
      <c r="IWL16" s="373"/>
      <c r="IWM16" s="373"/>
      <c r="IWN16" s="373"/>
      <c r="IWO16" s="373"/>
      <c r="IWP16" s="373"/>
      <c r="IWQ16" s="373"/>
      <c r="IWR16" s="373"/>
      <c r="IWS16" s="373"/>
      <c r="IWT16" s="373"/>
      <c r="IWU16" s="373"/>
      <c r="IWV16" s="373"/>
      <c r="IWW16" s="373"/>
      <c r="IWX16" s="373"/>
      <c r="IWY16" s="373"/>
      <c r="IWZ16" s="373"/>
      <c r="IXA16" s="373"/>
      <c r="IXB16" s="373"/>
      <c r="IXC16" s="373"/>
      <c r="IXD16" s="373"/>
      <c r="IXE16" s="373"/>
      <c r="IXF16" s="373"/>
      <c r="IXG16" s="373"/>
      <c r="IXH16" s="373"/>
      <c r="IXI16" s="373"/>
      <c r="IXJ16" s="373"/>
      <c r="IXK16" s="373"/>
      <c r="IXL16" s="373"/>
      <c r="IXM16" s="373"/>
      <c r="IXN16" s="373"/>
      <c r="IXO16" s="373"/>
      <c r="IXP16" s="373"/>
      <c r="IXQ16" s="373"/>
      <c r="IXR16" s="373"/>
      <c r="IXS16" s="373"/>
      <c r="IXT16" s="373"/>
      <c r="IXU16" s="373"/>
      <c r="IXV16" s="373"/>
      <c r="IXW16" s="373"/>
      <c r="IXX16" s="373"/>
      <c r="IXY16" s="373"/>
      <c r="IXZ16" s="373"/>
      <c r="IYA16" s="373"/>
      <c r="IYB16" s="373"/>
      <c r="IYC16" s="373"/>
      <c r="IYD16" s="373"/>
      <c r="IYE16" s="373"/>
      <c r="IYF16" s="373"/>
      <c r="IYG16" s="373"/>
      <c r="IYH16" s="373"/>
      <c r="IYI16" s="373"/>
      <c r="IYJ16" s="373"/>
      <c r="IYK16" s="373"/>
      <c r="IYL16" s="373"/>
      <c r="IYM16" s="373"/>
      <c r="IYN16" s="373"/>
      <c r="IYO16" s="373"/>
      <c r="IYP16" s="373"/>
      <c r="IYQ16" s="373"/>
      <c r="IYR16" s="373"/>
      <c r="IYS16" s="373"/>
      <c r="IYT16" s="373"/>
      <c r="IYU16" s="373"/>
      <c r="IYV16" s="373"/>
      <c r="IYW16" s="373"/>
      <c r="IYX16" s="373"/>
      <c r="IYY16" s="373"/>
      <c r="IYZ16" s="373"/>
      <c r="IZA16" s="373"/>
      <c r="IZB16" s="373"/>
      <c r="IZC16" s="373"/>
      <c r="IZD16" s="373"/>
      <c r="IZE16" s="373"/>
      <c r="IZF16" s="373"/>
      <c r="IZG16" s="373"/>
      <c r="IZH16" s="373"/>
      <c r="IZI16" s="373"/>
      <c r="IZJ16" s="373"/>
      <c r="IZK16" s="373"/>
      <c r="IZL16" s="373"/>
      <c r="IZM16" s="373"/>
      <c r="IZN16" s="373"/>
      <c r="IZO16" s="373"/>
      <c r="IZP16" s="373"/>
      <c r="IZQ16" s="373"/>
      <c r="IZR16" s="373"/>
      <c r="IZS16" s="373"/>
      <c r="IZT16" s="373"/>
      <c r="IZU16" s="373"/>
      <c r="IZV16" s="373"/>
      <c r="IZW16" s="373"/>
      <c r="IZX16" s="373"/>
      <c r="IZY16" s="373"/>
      <c r="IZZ16" s="373"/>
      <c r="JAA16" s="373"/>
      <c r="JAB16" s="373"/>
      <c r="JAC16" s="373"/>
      <c r="JAD16" s="373"/>
      <c r="JAE16" s="373"/>
      <c r="JAF16" s="373"/>
      <c r="JAG16" s="373"/>
      <c r="JAH16" s="373"/>
      <c r="JAI16" s="373"/>
      <c r="JAJ16" s="373"/>
      <c r="JAK16" s="373"/>
      <c r="JAL16" s="373"/>
      <c r="JAM16" s="373"/>
      <c r="JAN16" s="373"/>
      <c r="JAO16" s="373"/>
      <c r="JAP16" s="373"/>
      <c r="JAQ16" s="373"/>
      <c r="JAR16" s="373"/>
      <c r="JAS16" s="373"/>
      <c r="JAT16" s="373"/>
      <c r="JAU16" s="373"/>
      <c r="JAV16" s="373"/>
      <c r="JAW16" s="373"/>
      <c r="JAX16" s="373"/>
      <c r="JAY16" s="373"/>
      <c r="JAZ16" s="373"/>
      <c r="JBA16" s="373"/>
      <c r="JBB16" s="373"/>
      <c r="JBC16" s="373"/>
      <c r="JBD16" s="373"/>
      <c r="JBE16" s="373"/>
      <c r="JBF16" s="373"/>
      <c r="JBG16" s="373"/>
      <c r="JBH16" s="373"/>
      <c r="JBI16" s="373"/>
      <c r="JBJ16" s="373"/>
      <c r="JBK16" s="373"/>
      <c r="JBL16" s="373"/>
      <c r="JBM16" s="373"/>
      <c r="JBN16" s="373"/>
      <c r="JBO16" s="373"/>
      <c r="JBP16" s="373"/>
      <c r="JBQ16" s="373"/>
      <c r="JBR16" s="373"/>
      <c r="JBS16" s="373"/>
      <c r="JBT16" s="373"/>
      <c r="JBU16" s="373"/>
      <c r="JBV16" s="373"/>
      <c r="JBW16" s="373"/>
      <c r="JBX16" s="373"/>
      <c r="JBY16" s="373"/>
      <c r="JBZ16" s="373"/>
      <c r="JCA16" s="373"/>
      <c r="JCB16" s="373"/>
      <c r="JCC16" s="373"/>
      <c r="JCD16" s="373"/>
      <c r="JCE16" s="373"/>
      <c r="JCF16" s="373"/>
      <c r="JCG16" s="373"/>
      <c r="JCH16" s="373"/>
      <c r="JCI16" s="373"/>
      <c r="JCJ16" s="373"/>
      <c r="JCK16" s="373"/>
      <c r="JCL16" s="373"/>
      <c r="JCM16" s="373"/>
      <c r="JCN16" s="373"/>
      <c r="JCO16" s="373"/>
      <c r="JCP16" s="373"/>
      <c r="JCQ16" s="373"/>
      <c r="JCR16" s="373"/>
      <c r="JCS16" s="373"/>
      <c r="JCT16" s="373"/>
      <c r="JCU16" s="373"/>
      <c r="JCV16" s="373"/>
      <c r="JCW16" s="373"/>
      <c r="JCX16" s="373"/>
      <c r="JCY16" s="373"/>
      <c r="JCZ16" s="373"/>
      <c r="JDA16" s="373"/>
      <c r="JDB16" s="373"/>
      <c r="JDC16" s="373"/>
      <c r="JDD16" s="373"/>
      <c r="JDE16" s="373"/>
      <c r="JDF16" s="373"/>
      <c r="JDG16" s="373"/>
      <c r="JDH16" s="373"/>
      <c r="JDI16" s="373"/>
      <c r="JDJ16" s="373"/>
      <c r="JDK16" s="373"/>
      <c r="JDL16" s="373"/>
      <c r="JDM16" s="373"/>
      <c r="JDN16" s="373"/>
      <c r="JDO16" s="373"/>
      <c r="JDP16" s="373"/>
      <c r="JDQ16" s="373"/>
      <c r="JDR16" s="373"/>
      <c r="JDS16" s="373"/>
      <c r="JDT16" s="373"/>
      <c r="JDU16" s="373"/>
      <c r="JDV16" s="373"/>
      <c r="JDW16" s="373"/>
      <c r="JDX16" s="373"/>
      <c r="JDY16" s="373"/>
      <c r="JDZ16" s="373"/>
      <c r="JEA16" s="373"/>
      <c r="JEB16" s="373"/>
      <c r="JEC16" s="373"/>
      <c r="JED16" s="373"/>
      <c r="JEE16" s="373"/>
      <c r="JEF16" s="373"/>
      <c r="JEG16" s="373"/>
      <c r="JEH16" s="373"/>
      <c r="JEI16" s="373"/>
      <c r="JEJ16" s="373"/>
      <c r="JEK16" s="373"/>
      <c r="JEL16" s="373"/>
      <c r="JEM16" s="373"/>
      <c r="JEN16" s="373"/>
      <c r="JEO16" s="373"/>
      <c r="JEP16" s="373"/>
      <c r="JEQ16" s="373"/>
      <c r="JER16" s="373"/>
      <c r="JES16" s="373"/>
      <c r="JET16" s="373"/>
      <c r="JEU16" s="373"/>
      <c r="JEV16" s="373"/>
      <c r="JEW16" s="373"/>
      <c r="JEX16" s="373"/>
      <c r="JEY16" s="373"/>
      <c r="JEZ16" s="373"/>
      <c r="JFA16" s="373"/>
      <c r="JFB16" s="373"/>
      <c r="JFC16" s="373"/>
      <c r="JFD16" s="373"/>
      <c r="JFE16" s="373"/>
      <c r="JFF16" s="373"/>
      <c r="JFG16" s="373"/>
      <c r="JFH16" s="373"/>
      <c r="JFI16" s="373"/>
      <c r="JFJ16" s="373"/>
      <c r="JFK16" s="373"/>
      <c r="JFL16" s="373"/>
      <c r="JFM16" s="373"/>
      <c r="JFN16" s="373"/>
      <c r="JFO16" s="373"/>
      <c r="JFP16" s="373"/>
      <c r="JFQ16" s="373"/>
      <c r="JFR16" s="373"/>
      <c r="JFS16" s="373"/>
      <c r="JFT16" s="373"/>
      <c r="JFU16" s="373"/>
      <c r="JFV16" s="373"/>
      <c r="JFW16" s="373"/>
      <c r="JFX16" s="373"/>
      <c r="JFY16" s="373"/>
      <c r="JFZ16" s="373"/>
      <c r="JGA16" s="373"/>
      <c r="JGB16" s="373"/>
      <c r="JGC16" s="373"/>
      <c r="JGD16" s="373"/>
      <c r="JGE16" s="373"/>
      <c r="JGF16" s="373"/>
      <c r="JGG16" s="373"/>
      <c r="JGH16" s="373"/>
      <c r="JGI16" s="373"/>
      <c r="JGJ16" s="373"/>
      <c r="JGK16" s="373"/>
      <c r="JGL16" s="373"/>
      <c r="JGM16" s="373"/>
      <c r="JGN16" s="373"/>
      <c r="JGO16" s="373"/>
      <c r="JGP16" s="373"/>
      <c r="JGQ16" s="373"/>
      <c r="JGR16" s="373"/>
      <c r="JGS16" s="373"/>
      <c r="JGT16" s="373"/>
      <c r="JGU16" s="373"/>
      <c r="JGV16" s="373"/>
      <c r="JGW16" s="373"/>
      <c r="JGX16" s="373"/>
      <c r="JGY16" s="373"/>
      <c r="JGZ16" s="373"/>
      <c r="JHA16" s="373"/>
      <c r="JHB16" s="373"/>
      <c r="JHC16" s="373"/>
      <c r="JHD16" s="373"/>
      <c r="JHE16" s="373"/>
      <c r="JHF16" s="373"/>
      <c r="JHG16" s="373"/>
      <c r="JHH16" s="373"/>
      <c r="JHI16" s="373"/>
      <c r="JHJ16" s="373"/>
      <c r="JHK16" s="373"/>
      <c r="JHL16" s="373"/>
      <c r="JHM16" s="373"/>
      <c r="JHN16" s="373"/>
      <c r="JHO16" s="373"/>
      <c r="JHP16" s="373"/>
      <c r="JHQ16" s="373"/>
      <c r="JHR16" s="373"/>
      <c r="JHS16" s="373"/>
      <c r="JHT16" s="373"/>
      <c r="JHU16" s="373"/>
      <c r="JHV16" s="373"/>
      <c r="JHW16" s="373"/>
      <c r="JHX16" s="373"/>
      <c r="JHY16" s="373"/>
      <c r="JHZ16" s="373"/>
      <c r="JIA16" s="373"/>
      <c r="JIB16" s="373"/>
      <c r="JIC16" s="373"/>
      <c r="JID16" s="373"/>
      <c r="JIE16" s="373"/>
      <c r="JIF16" s="373"/>
      <c r="JIG16" s="373"/>
      <c r="JIH16" s="373"/>
      <c r="JII16" s="373"/>
      <c r="JIJ16" s="373"/>
      <c r="JIK16" s="373"/>
      <c r="JIL16" s="373"/>
      <c r="JIM16" s="373"/>
      <c r="JIN16" s="373"/>
      <c r="JIO16" s="373"/>
      <c r="JIP16" s="373"/>
      <c r="JIQ16" s="373"/>
      <c r="JIR16" s="373"/>
      <c r="JIS16" s="373"/>
      <c r="JIT16" s="373"/>
      <c r="JIU16" s="373"/>
      <c r="JIV16" s="373"/>
      <c r="JIW16" s="373"/>
      <c r="JIX16" s="373"/>
      <c r="JIY16" s="373"/>
      <c r="JIZ16" s="373"/>
      <c r="JJA16" s="373"/>
      <c r="JJB16" s="373"/>
      <c r="JJC16" s="373"/>
      <c r="JJD16" s="373"/>
      <c r="JJE16" s="373"/>
      <c r="JJF16" s="373"/>
      <c r="JJG16" s="373"/>
      <c r="JJH16" s="373"/>
      <c r="JJI16" s="373"/>
      <c r="JJJ16" s="373"/>
      <c r="JJK16" s="373"/>
      <c r="JJL16" s="373"/>
      <c r="JJM16" s="373"/>
      <c r="JJN16" s="373"/>
      <c r="JJO16" s="373"/>
      <c r="JJP16" s="373"/>
      <c r="JJQ16" s="373"/>
      <c r="JJR16" s="373"/>
      <c r="JJS16" s="373"/>
      <c r="JJT16" s="373"/>
      <c r="JJU16" s="373"/>
      <c r="JJV16" s="373"/>
      <c r="JJW16" s="373"/>
      <c r="JJX16" s="373"/>
      <c r="JJY16" s="373"/>
      <c r="JJZ16" s="373"/>
      <c r="JKA16" s="373"/>
      <c r="JKB16" s="373"/>
      <c r="JKC16" s="373"/>
      <c r="JKD16" s="373"/>
      <c r="JKE16" s="373"/>
      <c r="JKF16" s="373"/>
      <c r="JKG16" s="373"/>
      <c r="JKH16" s="373"/>
      <c r="JKI16" s="373"/>
      <c r="JKJ16" s="373"/>
      <c r="JKK16" s="373"/>
      <c r="JKL16" s="373"/>
      <c r="JKM16" s="373"/>
      <c r="JKN16" s="373"/>
      <c r="JKO16" s="373"/>
      <c r="JKP16" s="373"/>
      <c r="JKQ16" s="373"/>
      <c r="JKR16" s="373"/>
      <c r="JKS16" s="373"/>
      <c r="JKT16" s="373"/>
      <c r="JKU16" s="373"/>
      <c r="JKV16" s="373"/>
      <c r="JKW16" s="373"/>
      <c r="JKX16" s="373"/>
      <c r="JKY16" s="373"/>
      <c r="JKZ16" s="373"/>
      <c r="JLA16" s="373"/>
      <c r="JLB16" s="373"/>
      <c r="JLC16" s="373"/>
      <c r="JLD16" s="373"/>
      <c r="JLE16" s="373"/>
      <c r="JLF16" s="373"/>
      <c r="JLG16" s="373"/>
      <c r="JLH16" s="373"/>
      <c r="JLI16" s="373"/>
      <c r="JLJ16" s="373"/>
      <c r="JLK16" s="373"/>
      <c r="JLL16" s="373"/>
      <c r="JLM16" s="373"/>
      <c r="JLN16" s="373"/>
      <c r="JLO16" s="373"/>
      <c r="JLP16" s="373"/>
      <c r="JLQ16" s="373"/>
      <c r="JLR16" s="373"/>
      <c r="JLS16" s="373"/>
      <c r="JLT16" s="373"/>
      <c r="JLU16" s="373"/>
      <c r="JLV16" s="373"/>
      <c r="JLW16" s="373"/>
      <c r="JLX16" s="373"/>
      <c r="JLY16" s="373"/>
      <c r="JLZ16" s="373"/>
      <c r="JMA16" s="373"/>
      <c r="JMB16" s="373"/>
      <c r="JMC16" s="373"/>
      <c r="JMD16" s="373"/>
      <c r="JME16" s="373"/>
      <c r="JMF16" s="373"/>
      <c r="JMG16" s="373"/>
      <c r="JMH16" s="373"/>
      <c r="JMI16" s="373"/>
      <c r="JMJ16" s="373"/>
      <c r="JMK16" s="373"/>
      <c r="JML16" s="373"/>
      <c r="JMM16" s="373"/>
      <c r="JMN16" s="373"/>
      <c r="JMO16" s="373"/>
      <c r="JMP16" s="373"/>
      <c r="JMQ16" s="373"/>
      <c r="JMR16" s="373"/>
      <c r="JMS16" s="373"/>
      <c r="JMT16" s="373"/>
      <c r="JMU16" s="373"/>
      <c r="JMV16" s="373"/>
      <c r="JMW16" s="373"/>
      <c r="JMX16" s="373"/>
      <c r="JMY16" s="373"/>
      <c r="JMZ16" s="373"/>
      <c r="JNA16" s="373"/>
      <c r="JNB16" s="373"/>
      <c r="JNC16" s="373"/>
      <c r="JND16" s="373"/>
      <c r="JNE16" s="373"/>
      <c r="JNF16" s="373"/>
      <c r="JNG16" s="373"/>
      <c r="JNH16" s="373"/>
      <c r="JNI16" s="373"/>
      <c r="JNJ16" s="373"/>
      <c r="JNK16" s="373"/>
      <c r="JNL16" s="373"/>
      <c r="JNM16" s="373"/>
      <c r="JNN16" s="373"/>
      <c r="JNO16" s="373"/>
      <c r="JNP16" s="373"/>
      <c r="JNQ16" s="373"/>
      <c r="JNR16" s="373"/>
      <c r="JNS16" s="373"/>
      <c r="JNT16" s="373"/>
      <c r="JNU16" s="373"/>
      <c r="JNV16" s="373"/>
      <c r="JNW16" s="373"/>
      <c r="JNX16" s="373"/>
      <c r="JNY16" s="373"/>
      <c r="JNZ16" s="373"/>
      <c r="JOA16" s="373"/>
      <c r="JOB16" s="373"/>
      <c r="JOC16" s="373"/>
      <c r="JOD16" s="373"/>
      <c r="JOE16" s="373"/>
      <c r="JOF16" s="373"/>
      <c r="JOG16" s="373"/>
      <c r="JOH16" s="373"/>
      <c r="JOI16" s="373"/>
      <c r="JOJ16" s="373"/>
      <c r="JOK16" s="373"/>
      <c r="JOL16" s="373"/>
      <c r="JOM16" s="373"/>
      <c r="JON16" s="373"/>
      <c r="JOO16" s="373"/>
      <c r="JOP16" s="373"/>
      <c r="JOQ16" s="373"/>
      <c r="JOR16" s="373"/>
      <c r="JOS16" s="373"/>
      <c r="JOT16" s="373"/>
      <c r="JOU16" s="373"/>
      <c r="JOV16" s="373"/>
      <c r="JOW16" s="373"/>
      <c r="JOX16" s="373"/>
      <c r="JOY16" s="373"/>
      <c r="JOZ16" s="373"/>
      <c r="JPA16" s="373"/>
      <c r="JPB16" s="373"/>
      <c r="JPC16" s="373"/>
      <c r="JPD16" s="373"/>
      <c r="JPE16" s="373"/>
      <c r="JPF16" s="373"/>
      <c r="JPG16" s="373"/>
      <c r="JPH16" s="373"/>
      <c r="JPI16" s="373"/>
      <c r="JPJ16" s="373"/>
      <c r="JPK16" s="373"/>
      <c r="JPL16" s="373"/>
      <c r="JPM16" s="373"/>
      <c r="JPN16" s="373"/>
      <c r="JPO16" s="373"/>
      <c r="JPP16" s="373"/>
      <c r="JPQ16" s="373"/>
      <c r="JPR16" s="373"/>
      <c r="JPS16" s="373"/>
      <c r="JPT16" s="373"/>
      <c r="JPU16" s="373"/>
      <c r="JPV16" s="373"/>
      <c r="JPW16" s="373"/>
      <c r="JPX16" s="373"/>
      <c r="JPY16" s="373"/>
      <c r="JPZ16" s="373"/>
      <c r="JQA16" s="373"/>
      <c r="JQB16" s="373"/>
      <c r="JQC16" s="373"/>
      <c r="JQD16" s="373"/>
      <c r="JQE16" s="373"/>
      <c r="JQF16" s="373"/>
      <c r="JQG16" s="373"/>
      <c r="JQH16" s="373"/>
      <c r="JQI16" s="373"/>
      <c r="JQJ16" s="373"/>
      <c r="JQK16" s="373"/>
      <c r="JQL16" s="373"/>
      <c r="JQM16" s="373"/>
      <c r="JQN16" s="373"/>
      <c r="JQO16" s="373"/>
      <c r="JQP16" s="373"/>
      <c r="JQQ16" s="373"/>
      <c r="JQR16" s="373"/>
      <c r="JQS16" s="373"/>
      <c r="JQT16" s="373"/>
      <c r="JQU16" s="373"/>
      <c r="JQV16" s="373"/>
      <c r="JQW16" s="373"/>
      <c r="JQX16" s="373"/>
      <c r="JQY16" s="373"/>
      <c r="JQZ16" s="373"/>
      <c r="JRA16" s="373"/>
      <c r="JRB16" s="373"/>
      <c r="JRC16" s="373"/>
      <c r="JRD16" s="373"/>
      <c r="JRE16" s="373"/>
      <c r="JRF16" s="373"/>
      <c r="JRG16" s="373"/>
      <c r="JRH16" s="373"/>
      <c r="JRI16" s="373"/>
      <c r="JRJ16" s="373"/>
      <c r="JRK16" s="373"/>
      <c r="JRL16" s="373"/>
      <c r="JRM16" s="373"/>
      <c r="JRN16" s="373"/>
      <c r="JRO16" s="373"/>
      <c r="JRP16" s="373"/>
      <c r="JRQ16" s="373"/>
      <c r="JRR16" s="373"/>
      <c r="JRS16" s="373"/>
      <c r="JRT16" s="373"/>
      <c r="JRU16" s="373"/>
      <c r="JRV16" s="373"/>
      <c r="JRW16" s="373"/>
      <c r="JRX16" s="373"/>
      <c r="JRY16" s="373"/>
      <c r="JRZ16" s="373"/>
      <c r="JSA16" s="373"/>
      <c r="JSB16" s="373"/>
      <c r="JSC16" s="373"/>
      <c r="JSD16" s="373"/>
      <c r="JSE16" s="373"/>
      <c r="JSF16" s="373"/>
      <c r="JSG16" s="373"/>
      <c r="JSH16" s="373"/>
      <c r="JSI16" s="373"/>
      <c r="JSJ16" s="373"/>
      <c r="JSK16" s="373"/>
      <c r="JSL16" s="373"/>
      <c r="JSM16" s="373"/>
      <c r="JSN16" s="373"/>
      <c r="JSO16" s="373"/>
      <c r="JSP16" s="373"/>
      <c r="JSQ16" s="373"/>
      <c r="JSR16" s="373"/>
      <c r="JSS16" s="373"/>
      <c r="JST16" s="373"/>
      <c r="JSU16" s="373"/>
      <c r="JSV16" s="373"/>
      <c r="JSW16" s="373"/>
      <c r="JSX16" s="373"/>
      <c r="JSY16" s="373"/>
      <c r="JSZ16" s="373"/>
      <c r="JTA16" s="373"/>
      <c r="JTB16" s="373"/>
      <c r="JTC16" s="373"/>
      <c r="JTD16" s="373"/>
      <c r="JTE16" s="373"/>
      <c r="JTF16" s="373"/>
      <c r="JTG16" s="373"/>
      <c r="JTH16" s="373"/>
      <c r="JTI16" s="373"/>
      <c r="JTJ16" s="373"/>
      <c r="JTK16" s="373"/>
      <c r="JTL16" s="373"/>
      <c r="JTM16" s="373"/>
      <c r="JTN16" s="373"/>
      <c r="JTO16" s="373"/>
      <c r="JTP16" s="373"/>
      <c r="JTQ16" s="373"/>
      <c r="JTR16" s="373"/>
      <c r="JTS16" s="373"/>
      <c r="JTT16" s="373"/>
      <c r="JTU16" s="373"/>
      <c r="JTV16" s="373"/>
      <c r="JTW16" s="373"/>
      <c r="JTX16" s="373"/>
      <c r="JTY16" s="373"/>
      <c r="JTZ16" s="373"/>
      <c r="JUA16" s="373"/>
      <c r="JUB16" s="373"/>
      <c r="JUC16" s="373"/>
      <c r="JUD16" s="373"/>
      <c r="JUE16" s="373"/>
      <c r="JUF16" s="373"/>
      <c r="JUG16" s="373"/>
      <c r="JUH16" s="373"/>
      <c r="JUI16" s="373"/>
      <c r="JUJ16" s="373"/>
      <c r="JUK16" s="373"/>
      <c r="JUL16" s="373"/>
      <c r="JUM16" s="373"/>
      <c r="JUN16" s="373"/>
      <c r="JUO16" s="373"/>
      <c r="JUP16" s="373"/>
      <c r="JUQ16" s="373"/>
      <c r="JUR16" s="373"/>
      <c r="JUS16" s="373"/>
      <c r="JUT16" s="373"/>
      <c r="JUU16" s="373"/>
      <c r="JUV16" s="373"/>
      <c r="JUW16" s="373"/>
      <c r="JUX16" s="373"/>
      <c r="JUY16" s="373"/>
      <c r="JUZ16" s="373"/>
      <c r="JVA16" s="373"/>
      <c r="JVB16" s="373"/>
      <c r="JVC16" s="373"/>
      <c r="JVD16" s="373"/>
      <c r="JVE16" s="373"/>
      <c r="JVF16" s="373"/>
      <c r="JVG16" s="373"/>
      <c r="JVH16" s="373"/>
      <c r="JVI16" s="373"/>
      <c r="JVJ16" s="373"/>
      <c r="JVK16" s="373"/>
      <c r="JVL16" s="373"/>
      <c r="JVM16" s="373"/>
      <c r="JVN16" s="373"/>
      <c r="JVO16" s="373"/>
      <c r="JVP16" s="373"/>
      <c r="JVQ16" s="373"/>
      <c r="JVR16" s="373"/>
      <c r="JVS16" s="373"/>
      <c r="JVT16" s="373"/>
      <c r="JVU16" s="373"/>
      <c r="JVV16" s="373"/>
      <c r="JVW16" s="373"/>
      <c r="JVX16" s="373"/>
      <c r="JVY16" s="373"/>
      <c r="JVZ16" s="373"/>
      <c r="JWA16" s="373"/>
      <c r="JWB16" s="373"/>
      <c r="JWC16" s="373"/>
      <c r="JWD16" s="373"/>
      <c r="JWE16" s="373"/>
      <c r="JWF16" s="373"/>
      <c r="JWG16" s="373"/>
      <c r="JWH16" s="373"/>
      <c r="JWI16" s="373"/>
      <c r="JWJ16" s="373"/>
      <c r="JWK16" s="373"/>
      <c r="JWL16" s="373"/>
      <c r="JWM16" s="373"/>
      <c r="JWN16" s="373"/>
      <c r="JWO16" s="373"/>
      <c r="JWP16" s="373"/>
      <c r="JWQ16" s="373"/>
      <c r="JWR16" s="373"/>
      <c r="JWS16" s="373"/>
      <c r="JWT16" s="373"/>
      <c r="JWU16" s="373"/>
      <c r="JWV16" s="373"/>
      <c r="JWW16" s="373"/>
      <c r="JWX16" s="373"/>
      <c r="JWY16" s="373"/>
      <c r="JWZ16" s="373"/>
      <c r="JXA16" s="373"/>
      <c r="JXB16" s="373"/>
      <c r="JXC16" s="373"/>
      <c r="JXD16" s="373"/>
      <c r="JXE16" s="373"/>
      <c r="JXF16" s="373"/>
      <c r="JXG16" s="373"/>
      <c r="JXH16" s="373"/>
      <c r="JXI16" s="373"/>
      <c r="JXJ16" s="373"/>
      <c r="JXK16" s="373"/>
      <c r="JXL16" s="373"/>
      <c r="JXM16" s="373"/>
      <c r="JXN16" s="373"/>
      <c r="JXO16" s="373"/>
      <c r="JXP16" s="373"/>
      <c r="JXQ16" s="373"/>
      <c r="JXR16" s="373"/>
      <c r="JXS16" s="373"/>
      <c r="JXT16" s="373"/>
      <c r="JXU16" s="373"/>
      <c r="JXV16" s="373"/>
      <c r="JXW16" s="373"/>
      <c r="JXX16" s="373"/>
      <c r="JXY16" s="373"/>
      <c r="JXZ16" s="373"/>
      <c r="JYA16" s="373"/>
      <c r="JYB16" s="373"/>
      <c r="JYC16" s="373"/>
      <c r="JYD16" s="373"/>
      <c r="JYE16" s="373"/>
      <c r="JYF16" s="373"/>
      <c r="JYG16" s="373"/>
      <c r="JYH16" s="373"/>
      <c r="JYI16" s="373"/>
      <c r="JYJ16" s="373"/>
      <c r="JYK16" s="373"/>
      <c r="JYL16" s="373"/>
      <c r="JYM16" s="373"/>
      <c r="JYN16" s="373"/>
      <c r="JYO16" s="373"/>
      <c r="JYP16" s="373"/>
      <c r="JYQ16" s="373"/>
      <c r="JYR16" s="373"/>
      <c r="JYS16" s="373"/>
      <c r="JYT16" s="373"/>
      <c r="JYU16" s="373"/>
      <c r="JYV16" s="373"/>
      <c r="JYW16" s="373"/>
      <c r="JYX16" s="373"/>
      <c r="JYY16" s="373"/>
      <c r="JYZ16" s="373"/>
      <c r="JZA16" s="373"/>
      <c r="JZB16" s="373"/>
      <c r="JZC16" s="373"/>
      <c r="JZD16" s="373"/>
      <c r="JZE16" s="373"/>
      <c r="JZF16" s="373"/>
      <c r="JZG16" s="373"/>
      <c r="JZH16" s="373"/>
      <c r="JZI16" s="373"/>
      <c r="JZJ16" s="373"/>
      <c r="JZK16" s="373"/>
      <c r="JZL16" s="373"/>
      <c r="JZM16" s="373"/>
      <c r="JZN16" s="373"/>
      <c r="JZO16" s="373"/>
      <c r="JZP16" s="373"/>
      <c r="JZQ16" s="373"/>
      <c r="JZR16" s="373"/>
      <c r="JZS16" s="373"/>
      <c r="JZT16" s="373"/>
      <c r="JZU16" s="373"/>
      <c r="JZV16" s="373"/>
      <c r="JZW16" s="373"/>
      <c r="JZX16" s="373"/>
      <c r="JZY16" s="373"/>
      <c r="JZZ16" s="373"/>
      <c r="KAA16" s="373"/>
      <c r="KAB16" s="373"/>
      <c r="KAC16" s="373"/>
      <c r="KAD16" s="373"/>
      <c r="KAE16" s="373"/>
      <c r="KAF16" s="373"/>
      <c r="KAG16" s="373"/>
      <c r="KAH16" s="373"/>
      <c r="KAI16" s="373"/>
      <c r="KAJ16" s="373"/>
      <c r="KAK16" s="373"/>
      <c r="KAL16" s="373"/>
      <c r="KAM16" s="373"/>
      <c r="KAN16" s="373"/>
      <c r="KAO16" s="373"/>
      <c r="KAP16" s="373"/>
      <c r="KAQ16" s="373"/>
      <c r="KAR16" s="373"/>
      <c r="KAS16" s="373"/>
      <c r="KAT16" s="373"/>
      <c r="KAU16" s="373"/>
      <c r="KAV16" s="373"/>
      <c r="KAW16" s="373"/>
      <c r="KAX16" s="373"/>
      <c r="KAY16" s="373"/>
      <c r="KAZ16" s="373"/>
      <c r="KBA16" s="373"/>
      <c r="KBB16" s="373"/>
      <c r="KBC16" s="373"/>
      <c r="KBD16" s="373"/>
      <c r="KBE16" s="373"/>
      <c r="KBF16" s="373"/>
      <c r="KBG16" s="373"/>
      <c r="KBH16" s="373"/>
      <c r="KBI16" s="373"/>
      <c r="KBJ16" s="373"/>
      <c r="KBK16" s="373"/>
      <c r="KBL16" s="373"/>
      <c r="KBM16" s="373"/>
      <c r="KBN16" s="373"/>
      <c r="KBO16" s="373"/>
      <c r="KBP16" s="373"/>
      <c r="KBQ16" s="373"/>
      <c r="KBR16" s="373"/>
      <c r="KBS16" s="373"/>
      <c r="KBT16" s="373"/>
      <c r="KBU16" s="373"/>
      <c r="KBV16" s="373"/>
      <c r="KBW16" s="373"/>
      <c r="KBX16" s="373"/>
      <c r="KBY16" s="373"/>
      <c r="KBZ16" s="373"/>
      <c r="KCA16" s="373"/>
      <c r="KCB16" s="373"/>
      <c r="KCC16" s="373"/>
      <c r="KCD16" s="373"/>
      <c r="KCE16" s="373"/>
      <c r="KCF16" s="373"/>
      <c r="KCG16" s="373"/>
      <c r="KCH16" s="373"/>
      <c r="KCI16" s="373"/>
      <c r="KCJ16" s="373"/>
      <c r="KCK16" s="373"/>
      <c r="KCL16" s="373"/>
      <c r="KCM16" s="373"/>
      <c r="KCN16" s="373"/>
      <c r="KCO16" s="373"/>
      <c r="KCP16" s="373"/>
      <c r="KCQ16" s="373"/>
      <c r="KCR16" s="373"/>
      <c r="KCS16" s="373"/>
      <c r="KCT16" s="373"/>
      <c r="KCU16" s="373"/>
      <c r="KCV16" s="373"/>
      <c r="KCW16" s="373"/>
      <c r="KCX16" s="373"/>
      <c r="KCY16" s="373"/>
      <c r="KCZ16" s="373"/>
      <c r="KDA16" s="373"/>
      <c r="KDB16" s="373"/>
      <c r="KDC16" s="373"/>
      <c r="KDD16" s="373"/>
      <c r="KDE16" s="373"/>
      <c r="KDF16" s="373"/>
      <c r="KDG16" s="373"/>
      <c r="KDH16" s="373"/>
      <c r="KDI16" s="373"/>
      <c r="KDJ16" s="373"/>
      <c r="KDK16" s="373"/>
      <c r="KDL16" s="373"/>
      <c r="KDM16" s="373"/>
      <c r="KDN16" s="373"/>
      <c r="KDO16" s="373"/>
      <c r="KDP16" s="373"/>
      <c r="KDQ16" s="373"/>
      <c r="KDR16" s="373"/>
      <c r="KDS16" s="373"/>
      <c r="KDT16" s="373"/>
      <c r="KDU16" s="373"/>
      <c r="KDV16" s="373"/>
      <c r="KDW16" s="373"/>
      <c r="KDX16" s="373"/>
      <c r="KDY16" s="373"/>
      <c r="KDZ16" s="373"/>
      <c r="KEA16" s="373"/>
      <c r="KEB16" s="373"/>
      <c r="KEC16" s="373"/>
      <c r="KED16" s="373"/>
      <c r="KEE16" s="373"/>
      <c r="KEF16" s="373"/>
      <c r="KEG16" s="373"/>
      <c r="KEH16" s="373"/>
      <c r="KEI16" s="373"/>
      <c r="KEJ16" s="373"/>
      <c r="KEK16" s="373"/>
      <c r="KEL16" s="373"/>
      <c r="KEM16" s="373"/>
      <c r="KEN16" s="373"/>
      <c r="KEO16" s="373"/>
      <c r="KEP16" s="373"/>
      <c r="KEQ16" s="373"/>
      <c r="KER16" s="373"/>
      <c r="KES16" s="373"/>
      <c r="KET16" s="373"/>
      <c r="KEU16" s="373"/>
      <c r="KEV16" s="373"/>
      <c r="KEW16" s="373"/>
      <c r="KEX16" s="373"/>
      <c r="KEY16" s="373"/>
      <c r="KEZ16" s="373"/>
      <c r="KFA16" s="373"/>
      <c r="KFB16" s="373"/>
      <c r="KFC16" s="373"/>
      <c r="KFD16" s="373"/>
      <c r="KFE16" s="373"/>
      <c r="KFF16" s="373"/>
      <c r="KFG16" s="373"/>
      <c r="KFH16" s="373"/>
      <c r="KFI16" s="373"/>
      <c r="KFJ16" s="373"/>
      <c r="KFK16" s="373"/>
      <c r="KFL16" s="373"/>
      <c r="KFM16" s="373"/>
      <c r="KFN16" s="373"/>
      <c r="KFO16" s="373"/>
      <c r="KFP16" s="373"/>
      <c r="KFQ16" s="373"/>
      <c r="KFR16" s="373"/>
      <c r="KFS16" s="373"/>
      <c r="KFT16" s="373"/>
      <c r="KFU16" s="373"/>
      <c r="KFV16" s="373"/>
      <c r="KFW16" s="373"/>
      <c r="KFX16" s="373"/>
      <c r="KFY16" s="373"/>
      <c r="KFZ16" s="373"/>
      <c r="KGA16" s="373"/>
      <c r="KGB16" s="373"/>
      <c r="KGC16" s="373"/>
      <c r="KGD16" s="373"/>
      <c r="KGE16" s="373"/>
      <c r="KGF16" s="373"/>
      <c r="KGG16" s="373"/>
      <c r="KGH16" s="373"/>
      <c r="KGI16" s="373"/>
      <c r="KGJ16" s="373"/>
      <c r="KGK16" s="373"/>
      <c r="KGL16" s="373"/>
      <c r="KGM16" s="373"/>
      <c r="KGN16" s="373"/>
      <c r="KGO16" s="373"/>
      <c r="KGP16" s="373"/>
      <c r="KGQ16" s="373"/>
      <c r="KGR16" s="373"/>
      <c r="KGS16" s="373"/>
      <c r="KGT16" s="373"/>
      <c r="KGU16" s="373"/>
      <c r="KGV16" s="373"/>
      <c r="KGW16" s="373"/>
      <c r="KGX16" s="373"/>
      <c r="KGY16" s="373"/>
      <c r="KGZ16" s="373"/>
      <c r="KHA16" s="373"/>
      <c r="KHB16" s="373"/>
      <c r="KHC16" s="373"/>
      <c r="KHD16" s="373"/>
      <c r="KHE16" s="373"/>
      <c r="KHF16" s="373"/>
      <c r="KHG16" s="373"/>
      <c r="KHH16" s="373"/>
      <c r="KHI16" s="373"/>
      <c r="KHJ16" s="373"/>
      <c r="KHK16" s="373"/>
      <c r="KHL16" s="373"/>
      <c r="KHM16" s="373"/>
      <c r="KHN16" s="373"/>
      <c r="KHO16" s="373"/>
      <c r="KHP16" s="373"/>
      <c r="KHQ16" s="373"/>
      <c r="KHR16" s="373"/>
      <c r="KHS16" s="373"/>
      <c r="KHT16" s="373"/>
      <c r="KHU16" s="373"/>
      <c r="KHV16" s="373"/>
      <c r="KHW16" s="373"/>
      <c r="KHX16" s="373"/>
      <c r="KHY16" s="373"/>
      <c r="KHZ16" s="373"/>
      <c r="KIA16" s="373"/>
      <c r="KIB16" s="373"/>
      <c r="KIC16" s="373"/>
      <c r="KID16" s="373"/>
      <c r="KIE16" s="373"/>
      <c r="KIF16" s="373"/>
      <c r="KIG16" s="373"/>
      <c r="KIH16" s="373"/>
      <c r="KII16" s="373"/>
      <c r="KIJ16" s="373"/>
      <c r="KIK16" s="373"/>
      <c r="KIL16" s="373"/>
      <c r="KIM16" s="373"/>
      <c r="KIN16" s="373"/>
      <c r="KIO16" s="373"/>
      <c r="KIP16" s="373"/>
      <c r="KIQ16" s="373"/>
      <c r="KIR16" s="373"/>
      <c r="KIS16" s="373"/>
      <c r="KIT16" s="373"/>
      <c r="KIU16" s="373"/>
      <c r="KIV16" s="373"/>
      <c r="KIW16" s="373"/>
      <c r="KIX16" s="373"/>
      <c r="KIY16" s="373"/>
      <c r="KIZ16" s="373"/>
      <c r="KJA16" s="373"/>
      <c r="KJB16" s="373"/>
      <c r="KJC16" s="373"/>
      <c r="KJD16" s="373"/>
      <c r="KJE16" s="373"/>
      <c r="KJF16" s="373"/>
      <c r="KJG16" s="373"/>
      <c r="KJH16" s="373"/>
      <c r="KJI16" s="373"/>
      <c r="KJJ16" s="373"/>
      <c r="KJK16" s="373"/>
      <c r="KJL16" s="373"/>
      <c r="KJM16" s="373"/>
      <c r="KJN16" s="373"/>
      <c r="KJO16" s="373"/>
      <c r="KJP16" s="373"/>
      <c r="KJQ16" s="373"/>
      <c r="KJR16" s="373"/>
      <c r="KJS16" s="373"/>
      <c r="KJT16" s="373"/>
      <c r="KJU16" s="373"/>
      <c r="KJV16" s="373"/>
      <c r="KJW16" s="373"/>
      <c r="KJX16" s="373"/>
      <c r="KJY16" s="373"/>
      <c r="KJZ16" s="373"/>
      <c r="KKA16" s="373"/>
      <c r="KKB16" s="373"/>
      <c r="KKC16" s="373"/>
      <c r="KKD16" s="373"/>
      <c r="KKE16" s="373"/>
      <c r="KKF16" s="373"/>
      <c r="KKG16" s="373"/>
      <c r="KKH16" s="373"/>
      <c r="KKI16" s="373"/>
      <c r="KKJ16" s="373"/>
      <c r="KKK16" s="373"/>
      <c r="KKL16" s="373"/>
      <c r="KKM16" s="373"/>
      <c r="KKN16" s="373"/>
      <c r="KKO16" s="373"/>
      <c r="KKP16" s="373"/>
      <c r="KKQ16" s="373"/>
      <c r="KKR16" s="373"/>
      <c r="KKS16" s="373"/>
      <c r="KKT16" s="373"/>
      <c r="KKU16" s="373"/>
      <c r="KKV16" s="373"/>
      <c r="KKW16" s="373"/>
      <c r="KKX16" s="373"/>
      <c r="KKY16" s="373"/>
      <c r="KKZ16" s="373"/>
      <c r="KLA16" s="373"/>
      <c r="KLB16" s="373"/>
      <c r="KLC16" s="373"/>
      <c r="KLD16" s="373"/>
      <c r="KLE16" s="373"/>
      <c r="KLF16" s="373"/>
      <c r="KLG16" s="373"/>
      <c r="KLH16" s="373"/>
      <c r="KLI16" s="373"/>
      <c r="KLJ16" s="373"/>
      <c r="KLK16" s="373"/>
      <c r="KLL16" s="373"/>
      <c r="KLM16" s="373"/>
      <c r="KLN16" s="373"/>
      <c r="KLO16" s="373"/>
      <c r="KLP16" s="373"/>
      <c r="KLQ16" s="373"/>
      <c r="KLR16" s="373"/>
      <c r="KLS16" s="373"/>
      <c r="KLT16" s="373"/>
      <c r="KLU16" s="373"/>
      <c r="KLV16" s="373"/>
      <c r="KLW16" s="373"/>
      <c r="KLX16" s="373"/>
      <c r="KLY16" s="373"/>
      <c r="KLZ16" s="373"/>
      <c r="KMA16" s="373"/>
      <c r="KMB16" s="373"/>
      <c r="KMC16" s="373"/>
      <c r="KMD16" s="373"/>
      <c r="KME16" s="373"/>
      <c r="KMF16" s="373"/>
      <c r="KMG16" s="373"/>
      <c r="KMH16" s="373"/>
      <c r="KMI16" s="373"/>
      <c r="KMJ16" s="373"/>
      <c r="KMK16" s="373"/>
      <c r="KML16" s="373"/>
      <c r="KMM16" s="373"/>
      <c r="KMN16" s="373"/>
      <c r="KMO16" s="373"/>
      <c r="KMP16" s="373"/>
      <c r="KMQ16" s="373"/>
      <c r="KMR16" s="373"/>
      <c r="KMS16" s="373"/>
      <c r="KMT16" s="373"/>
      <c r="KMU16" s="373"/>
      <c r="KMV16" s="373"/>
      <c r="KMW16" s="373"/>
      <c r="KMX16" s="373"/>
      <c r="KMY16" s="373"/>
      <c r="KMZ16" s="373"/>
      <c r="KNA16" s="373"/>
      <c r="KNB16" s="373"/>
      <c r="KNC16" s="373"/>
      <c r="KND16" s="373"/>
      <c r="KNE16" s="373"/>
      <c r="KNF16" s="373"/>
      <c r="KNG16" s="373"/>
      <c r="KNH16" s="373"/>
      <c r="KNI16" s="373"/>
      <c r="KNJ16" s="373"/>
      <c r="KNK16" s="373"/>
      <c r="KNL16" s="373"/>
      <c r="KNM16" s="373"/>
      <c r="KNN16" s="373"/>
      <c r="KNO16" s="373"/>
      <c r="KNP16" s="373"/>
      <c r="KNQ16" s="373"/>
      <c r="KNR16" s="373"/>
      <c r="KNS16" s="373"/>
      <c r="KNT16" s="373"/>
      <c r="KNU16" s="373"/>
      <c r="KNV16" s="373"/>
      <c r="KNW16" s="373"/>
      <c r="KNX16" s="373"/>
      <c r="KNY16" s="373"/>
      <c r="KNZ16" s="373"/>
      <c r="KOA16" s="373"/>
      <c r="KOB16" s="373"/>
      <c r="KOC16" s="373"/>
      <c r="KOD16" s="373"/>
      <c r="KOE16" s="373"/>
      <c r="KOF16" s="373"/>
      <c r="KOG16" s="373"/>
      <c r="KOH16" s="373"/>
      <c r="KOI16" s="373"/>
      <c r="KOJ16" s="373"/>
      <c r="KOK16" s="373"/>
      <c r="KOL16" s="373"/>
      <c r="KOM16" s="373"/>
      <c r="KON16" s="373"/>
      <c r="KOO16" s="373"/>
      <c r="KOP16" s="373"/>
      <c r="KOQ16" s="373"/>
      <c r="KOR16" s="373"/>
      <c r="KOS16" s="373"/>
      <c r="KOT16" s="373"/>
      <c r="KOU16" s="373"/>
      <c r="KOV16" s="373"/>
      <c r="KOW16" s="373"/>
      <c r="KOX16" s="373"/>
      <c r="KOY16" s="373"/>
      <c r="KOZ16" s="373"/>
      <c r="KPA16" s="373"/>
      <c r="KPB16" s="373"/>
      <c r="KPC16" s="373"/>
      <c r="KPD16" s="373"/>
      <c r="KPE16" s="373"/>
      <c r="KPF16" s="373"/>
      <c r="KPG16" s="373"/>
      <c r="KPH16" s="373"/>
      <c r="KPI16" s="373"/>
      <c r="KPJ16" s="373"/>
      <c r="KPK16" s="373"/>
      <c r="KPL16" s="373"/>
      <c r="KPM16" s="373"/>
      <c r="KPN16" s="373"/>
      <c r="KPO16" s="373"/>
      <c r="KPP16" s="373"/>
      <c r="KPQ16" s="373"/>
      <c r="KPR16" s="373"/>
      <c r="KPS16" s="373"/>
      <c r="KPT16" s="373"/>
      <c r="KPU16" s="373"/>
      <c r="KPV16" s="373"/>
      <c r="KPW16" s="373"/>
      <c r="KPX16" s="373"/>
      <c r="KPY16" s="373"/>
      <c r="KPZ16" s="373"/>
      <c r="KQA16" s="373"/>
      <c r="KQB16" s="373"/>
      <c r="KQC16" s="373"/>
      <c r="KQD16" s="373"/>
      <c r="KQE16" s="373"/>
      <c r="KQF16" s="373"/>
      <c r="KQG16" s="373"/>
      <c r="KQH16" s="373"/>
      <c r="KQI16" s="373"/>
      <c r="KQJ16" s="373"/>
      <c r="KQK16" s="373"/>
      <c r="KQL16" s="373"/>
      <c r="KQM16" s="373"/>
      <c r="KQN16" s="373"/>
      <c r="KQO16" s="373"/>
      <c r="KQP16" s="373"/>
      <c r="KQQ16" s="373"/>
      <c r="KQR16" s="373"/>
      <c r="KQS16" s="373"/>
      <c r="KQT16" s="373"/>
      <c r="KQU16" s="373"/>
      <c r="KQV16" s="373"/>
      <c r="KQW16" s="373"/>
      <c r="KQX16" s="373"/>
      <c r="KQY16" s="373"/>
      <c r="KQZ16" s="373"/>
      <c r="KRA16" s="373"/>
      <c r="KRB16" s="373"/>
      <c r="KRC16" s="373"/>
      <c r="KRD16" s="373"/>
      <c r="KRE16" s="373"/>
      <c r="KRF16" s="373"/>
      <c r="KRG16" s="373"/>
      <c r="KRH16" s="373"/>
      <c r="KRI16" s="373"/>
      <c r="KRJ16" s="373"/>
      <c r="KRK16" s="373"/>
      <c r="KRL16" s="373"/>
      <c r="KRM16" s="373"/>
      <c r="KRN16" s="373"/>
      <c r="KRO16" s="373"/>
      <c r="KRP16" s="373"/>
      <c r="KRQ16" s="373"/>
      <c r="KRR16" s="373"/>
      <c r="KRS16" s="373"/>
      <c r="KRT16" s="373"/>
      <c r="KRU16" s="373"/>
      <c r="KRV16" s="373"/>
      <c r="KRW16" s="373"/>
      <c r="KRX16" s="373"/>
      <c r="KRY16" s="373"/>
      <c r="KRZ16" s="373"/>
      <c r="KSA16" s="373"/>
      <c r="KSB16" s="373"/>
      <c r="KSC16" s="373"/>
      <c r="KSD16" s="373"/>
      <c r="KSE16" s="373"/>
      <c r="KSF16" s="373"/>
      <c r="KSG16" s="373"/>
      <c r="KSH16" s="373"/>
      <c r="KSI16" s="373"/>
      <c r="KSJ16" s="373"/>
      <c r="KSK16" s="373"/>
      <c r="KSL16" s="373"/>
      <c r="KSM16" s="373"/>
      <c r="KSN16" s="373"/>
      <c r="KSO16" s="373"/>
      <c r="KSP16" s="373"/>
      <c r="KSQ16" s="373"/>
      <c r="KSR16" s="373"/>
      <c r="KSS16" s="373"/>
      <c r="KST16" s="373"/>
      <c r="KSU16" s="373"/>
      <c r="KSV16" s="373"/>
      <c r="KSW16" s="373"/>
      <c r="KSX16" s="373"/>
      <c r="KSY16" s="373"/>
      <c r="KSZ16" s="373"/>
      <c r="KTA16" s="373"/>
      <c r="KTB16" s="373"/>
      <c r="KTC16" s="373"/>
      <c r="KTD16" s="373"/>
      <c r="KTE16" s="373"/>
      <c r="KTF16" s="373"/>
      <c r="KTG16" s="373"/>
      <c r="KTH16" s="373"/>
      <c r="KTI16" s="373"/>
      <c r="KTJ16" s="373"/>
      <c r="KTK16" s="373"/>
      <c r="KTL16" s="373"/>
      <c r="KTM16" s="373"/>
      <c r="KTN16" s="373"/>
      <c r="KTO16" s="373"/>
      <c r="KTP16" s="373"/>
      <c r="KTQ16" s="373"/>
      <c r="KTR16" s="373"/>
      <c r="KTS16" s="373"/>
      <c r="KTT16" s="373"/>
      <c r="KTU16" s="373"/>
      <c r="KTV16" s="373"/>
      <c r="KTW16" s="373"/>
      <c r="KTX16" s="373"/>
      <c r="KTY16" s="373"/>
      <c r="KTZ16" s="373"/>
      <c r="KUA16" s="373"/>
      <c r="KUB16" s="373"/>
      <c r="KUC16" s="373"/>
      <c r="KUD16" s="373"/>
      <c r="KUE16" s="373"/>
      <c r="KUF16" s="373"/>
      <c r="KUG16" s="373"/>
      <c r="KUH16" s="373"/>
      <c r="KUI16" s="373"/>
      <c r="KUJ16" s="373"/>
      <c r="KUK16" s="373"/>
      <c r="KUL16" s="373"/>
      <c r="KUM16" s="373"/>
      <c r="KUN16" s="373"/>
      <c r="KUO16" s="373"/>
      <c r="KUP16" s="373"/>
      <c r="KUQ16" s="373"/>
      <c r="KUR16" s="373"/>
      <c r="KUS16" s="373"/>
      <c r="KUT16" s="373"/>
      <c r="KUU16" s="373"/>
      <c r="KUV16" s="373"/>
      <c r="KUW16" s="373"/>
      <c r="KUX16" s="373"/>
      <c r="KUY16" s="373"/>
      <c r="KUZ16" s="373"/>
      <c r="KVA16" s="373"/>
      <c r="KVB16" s="373"/>
      <c r="KVC16" s="373"/>
      <c r="KVD16" s="373"/>
      <c r="KVE16" s="373"/>
      <c r="KVF16" s="373"/>
      <c r="KVG16" s="373"/>
      <c r="KVH16" s="373"/>
      <c r="KVI16" s="373"/>
      <c r="KVJ16" s="373"/>
      <c r="KVK16" s="373"/>
      <c r="KVL16" s="373"/>
      <c r="KVM16" s="373"/>
      <c r="KVN16" s="373"/>
      <c r="KVO16" s="373"/>
      <c r="KVP16" s="373"/>
      <c r="KVQ16" s="373"/>
      <c r="KVR16" s="373"/>
      <c r="KVS16" s="373"/>
      <c r="KVT16" s="373"/>
      <c r="KVU16" s="373"/>
      <c r="KVV16" s="373"/>
      <c r="KVW16" s="373"/>
      <c r="KVX16" s="373"/>
      <c r="KVY16" s="373"/>
      <c r="KVZ16" s="373"/>
      <c r="KWA16" s="373"/>
      <c r="KWB16" s="373"/>
      <c r="KWC16" s="373"/>
      <c r="KWD16" s="373"/>
      <c r="KWE16" s="373"/>
      <c r="KWF16" s="373"/>
      <c r="KWG16" s="373"/>
      <c r="KWH16" s="373"/>
      <c r="KWI16" s="373"/>
      <c r="KWJ16" s="373"/>
      <c r="KWK16" s="373"/>
      <c r="KWL16" s="373"/>
      <c r="KWM16" s="373"/>
      <c r="KWN16" s="373"/>
      <c r="KWO16" s="373"/>
      <c r="KWP16" s="373"/>
      <c r="KWQ16" s="373"/>
      <c r="KWR16" s="373"/>
      <c r="KWS16" s="373"/>
      <c r="KWT16" s="373"/>
      <c r="KWU16" s="373"/>
      <c r="KWV16" s="373"/>
      <c r="KWW16" s="373"/>
      <c r="KWX16" s="373"/>
      <c r="KWY16" s="373"/>
      <c r="KWZ16" s="373"/>
      <c r="KXA16" s="373"/>
      <c r="KXB16" s="373"/>
      <c r="KXC16" s="373"/>
      <c r="KXD16" s="373"/>
      <c r="KXE16" s="373"/>
      <c r="KXF16" s="373"/>
      <c r="KXG16" s="373"/>
      <c r="KXH16" s="373"/>
      <c r="KXI16" s="373"/>
      <c r="KXJ16" s="373"/>
      <c r="KXK16" s="373"/>
      <c r="KXL16" s="373"/>
      <c r="KXM16" s="373"/>
      <c r="KXN16" s="373"/>
      <c r="KXO16" s="373"/>
      <c r="KXP16" s="373"/>
      <c r="KXQ16" s="373"/>
      <c r="KXR16" s="373"/>
      <c r="KXS16" s="373"/>
      <c r="KXT16" s="373"/>
      <c r="KXU16" s="373"/>
      <c r="KXV16" s="373"/>
      <c r="KXW16" s="373"/>
      <c r="KXX16" s="373"/>
      <c r="KXY16" s="373"/>
      <c r="KXZ16" s="373"/>
      <c r="KYA16" s="373"/>
      <c r="KYB16" s="373"/>
      <c r="KYC16" s="373"/>
      <c r="KYD16" s="373"/>
      <c r="KYE16" s="373"/>
      <c r="KYF16" s="373"/>
      <c r="KYG16" s="373"/>
      <c r="KYH16" s="373"/>
      <c r="KYI16" s="373"/>
      <c r="KYJ16" s="373"/>
      <c r="KYK16" s="373"/>
      <c r="KYL16" s="373"/>
      <c r="KYM16" s="373"/>
      <c r="KYN16" s="373"/>
      <c r="KYO16" s="373"/>
      <c r="KYP16" s="373"/>
      <c r="KYQ16" s="373"/>
      <c r="KYR16" s="373"/>
      <c r="KYS16" s="373"/>
      <c r="KYT16" s="373"/>
      <c r="KYU16" s="373"/>
      <c r="KYV16" s="373"/>
      <c r="KYW16" s="373"/>
      <c r="KYX16" s="373"/>
      <c r="KYY16" s="373"/>
      <c r="KYZ16" s="373"/>
      <c r="KZA16" s="373"/>
      <c r="KZB16" s="373"/>
      <c r="KZC16" s="373"/>
      <c r="KZD16" s="373"/>
      <c r="KZE16" s="373"/>
      <c r="KZF16" s="373"/>
      <c r="KZG16" s="373"/>
      <c r="KZH16" s="373"/>
      <c r="KZI16" s="373"/>
      <c r="KZJ16" s="373"/>
      <c r="KZK16" s="373"/>
      <c r="KZL16" s="373"/>
      <c r="KZM16" s="373"/>
      <c r="KZN16" s="373"/>
      <c r="KZO16" s="373"/>
      <c r="KZP16" s="373"/>
      <c r="KZQ16" s="373"/>
      <c r="KZR16" s="373"/>
      <c r="KZS16" s="373"/>
      <c r="KZT16" s="373"/>
      <c r="KZU16" s="373"/>
      <c r="KZV16" s="373"/>
      <c r="KZW16" s="373"/>
      <c r="KZX16" s="373"/>
      <c r="KZY16" s="373"/>
      <c r="KZZ16" s="373"/>
      <c r="LAA16" s="373"/>
      <c r="LAB16" s="373"/>
      <c r="LAC16" s="373"/>
      <c r="LAD16" s="373"/>
      <c r="LAE16" s="373"/>
      <c r="LAF16" s="373"/>
      <c r="LAG16" s="373"/>
      <c r="LAH16" s="373"/>
      <c r="LAI16" s="373"/>
      <c r="LAJ16" s="373"/>
      <c r="LAK16" s="373"/>
      <c r="LAL16" s="373"/>
      <c r="LAM16" s="373"/>
      <c r="LAN16" s="373"/>
      <c r="LAO16" s="373"/>
      <c r="LAP16" s="373"/>
      <c r="LAQ16" s="373"/>
      <c r="LAR16" s="373"/>
      <c r="LAS16" s="373"/>
      <c r="LAT16" s="373"/>
      <c r="LAU16" s="373"/>
      <c r="LAV16" s="373"/>
      <c r="LAW16" s="373"/>
      <c r="LAX16" s="373"/>
      <c r="LAY16" s="373"/>
      <c r="LAZ16" s="373"/>
      <c r="LBA16" s="373"/>
      <c r="LBB16" s="373"/>
      <c r="LBC16" s="373"/>
      <c r="LBD16" s="373"/>
      <c r="LBE16" s="373"/>
      <c r="LBF16" s="373"/>
      <c r="LBG16" s="373"/>
      <c r="LBH16" s="373"/>
      <c r="LBI16" s="373"/>
      <c r="LBJ16" s="373"/>
      <c r="LBK16" s="373"/>
      <c r="LBL16" s="373"/>
      <c r="LBM16" s="373"/>
      <c r="LBN16" s="373"/>
      <c r="LBO16" s="373"/>
      <c r="LBP16" s="373"/>
      <c r="LBQ16" s="373"/>
      <c r="LBR16" s="373"/>
      <c r="LBS16" s="373"/>
      <c r="LBT16" s="373"/>
      <c r="LBU16" s="373"/>
      <c r="LBV16" s="373"/>
      <c r="LBW16" s="373"/>
      <c r="LBX16" s="373"/>
      <c r="LBY16" s="373"/>
      <c r="LBZ16" s="373"/>
      <c r="LCA16" s="373"/>
      <c r="LCB16" s="373"/>
      <c r="LCC16" s="373"/>
      <c r="LCD16" s="373"/>
      <c r="LCE16" s="373"/>
      <c r="LCF16" s="373"/>
      <c r="LCG16" s="373"/>
      <c r="LCH16" s="373"/>
      <c r="LCI16" s="373"/>
      <c r="LCJ16" s="373"/>
      <c r="LCK16" s="373"/>
      <c r="LCL16" s="373"/>
      <c r="LCM16" s="373"/>
      <c r="LCN16" s="373"/>
      <c r="LCO16" s="373"/>
      <c r="LCP16" s="373"/>
      <c r="LCQ16" s="373"/>
      <c r="LCR16" s="373"/>
      <c r="LCS16" s="373"/>
      <c r="LCT16" s="373"/>
      <c r="LCU16" s="373"/>
      <c r="LCV16" s="373"/>
      <c r="LCW16" s="373"/>
      <c r="LCX16" s="373"/>
      <c r="LCY16" s="373"/>
      <c r="LCZ16" s="373"/>
      <c r="LDA16" s="373"/>
      <c r="LDB16" s="373"/>
      <c r="LDC16" s="373"/>
      <c r="LDD16" s="373"/>
      <c r="LDE16" s="373"/>
      <c r="LDF16" s="373"/>
      <c r="LDG16" s="373"/>
      <c r="LDH16" s="373"/>
      <c r="LDI16" s="373"/>
      <c r="LDJ16" s="373"/>
      <c r="LDK16" s="373"/>
      <c r="LDL16" s="373"/>
      <c r="LDM16" s="373"/>
      <c r="LDN16" s="373"/>
      <c r="LDO16" s="373"/>
      <c r="LDP16" s="373"/>
      <c r="LDQ16" s="373"/>
      <c r="LDR16" s="373"/>
      <c r="LDS16" s="373"/>
      <c r="LDT16" s="373"/>
      <c r="LDU16" s="373"/>
      <c r="LDV16" s="373"/>
      <c r="LDW16" s="373"/>
      <c r="LDX16" s="373"/>
      <c r="LDY16" s="373"/>
      <c r="LDZ16" s="373"/>
      <c r="LEA16" s="373"/>
      <c r="LEB16" s="373"/>
      <c r="LEC16" s="373"/>
      <c r="LED16" s="373"/>
      <c r="LEE16" s="373"/>
      <c r="LEF16" s="373"/>
      <c r="LEG16" s="373"/>
      <c r="LEH16" s="373"/>
      <c r="LEI16" s="373"/>
      <c r="LEJ16" s="373"/>
      <c r="LEK16" s="373"/>
      <c r="LEL16" s="373"/>
      <c r="LEM16" s="373"/>
      <c r="LEN16" s="373"/>
      <c r="LEO16" s="373"/>
      <c r="LEP16" s="373"/>
      <c r="LEQ16" s="373"/>
      <c r="LER16" s="373"/>
      <c r="LES16" s="373"/>
      <c r="LET16" s="373"/>
      <c r="LEU16" s="373"/>
      <c r="LEV16" s="373"/>
      <c r="LEW16" s="373"/>
      <c r="LEX16" s="373"/>
      <c r="LEY16" s="373"/>
      <c r="LEZ16" s="373"/>
      <c r="LFA16" s="373"/>
      <c r="LFB16" s="373"/>
      <c r="LFC16" s="373"/>
      <c r="LFD16" s="373"/>
      <c r="LFE16" s="373"/>
      <c r="LFF16" s="373"/>
      <c r="LFG16" s="373"/>
      <c r="LFH16" s="373"/>
      <c r="LFI16" s="373"/>
      <c r="LFJ16" s="373"/>
      <c r="LFK16" s="373"/>
      <c r="LFL16" s="373"/>
      <c r="LFM16" s="373"/>
      <c r="LFN16" s="373"/>
      <c r="LFO16" s="373"/>
      <c r="LFP16" s="373"/>
      <c r="LFQ16" s="373"/>
      <c r="LFR16" s="373"/>
      <c r="LFS16" s="373"/>
      <c r="LFT16" s="373"/>
      <c r="LFU16" s="373"/>
      <c r="LFV16" s="373"/>
      <c r="LFW16" s="373"/>
      <c r="LFX16" s="373"/>
      <c r="LFY16" s="373"/>
      <c r="LFZ16" s="373"/>
      <c r="LGA16" s="373"/>
      <c r="LGB16" s="373"/>
      <c r="LGC16" s="373"/>
      <c r="LGD16" s="373"/>
      <c r="LGE16" s="373"/>
      <c r="LGF16" s="373"/>
      <c r="LGG16" s="373"/>
      <c r="LGH16" s="373"/>
      <c r="LGI16" s="373"/>
      <c r="LGJ16" s="373"/>
      <c r="LGK16" s="373"/>
      <c r="LGL16" s="373"/>
      <c r="LGM16" s="373"/>
      <c r="LGN16" s="373"/>
      <c r="LGO16" s="373"/>
      <c r="LGP16" s="373"/>
      <c r="LGQ16" s="373"/>
      <c r="LGR16" s="373"/>
      <c r="LGS16" s="373"/>
      <c r="LGT16" s="373"/>
      <c r="LGU16" s="373"/>
      <c r="LGV16" s="373"/>
      <c r="LGW16" s="373"/>
      <c r="LGX16" s="373"/>
      <c r="LGY16" s="373"/>
      <c r="LGZ16" s="373"/>
      <c r="LHA16" s="373"/>
      <c r="LHB16" s="373"/>
      <c r="LHC16" s="373"/>
      <c r="LHD16" s="373"/>
      <c r="LHE16" s="373"/>
      <c r="LHF16" s="373"/>
      <c r="LHG16" s="373"/>
      <c r="LHH16" s="373"/>
      <c r="LHI16" s="373"/>
      <c r="LHJ16" s="373"/>
      <c r="LHK16" s="373"/>
      <c r="LHL16" s="373"/>
      <c r="LHM16" s="373"/>
      <c r="LHN16" s="373"/>
      <c r="LHO16" s="373"/>
      <c r="LHP16" s="373"/>
      <c r="LHQ16" s="373"/>
      <c r="LHR16" s="373"/>
      <c r="LHS16" s="373"/>
      <c r="LHT16" s="373"/>
      <c r="LHU16" s="373"/>
      <c r="LHV16" s="373"/>
      <c r="LHW16" s="373"/>
      <c r="LHX16" s="373"/>
      <c r="LHY16" s="373"/>
      <c r="LHZ16" s="373"/>
      <c r="LIA16" s="373"/>
      <c r="LIB16" s="373"/>
      <c r="LIC16" s="373"/>
      <c r="LID16" s="373"/>
      <c r="LIE16" s="373"/>
      <c r="LIF16" s="373"/>
      <c r="LIG16" s="373"/>
      <c r="LIH16" s="373"/>
      <c r="LII16" s="373"/>
      <c r="LIJ16" s="373"/>
      <c r="LIK16" s="373"/>
      <c r="LIL16" s="373"/>
      <c r="LIM16" s="373"/>
      <c r="LIN16" s="373"/>
      <c r="LIO16" s="373"/>
      <c r="LIP16" s="373"/>
      <c r="LIQ16" s="373"/>
      <c r="LIR16" s="373"/>
      <c r="LIS16" s="373"/>
      <c r="LIT16" s="373"/>
      <c r="LIU16" s="373"/>
      <c r="LIV16" s="373"/>
      <c r="LIW16" s="373"/>
      <c r="LIX16" s="373"/>
      <c r="LIY16" s="373"/>
      <c r="LIZ16" s="373"/>
      <c r="LJA16" s="373"/>
      <c r="LJB16" s="373"/>
      <c r="LJC16" s="373"/>
      <c r="LJD16" s="373"/>
      <c r="LJE16" s="373"/>
      <c r="LJF16" s="373"/>
      <c r="LJG16" s="373"/>
      <c r="LJH16" s="373"/>
      <c r="LJI16" s="373"/>
      <c r="LJJ16" s="373"/>
      <c r="LJK16" s="373"/>
      <c r="LJL16" s="373"/>
      <c r="LJM16" s="373"/>
      <c r="LJN16" s="373"/>
      <c r="LJO16" s="373"/>
      <c r="LJP16" s="373"/>
      <c r="LJQ16" s="373"/>
      <c r="LJR16" s="373"/>
      <c r="LJS16" s="373"/>
      <c r="LJT16" s="373"/>
      <c r="LJU16" s="373"/>
      <c r="LJV16" s="373"/>
      <c r="LJW16" s="373"/>
      <c r="LJX16" s="373"/>
      <c r="LJY16" s="373"/>
      <c r="LJZ16" s="373"/>
      <c r="LKA16" s="373"/>
      <c r="LKB16" s="373"/>
      <c r="LKC16" s="373"/>
      <c r="LKD16" s="373"/>
      <c r="LKE16" s="373"/>
      <c r="LKF16" s="373"/>
      <c r="LKG16" s="373"/>
      <c r="LKH16" s="373"/>
      <c r="LKI16" s="373"/>
      <c r="LKJ16" s="373"/>
      <c r="LKK16" s="373"/>
      <c r="LKL16" s="373"/>
      <c r="LKM16" s="373"/>
      <c r="LKN16" s="373"/>
      <c r="LKO16" s="373"/>
      <c r="LKP16" s="373"/>
      <c r="LKQ16" s="373"/>
      <c r="LKR16" s="373"/>
      <c r="LKS16" s="373"/>
      <c r="LKT16" s="373"/>
      <c r="LKU16" s="373"/>
      <c r="LKV16" s="373"/>
      <c r="LKW16" s="373"/>
      <c r="LKX16" s="373"/>
      <c r="LKY16" s="373"/>
      <c r="LKZ16" s="373"/>
      <c r="LLA16" s="373"/>
      <c r="LLB16" s="373"/>
      <c r="LLC16" s="373"/>
      <c r="LLD16" s="373"/>
      <c r="LLE16" s="373"/>
      <c r="LLF16" s="373"/>
      <c r="LLG16" s="373"/>
      <c r="LLH16" s="373"/>
      <c r="LLI16" s="373"/>
      <c r="LLJ16" s="373"/>
      <c r="LLK16" s="373"/>
      <c r="LLL16" s="373"/>
      <c r="LLM16" s="373"/>
      <c r="LLN16" s="373"/>
      <c r="LLO16" s="373"/>
      <c r="LLP16" s="373"/>
      <c r="LLQ16" s="373"/>
      <c r="LLR16" s="373"/>
      <c r="LLS16" s="373"/>
      <c r="LLT16" s="373"/>
      <c r="LLU16" s="373"/>
      <c r="LLV16" s="373"/>
      <c r="LLW16" s="373"/>
      <c r="LLX16" s="373"/>
      <c r="LLY16" s="373"/>
      <c r="LLZ16" s="373"/>
      <c r="LMA16" s="373"/>
      <c r="LMB16" s="373"/>
      <c r="LMC16" s="373"/>
      <c r="LMD16" s="373"/>
      <c r="LME16" s="373"/>
      <c r="LMF16" s="373"/>
      <c r="LMG16" s="373"/>
      <c r="LMH16" s="373"/>
      <c r="LMI16" s="373"/>
      <c r="LMJ16" s="373"/>
      <c r="LMK16" s="373"/>
      <c r="LML16" s="373"/>
      <c r="LMM16" s="373"/>
      <c r="LMN16" s="373"/>
      <c r="LMO16" s="373"/>
      <c r="LMP16" s="373"/>
      <c r="LMQ16" s="373"/>
      <c r="LMR16" s="373"/>
      <c r="LMS16" s="373"/>
      <c r="LMT16" s="373"/>
      <c r="LMU16" s="373"/>
      <c r="LMV16" s="373"/>
      <c r="LMW16" s="373"/>
      <c r="LMX16" s="373"/>
      <c r="LMY16" s="373"/>
      <c r="LMZ16" s="373"/>
      <c r="LNA16" s="373"/>
      <c r="LNB16" s="373"/>
      <c r="LNC16" s="373"/>
      <c r="LND16" s="373"/>
      <c r="LNE16" s="373"/>
      <c r="LNF16" s="373"/>
      <c r="LNG16" s="373"/>
      <c r="LNH16" s="373"/>
      <c r="LNI16" s="373"/>
      <c r="LNJ16" s="373"/>
      <c r="LNK16" s="373"/>
      <c r="LNL16" s="373"/>
      <c r="LNM16" s="373"/>
      <c r="LNN16" s="373"/>
      <c r="LNO16" s="373"/>
      <c r="LNP16" s="373"/>
      <c r="LNQ16" s="373"/>
      <c r="LNR16" s="373"/>
      <c r="LNS16" s="373"/>
      <c r="LNT16" s="373"/>
      <c r="LNU16" s="373"/>
      <c r="LNV16" s="373"/>
      <c r="LNW16" s="373"/>
      <c r="LNX16" s="373"/>
      <c r="LNY16" s="373"/>
      <c r="LNZ16" s="373"/>
      <c r="LOA16" s="373"/>
      <c r="LOB16" s="373"/>
      <c r="LOC16" s="373"/>
      <c r="LOD16" s="373"/>
      <c r="LOE16" s="373"/>
      <c r="LOF16" s="373"/>
      <c r="LOG16" s="373"/>
      <c r="LOH16" s="373"/>
      <c r="LOI16" s="373"/>
      <c r="LOJ16" s="373"/>
      <c r="LOK16" s="373"/>
      <c r="LOL16" s="373"/>
      <c r="LOM16" s="373"/>
      <c r="LON16" s="373"/>
      <c r="LOO16" s="373"/>
      <c r="LOP16" s="373"/>
      <c r="LOQ16" s="373"/>
      <c r="LOR16" s="373"/>
      <c r="LOS16" s="373"/>
      <c r="LOT16" s="373"/>
      <c r="LOU16" s="373"/>
      <c r="LOV16" s="373"/>
      <c r="LOW16" s="373"/>
      <c r="LOX16" s="373"/>
      <c r="LOY16" s="373"/>
      <c r="LOZ16" s="373"/>
      <c r="LPA16" s="373"/>
      <c r="LPB16" s="373"/>
      <c r="LPC16" s="373"/>
      <c r="LPD16" s="373"/>
      <c r="LPE16" s="373"/>
      <c r="LPF16" s="373"/>
      <c r="LPG16" s="373"/>
      <c r="LPH16" s="373"/>
      <c r="LPI16" s="373"/>
      <c r="LPJ16" s="373"/>
      <c r="LPK16" s="373"/>
      <c r="LPL16" s="373"/>
      <c r="LPM16" s="373"/>
      <c r="LPN16" s="373"/>
      <c r="LPO16" s="373"/>
      <c r="LPP16" s="373"/>
      <c r="LPQ16" s="373"/>
      <c r="LPR16" s="373"/>
      <c r="LPS16" s="373"/>
      <c r="LPT16" s="373"/>
      <c r="LPU16" s="373"/>
      <c r="LPV16" s="373"/>
      <c r="LPW16" s="373"/>
      <c r="LPX16" s="373"/>
      <c r="LPY16" s="373"/>
      <c r="LPZ16" s="373"/>
      <c r="LQA16" s="373"/>
      <c r="LQB16" s="373"/>
      <c r="LQC16" s="373"/>
      <c r="LQD16" s="373"/>
      <c r="LQE16" s="373"/>
      <c r="LQF16" s="373"/>
      <c r="LQG16" s="373"/>
      <c r="LQH16" s="373"/>
      <c r="LQI16" s="373"/>
      <c r="LQJ16" s="373"/>
      <c r="LQK16" s="373"/>
      <c r="LQL16" s="373"/>
      <c r="LQM16" s="373"/>
      <c r="LQN16" s="373"/>
      <c r="LQO16" s="373"/>
      <c r="LQP16" s="373"/>
      <c r="LQQ16" s="373"/>
      <c r="LQR16" s="373"/>
      <c r="LQS16" s="373"/>
      <c r="LQT16" s="373"/>
      <c r="LQU16" s="373"/>
      <c r="LQV16" s="373"/>
      <c r="LQW16" s="373"/>
      <c r="LQX16" s="373"/>
      <c r="LQY16" s="373"/>
      <c r="LQZ16" s="373"/>
      <c r="LRA16" s="373"/>
      <c r="LRB16" s="373"/>
      <c r="LRC16" s="373"/>
      <c r="LRD16" s="373"/>
      <c r="LRE16" s="373"/>
      <c r="LRF16" s="373"/>
      <c r="LRG16" s="373"/>
      <c r="LRH16" s="373"/>
      <c r="LRI16" s="373"/>
      <c r="LRJ16" s="373"/>
      <c r="LRK16" s="373"/>
      <c r="LRL16" s="373"/>
      <c r="LRM16" s="373"/>
      <c r="LRN16" s="373"/>
      <c r="LRO16" s="373"/>
      <c r="LRP16" s="373"/>
      <c r="LRQ16" s="373"/>
      <c r="LRR16" s="373"/>
      <c r="LRS16" s="373"/>
      <c r="LRT16" s="373"/>
      <c r="LRU16" s="373"/>
      <c r="LRV16" s="373"/>
      <c r="LRW16" s="373"/>
      <c r="LRX16" s="373"/>
      <c r="LRY16" s="373"/>
      <c r="LRZ16" s="373"/>
      <c r="LSA16" s="373"/>
      <c r="LSB16" s="373"/>
      <c r="LSC16" s="373"/>
      <c r="LSD16" s="373"/>
      <c r="LSE16" s="373"/>
      <c r="LSF16" s="373"/>
      <c r="LSG16" s="373"/>
      <c r="LSH16" s="373"/>
      <c r="LSI16" s="373"/>
      <c r="LSJ16" s="373"/>
      <c r="LSK16" s="373"/>
      <c r="LSL16" s="373"/>
      <c r="LSM16" s="373"/>
      <c r="LSN16" s="373"/>
      <c r="LSO16" s="373"/>
      <c r="LSP16" s="373"/>
      <c r="LSQ16" s="373"/>
      <c r="LSR16" s="373"/>
      <c r="LSS16" s="373"/>
      <c r="LST16" s="373"/>
      <c r="LSU16" s="373"/>
      <c r="LSV16" s="373"/>
      <c r="LSW16" s="373"/>
      <c r="LSX16" s="373"/>
      <c r="LSY16" s="373"/>
      <c r="LSZ16" s="373"/>
      <c r="LTA16" s="373"/>
      <c r="LTB16" s="373"/>
      <c r="LTC16" s="373"/>
      <c r="LTD16" s="373"/>
      <c r="LTE16" s="373"/>
      <c r="LTF16" s="373"/>
      <c r="LTG16" s="373"/>
      <c r="LTH16" s="373"/>
      <c r="LTI16" s="373"/>
      <c r="LTJ16" s="373"/>
      <c r="LTK16" s="373"/>
      <c r="LTL16" s="373"/>
      <c r="LTM16" s="373"/>
      <c r="LTN16" s="373"/>
      <c r="LTO16" s="373"/>
      <c r="LTP16" s="373"/>
      <c r="LTQ16" s="373"/>
      <c r="LTR16" s="373"/>
      <c r="LTS16" s="373"/>
      <c r="LTT16" s="373"/>
      <c r="LTU16" s="373"/>
      <c r="LTV16" s="373"/>
      <c r="LTW16" s="373"/>
      <c r="LTX16" s="373"/>
      <c r="LTY16" s="373"/>
      <c r="LTZ16" s="373"/>
      <c r="LUA16" s="373"/>
      <c r="LUB16" s="373"/>
      <c r="LUC16" s="373"/>
      <c r="LUD16" s="373"/>
      <c r="LUE16" s="373"/>
      <c r="LUF16" s="373"/>
      <c r="LUG16" s="373"/>
      <c r="LUH16" s="373"/>
      <c r="LUI16" s="373"/>
      <c r="LUJ16" s="373"/>
      <c r="LUK16" s="373"/>
      <c r="LUL16" s="373"/>
      <c r="LUM16" s="373"/>
      <c r="LUN16" s="373"/>
      <c r="LUO16" s="373"/>
      <c r="LUP16" s="373"/>
      <c r="LUQ16" s="373"/>
      <c r="LUR16" s="373"/>
      <c r="LUS16" s="373"/>
      <c r="LUT16" s="373"/>
      <c r="LUU16" s="373"/>
      <c r="LUV16" s="373"/>
      <c r="LUW16" s="373"/>
      <c r="LUX16" s="373"/>
      <c r="LUY16" s="373"/>
      <c r="LUZ16" s="373"/>
      <c r="LVA16" s="373"/>
      <c r="LVB16" s="373"/>
      <c r="LVC16" s="373"/>
      <c r="LVD16" s="373"/>
      <c r="LVE16" s="373"/>
      <c r="LVF16" s="373"/>
      <c r="LVG16" s="373"/>
      <c r="LVH16" s="373"/>
      <c r="LVI16" s="373"/>
      <c r="LVJ16" s="373"/>
      <c r="LVK16" s="373"/>
      <c r="LVL16" s="373"/>
      <c r="LVM16" s="373"/>
      <c r="LVN16" s="373"/>
      <c r="LVO16" s="373"/>
      <c r="LVP16" s="373"/>
      <c r="LVQ16" s="373"/>
      <c r="LVR16" s="373"/>
      <c r="LVS16" s="373"/>
      <c r="LVT16" s="373"/>
      <c r="LVU16" s="373"/>
      <c r="LVV16" s="373"/>
      <c r="LVW16" s="373"/>
      <c r="LVX16" s="373"/>
      <c r="LVY16" s="373"/>
      <c r="LVZ16" s="373"/>
      <c r="LWA16" s="373"/>
      <c r="LWB16" s="373"/>
      <c r="LWC16" s="373"/>
      <c r="LWD16" s="373"/>
      <c r="LWE16" s="373"/>
      <c r="LWF16" s="373"/>
      <c r="LWG16" s="373"/>
      <c r="LWH16" s="373"/>
      <c r="LWI16" s="373"/>
      <c r="LWJ16" s="373"/>
      <c r="LWK16" s="373"/>
      <c r="LWL16" s="373"/>
      <c r="LWM16" s="373"/>
      <c r="LWN16" s="373"/>
      <c r="LWO16" s="373"/>
      <c r="LWP16" s="373"/>
      <c r="LWQ16" s="373"/>
      <c r="LWR16" s="373"/>
      <c r="LWS16" s="373"/>
      <c r="LWT16" s="373"/>
      <c r="LWU16" s="373"/>
      <c r="LWV16" s="373"/>
      <c r="LWW16" s="373"/>
      <c r="LWX16" s="373"/>
      <c r="LWY16" s="373"/>
      <c r="LWZ16" s="373"/>
      <c r="LXA16" s="373"/>
      <c r="LXB16" s="373"/>
      <c r="LXC16" s="373"/>
      <c r="LXD16" s="373"/>
      <c r="LXE16" s="373"/>
      <c r="LXF16" s="373"/>
      <c r="LXG16" s="373"/>
      <c r="LXH16" s="373"/>
      <c r="LXI16" s="373"/>
      <c r="LXJ16" s="373"/>
      <c r="LXK16" s="373"/>
      <c r="LXL16" s="373"/>
      <c r="LXM16" s="373"/>
      <c r="LXN16" s="373"/>
      <c r="LXO16" s="373"/>
      <c r="LXP16" s="373"/>
      <c r="LXQ16" s="373"/>
      <c r="LXR16" s="373"/>
      <c r="LXS16" s="373"/>
      <c r="LXT16" s="373"/>
      <c r="LXU16" s="373"/>
      <c r="LXV16" s="373"/>
      <c r="LXW16" s="373"/>
      <c r="LXX16" s="373"/>
      <c r="LXY16" s="373"/>
      <c r="LXZ16" s="373"/>
      <c r="LYA16" s="373"/>
      <c r="LYB16" s="373"/>
      <c r="LYC16" s="373"/>
      <c r="LYD16" s="373"/>
      <c r="LYE16" s="373"/>
      <c r="LYF16" s="373"/>
      <c r="LYG16" s="373"/>
      <c r="LYH16" s="373"/>
      <c r="LYI16" s="373"/>
      <c r="LYJ16" s="373"/>
      <c r="LYK16" s="373"/>
      <c r="LYL16" s="373"/>
      <c r="LYM16" s="373"/>
      <c r="LYN16" s="373"/>
      <c r="LYO16" s="373"/>
      <c r="LYP16" s="373"/>
      <c r="LYQ16" s="373"/>
      <c r="LYR16" s="373"/>
      <c r="LYS16" s="373"/>
      <c r="LYT16" s="373"/>
      <c r="LYU16" s="373"/>
      <c r="LYV16" s="373"/>
      <c r="LYW16" s="373"/>
      <c r="LYX16" s="373"/>
      <c r="LYY16" s="373"/>
      <c r="LYZ16" s="373"/>
      <c r="LZA16" s="373"/>
      <c r="LZB16" s="373"/>
      <c r="LZC16" s="373"/>
      <c r="LZD16" s="373"/>
      <c r="LZE16" s="373"/>
      <c r="LZF16" s="373"/>
      <c r="LZG16" s="373"/>
      <c r="LZH16" s="373"/>
      <c r="LZI16" s="373"/>
      <c r="LZJ16" s="373"/>
      <c r="LZK16" s="373"/>
      <c r="LZL16" s="373"/>
      <c r="LZM16" s="373"/>
      <c r="LZN16" s="373"/>
      <c r="LZO16" s="373"/>
      <c r="LZP16" s="373"/>
      <c r="LZQ16" s="373"/>
      <c r="LZR16" s="373"/>
      <c r="LZS16" s="373"/>
      <c r="LZT16" s="373"/>
      <c r="LZU16" s="373"/>
      <c r="LZV16" s="373"/>
      <c r="LZW16" s="373"/>
      <c r="LZX16" s="373"/>
      <c r="LZY16" s="373"/>
      <c r="LZZ16" s="373"/>
      <c r="MAA16" s="373"/>
      <c r="MAB16" s="373"/>
      <c r="MAC16" s="373"/>
      <c r="MAD16" s="373"/>
      <c r="MAE16" s="373"/>
      <c r="MAF16" s="373"/>
      <c r="MAG16" s="373"/>
      <c r="MAH16" s="373"/>
      <c r="MAI16" s="373"/>
      <c r="MAJ16" s="373"/>
      <c r="MAK16" s="373"/>
      <c r="MAL16" s="373"/>
      <c r="MAM16" s="373"/>
      <c r="MAN16" s="373"/>
      <c r="MAO16" s="373"/>
      <c r="MAP16" s="373"/>
      <c r="MAQ16" s="373"/>
      <c r="MAR16" s="373"/>
      <c r="MAS16" s="373"/>
      <c r="MAT16" s="373"/>
      <c r="MAU16" s="373"/>
      <c r="MAV16" s="373"/>
      <c r="MAW16" s="373"/>
      <c r="MAX16" s="373"/>
      <c r="MAY16" s="373"/>
      <c r="MAZ16" s="373"/>
      <c r="MBA16" s="373"/>
      <c r="MBB16" s="373"/>
      <c r="MBC16" s="373"/>
      <c r="MBD16" s="373"/>
      <c r="MBE16" s="373"/>
      <c r="MBF16" s="373"/>
      <c r="MBG16" s="373"/>
      <c r="MBH16" s="373"/>
      <c r="MBI16" s="373"/>
      <c r="MBJ16" s="373"/>
      <c r="MBK16" s="373"/>
      <c r="MBL16" s="373"/>
      <c r="MBM16" s="373"/>
      <c r="MBN16" s="373"/>
      <c r="MBO16" s="373"/>
      <c r="MBP16" s="373"/>
      <c r="MBQ16" s="373"/>
      <c r="MBR16" s="373"/>
      <c r="MBS16" s="373"/>
      <c r="MBT16" s="373"/>
      <c r="MBU16" s="373"/>
      <c r="MBV16" s="373"/>
      <c r="MBW16" s="373"/>
      <c r="MBX16" s="373"/>
      <c r="MBY16" s="373"/>
      <c r="MBZ16" s="373"/>
      <c r="MCA16" s="373"/>
      <c r="MCB16" s="373"/>
      <c r="MCC16" s="373"/>
      <c r="MCD16" s="373"/>
      <c r="MCE16" s="373"/>
      <c r="MCF16" s="373"/>
      <c r="MCG16" s="373"/>
      <c r="MCH16" s="373"/>
      <c r="MCI16" s="373"/>
      <c r="MCJ16" s="373"/>
      <c r="MCK16" s="373"/>
      <c r="MCL16" s="373"/>
      <c r="MCM16" s="373"/>
      <c r="MCN16" s="373"/>
      <c r="MCO16" s="373"/>
      <c r="MCP16" s="373"/>
      <c r="MCQ16" s="373"/>
      <c r="MCR16" s="373"/>
      <c r="MCS16" s="373"/>
      <c r="MCT16" s="373"/>
      <c r="MCU16" s="373"/>
      <c r="MCV16" s="373"/>
      <c r="MCW16" s="373"/>
      <c r="MCX16" s="373"/>
      <c r="MCY16" s="373"/>
      <c r="MCZ16" s="373"/>
      <c r="MDA16" s="373"/>
      <c r="MDB16" s="373"/>
      <c r="MDC16" s="373"/>
      <c r="MDD16" s="373"/>
      <c r="MDE16" s="373"/>
      <c r="MDF16" s="373"/>
      <c r="MDG16" s="373"/>
      <c r="MDH16" s="373"/>
      <c r="MDI16" s="373"/>
      <c r="MDJ16" s="373"/>
      <c r="MDK16" s="373"/>
      <c r="MDL16" s="373"/>
      <c r="MDM16" s="373"/>
      <c r="MDN16" s="373"/>
      <c r="MDO16" s="373"/>
      <c r="MDP16" s="373"/>
      <c r="MDQ16" s="373"/>
      <c r="MDR16" s="373"/>
      <c r="MDS16" s="373"/>
      <c r="MDT16" s="373"/>
      <c r="MDU16" s="373"/>
      <c r="MDV16" s="373"/>
      <c r="MDW16" s="373"/>
      <c r="MDX16" s="373"/>
      <c r="MDY16" s="373"/>
      <c r="MDZ16" s="373"/>
      <c r="MEA16" s="373"/>
      <c r="MEB16" s="373"/>
      <c r="MEC16" s="373"/>
      <c r="MED16" s="373"/>
      <c r="MEE16" s="373"/>
      <c r="MEF16" s="373"/>
      <c r="MEG16" s="373"/>
      <c r="MEH16" s="373"/>
      <c r="MEI16" s="373"/>
      <c r="MEJ16" s="373"/>
      <c r="MEK16" s="373"/>
      <c r="MEL16" s="373"/>
      <c r="MEM16" s="373"/>
      <c r="MEN16" s="373"/>
      <c r="MEO16" s="373"/>
      <c r="MEP16" s="373"/>
      <c r="MEQ16" s="373"/>
      <c r="MER16" s="373"/>
      <c r="MES16" s="373"/>
      <c r="MET16" s="373"/>
      <c r="MEU16" s="373"/>
      <c r="MEV16" s="373"/>
      <c r="MEW16" s="373"/>
      <c r="MEX16" s="373"/>
      <c r="MEY16" s="373"/>
      <c r="MEZ16" s="373"/>
      <c r="MFA16" s="373"/>
      <c r="MFB16" s="373"/>
      <c r="MFC16" s="373"/>
      <c r="MFD16" s="373"/>
      <c r="MFE16" s="373"/>
      <c r="MFF16" s="373"/>
      <c r="MFG16" s="373"/>
      <c r="MFH16" s="373"/>
      <c r="MFI16" s="373"/>
      <c r="MFJ16" s="373"/>
      <c r="MFK16" s="373"/>
      <c r="MFL16" s="373"/>
      <c r="MFM16" s="373"/>
      <c r="MFN16" s="373"/>
      <c r="MFO16" s="373"/>
      <c r="MFP16" s="373"/>
      <c r="MFQ16" s="373"/>
      <c r="MFR16" s="373"/>
      <c r="MFS16" s="373"/>
      <c r="MFT16" s="373"/>
      <c r="MFU16" s="373"/>
      <c r="MFV16" s="373"/>
      <c r="MFW16" s="373"/>
      <c r="MFX16" s="373"/>
      <c r="MFY16" s="373"/>
      <c r="MFZ16" s="373"/>
      <c r="MGA16" s="373"/>
      <c r="MGB16" s="373"/>
      <c r="MGC16" s="373"/>
      <c r="MGD16" s="373"/>
      <c r="MGE16" s="373"/>
      <c r="MGF16" s="373"/>
      <c r="MGG16" s="373"/>
      <c r="MGH16" s="373"/>
      <c r="MGI16" s="373"/>
      <c r="MGJ16" s="373"/>
      <c r="MGK16" s="373"/>
      <c r="MGL16" s="373"/>
      <c r="MGM16" s="373"/>
      <c r="MGN16" s="373"/>
      <c r="MGO16" s="373"/>
      <c r="MGP16" s="373"/>
      <c r="MGQ16" s="373"/>
      <c r="MGR16" s="373"/>
      <c r="MGS16" s="373"/>
      <c r="MGT16" s="373"/>
      <c r="MGU16" s="373"/>
      <c r="MGV16" s="373"/>
      <c r="MGW16" s="373"/>
      <c r="MGX16" s="373"/>
      <c r="MGY16" s="373"/>
      <c r="MGZ16" s="373"/>
      <c r="MHA16" s="373"/>
      <c r="MHB16" s="373"/>
      <c r="MHC16" s="373"/>
      <c r="MHD16" s="373"/>
      <c r="MHE16" s="373"/>
      <c r="MHF16" s="373"/>
      <c r="MHG16" s="373"/>
      <c r="MHH16" s="373"/>
      <c r="MHI16" s="373"/>
      <c r="MHJ16" s="373"/>
      <c r="MHK16" s="373"/>
      <c r="MHL16" s="373"/>
      <c r="MHM16" s="373"/>
      <c r="MHN16" s="373"/>
      <c r="MHO16" s="373"/>
      <c r="MHP16" s="373"/>
      <c r="MHQ16" s="373"/>
      <c r="MHR16" s="373"/>
      <c r="MHS16" s="373"/>
      <c r="MHT16" s="373"/>
      <c r="MHU16" s="373"/>
      <c r="MHV16" s="373"/>
      <c r="MHW16" s="373"/>
      <c r="MHX16" s="373"/>
      <c r="MHY16" s="373"/>
      <c r="MHZ16" s="373"/>
      <c r="MIA16" s="373"/>
      <c r="MIB16" s="373"/>
      <c r="MIC16" s="373"/>
      <c r="MID16" s="373"/>
      <c r="MIE16" s="373"/>
      <c r="MIF16" s="373"/>
      <c r="MIG16" s="373"/>
      <c r="MIH16" s="373"/>
      <c r="MII16" s="373"/>
      <c r="MIJ16" s="373"/>
      <c r="MIK16" s="373"/>
      <c r="MIL16" s="373"/>
      <c r="MIM16" s="373"/>
      <c r="MIN16" s="373"/>
      <c r="MIO16" s="373"/>
      <c r="MIP16" s="373"/>
      <c r="MIQ16" s="373"/>
      <c r="MIR16" s="373"/>
      <c r="MIS16" s="373"/>
      <c r="MIT16" s="373"/>
      <c r="MIU16" s="373"/>
      <c r="MIV16" s="373"/>
      <c r="MIW16" s="373"/>
      <c r="MIX16" s="373"/>
      <c r="MIY16" s="373"/>
      <c r="MIZ16" s="373"/>
      <c r="MJA16" s="373"/>
      <c r="MJB16" s="373"/>
      <c r="MJC16" s="373"/>
      <c r="MJD16" s="373"/>
      <c r="MJE16" s="373"/>
      <c r="MJF16" s="373"/>
      <c r="MJG16" s="373"/>
      <c r="MJH16" s="373"/>
      <c r="MJI16" s="373"/>
      <c r="MJJ16" s="373"/>
      <c r="MJK16" s="373"/>
      <c r="MJL16" s="373"/>
      <c r="MJM16" s="373"/>
      <c r="MJN16" s="373"/>
      <c r="MJO16" s="373"/>
      <c r="MJP16" s="373"/>
      <c r="MJQ16" s="373"/>
      <c r="MJR16" s="373"/>
      <c r="MJS16" s="373"/>
      <c r="MJT16" s="373"/>
      <c r="MJU16" s="373"/>
      <c r="MJV16" s="373"/>
      <c r="MJW16" s="373"/>
      <c r="MJX16" s="373"/>
      <c r="MJY16" s="373"/>
      <c r="MJZ16" s="373"/>
      <c r="MKA16" s="373"/>
      <c r="MKB16" s="373"/>
      <c r="MKC16" s="373"/>
      <c r="MKD16" s="373"/>
      <c r="MKE16" s="373"/>
      <c r="MKF16" s="373"/>
      <c r="MKG16" s="373"/>
      <c r="MKH16" s="373"/>
      <c r="MKI16" s="373"/>
      <c r="MKJ16" s="373"/>
      <c r="MKK16" s="373"/>
      <c r="MKL16" s="373"/>
      <c r="MKM16" s="373"/>
      <c r="MKN16" s="373"/>
      <c r="MKO16" s="373"/>
      <c r="MKP16" s="373"/>
      <c r="MKQ16" s="373"/>
      <c r="MKR16" s="373"/>
      <c r="MKS16" s="373"/>
      <c r="MKT16" s="373"/>
      <c r="MKU16" s="373"/>
      <c r="MKV16" s="373"/>
      <c r="MKW16" s="373"/>
      <c r="MKX16" s="373"/>
      <c r="MKY16" s="373"/>
      <c r="MKZ16" s="373"/>
      <c r="MLA16" s="373"/>
      <c r="MLB16" s="373"/>
      <c r="MLC16" s="373"/>
      <c r="MLD16" s="373"/>
      <c r="MLE16" s="373"/>
      <c r="MLF16" s="373"/>
      <c r="MLG16" s="373"/>
      <c r="MLH16" s="373"/>
      <c r="MLI16" s="373"/>
      <c r="MLJ16" s="373"/>
      <c r="MLK16" s="373"/>
      <c r="MLL16" s="373"/>
      <c r="MLM16" s="373"/>
      <c r="MLN16" s="373"/>
      <c r="MLO16" s="373"/>
      <c r="MLP16" s="373"/>
      <c r="MLQ16" s="373"/>
      <c r="MLR16" s="373"/>
      <c r="MLS16" s="373"/>
      <c r="MLT16" s="373"/>
      <c r="MLU16" s="373"/>
      <c r="MLV16" s="373"/>
      <c r="MLW16" s="373"/>
      <c r="MLX16" s="373"/>
      <c r="MLY16" s="373"/>
      <c r="MLZ16" s="373"/>
      <c r="MMA16" s="373"/>
      <c r="MMB16" s="373"/>
      <c r="MMC16" s="373"/>
      <c r="MMD16" s="373"/>
      <c r="MME16" s="373"/>
      <c r="MMF16" s="373"/>
      <c r="MMG16" s="373"/>
      <c r="MMH16" s="373"/>
      <c r="MMI16" s="373"/>
      <c r="MMJ16" s="373"/>
      <c r="MMK16" s="373"/>
      <c r="MML16" s="373"/>
      <c r="MMM16" s="373"/>
      <c r="MMN16" s="373"/>
      <c r="MMO16" s="373"/>
      <c r="MMP16" s="373"/>
      <c r="MMQ16" s="373"/>
      <c r="MMR16" s="373"/>
      <c r="MMS16" s="373"/>
      <c r="MMT16" s="373"/>
      <c r="MMU16" s="373"/>
      <c r="MMV16" s="373"/>
      <c r="MMW16" s="373"/>
      <c r="MMX16" s="373"/>
      <c r="MMY16" s="373"/>
      <c r="MMZ16" s="373"/>
      <c r="MNA16" s="373"/>
      <c r="MNB16" s="373"/>
      <c r="MNC16" s="373"/>
      <c r="MND16" s="373"/>
      <c r="MNE16" s="373"/>
      <c r="MNF16" s="373"/>
      <c r="MNG16" s="373"/>
      <c r="MNH16" s="373"/>
      <c r="MNI16" s="373"/>
      <c r="MNJ16" s="373"/>
      <c r="MNK16" s="373"/>
      <c r="MNL16" s="373"/>
      <c r="MNM16" s="373"/>
      <c r="MNN16" s="373"/>
      <c r="MNO16" s="373"/>
      <c r="MNP16" s="373"/>
      <c r="MNQ16" s="373"/>
      <c r="MNR16" s="373"/>
      <c r="MNS16" s="373"/>
      <c r="MNT16" s="373"/>
      <c r="MNU16" s="373"/>
      <c r="MNV16" s="373"/>
      <c r="MNW16" s="373"/>
      <c r="MNX16" s="373"/>
      <c r="MNY16" s="373"/>
      <c r="MNZ16" s="373"/>
      <c r="MOA16" s="373"/>
      <c r="MOB16" s="373"/>
      <c r="MOC16" s="373"/>
      <c r="MOD16" s="373"/>
      <c r="MOE16" s="373"/>
      <c r="MOF16" s="373"/>
      <c r="MOG16" s="373"/>
      <c r="MOH16" s="373"/>
      <c r="MOI16" s="373"/>
      <c r="MOJ16" s="373"/>
      <c r="MOK16" s="373"/>
      <c r="MOL16" s="373"/>
      <c r="MOM16" s="373"/>
      <c r="MON16" s="373"/>
      <c r="MOO16" s="373"/>
      <c r="MOP16" s="373"/>
      <c r="MOQ16" s="373"/>
      <c r="MOR16" s="373"/>
      <c r="MOS16" s="373"/>
      <c r="MOT16" s="373"/>
      <c r="MOU16" s="373"/>
      <c r="MOV16" s="373"/>
      <c r="MOW16" s="373"/>
      <c r="MOX16" s="373"/>
      <c r="MOY16" s="373"/>
      <c r="MOZ16" s="373"/>
      <c r="MPA16" s="373"/>
      <c r="MPB16" s="373"/>
      <c r="MPC16" s="373"/>
      <c r="MPD16" s="373"/>
      <c r="MPE16" s="373"/>
      <c r="MPF16" s="373"/>
      <c r="MPG16" s="373"/>
      <c r="MPH16" s="373"/>
      <c r="MPI16" s="373"/>
      <c r="MPJ16" s="373"/>
      <c r="MPK16" s="373"/>
      <c r="MPL16" s="373"/>
      <c r="MPM16" s="373"/>
      <c r="MPN16" s="373"/>
      <c r="MPO16" s="373"/>
      <c r="MPP16" s="373"/>
      <c r="MPQ16" s="373"/>
      <c r="MPR16" s="373"/>
      <c r="MPS16" s="373"/>
      <c r="MPT16" s="373"/>
      <c r="MPU16" s="373"/>
      <c r="MPV16" s="373"/>
      <c r="MPW16" s="373"/>
      <c r="MPX16" s="373"/>
      <c r="MPY16" s="373"/>
      <c r="MPZ16" s="373"/>
      <c r="MQA16" s="373"/>
      <c r="MQB16" s="373"/>
      <c r="MQC16" s="373"/>
      <c r="MQD16" s="373"/>
      <c r="MQE16" s="373"/>
      <c r="MQF16" s="373"/>
      <c r="MQG16" s="373"/>
      <c r="MQH16" s="373"/>
      <c r="MQI16" s="373"/>
      <c r="MQJ16" s="373"/>
      <c r="MQK16" s="373"/>
      <c r="MQL16" s="373"/>
      <c r="MQM16" s="373"/>
      <c r="MQN16" s="373"/>
      <c r="MQO16" s="373"/>
      <c r="MQP16" s="373"/>
      <c r="MQQ16" s="373"/>
      <c r="MQR16" s="373"/>
      <c r="MQS16" s="373"/>
      <c r="MQT16" s="373"/>
      <c r="MQU16" s="373"/>
      <c r="MQV16" s="373"/>
      <c r="MQW16" s="373"/>
      <c r="MQX16" s="373"/>
      <c r="MQY16" s="373"/>
      <c r="MQZ16" s="373"/>
      <c r="MRA16" s="373"/>
      <c r="MRB16" s="373"/>
      <c r="MRC16" s="373"/>
      <c r="MRD16" s="373"/>
      <c r="MRE16" s="373"/>
      <c r="MRF16" s="373"/>
      <c r="MRG16" s="373"/>
      <c r="MRH16" s="373"/>
      <c r="MRI16" s="373"/>
      <c r="MRJ16" s="373"/>
      <c r="MRK16" s="373"/>
      <c r="MRL16" s="373"/>
      <c r="MRM16" s="373"/>
      <c r="MRN16" s="373"/>
      <c r="MRO16" s="373"/>
      <c r="MRP16" s="373"/>
      <c r="MRQ16" s="373"/>
      <c r="MRR16" s="373"/>
      <c r="MRS16" s="373"/>
      <c r="MRT16" s="373"/>
      <c r="MRU16" s="373"/>
      <c r="MRV16" s="373"/>
      <c r="MRW16" s="373"/>
      <c r="MRX16" s="373"/>
      <c r="MRY16" s="373"/>
      <c r="MRZ16" s="373"/>
      <c r="MSA16" s="373"/>
      <c r="MSB16" s="373"/>
      <c r="MSC16" s="373"/>
      <c r="MSD16" s="373"/>
      <c r="MSE16" s="373"/>
      <c r="MSF16" s="373"/>
      <c r="MSG16" s="373"/>
      <c r="MSH16" s="373"/>
      <c r="MSI16" s="373"/>
      <c r="MSJ16" s="373"/>
      <c r="MSK16" s="373"/>
      <c r="MSL16" s="373"/>
      <c r="MSM16" s="373"/>
      <c r="MSN16" s="373"/>
      <c r="MSO16" s="373"/>
      <c r="MSP16" s="373"/>
      <c r="MSQ16" s="373"/>
      <c r="MSR16" s="373"/>
      <c r="MSS16" s="373"/>
      <c r="MST16" s="373"/>
      <c r="MSU16" s="373"/>
      <c r="MSV16" s="373"/>
      <c r="MSW16" s="373"/>
      <c r="MSX16" s="373"/>
      <c r="MSY16" s="373"/>
      <c r="MSZ16" s="373"/>
      <c r="MTA16" s="373"/>
      <c r="MTB16" s="373"/>
      <c r="MTC16" s="373"/>
      <c r="MTD16" s="373"/>
      <c r="MTE16" s="373"/>
      <c r="MTF16" s="373"/>
      <c r="MTG16" s="373"/>
      <c r="MTH16" s="373"/>
      <c r="MTI16" s="373"/>
      <c r="MTJ16" s="373"/>
      <c r="MTK16" s="373"/>
      <c r="MTL16" s="373"/>
      <c r="MTM16" s="373"/>
      <c r="MTN16" s="373"/>
      <c r="MTO16" s="373"/>
      <c r="MTP16" s="373"/>
      <c r="MTQ16" s="373"/>
      <c r="MTR16" s="373"/>
      <c r="MTS16" s="373"/>
      <c r="MTT16" s="373"/>
      <c r="MTU16" s="373"/>
      <c r="MTV16" s="373"/>
      <c r="MTW16" s="373"/>
      <c r="MTX16" s="373"/>
      <c r="MTY16" s="373"/>
      <c r="MTZ16" s="373"/>
      <c r="MUA16" s="373"/>
      <c r="MUB16" s="373"/>
      <c r="MUC16" s="373"/>
      <c r="MUD16" s="373"/>
      <c r="MUE16" s="373"/>
      <c r="MUF16" s="373"/>
      <c r="MUG16" s="373"/>
      <c r="MUH16" s="373"/>
      <c r="MUI16" s="373"/>
      <c r="MUJ16" s="373"/>
      <c r="MUK16" s="373"/>
      <c r="MUL16" s="373"/>
      <c r="MUM16" s="373"/>
      <c r="MUN16" s="373"/>
      <c r="MUO16" s="373"/>
      <c r="MUP16" s="373"/>
      <c r="MUQ16" s="373"/>
      <c r="MUR16" s="373"/>
      <c r="MUS16" s="373"/>
      <c r="MUT16" s="373"/>
      <c r="MUU16" s="373"/>
      <c r="MUV16" s="373"/>
      <c r="MUW16" s="373"/>
      <c r="MUX16" s="373"/>
      <c r="MUY16" s="373"/>
      <c r="MUZ16" s="373"/>
      <c r="MVA16" s="373"/>
      <c r="MVB16" s="373"/>
      <c r="MVC16" s="373"/>
      <c r="MVD16" s="373"/>
      <c r="MVE16" s="373"/>
      <c r="MVF16" s="373"/>
      <c r="MVG16" s="373"/>
      <c r="MVH16" s="373"/>
      <c r="MVI16" s="373"/>
      <c r="MVJ16" s="373"/>
      <c r="MVK16" s="373"/>
      <c r="MVL16" s="373"/>
      <c r="MVM16" s="373"/>
      <c r="MVN16" s="373"/>
      <c r="MVO16" s="373"/>
      <c r="MVP16" s="373"/>
      <c r="MVQ16" s="373"/>
      <c r="MVR16" s="373"/>
      <c r="MVS16" s="373"/>
      <c r="MVT16" s="373"/>
      <c r="MVU16" s="373"/>
      <c r="MVV16" s="373"/>
      <c r="MVW16" s="373"/>
      <c r="MVX16" s="373"/>
      <c r="MVY16" s="373"/>
      <c r="MVZ16" s="373"/>
      <c r="MWA16" s="373"/>
      <c r="MWB16" s="373"/>
      <c r="MWC16" s="373"/>
      <c r="MWD16" s="373"/>
      <c r="MWE16" s="373"/>
      <c r="MWF16" s="373"/>
      <c r="MWG16" s="373"/>
      <c r="MWH16" s="373"/>
      <c r="MWI16" s="373"/>
      <c r="MWJ16" s="373"/>
      <c r="MWK16" s="373"/>
      <c r="MWL16" s="373"/>
      <c r="MWM16" s="373"/>
      <c r="MWN16" s="373"/>
      <c r="MWO16" s="373"/>
      <c r="MWP16" s="373"/>
      <c r="MWQ16" s="373"/>
      <c r="MWR16" s="373"/>
      <c r="MWS16" s="373"/>
      <c r="MWT16" s="373"/>
      <c r="MWU16" s="373"/>
      <c r="MWV16" s="373"/>
      <c r="MWW16" s="373"/>
      <c r="MWX16" s="373"/>
      <c r="MWY16" s="373"/>
      <c r="MWZ16" s="373"/>
      <c r="MXA16" s="373"/>
      <c r="MXB16" s="373"/>
      <c r="MXC16" s="373"/>
      <c r="MXD16" s="373"/>
      <c r="MXE16" s="373"/>
      <c r="MXF16" s="373"/>
      <c r="MXG16" s="373"/>
      <c r="MXH16" s="373"/>
      <c r="MXI16" s="373"/>
      <c r="MXJ16" s="373"/>
      <c r="MXK16" s="373"/>
      <c r="MXL16" s="373"/>
      <c r="MXM16" s="373"/>
      <c r="MXN16" s="373"/>
      <c r="MXO16" s="373"/>
      <c r="MXP16" s="373"/>
      <c r="MXQ16" s="373"/>
      <c r="MXR16" s="373"/>
      <c r="MXS16" s="373"/>
      <c r="MXT16" s="373"/>
      <c r="MXU16" s="373"/>
      <c r="MXV16" s="373"/>
      <c r="MXW16" s="373"/>
      <c r="MXX16" s="373"/>
      <c r="MXY16" s="373"/>
      <c r="MXZ16" s="373"/>
      <c r="MYA16" s="373"/>
      <c r="MYB16" s="373"/>
      <c r="MYC16" s="373"/>
      <c r="MYD16" s="373"/>
      <c r="MYE16" s="373"/>
      <c r="MYF16" s="373"/>
      <c r="MYG16" s="373"/>
      <c r="MYH16" s="373"/>
      <c r="MYI16" s="373"/>
      <c r="MYJ16" s="373"/>
      <c r="MYK16" s="373"/>
      <c r="MYL16" s="373"/>
      <c r="MYM16" s="373"/>
      <c r="MYN16" s="373"/>
      <c r="MYO16" s="373"/>
      <c r="MYP16" s="373"/>
      <c r="MYQ16" s="373"/>
      <c r="MYR16" s="373"/>
      <c r="MYS16" s="373"/>
      <c r="MYT16" s="373"/>
      <c r="MYU16" s="373"/>
      <c r="MYV16" s="373"/>
      <c r="MYW16" s="373"/>
      <c r="MYX16" s="373"/>
      <c r="MYY16" s="373"/>
      <c r="MYZ16" s="373"/>
      <c r="MZA16" s="373"/>
      <c r="MZB16" s="373"/>
      <c r="MZC16" s="373"/>
      <c r="MZD16" s="373"/>
      <c r="MZE16" s="373"/>
      <c r="MZF16" s="373"/>
      <c r="MZG16" s="373"/>
      <c r="MZH16" s="373"/>
      <c r="MZI16" s="373"/>
      <c r="MZJ16" s="373"/>
      <c r="MZK16" s="373"/>
      <c r="MZL16" s="373"/>
      <c r="MZM16" s="373"/>
      <c r="MZN16" s="373"/>
      <c r="MZO16" s="373"/>
      <c r="MZP16" s="373"/>
      <c r="MZQ16" s="373"/>
      <c r="MZR16" s="373"/>
      <c r="MZS16" s="373"/>
      <c r="MZT16" s="373"/>
      <c r="MZU16" s="373"/>
      <c r="MZV16" s="373"/>
      <c r="MZW16" s="373"/>
      <c r="MZX16" s="373"/>
      <c r="MZY16" s="373"/>
      <c r="MZZ16" s="373"/>
      <c r="NAA16" s="373"/>
      <c r="NAB16" s="373"/>
      <c r="NAC16" s="373"/>
      <c r="NAD16" s="373"/>
      <c r="NAE16" s="373"/>
      <c r="NAF16" s="373"/>
      <c r="NAG16" s="373"/>
      <c r="NAH16" s="373"/>
      <c r="NAI16" s="373"/>
      <c r="NAJ16" s="373"/>
      <c r="NAK16" s="373"/>
      <c r="NAL16" s="373"/>
      <c r="NAM16" s="373"/>
      <c r="NAN16" s="373"/>
      <c r="NAO16" s="373"/>
      <c r="NAP16" s="373"/>
      <c r="NAQ16" s="373"/>
      <c r="NAR16" s="373"/>
      <c r="NAS16" s="373"/>
      <c r="NAT16" s="373"/>
      <c r="NAU16" s="373"/>
      <c r="NAV16" s="373"/>
      <c r="NAW16" s="373"/>
      <c r="NAX16" s="373"/>
      <c r="NAY16" s="373"/>
      <c r="NAZ16" s="373"/>
      <c r="NBA16" s="373"/>
      <c r="NBB16" s="373"/>
      <c r="NBC16" s="373"/>
      <c r="NBD16" s="373"/>
      <c r="NBE16" s="373"/>
      <c r="NBF16" s="373"/>
      <c r="NBG16" s="373"/>
      <c r="NBH16" s="373"/>
      <c r="NBI16" s="373"/>
      <c r="NBJ16" s="373"/>
      <c r="NBK16" s="373"/>
      <c r="NBL16" s="373"/>
      <c r="NBM16" s="373"/>
      <c r="NBN16" s="373"/>
      <c r="NBO16" s="373"/>
      <c r="NBP16" s="373"/>
      <c r="NBQ16" s="373"/>
      <c r="NBR16" s="373"/>
      <c r="NBS16" s="373"/>
      <c r="NBT16" s="373"/>
      <c r="NBU16" s="373"/>
      <c r="NBV16" s="373"/>
      <c r="NBW16" s="373"/>
      <c r="NBX16" s="373"/>
      <c r="NBY16" s="373"/>
      <c r="NBZ16" s="373"/>
      <c r="NCA16" s="373"/>
      <c r="NCB16" s="373"/>
      <c r="NCC16" s="373"/>
      <c r="NCD16" s="373"/>
      <c r="NCE16" s="373"/>
      <c r="NCF16" s="373"/>
      <c r="NCG16" s="373"/>
      <c r="NCH16" s="373"/>
      <c r="NCI16" s="373"/>
      <c r="NCJ16" s="373"/>
      <c r="NCK16" s="373"/>
      <c r="NCL16" s="373"/>
      <c r="NCM16" s="373"/>
      <c r="NCN16" s="373"/>
      <c r="NCO16" s="373"/>
      <c r="NCP16" s="373"/>
      <c r="NCQ16" s="373"/>
      <c r="NCR16" s="373"/>
      <c r="NCS16" s="373"/>
      <c r="NCT16" s="373"/>
      <c r="NCU16" s="373"/>
      <c r="NCV16" s="373"/>
      <c r="NCW16" s="373"/>
      <c r="NCX16" s="373"/>
      <c r="NCY16" s="373"/>
      <c r="NCZ16" s="373"/>
      <c r="NDA16" s="373"/>
      <c r="NDB16" s="373"/>
      <c r="NDC16" s="373"/>
      <c r="NDD16" s="373"/>
      <c r="NDE16" s="373"/>
      <c r="NDF16" s="373"/>
      <c r="NDG16" s="373"/>
      <c r="NDH16" s="373"/>
      <c r="NDI16" s="373"/>
      <c r="NDJ16" s="373"/>
      <c r="NDK16" s="373"/>
      <c r="NDL16" s="373"/>
      <c r="NDM16" s="373"/>
      <c r="NDN16" s="373"/>
      <c r="NDO16" s="373"/>
      <c r="NDP16" s="373"/>
      <c r="NDQ16" s="373"/>
      <c r="NDR16" s="373"/>
      <c r="NDS16" s="373"/>
      <c r="NDT16" s="373"/>
      <c r="NDU16" s="373"/>
      <c r="NDV16" s="373"/>
      <c r="NDW16" s="373"/>
      <c r="NDX16" s="373"/>
      <c r="NDY16" s="373"/>
      <c r="NDZ16" s="373"/>
      <c r="NEA16" s="373"/>
      <c r="NEB16" s="373"/>
      <c r="NEC16" s="373"/>
      <c r="NED16" s="373"/>
      <c r="NEE16" s="373"/>
      <c r="NEF16" s="373"/>
      <c r="NEG16" s="373"/>
      <c r="NEH16" s="373"/>
      <c r="NEI16" s="373"/>
      <c r="NEJ16" s="373"/>
      <c r="NEK16" s="373"/>
      <c r="NEL16" s="373"/>
      <c r="NEM16" s="373"/>
      <c r="NEN16" s="373"/>
      <c r="NEO16" s="373"/>
      <c r="NEP16" s="373"/>
      <c r="NEQ16" s="373"/>
      <c r="NER16" s="373"/>
      <c r="NES16" s="373"/>
      <c r="NET16" s="373"/>
      <c r="NEU16" s="373"/>
      <c r="NEV16" s="373"/>
      <c r="NEW16" s="373"/>
      <c r="NEX16" s="373"/>
      <c r="NEY16" s="373"/>
      <c r="NEZ16" s="373"/>
      <c r="NFA16" s="373"/>
      <c r="NFB16" s="373"/>
      <c r="NFC16" s="373"/>
      <c r="NFD16" s="373"/>
      <c r="NFE16" s="373"/>
      <c r="NFF16" s="373"/>
      <c r="NFG16" s="373"/>
      <c r="NFH16" s="373"/>
      <c r="NFI16" s="373"/>
      <c r="NFJ16" s="373"/>
      <c r="NFK16" s="373"/>
      <c r="NFL16" s="373"/>
      <c r="NFM16" s="373"/>
      <c r="NFN16" s="373"/>
      <c r="NFO16" s="373"/>
      <c r="NFP16" s="373"/>
      <c r="NFQ16" s="373"/>
      <c r="NFR16" s="373"/>
      <c r="NFS16" s="373"/>
      <c r="NFT16" s="373"/>
      <c r="NFU16" s="373"/>
      <c r="NFV16" s="373"/>
      <c r="NFW16" s="373"/>
      <c r="NFX16" s="373"/>
      <c r="NFY16" s="373"/>
      <c r="NFZ16" s="373"/>
      <c r="NGA16" s="373"/>
      <c r="NGB16" s="373"/>
      <c r="NGC16" s="373"/>
      <c r="NGD16" s="373"/>
      <c r="NGE16" s="373"/>
      <c r="NGF16" s="373"/>
      <c r="NGG16" s="373"/>
      <c r="NGH16" s="373"/>
      <c r="NGI16" s="373"/>
      <c r="NGJ16" s="373"/>
      <c r="NGK16" s="373"/>
      <c r="NGL16" s="373"/>
      <c r="NGM16" s="373"/>
      <c r="NGN16" s="373"/>
      <c r="NGO16" s="373"/>
      <c r="NGP16" s="373"/>
      <c r="NGQ16" s="373"/>
      <c r="NGR16" s="373"/>
      <c r="NGS16" s="373"/>
      <c r="NGT16" s="373"/>
      <c r="NGU16" s="373"/>
      <c r="NGV16" s="373"/>
      <c r="NGW16" s="373"/>
      <c r="NGX16" s="373"/>
      <c r="NGY16" s="373"/>
      <c r="NGZ16" s="373"/>
      <c r="NHA16" s="373"/>
      <c r="NHB16" s="373"/>
      <c r="NHC16" s="373"/>
      <c r="NHD16" s="373"/>
      <c r="NHE16" s="373"/>
      <c r="NHF16" s="373"/>
      <c r="NHG16" s="373"/>
      <c r="NHH16" s="373"/>
      <c r="NHI16" s="373"/>
      <c r="NHJ16" s="373"/>
      <c r="NHK16" s="373"/>
      <c r="NHL16" s="373"/>
      <c r="NHM16" s="373"/>
      <c r="NHN16" s="373"/>
      <c r="NHO16" s="373"/>
      <c r="NHP16" s="373"/>
      <c r="NHQ16" s="373"/>
      <c r="NHR16" s="373"/>
      <c r="NHS16" s="373"/>
      <c r="NHT16" s="373"/>
      <c r="NHU16" s="373"/>
      <c r="NHV16" s="373"/>
      <c r="NHW16" s="373"/>
      <c r="NHX16" s="373"/>
      <c r="NHY16" s="373"/>
      <c r="NHZ16" s="373"/>
      <c r="NIA16" s="373"/>
      <c r="NIB16" s="373"/>
      <c r="NIC16" s="373"/>
      <c r="NID16" s="373"/>
      <c r="NIE16" s="373"/>
      <c r="NIF16" s="373"/>
      <c r="NIG16" s="373"/>
      <c r="NIH16" s="373"/>
      <c r="NII16" s="373"/>
      <c r="NIJ16" s="373"/>
      <c r="NIK16" s="373"/>
      <c r="NIL16" s="373"/>
      <c r="NIM16" s="373"/>
      <c r="NIN16" s="373"/>
      <c r="NIO16" s="373"/>
      <c r="NIP16" s="373"/>
      <c r="NIQ16" s="373"/>
      <c r="NIR16" s="373"/>
      <c r="NIS16" s="373"/>
      <c r="NIT16" s="373"/>
      <c r="NIU16" s="373"/>
      <c r="NIV16" s="373"/>
      <c r="NIW16" s="373"/>
      <c r="NIX16" s="373"/>
      <c r="NIY16" s="373"/>
      <c r="NIZ16" s="373"/>
      <c r="NJA16" s="373"/>
      <c r="NJB16" s="373"/>
      <c r="NJC16" s="373"/>
      <c r="NJD16" s="373"/>
      <c r="NJE16" s="373"/>
      <c r="NJF16" s="373"/>
      <c r="NJG16" s="373"/>
      <c r="NJH16" s="373"/>
      <c r="NJI16" s="373"/>
      <c r="NJJ16" s="373"/>
      <c r="NJK16" s="373"/>
      <c r="NJL16" s="373"/>
      <c r="NJM16" s="373"/>
      <c r="NJN16" s="373"/>
      <c r="NJO16" s="373"/>
      <c r="NJP16" s="373"/>
      <c r="NJQ16" s="373"/>
      <c r="NJR16" s="373"/>
      <c r="NJS16" s="373"/>
      <c r="NJT16" s="373"/>
      <c r="NJU16" s="373"/>
      <c r="NJV16" s="373"/>
      <c r="NJW16" s="373"/>
      <c r="NJX16" s="373"/>
      <c r="NJY16" s="373"/>
      <c r="NJZ16" s="373"/>
      <c r="NKA16" s="373"/>
      <c r="NKB16" s="373"/>
      <c r="NKC16" s="373"/>
      <c r="NKD16" s="373"/>
      <c r="NKE16" s="373"/>
      <c r="NKF16" s="373"/>
      <c r="NKG16" s="373"/>
      <c r="NKH16" s="373"/>
      <c r="NKI16" s="373"/>
      <c r="NKJ16" s="373"/>
      <c r="NKK16" s="373"/>
      <c r="NKL16" s="373"/>
      <c r="NKM16" s="373"/>
      <c r="NKN16" s="373"/>
      <c r="NKO16" s="373"/>
      <c r="NKP16" s="373"/>
      <c r="NKQ16" s="373"/>
      <c r="NKR16" s="373"/>
      <c r="NKS16" s="373"/>
      <c r="NKT16" s="373"/>
      <c r="NKU16" s="373"/>
      <c r="NKV16" s="373"/>
      <c r="NKW16" s="373"/>
      <c r="NKX16" s="373"/>
      <c r="NKY16" s="373"/>
      <c r="NKZ16" s="373"/>
      <c r="NLA16" s="373"/>
      <c r="NLB16" s="373"/>
      <c r="NLC16" s="373"/>
      <c r="NLD16" s="373"/>
      <c r="NLE16" s="373"/>
      <c r="NLF16" s="373"/>
      <c r="NLG16" s="373"/>
      <c r="NLH16" s="373"/>
      <c r="NLI16" s="373"/>
      <c r="NLJ16" s="373"/>
      <c r="NLK16" s="373"/>
      <c r="NLL16" s="373"/>
      <c r="NLM16" s="373"/>
      <c r="NLN16" s="373"/>
      <c r="NLO16" s="373"/>
      <c r="NLP16" s="373"/>
      <c r="NLQ16" s="373"/>
      <c r="NLR16" s="373"/>
      <c r="NLS16" s="373"/>
      <c r="NLT16" s="373"/>
      <c r="NLU16" s="373"/>
      <c r="NLV16" s="373"/>
      <c r="NLW16" s="373"/>
      <c r="NLX16" s="373"/>
      <c r="NLY16" s="373"/>
      <c r="NLZ16" s="373"/>
      <c r="NMA16" s="373"/>
      <c r="NMB16" s="373"/>
      <c r="NMC16" s="373"/>
      <c r="NMD16" s="373"/>
      <c r="NME16" s="373"/>
      <c r="NMF16" s="373"/>
      <c r="NMG16" s="373"/>
      <c r="NMH16" s="373"/>
      <c r="NMI16" s="373"/>
      <c r="NMJ16" s="373"/>
      <c r="NMK16" s="373"/>
      <c r="NML16" s="373"/>
      <c r="NMM16" s="373"/>
      <c r="NMN16" s="373"/>
      <c r="NMO16" s="373"/>
      <c r="NMP16" s="373"/>
      <c r="NMQ16" s="373"/>
      <c r="NMR16" s="373"/>
      <c r="NMS16" s="373"/>
      <c r="NMT16" s="373"/>
      <c r="NMU16" s="373"/>
      <c r="NMV16" s="373"/>
      <c r="NMW16" s="373"/>
      <c r="NMX16" s="373"/>
      <c r="NMY16" s="373"/>
      <c r="NMZ16" s="373"/>
      <c r="NNA16" s="373"/>
      <c r="NNB16" s="373"/>
      <c r="NNC16" s="373"/>
      <c r="NND16" s="373"/>
      <c r="NNE16" s="373"/>
      <c r="NNF16" s="373"/>
      <c r="NNG16" s="373"/>
      <c r="NNH16" s="373"/>
      <c r="NNI16" s="373"/>
      <c r="NNJ16" s="373"/>
      <c r="NNK16" s="373"/>
      <c r="NNL16" s="373"/>
      <c r="NNM16" s="373"/>
      <c r="NNN16" s="373"/>
      <c r="NNO16" s="373"/>
      <c r="NNP16" s="373"/>
      <c r="NNQ16" s="373"/>
      <c r="NNR16" s="373"/>
      <c r="NNS16" s="373"/>
      <c r="NNT16" s="373"/>
      <c r="NNU16" s="373"/>
      <c r="NNV16" s="373"/>
      <c r="NNW16" s="373"/>
      <c r="NNX16" s="373"/>
      <c r="NNY16" s="373"/>
      <c r="NNZ16" s="373"/>
      <c r="NOA16" s="373"/>
      <c r="NOB16" s="373"/>
      <c r="NOC16" s="373"/>
      <c r="NOD16" s="373"/>
      <c r="NOE16" s="373"/>
      <c r="NOF16" s="373"/>
      <c r="NOG16" s="373"/>
      <c r="NOH16" s="373"/>
      <c r="NOI16" s="373"/>
      <c r="NOJ16" s="373"/>
      <c r="NOK16" s="373"/>
      <c r="NOL16" s="373"/>
      <c r="NOM16" s="373"/>
      <c r="NON16" s="373"/>
      <c r="NOO16" s="373"/>
      <c r="NOP16" s="373"/>
      <c r="NOQ16" s="373"/>
      <c r="NOR16" s="373"/>
      <c r="NOS16" s="373"/>
      <c r="NOT16" s="373"/>
      <c r="NOU16" s="373"/>
      <c r="NOV16" s="373"/>
      <c r="NOW16" s="373"/>
      <c r="NOX16" s="373"/>
      <c r="NOY16" s="373"/>
      <c r="NOZ16" s="373"/>
      <c r="NPA16" s="373"/>
      <c r="NPB16" s="373"/>
      <c r="NPC16" s="373"/>
      <c r="NPD16" s="373"/>
      <c r="NPE16" s="373"/>
      <c r="NPF16" s="373"/>
      <c r="NPG16" s="373"/>
      <c r="NPH16" s="373"/>
      <c r="NPI16" s="373"/>
      <c r="NPJ16" s="373"/>
      <c r="NPK16" s="373"/>
      <c r="NPL16" s="373"/>
      <c r="NPM16" s="373"/>
      <c r="NPN16" s="373"/>
      <c r="NPO16" s="373"/>
      <c r="NPP16" s="373"/>
      <c r="NPQ16" s="373"/>
      <c r="NPR16" s="373"/>
      <c r="NPS16" s="373"/>
      <c r="NPT16" s="373"/>
      <c r="NPU16" s="373"/>
      <c r="NPV16" s="373"/>
      <c r="NPW16" s="373"/>
      <c r="NPX16" s="373"/>
      <c r="NPY16" s="373"/>
      <c r="NPZ16" s="373"/>
      <c r="NQA16" s="373"/>
      <c r="NQB16" s="373"/>
      <c r="NQC16" s="373"/>
      <c r="NQD16" s="373"/>
      <c r="NQE16" s="373"/>
      <c r="NQF16" s="373"/>
      <c r="NQG16" s="373"/>
      <c r="NQH16" s="373"/>
      <c r="NQI16" s="373"/>
      <c r="NQJ16" s="373"/>
      <c r="NQK16" s="373"/>
      <c r="NQL16" s="373"/>
      <c r="NQM16" s="373"/>
      <c r="NQN16" s="373"/>
      <c r="NQO16" s="373"/>
      <c r="NQP16" s="373"/>
      <c r="NQQ16" s="373"/>
      <c r="NQR16" s="373"/>
      <c r="NQS16" s="373"/>
      <c r="NQT16" s="373"/>
      <c r="NQU16" s="373"/>
      <c r="NQV16" s="373"/>
      <c r="NQW16" s="373"/>
      <c r="NQX16" s="373"/>
      <c r="NQY16" s="373"/>
      <c r="NQZ16" s="373"/>
      <c r="NRA16" s="373"/>
      <c r="NRB16" s="373"/>
      <c r="NRC16" s="373"/>
      <c r="NRD16" s="373"/>
      <c r="NRE16" s="373"/>
      <c r="NRF16" s="373"/>
      <c r="NRG16" s="373"/>
      <c r="NRH16" s="373"/>
      <c r="NRI16" s="373"/>
      <c r="NRJ16" s="373"/>
      <c r="NRK16" s="373"/>
      <c r="NRL16" s="373"/>
      <c r="NRM16" s="373"/>
      <c r="NRN16" s="373"/>
      <c r="NRO16" s="373"/>
      <c r="NRP16" s="373"/>
      <c r="NRQ16" s="373"/>
      <c r="NRR16" s="373"/>
      <c r="NRS16" s="373"/>
      <c r="NRT16" s="373"/>
      <c r="NRU16" s="373"/>
      <c r="NRV16" s="373"/>
      <c r="NRW16" s="373"/>
      <c r="NRX16" s="373"/>
      <c r="NRY16" s="373"/>
      <c r="NRZ16" s="373"/>
      <c r="NSA16" s="373"/>
      <c r="NSB16" s="373"/>
      <c r="NSC16" s="373"/>
      <c r="NSD16" s="373"/>
      <c r="NSE16" s="373"/>
      <c r="NSF16" s="373"/>
      <c r="NSG16" s="373"/>
      <c r="NSH16" s="373"/>
      <c r="NSI16" s="373"/>
      <c r="NSJ16" s="373"/>
      <c r="NSK16" s="373"/>
      <c r="NSL16" s="373"/>
      <c r="NSM16" s="373"/>
      <c r="NSN16" s="373"/>
      <c r="NSO16" s="373"/>
      <c r="NSP16" s="373"/>
      <c r="NSQ16" s="373"/>
      <c r="NSR16" s="373"/>
      <c r="NSS16" s="373"/>
      <c r="NST16" s="373"/>
      <c r="NSU16" s="373"/>
      <c r="NSV16" s="373"/>
      <c r="NSW16" s="373"/>
      <c r="NSX16" s="373"/>
      <c r="NSY16" s="373"/>
      <c r="NSZ16" s="373"/>
      <c r="NTA16" s="373"/>
      <c r="NTB16" s="373"/>
      <c r="NTC16" s="373"/>
      <c r="NTD16" s="373"/>
      <c r="NTE16" s="373"/>
      <c r="NTF16" s="373"/>
      <c r="NTG16" s="373"/>
      <c r="NTH16" s="373"/>
      <c r="NTI16" s="373"/>
      <c r="NTJ16" s="373"/>
      <c r="NTK16" s="373"/>
      <c r="NTL16" s="373"/>
      <c r="NTM16" s="373"/>
      <c r="NTN16" s="373"/>
      <c r="NTO16" s="373"/>
      <c r="NTP16" s="373"/>
      <c r="NTQ16" s="373"/>
      <c r="NTR16" s="373"/>
      <c r="NTS16" s="373"/>
      <c r="NTT16" s="373"/>
      <c r="NTU16" s="373"/>
      <c r="NTV16" s="373"/>
      <c r="NTW16" s="373"/>
      <c r="NTX16" s="373"/>
      <c r="NTY16" s="373"/>
      <c r="NTZ16" s="373"/>
      <c r="NUA16" s="373"/>
      <c r="NUB16" s="373"/>
      <c r="NUC16" s="373"/>
      <c r="NUD16" s="373"/>
      <c r="NUE16" s="373"/>
      <c r="NUF16" s="373"/>
      <c r="NUG16" s="373"/>
      <c r="NUH16" s="373"/>
      <c r="NUI16" s="373"/>
      <c r="NUJ16" s="373"/>
      <c r="NUK16" s="373"/>
      <c r="NUL16" s="373"/>
      <c r="NUM16" s="373"/>
      <c r="NUN16" s="373"/>
      <c r="NUO16" s="373"/>
      <c r="NUP16" s="373"/>
      <c r="NUQ16" s="373"/>
      <c r="NUR16" s="373"/>
      <c r="NUS16" s="373"/>
      <c r="NUT16" s="373"/>
      <c r="NUU16" s="373"/>
      <c r="NUV16" s="373"/>
      <c r="NUW16" s="373"/>
      <c r="NUX16" s="373"/>
      <c r="NUY16" s="373"/>
      <c r="NUZ16" s="373"/>
      <c r="NVA16" s="373"/>
      <c r="NVB16" s="373"/>
      <c r="NVC16" s="373"/>
      <c r="NVD16" s="373"/>
      <c r="NVE16" s="373"/>
      <c r="NVF16" s="373"/>
      <c r="NVG16" s="373"/>
      <c r="NVH16" s="373"/>
      <c r="NVI16" s="373"/>
      <c r="NVJ16" s="373"/>
      <c r="NVK16" s="373"/>
      <c r="NVL16" s="373"/>
      <c r="NVM16" s="373"/>
      <c r="NVN16" s="373"/>
      <c r="NVO16" s="373"/>
      <c r="NVP16" s="373"/>
      <c r="NVQ16" s="373"/>
      <c r="NVR16" s="373"/>
      <c r="NVS16" s="373"/>
      <c r="NVT16" s="373"/>
      <c r="NVU16" s="373"/>
      <c r="NVV16" s="373"/>
      <c r="NVW16" s="373"/>
      <c r="NVX16" s="373"/>
      <c r="NVY16" s="373"/>
      <c r="NVZ16" s="373"/>
      <c r="NWA16" s="373"/>
      <c r="NWB16" s="373"/>
      <c r="NWC16" s="373"/>
      <c r="NWD16" s="373"/>
      <c r="NWE16" s="373"/>
      <c r="NWF16" s="373"/>
      <c r="NWG16" s="373"/>
      <c r="NWH16" s="373"/>
      <c r="NWI16" s="373"/>
      <c r="NWJ16" s="373"/>
      <c r="NWK16" s="373"/>
      <c r="NWL16" s="373"/>
      <c r="NWM16" s="373"/>
      <c r="NWN16" s="373"/>
      <c r="NWO16" s="373"/>
      <c r="NWP16" s="373"/>
      <c r="NWQ16" s="373"/>
      <c r="NWR16" s="373"/>
      <c r="NWS16" s="373"/>
      <c r="NWT16" s="373"/>
      <c r="NWU16" s="373"/>
      <c r="NWV16" s="373"/>
      <c r="NWW16" s="373"/>
      <c r="NWX16" s="373"/>
      <c r="NWY16" s="373"/>
      <c r="NWZ16" s="373"/>
      <c r="NXA16" s="373"/>
      <c r="NXB16" s="373"/>
      <c r="NXC16" s="373"/>
      <c r="NXD16" s="373"/>
      <c r="NXE16" s="373"/>
      <c r="NXF16" s="373"/>
      <c r="NXG16" s="373"/>
      <c r="NXH16" s="373"/>
      <c r="NXI16" s="373"/>
      <c r="NXJ16" s="373"/>
      <c r="NXK16" s="373"/>
      <c r="NXL16" s="373"/>
      <c r="NXM16" s="373"/>
      <c r="NXN16" s="373"/>
      <c r="NXO16" s="373"/>
      <c r="NXP16" s="373"/>
      <c r="NXQ16" s="373"/>
      <c r="NXR16" s="373"/>
      <c r="NXS16" s="373"/>
      <c r="NXT16" s="373"/>
      <c r="NXU16" s="373"/>
      <c r="NXV16" s="373"/>
      <c r="NXW16" s="373"/>
      <c r="NXX16" s="373"/>
      <c r="NXY16" s="373"/>
      <c r="NXZ16" s="373"/>
      <c r="NYA16" s="373"/>
      <c r="NYB16" s="373"/>
      <c r="NYC16" s="373"/>
      <c r="NYD16" s="373"/>
      <c r="NYE16" s="373"/>
      <c r="NYF16" s="373"/>
      <c r="NYG16" s="373"/>
      <c r="NYH16" s="373"/>
      <c r="NYI16" s="373"/>
      <c r="NYJ16" s="373"/>
      <c r="NYK16" s="373"/>
      <c r="NYL16" s="373"/>
      <c r="NYM16" s="373"/>
      <c r="NYN16" s="373"/>
      <c r="NYO16" s="373"/>
      <c r="NYP16" s="373"/>
      <c r="NYQ16" s="373"/>
      <c r="NYR16" s="373"/>
      <c r="NYS16" s="373"/>
      <c r="NYT16" s="373"/>
      <c r="NYU16" s="373"/>
      <c r="NYV16" s="373"/>
      <c r="NYW16" s="373"/>
      <c r="NYX16" s="373"/>
      <c r="NYY16" s="373"/>
      <c r="NYZ16" s="373"/>
      <c r="NZA16" s="373"/>
      <c r="NZB16" s="373"/>
      <c r="NZC16" s="373"/>
      <c r="NZD16" s="373"/>
      <c r="NZE16" s="373"/>
      <c r="NZF16" s="373"/>
      <c r="NZG16" s="373"/>
      <c r="NZH16" s="373"/>
      <c r="NZI16" s="373"/>
      <c r="NZJ16" s="373"/>
      <c r="NZK16" s="373"/>
      <c r="NZL16" s="373"/>
      <c r="NZM16" s="373"/>
      <c r="NZN16" s="373"/>
      <c r="NZO16" s="373"/>
      <c r="NZP16" s="373"/>
      <c r="NZQ16" s="373"/>
      <c r="NZR16" s="373"/>
      <c r="NZS16" s="373"/>
      <c r="NZT16" s="373"/>
      <c r="NZU16" s="373"/>
      <c r="NZV16" s="373"/>
      <c r="NZW16" s="373"/>
      <c r="NZX16" s="373"/>
      <c r="NZY16" s="373"/>
      <c r="NZZ16" s="373"/>
      <c r="OAA16" s="373"/>
      <c r="OAB16" s="373"/>
      <c r="OAC16" s="373"/>
      <c r="OAD16" s="373"/>
      <c r="OAE16" s="373"/>
      <c r="OAF16" s="373"/>
      <c r="OAG16" s="373"/>
      <c r="OAH16" s="373"/>
      <c r="OAI16" s="373"/>
      <c r="OAJ16" s="373"/>
      <c r="OAK16" s="373"/>
      <c r="OAL16" s="373"/>
      <c r="OAM16" s="373"/>
      <c r="OAN16" s="373"/>
      <c r="OAO16" s="373"/>
      <c r="OAP16" s="373"/>
      <c r="OAQ16" s="373"/>
      <c r="OAR16" s="373"/>
      <c r="OAS16" s="373"/>
      <c r="OAT16" s="373"/>
      <c r="OAU16" s="373"/>
      <c r="OAV16" s="373"/>
      <c r="OAW16" s="373"/>
      <c r="OAX16" s="373"/>
      <c r="OAY16" s="373"/>
      <c r="OAZ16" s="373"/>
      <c r="OBA16" s="373"/>
      <c r="OBB16" s="373"/>
      <c r="OBC16" s="373"/>
      <c r="OBD16" s="373"/>
      <c r="OBE16" s="373"/>
      <c r="OBF16" s="373"/>
      <c r="OBG16" s="373"/>
      <c r="OBH16" s="373"/>
      <c r="OBI16" s="373"/>
      <c r="OBJ16" s="373"/>
      <c r="OBK16" s="373"/>
      <c r="OBL16" s="373"/>
      <c r="OBM16" s="373"/>
      <c r="OBN16" s="373"/>
      <c r="OBO16" s="373"/>
      <c r="OBP16" s="373"/>
      <c r="OBQ16" s="373"/>
      <c r="OBR16" s="373"/>
      <c r="OBS16" s="373"/>
      <c r="OBT16" s="373"/>
      <c r="OBU16" s="373"/>
      <c r="OBV16" s="373"/>
      <c r="OBW16" s="373"/>
      <c r="OBX16" s="373"/>
      <c r="OBY16" s="373"/>
      <c r="OBZ16" s="373"/>
      <c r="OCA16" s="373"/>
      <c r="OCB16" s="373"/>
      <c r="OCC16" s="373"/>
      <c r="OCD16" s="373"/>
      <c r="OCE16" s="373"/>
      <c r="OCF16" s="373"/>
      <c r="OCG16" s="373"/>
      <c r="OCH16" s="373"/>
      <c r="OCI16" s="373"/>
      <c r="OCJ16" s="373"/>
      <c r="OCK16" s="373"/>
      <c r="OCL16" s="373"/>
      <c r="OCM16" s="373"/>
      <c r="OCN16" s="373"/>
      <c r="OCO16" s="373"/>
      <c r="OCP16" s="373"/>
      <c r="OCQ16" s="373"/>
      <c r="OCR16" s="373"/>
      <c r="OCS16" s="373"/>
      <c r="OCT16" s="373"/>
      <c r="OCU16" s="373"/>
      <c r="OCV16" s="373"/>
      <c r="OCW16" s="373"/>
      <c r="OCX16" s="373"/>
      <c r="OCY16" s="373"/>
      <c r="OCZ16" s="373"/>
      <c r="ODA16" s="373"/>
      <c r="ODB16" s="373"/>
      <c r="ODC16" s="373"/>
      <c r="ODD16" s="373"/>
      <c r="ODE16" s="373"/>
      <c r="ODF16" s="373"/>
      <c r="ODG16" s="373"/>
      <c r="ODH16" s="373"/>
      <c r="ODI16" s="373"/>
      <c r="ODJ16" s="373"/>
      <c r="ODK16" s="373"/>
      <c r="ODL16" s="373"/>
      <c r="ODM16" s="373"/>
      <c r="ODN16" s="373"/>
      <c r="ODO16" s="373"/>
      <c r="ODP16" s="373"/>
      <c r="ODQ16" s="373"/>
      <c r="ODR16" s="373"/>
      <c r="ODS16" s="373"/>
      <c r="ODT16" s="373"/>
      <c r="ODU16" s="373"/>
      <c r="ODV16" s="373"/>
      <c r="ODW16" s="373"/>
      <c r="ODX16" s="373"/>
      <c r="ODY16" s="373"/>
      <c r="ODZ16" s="373"/>
      <c r="OEA16" s="373"/>
      <c r="OEB16" s="373"/>
      <c r="OEC16" s="373"/>
      <c r="OED16" s="373"/>
      <c r="OEE16" s="373"/>
      <c r="OEF16" s="373"/>
      <c r="OEG16" s="373"/>
      <c r="OEH16" s="373"/>
      <c r="OEI16" s="373"/>
      <c r="OEJ16" s="373"/>
      <c r="OEK16" s="373"/>
      <c r="OEL16" s="373"/>
      <c r="OEM16" s="373"/>
      <c r="OEN16" s="373"/>
      <c r="OEO16" s="373"/>
      <c r="OEP16" s="373"/>
      <c r="OEQ16" s="373"/>
      <c r="OER16" s="373"/>
      <c r="OES16" s="373"/>
      <c r="OET16" s="373"/>
      <c r="OEU16" s="373"/>
      <c r="OEV16" s="373"/>
      <c r="OEW16" s="373"/>
      <c r="OEX16" s="373"/>
      <c r="OEY16" s="373"/>
      <c r="OEZ16" s="373"/>
      <c r="OFA16" s="373"/>
      <c r="OFB16" s="373"/>
      <c r="OFC16" s="373"/>
      <c r="OFD16" s="373"/>
      <c r="OFE16" s="373"/>
      <c r="OFF16" s="373"/>
      <c r="OFG16" s="373"/>
      <c r="OFH16" s="373"/>
      <c r="OFI16" s="373"/>
      <c r="OFJ16" s="373"/>
      <c r="OFK16" s="373"/>
      <c r="OFL16" s="373"/>
      <c r="OFM16" s="373"/>
      <c r="OFN16" s="373"/>
      <c r="OFO16" s="373"/>
      <c r="OFP16" s="373"/>
      <c r="OFQ16" s="373"/>
      <c r="OFR16" s="373"/>
      <c r="OFS16" s="373"/>
      <c r="OFT16" s="373"/>
      <c r="OFU16" s="373"/>
      <c r="OFV16" s="373"/>
      <c r="OFW16" s="373"/>
      <c r="OFX16" s="373"/>
      <c r="OFY16" s="373"/>
      <c r="OFZ16" s="373"/>
      <c r="OGA16" s="373"/>
      <c r="OGB16" s="373"/>
      <c r="OGC16" s="373"/>
      <c r="OGD16" s="373"/>
      <c r="OGE16" s="373"/>
      <c r="OGF16" s="373"/>
      <c r="OGG16" s="373"/>
      <c r="OGH16" s="373"/>
      <c r="OGI16" s="373"/>
      <c r="OGJ16" s="373"/>
      <c r="OGK16" s="373"/>
      <c r="OGL16" s="373"/>
      <c r="OGM16" s="373"/>
      <c r="OGN16" s="373"/>
      <c r="OGO16" s="373"/>
      <c r="OGP16" s="373"/>
      <c r="OGQ16" s="373"/>
      <c r="OGR16" s="373"/>
      <c r="OGS16" s="373"/>
      <c r="OGT16" s="373"/>
      <c r="OGU16" s="373"/>
      <c r="OGV16" s="373"/>
      <c r="OGW16" s="373"/>
      <c r="OGX16" s="373"/>
      <c r="OGY16" s="373"/>
      <c r="OGZ16" s="373"/>
      <c r="OHA16" s="373"/>
      <c r="OHB16" s="373"/>
      <c r="OHC16" s="373"/>
      <c r="OHD16" s="373"/>
      <c r="OHE16" s="373"/>
      <c r="OHF16" s="373"/>
      <c r="OHG16" s="373"/>
      <c r="OHH16" s="373"/>
      <c r="OHI16" s="373"/>
      <c r="OHJ16" s="373"/>
      <c r="OHK16" s="373"/>
      <c r="OHL16" s="373"/>
      <c r="OHM16" s="373"/>
      <c r="OHN16" s="373"/>
      <c r="OHO16" s="373"/>
      <c r="OHP16" s="373"/>
      <c r="OHQ16" s="373"/>
      <c r="OHR16" s="373"/>
      <c r="OHS16" s="373"/>
      <c r="OHT16" s="373"/>
      <c r="OHU16" s="373"/>
      <c r="OHV16" s="373"/>
      <c r="OHW16" s="373"/>
      <c r="OHX16" s="373"/>
      <c r="OHY16" s="373"/>
      <c r="OHZ16" s="373"/>
      <c r="OIA16" s="373"/>
      <c r="OIB16" s="373"/>
      <c r="OIC16" s="373"/>
      <c r="OID16" s="373"/>
      <c r="OIE16" s="373"/>
      <c r="OIF16" s="373"/>
      <c r="OIG16" s="373"/>
      <c r="OIH16" s="373"/>
      <c r="OII16" s="373"/>
      <c r="OIJ16" s="373"/>
      <c r="OIK16" s="373"/>
      <c r="OIL16" s="373"/>
      <c r="OIM16" s="373"/>
      <c r="OIN16" s="373"/>
      <c r="OIO16" s="373"/>
      <c r="OIP16" s="373"/>
      <c r="OIQ16" s="373"/>
      <c r="OIR16" s="373"/>
      <c r="OIS16" s="373"/>
      <c r="OIT16" s="373"/>
      <c r="OIU16" s="373"/>
      <c r="OIV16" s="373"/>
      <c r="OIW16" s="373"/>
      <c r="OIX16" s="373"/>
      <c r="OIY16" s="373"/>
      <c r="OIZ16" s="373"/>
      <c r="OJA16" s="373"/>
      <c r="OJB16" s="373"/>
      <c r="OJC16" s="373"/>
      <c r="OJD16" s="373"/>
      <c r="OJE16" s="373"/>
      <c r="OJF16" s="373"/>
      <c r="OJG16" s="373"/>
      <c r="OJH16" s="373"/>
      <c r="OJI16" s="373"/>
      <c r="OJJ16" s="373"/>
      <c r="OJK16" s="373"/>
      <c r="OJL16" s="373"/>
      <c r="OJM16" s="373"/>
      <c r="OJN16" s="373"/>
      <c r="OJO16" s="373"/>
      <c r="OJP16" s="373"/>
      <c r="OJQ16" s="373"/>
      <c r="OJR16" s="373"/>
      <c r="OJS16" s="373"/>
      <c r="OJT16" s="373"/>
      <c r="OJU16" s="373"/>
      <c r="OJV16" s="373"/>
      <c r="OJW16" s="373"/>
      <c r="OJX16" s="373"/>
      <c r="OJY16" s="373"/>
      <c r="OJZ16" s="373"/>
      <c r="OKA16" s="373"/>
      <c r="OKB16" s="373"/>
      <c r="OKC16" s="373"/>
      <c r="OKD16" s="373"/>
      <c r="OKE16" s="373"/>
      <c r="OKF16" s="373"/>
      <c r="OKG16" s="373"/>
      <c r="OKH16" s="373"/>
      <c r="OKI16" s="373"/>
      <c r="OKJ16" s="373"/>
      <c r="OKK16" s="373"/>
      <c r="OKL16" s="373"/>
      <c r="OKM16" s="373"/>
      <c r="OKN16" s="373"/>
      <c r="OKO16" s="373"/>
      <c r="OKP16" s="373"/>
      <c r="OKQ16" s="373"/>
      <c r="OKR16" s="373"/>
      <c r="OKS16" s="373"/>
      <c r="OKT16" s="373"/>
      <c r="OKU16" s="373"/>
      <c r="OKV16" s="373"/>
      <c r="OKW16" s="373"/>
      <c r="OKX16" s="373"/>
      <c r="OKY16" s="373"/>
      <c r="OKZ16" s="373"/>
      <c r="OLA16" s="373"/>
      <c r="OLB16" s="373"/>
      <c r="OLC16" s="373"/>
      <c r="OLD16" s="373"/>
      <c r="OLE16" s="373"/>
      <c r="OLF16" s="373"/>
      <c r="OLG16" s="373"/>
      <c r="OLH16" s="373"/>
      <c r="OLI16" s="373"/>
      <c r="OLJ16" s="373"/>
      <c r="OLK16" s="373"/>
      <c r="OLL16" s="373"/>
      <c r="OLM16" s="373"/>
      <c r="OLN16" s="373"/>
      <c r="OLO16" s="373"/>
      <c r="OLP16" s="373"/>
      <c r="OLQ16" s="373"/>
      <c r="OLR16" s="373"/>
      <c r="OLS16" s="373"/>
      <c r="OLT16" s="373"/>
      <c r="OLU16" s="373"/>
      <c r="OLV16" s="373"/>
      <c r="OLW16" s="373"/>
      <c r="OLX16" s="373"/>
      <c r="OLY16" s="373"/>
      <c r="OLZ16" s="373"/>
      <c r="OMA16" s="373"/>
      <c r="OMB16" s="373"/>
      <c r="OMC16" s="373"/>
      <c r="OMD16" s="373"/>
      <c r="OME16" s="373"/>
      <c r="OMF16" s="373"/>
      <c r="OMG16" s="373"/>
      <c r="OMH16" s="373"/>
      <c r="OMI16" s="373"/>
      <c r="OMJ16" s="373"/>
      <c r="OMK16" s="373"/>
      <c r="OML16" s="373"/>
      <c r="OMM16" s="373"/>
      <c r="OMN16" s="373"/>
      <c r="OMO16" s="373"/>
      <c r="OMP16" s="373"/>
      <c r="OMQ16" s="373"/>
      <c r="OMR16" s="373"/>
      <c r="OMS16" s="373"/>
      <c r="OMT16" s="373"/>
      <c r="OMU16" s="373"/>
      <c r="OMV16" s="373"/>
      <c r="OMW16" s="373"/>
      <c r="OMX16" s="373"/>
      <c r="OMY16" s="373"/>
      <c r="OMZ16" s="373"/>
      <c r="ONA16" s="373"/>
      <c r="ONB16" s="373"/>
      <c r="ONC16" s="373"/>
      <c r="OND16" s="373"/>
      <c r="ONE16" s="373"/>
      <c r="ONF16" s="373"/>
      <c r="ONG16" s="373"/>
      <c r="ONH16" s="373"/>
      <c r="ONI16" s="373"/>
      <c r="ONJ16" s="373"/>
      <c r="ONK16" s="373"/>
      <c r="ONL16" s="373"/>
      <c r="ONM16" s="373"/>
      <c r="ONN16" s="373"/>
      <c r="ONO16" s="373"/>
      <c r="ONP16" s="373"/>
      <c r="ONQ16" s="373"/>
      <c r="ONR16" s="373"/>
      <c r="ONS16" s="373"/>
      <c r="ONT16" s="373"/>
      <c r="ONU16" s="373"/>
      <c r="ONV16" s="373"/>
      <c r="ONW16" s="373"/>
      <c r="ONX16" s="373"/>
      <c r="ONY16" s="373"/>
      <c r="ONZ16" s="373"/>
      <c r="OOA16" s="373"/>
      <c r="OOB16" s="373"/>
      <c r="OOC16" s="373"/>
      <c r="OOD16" s="373"/>
      <c r="OOE16" s="373"/>
      <c r="OOF16" s="373"/>
      <c r="OOG16" s="373"/>
      <c r="OOH16" s="373"/>
      <c r="OOI16" s="373"/>
      <c r="OOJ16" s="373"/>
      <c r="OOK16" s="373"/>
      <c r="OOL16" s="373"/>
      <c r="OOM16" s="373"/>
      <c r="OON16" s="373"/>
      <c r="OOO16" s="373"/>
      <c r="OOP16" s="373"/>
      <c r="OOQ16" s="373"/>
      <c r="OOR16" s="373"/>
      <c r="OOS16" s="373"/>
      <c r="OOT16" s="373"/>
      <c r="OOU16" s="373"/>
      <c r="OOV16" s="373"/>
      <c r="OOW16" s="373"/>
      <c r="OOX16" s="373"/>
      <c r="OOY16" s="373"/>
      <c r="OOZ16" s="373"/>
      <c r="OPA16" s="373"/>
      <c r="OPB16" s="373"/>
      <c r="OPC16" s="373"/>
      <c r="OPD16" s="373"/>
      <c r="OPE16" s="373"/>
      <c r="OPF16" s="373"/>
      <c r="OPG16" s="373"/>
      <c r="OPH16" s="373"/>
      <c r="OPI16" s="373"/>
      <c r="OPJ16" s="373"/>
      <c r="OPK16" s="373"/>
      <c r="OPL16" s="373"/>
      <c r="OPM16" s="373"/>
      <c r="OPN16" s="373"/>
      <c r="OPO16" s="373"/>
      <c r="OPP16" s="373"/>
      <c r="OPQ16" s="373"/>
      <c r="OPR16" s="373"/>
      <c r="OPS16" s="373"/>
      <c r="OPT16" s="373"/>
      <c r="OPU16" s="373"/>
      <c r="OPV16" s="373"/>
      <c r="OPW16" s="373"/>
      <c r="OPX16" s="373"/>
      <c r="OPY16" s="373"/>
      <c r="OPZ16" s="373"/>
      <c r="OQA16" s="373"/>
      <c r="OQB16" s="373"/>
      <c r="OQC16" s="373"/>
      <c r="OQD16" s="373"/>
      <c r="OQE16" s="373"/>
      <c r="OQF16" s="373"/>
      <c r="OQG16" s="373"/>
      <c r="OQH16" s="373"/>
      <c r="OQI16" s="373"/>
      <c r="OQJ16" s="373"/>
      <c r="OQK16" s="373"/>
      <c r="OQL16" s="373"/>
      <c r="OQM16" s="373"/>
      <c r="OQN16" s="373"/>
      <c r="OQO16" s="373"/>
      <c r="OQP16" s="373"/>
      <c r="OQQ16" s="373"/>
      <c r="OQR16" s="373"/>
      <c r="OQS16" s="373"/>
      <c r="OQT16" s="373"/>
      <c r="OQU16" s="373"/>
      <c r="OQV16" s="373"/>
      <c r="OQW16" s="373"/>
      <c r="OQX16" s="373"/>
      <c r="OQY16" s="373"/>
      <c r="OQZ16" s="373"/>
      <c r="ORA16" s="373"/>
      <c r="ORB16" s="373"/>
      <c r="ORC16" s="373"/>
      <c r="ORD16" s="373"/>
      <c r="ORE16" s="373"/>
      <c r="ORF16" s="373"/>
      <c r="ORG16" s="373"/>
      <c r="ORH16" s="373"/>
      <c r="ORI16" s="373"/>
      <c r="ORJ16" s="373"/>
      <c r="ORK16" s="373"/>
      <c r="ORL16" s="373"/>
      <c r="ORM16" s="373"/>
      <c r="ORN16" s="373"/>
      <c r="ORO16" s="373"/>
      <c r="ORP16" s="373"/>
      <c r="ORQ16" s="373"/>
      <c r="ORR16" s="373"/>
      <c r="ORS16" s="373"/>
      <c r="ORT16" s="373"/>
      <c r="ORU16" s="373"/>
      <c r="ORV16" s="373"/>
      <c r="ORW16" s="373"/>
      <c r="ORX16" s="373"/>
      <c r="ORY16" s="373"/>
      <c r="ORZ16" s="373"/>
      <c r="OSA16" s="373"/>
      <c r="OSB16" s="373"/>
      <c r="OSC16" s="373"/>
      <c r="OSD16" s="373"/>
      <c r="OSE16" s="373"/>
      <c r="OSF16" s="373"/>
      <c r="OSG16" s="373"/>
      <c r="OSH16" s="373"/>
      <c r="OSI16" s="373"/>
      <c r="OSJ16" s="373"/>
      <c r="OSK16" s="373"/>
      <c r="OSL16" s="373"/>
      <c r="OSM16" s="373"/>
      <c r="OSN16" s="373"/>
      <c r="OSO16" s="373"/>
      <c r="OSP16" s="373"/>
      <c r="OSQ16" s="373"/>
      <c r="OSR16" s="373"/>
      <c r="OSS16" s="373"/>
      <c r="OST16" s="373"/>
      <c r="OSU16" s="373"/>
      <c r="OSV16" s="373"/>
      <c r="OSW16" s="373"/>
      <c r="OSX16" s="373"/>
      <c r="OSY16" s="373"/>
      <c r="OSZ16" s="373"/>
      <c r="OTA16" s="373"/>
      <c r="OTB16" s="373"/>
      <c r="OTC16" s="373"/>
      <c r="OTD16" s="373"/>
      <c r="OTE16" s="373"/>
      <c r="OTF16" s="373"/>
      <c r="OTG16" s="373"/>
      <c r="OTH16" s="373"/>
      <c r="OTI16" s="373"/>
      <c r="OTJ16" s="373"/>
      <c r="OTK16" s="373"/>
      <c r="OTL16" s="373"/>
      <c r="OTM16" s="373"/>
      <c r="OTN16" s="373"/>
      <c r="OTO16" s="373"/>
      <c r="OTP16" s="373"/>
      <c r="OTQ16" s="373"/>
      <c r="OTR16" s="373"/>
      <c r="OTS16" s="373"/>
      <c r="OTT16" s="373"/>
      <c r="OTU16" s="373"/>
      <c r="OTV16" s="373"/>
      <c r="OTW16" s="373"/>
      <c r="OTX16" s="373"/>
      <c r="OTY16" s="373"/>
      <c r="OTZ16" s="373"/>
      <c r="OUA16" s="373"/>
      <c r="OUB16" s="373"/>
      <c r="OUC16" s="373"/>
      <c r="OUD16" s="373"/>
      <c r="OUE16" s="373"/>
      <c r="OUF16" s="373"/>
      <c r="OUG16" s="373"/>
      <c r="OUH16" s="373"/>
      <c r="OUI16" s="373"/>
      <c r="OUJ16" s="373"/>
      <c r="OUK16" s="373"/>
      <c r="OUL16" s="373"/>
      <c r="OUM16" s="373"/>
      <c r="OUN16" s="373"/>
      <c r="OUO16" s="373"/>
      <c r="OUP16" s="373"/>
      <c r="OUQ16" s="373"/>
      <c r="OUR16" s="373"/>
      <c r="OUS16" s="373"/>
      <c r="OUT16" s="373"/>
      <c r="OUU16" s="373"/>
      <c r="OUV16" s="373"/>
      <c r="OUW16" s="373"/>
      <c r="OUX16" s="373"/>
      <c r="OUY16" s="373"/>
      <c r="OUZ16" s="373"/>
      <c r="OVA16" s="373"/>
      <c r="OVB16" s="373"/>
      <c r="OVC16" s="373"/>
      <c r="OVD16" s="373"/>
      <c r="OVE16" s="373"/>
      <c r="OVF16" s="373"/>
      <c r="OVG16" s="373"/>
      <c r="OVH16" s="373"/>
      <c r="OVI16" s="373"/>
      <c r="OVJ16" s="373"/>
      <c r="OVK16" s="373"/>
      <c r="OVL16" s="373"/>
      <c r="OVM16" s="373"/>
      <c r="OVN16" s="373"/>
      <c r="OVO16" s="373"/>
      <c r="OVP16" s="373"/>
      <c r="OVQ16" s="373"/>
      <c r="OVR16" s="373"/>
      <c r="OVS16" s="373"/>
      <c r="OVT16" s="373"/>
      <c r="OVU16" s="373"/>
      <c r="OVV16" s="373"/>
      <c r="OVW16" s="373"/>
      <c r="OVX16" s="373"/>
      <c r="OVY16" s="373"/>
      <c r="OVZ16" s="373"/>
      <c r="OWA16" s="373"/>
      <c r="OWB16" s="373"/>
      <c r="OWC16" s="373"/>
      <c r="OWD16" s="373"/>
      <c r="OWE16" s="373"/>
      <c r="OWF16" s="373"/>
      <c r="OWG16" s="373"/>
      <c r="OWH16" s="373"/>
      <c r="OWI16" s="373"/>
      <c r="OWJ16" s="373"/>
      <c r="OWK16" s="373"/>
      <c r="OWL16" s="373"/>
      <c r="OWM16" s="373"/>
      <c r="OWN16" s="373"/>
      <c r="OWO16" s="373"/>
      <c r="OWP16" s="373"/>
      <c r="OWQ16" s="373"/>
      <c r="OWR16" s="373"/>
      <c r="OWS16" s="373"/>
      <c r="OWT16" s="373"/>
      <c r="OWU16" s="373"/>
      <c r="OWV16" s="373"/>
      <c r="OWW16" s="373"/>
      <c r="OWX16" s="373"/>
      <c r="OWY16" s="373"/>
      <c r="OWZ16" s="373"/>
      <c r="OXA16" s="373"/>
      <c r="OXB16" s="373"/>
      <c r="OXC16" s="373"/>
      <c r="OXD16" s="373"/>
      <c r="OXE16" s="373"/>
      <c r="OXF16" s="373"/>
      <c r="OXG16" s="373"/>
      <c r="OXH16" s="373"/>
      <c r="OXI16" s="373"/>
      <c r="OXJ16" s="373"/>
      <c r="OXK16" s="373"/>
      <c r="OXL16" s="373"/>
      <c r="OXM16" s="373"/>
      <c r="OXN16" s="373"/>
      <c r="OXO16" s="373"/>
      <c r="OXP16" s="373"/>
      <c r="OXQ16" s="373"/>
      <c r="OXR16" s="373"/>
      <c r="OXS16" s="373"/>
      <c r="OXT16" s="373"/>
      <c r="OXU16" s="373"/>
      <c r="OXV16" s="373"/>
      <c r="OXW16" s="373"/>
      <c r="OXX16" s="373"/>
      <c r="OXY16" s="373"/>
      <c r="OXZ16" s="373"/>
      <c r="OYA16" s="373"/>
      <c r="OYB16" s="373"/>
      <c r="OYC16" s="373"/>
      <c r="OYD16" s="373"/>
      <c r="OYE16" s="373"/>
      <c r="OYF16" s="373"/>
      <c r="OYG16" s="373"/>
      <c r="OYH16" s="373"/>
      <c r="OYI16" s="373"/>
      <c r="OYJ16" s="373"/>
      <c r="OYK16" s="373"/>
      <c r="OYL16" s="373"/>
      <c r="OYM16" s="373"/>
      <c r="OYN16" s="373"/>
      <c r="OYO16" s="373"/>
      <c r="OYP16" s="373"/>
      <c r="OYQ16" s="373"/>
      <c r="OYR16" s="373"/>
      <c r="OYS16" s="373"/>
      <c r="OYT16" s="373"/>
      <c r="OYU16" s="373"/>
      <c r="OYV16" s="373"/>
      <c r="OYW16" s="373"/>
      <c r="OYX16" s="373"/>
      <c r="OYY16" s="373"/>
      <c r="OYZ16" s="373"/>
      <c r="OZA16" s="373"/>
      <c r="OZB16" s="373"/>
      <c r="OZC16" s="373"/>
      <c r="OZD16" s="373"/>
      <c r="OZE16" s="373"/>
      <c r="OZF16" s="373"/>
      <c r="OZG16" s="373"/>
      <c r="OZH16" s="373"/>
      <c r="OZI16" s="373"/>
      <c r="OZJ16" s="373"/>
      <c r="OZK16" s="373"/>
      <c r="OZL16" s="373"/>
      <c r="OZM16" s="373"/>
      <c r="OZN16" s="373"/>
      <c r="OZO16" s="373"/>
      <c r="OZP16" s="373"/>
      <c r="OZQ16" s="373"/>
      <c r="OZR16" s="373"/>
      <c r="OZS16" s="373"/>
      <c r="OZT16" s="373"/>
      <c r="OZU16" s="373"/>
      <c r="OZV16" s="373"/>
      <c r="OZW16" s="373"/>
      <c r="OZX16" s="373"/>
      <c r="OZY16" s="373"/>
      <c r="OZZ16" s="373"/>
      <c r="PAA16" s="373"/>
      <c r="PAB16" s="373"/>
      <c r="PAC16" s="373"/>
      <c r="PAD16" s="373"/>
      <c r="PAE16" s="373"/>
      <c r="PAF16" s="373"/>
      <c r="PAG16" s="373"/>
      <c r="PAH16" s="373"/>
      <c r="PAI16" s="373"/>
      <c r="PAJ16" s="373"/>
      <c r="PAK16" s="373"/>
      <c r="PAL16" s="373"/>
      <c r="PAM16" s="373"/>
      <c r="PAN16" s="373"/>
      <c r="PAO16" s="373"/>
      <c r="PAP16" s="373"/>
      <c r="PAQ16" s="373"/>
      <c r="PAR16" s="373"/>
      <c r="PAS16" s="373"/>
      <c r="PAT16" s="373"/>
      <c r="PAU16" s="373"/>
      <c r="PAV16" s="373"/>
      <c r="PAW16" s="373"/>
      <c r="PAX16" s="373"/>
      <c r="PAY16" s="373"/>
      <c r="PAZ16" s="373"/>
      <c r="PBA16" s="373"/>
      <c r="PBB16" s="373"/>
      <c r="PBC16" s="373"/>
      <c r="PBD16" s="373"/>
      <c r="PBE16" s="373"/>
      <c r="PBF16" s="373"/>
      <c r="PBG16" s="373"/>
      <c r="PBH16" s="373"/>
      <c r="PBI16" s="373"/>
      <c r="PBJ16" s="373"/>
      <c r="PBK16" s="373"/>
      <c r="PBL16" s="373"/>
      <c r="PBM16" s="373"/>
      <c r="PBN16" s="373"/>
      <c r="PBO16" s="373"/>
      <c r="PBP16" s="373"/>
      <c r="PBQ16" s="373"/>
      <c r="PBR16" s="373"/>
      <c r="PBS16" s="373"/>
      <c r="PBT16" s="373"/>
      <c r="PBU16" s="373"/>
      <c r="PBV16" s="373"/>
      <c r="PBW16" s="373"/>
      <c r="PBX16" s="373"/>
      <c r="PBY16" s="373"/>
      <c r="PBZ16" s="373"/>
      <c r="PCA16" s="373"/>
      <c r="PCB16" s="373"/>
      <c r="PCC16" s="373"/>
      <c r="PCD16" s="373"/>
      <c r="PCE16" s="373"/>
      <c r="PCF16" s="373"/>
      <c r="PCG16" s="373"/>
      <c r="PCH16" s="373"/>
      <c r="PCI16" s="373"/>
      <c r="PCJ16" s="373"/>
      <c r="PCK16" s="373"/>
      <c r="PCL16" s="373"/>
      <c r="PCM16" s="373"/>
      <c r="PCN16" s="373"/>
      <c r="PCO16" s="373"/>
      <c r="PCP16" s="373"/>
      <c r="PCQ16" s="373"/>
      <c r="PCR16" s="373"/>
      <c r="PCS16" s="373"/>
      <c r="PCT16" s="373"/>
      <c r="PCU16" s="373"/>
      <c r="PCV16" s="373"/>
      <c r="PCW16" s="373"/>
      <c r="PCX16" s="373"/>
      <c r="PCY16" s="373"/>
      <c r="PCZ16" s="373"/>
      <c r="PDA16" s="373"/>
      <c r="PDB16" s="373"/>
      <c r="PDC16" s="373"/>
      <c r="PDD16" s="373"/>
      <c r="PDE16" s="373"/>
      <c r="PDF16" s="373"/>
      <c r="PDG16" s="373"/>
      <c r="PDH16" s="373"/>
      <c r="PDI16" s="373"/>
      <c r="PDJ16" s="373"/>
      <c r="PDK16" s="373"/>
      <c r="PDL16" s="373"/>
      <c r="PDM16" s="373"/>
      <c r="PDN16" s="373"/>
      <c r="PDO16" s="373"/>
      <c r="PDP16" s="373"/>
      <c r="PDQ16" s="373"/>
      <c r="PDR16" s="373"/>
      <c r="PDS16" s="373"/>
      <c r="PDT16" s="373"/>
      <c r="PDU16" s="373"/>
      <c r="PDV16" s="373"/>
      <c r="PDW16" s="373"/>
      <c r="PDX16" s="373"/>
      <c r="PDY16" s="373"/>
      <c r="PDZ16" s="373"/>
      <c r="PEA16" s="373"/>
      <c r="PEB16" s="373"/>
      <c r="PEC16" s="373"/>
      <c r="PED16" s="373"/>
      <c r="PEE16" s="373"/>
      <c r="PEF16" s="373"/>
      <c r="PEG16" s="373"/>
      <c r="PEH16" s="373"/>
      <c r="PEI16" s="373"/>
      <c r="PEJ16" s="373"/>
      <c r="PEK16" s="373"/>
      <c r="PEL16" s="373"/>
      <c r="PEM16" s="373"/>
      <c r="PEN16" s="373"/>
      <c r="PEO16" s="373"/>
      <c r="PEP16" s="373"/>
      <c r="PEQ16" s="373"/>
      <c r="PER16" s="373"/>
      <c r="PES16" s="373"/>
      <c r="PET16" s="373"/>
      <c r="PEU16" s="373"/>
      <c r="PEV16" s="373"/>
      <c r="PEW16" s="373"/>
      <c r="PEX16" s="373"/>
      <c r="PEY16" s="373"/>
      <c r="PEZ16" s="373"/>
      <c r="PFA16" s="373"/>
      <c r="PFB16" s="373"/>
      <c r="PFC16" s="373"/>
      <c r="PFD16" s="373"/>
      <c r="PFE16" s="373"/>
      <c r="PFF16" s="373"/>
      <c r="PFG16" s="373"/>
      <c r="PFH16" s="373"/>
      <c r="PFI16" s="373"/>
      <c r="PFJ16" s="373"/>
      <c r="PFK16" s="373"/>
      <c r="PFL16" s="373"/>
      <c r="PFM16" s="373"/>
      <c r="PFN16" s="373"/>
      <c r="PFO16" s="373"/>
      <c r="PFP16" s="373"/>
      <c r="PFQ16" s="373"/>
      <c r="PFR16" s="373"/>
      <c r="PFS16" s="373"/>
      <c r="PFT16" s="373"/>
      <c r="PFU16" s="373"/>
      <c r="PFV16" s="373"/>
      <c r="PFW16" s="373"/>
      <c r="PFX16" s="373"/>
      <c r="PFY16" s="373"/>
      <c r="PFZ16" s="373"/>
      <c r="PGA16" s="373"/>
      <c r="PGB16" s="373"/>
      <c r="PGC16" s="373"/>
      <c r="PGD16" s="373"/>
      <c r="PGE16" s="373"/>
      <c r="PGF16" s="373"/>
      <c r="PGG16" s="373"/>
      <c r="PGH16" s="373"/>
      <c r="PGI16" s="373"/>
      <c r="PGJ16" s="373"/>
      <c r="PGK16" s="373"/>
      <c r="PGL16" s="373"/>
      <c r="PGM16" s="373"/>
      <c r="PGN16" s="373"/>
      <c r="PGO16" s="373"/>
      <c r="PGP16" s="373"/>
      <c r="PGQ16" s="373"/>
      <c r="PGR16" s="373"/>
      <c r="PGS16" s="373"/>
      <c r="PGT16" s="373"/>
      <c r="PGU16" s="373"/>
      <c r="PGV16" s="373"/>
      <c r="PGW16" s="373"/>
      <c r="PGX16" s="373"/>
      <c r="PGY16" s="373"/>
      <c r="PGZ16" s="373"/>
      <c r="PHA16" s="373"/>
      <c r="PHB16" s="373"/>
      <c r="PHC16" s="373"/>
      <c r="PHD16" s="373"/>
      <c r="PHE16" s="373"/>
      <c r="PHF16" s="373"/>
      <c r="PHG16" s="373"/>
      <c r="PHH16" s="373"/>
      <c r="PHI16" s="373"/>
      <c r="PHJ16" s="373"/>
      <c r="PHK16" s="373"/>
      <c r="PHL16" s="373"/>
      <c r="PHM16" s="373"/>
      <c r="PHN16" s="373"/>
      <c r="PHO16" s="373"/>
      <c r="PHP16" s="373"/>
      <c r="PHQ16" s="373"/>
      <c r="PHR16" s="373"/>
      <c r="PHS16" s="373"/>
      <c r="PHT16" s="373"/>
      <c r="PHU16" s="373"/>
      <c r="PHV16" s="373"/>
      <c r="PHW16" s="373"/>
      <c r="PHX16" s="373"/>
      <c r="PHY16" s="373"/>
      <c r="PHZ16" s="373"/>
      <c r="PIA16" s="373"/>
      <c r="PIB16" s="373"/>
      <c r="PIC16" s="373"/>
      <c r="PID16" s="373"/>
      <c r="PIE16" s="373"/>
      <c r="PIF16" s="373"/>
      <c r="PIG16" s="373"/>
      <c r="PIH16" s="373"/>
      <c r="PII16" s="373"/>
      <c r="PIJ16" s="373"/>
      <c r="PIK16" s="373"/>
      <c r="PIL16" s="373"/>
      <c r="PIM16" s="373"/>
      <c r="PIN16" s="373"/>
      <c r="PIO16" s="373"/>
      <c r="PIP16" s="373"/>
      <c r="PIQ16" s="373"/>
      <c r="PIR16" s="373"/>
      <c r="PIS16" s="373"/>
      <c r="PIT16" s="373"/>
      <c r="PIU16" s="373"/>
      <c r="PIV16" s="373"/>
      <c r="PIW16" s="373"/>
      <c r="PIX16" s="373"/>
      <c r="PIY16" s="373"/>
      <c r="PIZ16" s="373"/>
      <c r="PJA16" s="373"/>
      <c r="PJB16" s="373"/>
      <c r="PJC16" s="373"/>
      <c r="PJD16" s="373"/>
      <c r="PJE16" s="373"/>
      <c r="PJF16" s="373"/>
      <c r="PJG16" s="373"/>
      <c r="PJH16" s="373"/>
      <c r="PJI16" s="373"/>
      <c r="PJJ16" s="373"/>
      <c r="PJK16" s="373"/>
      <c r="PJL16" s="373"/>
      <c r="PJM16" s="373"/>
      <c r="PJN16" s="373"/>
      <c r="PJO16" s="373"/>
      <c r="PJP16" s="373"/>
      <c r="PJQ16" s="373"/>
      <c r="PJR16" s="373"/>
      <c r="PJS16" s="373"/>
      <c r="PJT16" s="373"/>
      <c r="PJU16" s="373"/>
      <c r="PJV16" s="373"/>
      <c r="PJW16" s="373"/>
      <c r="PJX16" s="373"/>
      <c r="PJY16" s="373"/>
      <c r="PJZ16" s="373"/>
      <c r="PKA16" s="373"/>
      <c r="PKB16" s="373"/>
      <c r="PKC16" s="373"/>
      <c r="PKD16" s="373"/>
      <c r="PKE16" s="373"/>
      <c r="PKF16" s="373"/>
      <c r="PKG16" s="373"/>
      <c r="PKH16" s="373"/>
      <c r="PKI16" s="373"/>
      <c r="PKJ16" s="373"/>
      <c r="PKK16" s="373"/>
      <c r="PKL16" s="373"/>
      <c r="PKM16" s="373"/>
      <c r="PKN16" s="373"/>
      <c r="PKO16" s="373"/>
      <c r="PKP16" s="373"/>
      <c r="PKQ16" s="373"/>
      <c r="PKR16" s="373"/>
      <c r="PKS16" s="373"/>
      <c r="PKT16" s="373"/>
      <c r="PKU16" s="373"/>
      <c r="PKV16" s="373"/>
      <c r="PKW16" s="373"/>
      <c r="PKX16" s="373"/>
      <c r="PKY16" s="373"/>
      <c r="PKZ16" s="373"/>
      <c r="PLA16" s="373"/>
      <c r="PLB16" s="373"/>
      <c r="PLC16" s="373"/>
      <c r="PLD16" s="373"/>
      <c r="PLE16" s="373"/>
      <c r="PLF16" s="373"/>
      <c r="PLG16" s="373"/>
      <c r="PLH16" s="373"/>
      <c r="PLI16" s="373"/>
      <c r="PLJ16" s="373"/>
      <c r="PLK16" s="373"/>
      <c r="PLL16" s="373"/>
      <c r="PLM16" s="373"/>
      <c r="PLN16" s="373"/>
      <c r="PLO16" s="373"/>
      <c r="PLP16" s="373"/>
      <c r="PLQ16" s="373"/>
      <c r="PLR16" s="373"/>
      <c r="PLS16" s="373"/>
      <c r="PLT16" s="373"/>
      <c r="PLU16" s="373"/>
      <c r="PLV16" s="373"/>
      <c r="PLW16" s="373"/>
      <c r="PLX16" s="373"/>
      <c r="PLY16" s="373"/>
      <c r="PLZ16" s="373"/>
      <c r="PMA16" s="373"/>
      <c r="PMB16" s="373"/>
      <c r="PMC16" s="373"/>
      <c r="PMD16" s="373"/>
      <c r="PME16" s="373"/>
      <c r="PMF16" s="373"/>
      <c r="PMG16" s="373"/>
      <c r="PMH16" s="373"/>
      <c r="PMI16" s="373"/>
      <c r="PMJ16" s="373"/>
      <c r="PMK16" s="373"/>
      <c r="PML16" s="373"/>
      <c r="PMM16" s="373"/>
      <c r="PMN16" s="373"/>
      <c r="PMO16" s="373"/>
      <c r="PMP16" s="373"/>
      <c r="PMQ16" s="373"/>
      <c r="PMR16" s="373"/>
      <c r="PMS16" s="373"/>
      <c r="PMT16" s="373"/>
      <c r="PMU16" s="373"/>
      <c r="PMV16" s="373"/>
      <c r="PMW16" s="373"/>
      <c r="PMX16" s="373"/>
      <c r="PMY16" s="373"/>
      <c r="PMZ16" s="373"/>
      <c r="PNA16" s="373"/>
      <c r="PNB16" s="373"/>
      <c r="PNC16" s="373"/>
      <c r="PND16" s="373"/>
      <c r="PNE16" s="373"/>
      <c r="PNF16" s="373"/>
      <c r="PNG16" s="373"/>
      <c r="PNH16" s="373"/>
      <c r="PNI16" s="373"/>
      <c r="PNJ16" s="373"/>
      <c r="PNK16" s="373"/>
      <c r="PNL16" s="373"/>
      <c r="PNM16" s="373"/>
      <c r="PNN16" s="373"/>
      <c r="PNO16" s="373"/>
      <c r="PNP16" s="373"/>
      <c r="PNQ16" s="373"/>
      <c r="PNR16" s="373"/>
      <c r="PNS16" s="373"/>
      <c r="PNT16" s="373"/>
      <c r="PNU16" s="373"/>
      <c r="PNV16" s="373"/>
      <c r="PNW16" s="373"/>
      <c r="PNX16" s="373"/>
      <c r="PNY16" s="373"/>
      <c r="PNZ16" s="373"/>
      <c r="POA16" s="373"/>
      <c r="POB16" s="373"/>
      <c r="POC16" s="373"/>
      <c r="POD16" s="373"/>
      <c r="POE16" s="373"/>
      <c r="POF16" s="373"/>
      <c r="POG16" s="373"/>
      <c r="POH16" s="373"/>
      <c r="POI16" s="373"/>
      <c r="POJ16" s="373"/>
      <c r="POK16" s="373"/>
      <c r="POL16" s="373"/>
      <c r="POM16" s="373"/>
      <c r="PON16" s="373"/>
      <c r="POO16" s="373"/>
      <c r="POP16" s="373"/>
      <c r="POQ16" s="373"/>
      <c r="POR16" s="373"/>
      <c r="POS16" s="373"/>
      <c r="POT16" s="373"/>
      <c r="POU16" s="373"/>
      <c r="POV16" s="373"/>
      <c r="POW16" s="373"/>
      <c r="POX16" s="373"/>
      <c r="POY16" s="373"/>
      <c r="POZ16" s="373"/>
      <c r="PPA16" s="373"/>
      <c r="PPB16" s="373"/>
      <c r="PPC16" s="373"/>
      <c r="PPD16" s="373"/>
      <c r="PPE16" s="373"/>
      <c r="PPF16" s="373"/>
      <c r="PPG16" s="373"/>
      <c r="PPH16" s="373"/>
      <c r="PPI16" s="373"/>
      <c r="PPJ16" s="373"/>
      <c r="PPK16" s="373"/>
      <c r="PPL16" s="373"/>
      <c r="PPM16" s="373"/>
      <c r="PPN16" s="373"/>
      <c r="PPO16" s="373"/>
      <c r="PPP16" s="373"/>
      <c r="PPQ16" s="373"/>
      <c r="PPR16" s="373"/>
      <c r="PPS16" s="373"/>
      <c r="PPT16" s="373"/>
      <c r="PPU16" s="373"/>
      <c r="PPV16" s="373"/>
      <c r="PPW16" s="373"/>
      <c r="PPX16" s="373"/>
      <c r="PPY16" s="373"/>
      <c r="PPZ16" s="373"/>
      <c r="PQA16" s="373"/>
      <c r="PQB16" s="373"/>
      <c r="PQC16" s="373"/>
      <c r="PQD16" s="373"/>
      <c r="PQE16" s="373"/>
      <c r="PQF16" s="373"/>
      <c r="PQG16" s="373"/>
      <c r="PQH16" s="373"/>
      <c r="PQI16" s="373"/>
      <c r="PQJ16" s="373"/>
      <c r="PQK16" s="373"/>
      <c r="PQL16" s="373"/>
      <c r="PQM16" s="373"/>
      <c r="PQN16" s="373"/>
      <c r="PQO16" s="373"/>
      <c r="PQP16" s="373"/>
      <c r="PQQ16" s="373"/>
      <c r="PQR16" s="373"/>
      <c r="PQS16" s="373"/>
      <c r="PQT16" s="373"/>
      <c r="PQU16" s="373"/>
      <c r="PQV16" s="373"/>
      <c r="PQW16" s="373"/>
      <c r="PQX16" s="373"/>
      <c r="PQY16" s="373"/>
      <c r="PQZ16" s="373"/>
      <c r="PRA16" s="373"/>
      <c r="PRB16" s="373"/>
      <c r="PRC16" s="373"/>
      <c r="PRD16" s="373"/>
      <c r="PRE16" s="373"/>
      <c r="PRF16" s="373"/>
      <c r="PRG16" s="373"/>
      <c r="PRH16" s="373"/>
      <c r="PRI16" s="373"/>
      <c r="PRJ16" s="373"/>
      <c r="PRK16" s="373"/>
      <c r="PRL16" s="373"/>
      <c r="PRM16" s="373"/>
      <c r="PRN16" s="373"/>
      <c r="PRO16" s="373"/>
      <c r="PRP16" s="373"/>
      <c r="PRQ16" s="373"/>
      <c r="PRR16" s="373"/>
      <c r="PRS16" s="373"/>
      <c r="PRT16" s="373"/>
      <c r="PRU16" s="373"/>
      <c r="PRV16" s="373"/>
      <c r="PRW16" s="373"/>
      <c r="PRX16" s="373"/>
      <c r="PRY16" s="373"/>
      <c r="PRZ16" s="373"/>
      <c r="PSA16" s="373"/>
      <c r="PSB16" s="373"/>
      <c r="PSC16" s="373"/>
      <c r="PSD16" s="373"/>
      <c r="PSE16" s="373"/>
      <c r="PSF16" s="373"/>
      <c r="PSG16" s="373"/>
      <c r="PSH16" s="373"/>
      <c r="PSI16" s="373"/>
      <c r="PSJ16" s="373"/>
      <c r="PSK16" s="373"/>
      <c r="PSL16" s="373"/>
      <c r="PSM16" s="373"/>
      <c r="PSN16" s="373"/>
      <c r="PSO16" s="373"/>
      <c r="PSP16" s="373"/>
      <c r="PSQ16" s="373"/>
      <c r="PSR16" s="373"/>
      <c r="PSS16" s="373"/>
      <c r="PST16" s="373"/>
      <c r="PSU16" s="373"/>
      <c r="PSV16" s="373"/>
      <c r="PSW16" s="373"/>
      <c r="PSX16" s="373"/>
      <c r="PSY16" s="373"/>
      <c r="PSZ16" s="373"/>
      <c r="PTA16" s="373"/>
      <c r="PTB16" s="373"/>
      <c r="PTC16" s="373"/>
      <c r="PTD16" s="373"/>
      <c r="PTE16" s="373"/>
      <c r="PTF16" s="373"/>
      <c r="PTG16" s="373"/>
      <c r="PTH16" s="373"/>
      <c r="PTI16" s="373"/>
      <c r="PTJ16" s="373"/>
      <c r="PTK16" s="373"/>
      <c r="PTL16" s="373"/>
      <c r="PTM16" s="373"/>
      <c r="PTN16" s="373"/>
      <c r="PTO16" s="373"/>
      <c r="PTP16" s="373"/>
      <c r="PTQ16" s="373"/>
      <c r="PTR16" s="373"/>
      <c r="PTS16" s="373"/>
      <c r="PTT16" s="373"/>
      <c r="PTU16" s="373"/>
      <c r="PTV16" s="373"/>
      <c r="PTW16" s="373"/>
      <c r="PTX16" s="373"/>
      <c r="PTY16" s="373"/>
      <c r="PTZ16" s="373"/>
      <c r="PUA16" s="373"/>
      <c r="PUB16" s="373"/>
      <c r="PUC16" s="373"/>
      <c r="PUD16" s="373"/>
      <c r="PUE16" s="373"/>
      <c r="PUF16" s="373"/>
      <c r="PUG16" s="373"/>
      <c r="PUH16" s="373"/>
      <c r="PUI16" s="373"/>
      <c r="PUJ16" s="373"/>
      <c r="PUK16" s="373"/>
      <c r="PUL16" s="373"/>
      <c r="PUM16" s="373"/>
      <c r="PUN16" s="373"/>
      <c r="PUO16" s="373"/>
      <c r="PUP16" s="373"/>
      <c r="PUQ16" s="373"/>
      <c r="PUR16" s="373"/>
      <c r="PUS16" s="373"/>
      <c r="PUT16" s="373"/>
      <c r="PUU16" s="373"/>
      <c r="PUV16" s="373"/>
      <c r="PUW16" s="373"/>
      <c r="PUX16" s="373"/>
      <c r="PUY16" s="373"/>
      <c r="PUZ16" s="373"/>
      <c r="PVA16" s="373"/>
      <c r="PVB16" s="373"/>
      <c r="PVC16" s="373"/>
      <c r="PVD16" s="373"/>
      <c r="PVE16" s="373"/>
      <c r="PVF16" s="373"/>
      <c r="PVG16" s="373"/>
      <c r="PVH16" s="373"/>
      <c r="PVI16" s="373"/>
      <c r="PVJ16" s="373"/>
      <c r="PVK16" s="373"/>
      <c r="PVL16" s="373"/>
      <c r="PVM16" s="373"/>
      <c r="PVN16" s="373"/>
      <c r="PVO16" s="373"/>
      <c r="PVP16" s="373"/>
      <c r="PVQ16" s="373"/>
      <c r="PVR16" s="373"/>
      <c r="PVS16" s="373"/>
      <c r="PVT16" s="373"/>
      <c r="PVU16" s="373"/>
      <c r="PVV16" s="373"/>
      <c r="PVW16" s="373"/>
      <c r="PVX16" s="373"/>
      <c r="PVY16" s="373"/>
      <c r="PVZ16" s="373"/>
      <c r="PWA16" s="373"/>
      <c r="PWB16" s="373"/>
      <c r="PWC16" s="373"/>
      <c r="PWD16" s="373"/>
      <c r="PWE16" s="373"/>
      <c r="PWF16" s="373"/>
      <c r="PWG16" s="373"/>
      <c r="PWH16" s="373"/>
      <c r="PWI16" s="373"/>
      <c r="PWJ16" s="373"/>
      <c r="PWK16" s="373"/>
      <c r="PWL16" s="373"/>
      <c r="PWM16" s="373"/>
      <c r="PWN16" s="373"/>
      <c r="PWO16" s="373"/>
      <c r="PWP16" s="373"/>
      <c r="PWQ16" s="373"/>
      <c r="PWR16" s="373"/>
      <c r="PWS16" s="373"/>
      <c r="PWT16" s="373"/>
      <c r="PWU16" s="373"/>
      <c r="PWV16" s="373"/>
      <c r="PWW16" s="373"/>
      <c r="PWX16" s="373"/>
      <c r="PWY16" s="373"/>
      <c r="PWZ16" s="373"/>
      <c r="PXA16" s="373"/>
      <c r="PXB16" s="373"/>
      <c r="PXC16" s="373"/>
      <c r="PXD16" s="373"/>
      <c r="PXE16" s="373"/>
      <c r="PXF16" s="373"/>
      <c r="PXG16" s="373"/>
      <c r="PXH16" s="373"/>
      <c r="PXI16" s="373"/>
      <c r="PXJ16" s="373"/>
      <c r="PXK16" s="373"/>
      <c r="PXL16" s="373"/>
      <c r="PXM16" s="373"/>
      <c r="PXN16" s="373"/>
      <c r="PXO16" s="373"/>
      <c r="PXP16" s="373"/>
      <c r="PXQ16" s="373"/>
      <c r="PXR16" s="373"/>
      <c r="PXS16" s="373"/>
      <c r="PXT16" s="373"/>
      <c r="PXU16" s="373"/>
      <c r="PXV16" s="373"/>
      <c r="PXW16" s="373"/>
      <c r="PXX16" s="373"/>
      <c r="PXY16" s="373"/>
      <c r="PXZ16" s="373"/>
      <c r="PYA16" s="373"/>
      <c r="PYB16" s="373"/>
      <c r="PYC16" s="373"/>
      <c r="PYD16" s="373"/>
      <c r="PYE16" s="373"/>
      <c r="PYF16" s="373"/>
      <c r="PYG16" s="373"/>
      <c r="PYH16" s="373"/>
      <c r="PYI16" s="373"/>
      <c r="PYJ16" s="373"/>
      <c r="PYK16" s="373"/>
      <c r="PYL16" s="373"/>
      <c r="PYM16" s="373"/>
      <c r="PYN16" s="373"/>
      <c r="PYO16" s="373"/>
      <c r="PYP16" s="373"/>
      <c r="PYQ16" s="373"/>
      <c r="PYR16" s="373"/>
      <c r="PYS16" s="373"/>
      <c r="PYT16" s="373"/>
      <c r="PYU16" s="373"/>
      <c r="PYV16" s="373"/>
      <c r="PYW16" s="373"/>
      <c r="PYX16" s="373"/>
      <c r="PYY16" s="373"/>
      <c r="PYZ16" s="373"/>
      <c r="PZA16" s="373"/>
      <c r="PZB16" s="373"/>
      <c r="PZC16" s="373"/>
      <c r="PZD16" s="373"/>
      <c r="PZE16" s="373"/>
      <c r="PZF16" s="373"/>
      <c r="PZG16" s="373"/>
      <c r="PZH16" s="373"/>
      <c r="PZI16" s="373"/>
      <c r="PZJ16" s="373"/>
      <c r="PZK16" s="373"/>
      <c r="PZL16" s="373"/>
      <c r="PZM16" s="373"/>
      <c r="PZN16" s="373"/>
      <c r="PZO16" s="373"/>
      <c r="PZP16" s="373"/>
      <c r="PZQ16" s="373"/>
      <c r="PZR16" s="373"/>
      <c r="PZS16" s="373"/>
      <c r="PZT16" s="373"/>
      <c r="PZU16" s="373"/>
      <c r="PZV16" s="373"/>
      <c r="PZW16" s="373"/>
      <c r="PZX16" s="373"/>
      <c r="PZY16" s="373"/>
      <c r="PZZ16" s="373"/>
      <c r="QAA16" s="373"/>
      <c r="QAB16" s="373"/>
      <c r="QAC16" s="373"/>
      <c r="QAD16" s="373"/>
      <c r="QAE16" s="373"/>
      <c r="QAF16" s="373"/>
      <c r="QAG16" s="373"/>
      <c r="QAH16" s="373"/>
      <c r="QAI16" s="373"/>
      <c r="QAJ16" s="373"/>
      <c r="QAK16" s="373"/>
      <c r="QAL16" s="373"/>
      <c r="QAM16" s="373"/>
      <c r="QAN16" s="373"/>
      <c r="QAO16" s="373"/>
      <c r="QAP16" s="373"/>
      <c r="QAQ16" s="373"/>
      <c r="QAR16" s="373"/>
      <c r="QAS16" s="373"/>
      <c r="QAT16" s="373"/>
      <c r="QAU16" s="373"/>
      <c r="QAV16" s="373"/>
      <c r="QAW16" s="373"/>
      <c r="QAX16" s="373"/>
      <c r="QAY16" s="373"/>
      <c r="QAZ16" s="373"/>
      <c r="QBA16" s="373"/>
      <c r="QBB16" s="373"/>
      <c r="QBC16" s="373"/>
      <c r="QBD16" s="373"/>
      <c r="QBE16" s="373"/>
      <c r="QBF16" s="373"/>
      <c r="QBG16" s="373"/>
      <c r="QBH16" s="373"/>
      <c r="QBI16" s="373"/>
      <c r="QBJ16" s="373"/>
      <c r="QBK16" s="373"/>
      <c r="QBL16" s="373"/>
      <c r="QBM16" s="373"/>
      <c r="QBN16" s="373"/>
      <c r="QBO16" s="373"/>
      <c r="QBP16" s="373"/>
      <c r="QBQ16" s="373"/>
      <c r="QBR16" s="373"/>
      <c r="QBS16" s="373"/>
      <c r="QBT16" s="373"/>
      <c r="QBU16" s="373"/>
      <c r="QBV16" s="373"/>
      <c r="QBW16" s="373"/>
      <c r="QBX16" s="373"/>
      <c r="QBY16" s="373"/>
      <c r="QBZ16" s="373"/>
      <c r="QCA16" s="373"/>
      <c r="QCB16" s="373"/>
      <c r="QCC16" s="373"/>
      <c r="QCD16" s="373"/>
      <c r="QCE16" s="373"/>
      <c r="QCF16" s="373"/>
      <c r="QCG16" s="373"/>
      <c r="QCH16" s="373"/>
      <c r="QCI16" s="373"/>
      <c r="QCJ16" s="373"/>
      <c r="QCK16" s="373"/>
      <c r="QCL16" s="373"/>
      <c r="QCM16" s="373"/>
      <c r="QCN16" s="373"/>
      <c r="QCO16" s="373"/>
      <c r="QCP16" s="373"/>
      <c r="QCQ16" s="373"/>
      <c r="QCR16" s="373"/>
      <c r="QCS16" s="373"/>
      <c r="QCT16" s="373"/>
      <c r="QCU16" s="373"/>
      <c r="QCV16" s="373"/>
      <c r="QCW16" s="373"/>
      <c r="QCX16" s="373"/>
      <c r="QCY16" s="373"/>
      <c r="QCZ16" s="373"/>
      <c r="QDA16" s="373"/>
      <c r="QDB16" s="373"/>
      <c r="QDC16" s="373"/>
      <c r="QDD16" s="373"/>
      <c r="QDE16" s="373"/>
      <c r="QDF16" s="373"/>
      <c r="QDG16" s="373"/>
      <c r="QDH16" s="373"/>
      <c r="QDI16" s="373"/>
      <c r="QDJ16" s="373"/>
      <c r="QDK16" s="373"/>
      <c r="QDL16" s="373"/>
      <c r="QDM16" s="373"/>
      <c r="QDN16" s="373"/>
      <c r="QDO16" s="373"/>
      <c r="QDP16" s="373"/>
      <c r="QDQ16" s="373"/>
      <c r="QDR16" s="373"/>
      <c r="QDS16" s="373"/>
      <c r="QDT16" s="373"/>
      <c r="QDU16" s="373"/>
      <c r="QDV16" s="373"/>
      <c r="QDW16" s="373"/>
      <c r="QDX16" s="373"/>
      <c r="QDY16" s="373"/>
      <c r="QDZ16" s="373"/>
      <c r="QEA16" s="373"/>
      <c r="QEB16" s="373"/>
      <c r="QEC16" s="373"/>
      <c r="QED16" s="373"/>
      <c r="QEE16" s="373"/>
      <c r="QEF16" s="373"/>
      <c r="QEG16" s="373"/>
      <c r="QEH16" s="373"/>
      <c r="QEI16" s="373"/>
      <c r="QEJ16" s="373"/>
      <c r="QEK16" s="373"/>
      <c r="QEL16" s="373"/>
      <c r="QEM16" s="373"/>
      <c r="QEN16" s="373"/>
      <c r="QEO16" s="373"/>
      <c r="QEP16" s="373"/>
      <c r="QEQ16" s="373"/>
      <c r="QER16" s="373"/>
      <c r="QES16" s="373"/>
      <c r="QET16" s="373"/>
      <c r="QEU16" s="373"/>
      <c r="QEV16" s="373"/>
      <c r="QEW16" s="373"/>
      <c r="QEX16" s="373"/>
      <c r="QEY16" s="373"/>
      <c r="QEZ16" s="373"/>
      <c r="QFA16" s="373"/>
      <c r="QFB16" s="373"/>
      <c r="QFC16" s="373"/>
      <c r="QFD16" s="373"/>
      <c r="QFE16" s="373"/>
      <c r="QFF16" s="373"/>
      <c r="QFG16" s="373"/>
      <c r="QFH16" s="373"/>
      <c r="QFI16" s="373"/>
      <c r="QFJ16" s="373"/>
      <c r="QFK16" s="373"/>
      <c r="QFL16" s="373"/>
      <c r="QFM16" s="373"/>
      <c r="QFN16" s="373"/>
      <c r="QFO16" s="373"/>
      <c r="QFP16" s="373"/>
      <c r="QFQ16" s="373"/>
      <c r="QFR16" s="373"/>
      <c r="QFS16" s="373"/>
      <c r="QFT16" s="373"/>
      <c r="QFU16" s="373"/>
      <c r="QFV16" s="373"/>
      <c r="QFW16" s="373"/>
      <c r="QFX16" s="373"/>
      <c r="QFY16" s="373"/>
      <c r="QFZ16" s="373"/>
      <c r="QGA16" s="373"/>
      <c r="QGB16" s="373"/>
      <c r="QGC16" s="373"/>
      <c r="QGD16" s="373"/>
      <c r="QGE16" s="373"/>
      <c r="QGF16" s="373"/>
      <c r="QGG16" s="373"/>
      <c r="QGH16" s="373"/>
      <c r="QGI16" s="373"/>
      <c r="QGJ16" s="373"/>
      <c r="QGK16" s="373"/>
      <c r="QGL16" s="373"/>
      <c r="QGM16" s="373"/>
      <c r="QGN16" s="373"/>
      <c r="QGO16" s="373"/>
      <c r="QGP16" s="373"/>
      <c r="QGQ16" s="373"/>
      <c r="QGR16" s="373"/>
      <c r="QGS16" s="373"/>
      <c r="QGT16" s="373"/>
      <c r="QGU16" s="373"/>
      <c r="QGV16" s="373"/>
      <c r="QGW16" s="373"/>
      <c r="QGX16" s="373"/>
      <c r="QGY16" s="373"/>
      <c r="QGZ16" s="373"/>
      <c r="QHA16" s="373"/>
      <c r="QHB16" s="373"/>
      <c r="QHC16" s="373"/>
      <c r="QHD16" s="373"/>
      <c r="QHE16" s="373"/>
      <c r="QHF16" s="373"/>
      <c r="QHG16" s="373"/>
      <c r="QHH16" s="373"/>
      <c r="QHI16" s="373"/>
      <c r="QHJ16" s="373"/>
      <c r="QHK16" s="373"/>
      <c r="QHL16" s="373"/>
      <c r="QHM16" s="373"/>
      <c r="QHN16" s="373"/>
      <c r="QHO16" s="373"/>
      <c r="QHP16" s="373"/>
      <c r="QHQ16" s="373"/>
      <c r="QHR16" s="373"/>
      <c r="QHS16" s="373"/>
      <c r="QHT16" s="373"/>
      <c r="QHU16" s="373"/>
      <c r="QHV16" s="373"/>
      <c r="QHW16" s="373"/>
      <c r="QHX16" s="373"/>
      <c r="QHY16" s="373"/>
      <c r="QHZ16" s="373"/>
      <c r="QIA16" s="373"/>
      <c r="QIB16" s="373"/>
      <c r="QIC16" s="373"/>
      <c r="QID16" s="373"/>
      <c r="QIE16" s="373"/>
      <c r="QIF16" s="373"/>
      <c r="QIG16" s="373"/>
      <c r="QIH16" s="373"/>
      <c r="QII16" s="373"/>
      <c r="QIJ16" s="373"/>
      <c r="QIK16" s="373"/>
      <c r="QIL16" s="373"/>
      <c r="QIM16" s="373"/>
      <c r="QIN16" s="373"/>
      <c r="QIO16" s="373"/>
      <c r="QIP16" s="373"/>
      <c r="QIQ16" s="373"/>
      <c r="QIR16" s="373"/>
      <c r="QIS16" s="373"/>
      <c r="QIT16" s="373"/>
      <c r="QIU16" s="373"/>
      <c r="QIV16" s="373"/>
      <c r="QIW16" s="373"/>
      <c r="QIX16" s="373"/>
      <c r="QIY16" s="373"/>
      <c r="QIZ16" s="373"/>
      <c r="QJA16" s="373"/>
      <c r="QJB16" s="373"/>
      <c r="QJC16" s="373"/>
      <c r="QJD16" s="373"/>
      <c r="QJE16" s="373"/>
      <c r="QJF16" s="373"/>
      <c r="QJG16" s="373"/>
      <c r="QJH16" s="373"/>
      <c r="QJI16" s="373"/>
      <c r="QJJ16" s="373"/>
      <c r="QJK16" s="373"/>
      <c r="QJL16" s="373"/>
      <c r="QJM16" s="373"/>
      <c r="QJN16" s="373"/>
      <c r="QJO16" s="373"/>
      <c r="QJP16" s="373"/>
      <c r="QJQ16" s="373"/>
      <c r="QJR16" s="373"/>
      <c r="QJS16" s="373"/>
      <c r="QJT16" s="373"/>
      <c r="QJU16" s="373"/>
      <c r="QJV16" s="373"/>
      <c r="QJW16" s="373"/>
      <c r="QJX16" s="373"/>
      <c r="QJY16" s="373"/>
      <c r="QJZ16" s="373"/>
      <c r="QKA16" s="373"/>
      <c r="QKB16" s="373"/>
      <c r="QKC16" s="373"/>
      <c r="QKD16" s="373"/>
      <c r="QKE16" s="373"/>
      <c r="QKF16" s="373"/>
      <c r="QKG16" s="373"/>
      <c r="QKH16" s="373"/>
      <c r="QKI16" s="373"/>
      <c r="QKJ16" s="373"/>
      <c r="QKK16" s="373"/>
      <c r="QKL16" s="373"/>
      <c r="QKM16" s="373"/>
      <c r="QKN16" s="373"/>
      <c r="QKO16" s="373"/>
      <c r="QKP16" s="373"/>
      <c r="QKQ16" s="373"/>
      <c r="QKR16" s="373"/>
      <c r="QKS16" s="373"/>
      <c r="QKT16" s="373"/>
      <c r="QKU16" s="373"/>
      <c r="QKV16" s="373"/>
      <c r="QKW16" s="373"/>
      <c r="QKX16" s="373"/>
      <c r="QKY16" s="373"/>
      <c r="QKZ16" s="373"/>
      <c r="QLA16" s="373"/>
      <c r="QLB16" s="373"/>
      <c r="QLC16" s="373"/>
      <c r="QLD16" s="373"/>
      <c r="QLE16" s="373"/>
      <c r="QLF16" s="373"/>
      <c r="QLG16" s="373"/>
      <c r="QLH16" s="373"/>
      <c r="QLI16" s="373"/>
      <c r="QLJ16" s="373"/>
      <c r="QLK16" s="373"/>
      <c r="QLL16" s="373"/>
      <c r="QLM16" s="373"/>
      <c r="QLN16" s="373"/>
      <c r="QLO16" s="373"/>
      <c r="QLP16" s="373"/>
      <c r="QLQ16" s="373"/>
      <c r="QLR16" s="373"/>
      <c r="QLS16" s="373"/>
      <c r="QLT16" s="373"/>
      <c r="QLU16" s="373"/>
      <c r="QLV16" s="373"/>
      <c r="QLW16" s="373"/>
      <c r="QLX16" s="373"/>
      <c r="QLY16" s="373"/>
      <c r="QLZ16" s="373"/>
      <c r="QMA16" s="373"/>
      <c r="QMB16" s="373"/>
      <c r="QMC16" s="373"/>
      <c r="QMD16" s="373"/>
      <c r="QME16" s="373"/>
      <c r="QMF16" s="373"/>
      <c r="QMG16" s="373"/>
      <c r="QMH16" s="373"/>
      <c r="QMI16" s="373"/>
      <c r="QMJ16" s="373"/>
      <c r="QMK16" s="373"/>
      <c r="QML16" s="373"/>
      <c r="QMM16" s="373"/>
      <c r="QMN16" s="373"/>
      <c r="QMO16" s="373"/>
      <c r="QMP16" s="373"/>
      <c r="QMQ16" s="373"/>
      <c r="QMR16" s="373"/>
      <c r="QMS16" s="373"/>
      <c r="QMT16" s="373"/>
      <c r="QMU16" s="373"/>
      <c r="QMV16" s="373"/>
      <c r="QMW16" s="373"/>
      <c r="QMX16" s="373"/>
      <c r="QMY16" s="373"/>
      <c r="QMZ16" s="373"/>
      <c r="QNA16" s="373"/>
      <c r="QNB16" s="373"/>
      <c r="QNC16" s="373"/>
      <c r="QND16" s="373"/>
      <c r="QNE16" s="373"/>
      <c r="QNF16" s="373"/>
      <c r="QNG16" s="373"/>
      <c r="QNH16" s="373"/>
      <c r="QNI16" s="373"/>
      <c r="QNJ16" s="373"/>
      <c r="QNK16" s="373"/>
      <c r="QNL16" s="373"/>
      <c r="QNM16" s="373"/>
      <c r="QNN16" s="373"/>
      <c r="QNO16" s="373"/>
      <c r="QNP16" s="373"/>
      <c r="QNQ16" s="373"/>
      <c r="QNR16" s="373"/>
      <c r="QNS16" s="373"/>
      <c r="QNT16" s="373"/>
      <c r="QNU16" s="373"/>
      <c r="QNV16" s="373"/>
      <c r="QNW16" s="373"/>
      <c r="QNX16" s="373"/>
      <c r="QNY16" s="373"/>
      <c r="QNZ16" s="373"/>
      <c r="QOA16" s="373"/>
      <c r="QOB16" s="373"/>
      <c r="QOC16" s="373"/>
      <c r="QOD16" s="373"/>
      <c r="QOE16" s="373"/>
      <c r="QOF16" s="373"/>
      <c r="QOG16" s="373"/>
      <c r="QOH16" s="373"/>
      <c r="QOI16" s="373"/>
      <c r="QOJ16" s="373"/>
      <c r="QOK16" s="373"/>
      <c r="QOL16" s="373"/>
      <c r="QOM16" s="373"/>
      <c r="QON16" s="373"/>
      <c r="QOO16" s="373"/>
      <c r="QOP16" s="373"/>
      <c r="QOQ16" s="373"/>
      <c r="QOR16" s="373"/>
      <c r="QOS16" s="373"/>
      <c r="QOT16" s="373"/>
      <c r="QOU16" s="373"/>
      <c r="QOV16" s="373"/>
      <c r="QOW16" s="373"/>
      <c r="QOX16" s="373"/>
      <c r="QOY16" s="373"/>
      <c r="QOZ16" s="373"/>
      <c r="QPA16" s="373"/>
      <c r="QPB16" s="373"/>
      <c r="QPC16" s="373"/>
      <c r="QPD16" s="373"/>
      <c r="QPE16" s="373"/>
      <c r="QPF16" s="373"/>
      <c r="QPG16" s="373"/>
      <c r="QPH16" s="373"/>
      <c r="QPI16" s="373"/>
      <c r="QPJ16" s="373"/>
      <c r="QPK16" s="373"/>
      <c r="QPL16" s="373"/>
      <c r="QPM16" s="373"/>
      <c r="QPN16" s="373"/>
      <c r="QPO16" s="373"/>
      <c r="QPP16" s="373"/>
      <c r="QPQ16" s="373"/>
      <c r="QPR16" s="373"/>
      <c r="QPS16" s="373"/>
      <c r="QPT16" s="373"/>
      <c r="QPU16" s="373"/>
      <c r="QPV16" s="373"/>
      <c r="QPW16" s="373"/>
      <c r="QPX16" s="373"/>
      <c r="QPY16" s="373"/>
      <c r="QPZ16" s="373"/>
      <c r="QQA16" s="373"/>
      <c r="QQB16" s="373"/>
      <c r="QQC16" s="373"/>
      <c r="QQD16" s="373"/>
      <c r="QQE16" s="373"/>
      <c r="QQF16" s="373"/>
      <c r="QQG16" s="373"/>
      <c r="QQH16" s="373"/>
      <c r="QQI16" s="373"/>
      <c r="QQJ16" s="373"/>
      <c r="QQK16" s="373"/>
      <c r="QQL16" s="373"/>
      <c r="QQM16" s="373"/>
      <c r="QQN16" s="373"/>
      <c r="QQO16" s="373"/>
      <c r="QQP16" s="373"/>
      <c r="QQQ16" s="373"/>
      <c r="QQR16" s="373"/>
      <c r="QQS16" s="373"/>
      <c r="QQT16" s="373"/>
      <c r="QQU16" s="373"/>
      <c r="QQV16" s="373"/>
      <c r="QQW16" s="373"/>
      <c r="QQX16" s="373"/>
      <c r="QQY16" s="373"/>
      <c r="QQZ16" s="373"/>
      <c r="QRA16" s="373"/>
      <c r="QRB16" s="373"/>
      <c r="QRC16" s="373"/>
      <c r="QRD16" s="373"/>
      <c r="QRE16" s="373"/>
      <c r="QRF16" s="373"/>
      <c r="QRG16" s="373"/>
      <c r="QRH16" s="373"/>
      <c r="QRI16" s="373"/>
      <c r="QRJ16" s="373"/>
      <c r="QRK16" s="373"/>
      <c r="QRL16" s="373"/>
      <c r="QRM16" s="373"/>
      <c r="QRN16" s="373"/>
      <c r="QRO16" s="373"/>
      <c r="QRP16" s="373"/>
      <c r="QRQ16" s="373"/>
      <c r="QRR16" s="373"/>
      <c r="QRS16" s="373"/>
      <c r="QRT16" s="373"/>
      <c r="QRU16" s="373"/>
      <c r="QRV16" s="373"/>
      <c r="QRW16" s="373"/>
      <c r="QRX16" s="373"/>
      <c r="QRY16" s="373"/>
      <c r="QRZ16" s="373"/>
      <c r="QSA16" s="373"/>
      <c r="QSB16" s="373"/>
      <c r="QSC16" s="373"/>
      <c r="QSD16" s="373"/>
      <c r="QSE16" s="373"/>
      <c r="QSF16" s="373"/>
      <c r="QSG16" s="373"/>
      <c r="QSH16" s="373"/>
      <c r="QSI16" s="373"/>
      <c r="QSJ16" s="373"/>
      <c r="QSK16" s="373"/>
      <c r="QSL16" s="373"/>
      <c r="QSM16" s="373"/>
      <c r="QSN16" s="373"/>
      <c r="QSO16" s="373"/>
      <c r="QSP16" s="373"/>
      <c r="QSQ16" s="373"/>
      <c r="QSR16" s="373"/>
      <c r="QSS16" s="373"/>
      <c r="QST16" s="373"/>
      <c r="QSU16" s="373"/>
      <c r="QSV16" s="373"/>
      <c r="QSW16" s="373"/>
      <c r="QSX16" s="373"/>
      <c r="QSY16" s="373"/>
      <c r="QSZ16" s="373"/>
      <c r="QTA16" s="373"/>
      <c r="QTB16" s="373"/>
      <c r="QTC16" s="373"/>
      <c r="QTD16" s="373"/>
      <c r="QTE16" s="373"/>
      <c r="QTF16" s="373"/>
      <c r="QTG16" s="373"/>
      <c r="QTH16" s="373"/>
      <c r="QTI16" s="373"/>
      <c r="QTJ16" s="373"/>
      <c r="QTK16" s="373"/>
      <c r="QTL16" s="373"/>
      <c r="QTM16" s="373"/>
      <c r="QTN16" s="373"/>
      <c r="QTO16" s="373"/>
      <c r="QTP16" s="373"/>
      <c r="QTQ16" s="373"/>
      <c r="QTR16" s="373"/>
      <c r="QTS16" s="373"/>
      <c r="QTT16" s="373"/>
      <c r="QTU16" s="373"/>
      <c r="QTV16" s="373"/>
      <c r="QTW16" s="373"/>
      <c r="QTX16" s="373"/>
      <c r="QTY16" s="373"/>
      <c r="QTZ16" s="373"/>
      <c r="QUA16" s="373"/>
      <c r="QUB16" s="373"/>
      <c r="QUC16" s="373"/>
      <c r="QUD16" s="373"/>
      <c r="QUE16" s="373"/>
      <c r="QUF16" s="373"/>
      <c r="QUG16" s="373"/>
      <c r="QUH16" s="373"/>
      <c r="QUI16" s="373"/>
      <c r="QUJ16" s="373"/>
      <c r="QUK16" s="373"/>
      <c r="QUL16" s="373"/>
      <c r="QUM16" s="373"/>
      <c r="QUN16" s="373"/>
      <c r="QUO16" s="373"/>
      <c r="QUP16" s="373"/>
      <c r="QUQ16" s="373"/>
      <c r="QUR16" s="373"/>
      <c r="QUS16" s="373"/>
      <c r="QUT16" s="373"/>
      <c r="QUU16" s="373"/>
      <c r="QUV16" s="373"/>
      <c r="QUW16" s="373"/>
      <c r="QUX16" s="373"/>
      <c r="QUY16" s="373"/>
      <c r="QUZ16" s="373"/>
      <c r="QVA16" s="373"/>
      <c r="QVB16" s="373"/>
      <c r="QVC16" s="373"/>
      <c r="QVD16" s="373"/>
      <c r="QVE16" s="373"/>
      <c r="QVF16" s="373"/>
      <c r="QVG16" s="373"/>
      <c r="QVH16" s="373"/>
      <c r="QVI16" s="373"/>
      <c r="QVJ16" s="373"/>
      <c r="QVK16" s="373"/>
      <c r="QVL16" s="373"/>
      <c r="QVM16" s="373"/>
      <c r="QVN16" s="373"/>
      <c r="QVO16" s="373"/>
      <c r="QVP16" s="373"/>
      <c r="QVQ16" s="373"/>
      <c r="QVR16" s="373"/>
      <c r="QVS16" s="373"/>
      <c r="QVT16" s="373"/>
      <c r="QVU16" s="373"/>
      <c r="QVV16" s="373"/>
      <c r="QVW16" s="373"/>
      <c r="QVX16" s="373"/>
      <c r="QVY16" s="373"/>
      <c r="QVZ16" s="373"/>
      <c r="QWA16" s="373"/>
      <c r="QWB16" s="373"/>
      <c r="QWC16" s="373"/>
      <c r="QWD16" s="373"/>
      <c r="QWE16" s="373"/>
      <c r="QWF16" s="373"/>
      <c r="QWG16" s="373"/>
      <c r="QWH16" s="373"/>
      <c r="QWI16" s="373"/>
      <c r="QWJ16" s="373"/>
      <c r="QWK16" s="373"/>
      <c r="QWL16" s="373"/>
      <c r="QWM16" s="373"/>
      <c r="QWN16" s="373"/>
      <c r="QWO16" s="373"/>
      <c r="QWP16" s="373"/>
      <c r="QWQ16" s="373"/>
      <c r="QWR16" s="373"/>
      <c r="QWS16" s="373"/>
      <c r="QWT16" s="373"/>
      <c r="QWU16" s="373"/>
      <c r="QWV16" s="373"/>
      <c r="QWW16" s="373"/>
      <c r="QWX16" s="373"/>
      <c r="QWY16" s="373"/>
      <c r="QWZ16" s="373"/>
      <c r="QXA16" s="373"/>
      <c r="QXB16" s="373"/>
      <c r="QXC16" s="373"/>
      <c r="QXD16" s="373"/>
      <c r="QXE16" s="373"/>
      <c r="QXF16" s="373"/>
      <c r="QXG16" s="373"/>
      <c r="QXH16" s="373"/>
      <c r="QXI16" s="373"/>
      <c r="QXJ16" s="373"/>
      <c r="QXK16" s="373"/>
      <c r="QXL16" s="373"/>
      <c r="QXM16" s="373"/>
      <c r="QXN16" s="373"/>
      <c r="QXO16" s="373"/>
      <c r="QXP16" s="373"/>
      <c r="QXQ16" s="373"/>
      <c r="QXR16" s="373"/>
      <c r="QXS16" s="373"/>
      <c r="QXT16" s="373"/>
      <c r="QXU16" s="373"/>
      <c r="QXV16" s="373"/>
      <c r="QXW16" s="373"/>
      <c r="QXX16" s="373"/>
      <c r="QXY16" s="373"/>
      <c r="QXZ16" s="373"/>
      <c r="QYA16" s="373"/>
      <c r="QYB16" s="373"/>
      <c r="QYC16" s="373"/>
      <c r="QYD16" s="373"/>
      <c r="QYE16" s="373"/>
      <c r="QYF16" s="373"/>
      <c r="QYG16" s="373"/>
      <c r="QYH16" s="373"/>
      <c r="QYI16" s="373"/>
      <c r="QYJ16" s="373"/>
      <c r="QYK16" s="373"/>
      <c r="QYL16" s="373"/>
      <c r="QYM16" s="373"/>
      <c r="QYN16" s="373"/>
      <c r="QYO16" s="373"/>
      <c r="QYP16" s="373"/>
      <c r="QYQ16" s="373"/>
      <c r="QYR16" s="373"/>
      <c r="QYS16" s="373"/>
      <c r="QYT16" s="373"/>
      <c r="QYU16" s="373"/>
      <c r="QYV16" s="373"/>
      <c r="QYW16" s="373"/>
      <c r="QYX16" s="373"/>
      <c r="QYY16" s="373"/>
      <c r="QYZ16" s="373"/>
      <c r="QZA16" s="373"/>
      <c r="QZB16" s="373"/>
      <c r="QZC16" s="373"/>
      <c r="QZD16" s="373"/>
      <c r="QZE16" s="373"/>
      <c r="QZF16" s="373"/>
      <c r="QZG16" s="373"/>
      <c r="QZH16" s="373"/>
      <c r="QZI16" s="373"/>
      <c r="QZJ16" s="373"/>
      <c r="QZK16" s="373"/>
      <c r="QZL16" s="373"/>
      <c r="QZM16" s="373"/>
      <c r="QZN16" s="373"/>
      <c r="QZO16" s="373"/>
      <c r="QZP16" s="373"/>
      <c r="QZQ16" s="373"/>
      <c r="QZR16" s="373"/>
      <c r="QZS16" s="373"/>
      <c r="QZT16" s="373"/>
      <c r="QZU16" s="373"/>
      <c r="QZV16" s="373"/>
      <c r="QZW16" s="373"/>
      <c r="QZX16" s="373"/>
      <c r="QZY16" s="373"/>
      <c r="QZZ16" s="373"/>
      <c r="RAA16" s="373"/>
      <c r="RAB16" s="373"/>
      <c r="RAC16" s="373"/>
      <c r="RAD16" s="373"/>
      <c r="RAE16" s="373"/>
      <c r="RAF16" s="373"/>
      <c r="RAG16" s="373"/>
      <c r="RAH16" s="373"/>
      <c r="RAI16" s="373"/>
      <c r="RAJ16" s="373"/>
      <c r="RAK16" s="373"/>
      <c r="RAL16" s="373"/>
      <c r="RAM16" s="373"/>
      <c r="RAN16" s="373"/>
      <c r="RAO16" s="373"/>
      <c r="RAP16" s="373"/>
      <c r="RAQ16" s="373"/>
      <c r="RAR16" s="373"/>
      <c r="RAS16" s="373"/>
      <c r="RAT16" s="373"/>
      <c r="RAU16" s="373"/>
      <c r="RAV16" s="373"/>
      <c r="RAW16" s="373"/>
      <c r="RAX16" s="373"/>
      <c r="RAY16" s="373"/>
      <c r="RAZ16" s="373"/>
      <c r="RBA16" s="373"/>
      <c r="RBB16" s="373"/>
      <c r="RBC16" s="373"/>
      <c r="RBD16" s="373"/>
      <c r="RBE16" s="373"/>
      <c r="RBF16" s="373"/>
      <c r="RBG16" s="373"/>
      <c r="RBH16" s="373"/>
      <c r="RBI16" s="373"/>
      <c r="RBJ16" s="373"/>
      <c r="RBK16" s="373"/>
      <c r="RBL16" s="373"/>
      <c r="RBM16" s="373"/>
      <c r="RBN16" s="373"/>
      <c r="RBO16" s="373"/>
      <c r="RBP16" s="373"/>
      <c r="RBQ16" s="373"/>
      <c r="RBR16" s="373"/>
      <c r="RBS16" s="373"/>
      <c r="RBT16" s="373"/>
      <c r="RBU16" s="373"/>
      <c r="RBV16" s="373"/>
      <c r="RBW16" s="373"/>
      <c r="RBX16" s="373"/>
      <c r="RBY16" s="373"/>
      <c r="RBZ16" s="373"/>
      <c r="RCA16" s="373"/>
      <c r="RCB16" s="373"/>
      <c r="RCC16" s="373"/>
      <c r="RCD16" s="373"/>
      <c r="RCE16" s="373"/>
      <c r="RCF16" s="373"/>
      <c r="RCG16" s="373"/>
      <c r="RCH16" s="373"/>
      <c r="RCI16" s="373"/>
      <c r="RCJ16" s="373"/>
      <c r="RCK16" s="373"/>
      <c r="RCL16" s="373"/>
      <c r="RCM16" s="373"/>
      <c r="RCN16" s="373"/>
      <c r="RCO16" s="373"/>
      <c r="RCP16" s="373"/>
      <c r="RCQ16" s="373"/>
      <c r="RCR16" s="373"/>
      <c r="RCS16" s="373"/>
      <c r="RCT16" s="373"/>
      <c r="RCU16" s="373"/>
      <c r="RCV16" s="373"/>
      <c r="RCW16" s="373"/>
      <c r="RCX16" s="373"/>
      <c r="RCY16" s="373"/>
      <c r="RCZ16" s="373"/>
      <c r="RDA16" s="373"/>
      <c r="RDB16" s="373"/>
      <c r="RDC16" s="373"/>
      <c r="RDD16" s="373"/>
      <c r="RDE16" s="373"/>
      <c r="RDF16" s="373"/>
      <c r="RDG16" s="373"/>
      <c r="RDH16" s="373"/>
      <c r="RDI16" s="373"/>
      <c r="RDJ16" s="373"/>
      <c r="RDK16" s="373"/>
      <c r="RDL16" s="373"/>
      <c r="RDM16" s="373"/>
      <c r="RDN16" s="373"/>
      <c r="RDO16" s="373"/>
      <c r="RDP16" s="373"/>
      <c r="RDQ16" s="373"/>
      <c r="RDR16" s="373"/>
      <c r="RDS16" s="373"/>
      <c r="RDT16" s="373"/>
      <c r="RDU16" s="373"/>
      <c r="RDV16" s="373"/>
      <c r="RDW16" s="373"/>
      <c r="RDX16" s="373"/>
      <c r="RDY16" s="373"/>
      <c r="RDZ16" s="373"/>
      <c r="REA16" s="373"/>
      <c r="REB16" s="373"/>
      <c r="REC16" s="373"/>
      <c r="RED16" s="373"/>
      <c r="REE16" s="373"/>
      <c r="REF16" s="373"/>
      <c r="REG16" s="373"/>
      <c r="REH16" s="373"/>
      <c r="REI16" s="373"/>
      <c r="REJ16" s="373"/>
      <c r="REK16" s="373"/>
      <c r="REL16" s="373"/>
      <c r="REM16" s="373"/>
      <c r="REN16" s="373"/>
      <c r="REO16" s="373"/>
      <c r="REP16" s="373"/>
      <c r="REQ16" s="373"/>
      <c r="RER16" s="373"/>
      <c r="RES16" s="373"/>
      <c r="RET16" s="373"/>
      <c r="REU16" s="373"/>
      <c r="REV16" s="373"/>
      <c r="REW16" s="373"/>
      <c r="REX16" s="373"/>
      <c r="REY16" s="373"/>
      <c r="REZ16" s="373"/>
      <c r="RFA16" s="373"/>
      <c r="RFB16" s="373"/>
      <c r="RFC16" s="373"/>
      <c r="RFD16" s="373"/>
      <c r="RFE16" s="373"/>
      <c r="RFF16" s="373"/>
      <c r="RFG16" s="373"/>
      <c r="RFH16" s="373"/>
      <c r="RFI16" s="373"/>
      <c r="RFJ16" s="373"/>
      <c r="RFK16" s="373"/>
      <c r="RFL16" s="373"/>
      <c r="RFM16" s="373"/>
      <c r="RFN16" s="373"/>
      <c r="RFO16" s="373"/>
      <c r="RFP16" s="373"/>
      <c r="RFQ16" s="373"/>
      <c r="RFR16" s="373"/>
      <c r="RFS16" s="373"/>
      <c r="RFT16" s="373"/>
      <c r="RFU16" s="373"/>
      <c r="RFV16" s="373"/>
      <c r="RFW16" s="373"/>
      <c r="RFX16" s="373"/>
      <c r="RFY16" s="373"/>
      <c r="RFZ16" s="373"/>
      <c r="RGA16" s="373"/>
      <c r="RGB16" s="373"/>
      <c r="RGC16" s="373"/>
      <c r="RGD16" s="373"/>
      <c r="RGE16" s="373"/>
      <c r="RGF16" s="373"/>
      <c r="RGG16" s="373"/>
      <c r="RGH16" s="373"/>
      <c r="RGI16" s="373"/>
      <c r="RGJ16" s="373"/>
      <c r="RGK16" s="373"/>
      <c r="RGL16" s="373"/>
      <c r="RGM16" s="373"/>
      <c r="RGN16" s="373"/>
      <c r="RGO16" s="373"/>
      <c r="RGP16" s="373"/>
      <c r="RGQ16" s="373"/>
      <c r="RGR16" s="373"/>
      <c r="RGS16" s="373"/>
      <c r="RGT16" s="373"/>
      <c r="RGU16" s="373"/>
      <c r="RGV16" s="373"/>
      <c r="RGW16" s="373"/>
      <c r="RGX16" s="373"/>
      <c r="RGY16" s="373"/>
      <c r="RGZ16" s="373"/>
      <c r="RHA16" s="373"/>
      <c r="RHB16" s="373"/>
      <c r="RHC16" s="373"/>
      <c r="RHD16" s="373"/>
      <c r="RHE16" s="373"/>
      <c r="RHF16" s="373"/>
      <c r="RHG16" s="373"/>
      <c r="RHH16" s="373"/>
      <c r="RHI16" s="373"/>
      <c r="RHJ16" s="373"/>
      <c r="RHK16" s="373"/>
      <c r="RHL16" s="373"/>
      <c r="RHM16" s="373"/>
      <c r="RHN16" s="373"/>
      <c r="RHO16" s="373"/>
      <c r="RHP16" s="373"/>
      <c r="RHQ16" s="373"/>
      <c r="RHR16" s="373"/>
      <c r="RHS16" s="373"/>
      <c r="RHT16" s="373"/>
      <c r="RHU16" s="373"/>
      <c r="RHV16" s="373"/>
      <c r="RHW16" s="373"/>
      <c r="RHX16" s="373"/>
      <c r="RHY16" s="373"/>
      <c r="RHZ16" s="373"/>
      <c r="RIA16" s="373"/>
      <c r="RIB16" s="373"/>
      <c r="RIC16" s="373"/>
      <c r="RID16" s="373"/>
      <c r="RIE16" s="373"/>
      <c r="RIF16" s="373"/>
      <c r="RIG16" s="373"/>
      <c r="RIH16" s="373"/>
      <c r="RII16" s="373"/>
      <c r="RIJ16" s="373"/>
      <c r="RIK16" s="373"/>
      <c r="RIL16" s="373"/>
      <c r="RIM16" s="373"/>
      <c r="RIN16" s="373"/>
      <c r="RIO16" s="373"/>
      <c r="RIP16" s="373"/>
      <c r="RIQ16" s="373"/>
      <c r="RIR16" s="373"/>
      <c r="RIS16" s="373"/>
      <c r="RIT16" s="373"/>
      <c r="RIU16" s="373"/>
      <c r="RIV16" s="373"/>
      <c r="RIW16" s="373"/>
      <c r="RIX16" s="373"/>
      <c r="RIY16" s="373"/>
      <c r="RIZ16" s="373"/>
      <c r="RJA16" s="373"/>
      <c r="RJB16" s="373"/>
      <c r="RJC16" s="373"/>
      <c r="RJD16" s="373"/>
      <c r="RJE16" s="373"/>
      <c r="RJF16" s="373"/>
      <c r="RJG16" s="373"/>
      <c r="RJH16" s="373"/>
      <c r="RJI16" s="373"/>
      <c r="RJJ16" s="373"/>
      <c r="RJK16" s="373"/>
      <c r="RJL16" s="373"/>
      <c r="RJM16" s="373"/>
      <c r="RJN16" s="373"/>
      <c r="RJO16" s="373"/>
      <c r="RJP16" s="373"/>
      <c r="RJQ16" s="373"/>
      <c r="RJR16" s="373"/>
      <c r="RJS16" s="373"/>
      <c r="RJT16" s="373"/>
      <c r="RJU16" s="373"/>
      <c r="RJV16" s="373"/>
      <c r="RJW16" s="373"/>
      <c r="RJX16" s="373"/>
      <c r="RJY16" s="373"/>
      <c r="RJZ16" s="373"/>
      <c r="RKA16" s="373"/>
      <c r="RKB16" s="373"/>
      <c r="RKC16" s="373"/>
      <c r="RKD16" s="373"/>
      <c r="RKE16" s="373"/>
      <c r="RKF16" s="373"/>
      <c r="RKG16" s="373"/>
      <c r="RKH16" s="373"/>
      <c r="RKI16" s="373"/>
      <c r="RKJ16" s="373"/>
      <c r="RKK16" s="373"/>
      <c r="RKL16" s="373"/>
      <c r="RKM16" s="373"/>
      <c r="RKN16" s="373"/>
      <c r="RKO16" s="373"/>
      <c r="RKP16" s="373"/>
      <c r="RKQ16" s="373"/>
      <c r="RKR16" s="373"/>
      <c r="RKS16" s="373"/>
      <c r="RKT16" s="373"/>
      <c r="RKU16" s="373"/>
      <c r="RKV16" s="373"/>
      <c r="RKW16" s="373"/>
      <c r="RKX16" s="373"/>
      <c r="RKY16" s="373"/>
      <c r="RKZ16" s="373"/>
      <c r="RLA16" s="373"/>
      <c r="RLB16" s="373"/>
      <c r="RLC16" s="373"/>
      <c r="RLD16" s="373"/>
      <c r="RLE16" s="373"/>
      <c r="RLF16" s="373"/>
      <c r="RLG16" s="373"/>
      <c r="RLH16" s="373"/>
      <c r="RLI16" s="373"/>
      <c r="RLJ16" s="373"/>
      <c r="RLK16" s="373"/>
      <c r="RLL16" s="373"/>
      <c r="RLM16" s="373"/>
      <c r="RLN16" s="373"/>
      <c r="RLO16" s="373"/>
      <c r="RLP16" s="373"/>
      <c r="RLQ16" s="373"/>
      <c r="RLR16" s="373"/>
      <c r="RLS16" s="373"/>
      <c r="RLT16" s="373"/>
      <c r="RLU16" s="373"/>
      <c r="RLV16" s="373"/>
      <c r="RLW16" s="373"/>
      <c r="RLX16" s="373"/>
      <c r="RLY16" s="373"/>
      <c r="RLZ16" s="373"/>
      <c r="RMA16" s="373"/>
      <c r="RMB16" s="373"/>
      <c r="RMC16" s="373"/>
      <c r="RMD16" s="373"/>
      <c r="RME16" s="373"/>
      <c r="RMF16" s="373"/>
      <c r="RMG16" s="373"/>
      <c r="RMH16" s="373"/>
      <c r="RMI16" s="373"/>
      <c r="RMJ16" s="373"/>
      <c r="RMK16" s="373"/>
      <c r="RML16" s="373"/>
      <c r="RMM16" s="373"/>
      <c r="RMN16" s="373"/>
      <c r="RMO16" s="373"/>
      <c r="RMP16" s="373"/>
      <c r="RMQ16" s="373"/>
      <c r="RMR16" s="373"/>
      <c r="RMS16" s="373"/>
      <c r="RMT16" s="373"/>
      <c r="RMU16" s="373"/>
      <c r="RMV16" s="373"/>
      <c r="RMW16" s="373"/>
      <c r="RMX16" s="373"/>
      <c r="RMY16" s="373"/>
      <c r="RMZ16" s="373"/>
      <c r="RNA16" s="373"/>
      <c r="RNB16" s="373"/>
      <c r="RNC16" s="373"/>
      <c r="RND16" s="373"/>
      <c r="RNE16" s="373"/>
      <c r="RNF16" s="373"/>
      <c r="RNG16" s="373"/>
      <c r="RNH16" s="373"/>
      <c r="RNI16" s="373"/>
      <c r="RNJ16" s="373"/>
      <c r="RNK16" s="373"/>
      <c r="RNL16" s="373"/>
      <c r="RNM16" s="373"/>
      <c r="RNN16" s="373"/>
      <c r="RNO16" s="373"/>
      <c r="RNP16" s="373"/>
      <c r="RNQ16" s="373"/>
      <c r="RNR16" s="373"/>
      <c r="RNS16" s="373"/>
      <c r="RNT16" s="373"/>
      <c r="RNU16" s="373"/>
      <c r="RNV16" s="373"/>
      <c r="RNW16" s="373"/>
      <c r="RNX16" s="373"/>
      <c r="RNY16" s="373"/>
      <c r="RNZ16" s="373"/>
      <c r="ROA16" s="373"/>
      <c r="ROB16" s="373"/>
      <c r="ROC16" s="373"/>
      <c r="ROD16" s="373"/>
      <c r="ROE16" s="373"/>
      <c r="ROF16" s="373"/>
      <c r="ROG16" s="373"/>
      <c r="ROH16" s="373"/>
      <c r="ROI16" s="373"/>
      <c r="ROJ16" s="373"/>
      <c r="ROK16" s="373"/>
      <c r="ROL16" s="373"/>
      <c r="ROM16" s="373"/>
      <c r="RON16" s="373"/>
      <c r="ROO16" s="373"/>
      <c r="ROP16" s="373"/>
      <c r="ROQ16" s="373"/>
      <c r="ROR16" s="373"/>
      <c r="ROS16" s="373"/>
      <c r="ROT16" s="373"/>
      <c r="ROU16" s="373"/>
      <c r="ROV16" s="373"/>
      <c r="ROW16" s="373"/>
      <c r="ROX16" s="373"/>
      <c r="ROY16" s="373"/>
      <c r="ROZ16" s="373"/>
      <c r="RPA16" s="373"/>
      <c r="RPB16" s="373"/>
      <c r="RPC16" s="373"/>
      <c r="RPD16" s="373"/>
      <c r="RPE16" s="373"/>
      <c r="RPF16" s="373"/>
      <c r="RPG16" s="373"/>
      <c r="RPH16" s="373"/>
      <c r="RPI16" s="373"/>
      <c r="RPJ16" s="373"/>
      <c r="RPK16" s="373"/>
      <c r="RPL16" s="373"/>
      <c r="RPM16" s="373"/>
      <c r="RPN16" s="373"/>
      <c r="RPO16" s="373"/>
      <c r="RPP16" s="373"/>
      <c r="RPQ16" s="373"/>
      <c r="RPR16" s="373"/>
      <c r="RPS16" s="373"/>
      <c r="RPT16" s="373"/>
      <c r="RPU16" s="373"/>
      <c r="RPV16" s="373"/>
      <c r="RPW16" s="373"/>
      <c r="RPX16" s="373"/>
      <c r="RPY16" s="373"/>
      <c r="RPZ16" s="373"/>
      <c r="RQA16" s="373"/>
      <c r="RQB16" s="373"/>
      <c r="RQC16" s="373"/>
      <c r="RQD16" s="373"/>
      <c r="RQE16" s="373"/>
      <c r="RQF16" s="373"/>
      <c r="RQG16" s="373"/>
      <c r="RQH16" s="373"/>
      <c r="RQI16" s="373"/>
      <c r="RQJ16" s="373"/>
      <c r="RQK16" s="373"/>
      <c r="RQL16" s="373"/>
      <c r="RQM16" s="373"/>
      <c r="RQN16" s="373"/>
      <c r="RQO16" s="373"/>
      <c r="RQP16" s="373"/>
      <c r="RQQ16" s="373"/>
      <c r="RQR16" s="373"/>
      <c r="RQS16" s="373"/>
      <c r="RQT16" s="373"/>
      <c r="RQU16" s="373"/>
      <c r="RQV16" s="373"/>
      <c r="RQW16" s="373"/>
      <c r="RQX16" s="373"/>
      <c r="RQY16" s="373"/>
      <c r="RQZ16" s="373"/>
      <c r="RRA16" s="373"/>
      <c r="RRB16" s="373"/>
      <c r="RRC16" s="373"/>
      <c r="RRD16" s="373"/>
      <c r="RRE16" s="373"/>
      <c r="RRF16" s="373"/>
      <c r="RRG16" s="373"/>
      <c r="RRH16" s="373"/>
      <c r="RRI16" s="373"/>
      <c r="RRJ16" s="373"/>
      <c r="RRK16" s="373"/>
      <c r="RRL16" s="373"/>
      <c r="RRM16" s="373"/>
      <c r="RRN16" s="373"/>
      <c r="RRO16" s="373"/>
      <c r="RRP16" s="373"/>
      <c r="RRQ16" s="373"/>
      <c r="RRR16" s="373"/>
      <c r="RRS16" s="373"/>
      <c r="RRT16" s="373"/>
      <c r="RRU16" s="373"/>
      <c r="RRV16" s="373"/>
      <c r="RRW16" s="373"/>
      <c r="RRX16" s="373"/>
      <c r="RRY16" s="373"/>
      <c r="RRZ16" s="373"/>
      <c r="RSA16" s="373"/>
      <c r="RSB16" s="373"/>
      <c r="RSC16" s="373"/>
      <c r="RSD16" s="373"/>
      <c r="RSE16" s="373"/>
      <c r="RSF16" s="373"/>
      <c r="RSG16" s="373"/>
      <c r="RSH16" s="373"/>
      <c r="RSI16" s="373"/>
      <c r="RSJ16" s="373"/>
      <c r="RSK16" s="373"/>
      <c r="RSL16" s="373"/>
      <c r="RSM16" s="373"/>
      <c r="RSN16" s="373"/>
      <c r="RSO16" s="373"/>
      <c r="RSP16" s="373"/>
      <c r="RSQ16" s="373"/>
      <c r="RSR16" s="373"/>
      <c r="RSS16" s="373"/>
      <c r="RST16" s="373"/>
      <c r="RSU16" s="373"/>
      <c r="RSV16" s="373"/>
      <c r="RSW16" s="373"/>
      <c r="RSX16" s="373"/>
      <c r="RSY16" s="373"/>
      <c r="RSZ16" s="373"/>
      <c r="RTA16" s="373"/>
      <c r="RTB16" s="373"/>
      <c r="RTC16" s="373"/>
      <c r="RTD16" s="373"/>
      <c r="RTE16" s="373"/>
      <c r="RTF16" s="373"/>
      <c r="RTG16" s="373"/>
      <c r="RTH16" s="373"/>
      <c r="RTI16" s="373"/>
      <c r="RTJ16" s="373"/>
      <c r="RTK16" s="373"/>
      <c r="RTL16" s="373"/>
      <c r="RTM16" s="373"/>
      <c r="RTN16" s="373"/>
      <c r="RTO16" s="373"/>
      <c r="RTP16" s="373"/>
      <c r="RTQ16" s="373"/>
      <c r="RTR16" s="373"/>
      <c r="RTS16" s="373"/>
      <c r="RTT16" s="373"/>
      <c r="RTU16" s="373"/>
      <c r="RTV16" s="373"/>
      <c r="RTW16" s="373"/>
      <c r="RTX16" s="373"/>
      <c r="RTY16" s="373"/>
      <c r="RTZ16" s="373"/>
      <c r="RUA16" s="373"/>
      <c r="RUB16" s="373"/>
      <c r="RUC16" s="373"/>
      <c r="RUD16" s="373"/>
      <c r="RUE16" s="373"/>
      <c r="RUF16" s="373"/>
      <c r="RUG16" s="373"/>
      <c r="RUH16" s="373"/>
      <c r="RUI16" s="373"/>
      <c r="RUJ16" s="373"/>
      <c r="RUK16" s="373"/>
      <c r="RUL16" s="373"/>
      <c r="RUM16" s="373"/>
      <c r="RUN16" s="373"/>
      <c r="RUO16" s="373"/>
      <c r="RUP16" s="373"/>
      <c r="RUQ16" s="373"/>
      <c r="RUR16" s="373"/>
      <c r="RUS16" s="373"/>
      <c r="RUT16" s="373"/>
      <c r="RUU16" s="373"/>
      <c r="RUV16" s="373"/>
      <c r="RUW16" s="373"/>
      <c r="RUX16" s="373"/>
      <c r="RUY16" s="373"/>
      <c r="RUZ16" s="373"/>
      <c r="RVA16" s="373"/>
      <c r="RVB16" s="373"/>
      <c r="RVC16" s="373"/>
      <c r="RVD16" s="373"/>
      <c r="RVE16" s="373"/>
      <c r="RVF16" s="373"/>
      <c r="RVG16" s="373"/>
      <c r="RVH16" s="373"/>
      <c r="RVI16" s="373"/>
      <c r="RVJ16" s="373"/>
      <c r="RVK16" s="373"/>
      <c r="RVL16" s="373"/>
      <c r="RVM16" s="373"/>
      <c r="RVN16" s="373"/>
      <c r="RVO16" s="373"/>
      <c r="RVP16" s="373"/>
      <c r="RVQ16" s="373"/>
      <c r="RVR16" s="373"/>
      <c r="RVS16" s="373"/>
      <c r="RVT16" s="373"/>
      <c r="RVU16" s="373"/>
      <c r="RVV16" s="373"/>
      <c r="RVW16" s="373"/>
      <c r="RVX16" s="373"/>
      <c r="RVY16" s="373"/>
      <c r="RVZ16" s="373"/>
      <c r="RWA16" s="373"/>
      <c r="RWB16" s="373"/>
      <c r="RWC16" s="373"/>
      <c r="RWD16" s="373"/>
      <c r="RWE16" s="373"/>
      <c r="RWF16" s="373"/>
      <c r="RWG16" s="373"/>
      <c r="RWH16" s="373"/>
      <c r="RWI16" s="373"/>
      <c r="RWJ16" s="373"/>
      <c r="RWK16" s="373"/>
      <c r="RWL16" s="373"/>
      <c r="RWM16" s="373"/>
      <c r="RWN16" s="373"/>
      <c r="RWO16" s="373"/>
      <c r="RWP16" s="373"/>
      <c r="RWQ16" s="373"/>
      <c r="RWR16" s="373"/>
      <c r="RWS16" s="373"/>
      <c r="RWT16" s="373"/>
      <c r="RWU16" s="373"/>
      <c r="RWV16" s="373"/>
      <c r="RWW16" s="373"/>
      <c r="RWX16" s="373"/>
      <c r="RWY16" s="373"/>
      <c r="RWZ16" s="373"/>
      <c r="RXA16" s="373"/>
      <c r="RXB16" s="373"/>
      <c r="RXC16" s="373"/>
      <c r="RXD16" s="373"/>
      <c r="RXE16" s="373"/>
      <c r="RXF16" s="373"/>
      <c r="RXG16" s="373"/>
      <c r="RXH16" s="373"/>
      <c r="RXI16" s="373"/>
      <c r="RXJ16" s="373"/>
      <c r="RXK16" s="373"/>
      <c r="RXL16" s="373"/>
      <c r="RXM16" s="373"/>
      <c r="RXN16" s="373"/>
      <c r="RXO16" s="373"/>
      <c r="RXP16" s="373"/>
      <c r="RXQ16" s="373"/>
      <c r="RXR16" s="373"/>
      <c r="RXS16" s="373"/>
      <c r="RXT16" s="373"/>
      <c r="RXU16" s="373"/>
      <c r="RXV16" s="373"/>
      <c r="RXW16" s="373"/>
      <c r="RXX16" s="373"/>
      <c r="RXY16" s="373"/>
      <c r="RXZ16" s="373"/>
      <c r="RYA16" s="373"/>
      <c r="RYB16" s="373"/>
      <c r="RYC16" s="373"/>
      <c r="RYD16" s="373"/>
      <c r="RYE16" s="373"/>
      <c r="RYF16" s="373"/>
      <c r="RYG16" s="373"/>
      <c r="RYH16" s="373"/>
      <c r="RYI16" s="373"/>
      <c r="RYJ16" s="373"/>
      <c r="RYK16" s="373"/>
      <c r="RYL16" s="373"/>
      <c r="RYM16" s="373"/>
      <c r="RYN16" s="373"/>
      <c r="RYO16" s="373"/>
      <c r="RYP16" s="373"/>
      <c r="RYQ16" s="373"/>
      <c r="RYR16" s="373"/>
      <c r="RYS16" s="373"/>
      <c r="RYT16" s="373"/>
      <c r="RYU16" s="373"/>
      <c r="RYV16" s="373"/>
      <c r="RYW16" s="373"/>
      <c r="RYX16" s="373"/>
      <c r="RYY16" s="373"/>
      <c r="RYZ16" s="373"/>
      <c r="RZA16" s="373"/>
      <c r="RZB16" s="373"/>
      <c r="RZC16" s="373"/>
      <c r="RZD16" s="373"/>
      <c r="RZE16" s="373"/>
      <c r="RZF16" s="373"/>
      <c r="RZG16" s="373"/>
      <c r="RZH16" s="373"/>
      <c r="RZI16" s="373"/>
      <c r="RZJ16" s="373"/>
      <c r="RZK16" s="373"/>
      <c r="RZL16" s="373"/>
      <c r="RZM16" s="373"/>
      <c r="RZN16" s="373"/>
      <c r="RZO16" s="373"/>
      <c r="RZP16" s="373"/>
      <c r="RZQ16" s="373"/>
      <c r="RZR16" s="373"/>
      <c r="RZS16" s="373"/>
      <c r="RZT16" s="373"/>
      <c r="RZU16" s="373"/>
      <c r="RZV16" s="373"/>
      <c r="RZW16" s="373"/>
      <c r="RZX16" s="373"/>
      <c r="RZY16" s="373"/>
      <c r="RZZ16" s="373"/>
      <c r="SAA16" s="373"/>
      <c r="SAB16" s="373"/>
      <c r="SAC16" s="373"/>
      <c r="SAD16" s="373"/>
      <c r="SAE16" s="373"/>
      <c r="SAF16" s="373"/>
      <c r="SAG16" s="373"/>
      <c r="SAH16" s="373"/>
      <c r="SAI16" s="373"/>
      <c r="SAJ16" s="373"/>
      <c r="SAK16" s="373"/>
      <c r="SAL16" s="373"/>
      <c r="SAM16" s="373"/>
      <c r="SAN16" s="373"/>
      <c r="SAO16" s="373"/>
      <c r="SAP16" s="373"/>
      <c r="SAQ16" s="373"/>
      <c r="SAR16" s="373"/>
      <c r="SAS16" s="373"/>
      <c r="SAT16" s="373"/>
      <c r="SAU16" s="373"/>
      <c r="SAV16" s="373"/>
      <c r="SAW16" s="373"/>
      <c r="SAX16" s="373"/>
      <c r="SAY16" s="373"/>
      <c r="SAZ16" s="373"/>
      <c r="SBA16" s="373"/>
      <c r="SBB16" s="373"/>
      <c r="SBC16" s="373"/>
      <c r="SBD16" s="373"/>
      <c r="SBE16" s="373"/>
      <c r="SBF16" s="373"/>
      <c r="SBG16" s="373"/>
      <c r="SBH16" s="373"/>
      <c r="SBI16" s="373"/>
      <c r="SBJ16" s="373"/>
      <c r="SBK16" s="373"/>
      <c r="SBL16" s="373"/>
      <c r="SBM16" s="373"/>
      <c r="SBN16" s="373"/>
      <c r="SBO16" s="373"/>
      <c r="SBP16" s="373"/>
      <c r="SBQ16" s="373"/>
      <c r="SBR16" s="373"/>
      <c r="SBS16" s="373"/>
      <c r="SBT16" s="373"/>
      <c r="SBU16" s="373"/>
      <c r="SBV16" s="373"/>
      <c r="SBW16" s="373"/>
      <c r="SBX16" s="373"/>
      <c r="SBY16" s="373"/>
      <c r="SBZ16" s="373"/>
      <c r="SCA16" s="373"/>
      <c r="SCB16" s="373"/>
      <c r="SCC16" s="373"/>
      <c r="SCD16" s="373"/>
      <c r="SCE16" s="373"/>
      <c r="SCF16" s="373"/>
      <c r="SCG16" s="373"/>
      <c r="SCH16" s="373"/>
      <c r="SCI16" s="373"/>
      <c r="SCJ16" s="373"/>
      <c r="SCK16" s="373"/>
      <c r="SCL16" s="373"/>
      <c r="SCM16" s="373"/>
      <c r="SCN16" s="373"/>
      <c r="SCO16" s="373"/>
      <c r="SCP16" s="373"/>
      <c r="SCQ16" s="373"/>
      <c r="SCR16" s="373"/>
      <c r="SCS16" s="373"/>
      <c r="SCT16" s="373"/>
      <c r="SCU16" s="373"/>
      <c r="SCV16" s="373"/>
      <c r="SCW16" s="373"/>
      <c r="SCX16" s="373"/>
      <c r="SCY16" s="373"/>
      <c r="SCZ16" s="373"/>
      <c r="SDA16" s="373"/>
      <c r="SDB16" s="373"/>
      <c r="SDC16" s="373"/>
      <c r="SDD16" s="373"/>
      <c r="SDE16" s="373"/>
      <c r="SDF16" s="373"/>
      <c r="SDG16" s="373"/>
      <c r="SDH16" s="373"/>
      <c r="SDI16" s="373"/>
      <c r="SDJ16" s="373"/>
      <c r="SDK16" s="373"/>
      <c r="SDL16" s="373"/>
      <c r="SDM16" s="373"/>
      <c r="SDN16" s="373"/>
      <c r="SDO16" s="373"/>
      <c r="SDP16" s="373"/>
      <c r="SDQ16" s="373"/>
      <c r="SDR16" s="373"/>
      <c r="SDS16" s="373"/>
      <c r="SDT16" s="373"/>
      <c r="SDU16" s="373"/>
      <c r="SDV16" s="373"/>
      <c r="SDW16" s="373"/>
      <c r="SDX16" s="373"/>
      <c r="SDY16" s="373"/>
      <c r="SDZ16" s="373"/>
      <c r="SEA16" s="373"/>
      <c r="SEB16" s="373"/>
      <c r="SEC16" s="373"/>
      <c r="SED16" s="373"/>
      <c r="SEE16" s="373"/>
      <c r="SEF16" s="373"/>
      <c r="SEG16" s="373"/>
      <c r="SEH16" s="373"/>
      <c r="SEI16" s="373"/>
      <c r="SEJ16" s="373"/>
      <c r="SEK16" s="373"/>
      <c r="SEL16" s="373"/>
      <c r="SEM16" s="373"/>
      <c r="SEN16" s="373"/>
      <c r="SEO16" s="373"/>
      <c r="SEP16" s="373"/>
      <c r="SEQ16" s="373"/>
      <c r="SER16" s="373"/>
      <c r="SES16" s="373"/>
      <c r="SET16" s="373"/>
      <c r="SEU16" s="373"/>
      <c r="SEV16" s="373"/>
      <c r="SEW16" s="373"/>
      <c r="SEX16" s="373"/>
      <c r="SEY16" s="373"/>
      <c r="SEZ16" s="373"/>
      <c r="SFA16" s="373"/>
      <c r="SFB16" s="373"/>
      <c r="SFC16" s="373"/>
      <c r="SFD16" s="373"/>
      <c r="SFE16" s="373"/>
      <c r="SFF16" s="373"/>
      <c r="SFG16" s="373"/>
      <c r="SFH16" s="373"/>
      <c r="SFI16" s="373"/>
      <c r="SFJ16" s="373"/>
      <c r="SFK16" s="373"/>
      <c r="SFL16" s="373"/>
      <c r="SFM16" s="373"/>
      <c r="SFN16" s="373"/>
      <c r="SFO16" s="373"/>
      <c r="SFP16" s="373"/>
      <c r="SFQ16" s="373"/>
      <c r="SFR16" s="373"/>
      <c r="SFS16" s="373"/>
      <c r="SFT16" s="373"/>
      <c r="SFU16" s="373"/>
      <c r="SFV16" s="373"/>
      <c r="SFW16" s="373"/>
      <c r="SFX16" s="373"/>
      <c r="SFY16" s="373"/>
      <c r="SFZ16" s="373"/>
      <c r="SGA16" s="373"/>
      <c r="SGB16" s="373"/>
      <c r="SGC16" s="373"/>
      <c r="SGD16" s="373"/>
      <c r="SGE16" s="373"/>
      <c r="SGF16" s="373"/>
      <c r="SGG16" s="373"/>
      <c r="SGH16" s="373"/>
      <c r="SGI16" s="373"/>
      <c r="SGJ16" s="373"/>
      <c r="SGK16" s="373"/>
      <c r="SGL16" s="373"/>
      <c r="SGM16" s="373"/>
      <c r="SGN16" s="373"/>
      <c r="SGO16" s="373"/>
      <c r="SGP16" s="373"/>
      <c r="SGQ16" s="373"/>
      <c r="SGR16" s="373"/>
      <c r="SGS16" s="373"/>
      <c r="SGT16" s="373"/>
      <c r="SGU16" s="373"/>
      <c r="SGV16" s="373"/>
      <c r="SGW16" s="373"/>
      <c r="SGX16" s="373"/>
      <c r="SGY16" s="373"/>
      <c r="SGZ16" s="373"/>
      <c r="SHA16" s="373"/>
      <c r="SHB16" s="373"/>
      <c r="SHC16" s="373"/>
      <c r="SHD16" s="373"/>
      <c r="SHE16" s="373"/>
      <c r="SHF16" s="373"/>
      <c r="SHG16" s="373"/>
      <c r="SHH16" s="373"/>
      <c r="SHI16" s="373"/>
      <c r="SHJ16" s="373"/>
      <c r="SHK16" s="373"/>
      <c r="SHL16" s="373"/>
      <c r="SHM16" s="373"/>
      <c r="SHN16" s="373"/>
      <c r="SHO16" s="373"/>
      <c r="SHP16" s="373"/>
      <c r="SHQ16" s="373"/>
      <c r="SHR16" s="373"/>
      <c r="SHS16" s="373"/>
      <c r="SHT16" s="373"/>
      <c r="SHU16" s="373"/>
      <c r="SHV16" s="373"/>
      <c r="SHW16" s="373"/>
      <c r="SHX16" s="373"/>
      <c r="SHY16" s="373"/>
      <c r="SHZ16" s="373"/>
      <c r="SIA16" s="373"/>
      <c r="SIB16" s="373"/>
      <c r="SIC16" s="373"/>
      <c r="SID16" s="373"/>
      <c r="SIE16" s="373"/>
      <c r="SIF16" s="373"/>
      <c r="SIG16" s="373"/>
      <c r="SIH16" s="373"/>
      <c r="SII16" s="373"/>
      <c r="SIJ16" s="373"/>
      <c r="SIK16" s="373"/>
      <c r="SIL16" s="373"/>
      <c r="SIM16" s="373"/>
      <c r="SIN16" s="373"/>
      <c r="SIO16" s="373"/>
      <c r="SIP16" s="373"/>
      <c r="SIQ16" s="373"/>
      <c r="SIR16" s="373"/>
      <c r="SIS16" s="373"/>
      <c r="SIT16" s="373"/>
      <c r="SIU16" s="373"/>
      <c r="SIV16" s="373"/>
      <c r="SIW16" s="373"/>
      <c r="SIX16" s="373"/>
      <c r="SIY16" s="373"/>
      <c r="SIZ16" s="373"/>
      <c r="SJA16" s="373"/>
      <c r="SJB16" s="373"/>
      <c r="SJC16" s="373"/>
      <c r="SJD16" s="373"/>
      <c r="SJE16" s="373"/>
      <c r="SJF16" s="373"/>
      <c r="SJG16" s="373"/>
      <c r="SJH16" s="373"/>
      <c r="SJI16" s="373"/>
      <c r="SJJ16" s="373"/>
      <c r="SJK16" s="373"/>
      <c r="SJL16" s="373"/>
      <c r="SJM16" s="373"/>
      <c r="SJN16" s="373"/>
      <c r="SJO16" s="373"/>
      <c r="SJP16" s="373"/>
      <c r="SJQ16" s="373"/>
      <c r="SJR16" s="373"/>
      <c r="SJS16" s="373"/>
      <c r="SJT16" s="373"/>
      <c r="SJU16" s="373"/>
      <c r="SJV16" s="373"/>
      <c r="SJW16" s="373"/>
      <c r="SJX16" s="373"/>
      <c r="SJY16" s="373"/>
      <c r="SJZ16" s="373"/>
      <c r="SKA16" s="373"/>
      <c r="SKB16" s="373"/>
      <c r="SKC16" s="373"/>
      <c r="SKD16" s="373"/>
      <c r="SKE16" s="373"/>
      <c r="SKF16" s="373"/>
      <c r="SKG16" s="373"/>
      <c r="SKH16" s="373"/>
      <c r="SKI16" s="373"/>
      <c r="SKJ16" s="373"/>
      <c r="SKK16" s="373"/>
      <c r="SKL16" s="373"/>
      <c r="SKM16" s="373"/>
      <c r="SKN16" s="373"/>
      <c r="SKO16" s="373"/>
      <c r="SKP16" s="373"/>
      <c r="SKQ16" s="373"/>
      <c r="SKR16" s="373"/>
      <c r="SKS16" s="373"/>
      <c r="SKT16" s="373"/>
      <c r="SKU16" s="373"/>
      <c r="SKV16" s="373"/>
      <c r="SKW16" s="373"/>
      <c r="SKX16" s="373"/>
      <c r="SKY16" s="373"/>
      <c r="SKZ16" s="373"/>
      <c r="SLA16" s="373"/>
      <c r="SLB16" s="373"/>
      <c r="SLC16" s="373"/>
      <c r="SLD16" s="373"/>
      <c r="SLE16" s="373"/>
      <c r="SLF16" s="373"/>
      <c r="SLG16" s="373"/>
      <c r="SLH16" s="373"/>
      <c r="SLI16" s="373"/>
      <c r="SLJ16" s="373"/>
      <c r="SLK16" s="373"/>
      <c r="SLL16" s="373"/>
      <c r="SLM16" s="373"/>
      <c r="SLN16" s="373"/>
      <c r="SLO16" s="373"/>
      <c r="SLP16" s="373"/>
      <c r="SLQ16" s="373"/>
      <c r="SLR16" s="373"/>
      <c r="SLS16" s="373"/>
      <c r="SLT16" s="373"/>
      <c r="SLU16" s="373"/>
      <c r="SLV16" s="373"/>
      <c r="SLW16" s="373"/>
      <c r="SLX16" s="373"/>
      <c r="SLY16" s="373"/>
      <c r="SLZ16" s="373"/>
      <c r="SMA16" s="373"/>
      <c r="SMB16" s="373"/>
      <c r="SMC16" s="373"/>
      <c r="SMD16" s="373"/>
      <c r="SME16" s="373"/>
      <c r="SMF16" s="373"/>
      <c r="SMG16" s="373"/>
      <c r="SMH16" s="373"/>
      <c r="SMI16" s="373"/>
      <c r="SMJ16" s="373"/>
      <c r="SMK16" s="373"/>
      <c r="SML16" s="373"/>
      <c r="SMM16" s="373"/>
      <c r="SMN16" s="373"/>
      <c r="SMO16" s="373"/>
      <c r="SMP16" s="373"/>
      <c r="SMQ16" s="373"/>
      <c r="SMR16" s="373"/>
      <c r="SMS16" s="373"/>
      <c r="SMT16" s="373"/>
      <c r="SMU16" s="373"/>
      <c r="SMV16" s="373"/>
      <c r="SMW16" s="373"/>
      <c r="SMX16" s="373"/>
      <c r="SMY16" s="373"/>
      <c r="SMZ16" s="373"/>
      <c r="SNA16" s="373"/>
      <c r="SNB16" s="373"/>
      <c r="SNC16" s="373"/>
      <c r="SND16" s="373"/>
      <c r="SNE16" s="373"/>
      <c r="SNF16" s="373"/>
      <c r="SNG16" s="373"/>
      <c r="SNH16" s="373"/>
      <c r="SNI16" s="373"/>
      <c r="SNJ16" s="373"/>
      <c r="SNK16" s="373"/>
      <c r="SNL16" s="373"/>
      <c r="SNM16" s="373"/>
      <c r="SNN16" s="373"/>
      <c r="SNO16" s="373"/>
      <c r="SNP16" s="373"/>
      <c r="SNQ16" s="373"/>
      <c r="SNR16" s="373"/>
      <c r="SNS16" s="373"/>
      <c r="SNT16" s="373"/>
      <c r="SNU16" s="373"/>
      <c r="SNV16" s="373"/>
      <c r="SNW16" s="373"/>
      <c r="SNX16" s="373"/>
      <c r="SNY16" s="373"/>
      <c r="SNZ16" s="373"/>
      <c r="SOA16" s="373"/>
      <c r="SOB16" s="373"/>
      <c r="SOC16" s="373"/>
      <c r="SOD16" s="373"/>
      <c r="SOE16" s="373"/>
      <c r="SOF16" s="373"/>
      <c r="SOG16" s="373"/>
      <c r="SOH16" s="373"/>
      <c r="SOI16" s="373"/>
      <c r="SOJ16" s="373"/>
      <c r="SOK16" s="373"/>
      <c r="SOL16" s="373"/>
      <c r="SOM16" s="373"/>
      <c r="SON16" s="373"/>
      <c r="SOO16" s="373"/>
      <c r="SOP16" s="373"/>
      <c r="SOQ16" s="373"/>
      <c r="SOR16" s="373"/>
      <c r="SOS16" s="373"/>
      <c r="SOT16" s="373"/>
      <c r="SOU16" s="373"/>
      <c r="SOV16" s="373"/>
      <c r="SOW16" s="373"/>
      <c r="SOX16" s="373"/>
      <c r="SOY16" s="373"/>
      <c r="SOZ16" s="373"/>
      <c r="SPA16" s="373"/>
      <c r="SPB16" s="373"/>
      <c r="SPC16" s="373"/>
      <c r="SPD16" s="373"/>
      <c r="SPE16" s="373"/>
      <c r="SPF16" s="373"/>
      <c r="SPG16" s="373"/>
      <c r="SPH16" s="373"/>
      <c r="SPI16" s="373"/>
      <c r="SPJ16" s="373"/>
      <c r="SPK16" s="373"/>
      <c r="SPL16" s="373"/>
      <c r="SPM16" s="373"/>
      <c r="SPN16" s="373"/>
      <c r="SPO16" s="373"/>
      <c r="SPP16" s="373"/>
      <c r="SPQ16" s="373"/>
      <c r="SPR16" s="373"/>
      <c r="SPS16" s="373"/>
      <c r="SPT16" s="373"/>
      <c r="SPU16" s="373"/>
      <c r="SPV16" s="373"/>
      <c r="SPW16" s="373"/>
      <c r="SPX16" s="373"/>
      <c r="SPY16" s="373"/>
      <c r="SPZ16" s="373"/>
      <c r="SQA16" s="373"/>
      <c r="SQB16" s="373"/>
      <c r="SQC16" s="373"/>
      <c r="SQD16" s="373"/>
      <c r="SQE16" s="373"/>
      <c r="SQF16" s="373"/>
      <c r="SQG16" s="373"/>
      <c r="SQH16" s="373"/>
      <c r="SQI16" s="373"/>
      <c r="SQJ16" s="373"/>
      <c r="SQK16" s="373"/>
      <c r="SQL16" s="373"/>
      <c r="SQM16" s="373"/>
      <c r="SQN16" s="373"/>
      <c r="SQO16" s="373"/>
      <c r="SQP16" s="373"/>
      <c r="SQQ16" s="373"/>
      <c r="SQR16" s="373"/>
      <c r="SQS16" s="373"/>
      <c r="SQT16" s="373"/>
      <c r="SQU16" s="373"/>
      <c r="SQV16" s="373"/>
      <c r="SQW16" s="373"/>
      <c r="SQX16" s="373"/>
      <c r="SQY16" s="373"/>
      <c r="SQZ16" s="373"/>
      <c r="SRA16" s="373"/>
      <c r="SRB16" s="373"/>
      <c r="SRC16" s="373"/>
      <c r="SRD16" s="373"/>
      <c r="SRE16" s="373"/>
      <c r="SRF16" s="373"/>
      <c r="SRG16" s="373"/>
      <c r="SRH16" s="373"/>
      <c r="SRI16" s="373"/>
      <c r="SRJ16" s="373"/>
      <c r="SRK16" s="373"/>
      <c r="SRL16" s="373"/>
      <c r="SRM16" s="373"/>
      <c r="SRN16" s="373"/>
      <c r="SRO16" s="373"/>
      <c r="SRP16" s="373"/>
      <c r="SRQ16" s="373"/>
      <c r="SRR16" s="373"/>
      <c r="SRS16" s="373"/>
      <c r="SRT16" s="373"/>
      <c r="SRU16" s="373"/>
      <c r="SRV16" s="373"/>
      <c r="SRW16" s="373"/>
      <c r="SRX16" s="373"/>
      <c r="SRY16" s="373"/>
      <c r="SRZ16" s="373"/>
      <c r="SSA16" s="373"/>
      <c r="SSB16" s="373"/>
      <c r="SSC16" s="373"/>
      <c r="SSD16" s="373"/>
      <c r="SSE16" s="373"/>
      <c r="SSF16" s="373"/>
      <c r="SSG16" s="373"/>
      <c r="SSH16" s="373"/>
      <c r="SSI16" s="373"/>
      <c r="SSJ16" s="373"/>
      <c r="SSK16" s="373"/>
      <c r="SSL16" s="373"/>
      <c r="SSM16" s="373"/>
      <c r="SSN16" s="373"/>
      <c r="SSO16" s="373"/>
      <c r="SSP16" s="373"/>
      <c r="SSQ16" s="373"/>
      <c r="SSR16" s="373"/>
      <c r="SSS16" s="373"/>
      <c r="SST16" s="373"/>
      <c r="SSU16" s="373"/>
      <c r="SSV16" s="373"/>
      <c r="SSW16" s="373"/>
      <c r="SSX16" s="373"/>
      <c r="SSY16" s="373"/>
      <c r="SSZ16" s="373"/>
      <c r="STA16" s="373"/>
      <c r="STB16" s="373"/>
      <c r="STC16" s="373"/>
      <c r="STD16" s="373"/>
      <c r="STE16" s="373"/>
      <c r="STF16" s="373"/>
      <c r="STG16" s="373"/>
      <c r="STH16" s="373"/>
      <c r="STI16" s="373"/>
      <c r="STJ16" s="373"/>
      <c r="STK16" s="373"/>
      <c r="STL16" s="373"/>
      <c r="STM16" s="373"/>
      <c r="STN16" s="373"/>
      <c r="STO16" s="373"/>
      <c r="STP16" s="373"/>
      <c r="STQ16" s="373"/>
      <c r="STR16" s="373"/>
      <c r="STS16" s="373"/>
      <c r="STT16" s="373"/>
      <c r="STU16" s="373"/>
      <c r="STV16" s="373"/>
      <c r="STW16" s="373"/>
      <c r="STX16" s="373"/>
      <c r="STY16" s="373"/>
      <c r="STZ16" s="373"/>
      <c r="SUA16" s="373"/>
      <c r="SUB16" s="373"/>
      <c r="SUC16" s="373"/>
      <c r="SUD16" s="373"/>
      <c r="SUE16" s="373"/>
      <c r="SUF16" s="373"/>
      <c r="SUG16" s="373"/>
      <c r="SUH16" s="373"/>
      <c r="SUI16" s="373"/>
      <c r="SUJ16" s="373"/>
      <c r="SUK16" s="373"/>
      <c r="SUL16" s="373"/>
      <c r="SUM16" s="373"/>
      <c r="SUN16" s="373"/>
      <c r="SUO16" s="373"/>
      <c r="SUP16" s="373"/>
      <c r="SUQ16" s="373"/>
      <c r="SUR16" s="373"/>
      <c r="SUS16" s="373"/>
      <c r="SUT16" s="373"/>
      <c r="SUU16" s="373"/>
      <c r="SUV16" s="373"/>
      <c r="SUW16" s="373"/>
      <c r="SUX16" s="373"/>
      <c r="SUY16" s="373"/>
      <c r="SUZ16" s="373"/>
      <c r="SVA16" s="373"/>
      <c r="SVB16" s="373"/>
      <c r="SVC16" s="373"/>
      <c r="SVD16" s="373"/>
      <c r="SVE16" s="373"/>
      <c r="SVF16" s="373"/>
      <c r="SVG16" s="373"/>
      <c r="SVH16" s="373"/>
      <c r="SVI16" s="373"/>
      <c r="SVJ16" s="373"/>
      <c r="SVK16" s="373"/>
      <c r="SVL16" s="373"/>
      <c r="SVM16" s="373"/>
      <c r="SVN16" s="373"/>
      <c r="SVO16" s="373"/>
      <c r="SVP16" s="373"/>
      <c r="SVQ16" s="373"/>
      <c r="SVR16" s="373"/>
      <c r="SVS16" s="373"/>
      <c r="SVT16" s="373"/>
      <c r="SVU16" s="373"/>
      <c r="SVV16" s="373"/>
      <c r="SVW16" s="373"/>
      <c r="SVX16" s="373"/>
      <c r="SVY16" s="373"/>
      <c r="SVZ16" s="373"/>
      <c r="SWA16" s="373"/>
      <c r="SWB16" s="373"/>
      <c r="SWC16" s="373"/>
      <c r="SWD16" s="373"/>
      <c r="SWE16" s="373"/>
      <c r="SWF16" s="373"/>
      <c r="SWG16" s="373"/>
      <c r="SWH16" s="373"/>
      <c r="SWI16" s="373"/>
      <c r="SWJ16" s="373"/>
      <c r="SWK16" s="373"/>
      <c r="SWL16" s="373"/>
      <c r="SWM16" s="373"/>
      <c r="SWN16" s="373"/>
      <c r="SWO16" s="373"/>
      <c r="SWP16" s="373"/>
      <c r="SWQ16" s="373"/>
      <c r="SWR16" s="373"/>
      <c r="SWS16" s="373"/>
      <c r="SWT16" s="373"/>
      <c r="SWU16" s="373"/>
      <c r="SWV16" s="373"/>
      <c r="SWW16" s="373"/>
      <c r="SWX16" s="373"/>
      <c r="SWY16" s="373"/>
      <c r="SWZ16" s="373"/>
      <c r="SXA16" s="373"/>
      <c r="SXB16" s="373"/>
      <c r="SXC16" s="373"/>
      <c r="SXD16" s="373"/>
      <c r="SXE16" s="373"/>
      <c r="SXF16" s="373"/>
      <c r="SXG16" s="373"/>
      <c r="SXH16" s="373"/>
      <c r="SXI16" s="373"/>
      <c r="SXJ16" s="373"/>
      <c r="SXK16" s="373"/>
      <c r="SXL16" s="373"/>
      <c r="SXM16" s="373"/>
      <c r="SXN16" s="373"/>
      <c r="SXO16" s="373"/>
      <c r="SXP16" s="373"/>
      <c r="SXQ16" s="373"/>
      <c r="SXR16" s="373"/>
      <c r="SXS16" s="373"/>
      <c r="SXT16" s="373"/>
      <c r="SXU16" s="373"/>
      <c r="SXV16" s="373"/>
      <c r="SXW16" s="373"/>
      <c r="SXX16" s="373"/>
      <c r="SXY16" s="373"/>
      <c r="SXZ16" s="373"/>
      <c r="SYA16" s="373"/>
      <c r="SYB16" s="373"/>
      <c r="SYC16" s="373"/>
      <c r="SYD16" s="373"/>
      <c r="SYE16" s="373"/>
      <c r="SYF16" s="373"/>
      <c r="SYG16" s="373"/>
      <c r="SYH16" s="373"/>
      <c r="SYI16" s="373"/>
      <c r="SYJ16" s="373"/>
      <c r="SYK16" s="373"/>
      <c r="SYL16" s="373"/>
      <c r="SYM16" s="373"/>
      <c r="SYN16" s="373"/>
      <c r="SYO16" s="373"/>
      <c r="SYP16" s="373"/>
      <c r="SYQ16" s="373"/>
      <c r="SYR16" s="373"/>
      <c r="SYS16" s="373"/>
      <c r="SYT16" s="373"/>
      <c r="SYU16" s="373"/>
      <c r="SYV16" s="373"/>
      <c r="SYW16" s="373"/>
      <c r="SYX16" s="373"/>
      <c r="SYY16" s="373"/>
      <c r="SYZ16" s="373"/>
      <c r="SZA16" s="373"/>
      <c r="SZB16" s="373"/>
      <c r="SZC16" s="373"/>
      <c r="SZD16" s="373"/>
      <c r="SZE16" s="373"/>
      <c r="SZF16" s="373"/>
      <c r="SZG16" s="373"/>
      <c r="SZH16" s="373"/>
      <c r="SZI16" s="373"/>
      <c r="SZJ16" s="373"/>
      <c r="SZK16" s="373"/>
      <c r="SZL16" s="373"/>
      <c r="SZM16" s="373"/>
      <c r="SZN16" s="373"/>
      <c r="SZO16" s="373"/>
      <c r="SZP16" s="373"/>
      <c r="SZQ16" s="373"/>
      <c r="SZR16" s="373"/>
      <c r="SZS16" s="373"/>
      <c r="SZT16" s="373"/>
      <c r="SZU16" s="373"/>
      <c r="SZV16" s="373"/>
      <c r="SZW16" s="373"/>
      <c r="SZX16" s="373"/>
      <c r="SZY16" s="373"/>
      <c r="SZZ16" s="373"/>
      <c r="TAA16" s="373"/>
      <c r="TAB16" s="373"/>
      <c r="TAC16" s="373"/>
      <c r="TAD16" s="373"/>
      <c r="TAE16" s="373"/>
      <c r="TAF16" s="373"/>
      <c r="TAG16" s="373"/>
      <c r="TAH16" s="373"/>
      <c r="TAI16" s="373"/>
      <c r="TAJ16" s="373"/>
      <c r="TAK16" s="373"/>
      <c r="TAL16" s="373"/>
      <c r="TAM16" s="373"/>
      <c r="TAN16" s="373"/>
      <c r="TAO16" s="373"/>
      <c r="TAP16" s="373"/>
      <c r="TAQ16" s="373"/>
      <c r="TAR16" s="373"/>
      <c r="TAS16" s="373"/>
      <c r="TAT16" s="373"/>
      <c r="TAU16" s="373"/>
      <c r="TAV16" s="373"/>
      <c r="TAW16" s="373"/>
      <c r="TAX16" s="373"/>
      <c r="TAY16" s="373"/>
      <c r="TAZ16" s="373"/>
      <c r="TBA16" s="373"/>
      <c r="TBB16" s="373"/>
      <c r="TBC16" s="373"/>
      <c r="TBD16" s="373"/>
      <c r="TBE16" s="373"/>
      <c r="TBF16" s="373"/>
      <c r="TBG16" s="373"/>
      <c r="TBH16" s="373"/>
      <c r="TBI16" s="373"/>
      <c r="TBJ16" s="373"/>
      <c r="TBK16" s="373"/>
      <c r="TBL16" s="373"/>
      <c r="TBM16" s="373"/>
      <c r="TBN16" s="373"/>
      <c r="TBO16" s="373"/>
      <c r="TBP16" s="373"/>
      <c r="TBQ16" s="373"/>
      <c r="TBR16" s="373"/>
      <c r="TBS16" s="373"/>
      <c r="TBT16" s="373"/>
      <c r="TBU16" s="373"/>
      <c r="TBV16" s="373"/>
      <c r="TBW16" s="373"/>
      <c r="TBX16" s="373"/>
      <c r="TBY16" s="373"/>
      <c r="TBZ16" s="373"/>
      <c r="TCA16" s="373"/>
      <c r="TCB16" s="373"/>
      <c r="TCC16" s="373"/>
      <c r="TCD16" s="373"/>
      <c r="TCE16" s="373"/>
      <c r="TCF16" s="373"/>
      <c r="TCG16" s="373"/>
      <c r="TCH16" s="373"/>
      <c r="TCI16" s="373"/>
      <c r="TCJ16" s="373"/>
      <c r="TCK16" s="373"/>
      <c r="TCL16" s="373"/>
      <c r="TCM16" s="373"/>
      <c r="TCN16" s="373"/>
      <c r="TCO16" s="373"/>
      <c r="TCP16" s="373"/>
      <c r="TCQ16" s="373"/>
      <c r="TCR16" s="373"/>
      <c r="TCS16" s="373"/>
      <c r="TCT16" s="373"/>
      <c r="TCU16" s="373"/>
      <c r="TCV16" s="373"/>
      <c r="TCW16" s="373"/>
      <c r="TCX16" s="373"/>
      <c r="TCY16" s="373"/>
      <c r="TCZ16" s="373"/>
      <c r="TDA16" s="373"/>
      <c r="TDB16" s="373"/>
      <c r="TDC16" s="373"/>
      <c r="TDD16" s="373"/>
      <c r="TDE16" s="373"/>
      <c r="TDF16" s="373"/>
      <c r="TDG16" s="373"/>
      <c r="TDH16" s="373"/>
      <c r="TDI16" s="373"/>
      <c r="TDJ16" s="373"/>
      <c r="TDK16" s="373"/>
      <c r="TDL16" s="373"/>
      <c r="TDM16" s="373"/>
      <c r="TDN16" s="373"/>
      <c r="TDO16" s="373"/>
      <c r="TDP16" s="373"/>
      <c r="TDQ16" s="373"/>
      <c r="TDR16" s="373"/>
      <c r="TDS16" s="373"/>
      <c r="TDT16" s="373"/>
      <c r="TDU16" s="373"/>
      <c r="TDV16" s="373"/>
      <c r="TDW16" s="373"/>
      <c r="TDX16" s="373"/>
      <c r="TDY16" s="373"/>
      <c r="TDZ16" s="373"/>
      <c r="TEA16" s="373"/>
      <c r="TEB16" s="373"/>
      <c r="TEC16" s="373"/>
      <c r="TED16" s="373"/>
      <c r="TEE16" s="373"/>
      <c r="TEF16" s="373"/>
      <c r="TEG16" s="373"/>
      <c r="TEH16" s="373"/>
      <c r="TEI16" s="373"/>
      <c r="TEJ16" s="373"/>
      <c r="TEK16" s="373"/>
      <c r="TEL16" s="373"/>
      <c r="TEM16" s="373"/>
      <c r="TEN16" s="373"/>
      <c r="TEO16" s="373"/>
      <c r="TEP16" s="373"/>
      <c r="TEQ16" s="373"/>
      <c r="TER16" s="373"/>
      <c r="TES16" s="373"/>
      <c r="TET16" s="373"/>
      <c r="TEU16" s="373"/>
      <c r="TEV16" s="373"/>
      <c r="TEW16" s="373"/>
      <c r="TEX16" s="373"/>
      <c r="TEY16" s="373"/>
      <c r="TEZ16" s="373"/>
      <c r="TFA16" s="373"/>
      <c r="TFB16" s="373"/>
      <c r="TFC16" s="373"/>
      <c r="TFD16" s="373"/>
      <c r="TFE16" s="373"/>
      <c r="TFF16" s="373"/>
      <c r="TFG16" s="373"/>
      <c r="TFH16" s="373"/>
      <c r="TFI16" s="373"/>
      <c r="TFJ16" s="373"/>
      <c r="TFK16" s="373"/>
      <c r="TFL16" s="373"/>
      <c r="TFM16" s="373"/>
      <c r="TFN16" s="373"/>
      <c r="TFO16" s="373"/>
      <c r="TFP16" s="373"/>
      <c r="TFQ16" s="373"/>
      <c r="TFR16" s="373"/>
      <c r="TFS16" s="373"/>
      <c r="TFT16" s="373"/>
      <c r="TFU16" s="373"/>
      <c r="TFV16" s="373"/>
      <c r="TFW16" s="373"/>
      <c r="TFX16" s="373"/>
      <c r="TFY16" s="373"/>
      <c r="TFZ16" s="373"/>
      <c r="TGA16" s="373"/>
      <c r="TGB16" s="373"/>
      <c r="TGC16" s="373"/>
      <c r="TGD16" s="373"/>
      <c r="TGE16" s="373"/>
      <c r="TGF16" s="373"/>
      <c r="TGG16" s="373"/>
      <c r="TGH16" s="373"/>
      <c r="TGI16" s="373"/>
      <c r="TGJ16" s="373"/>
      <c r="TGK16" s="373"/>
      <c r="TGL16" s="373"/>
      <c r="TGM16" s="373"/>
      <c r="TGN16" s="373"/>
      <c r="TGO16" s="373"/>
      <c r="TGP16" s="373"/>
      <c r="TGQ16" s="373"/>
      <c r="TGR16" s="373"/>
      <c r="TGS16" s="373"/>
      <c r="TGT16" s="373"/>
      <c r="TGU16" s="373"/>
      <c r="TGV16" s="373"/>
      <c r="TGW16" s="373"/>
      <c r="TGX16" s="373"/>
      <c r="TGY16" s="373"/>
      <c r="TGZ16" s="373"/>
      <c r="THA16" s="373"/>
      <c r="THB16" s="373"/>
      <c r="THC16" s="373"/>
      <c r="THD16" s="373"/>
      <c r="THE16" s="373"/>
      <c r="THF16" s="373"/>
      <c r="THG16" s="373"/>
      <c r="THH16" s="373"/>
      <c r="THI16" s="373"/>
      <c r="THJ16" s="373"/>
      <c r="THK16" s="373"/>
      <c r="THL16" s="373"/>
      <c r="THM16" s="373"/>
      <c r="THN16" s="373"/>
      <c r="THO16" s="373"/>
      <c r="THP16" s="373"/>
      <c r="THQ16" s="373"/>
      <c r="THR16" s="373"/>
      <c r="THS16" s="373"/>
      <c r="THT16" s="373"/>
      <c r="THU16" s="373"/>
      <c r="THV16" s="373"/>
      <c r="THW16" s="373"/>
      <c r="THX16" s="373"/>
      <c r="THY16" s="373"/>
      <c r="THZ16" s="373"/>
      <c r="TIA16" s="373"/>
      <c r="TIB16" s="373"/>
      <c r="TIC16" s="373"/>
      <c r="TID16" s="373"/>
      <c r="TIE16" s="373"/>
      <c r="TIF16" s="373"/>
      <c r="TIG16" s="373"/>
      <c r="TIH16" s="373"/>
      <c r="TII16" s="373"/>
      <c r="TIJ16" s="373"/>
      <c r="TIK16" s="373"/>
      <c r="TIL16" s="373"/>
      <c r="TIM16" s="373"/>
      <c r="TIN16" s="373"/>
      <c r="TIO16" s="373"/>
      <c r="TIP16" s="373"/>
      <c r="TIQ16" s="373"/>
      <c r="TIR16" s="373"/>
      <c r="TIS16" s="373"/>
      <c r="TIT16" s="373"/>
      <c r="TIU16" s="373"/>
      <c r="TIV16" s="373"/>
      <c r="TIW16" s="373"/>
      <c r="TIX16" s="373"/>
      <c r="TIY16" s="373"/>
      <c r="TIZ16" s="373"/>
      <c r="TJA16" s="373"/>
      <c r="TJB16" s="373"/>
      <c r="TJC16" s="373"/>
      <c r="TJD16" s="373"/>
      <c r="TJE16" s="373"/>
      <c r="TJF16" s="373"/>
      <c r="TJG16" s="373"/>
      <c r="TJH16" s="373"/>
      <c r="TJI16" s="373"/>
      <c r="TJJ16" s="373"/>
      <c r="TJK16" s="373"/>
      <c r="TJL16" s="373"/>
      <c r="TJM16" s="373"/>
      <c r="TJN16" s="373"/>
      <c r="TJO16" s="373"/>
      <c r="TJP16" s="373"/>
      <c r="TJQ16" s="373"/>
      <c r="TJR16" s="373"/>
      <c r="TJS16" s="373"/>
      <c r="TJT16" s="373"/>
      <c r="TJU16" s="373"/>
      <c r="TJV16" s="373"/>
      <c r="TJW16" s="373"/>
      <c r="TJX16" s="373"/>
      <c r="TJY16" s="373"/>
      <c r="TJZ16" s="373"/>
      <c r="TKA16" s="373"/>
      <c r="TKB16" s="373"/>
      <c r="TKC16" s="373"/>
      <c r="TKD16" s="373"/>
      <c r="TKE16" s="373"/>
      <c r="TKF16" s="373"/>
      <c r="TKG16" s="373"/>
      <c r="TKH16" s="373"/>
      <c r="TKI16" s="373"/>
      <c r="TKJ16" s="373"/>
      <c r="TKK16" s="373"/>
      <c r="TKL16" s="373"/>
      <c r="TKM16" s="373"/>
      <c r="TKN16" s="373"/>
      <c r="TKO16" s="373"/>
      <c r="TKP16" s="373"/>
      <c r="TKQ16" s="373"/>
      <c r="TKR16" s="373"/>
      <c r="TKS16" s="373"/>
      <c r="TKT16" s="373"/>
      <c r="TKU16" s="373"/>
      <c r="TKV16" s="373"/>
      <c r="TKW16" s="373"/>
      <c r="TKX16" s="373"/>
      <c r="TKY16" s="373"/>
      <c r="TKZ16" s="373"/>
      <c r="TLA16" s="373"/>
      <c r="TLB16" s="373"/>
      <c r="TLC16" s="373"/>
      <c r="TLD16" s="373"/>
      <c r="TLE16" s="373"/>
      <c r="TLF16" s="373"/>
      <c r="TLG16" s="373"/>
      <c r="TLH16" s="373"/>
      <c r="TLI16" s="373"/>
      <c r="TLJ16" s="373"/>
      <c r="TLK16" s="373"/>
      <c r="TLL16" s="373"/>
      <c r="TLM16" s="373"/>
      <c r="TLN16" s="373"/>
      <c r="TLO16" s="373"/>
      <c r="TLP16" s="373"/>
      <c r="TLQ16" s="373"/>
      <c r="TLR16" s="373"/>
      <c r="TLS16" s="373"/>
      <c r="TLT16" s="373"/>
      <c r="TLU16" s="373"/>
      <c r="TLV16" s="373"/>
      <c r="TLW16" s="373"/>
      <c r="TLX16" s="373"/>
      <c r="TLY16" s="373"/>
      <c r="TLZ16" s="373"/>
      <c r="TMA16" s="373"/>
      <c r="TMB16" s="373"/>
      <c r="TMC16" s="373"/>
      <c r="TMD16" s="373"/>
      <c r="TME16" s="373"/>
      <c r="TMF16" s="373"/>
      <c r="TMG16" s="373"/>
      <c r="TMH16" s="373"/>
      <c r="TMI16" s="373"/>
      <c r="TMJ16" s="373"/>
      <c r="TMK16" s="373"/>
      <c r="TML16" s="373"/>
      <c r="TMM16" s="373"/>
      <c r="TMN16" s="373"/>
      <c r="TMO16" s="373"/>
      <c r="TMP16" s="373"/>
      <c r="TMQ16" s="373"/>
      <c r="TMR16" s="373"/>
      <c r="TMS16" s="373"/>
      <c r="TMT16" s="373"/>
      <c r="TMU16" s="373"/>
      <c r="TMV16" s="373"/>
      <c r="TMW16" s="373"/>
      <c r="TMX16" s="373"/>
      <c r="TMY16" s="373"/>
      <c r="TMZ16" s="373"/>
      <c r="TNA16" s="373"/>
      <c r="TNB16" s="373"/>
      <c r="TNC16" s="373"/>
      <c r="TND16" s="373"/>
      <c r="TNE16" s="373"/>
      <c r="TNF16" s="373"/>
      <c r="TNG16" s="373"/>
      <c r="TNH16" s="373"/>
      <c r="TNI16" s="373"/>
      <c r="TNJ16" s="373"/>
      <c r="TNK16" s="373"/>
      <c r="TNL16" s="373"/>
      <c r="TNM16" s="373"/>
      <c r="TNN16" s="373"/>
      <c r="TNO16" s="373"/>
      <c r="TNP16" s="373"/>
      <c r="TNQ16" s="373"/>
      <c r="TNR16" s="373"/>
      <c r="TNS16" s="373"/>
      <c r="TNT16" s="373"/>
      <c r="TNU16" s="373"/>
      <c r="TNV16" s="373"/>
      <c r="TNW16" s="373"/>
      <c r="TNX16" s="373"/>
      <c r="TNY16" s="373"/>
      <c r="TNZ16" s="373"/>
      <c r="TOA16" s="373"/>
      <c r="TOB16" s="373"/>
      <c r="TOC16" s="373"/>
      <c r="TOD16" s="373"/>
      <c r="TOE16" s="373"/>
      <c r="TOF16" s="373"/>
      <c r="TOG16" s="373"/>
      <c r="TOH16" s="373"/>
      <c r="TOI16" s="373"/>
      <c r="TOJ16" s="373"/>
      <c r="TOK16" s="373"/>
      <c r="TOL16" s="373"/>
      <c r="TOM16" s="373"/>
      <c r="TON16" s="373"/>
      <c r="TOO16" s="373"/>
      <c r="TOP16" s="373"/>
      <c r="TOQ16" s="373"/>
      <c r="TOR16" s="373"/>
      <c r="TOS16" s="373"/>
      <c r="TOT16" s="373"/>
      <c r="TOU16" s="373"/>
      <c r="TOV16" s="373"/>
      <c r="TOW16" s="373"/>
      <c r="TOX16" s="373"/>
      <c r="TOY16" s="373"/>
      <c r="TOZ16" s="373"/>
      <c r="TPA16" s="373"/>
      <c r="TPB16" s="373"/>
      <c r="TPC16" s="373"/>
      <c r="TPD16" s="373"/>
      <c r="TPE16" s="373"/>
      <c r="TPF16" s="373"/>
      <c r="TPG16" s="373"/>
      <c r="TPH16" s="373"/>
      <c r="TPI16" s="373"/>
      <c r="TPJ16" s="373"/>
      <c r="TPK16" s="373"/>
      <c r="TPL16" s="373"/>
      <c r="TPM16" s="373"/>
      <c r="TPN16" s="373"/>
      <c r="TPO16" s="373"/>
      <c r="TPP16" s="373"/>
      <c r="TPQ16" s="373"/>
      <c r="TPR16" s="373"/>
      <c r="TPS16" s="373"/>
      <c r="TPT16" s="373"/>
      <c r="TPU16" s="373"/>
      <c r="TPV16" s="373"/>
      <c r="TPW16" s="373"/>
      <c r="TPX16" s="373"/>
      <c r="TPY16" s="373"/>
      <c r="TPZ16" s="373"/>
      <c r="TQA16" s="373"/>
      <c r="TQB16" s="373"/>
      <c r="TQC16" s="373"/>
      <c r="TQD16" s="373"/>
      <c r="TQE16" s="373"/>
      <c r="TQF16" s="373"/>
      <c r="TQG16" s="373"/>
      <c r="TQH16" s="373"/>
      <c r="TQI16" s="373"/>
      <c r="TQJ16" s="373"/>
      <c r="TQK16" s="373"/>
      <c r="TQL16" s="373"/>
      <c r="TQM16" s="373"/>
      <c r="TQN16" s="373"/>
      <c r="TQO16" s="373"/>
      <c r="TQP16" s="373"/>
      <c r="TQQ16" s="373"/>
      <c r="TQR16" s="373"/>
      <c r="TQS16" s="373"/>
      <c r="TQT16" s="373"/>
      <c r="TQU16" s="373"/>
      <c r="TQV16" s="373"/>
      <c r="TQW16" s="373"/>
      <c r="TQX16" s="373"/>
      <c r="TQY16" s="373"/>
      <c r="TQZ16" s="373"/>
      <c r="TRA16" s="373"/>
      <c r="TRB16" s="373"/>
      <c r="TRC16" s="373"/>
      <c r="TRD16" s="373"/>
      <c r="TRE16" s="373"/>
      <c r="TRF16" s="373"/>
      <c r="TRG16" s="373"/>
      <c r="TRH16" s="373"/>
      <c r="TRI16" s="373"/>
      <c r="TRJ16" s="373"/>
      <c r="TRK16" s="373"/>
      <c r="TRL16" s="373"/>
      <c r="TRM16" s="373"/>
      <c r="TRN16" s="373"/>
      <c r="TRO16" s="373"/>
      <c r="TRP16" s="373"/>
      <c r="TRQ16" s="373"/>
      <c r="TRR16" s="373"/>
      <c r="TRS16" s="373"/>
      <c r="TRT16" s="373"/>
      <c r="TRU16" s="373"/>
      <c r="TRV16" s="373"/>
      <c r="TRW16" s="373"/>
      <c r="TRX16" s="373"/>
      <c r="TRY16" s="373"/>
      <c r="TRZ16" s="373"/>
      <c r="TSA16" s="373"/>
      <c r="TSB16" s="373"/>
      <c r="TSC16" s="373"/>
      <c r="TSD16" s="373"/>
      <c r="TSE16" s="373"/>
      <c r="TSF16" s="373"/>
      <c r="TSG16" s="373"/>
      <c r="TSH16" s="373"/>
      <c r="TSI16" s="373"/>
      <c r="TSJ16" s="373"/>
      <c r="TSK16" s="373"/>
      <c r="TSL16" s="373"/>
      <c r="TSM16" s="373"/>
      <c r="TSN16" s="373"/>
      <c r="TSO16" s="373"/>
      <c r="TSP16" s="373"/>
      <c r="TSQ16" s="373"/>
      <c r="TSR16" s="373"/>
      <c r="TSS16" s="373"/>
      <c r="TST16" s="373"/>
      <c r="TSU16" s="373"/>
      <c r="TSV16" s="373"/>
      <c r="TSW16" s="373"/>
      <c r="TSX16" s="373"/>
      <c r="TSY16" s="373"/>
      <c r="TSZ16" s="373"/>
      <c r="TTA16" s="373"/>
      <c r="TTB16" s="373"/>
      <c r="TTC16" s="373"/>
      <c r="TTD16" s="373"/>
      <c r="TTE16" s="373"/>
      <c r="TTF16" s="373"/>
      <c r="TTG16" s="373"/>
      <c r="TTH16" s="373"/>
      <c r="TTI16" s="373"/>
      <c r="TTJ16" s="373"/>
      <c r="TTK16" s="373"/>
      <c r="TTL16" s="373"/>
      <c r="TTM16" s="373"/>
      <c r="TTN16" s="373"/>
      <c r="TTO16" s="373"/>
      <c r="TTP16" s="373"/>
      <c r="TTQ16" s="373"/>
      <c r="TTR16" s="373"/>
      <c r="TTS16" s="373"/>
      <c r="TTT16" s="373"/>
      <c r="TTU16" s="373"/>
      <c r="TTV16" s="373"/>
      <c r="TTW16" s="373"/>
      <c r="TTX16" s="373"/>
      <c r="TTY16" s="373"/>
      <c r="TTZ16" s="373"/>
      <c r="TUA16" s="373"/>
      <c r="TUB16" s="373"/>
      <c r="TUC16" s="373"/>
      <c r="TUD16" s="373"/>
      <c r="TUE16" s="373"/>
      <c r="TUF16" s="373"/>
      <c r="TUG16" s="373"/>
      <c r="TUH16" s="373"/>
      <c r="TUI16" s="373"/>
      <c r="TUJ16" s="373"/>
      <c r="TUK16" s="373"/>
      <c r="TUL16" s="373"/>
      <c r="TUM16" s="373"/>
      <c r="TUN16" s="373"/>
      <c r="TUO16" s="373"/>
      <c r="TUP16" s="373"/>
      <c r="TUQ16" s="373"/>
      <c r="TUR16" s="373"/>
      <c r="TUS16" s="373"/>
      <c r="TUT16" s="373"/>
      <c r="TUU16" s="373"/>
      <c r="TUV16" s="373"/>
      <c r="TUW16" s="373"/>
      <c r="TUX16" s="373"/>
      <c r="TUY16" s="373"/>
      <c r="TUZ16" s="373"/>
      <c r="TVA16" s="373"/>
      <c r="TVB16" s="373"/>
      <c r="TVC16" s="373"/>
      <c r="TVD16" s="373"/>
      <c r="TVE16" s="373"/>
      <c r="TVF16" s="373"/>
      <c r="TVG16" s="373"/>
      <c r="TVH16" s="373"/>
      <c r="TVI16" s="373"/>
      <c r="TVJ16" s="373"/>
      <c r="TVK16" s="373"/>
      <c r="TVL16" s="373"/>
      <c r="TVM16" s="373"/>
      <c r="TVN16" s="373"/>
      <c r="TVO16" s="373"/>
      <c r="TVP16" s="373"/>
      <c r="TVQ16" s="373"/>
      <c r="TVR16" s="373"/>
      <c r="TVS16" s="373"/>
      <c r="TVT16" s="373"/>
      <c r="TVU16" s="373"/>
      <c r="TVV16" s="373"/>
      <c r="TVW16" s="373"/>
      <c r="TVX16" s="373"/>
      <c r="TVY16" s="373"/>
      <c r="TVZ16" s="373"/>
      <c r="TWA16" s="373"/>
      <c r="TWB16" s="373"/>
      <c r="TWC16" s="373"/>
      <c r="TWD16" s="373"/>
      <c r="TWE16" s="373"/>
      <c r="TWF16" s="373"/>
      <c r="TWG16" s="373"/>
      <c r="TWH16" s="373"/>
      <c r="TWI16" s="373"/>
      <c r="TWJ16" s="373"/>
      <c r="TWK16" s="373"/>
      <c r="TWL16" s="373"/>
      <c r="TWM16" s="373"/>
      <c r="TWN16" s="373"/>
      <c r="TWO16" s="373"/>
      <c r="TWP16" s="373"/>
      <c r="TWQ16" s="373"/>
      <c r="TWR16" s="373"/>
      <c r="TWS16" s="373"/>
      <c r="TWT16" s="373"/>
      <c r="TWU16" s="373"/>
      <c r="TWV16" s="373"/>
      <c r="TWW16" s="373"/>
      <c r="TWX16" s="373"/>
      <c r="TWY16" s="373"/>
      <c r="TWZ16" s="373"/>
      <c r="TXA16" s="373"/>
      <c r="TXB16" s="373"/>
      <c r="TXC16" s="373"/>
      <c r="TXD16" s="373"/>
      <c r="TXE16" s="373"/>
      <c r="TXF16" s="373"/>
      <c r="TXG16" s="373"/>
      <c r="TXH16" s="373"/>
      <c r="TXI16" s="373"/>
      <c r="TXJ16" s="373"/>
      <c r="TXK16" s="373"/>
      <c r="TXL16" s="373"/>
      <c r="TXM16" s="373"/>
      <c r="TXN16" s="373"/>
      <c r="TXO16" s="373"/>
      <c r="TXP16" s="373"/>
      <c r="TXQ16" s="373"/>
      <c r="TXR16" s="373"/>
      <c r="TXS16" s="373"/>
      <c r="TXT16" s="373"/>
      <c r="TXU16" s="373"/>
      <c r="TXV16" s="373"/>
      <c r="TXW16" s="373"/>
      <c r="TXX16" s="373"/>
      <c r="TXY16" s="373"/>
      <c r="TXZ16" s="373"/>
      <c r="TYA16" s="373"/>
      <c r="TYB16" s="373"/>
      <c r="TYC16" s="373"/>
      <c r="TYD16" s="373"/>
      <c r="TYE16" s="373"/>
      <c r="TYF16" s="373"/>
      <c r="TYG16" s="373"/>
      <c r="TYH16" s="373"/>
      <c r="TYI16" s="373"/>
      <c r="TYJ16" s="373"/>
      <c r="TYK16" s="373"/>
      <c r="TYL16" s="373"/>
      <c r="TYM16" s="373"/>
      <c r="TYN16" s="373"/>
      <c r="TYO16" s="373"/>
      <c r="TYP16" s="373"/>
      <c r="TYQ16" s="373"/>
      <c r="TYR16" s="373"/>
      <c r="TYS16" s="373"/>
      <c r="TYT16" s="373"/>
      <c r="TYU16" s="373"/>
      <c r="TYV16" s="373"/>
      <c r="TYW16" s="373"/>
      <c r="TYX16" s="373"/>
      <c r="TYY16" s="373"/>
      <c r="TYZ16" s="373"/>
      <c r="TZA16" s="373"/>
      <c r="TZB16" s="373"/>
      <c r="TZC16" s="373"/>
      <c r="TZD16" s="373"/>
      <c r="TZE16" s="373"/>
      <c r="TZF16" s="373"/>
      <c r="TZG16" s="373"/>
      <c r="TZH16" s="373"/>
      <c r="TZI16" s="373"/>
      <c r="TZJ16" s="373"/>
      <c r="TZK16" s="373"/>
      <c r="TZL16" s="373"/>
      <c r="TZM16" s="373"/>
      <c r="TZN16" s="373"/>
      <c r="TZO16" s="373"/>
      <c r="TZP16" s="373"/>
      <c r="TZQ16" s="373"/>
      <c r="TZR16" s="373"/>
      <c r="TZS16" s="373"/>
      <c r="TZT16" s="373"/>
      <c r="TZU16" s="373"/>
      <c r="TZV16" s="373"/>
      <c r="TZW16" s="373"/>
      <c r="TZX16" s="373"/>
      <c r="TZY16" s="373"/>
      <c r="TZZ16" s="373"/>
      <c r="UAA16" s="373"/>
      <c r="UAB16" s="373"/>
      <c r="UAC16" s="373"/>
      <c r="UAD16" s="373"/>
      <c r="UAE16" s="373"/>
      <c r="UAF16" s="373"/>
      <c r="UAG16" s="373"/>
      <c r="UAH16" s="373"/>
      <c r="UAI16" s="373"/>
      <c r="UAJ16" s="373"/>
      <c r="UAK16" s="373"/>
      <c r="UAL16" s="373"/>
      <c r="UAM16" s="373"/>
      <c r="UAN16" s="373"/>
      <c r="UAO16" s="373"/>
      <c r="UAP16" s="373"/>
      <c r="UAQ16" s="373"/>
      <c r="UAR16" s="373"/>
      <c r="UAS16" s="373"/>
      <c r="UAT16" s="373"/>
      <c r="UAU16" s="373"/>
      <c r="UAV16" s="373"/>
      <c r="UAW16" s="373"/>
      <c r="UAX16" s="373"/>
      <c r="UAY16" s="373"/>
      <c r="UAZ16" s="373"/>
      <c r="UBA16" s="373"/>
      <c r="UBB16" s="373"/>
      <c r="UBC16" s="373"/>
      <c r="UBD16" s="373"/>
      <c r="UBE16" s="373"/>
      <c r="UBF16" s="373"/>
      <c r="UBG16" s="373"/>
      <c r="UBH16" s="373"/>
      <c r="UBI16" s="373"/>
      <c r="UBJ16" s="373"/>
      <c r="UBK16" s="373"/>
      <c r="UBL16" s="373"/>
      <c r="UBM16" s="373"/>
      <c r="UBN16" s="373"/>
      <c r="UBO16" s="373"/>
      <c r="UBP16" s="373"/>
      <c r="UBQ16" s="373"/>
      <c r="UBR16" s="373"/>
      <c r="UBS16" s="373"/>
      <c r="UBT16" s="373"/>
      <c r="UBU16" s="373"/>
      <c r="UBV16" s="373"/>
      <c r="UBW16" s="373"/>
      <c r="UBX16" s="373"/>
      <c r="UBY16" s="373"/>
      <c r="UBZ16" s="373"/>
      <c r="UCA16" s="373"/>
      <c r="UCB16" s="373"/>
      <c r="UCC16" s="373"/>
      <c r="UCD16" s="373"/>
      <c r="UCE16" s="373"/>
      <c r="UCF16" s="373"/>
      <c r="UCG16" s="373"/>
      <c r="UCH16" s="373"/>
      <c r="UCI16" s="373"/>
      <c r="UCJ16" s="373"/>
      <c r="UCK16" s="373"/>
      <c r="UCL16" s="373"/>
      <c r="UCM16" s="373"/>
      <c r="UCN16" s="373"/>
      <c r="UCO16" s="373"/>
      <c r="UCP16" s="373"/>
      <c r="UCQ16" s="373"/>
      <c r="UCR16" s="373"/>
      <c r="UCS16" s="373"/>
      <c r="UCT16" s="373"/>
      <c r="UCU16" s="373"/>
      <c r="UCV16" s="373"/>
      <c r="UCW16" s="373"/>
      <c r="UCX16" s="373"/>
      <c r="UCY16" s="373"/>
      <c r="UCZ16" s="373"/>
      <c r="UDA16" s="373"/>
      <c r="UDB16" s="373"/>
      <c r="UDC16" s="373"/>
      <c r="UDD16" s="373"/>
      <c r="UDE16" s="373"/>
      <c r="UDF16" s="373"/>
      <c r="UDG16" s="373"/>
      <c r="UDH16" s="373"/>
      <c r="UDI16" s="373"/>
      <c r="UDJ16" s="373"/>
      <c r="UDK16" s="373"/>
      <c r="UDL16" s="373"/>
      <c r="UDM16" s="373"/>
      <c r="UDN16" s="373"/>
      <c r="UDO16" s="373"/>
      <c r="UDP16" s="373"/>
      <c r="UDQ16" s="373"/>
      <c r="UDR16" s="373"/>
      <c r="UDS16" s="373"/>
      <c r="UDT16" s="373"/>
      <c r="UDU16" s="373"/>
      <c r="UDV16" s="373"/>
      <c r="UDW16" s="373"/>
      <c r="UDX16" s="373"/>
      <c r="UDY16" s="373"/>
      <c r="UDZ16" s="373"/>
      <c r="UEA16" s="373"/>
      <c r="UEB16" s="373"/>
      <c r="UEC16" s="373"/>
      <c r="UED16" s="373"/>
      <c r="UEE16" s="373"/>
      <c r="UEF16" s="373"/>
      <c r="UEG16" s="373"/>
      <c r="UEH16" s="373"/>
      <c r="UEI16" s="373"/>
      <c r="UEJ16" s="373"/>
      <c r="UEK16" s="373"/>
      <c r="UEL16" s="373"/>
      <c r="UEM16" s="373"/>
      <c r="UEN16" s="373"/>
      <c r="UEO16" s="373"/>
      <c r="UEP16" s="373"/>
      <c r="UEQ16" s="373"/>
      <c r="UER16" s="373"/>
      <c r="UES16" s="373"/>
      <c r="UET16" s="373"/>
      <c r="UEU16" s="373"/>
      <c r="UEV16" s="373"/>
      <c r="UEW16" s="373"/>
      <c r="UEX16" s="373"/>
      <c r="UEY16" s="373"/>
      <c r="UEZ16" s="373"/>
      <c r="UFA16" s="373"/>
      <c r="UFB16" s="373"/>
      <c r="UFC16" s="373"/>
      <c r="UFD16" s="373"/>
      <c r="UFE16" s="373"/>
      <c r="UFF16" s="373"/>
      <c r="UFG16" s="373"/>
      <c r="UFH16" s="373"/>
      <c r="UFI16" s="373"/>
      <c r="UFJ16" s="373"/>
      <c r="UFK16" s="373"/>
      <c r="UFL16" s="373"/>
      <c r="UFM16" s="373"/>
      <c r="UFN16" s="373"/>
      <c r="UFO16" s="373"/>
      <c r="UFP16" s="373"/>
      <c r="UFQ16" s="373"/>
      <c r="UFR16" s="373"/>
      <c r="UFS16" s="373"/>
      <c r="UFT16" s="373"/>
      <c r="UFU16" s="373"/>
      <c r="UFV16" s="373"/>
      <c r="UFW16" s="373"/>
      <c r="UFX16" s="373"/>
      <c r="UFY16" s="373"/>
      <c r="UFZ16" s="373"/>
      <c r="UGA16" s="373"/>
      <c r="UGB16" s="373"/>
      <c r="UGC16" s="373"/>
      <c r="UGD16" s="373"/>
      <c r="UGE16" s="373"/>
      <c r="UGF16" s="373"/>
      <c r="UGG16" s="373"/>
      <c r="UGH16" s="373"/>
      <c r="UGI16" s="373"/>
      <c r="UGJ16" s="373"/>
      <c r="UGK16" s="373"/>
      <c r="UGL16" s="373"/>
      <c r="UGM16" s="373"/>
      <c r="UGN16" s="373"/>
      <c r="UGO16" s="373"/>
      <c r="UGP16" s="373"/>
      <c r="UGQ16" s="373"/>
      <c r="UGR16" s="373"/>
      <c r="UGS16" s="373"/>
      <c r="UGT16" s="373"/>
      <c r="UGU16" s="373"/>
      <c r="UGV16" s="373"/>
      <c r="UGW16" s="373"/>
      <c r="UGX16" s="373"/>
      <c r="UGY16" s="373"/>
      <c r="UGZ16" s="373"/>
      <c r="UHA16" s="373"/>
      <c r="UHB16" s="373"/>
      <c r="UHC16" s="373"/>
      <c r="UHD16" s="373"/>
      <c r="UHE16" s="373"/>
      <c r="UHF16" s="373"/>
      <c r="UHG16" s="373"/>
      <c r="UHH16" s="373"/>
      <c r="UHI16" s="373"/>
      <c r="UHJ16" s="373"/>
      <c r="UHK16" s="373"/>
      <c r="UHL16" s="373"/>
      <c r="UHM16" s="373"/>
      <c r="UHN16" s="373"/>
      <c r="UHO16" s="373"/>
      <c r="UHP16" s="373"/>
      <c r="UHQ16" s="373"/>
      <c r="UHR16" s="373"/>
      <c r="UHS16" s="373"/>
      <c r="UHT16" s="373"/>
      <c r="UHU16" s="373"/>
      <c r="UHV16" s="373"/>
      <c r="UHW16" s="373"/>
      <c r="UHX16" s="373"/>
      <c r="UHY16" s="373"/>
      <c r="UHZ16" s="373"/>
      <c r="UIA16" s="373"/>
      <c r="UIB16" s="373"/>
      <c r="UIC16" s="373"/>
      <c r="UID16" s="373"/>
      <c r="UIE16" s="373"/>
      <c r="UIF16" s="373"/>
      <c r="UIG16" s="373"/>
      <c r="UIH16" s="373"/>
      <c r="UII16" s="373"/>
      <c r="UIJ16" s="373"/>
      <c r="UIK16" s="373"/>
      <c r="UIL16" s="373"/>
      <c r="UIM16" s="373"/>
      <c r="UIN16" s="373"/>
      <c r="UIO16" s="373"/>
      <c r="UIP16" s="373"/>
      <c r="UIQ16" s="373"/>
      <c r="UIR16" s="373"/>
      <c r="UIS16" s="373"/>
      <c r="UIT16" s="373"/>
      <c r="UIU16" s="373"/>
      <c r="UIV16" s="373"/>
      <c r="UIW16" s="373"/>
      <c r="UIX16" s="373"/>
      <c r="UIY16" s="373"/>
      <c r="UIZ16" s="373"/>
      <c r="UJA16" s="373"/>
      <c r="UJB16" s="373"/>
      <c r="UJC16" s="373"/>
      <c r="UJD16" s="373"/>
      <c r="UJE16" s="373"/>
      <c r="UJF16" s="373"/>
      <c r="UJG16" s="373"/>
      <c r="UJH16" s="373"/>
      <c r="UJI16" s="373"/>
      <c r="UJJ16" s="373"/>
      <c r="UJK16" s="373"/>
      <c r="UJL16" s="373"/>
      <c r="UJM16" s="373"/>
      <c r="UJN16" s="373"/>
      <c r="UJO16" s="373"/>
      <c r="UJP16" s="373"/>
      <c r="UJQ16" s="373"/>
      <c r="UJR16" s="373"/>
      <c r="UJS16" s="373"/>
      <c r="UJT16" s="373"/>
      <c r="UJU16" s="373"/>
      <c r="UJV16" s="373"/>
      <c r="UJW16" s="373"/>
      <c r="UJX16" s="373"/>
      <c r="UJY16" s="373"/>
      <c r="UJZ16" s="373"/>
      <c r="UKA16" s="373"/>
      <c r="UKB16" s="373"/>
      <c r="UKC16" s="373"/>
      <c r="UKD16" s="373"/>
      <c r="UKE16" s="373"/>
      <c r="UKF16" s="373"/>
      <c r="UKG16" s="373"/>
      <c r="UKH16" s="373"/>
      <c r="UKI16" s="373"/>
      <c r="UKJ16" s="373"/>
      <c r="UKK16" s="373"/>
      <c r="UKL16" s="373"/>
      <c r="UKM16" s="373"/>
      <c r="UKN16" s="373"/>
      <c r="UKO16" s="373"/>
      <c r="UKP16" s="373"/>
      <c r="UKQ16" s="373"/>
      <c r="UKR16" s="373"/>
      <c r="UKS16" s="373"/>
      <c r="UKT16" s="373"/>
      <c r="UKU16" s="373"/>
      <c r="UKV16" s="373"/>
      <c r="UKW16" s="373"/>
      <c r="UKX16" s="373"/>
      <c r="UKY16" s="373"/>
      <c r="UKZ16" s="373"/>
      <c r="ULA16" s="373"/>
      <c r="ULB16" s="373"/>
      <c r="ULC16" s="373"/>
      <c r="ULD16" s="373"/>
      <c r="ULE16" s="373"/>
      <c r="ULF16" s="373"/>
      <c r="ULG16" s="373"/>
      <c r="ULH16" s="373"/>
      <c r="ULI16" s="373"/>
      <c r="ULJ16" s="373"/>
      <c r="ULK16" s="373"/>
      <c r="ULL16" s="373"/>
      <c r="ULM16" s="373"/>
      <c r="ULN16" s="373"/>
      <c r="ULO16" s="373"/>
      <c r="ULP16" s="373"/>
      <c r="ULQ16" s="373"/>
      <c r="ULR16" s="373"/>
      <c r="ULS16" s="373"/>
      <c r="ULT16" s="373"/>
      <c r="ULU16" s="373"/>
      <c r="ULV16" s="373"/>
      <c r="ULW16" s="373"/>
      <c r="ULX16" s="373"/>
      <c r="ULY16" s="373"/>
      <c r="ULZ16" s="373"/>
      <c r="UMA16" s="373"/>
      <c r="UMB16" s="373"/>
      <c r="UMC16" s="373"/>
      <c r="UMD16" s="373"/>
      <c r="UME16" s="373"/>
      <c r="UMF16" s="373"/>
      <c r="UMG16" s="373"/>
      <c r="UMH16" s="373"/>
      <c r="UMI16" s="373"/>
      <c r="UMJ16" s="373"/>
      <c r="UMK16" s="373"/>
      <c r="UML16" s="373"/>
      <c r="UMM16" s="373"/>
      <c r="UMN16" s="373"/>
      <c r="UMO16" s="373"/>
      <c r="UMP16" s="373"/>
      <c r="UMQ16" s="373"/>
      <c r="UMR16" s="373"/>
      <c r="UMS16" s="373"/>
      <c r="UMT16" s="373"/>
      <c r="UMU16" s="373"/>
      <c r="UMV16" s="373"/>
      <c r="UMW16" s="373"/>
      <c r="UMX16" s="373"/>
      <c r="UMY16" s="373"/>
      <c r="UMZ16" s="373"/>
      <c r="UNA16" s="373"/>
      <c r="UNB16" s="373"/>
      <c r="UNC16" s="373"/>
      <c r="UND16" s="373"/>
      <c r="UNE16" s="373"/>
      <c r="UNF16" s="373"/>
      <c r="UNG16" s="373"/>
      <c r="UNH16" s="373"/>
      <c r="UNI16" s="373"/>
      <c r="UNJ16" s="373"/>
      <c r="UNK16" s="373"/>
      <c r="UNL16" s="373"/>
      <c r="UNM16" s="373"/>
      <c r="UNN16" s="373"/>
      <c r="UNO16" s="373"/>
      <c r="UNP16" s="373"/>
      <c r="UNQ16" s="373"/>
      <c r="UNR16" s="373"/>
      <c r="UNS16" s="373"/>
      <c r="UNT16" s="373"/>
      <c r="UNU16" s="373"/>
      <c r="UNV16" s="373"/>
      <c r="UNW16" s="373"/>
      <c r="UNX16" s="373"/>
      <c r="UNY16" s="373"/>
      <c r="UNZ16" s="373"/>
      <c r="UOA16" s="373"/>
      <c r="UOB16" s="373"/>
      <c r="UOC16" s="373"/>
      <c r="UOD16" s="373"/>
      <c r="UOE16" s="373"/>
      <c r="UOF16" s="373"/>
      <c r="UOG16" s="373"/>
      <c r="UOH16" s="373"/>
      <c r="UOI16" s="373"/>
      <c r="UOJ16" s="373"/>
      <c r="UOK16" s="373"/>
      <c r="UOL16" s="373"/>
      <c r="UOM16" s="373"/>
      <c r="UON16" s="373"/>
      <c r="UOO16" s="373"/>
      <c r="UOP16" s="373"/>
      <c r="UOQ16" s="373"/>
      <c r="UOR16" s="373"/>
      <c r="UOS16" s="373"/>
      <c r="UOT16" s="373"/>
      <c r="UOU16" s="373"/>
      <c r="UOV16" s="373"/>
      <c r="UOW16" s="373"/>
      <c r="UOX16" s="373"/>
      <c r="UOY16" s="373"/>
      <c r="UOZ16" s="373"/>
      <c r="UPA16" s="373"/>
      <c r="UPB16" s="373"/>
      <c r="UPC16" s="373"/>
      <c r="UPD16" s="373"/>
      <c r="UPE16" s="373"/>
      <c r="UPF16" s="373"/>
      <c r="UPG16" s="373"/>
      <c r="UPH16" s="373"/>
      <c r="UPI16" s="373"/>
      <c r="UPJ16" s="373"/>
      <c r="UPK16" s="373"/>
      <c r="UPL16" s="373"/>
      <c r="UPM16" s="373"/>
      <c r="UPN16" s="373"/>
      <c r="UPO16" s="373"/>
      <c r="UPP16" s="373"/>
      <c r="UPQ16" s="373"/>
      <c r="UPR16" s="373"/>
      <c r="UPS16" s="373"/>
      <c r="UPT16" s="373"/>
      <c r="UPU16" s="373"/>
      <c r="UPV16" s="373"/>
      <c r="UPW16" s="373"/>
      <c r="UPX16" s="373"/>
      <c r="UPY16" s="373"/>
      <c r="UPZ16" s="373"/>
      <c r="UQA16" s="373"/>
      <c r="UQB16" s="373"/>
      <c r="UQC16" s="373"/>
      <c r="UQD16" s="373"/>
      <c r="UQE16" s="373"/>
      <c r="UQF16" s="373"/>
      <c r="UQG16" s="373"/>
      <c r="UQH16" s="373"/>
      <c r="UQI16" s="373"/>
      <c r="UQJ16" s="373"/>
      <c r="UQK16" s="373"/>
      <c r="UQL16" s="373"/>
      <c r="UQM16" s="373"/>
      <c r="UQN16" s="373"/>
      <c r="UQO16" s="373"/>
      <c r="UQP16" s="373"/>
      <c r="UQQ16" s="373"/>
      <c r="UQR16" s="373"/>
      <c r="UQS16" s="373"/>
      <c r="UQT16" s="373"/>
      <c r="UQU16" s="373"/>
      <c r="UQV16" s="373"/>
      <c r="UQW16" s="373"/>
      <c r="UQX16" s="373"/>
      <c r="UQY16" s="373"/>
      <c r="UQZ16" s="373"/>
      <c r="URA16" s="373"/>
      <c r="URB16" s="373"/>
      <c r="URC16" s="373"/>
      <c r="URD16" s="373"/>
      <c r="URE16" s="373"/>
      <c r="URF16" s="373"/>
      <c r="URG16" s="373"/>
      <c r="URH16" s="373"/>
      <c r="URI16" s="373"/>
      <c r="URJ16" s="373"/>
      <c r="URK16" s="373"/>
      <c r="URL16" s="373"/>
      <c r="URM16" s="373"/>
      <c r="URN16" s="373"/>
      <c r="URO16" s="373"/>
      <c r="URP16" s="373"/>
      <c r="URQ16" s="373"/>
      <c r="URR16" s="373"/>
      <c r="URS16" s="373"/>
      <c r="URT16" s="373"/>
      <c r="URU16" s="373"/>
      <c r="URV16" s="373"/>
      <c r="URW16" s="373"/>
      <c r="URX16" s="373"/>
      <c r="URY16" s="373"/>
      <c r="URZ16" s="373"/>
      <c r="USA16" s="373"/>
      <c r="USB16" s="373"/>
      <c r="USC16" s="373"/>
      <c r="USD16" s="373"/>
      <c r="USE16" s="373"/>
      <c r="USF16" s="373"/>
      <c r="USG16" s="373"/>
      <c r="USH16" s="373"/>
      <c r="USI16" s="373"/>
      <c r="USJ16" s="373"/>
      <c r="USK16" s="373"/>
      <c r="USL16" s="373"/>
      <c r="USM16" s="373"/>
      <c r="USN16" s="373"/>
      <c r="USO16" s="373"/>
      <c r="USP16" s="373"/>
      <c r="USQ16" s="373"/>
      <c r="USR16" s="373"/>
      <c r="USS16" s="373"/>
      <c r="UST16" s="373"/>
      <c r="USU16" s="373"/>
      <c r="USV16" s="373"/>
      <c r="USW16" s="373"/>
      <c r="USX16" s="373"/>
      <c r="USY16" s="373"/>
      <c r="USZ16" s="373"/>
      <c r="UTA16" s="373"/>
      <c r="UTB16" s="373"/>
      <c r="UTC16" s="373"/>
      <c r="UTD16" s="373"/>
      <c r="UTE16" s="373"/>
      <c r="UTF16" s="373"/>
      <c r="UTG16" s="373"/>
      <c r="UTH16" s="373"/>
      <c r="UTI16" s="373"/>
      <c r="UTJ16" s="373"/>
      <c r="UTK16" s="373"/>
      <c r="UTL16" s="373"/>
      <c r="UTM16" s="373"/>
      <c r="UTN16" s="373"/>
      <c r="UTO16" s="373"/>
      <c r="UTP16" s="373"/>
      <c r="UTQ16" s="373"/>
      <c r="UTR16" s="373"/>
      <c r="UTS16" s="373"/>
      <c r="UTT16" s="373"/>
      <c r="UTU16" s="373"/>
      <c r="UTV16" s="373"/>
      <c r="UTW16" s="373"/>
      <c r="UTX16" s="373"/>
      <c r="UTY16" s="373"/>
      <c r="UTZ16" s="373"/>
      <c r="UUA16" s="373"/>
      <c r="UUB16" s="373"/>
      <c r="UUC16" s="373"/>
      <c r="UUD16" s="373"/>
      <c r="UUE16" s="373"/>
      <c r="UUF16" s="373"/>
      <c r="UUG16" s="373"/>
      <c r="UUH16" s="373"/>
      <c r="UUI16" s="373"/>
      <c r="UUJ16" s="373"/>
      <c r="UUK16" s="373"/>
      <c r="UUL16" s="373"/>
      <c r="UUM16" s="373"/>
      <c r="UUN16" s="373"/>
      <c r="UUO16" s="373"/>
      <c r="UUP16" s="373"/>
      <c r="UUQ16" s="373"/>
      <c r="UUR16" s="373"/>
      <c r="UUS16" s="373"/>
      <c r="UUT16" s="373"/>
      <c r="UUU16" s="373"/>
      <c r="UUV16" s="373"/>
      <c r="UUW16" s="373"/>
      <c r="UUX16" s="373"/>
      <c r="UUY16" s="373"/>
      <c r="UUZ16" s="373"/>
      <c r="UVA16" s="373"/>
      <c r="UVB16" s="373"/>
      <c r="UVC16" s="373"/>
      <c r="UVD16" s="373"/>
      <c r="UVE16" s="373"/>
      <c r="UVF16" s="373"/>
      <c r="UVG16" s="373"/>
      <c r="UVH16" s="373"/>
      <c r="UVI16" s="373"/>
      <c r="UVJ16" s="373"/>
      <c r="UVK16" s="373"/>
      <c r="UVL16" s="373"/>
      <c r="UVM16" s="373"/>
      <c r="UVN16" s="373"/>
      <c r="UVO16" s="373"/>
      <c r="UVP16" s="373"/>
      <c r="UVQ16" s="373"/>
      <c r="UVR16" s="373"/>
      <c r="UVS16" s="373"/>
      <c r="UVT16" s="373"/>
      <c r="UVU16" s="373"/>
      <c r="UVV16" s="373"/>
      <c r="UVW16" s="373"/>
      <c r="UVX16" s="373"/>
      <c r="UVY16" s="373"/>
      <c r="UVZ16" s="373"/>
      <c r="UWA16" s="373"/>
      <c r="UWB16" s="373"/>
      <c r="UWC16" s="373"/>
      <c r="UWD16" s="373"/>
      <c r="UWE16" s="373"/>
      <c r="UWF16" s="373"/>
      <c r="UWG16" s="373"/>
      <c r="UWH16" s="373"/>
      <c r="UWI16" s="373"/>
      <c r="UWJ16" s="373"/>
      <c r="UWK16" s="373"/>
      <c r="UWL16" s="373"/>
      <c r="UWM16" s="373"/>
      <c r="UWN16" s="373"/>
      <c r="UWO16" s="373"/>
      <c r="UWP16" s="373"/>
      <c r="UWQ16" s="373"/>
      <c r="UWR16" s="373"/>
      <c r="UWS16" s="373"/>
      <c r="UWT16" s="373"/>
      <c r="UWU16" s="373"/>
      <c r="UWV16" s="373"/>
      <c r="UWW16" s="373"/>
      <c r="UWX16" s="373"/>
      <c r="UWY16" s="373"/>
      <c r="UWZ16" s="373"/>
      <c r="UXA16" s="373"/>
      <c r="UXB16" s="373"/>
      <c r="UXC16" s="373"/>
      <c r="UXD16" s="373"/>
      <c r="UXE16" s="373"/>
      <c r="UXF16" s="373"/>
      <c r="UXG16" s="373"/>
      <c r="UXH16" s="373"/>
      <c r="UXI16" s="373"/>
      <c r="UXJ16" s="373"/>
      <c r="UXK16" s="373"/>
      <c r="UXL16" s="373"/>
      <c r="UXM16" s="373"/>
      <c r="UXN16" s="373"/>
      <c r="UXO16" s="373"/>
      <c r="UXP16" s="373"/>
      <c r="UXQ16" s="373"/>
      <c r="UXR16" s="373"/>
      <c r="UXS16" s="373"/>
      <c r="UXT16" s="373"/>
      <c r="UXU16" s="373"/>
      <c r="UXV16" s="373"/>
      <c r="UXW16" s="373"/>
      <c r="UXX16" s="373"/>
      <c r="UXY16" s="373"/>
      <c r="UXZ16" s="373"/>
      <c r="UYA16" s="373"/>
      <c r="UYB16" s="373"/>
      <c r="UYC16" s="373"/>
      <c r="UYD16" s="373"/>
      <c r="UYE16" s="373"/>
      <c r="UYF16" s="373"/>
      <c r="UYG16" s="373"/>
      <c r="UYH16" s="373"/>
      <c r="UYI16" s="373"/>
      <c r="UYJ16" s="373"/>
      <c r="UYK16" s="373"/>
      <c r="UYL16" s="373"/>
      <c r="UYM16" s="373"/>
      <c r="UYN16" s="373"/>
      <c r="UYO16" s="373"/>
      <c r="UYP16" s="373"/>
      <c r="UYQ16" s="373"/>
      <c r="UYR16" s="373"/>
      <c r="UYS16" s="373"/>
      <c r="UYT16" s="373"/>
      <c r="UYU16" s="373"/>
      <c r="UYV16" s="373"/>
      <c r="UYW16" s="373"/>
      <c r="UYX16" s="373"/>
      <c r="UYY16" s="373"/>
      <c r="UYZ16" s="373"/>
      <c r="UZA16" s="373"/>
      <c r="UZB16" s="373"/>
      <c r="UZC16" s="373"/>
      <c r="UZD16" s="373"/>
      <c r="UZE16" s="373"/>
      <c r="UZF16" s="373"/>
      <c r="UZG16" s="373"/>
      <c r="UZH16" s="373"/>
      <c r="UZI16" s="373"/>
      <c r="UZJ16" s="373"/>
      <c r="UZK16" s="373"/>
      <c r="UZL16" s="373"/>
      <c r="UZM16" s="373"/>
      <c r="UZN16" s="373"/>
      <c r="UZO16" s="373"/>
      <c r="UZP16" s="373"/>
      <c r="UZQ16" s="373"/>
      <c r="UZR16" s="373"/>
      <c r="UZS16" s="373"/>
      <c r="UZT16" s="373"/>
      <c r="UZU16" s="373"/>
      <c r="UZV16" s="373"/>
      <c r="UZW16" s="373"/>
      <c r="UZX16" s="373"/>
      <c r="UZY16" s="373"/>
      <c r="UZZ16" s="373"/>
      <c r="VAA16" s="373"/>
      <c r="VAB16" s="373"/>
      <c r="VAC16" s="373"/>
      <c r="VAD16" s="373"/>
      <c r="VAE16" s="373"/>
      <c r="VAF16" s="373"/>
      <c r="VAG16" s="373"/>
      <c r="VAH16" s="373"/>
      <c r="VAI16" s="373"/>
      <c r="VAJ16" s="373"/>
      <c r="VAK16" s="373"/>
      <c r="VAL16" s="373"/>
      <c r="VAM16" s="373"/>
      <c r="VAN16" s="373"/>
      <c r="VAO16" s="373"/>
      <c r="VAP16" s="373"/>
      <c r="VAQ16" s="373"/>
      <c r="VAR16" s="373"/>
      <c r="VAS16" s="373"/>
      <c r="VAT16" s="373"/>
      <c r="VAU16" s="373"/>
      <c r="VAV16" s="373"/>
      <c r="VAW16" s="373"/>
      <c r="VAX16" s="373"/>
      <c r="VAY16" s="373"/>
      <c r="VAZ16" s="373"/>
      <c r="VBA16" s="373"/>
      <c r="VBB16" s="373"/>
      <c r="VBC16" s="373"/>
      <c r="VBD16" s="373"/>
      <c r="VBE16" s="373"/>
      <c r="VBF16" s="373"/>
      <c r="VBG16" s="373"/>
      <c r="VBH16" s="373"/>
      <c r="VBI16" s="373"/>
      <c r="VBJ16" s="373"/>
      <c r="VBK16" s="373"/>
      <c r="VBL16" s="373"/>
      <c r="VBM16" s="373"/>
      <c r="VBN16" s="373"/>
      <c r="VBO16" s="373"/>
      <c r="VBP16" s="373"/>
      <c r="VBQ16" s="373"/>
      <c r="VBR16" s="373"/>
      <c r="VBS16" s="373"/>
      <c r="VBT16" s="373"/>
      <c r="VBU16" s="373"/>
      <c r="VBV16" s="373"/>
      <c r="VBW16" s="373"/>
      <c r="VBX16" s="373"/>
      <c r="VBY16" s="373"/>
      <c r="VBZ16" s="373"/>
      <c r="VCA16" s="373"/>
      <c r="VCB16" s="373"/>
      <c r="VCC16" s="373"/>
      <c r="VCD16" s="373"/>
      <c r="VCE16" s="373"/>
      <c r="VCF16" s="373"/>
      <c r="VCG16" s="373"/>
      <c r="VCH16" s="373"/>
      <c r="VCI16" s="373"/>
      <c r="VCJ16" s="373"/>
      <c r="VCK16" s="373"/>
      <c r="VCL16" s="373"/>
      <c r="VCM16" s="373"/>
      <c r="VCN16" s="373"/>
      <c r="VCO16" s="373"/>
      <c r="VCP16" s="373"/>
      <c r="VCQ16" s="373"/>
      <c r="VCR16" s="373"/>
      <c r="VCS16" s="373"/>
      <c r="VCT16" s="373"/>
      <c r="VCU16" s="373"/>
      <c r="VCV16" s="373"/>
      <c r="VCW16" s="373"/>
      <c r="VCX16" s="373"/>
      <c r="VCY16" s="373"/>
      <c r="VCZ16" s="373"/>
      <c r="VDA16" s="373"/>
      <c r="VDB16" s="373"/>
      <c r="VDC16" s="373"/>
      <c r="VDD16" s="373"/>
      <c r="VDE16" s="373"/>
      <c r="VDF16" s="373"/>
      <c r="VDG16" s="373"/>
      <c r="VDH16" s="373"/>
      <c r="VDI16" s="373"/>
      <c r="VDJ16" s="373"/>
      <c r="VDK16" s="373"/>
      <c r="VDL16" s="373"/>
      <c r="VDM16" s="373"/>
      <c r="VDN16" s="373"/>
      <c r="VDO16" s="373"/>
      <c r="VDP16" s="373"/>
      <c r="VDQ16" s="373"/>
      <c r="VDR16" s="373"/>
      <c r="VDS16" s="373"/>
      <c r="VDT16" s="373"/>
      <c r="VDU16" s="373"/>
      <c r="VDV16" s="373"/>
      <c r="VDW16" s="373"/>
      <c r="VDX16" s="373"/>
      <c r="VDY16" s="373"/>
      <c r="VDZ16" s="373"/>
      <c r="VEA16" s="373"/>
      <c r="VEB16" s="373"/>
      <c r="VEC16" s="373"/>
      <c r="VED16" s="373"/>
      <c r="VEE16" s="373"/>
      <c r="VEF16" s="373"/>
      <c r="VEG16" s="373"/>
      <c r="VEH16" s="373"/>
      <c r="VEI16" s="373"/>
      <c r="VEJ16" s="373"/>
      <c r="VEK16" s="373"/>
      <c r="VEL16" s="373"/>
      <c r="VEM16" s="373"/>
      <c r="VEN16" s="373"/>
      <c r="VEO16" s="373"/>
      <c r="VEP16" s="373"/>
      <c r="VEQ16" s="373"/>
      <c r="VER16" s="373"/>
      <c r="VES16" s="373"/>
      <c r="VET16" s="373"/>
      <c r="VEU16" s="373"/>
      <c r="VEV16" s="373"/>
      <c r="VEW16" s="373"/>
      <c r="VEX16" s="373"/>
      <c r="VEY16" s="373"/>
      <c r="VEZ16" s="373"/>
      <c r="VFA16" s="373"/>
      <c r="VFB16" s="373"/>
      <c r="VFC16" s="373"/>
      <c r="VFD16" s="373"/>
      <c r="VFE16" s="373"/>
      <c r="VFF16" s="373"/>
      <c r="VFG16" s="373"/>
      <c r="VFH16" s="373"/>
      <c r="VFI16" s="373"/>
      <c r="VFJ16" s="373"/>
      <c r="VFK16" s="373"/>
      <c r="VFL16" s="373"/>
      <c r="VFM16" s="373"/>
      <c r="VFN16" s="373"/>
      <c r="VFO16" s="373"/>
      <c r="VFP16" s="373"/>
      <c r="VFQ16" s="373"/>
      <c r="VFR16" s="373"/>
      <c r="VFS16" s="373"/>
      <c r="VFT16" s="373"/>
      <c r="VFU16" s="373"/>
      <c r="VFV16" s="373"/>
      <c r="VFW16" s="373"/>
      <c r="VFX16" s="373"/>
      <c r="VFY16" s="373"/>
      <c r="VFZ16" s="373"/>
      <c r="VGA16" s="373"/>
      <c r="VGB16" s="373"/>
      <c r="VGC16" s="373"/>
      <c r="VGD16" s="373"/>
      <c r="VGE16" s="373"/>
      <c r="VGF16" s="373"/>
      <c r="VGG16" s="373"/>
      <c r="VGH16" s="373"/>
      <c r="VGI16" s="373"/>
      <c r="VGJ16" s="373"/>
      <c r="VGK16" s="373"/>
      <c r="VGL16" s="373"/>
      <c r="VGM16" s="373"/>
      <c r="VGN16" s="373"/>
      <c r="VGO16" s="373"/>
      <c r="VGP16" s="373"/>
      <c r="VGQ16" s="373"/>
      <c r="VGR16" s="373"/>
      <c r="VGS16" s="373"/>
      <c r="VGT16" s="373"/>
      <c r="VGU16" s="373"/>
      <c r="VGV16" s="373"/>
      <c r="VGW16" s="373"/>
      <c r="VGX16" s="373"/>
      <c r="VGY16" s="373"/>
      <c r="VGZ16" s="373"/>
      <c r="VHA16" s="373"/>
      <c r="VHB16" s="373"/>
      <c r="VHC16" s="373"/>
      <c r="VHD16" s="373"/>
      <c r="VHE16" s="373"/>
      <c r="VHF16" s="373"/>
      <c r="VHG16" s="373"/>
      <c r="VHH16" s="373"/>
      <c r="VHI16" s="373"/>
      <c r="VHJ16" s="373"/>
      <c r="VHK16" s="373"/>
      <c r="VHL16" s="373"/>
      <c r="VHM16" s="373"/>
      <c r="VHN16" s="373"/>
      <c r="VHO16" s="373"/>
      <c r="VHP16" s="373"/>
      <c r="VHQ16" s="373"/>
      <c r="VHR16" s="373"/>
      <c r="VHS16" s="373"/>
      <c r="VHT16" s="373"/>
      <c r="VHU16" s="373"/>
      <c r="VHV16" s="373"/>
      <c r="VHW16" s="373"/>
      <c r="VHX16" s="373"/>
      <c r="VHY16" s="373"/>
      <c r="VHZ16" s="373"/>
      <c r="VIA16" s="373"/>
      <c r="VIB16" s="373"/>
      <c r="VIC16" s="373"/>
      <c r="VID16" s="373"/>
      <c r="VIE16" s="373"/>
      <c r="VIF16" s="373"/>
      <c r="VIG16" s="373"/>
      <c r="VIH16" s="373"/>
      <c r="VII16" s="373"/>
      <c r="VIJ16" s="373"/>
      <c r="VIK16" s="373"/>
      <c r="VIL16" s="373"/>
      <c r="VIM16" s="373"/>
      <c r="VIN16" s="373"/>
      <c r="VIO16" s="373"/>
      <c r="VIP16" s="373"/>
      <c r="VIQ16" s="373"/>
      <c r="VIR16" s="373"/>
      <c r="VIS16" s="373"/>
      <c r="VIT16" s="373"/>
      <c r="VIU16" s="373"/>
      <c r="VIV16" s="373"/>
      <c r="VIW16" s="373"/>
      <c r="VIX16" s="373"/>
      <c r="VIY16" s="373"/>
      <c r="VIZ16" s="373"/>
      <c r="VJA16" s="373"/>
      <c r="VJB16" s="373"/>
      <c r="VJC16" s="373"/>
      <c r="VJD16" s="373"/>
      <c r="VJE16" s="373"/>
      <c r="VJF16" s="373"/>
      <c r="VJG16" s="373"/>
      <c r="VJH16" s="373"/>
      <c r="VJI16" s="373"/>
      <c r="VJJ16" s="373"/>
      <c r="VJK16" s="373"/>
      <c r="VJL16" s="373"/>
      <c r="VJM16" s="373"/>
      <c r="VJN16" s="373"/>
      <c r="VJO16" s="373"/>
      <c r="VJP16" s="373"/>
      <c r="VJQ16" s="373"/>
      <c r="VJR16" s="373"/>
      <c r="VJS16" s="373"/>
      <c r="VJT16" s="373"/>
      <c r="VJU16" s="373"/>
      <c r="VJV16" s="373"/>
      <c r="VJW16" s="373"/>
      <c r="VJX16" s="373"/>
      <c r="VJY16" s="373"/>
      <c r="VJZ16" s="373"/>
      <c r="VKA16" s="373"/>
      <c r="VKB16" s="373"/>
      <c r="VKC16" s="373"/>
      <c r="VKD16" s="373"/>
      <c r="VKE16" s="373"/>
      <c r="VKF16" s="373"/>
      <c r="VKG16" s="373"/>
      <c r="VKH16" s="373"/>
      <c r="VKI16" s="373"/>
      <c r="VKJ16" s="373"/>
      <c r="VKK16" s="373"/>
      <c r="VKL16" s="373"/>
      <c r="VKM16" s="373"/>
      <c r="VKN16" s="373"/>
      <c r="VKO16" s="373"/>
      <c r="VKP16" s="373"/>
      <c r="VKQ16" s="373"/>
      <c r="VKR16" s="373"/>
      <c r="VKS16" s="373"/>
      <c r="VKT16" s="373"/>
      <c r="VKU16" s="373"/>
      <c r="VKV16" s="373"/>
      <c r="VKW16" s="373"/>
      <c r="VKX16" s="373"/>
      <c r="VKY16" s="373"/>
      <c r="VKZ16" s="373"/>
      <c r="VLA16" s="373"/>
      <c r="VLB16" s="373"/>
      <c r="VLC16" s="373"/>
      <c r="VLD16" s="373"/>
      <c r="VLE16" s="373"/>
      <c r="VLF16" s="373"/>
      <c r="VLG16" s="373"/>
      <c r="VLH16" s="373"/>
      <c r="VLI16" s="373"/>
      <c r="VLJ16" s="373"/>
      <c r="VLK16" s="373"/>
      <c r="VLL16" s="373"/>
      <c r="VLM16" s="373"/>
      <c r="VLN16" s="373"/>
      <c r="VLO16" s="373"/>
      <c r="VLP16" s="373"/>
      <c r="VLQ16" s="373"/>
      <c r="VLR16" s="373"/>
      <c r="VLS16" s="373"/>
      <c r="VLT16" s="373"/>
      <c r="VLU16" s="373"/>
      <c r="VLV16" s="373"/>
      <c r="VLW16" s="373"/>
      <c r="VLX16" s="373"/>
      <c r="VLY16" s="373"/>
      <c r="VLZ16" s="373"/>
      <c r="VMA16" s="373"/>
      <c r="VMB16" s="373"/>
      <c r="VMC16" s="373"/>
      <c r="VMD16" s="373"/>
      <c r="VME16" s="373"/>
      <c r="VMF16" s="373"/>
      <c r="VMG16" s="373"/>
      <c r="VMH16" s="373"/>
      <c r="VMI16" s="373"/>
      <c r="VMJ16" s="373"/>
      <c r="VMK16" s="373"/>
      <c r="VML16" s="373"/>
      <c r="VMM16" s="373"/>
      <c r="VMN16" s="373"/>
      <c r="VMO16" s="373"/>
      <c r="VMP16" s="373"/>
      <c r="VMQ16" s="373"/>
      <c r="VMR16" s="373"/>
      <c r="VMS16" s="373"/>
      <c r="VMT16" s="373"/>
      <c r="VMU16" s="373"/>
      <c r="VMV16" s="373"/>
      <c r="VMW16" s="373"/>
      <c r="VMX16" s="373"/>
      <c r="VMY16" s="373"/>
      <c r="VMZ16" s="373"/>
      <c r="VNA16" s="373"/>
      <c r="VNB16" s="373"/>
      <c r="VNC16" s="373"/>
      <c r="VND16" s="373"/>
      <c r="VNE16" s="373"/>
      <c r="VNF16" s="373"/>
      <c r="VNG16" s="373"/>
      <c r="VNH16" s="373"/>
      <c r="VNI16" s="373"/>
      <c r="VNJ16" s="373"/>
      <c r="VNK16" s="373"/>
      <c r="VNL16" s="373"/>
      <c r="VNM16" s="373"/>
      <c r="VNN16" s="373"/>
      <c r="VNO16" s="373"/>
      <c r="VNP16" s="373"/>
      <c r="VNQ16" s="373"/>
      <c r="VNR16" s="373"/>
      <c r="VNS16" s="373"/>
      <c r="VNT16" s="373"/>
      <c r="VNU16" s="373"/>
      <c r="VNV16" s="373"/>
      <c r="VNW16" s="373"/>
      <c r="VNX16" s="373"/>
      <c r="VNY16" s="373"/>
      <c r="VNZ16" s="373"/>
      <c r="VOA16" s="373"/>
      <c r="VOB16" s="373"/>
      <c r="VOC16" s="373"/>
      <c r="VOD16" s="373"/>
      <c r="VOE16" s="373"/>
      <c r="VOF16" s="373"/>
      <c r="VOG16" s="373"/>
      <c r="VOH16" s="373"/>
      <c r="VOI16" s="373"/>
      <c r="VOJ16" s="373"/>
      <c r="VOK16" s="373"/>
      <c r="VOL16" s="373"/>
      <c r="VOM16" s="373"/>
      <c r="VON16" s="373"/>
      <c r="VOO16" s="373"/>
      <c r="VOP16" s="373"/>
      <c r="VOQ16" s="373"/>
      <c r="VOR16" s="373"/>
      <c r="VOS16" s="373"/>
      <c r="VOT16" s="373"/>
      <c r="VOU16" s="373"/>
      <c r="VOV16" s="373"/>
      <c r="VOW16" s="373"/>
      <c r="VOX16" s="373"/>
      <c r="VOY16" s="373"/>
      <c r="VOZ16" s="373"/>
      <c r="VPA16" s="373"/>
      <c r="VPB16" s="373"/>
      <c r="VPC16" s="373"/>
      <c r="VPD16" s="373"/>
      <c r="VPE16" s="373"/>
      <c r="VPF16" s="373"/>
      <c r="VPG16" s="373"/>
      <c r="VPH16" s="373"/>
      <c r="VPI16" s="373"/>
      <c r="VPJ16" s="373"/>
      <c r="VPK16" s="373"/>
      <c r="VPL16" s="373"/>
      <c r="VPM16" s="373"/>
      <c r="VPN16" s="373"/>
      <c r="VPO16" s="373"/>
      <c r="VPP16" s="373"/>
      <c r="VPQ16" s="373"/>
      <c r="VPR16" s="373"/>
      <c r="VPS16" s="373"/>
      <c r="VPT16" s="373"/>
      <c r="VPU16" s="373"/>
      <c r="VPV16" s="373"/>
      <c r="VPW16" s="373"/>
      <c r="VPX16" s="373"/>
      <c r="VPY16" s="373"/>
      <c r="VPZ16" s="373"/>
      <c r="VQA16" s="373"/>
      <c r="VQB16" s="373"/>
      <c r="VQC16" s="373"/>
      <c r="VQD16" s="373"/>
      <c r="VQE16" s="373"/>
      <c r="VQF16" s="373"/>
      <c r="VQG16" s="373"/>
      <c r="VQH16" s="373"/>
      <c r="VQI16" s="373"/>
      <c r="VQJ16" s="373"/>
      <c r="VQK16" s="373"/>
      <c r="VQL16" s="373"/>
      <c r="VQM16" s="373"/>
      <c r="VQN16" s="373"/>
      <c r="VQO16" s="373"/>
      <c r="VQP16" s="373"/>
      <c r="VQQ16" s="373"/>
      <c r="VQR16" s="373"/>
      <c r="VQS16" s="373"/>
      <c r="VQT16" s="373"/>
      <c r="VQU16" s="373"/>
      <c r="VQV16" s="373"/>
      <c r="VQW16" s="373"/>
      <c r="VQX16" s="373"/>
      <c r="VQY16" s="373"/>
      <c r="VQZ16" s="373"/>
      <c r="VRA16" s="373"/>
      <c r="VRB16" s="373"/>
      <c r="VRC16" s="373"/>
      <c r="VRD16" s="373"/>
      <c r="VRE16" s="373"/>
      <c r="VRF16" s="373"/>
      <c r="VRG16" s="373"/>
      <c r="VRH16" s="373"/>
      <c r="VRI16" s="373"/>
      <c r="VRJ16" s="373"/>
      <c r="VRK16" s="373"/>
      <c r="VRL16" s="373"/>
      <c r="VRM16" s="373"/>
      <c r="VRN16" s="373"/>
      <c r="VRO16" s="373"/>
      <c r="VRP16" s="373"/>
      <c r="VRQ16" s="373"/>
      <c r="VRR16" s="373"/>
      <c r="VRS16" s="373"/>
      <c r="VRT16" s="373"/>
      <c r="VRU16" s="373"/>
      <c r="VRV16" s="373"/>
      <c r="VRW16" s="373"/>
      <c r="VRX16" s="373"/>
      <c r="VRY16" s="373"/>
      <c r="VRZ16" s="373"/>
      <c r="VSA16" s="373"/>
      <c r="VSB16" s="373"/>
      <c r="VSC16" s="373"/>
      <c r="VSD16" s="373"/>
      <c r="VSE16" s="373"/>
      <c r="VSF16" s="373"/>
      <c r="VSG16" s="373"/>
      <c r="VSH16" s="373"/>
      <c r="VSI16" s="373"/>
      <c r="VSJ16" s="373"/>
      <c r="VSK16" s="373"/>
      <c r="VSL16" s="373"/>
      <c r="VSM16" s="373"/>
      <c r="VSN16" s="373"/>
      <c r="VSO16" s="373"/>
      <c r="VSP16" s="373"/>
      <c r="VSQ16" s="373"/>
      <c r="VSR16" s="373"/>
      <c r="VSS16" s="373"/>
      <c r="VST16" s="373"/>
      <c r="VSU16" s="373"/>
      <c r="VSV16" s="373"/>
      <c r="VSW16" s="373"/>
      <c r="VSX16" s="373"/>
      <c r="VSY16" s="373"/>
      <c r="VSZ16" s="373"/>
      <c r="VTA16" s="373"/>
      <c r="VTB16" s="373"/>
      <c r="VTC16" s="373"/>
      <c r="VTD16" s="373"/>
      <c r="VTE16" s="373"/>
      <c r="VTF16" s="373"/>
      <c r="VTG16" s="373"/>
      <c r="VTH16" s="373"/>
      <c r="VTI16" s="373"/>
      <c r="VTJ16" s="373"/>
      <c r="VTK16" s="373"/>
      <c r="VTL16" s="373"/>
      <c r="VTM16" s="373"/>
      <c r="VTN16" s="373"/>
      <c r="VTO16" s="373"/>
      <c r="VTP16" s="373"/>
      <c r="VTQ16" s="373"/>
      <c r="VTR16" s="373"/>
      <c r="VTS16" s="373"/>
      <c r="VTT16" s="373"/>
      <c r="VTU16" s="373"/>
      <c r="VTV16" s="373"/>
      <c r="VTW16" s="373"/>
      <c r="VTX16" s="373"/>
      <c r="VTY16" s="373"/>
      <c r="VTZ16" s="373"/>
      <c r="VUA16" s="373"/>
      <c r="VUB16" s="373"/>
      <c r="VUC16" s="373"/>
      <c r="VUD16" s="373"/>
      <c r="VUE16" s="373"/>
      <c r="VUF16" s="373"/>
      <c r="VUG16" s="373"/>
      <c r="VUH16" s="373"/>
      <c r="VUI16" s="373"/>
      <c r="VUJ16" s="373"/>
      <c r="VUK16" s="373"/>
      <c r="VUL16" s="373"/>
      <c r="VUM16" s="373"/>
      <c r="VUN16" s="373"/>
      <c r="VUO16" s="373"/>
      <c r="VUP16" s="373"/>
      <c r="VUQ16" s="373"/>
      <c r="VUR16" s="373"/>
      <c r="VUS16" s="373"/>
      <c r="VUT16" s="373"/>
      <c r="VUU16" s="373"/>
      <c r="VUV16" s="373"/>
      <c r="VUW16" s="373"/>
      <c r="VUX16" s="373"/>
      <c r="VUY16" s="373"/>
      <c r="VUZ16" s="373"/>
      <c r="VVA16" s="373"/>
      <c r="VVB16" s="373"/>
      <c r="VVC16" s="373"/>
      <c r="VVD16" s="373"/>
      <c r="VVE16" s="373"/>
      <c r="VVF16" s="373"/>
      <c r="VVG16" s="373"/>
      <c r="VVH16" s="373"/>
      <c r="VVI16" s="373"/>
      <c r="VVJ16" s="373"/>
      <c r="VVK16" s="373"/>
      <c r="VVL16" s="373"/>
      <c r="VVM16" s="373"/>
      <c r="VVN16" s="373"/>
      <c r="VVO16" s="373"/>
      <c r="VVP16" s="373"/>
      <c r="VVQ16" s="373"/>
      <c r="VVR16" s="373"/>
      <c r="VVS16" s="373"/>
      <c r="VVT16" s="373"/>
      <c r="VVU16" s="373"/>
      <c r="VVV16" s="373"/>
      <c r="VVW16" s="373"/>
      <c r="VVX16" s="373"/>
      <c r="VVY16" s="373"/>
      <c r="VVZ16" s="373"/>
      <c r="VWA16" s="373"/>
      <c r="VWB16" s="373"/>
      <c r="VWC16" s="373"/>
      <c r="VWD16" s="373"/>
      <c r="VWE16" s="373"/>
      <c r="VWF16" s="373"/>
      <c r="VWG16" s="373"/>
      <c r="VWH16" s="373"/>
      <c r="VWI16" s="373"/>
      <c r="VWJ16" s="373"/>
      <c r="VWK16" s="373"/>
      <c r="VWL16" s="373"/>
      <c r="VWM16" s="373"/>
      <c r="VWN16" s="373"/>
      <c r="VWO16" s="373"/>
      <c r="VWP16" s="373"/>
      <c r="VWQ16" s="373"/>
      <c r="VWR16" s="373"/>
      <c r="VWS16" s="373"/>
      <c r="VWT16" s="373"/>
      <c r="VWU16" s="373"/>
      <c r="VWV16" s="373"/>
      <c r="VWW16" s="373"/>
      <c r="VWX16" s="373"/>
      <c r="VWY16" s="373"/>
      <c r="VWZ16" s="373"/>
      <c r="VXA16" s="373"/>
      <c r="VXB16" s="373"/>
      <c r="VXC16" s="373"/>
      <c r="VXD16" s="373"/>
      <c r="VXE16" s="373"/>
      <c r="VXF16" s="373"/>
      <c r="VXG16" s="373"/>
      <c r="VXH16" s="373"/>
      <c r="VXI16" s="373"/>
      <c r="VXJ16" s="373"/>
      <c r="VXK16" s="373"/>
      <c r="VXL16" s="373"/>
      <c r="VXM16" s="373"/>
      <c r="VXN16" s="373"/>
      <c r="VXO16" s="373"/>
      <c r="VXP16" s="373"/>
      <c r="VXQ16" s="373"/>
      <c r="VXR16" s="373"/>
      <c r="VXS16" s="373"/>
      <c r="VXT16" s="373"/>
      <c r="VXU16" s="373"/>
      <c r="VXV16" s="373"/>
      <c r="VXW16" s="373"/>
      <c r="VXX16" s="373"/>
      <c r="VXY16" s="373"/>
      <c r="VXZ16" s="373"/>
      <c r="VYA16" s="373"/>
      <c r="VYB16" s="373"/>
      <c r="VYC16" s="373"/>
      <c r="VYD16" s="373"/>
      <c r="VYE16" s="373"/>
      <c r="VYF16" s="373"/>
      <c r="VYG16" s="373"/>
      <c r="VYH16" s="373"/>
      <c r="VYI16" s="373"/>
      <c r="VYJ16" s="373"/>
      <c r="VYK16" s="373"/>
      <c r="VYL16" s="373"/>
      <c r="VYM16" s="373"/>
      <c r="VYN16" s="373"/>
      <c r="VYO16" s="373"/>
      <c r="VYP16" s="373"/>
      <c r="VYQ16" s="373"/>
      <c r="VYR16" s="373"/>
      <c r="VYS16" s="373"/>
      <c r="VYT16" s="373"/>
      <c r="VYU16" s="373"/>
      <c r="VYV16" s="373"/>
      <c r="VYW16" s="373"/>
      <c r="VYX16" s="373"/>
      <c r="VYY16" s="373"/>
      <c r="VYZ16" s="373"/>
      <c r="VZA16" s="373"/>
      <c r="VZB16" s="373"/>
      <c r="VZC16" s="373"/>
      <c r="VZD16" s="373"/>
      <c r="VZE16" s="373"/>
      <c r="VZF16" s="373"/>
      <c r="VZG16" s="373"/>
      <c r="VZH16" s="373"/>
      <c r="VZI16" s="373"/>
      <c r="VZJ16" s="373"/>
      <c r="VZK16" s="373"/>
      <c r="VZL16" s="373"/>
      <c r="VZM16" s="373"/>
      <c r="VZN16" s="373"/>
      <c r="VZO16" s="373"/>
      <c r="VZP16" s="373"/>
      <c r="VZQ16" s="373"/>
      <c r="VZR16" s="373"/>
      <c r="VZS16" s="373"/>
      <c r="VZT16" s="373"/>
      <c r="VZU16" s="373"/>
      <c r="VZV16" s="373"/>
      <c r="VZW16" s="373"/>
      <c r="VZX16" s="373"/>
      <c r="VZY16" s="373"/>
      <c r="VZZ16" s="373"/>
      <c r="WAA16" s="373"/>
      <c r="WAB16" s="373"/>
      <c r="WAC16" s="373"/>
      <c r="WAD16" s="373"/>
      <c r="WAE16" s="373"/>
      <c r="WAF16" s="373"/>
      <c r="WAG16" s="373"/>
      <c r="WAH16" s="373"/>
      <c r="WAI16" s="373"/>
      <c r="WAJ16" s="373"/>
      <c r="WAK16" s="373"/>
      <c r="WAL16" s="373"/>
      <c r="WAM16" s="373"/>
      <c r="WAN16" s="373"/>
      <c r="WAO16" s="373"/>
      <c r="WAP16" s="373"/>
      <c r="WAQ16" s="373"/>
      <c r="WAR16" s="373"/>
      <c r="WAS16" s="373"/>
      <c r="WAT16" s="373"/>
      <c r="WAU16" s="373"/>
      <c r="WAV16" s="373"/>
      <c r="WAW16" s="373"/>
      <c r="WAX16" s="373"/>
      <c r="WAY16" s="373"/>
      <c r="WAZ16" s="373"/>
      <c r="WBA16" s="373"/>
      <c r="WBB16" s="373"/>
      <c r="WBC16" s="373"/>
      <c r="WBD16" s="373"/>
      <c r="WBE16" s="373"/>
      <c r="WBF16" s="373"/>
      <c r="WBG16" s="373"/>
      <c r="WBH16" s="373"/>
      <c r="WBI16" s="373"/>
      <c r="WBJ16" s="373"/>
      <c r="WBK16" s="373"/>
      <c r="WBL16" s="373"/>
      <c r="WBM16" s="373"/>
      <c r="WBN16" s="373"/>
      <c r="WBO16" s="373"/>
      <c r="WBP16" s="373"/>
      <c r="WBQ16" s="373"/>
      <c r="WBR16" s="373"/>
      <c r="WBS16" s="373"/>
      <c r="WBT16" s="373"/>
      <c r="WBU16" s="373"/>
      <c r="WBV16" s="373"/>
      <c r="WBW16" s="373"/>
      <c r="WBX16" s="373"/>
      <c r="WBY16" s="373"/>
      <c r="WBZ16" s="373"/>
      <c r="WCA16" s="373"/>
      <c r="WCB16" s="373"/>
      <c r="WCC16" s="373"/>
      <c r="WCD16" s="373"/>
      <c r="WCE16" s="373"/>
      <c r="WCF16" s="373"/>
      <c r="WCG16" s="373"/>
      <c r="WCH16" s="373"/>
      <c r="WCI16" s="373"/>
      <c r="WCJ16" s="373"/>
      <c r="WCK16" s="373"/>
      <c r="WCL16" s="373"/>
      <c r="WCM16" s="373"/>
      <c r="WCN16" s="373"/>
      <c r="WCO16" s="373"/>
      <c r="WCP16" s="373"/>
      <c r="WCQ16" s="373"/>
      <c r="WCR16" s="373"/>
      <c r="WCS16" s="373"/>
      <c r="WCT16" s="373"/>
      <c r="WCU16" s="373"/>
      <c r="WCV16" s="373"/>
      <c r="WCW16" s="373"/>
      <c r="WCX16" s="373"/>
      <c r="WCY16" s="373"/>
      <c r="WCZ16" s="373"/>
      <c r="WDA16" s="373"/>
      <c r="WDB16" s="373"/>
      <c r="WDC16" s="373"/>
      <c r="WDD16" s="373"/>
      <c r="WDE16" s="373"/>
      <c r="WDF16" s="373"/>
      <c r="WDG16" s="373"/>
      <c r="WDH16" s="373"/>
      <c r="WDI16" s="373"/>
      <c r="WDJ16" s="373"/>
      <c r="WDK16" s="373"/>
      <c r="WDL16" s="373"/>
      <c r="WDM16" s="373"/>
      <c r="WDN16" s="373"/>
      <c r="WDO16" s="373"/>
      <c r="WDP16" s="373"/>
      <c r="WDQ16" s="373"/>
      <c r="WDR16" s="373"/>
      <c r="WDS16" s="373"/>
      <c r="WDT16" s="373"/>
      <c r="WDU16" s="373"/>
      <c r="WDV16" s="373"/>
      <c r="WDW16" s="373"/>
      <c r="WDX16" s="373"/>
      <c r="WDY16" s="373"/>
      <c r="WDZ16" s="373"/>
      <c r="WEA16" s="373"/>
      <c r="WEB16" s="373"/>
      <c r="WEC16" s="373"/>
      <c r="WED16" s="373"/>
      <c r="WEE16" s="373"/>
      <c r="WEF16" s="373"/>
      <c r="WEG16" s="373"/>
      <c r="WEH16" s="373"/>
      <c r="WEI16" s="373"/>
      <c r="WEJ16" s="373"/>
      <c r="WEK16" s="373"/>
      <c r="WEL16" s="373"/>
      <c r="WEM16" s="373"/>
      <c r="WEN16" s="373"/>
      <c r="WEO16" s="373"/>
      <c r="WEP16" s="373"/>
      <c r="WEQ16" s="373"/>
      <c r="WER16" s="373"/>
      <c r="WES16" s="373"/>
      <c r="WET16" s="373"/>
      <c r="WEU16" s="373"/>
      <c r="WEV16" s="373"/>
      <c r="WEW16" s="373"/>
      <c r="WEX16" s="373"/>
      <c r="WEY16" s="373"/>
      <c r="WEZ16" s="373"/>
      <c r="WFA16" s="373"/>
      <c r="WFB16" s="373"/>
      <c r="WFC16" s="373"/>
      <c r="WFD16" s="373"/>
      <c r="WFE16" s="373"/>
      <c r="WFF16" s="373"/>
      <c r="WFG16" s="373"/>
      <c r="WFH16" s="373"/>
      <c r="WFI16" s="373"/>
      <c r="WFJ16" s="373"/>
      <c r="WFK16" s="373"/>
      <c r="WFL16" s="373"/>
      <c r="WFM16" s="373"/>
      <c r="WFN16" s="373"/>
      <c r="WFO16" s="373"/>
      <c r="WFP16" s="373"/>
      <c r="WFQ16" s="373"/>
      <c r="WFR16" s="373"/>
      <c r="WFS16" s="373"/>
      <c r="WFT16" s="373"/>
      <c r="WFU16" s="373"/>
      <c r="WFV16" s="373"/>
      <c r="WFW16" s="373"/>
      <c r="WFX16" s="373"/>
      <c r="WFY16" s="373"/>
      <c r="WFZ16" s="373"/>
      <c r="WGA16" s="373"/>
      <c r="WGB16" s="373"/>
      <c r="WGC16" s="373"/>
      <c r="WGD16" s="373"/>
      <c r="WGE16" s="373"/>
      <c r="WGF16" s="373"/>
      <c r="WGG16" s="373"/>
      <c r="WGH16" s="373"/>
      <c r="WGI16" s="373"/>
      <c r="WGJ16" s="373"/>
      <c r="WGK16" s="373"/>
      <c r="WGL16" s="373"/>
      <c r="WGM16" s="373"/>
      <c r="WGN16" s="373"/>
      <c r="WGO16" s="373"/>
      <c r="WGP16" s="373"/>
      <c r="WGQ16" s="373"/>
      <c r="WGR16" s="373"/>
      <c r="WGS16" s="373"/>
      <c r="WGT16" s="373"/>
      <c r="WGU16" s="373"/>
      <c r="WGV16" s="373"/>
      <c r="WGW16" s="373"/>
      <c r="WGX16" s="373"/>
      <c r="WGY16" s="373"/>
      <c r="WGZ16" s="373"/>
      <c r="WHA16" s="373"/>
      <c r="WHB16" s="373"/>
      <c r="WHC16" s="373"/>
      <c r="WHD16" s="373"/>
      <c r="WHE16" s="373"/>
      <c r="WHF16" s="373"/>
      <c r="WHG16" s="373"/>
      <c r="WHH16" s="373"/>
      <c r="WHI16" s="373"/>
      <c r="WHJ16" s="373"/>
      <c r="WHK16" s="373"/>
      <c r="WHL16" s="373"/>
      <c r="WHM16" s="373"/>
      <c r="WHN16" s="373"/>
      <c r="WHO16" s="373"/>
      <c r="WHP16" s="373"/>
      <c r="WHQ16" s="373"/>
      <c r="WHR16" s="373"/>
      <c r="WHS16" s="373"/>
      <c r="WHT16" s="373"/>
      <c r="WHU16" s="373"/>
      <c r="WHV16" s="373"/>
      <c r="WHW16" s="373"/>
      <c r="WHX16" s="373"/>
      <c r="WHY16" s="373"/>
      <c r="WHZ16" s="373"/>
      <c r="WIA16" s="373"/>
      <c r="WIB16" s="373"/>
      <c r="WIC16" s="373"/>
      <c r="WID16" s="373"/>
      <c r="WIE16" s="373"/>
      <c r="WIF16" s="373"/>
      <c r="WIG16" s="373"/>
      <c r="WIH16" s="373"/>
      <c r="WII16" s="373"/>
      <c r="WIJ16" s="373"/>
      <c r="WIK16" s="373"/>
      <c r="WIL16" s="373"/>
      <c r="WIM16" s="373"/>
      <c r="WIN16" s="373"/>
      <c r="WIO16" s="373"/>
      <c r="WIP16" s="373"/>
      <c r="WIQ16" s="373"/>
      <c r="WIR16" s="373"/>
      <c r="WIS16" s="373"/>
      <c r="WIT16" s="373"/>
      <c r="WIU16" s="373"/>
      <c r="WIV16" s="373"/>
      <c r="WIW16" s="373"/>
      <c r="WIX16" s="373"/>
      <c r="WIY16" s="373"/>
      <c r="WIZ16" s="373"/>
      <c r="WJA16" s="373"/>
      <c r="WJB16" s="373"/>
      <c r="WJC16" s="373"/>
      <c r="WJD16" s="373"/>
      <c r="WJE16" s="373"/>
      <c r="WJF16" s="373"/>
      <c r="WJG16" s="373"/>
      <c r="WJH16" s="373"/>
      <c r="WJI16" s="373"/>
      <c r="WJJ16" s="373"/>
      <c r="WJK16" s="373"/>
      <c r="WJL16" s="373"/>
      <c r="WJM16" s="373"/>
      <c r="WJN16" s="373"/>
      <c r="WJO16" s="373"/>
      <c r="WJP16" s="373"/>
      <c r="WJQ16" s="373"/>
      <c r="WJR16" s="373"/>
      <c r="WJS16" s="373"/>
      <c r="WJT16" s="373"/>
      <c r="WJU16" s="373"/>
      <c r="WJV16" s="373"/>
      <c r="WJW16" s="373"/>
      <c r="WJX16" s="373"/>
      <c r="WJY16" s="373"/>
      <c r="WJZ16" s="373"/>
      <c r="WKA16" s="373"/>
      <c r="WKB16" s="373"/>
      <c r="WKC16" s="373"/>
      <c r="WKD16" s="373"/>
      <c r="WKE16" s="373"/>
      <c r="WKF16" s="373"/>
      <c r="WKG16" s="373"/>
      <c r="WKH16" s="373"/>
      <c r="WKI16" s="373"/>
      <c r="WKJ16" s="373"/>
      <c r="WKK16" s="373"/>
      <c r="WKL16" s="373"/>
      <c r="WKM16" s="373"/>
      <c r="WKN16" s="373"/>
      <c r="WKO16" s="373"/>
      <c r="WKP16" s="373"/>
      <c r="WKQ16" s="373"/>
      <c r="WKR16" s="373"/>
      <c r="WKS16" s="373"/>
      <c r="WKT16" s="373"/>
      <c r="WKU16" s="373"/>
      <c r="WKV16" s="373"/>
      <c r="WKW16" s="373"/>
      <c r="WKX16" s="373"/>
      <c r="WKY16" s="373"/>
      <c r="WKZ16" s="373"/>
      <c r="WLA16" s="373"/>
      <c r="WLB16" s="373"/>
      <c r="WLC16" s="373"/>
      <c r="WLD16" s="373"/>
      <c r="WLE16" s="373"/>
      <c r="WLF16" s="373"/>
      <c r="WLG16" s="373"/>
      <c r="WLH16" s="373"/>
      <c r="WLI16" s="373"/>
      <c r="WLJ16" s="373"/>
      <c r="WLK16" s="373"/>
      <c r="WLL16" s="373"/>
      <c r="WLM16" s="373"/>
      <c r="WLN16" s="373"/>
      <c r="WLO16" s="373"/>
      <c r="WLP16" s="373"/>
      <c r="WLQ16" s="373"/>
      <c r="WLR16" s="373"/>
      <c r="WLS16" s="373"/>
      <c r="WLT16" s="373"/>
      <c r="WLU16" s="373"/>
      <c r="WLV16" s="373"/>
      <c r="WLW16" s="373"/>
      <c r="WLX16" s="373"/>
      <c r="WLY16" s="373"/>
      <c r="WLZ16" s="373"/>
      <c r="WMA16" s="373"/>
      <c r="WMB16" s="373"/>
      <c r="WMC16" s="373"/>
      <c r="WMD16" s="373"/>
      <c r="WME16" s="373"/>
      <c r="WMF16" s="373"/>
      <c r="WMG16" s="373"/>
      <c r="WMH16" s="373"/>
      <c r="WMI16" s="373"/>
      <c r="WMJ16" s="373"/>
      <c r="WMK16" s="373"/>
      <c r="WML16" s="373"/>
      <c r="WMM16" s="373"/>
      <c r="WMN16" s="373"/>
      <c r="WMO16" s="373"/>
      <c r="WMP16" s="373"/>
      <c r="WMQ16" s="373"/>
      <c r="WMR16" s="373"/>
      <c r="WMS16" s="373"/>
      <c r="WMT16" s="373"/>
      <c r="WMU16" s="373"/>
      <c r="WMV16" s="373"/>
      <c r="WMW16" s="373"/>
      <c r="WMX16" s="373"/>
      <c r="WMY16" s="373"/>
      <c r="WMZ16" s="373"/>
      <c r="WNA16" s="373"/>
      <c r="WNB16" s="373"/>
      <c r="WNC16" s="373"/>
      <c r="WND16" s="373"/>
      <c r="WNE16" s="373"/>
      <c r="WNF16" s="373"/>
      <c r="WNG16" s="373"/>
      <c r="WNH16" s="373"/>
      <c r="WNI16" s="373"/>
      <c r="WNJ16" s="373"/>
      <c r="WNK16" s="373"/>
      <c r="WNL16" s="373"/>
      <c r="WNM16" s="373"/>
      <c r="WNN16" s="373"/>
      <c r="WNO16" s="373"/>
      <c r="WNP16" s="373"/>
      <c r="WNQ16" s="373"/>
      <c r="WNR16" s="373"/>
      <c r="WNS16" s="373"/>
      <c r="WNT16" s="373"/>
      <c r="WNU16" s="373"/>
      <c r="WNV16" s="373"/>
      <c r="WNW16" s="373"/>
      <c r="WNX16" s="373"/>
      <c r="WNY16" s="373"/>
      <c r="WNZ16" s="373"/>
      <c r="WOA16" s="373"/>
      <c r="WOB16" s="373"/>
      <c r="WOC16" s="373"/>
      <c r="WOD16" s="373"/>
      <c r="WOE16" s="373"/>
      <c r="WOF16" s="373"/>
      <c r="WOG16" s="373"/>
      <c r="WOH16" s="373"/>
      <c r="WOI16" s="373"/>
      <c r="WOJ16" s="373"/>
      <c r="WOK16" s="373"/>
      <c r="WOL16" s="373"/>
      <c r="WOM16" s="373"/>
      <c r="WON16" s="373"/>
      <c r="WOO16" s="373"/>
      <c r="WOP16" s="373"/>
      <c r="WOQ16" s="373"/>
      <c r="WOR16" s="373"/>
      <c r="WOS16" s="373"/>
      <c r="WOT16" s="373"/>
      <c r="WOU16" s="373"/>
      <c r="WOV16" s="373"/>
      <c r="WOW16" s="373"/>
      <c r="WOX16" s="373"/>
      <c r="WOY16" s="373"/>
      <c r="WOZ16" s="373"/>
      <c r="WPA16" s="373"/>
      <c r="WPB16" s="373"/>
      <c r="WPC16" s="373"/>
      <c r="WPD16" s="373"/>
      <c r="WPE16" s="373"/>
      <c r="WPF16" s="373"/>
      <c r="WPG16" s="373"/>
      <c r="WPH16" s="373"/>
      <c r="WPI16" s="373"/>
      <c r="WPJ16" s="373"/>
      <c r="WPK16" s="373"/>
      <c r="WPL16" s="373"/>
      <c r="WPM16" s="373"/>
      <c r="WPN16" s="373"/>
      <c r="WPO16" s="373"/>
      <c r="WPP16" s="373"/>
      <c r="WPQ16" s="373"/>
      <c r="WPR16" s="373"/>
      <c r="WPS16" s="373"/>
      <c r="WPT16" s="373"/>
      <c r="WPU16" s="373"/>
      <c r="WPV16" s="373"/>
      <c r="WPW16" s="373"/>
      <c r="WPX16" s="373"/>
      <c r="WPY16" s="373"/>
      <c r="WPZ16" s="373"/>
      <c r="WQA16" s="373"/>
      <c r="WQB16" s="373"/>
      <c r="WQC16" s="373"/>
      <c r="WQD16" s="373"/>
      <c r="WQE16" s="373"/>
      <c r="WQF16" s="373"/>
      <c r="WQG16" s="373"/>
      <c r="WQH16" s="373"/>
      <c r="WQI16" s="373"/>
      <c r="WQJ16" s="373"/>
      <c r="WQK16" s="373"/>
      <c r="WQL16" s="373"/>
      <c r="WQM16" s="373"/>
      <c r="WQN16" s="373"/>
      <c r="WQO16" s="373"/>
      <c r="WQP16" s="373"/>
      <c r="WQQ16" s="373"/>
      <c r="WQR16" s="373"/>
      <c r="WQS16" s="373"/>
      <c r="WQT16" s="373"/>
      <c r="WQU16" s="373"/>
      <c r="WQV16" s="373"/>
      <c r="WQW16" s="373"/>
      <c r="WQX16" s="373"/>
      <c r="WQY16" s="373"/>
      <c r="WQZ16" s="373"/>
      <c r="WRA16" s="373"/>
      <c r="WRB16" s="373"/>
      <c r="WRC16" s="373"/>
      <c r="WRD16" s="373"/>
      <c r="WRE16" s="373"/>
      <c r="WRF16" s="373"/>
      <c r="WRG16" s="373"/>
      <c r="WRH16" s="373"/>
      <c r="WRI16" s="373"/>
      <c r="WRJ16" s="373"/>
      <c r="WRK16" s="373"/>
      <c r="WRL16" s="373"/>
      <c r="WRM16" s="373"/>
      <c r="WRN16" s="373"/>
      <c r="WRO16" s="373"/>
      <c r="WRP16" s="373"/>
      <c r="WRQ16" s="373"/>
      <c r="WRR16" s="373"/>
      <c r="WRS16" s="373"/>
      <c r="WRT16" s="373"/>
      <c r="WRU16" s="373"/>
      <c r="WRV16" s="373"/>
      <c r="WRW16" s="373"/>
      <c r="WRX16" s="373"/>
      <c r="WRY16" s="373"/>
      <c r="WRZ16" s="373"/>
      <c r="WSA16" s="373"/>
      <c r="WSB16" s="373"/>
      <c r="WSC16" s="373"/>
      <c r="WSD16" s="373"/>
      <c r="WSE16" s="373"/>
      <c r="WSF16" s="373"/>
      <c r="WSG16" s="373"/>
      <c r="WSH16" s="373"/>
      <c r="WSI16" s="373"/>
      <c r="WSJ16" s="373"/>
      <c r="WSK16" s="373"/>
      <c r="WSL16" s="373"/>
      <c r="WSM16" s="373"/>
      <c r="WSN16" s="373"/>
      <c r="WSO16" s="373"/>
      <c r="WSP16" s="373"/>
      <c r="WSQ16" s="373"/>
      <c r="WSR16" s="373"/>
      <c r="WSS16" s="373"/>
      <c r="WST16" s="373"/>
      <c r="WSU16" s="373"/>
      <c r="WSV16" s="373"/>
      <c r="WSW16" s="373"/>
      <c r="WSX16" s="373"/>
      <c r="WSY16" s="373"/>
      <c r="WSZ16" s="373"/>
      <c r="WTA16" s="373"/>
      <c r="WTB16" s="373"/>
      <c r="WTC16" s="373"/>
      <c r="WTD16" s="373"/>
      <c r="WTE16" s="373"/>
      <c r="WTF16" s="373"/>
      <c r="WTG16" s="373"/>
      <c r="WTH16" s="373"/>
      <c r="WTI16" s="373"/>
      <c r="WTJ16" s="373"/>
      <c r="WTK16" s="373"/>
      <c r="WTL16" s="373"/>
      <c r="WTM16" s="373"/>
      <c r="WTN16" s="373"/>
      <c r="WTO16" s="373"/>
      <c r="WTP16" s="373"/>
      <c r="WTQ16" s="373"/>
      <c r="WTR16" s="373"/>
      <c r="WTS16" s="373"/>
      <c r="WTT16" s="373"/>
      <c r="WTU16" s="373"/>
      <c r="WTV16" s="373"/>
      <c r="WTW16" s="373"/>
      <c r="WTX16" s="373"/>
      <c r="WTY16" s="373"/>
      <c r="WTZ16" s="373"/>
      <c r="WUA16" s="373"/>
      <c r="WUB16" s="373"/>
      <c r="WUC16" s="373"/>
      <c r="WUD16" s="373"/>
      <c r="WUE16" s="373"/>
      <c r="WUF16" s="373"/>
      <c r="WUG16" s="373"/>
      <c r="WUH16" s="373"/>
      <c r="WUI16" s="373"/>
      <c r="WUJ16" s="373"/>
      <c r="WUK16" s="373"/>
      <c r="WUL16" s="373"/>
      <c r="WUM16" s="373"/>
      <c r="WUN16" s="373"/>
      <c r="WUO16" s="373"/>
      <c r="WUP16" s="373"/>
      <c r="WUQ16" s="373"/>
      <c r="WUR16" s="373"/>
      <c r="WUS16" s="373"/>
      <c r="WUT16" s="373"/>
      <c r="WUU16" s="373"/>
      <c r="WUV16" s="373"/>
      <c r="WUW16" s="373"/>
      <c r="WUX16" s="373"/>
      <c r="WUY16" s="373"/>
      <c r="WUZ16" s="373"/>
      <c r="WVA16" s="373"/>
      <c r="WVB16" s="373"/>
      <c r="WVC16" s="373"/>
      <c r="WVD16" s="373"/>
      <c r="WVE16" s="373"/>
      <c r="WVF16" s="373"/>
      <c r="WVG16" s="373"/>
      <c r="WVH16" s="373"/>
      <c r="WVI16" s="373"/>
      <c r="WVJ16" s="373"/>
      <c r="WVK16" s="373"/>
      <c r="WVL16" s="373"/>
      <c r="WVM16" s="373"/>
      <c r="WVN16" s="373"/>
      <c r="WVO16" s="373"/>
      <c r="WVP16" s="373"/>
      <c r="WVQ16" s="373"/>
      <c r="WVR16" s="373"/>
      <c r="WVS16" s="373"/>
      <c r="WVT16" s="373"/>
      <c r="WVU16" s="373"/>
      <c r="WVV16" s="373"/>
      <c r="WVW16" s="373"/>
      <c r="WVX16" s="373"/>
      <c r="WVY16" s="373"/>
      <c r="WVZ16" s="373"/>
      <c r="WWA16" s="373"/>
      <c r="WWB16" s="373"/>
      <c r="WWC16" s="373"/>
      <c r="WWD16" s="373"/>
      <c r="WWE16" s="373"/>
      <c r="WWF16" s="373"/>
      <c r="WWG16" s="373"/>
      <c r="WWH16" s="373"/>
      <c r="WWI16" s="373"/>
      <c r="WWJ16" s="373"/>
      <c r="WWK16" s="373"/>
      <c r="WWL16" s="373"/>
      <c r="WWM16" s="373"/>
      <c r="WWN16" s="373"/>
      <c r="WWO16" s="373"/>
      <c r="WWP16" s="373"/>
      <c r="WWQ16" s="373"/>
      <c r="WWR16" s="373"/>
      <c r="WWS16" s="373"/>
      <c r="WWT16" s="373"/>
      <c r="WWU16" s="373"/>
      <c r="WWV16" s="373"/>
      <c r="WWW16" s="373"/>
      <c r="WWX16" s="373"/>
      <c r="WWY16" s="373"/>
      <c r="WWZ16" s="373"/>
      <c r="WXA16" s="373"/>
      <c r="WXB16" s="373"/>
      <c r="WXC16" s="373"/>
      <c r="WXD16" s="373"/>
      <c r="WXE16" s="373"/>
      <c r="WXF16" s="373"/>
      <c r="WXG16" s="373"/>
      <c r="WXH16" s="373"/>
      <c r="WXI16" s="373"/>
      <c r="WXJ16" s="373"/>
      <c r="WXK16" s="373"/>
      <c r="WXL16" s="373"/>
      <c r="WXM16" s="373"/>
      <c r="WXN16" s="373"/>
      <c r="WXO16" s="373"/>
      <c r="WXP16" s="373"/>
      <c r="WXQ16" s="373"/>
      <c r="WXR16" s="373"/>
      <c r="WXS16" s="373"/>
      <c r="WXT16" s="373"/>
      <c r="WXU16" s="373"/>
      <c r="WXV16" s="373"/>
      <c r="WXW16" s="373"/>
      <c r="WXX16" s="373"/>
      <c r="WXY16" s="373"/>
      <c r="WXZ16" s="373"/>
      <c r="WYA16" s="373"/>
      <c r="WYB16" s="373"/>
      <c r="WYC16" s="373"/>
      <c r="WYD16" s="373"/>
      <c r="WYE16" s="373"/>
      <c r="WYF16" s="373"/>
      <c r="WYG16" s="373"/>
      <c r="WYH16" s="373"/>
      <c r="WYI16" s="373"/>
      <c r="WYJ16" s="373"/>
      <c r="WYK16" s="373"/>
      <c r="WYL16" s="373"/>
      <c r="WYM16" s="373"/>
      <c r="WYN16" s="373"/>
      <c r="WYO16" s="373"/>
      <c r="WYP16" s="373"/>
      <c r="WYQ16" s="373"/>
      <c r="WYR16" s="373"/>
      <c r="WYS16" s="373"/>
      <c r="WYT16" s="373"/>
      <c r="WYU16" s="373"/>
      <c r="WYV16" s="373"/>
      <c r="WYW16" s="373"/>
      <c r="WYX16" s="373"/>
      <c r="WYY16" s="373"/>
      <c r="WYZ16" s="373"/>
      <c r="WZA16" s="373"/>
      <c r="WZB16" s="373"/>
      <c r="WZC16" s="373"/>
      <c r="WZD16" s="373"/>
      <c r="WZE16" s="373"/>
      <c r="WZF16" s="373"/>
      <c r="WZG16" s="373"/>
      <c r="WZH16" s="373"/>
      <c r="WZI16" s="373"/>
      <c r="WZJ16" s="373"/>
      <c r="WZK16" s="373"/>
      <c r="WZL16" s="373"/>
      <c r="WZM16" s="373"/>
      <c r="WZN16" s="373"/>
      <c r="WZO16" s="373"/>
      <c r="WZP16" s="373"/>
      <c r="WZQ16" s="373"/>
      <c r="WZR16" s="373"/>
      <c r="WZS16" s="373"/>
      <c r="WZT16" s="373"/>
      <c r="WZU16" s="373"/>
      <c r="WZV16" s="373"/>
      <c r="WZW16" s="373"/>
      <c r="WZX16" s="373"/>
      <c r="WZY16" s="373"/>
      <c r="WZZ16" s="373"/>
      <c r="XAA16" s="373"/>
      <c r="XAB16" s="373"/>
      <c r="XAC16" s="373"/>
      <c r="XAD16" s="373"/>
      <c r="XAE16" s="373"/>
      <c r="XAF16" s="373"/>
      <c r="XAG16" s="373"/>
      <c r="XAH16" s="373"/>
      <c r="XAI16" s="373"/>
      <c r="XAJ16" s="373"/>
      <c r="XAK16" s="373"/>
      <c r="XAL16" s="373"/>
      <c r="XAM16" s="373"/>
      <c r="XAN16" s="373"/>
      <c r="XAO16" s="373"/>
      <c r="XAP16" s="373"/>
      <c r="XAQ16" s="373"/>
      <c r="XAR16" s="373"/>
      <c r="XAS16" s="373"/>
      <c r="XAT16" s="373"/>
      <c r="XAU16" s="373"/>
      <c r="XAV16" s="373"/>
      <c r="XAW16" s="373"/>
      <c r="XAX16" s="373"/>
      <c r="XAY16" s="373"/>
      <c r="XAZ16" s="373"/>
      <c r="XBA16" s="373"/>
      <c r="XBB16" s="373"/>
      <c r="XBC16" s="373"/>
      <c r="XBD16" s="373"/>
      <c r="XBE16" s="373"/>
      <c r="XBF16" s="373"/>
      <c r="XBG16" s="373"/>
      <c r="XBH16" s="373"/>
      <c r="XBI16" s="373"/>
      <c r="XBJ16" s="373"/>
      <c r="XBK16" s="373"/>
      <c r="XBL16" s="373"/>
      <c r="XBM16" s="373"/>
      <c r="XBN16" s="373"/>
      <c r="XBO16" s="373"/>
      <c r="XBP16" s="373"/>
      <c r="XBQ16" s="373"/>
      <c r="XBR16" s="373"/>
      <c r="XBS16" s="373"/>
      <c r="XBT16" s="373"/>
      <c r="XBU16" s="373"/>
      <c r="XBV16" s="373"/>
      <c r="XBW16" s="373"/>
      <c r="XBX16" s="373"/>
      <c r="XBY16" s="373"/>
      <c r="XBZ16" s="373"/>
      <c r="XCA16" s="373"/>
      <c r="XCB16" s="373"/>
      <c r="XCC16" s="373"/>
      <c r="XCD16" s="373"/>
      <c r="XCE16" s="373"/>
      <c r="XCF16" s="373"/>
      <c r="XCG16" s="373"/>
      <c r="XCH16" s="373"/>
      <c r="XCI16" s="373"/>
      <c r="XCJ16" s="373"/>
      <c r="XCK16" s="373"/>
      <c r="XCL16" s="373"/>
      <c r="XCM16" s="373"/>
      <c r="XCN16" s="373"/>
      <c r="XCO16" s="373"/>
      <c r="XCP16" s="373"/>
      <c r="XCQ16" s="373"/>
      <c r="XCR16" s="373"/>
      <c r="XCS16" s="373"/>
      <c r="XCT16" s="373"/>
      <c r="XCU16" s="373"/>
      <c r="XCV16" s="373"/>
      <c r="XCW16" s="373"/>
      <c r="XCX16" s="373"/>
      <c r="XCY16" s="373"/>
      <c r="XCZ16" s="373"/>
      <c r="XDA16" s="373"/>
      <c r="XDB16" s="373"/>
      <c r="XDC16" s="373"/>
      <c r="XDD16" s="373"/>
      <c r="XDE16" s="373"/>
      <c r="XDF16" s="373"/>
      <c r="XDG16" s="373"/>
      <c r="XDH16" s="373"/>
      <c r="XDI16" s="373"/>
      <c r="XDJ16" s="373"/>
      <c r="XDK16" s="373"/>
      <c r="XDL16" s="373"/>
      <c r="XDM16" s="373"/>
      <c r="XDN16" s="373"/>
      <c r="XDO16" s="373"/>
      <c r="XDP16" s="373"/>
      <c r="XDQ16" s="373"/>
      <c r="XDR16" s="373"/>
      <c r="XDS16" s="373"/>
      <c r="XDT16" s="373"/>
      <c r="XDU16" s="373"/>
      <c r="XDV16" s="373"/>
      <c r="XDW16" s="373"/>
      <c r="XDX16" s="373"/>
      <c r="XDY16" s="373"/>
      <c r="XDZ16" s="373"/>
      <c r="XEA16" s="373"/>
      <c r="XEB16" s="373"/>
      <c r="XEC16" s="373"/>
      <c r="XED16" s="373"/>
      <c r="XEE16" s="373"/>
      <c r="XEF16" s="373"/>
      <c r="XEG16" s="373"/>
      <c r="XEH16" s="373"/>
      <c r="XEI16" s="373"/>
      <c r="XEJ16" s="373"/>
      <c r="XEK16" s="373"/>
      <c r="XEL16" s="373"/>
      <c r="XEM16" s="373"/>
      <c r="XEN16" s="373"/>
      <c r="XEO16" s="373"/>
      <c r="XEP16" s="373"/>
      <c r="XEQ16" s="373"/>
      <c r="XER16" s="373"/>
      <c r="XES16" s="373"/>
      <c r="XET16" s="373"/>
      <c r="XEU16" s="373"/>
      <c r="XEV16" s="373"/>
      <c r="XEW16" s="373"/>
      <c r="XEX16" s="373"/>
      <c r="XEY16" s="373"/>
      <c r="XEZ16" s="373"/>
      <c r="XFA16" s="373"/>
      <c r="XFB16" s="373"/>
      <c r="XFC16" s="373"/>
      <c r="XFD16" s="373"/>
    </row>
    <row r="17" spans="1:6">
      <c r="A17" s="633"/>
      <c r="B17" s="634"/>
      <c r="C17" s="1028"/>
    </row>
    <row r="18" spans="1:6">
      <c r="A18" s="636"/>
      <c r="B18" s="637" t="s">
        <v>3990</v>
      </c>
      <c r="C18" s="1029"/>
    </row>
    <row r="19" spans="1:6">
      <c r="A19" s="636"/>
      <c r="B19" s="637" t="s">
        <v>6848</v>
      </c>
      <c r="C19" s="1029"/>
    </row>
    <row r="20" spans="1:6">
      <c r="A20" s="636">
        <v>4200100000</v>
      </c>
      <c r="B20" s="638" t="s">
        <v>5909</v>
      </c>
      <c r="C20" s="723"/>
      <c r="D20" s="630" t="s">
        <v>5007</v>
      </c>
      <c r="F20" s="710" t="str">
        <f>IF(ISBLANK(D20),"",VLOOKUP(D20,tegevusalad!$A$7:$B$188,2,FALSE))</f>
        <v>Valla- ja linnavolikogu</v>
      </c>
    </row>
    <row r="21" spans="1:6">
      <c r="A21" s="636">
        <v>4200101000</v>
      </c>
      <c r="B21" s="638" t="s">
        <v>1264</v>
      </c>
      <c r="C21" s="723"/>
      <c r="D21" s="630" t="s">
        <v>5007</v>
      </c>
      <c r="F21" s="710" t="str">
        <f>IF(ISBLANK(D21),"",VLOOKUP(D21,tegevusalad!$A$7:$B$188,2,FALSE))</f>
        <v>Valla- ja linnavolikogu</v>
      </c>
    </row>
    <row r="22" spans="1:6">
      <c r="A22" s="636">
        <v>4200101110</v>
      </c>
      <c r="B22" s="638" t="s">
        <v>3991</v>
      </c>
      <c r="C22" s="723"/>
      <c r="D22" s="630" t="s">
        <v>5007</v>
      </c>
      <c r="F22" s="710" t="str">
        <f>IF(ISBLANK(D22),"",VLOOKUP(D22,tegevusalad!$A$7:$B$188,2,FALSE))</f>
        <v>Valla- ja linnavolikogu</v>
      </c>
    </row>
    <row r="23" spans="1:6">
      <c r="A23" s="639">
        <v>4200101120</v>
      </c>
      <c r="B23" s="638" t="s">
        <v>10597</v>
      </c>
      <c r="C23" s="723"/>
      <c r="D23" s="630" t="s">
        <v>5007</v>
      </c>
      <c r="F23" s="710" t="str">
        <f>IF(ISBLANK(D23),"",VLOOKUP(D23,tegevusalad!$A$7:$B$188,2,FALSE))</f>
        <v>Valla- ja linnavolikogu</v>
      </c>
    </row>
    <row r="24" spans="1:6">
      <c r="A24" s="639">
        <v>4200101130</v>
      </c>
      <c r="B24" s="638" t="s">
        <v>16396</v>
      </c>
      <c r="C24" s="723"/>
      <c r="D24" s="630" t="s">
        <v>5007</v>
      </c>
      <c r="F24" s="710" t="str">
        <f>IF(ISBLANK(D24),"",VLOOKUP(D24,tegevusalad!$A$7:$B$188,2,FALSE))</f>
        <v>Valla- ja linnavolikogu</v>
      </c>
    </row>
    <row r="25" spans="1:6">
      <c r="A25" s="639">
        <v>4200111000</v>
      </c>
      <c r="B25" s="638" t="s">
        <v>10150</v>
      </c>
      <c r="C25" s="723"/>
      <c r="D25" s="630" t="s">
        <v>5007</v>
      </c>
      <c r="F25" s="710" t="str">
        <f>IF(ISBLANK(D25),"",VLOOKUP(D25,tegevusalad!$A$7:$B$188,2,FALSE))</f>
        <v>Valla- ja linnavolikogu</v>
      </c>
    </row>
    <row r="26" spans="1:6">
      <c r="A26" s="639">
        <v>4200112000</v>
      </c>
      <c r="B26" s="302" t="s">
        <v>10956</v>
      </c>
      <c r="C26" s="723"/>
      <c r="D26" s="630" t="s">
        <v>5007</v>
      </c>
      <c r="F26" s="710" t="str">
        <f>IF(ISBLANK(D26),"",VLOOKUP(D26,tegevusalad!$A$7:$B$188,2,FALSE))</f>
        <v>Valla- ja linnavolikogu</v>
      </c>
    </row>
    <row r="27" spans="1:6">
      <c r="A27" s="636"/>
      <c r="F27" s="710" t="str">
        <f>IF(ISBLANK(D27),"",VLOOKUP(D27,tegevusalad!$A$7:$B$188,2,FALSE))</f>
        <v/>
      </c>
    </row>
    <row r="28" spans="1:6">
      <c r="A28" s="636"/>
      <c r="B28" s="637" t="s">
        <v>6898</v>
      </c>
      <c r="C28" s="1029"/>
      <c r="F28" s="710" t="str">
        <f>IF(ISBLANK(D28),"",VLOOKUP(D28,tegevusalad!$A$7:$B$188,2,FALSE))</f>
        <v/>
      </c>
    </row>
    <row r="29" spans="1:6">
      <c r="A29" s="636"/>
      <c r="B29" s="637" t="s">
        <v>6848</v>
      </c>
      <c r="C29" s="1029"/>
      <c r="F29" s="710" t="str">
        <f>IF(ISBLANK(D29),"",VLOOKUP(D29,tegevusalad!$A$7:$B$188,2,FALSE))</f>
        <v/>
      </c>
    </row>
    <row r="30" spans="1:6">
      <c r="A30" s="636">
        <v>4200201050</v>
      </c>
      <c r="B30" s="638" t="s">
        <v>221</v>
      </c>
      <c r="C30" s="1029"/>
      <c r="D30" s="640" t="s">
        <v>5008</v>
      </c>
      <c r="F30" s="710" t="str">
        <f>IF(ISBLANK(D30),"",VLOOKUP(D30,tegevusalad!$A$7:$B$188,2,FALSE))</f>
        <v>Valla- ja linnavalitsus</v>
      </c>
    </row>
    <row r="31" spans="1:6">
      <c r="A31" s="639">
        <v>4200201060</v>
      </c>
      <c r="B31" s="638" t="s">
        <v>10598</v>
      </c>
      <c r="C31" s="1029"/>
      <c r="D31" s="640" t="s">
        <v>5008</v>
      </c>
      <c r="F31" s="710" t="str">
        <f>IF(ISBLANK(D31),"",VLOOKUP(D31,tegevusalad!$A$7:$B$188,2,FALSE))</f>
        <v>Valla- ja linnavalitsus</v>
      </c>
    </row>
    <row r="32" spans="1:6">
      <c r="A32" s="639">
        <v>4200201080</v>
      </c>
      <c r="B32" s="638" t="s">
        <v>14962</v>
      </c>
      <c r="C32" s="1029"/>
      <c r="D32" s="640" t="s">
        <v>5008</v>
      </c>
      <c r="F32" s="710" t="str">
        <f>IF(ISBLANK(D32),"",VLOOKUP(D32,tegevusalad!$A$7:$B$188,2,FALSE))</f>
        <v>Valla- ja linnavalitsus</v>
      </c>
    </row>
    <row r="33" spans="1:6">
      <c r="A33" s="639">
        <v>4200201090</v>
      </c>
      <c r="B33" s="638" t="s">
        <v>14961</v>
      </c>
      <c r="C33" s="1029"/>
      <c r="D33" s="640" t="s">
        <v>5008</v>
      </c>
      <c r="F33" s="710" t="str">
        <f>IF(ISBLANK(D33),"",VLOOKUP(D33,tegevusalad!$A$7:$B$188,2,FALSE))</f>
        <v>Valla- ja linnavalitsus</v>
      </c>
    </row>
    <row r="34" spans="1:6">
      <c r="A34" s="639">
        <v>4200201810</v>
      </c>
      <c r="B34" s="638" t="s">
        <v>11545</v>
      </c>
      <c r="C34" s="1029"/>
      <c r="D34" s="640" t="s">
        <v>5008</v>
      </c>
      <c r="F34" s="710" t="str">
        <f>IF(ISBLANK(D34),"",VLOOKUP(D34,tegevusalad!$A$7:$B$188,2,FALSE))</f>
        <v>Valla- ja linnavalitsus</v>
      </c>
    </row>
    <row r="35" spans="1:6">
      <c r="A35" s="636">
        <v>4200202050</v>
      </c>
      <c r="B35" s="638" t="s">
        <v>8301</v>
      </c>
      <c r="C35" s="1029"/>
      <c r="D35" s="640" t="s">
        <v>5008</v>
      </c>
      <c r="F35" s="710" t="str">
        <f>IF(ISBLANK(D35),"",VLOOKUP(D35,tegevusalad!$A$7:$B$188,2,FALSE))</f>
        <v>Valla- ja linnavalitsus</v>
      </c>
    </row>
    <row r="36" spans="1:6">
      <c r="A36" s="639">
        <v>4200202060</v>
      </c>
      <c r="B36" s="638" t="s">
        <v>10599</v>
      </c>
      <c r="C36" s="1029"/>
      <c r="D36" s="640" t="s">
        <v>5008</v>
      </c>
      <c r="F36" s="710" t="str">
        <f>IF(ISBLANK(D36),"",VLOOKUP(D36,tegevusalad!$A$7:$B$188,2,FALSE))</f>
        <v>Valla- ja linnavalitsus</v>
      </c>
    </row>
    <row r="37" spans="1:6">
      <c r="A37" s="641">
        <v>4201906020</v>
      </c>
      <c r="B37" s="638" t="s">
        <v>5438</v>
      </c>
      <c r="C37" s="723"/>
      <c r="D37" s="640" t="s">
        <v>5009</v>
      </c>
      <c r="F37" s="710" t="str">
        <f>IF(ISBLANK(D37),"",VLOOKUP(D37,tegevusalad!$A$7:$B$188,2,FALSE))</f>
        <v>Muud üldised teenused</v>
      </c>
    </row>
    <row r="38" spans="1:6">
      <c r="A38" s="641">
        <v>4201906030</v>
      </c>
      <c r="B38" s="638" t="s">
        <v>6846</v>
      </c>
      <c r="C38" s="723"/>
      <c r="D38" s="640" t="s">
        <v>5009</v>
      </c>
      <c r="F38" s="710" t="str">
        <f>IF(ISBLANK(D38),"",VLOOKUP(D38,tegevusalad!$A$7:$B$188,2,FALSE))</f>
        <v>Muud üldised teenused</v>
      </c>
    </row>
    <row r="39" spans="1:6">
      <c r="A39" s="641">
        <v>4200204030</v>
      </c>
      <c r="B39" s="301" t="s">
        <v>5746</v>
      </c>
      <c r="D39" s="640" t="s">
        <v>5008</v>
      </c>
      <c r="F39" s="710" t="str">
        <f>IF(ISBLANK(D39),"",VLOOKUP(D39,tegevusalad!$A$7:$B$188,2,FALSE))</f>
        <v>Valla- ja linnavalitsus</v>
      </c>
    </row>
    <row r="40" spans="1:6">
      <c r="A40" s="642">
        <v>4200205010</v>
      </c>
      <c r="B40" s="301" t="s">
        <v>14967</v>
      </c>
      <c r="D40" s="640" t="s">
        <v>5008</v>
      </c>
      <c r="F40" s="710" t="str">
        <f>IF(ISBLANK(D40),"",VLOOKUP(D40,tegevusalad!$A$7:$B$188,2,FALSE))</f>
        <v>Valla- ja linnavalitsus</v>
      </c>
    </row>
    <row r="41" spans="1:6">
      <c r="A41" s="642">
        <v>4200209010</v>
      </c>
      <c r="B41" s="638" t="s">
        <v>12590</v>
      </c>
      <c r="D41" s="640" t="s">
        <v>5008</v>
      </c>
      <c r="F41" s="710" t="str">
        <f>IF(ISBLANK(D41),"",VLOOKUP(D41,tegevusalad!$A$7:$B$188,2,FALSE))</f>
        <v>Valla- ja linnavalitsus</v>
      </c>
    </row>
    <row r="42" spans="1:6">
      <c r="A42" s="642">
        <v>4200209020</v>
      </c>
      <c r="B42" s="638" t="s">
        <v>12589</v>
      </c>
      <c r="D42" s="640" t="s">
        <v>5008</v>
      </c>
      <c r="F42" s="710" t="str">
        <f>IF(ISBLANK(D42),"",VLOOKUP(D42,tegevusalad!$A$7:$B$188,2,FALSE))</f>
        <v>Valla- ja linnavalitsus</v>
      </c>
    </row>
    <row r="43" spans="1:6">
      <c r="A43" s="641">
        <v>4200210010</v>
      </c>
      <c r="B43" s="301" t="s">
        <v>6354</v>
      </c>
      <c r="D43" s="640" t="s">
        <v>5008</v>
      </c>
      <c r="F43" s="710" t="str">
        <f>IF(ISBLANK(D43),"",VLOOKUP(D43,tegevusalad!$A$7:$B$188,2,FALSE))</f>
        <v>Valla- ja linnavalitsus</v>
      </c>
    </row>
    <row r="44" spans="1:6">
      <c r="A44" s="641">
        <v>4200211020</v>
      </c>
      <c r="B44" s="638" t="s">
        <v>6801</v>
      </c>
      <c r="C44" s="723"/>
      <c r="D44" s="640" t="s">
        <v>5008</v>
      </c>
      <c r="F44" s="710" t="str">
        <f>IF(ISBLANK(D44),"",VLOOKUP(D44,tegevusalad!$A$7:$B$188,2,FALSE))</f>
        <v>Valla- ja linnavalitsus</v>
      </c>
    </row>
    <row r="45" spans="1:6">
      <c r="A45" s="641">
        <v>4200211030</v>
      </c>
      <c r="B45" s="638" t="s">
        <v>461</v>
      </c>
      <c r="C45" s="723"/>
      <c r="D45" s="640" t="s">
        <v>5008</v>
      </c>
      <c r="F45" s="710" t="str">
        <f>IF(ISBLANK(D45),"",VLOOKUP(D45,tegevusalad!$A$7:$B$188,2,FALSE))</f>
        <v>Valla- ja linnavalitsus</v>
      </c>
    </row>
    <row r="46" spans="1:6">
      <c r="A46" s="642">
        <v>4200211050</v>
      </c>
      <c r="B46" s="638" t="s">
        <v>10600</v>
      </c>
      <c r="C46" s="723"/>
      <c r="D46" s="640" t="s">
        <v>5008</v>
      </c>
      <c r="F46" s="710" t="str">
        <f>IF(ISBLANK(D46),"",VLOOKUP(D46,tegevusalad!$A$7:$B$188,2,FALSE))</f>
        <v>Valla- ja linnavalitsus</v>
      </c>
    </row>
    <row r="47" spans="1:6">
      <c r="A47" s="641">
        <v>4200231010</v>
      </c>
      <c r="B47" s="638" t="s">
        <v>4221</v>
      </c>
      <c r="C47" s="723"/>
      <c r="D47" s="630" t="s">
        <v>5008</v>
      </c>
      <c r="F47" s="710" t="str">
        <f>IF(ISBLANK(D47),"",VLOOKUP(D47,tegevusalad!$A$7:$B$188,2,FALSE))</f>
        <v>Valla- ja linnavalitsus</v>
      </c>
    </row>
    <row r="48" spans="1:6">
      <c r="A48" s="641">
        <v>4200290010</v>
      </c>
      <c r="B48" s="638" t="s">
        <v>3045</v>
      </c>
      <c r="C48" s="723"/>
      <c r="D48" s="630" t="s">
        <v>5008</v>
      </c>
      <c r="F48" s="710" t="str">
        <f>IF(ISBLANK(D48),"",VLOOKUP(D48,tegevusalad!$A$7:$B$188,2,FALSE))</f>
        <v>Valla- ja linnavalitsus</v>
      </c>
    </row>
    <row r="49" spans="1:6">
      <c r="A49" s="641">
        <v>4201901020</v>
      </c>
      <c r="B49" s="638" t="s">
        <v>5617</v>
      </c>
      <c r="C49" s="723"/>
      <c r="D49" s="640" t="s">
        <v>5009</v>
      </c>
      <c r="F49" s="710" t="str">
        <f>IF(ISBLANK(D49),"",VLOOKUP(D49,tegevusalad!$A$7:$B$188,2,FALSE))</f>
        <v>Muud üldised teenused</v>
      </c>
    </row>
    <row r="50" spans="1:6">
      <c r="A50" s="641">
        <v>4201201010</v>
      </c>
      <c r="B50" s="638" t="s">
        <v>5618</v>
      </c>
      <c r="C50" s="723"/>
      <c r="D50" s="640" t="s">
        <v>5009</v>
      </c>
      <c r="F50" s="710" t="str">
        <f>IF(ISBLANK(D50),"",VLOOKUP(D50,tegevusalad!$A$7:$B$188,2,FALSE))</f>
        <v>Muud üldised teenused</v>
      </c>
    </row>
    <row r="51" spans="1:6">
      <c r="A51" s="641">
        <v>4201201050</v>
      </c>
      <c r="B51" s="638" t="s">
        <v>6156</v>
      </c>
      <c r="C51" s="723"/>
      <c r="D51" s="640" t="s">
        <v>5009</v>
      </c>
      <c r="F51" s="710" t="str">
        <f>IF(ISBLANK(D51),"",VLOOKUP(D51,tegevusalad!$A$7:$B$188,2,FALSE))</f>
        <v>Muud üldised teenused</v>
      </c>
    </row>
    <row r="52" spans="1:6">
      <c r="A52" s="642">
        <v>4201201060</v>
      </c>
      <c r="B52" s="638" t="s">
        <v>11790</v>
      </c>
      <c r="C52" s="723"/>
      <c r="D52" s="640" t="s">
        <v>5009</v>
      </c>
      <c r="F52" s="710" t="str">
        <f>IF(ISBLANK(D52),"",VLOOKUP(D52,tegevusalad!$A$7:$B$188,2,FALSE))</f>
        <v>Muud üldised teenused</v>
      </c>
    </row>
    <row r="53" spans="1:6" ht="30">
      <c r="A53" s="642">
        <v>4201201070</v>
      </c>
      <c r="B53" s="638" t="s">
        <v>12034</v>
      </c>
      <c r="C53" s="723"/>
      <c r="D53" s="640" t="s">
        <v>5009</v>
      </c>
      <c r="F53" s="710" t="str">
        <f>IF(ISBLANK(D53),"",VLOOKUP(D53,tegevusalad!$A$7:$B$188,2,FALSE))</f>
        <v>Muud üldised teenused</v>
      </c>
    </row>
    <row r="54" spans="1:6">
      <c r="A54" s="641">
        <v>4201280000</v>
      </c>
      <c r="B54" s="638" t="s">
        <v>1055</v>
      </c>
      <c r="C54" s="723"/>
      <c r="D54" s="640" t="s">
        <v>5009</v>
      </c>
      <c r="F54" s="710" t="str">
        <f>IF(ISBLANK(D54),"",VLOOKUP(D54,tegevusalad!$A$7:$B$188,2,FALSE))</f>
        <v>Muud üldised teenused</v>
      </c>
    </row>
    <row r="55" spans="1:6">
      <c r="A55" s="641">
        <v>4201290000</v>
      </c>
      <c r="B55" s="638" t="s">
        <v>5911</v>
      </c>
      <c r="C55" s="723"/>
      <c r="D55" s="640" t="s">
        <v>5009</v>
      </c>
      <c r="F55" s="710" t="str">
        <f>IF(ISBLANK(D55),"",VLOOKUP(D55,tegevusalad!$A$7:$B$188,2,FALSE))</f>
        <v>Muud üldised teenused</v>
      </c>
    </row>
    <row r="56" spans="1:6" ht="30">
      <c r="A56" s="641">
        <v>4201301020</v>
      </c>
      <c r="B56" s="638" t="s">
        <v>793</v>
      </c>
      <c r="C56" s="723"/>
      <c r="D56" s="640" t="s">
        <v>5009</v>
      </c>
      <c r="F56" s="710" t="str">
        <f>IF(ISBLANK(D56),"",VLOOKUP(D56,tegevusalad!$A$7:$B$188,2,FALSE))</f>
        <v>Muud üldised teenused</v>
      </c>
    </row>
    <row r="57" spans="1:6">
      <c r="A57" s="642">
        <v>4201301030</v>
      </c>
      <c r="B57" s="638" t="s">
        <v>11371</v>
      </c>
      <c r="C57" s="723"/>
      <c r="D57" s="640" t="s">
        <v>5009</v>
      </c>
      <c r="F57" s="710" t="str">
        <f>IF(ISBLANK(D57),"",VLOOKUP(D57,tegevusalad!$A$7:$B$188,2,FALSE))</f>
        <v>Muud üldised teenused</v>
      </c>
    </row>
    <row r="58" spans="1:6">
      <c r="A58" s="642">
        <v>4201901050</v>
      </c>
      <c r="B58" s="638" t="s">
        <v>10601</v>
      </c>
      <c r="C58" s="723"/>
      <c r="D58" s="640" t="s">
        <v>5008</v>
      </c>
      <c r="F58" s="710" t="str">
        <f>IF(ISBLANK(D58),"",VLOOKUP(D58,tegevusalad!$A$7:$B$188,2,FALSE))</f>
        <v>Valla- ja linnavalitsus</v>
      </c>
    </row>
    <row r="59" spans="1:6">
      <c r="A59" s="641">
        <v>4201906030</v>
      </c>
      <c r="B59" s="638" t="s">
        <v>6355</v>
      </c>
      <c r="C59" s="723"/>
      <c r="D59" s="630" t="s">
        <v>5009</v>
      </c>
      <c r="F59" s="710" t="str">
        <f>IF(ISBLANK(D59),"",VLOOKUP(D59,tegevusalad!$A$7:$B$188,2,FALSE))</f>
        <v>Muud üldised teenused</v>
      </c>
    </row>
    <row r="60" spans="1:6">
      <c r="A60" s="641">
        <v>4201910000</v>
      </c>
      <c r="B60" s="638" t="s">
        <v>6667</v>
      </c>
      <c r="C60" s="723"/>
      <c r="D60" s="630" t="s">
        <v>5009</v>
      </c>
      <c r="F60" s="710" t="str">
        <f>IF(ISBLANK(D60),"",VLOOKUP(D60,tegevusalad!$A$7:$B$188,2,FALSE))</f>
        <v>Muud üldised teenused</v>
      </c>
    </row>
    <row r="61" spans="1:6">
      <c r="A61" s="641">
        <v>4201910010</v>
      </c>
      <c r="B61" s="638" t="s">
        <v>5552</v>
      </c>
      <c r="C61" s="723"/>
      <c r="D61" s="630" t="s">
        <v>5009</v>
      </c>
      <c r="F61" s="710" t="str">
        <f>IF(ISBLANK(D61),"",VLOOKUP(D61,tegevusalad!$A$7:$B$188,2,FALSE))</f>
        <v>Muud üldised teenused</v>
      </c>
    </row>
    <row r="62" spans="1:6">
      <c r="A62" s="641">
        <v>4201930010</v>
      </c>
      <c r="B62" s="638" t="s">
        <v>2014</v>
      </c>
      <c r="C62" s="723"/>
      <c r="D62" s="640" t="s">
        <v>5009</v>
      </c>
      <c r="F62" s="710" t="str">
        <f>IF(ISBLANK(D62),"",VLOOKUP(D62,tegevusalad!$A$7:$B$188,2,FALSE))</f>
        <v>Muud üldised teenused</v>
      </c>
    </row>
    <row r="63" spans="1:6">
      <c r="A63" s="641">
        <v>4201940010</v>
      </c>
      <c r="B63" s="638" t="s">
        <v>78</v>
      </c>
      <c r="C63" s="723"/>
      <c r="D63" s="640" t="s">
        <v>5009</v>
      </c>
      <c r="F63" s="710" t="str">
        <f>IF(ISBLANK(D63),"",VLOOKUP(D63,tegevusalad!$A$7:$B$188,2,FALSE))</f>
        <v>Muud üldised teenused</v>
      </c>
    </row>
    <row r="64" spans="1:6">
      <c r="A64" s="641">
        <v>4202002010</v>
      </c>
      <c r="B64" s="638" t="s">
        <v>375</v>
      </c>
      <c r="C64" s="723"/>
      <c r="D64" s="640" t="s">
        <v>5009</v>
      </c>
      <c r="F64" s="710" t="str">
        <f>IF(ISBLANK(D64),"",VLOOKUP(D64,tegevusalad!$A$7:$B$188,2,FALSE))</f>
        <v>Muud üldised teenused</v>
      </c>
    </row>
    <row r="65" spans="1:6">
      <c r="A65" s="641">
        <v>4202002020</v>
      </c>
      <c r="B65" s="638" t="s">
        <v>4909</v>
      </c>
      <c r="C65" s="723"/>
      <c r="D65" s="640" t="s">
        <v>5009</v>
      </c>
      <c r="F65" s="710" t="str">
        <f>IF(ISBLANK(D65),"",VLOOKUP(D65,tegevusalad!$A$7:$B$188,2,FALSE))</f>
        <v>Muud üldised teenused</v>
      </c>
    </row>
    <row r="66" spans="1:6">
      <c r="A66" s="641">
        <v>4200221010</v>
      </c>
      <c r="B66" s="638" t="s">
        <v>4360</v>
      </c>
      <c r="C66" s="723"/>
      <c r="D66" s="640" t="s">
        <v>5008</v>
      </c>
      <c r="F66" s="710" t="str">
        <f>IF(ISBLANK(D66),"",VLOOKUP(D66,tegevusalad!$A$7:$B$188,2,FALSE))</f>
        <v>Valla- ja linnavalitsus</v>
      </c>
    </row>
    <row r="67" spans="1:6">
      <c r="A67" s="641">
        <v>4200292010</v>
      </c>
      <c r="B67" s="638" t="s">
        <v>2915</v>
      </c>
      <c r="C67" s="723"/>
      <c r="D67" s="640" t="s">
        <v>5008</v>
      </c>
      <c r="F67" s="710" t="str">
        <f>IF(ISBLANK(D67),"",VLOOKUP(D67,tegevusalad!$A$7:$B$188,2,FALSE))</f>
        <v>Valla- ja linnavalitsus</v>
      </c>
    </row>
    <row r="68" spans="1:6">
      <c r="A68" s="642">
        <v>4202201000</v>
      </c>
      <c r="B68" s="638" t="s">
        <v>13928</v>
      </c>
      <c r="C68" s="723"/>
      <c r="D68" s="640" t="s">
        <v>5008</v>
      </c>
      <c r="F68" s="710" t="str">
        <f>IF(ISBLANK(D68),"",VLOOKUP(D68,tegevusalad!$A$7:$B$188,2,FALSE))</f>
        <v>Valla- ja linnavalitsus</v>
      </c>
    </row>
    <row r="69" spans="1:6">
      <c r="A69" s="641">
        <v>4203001010</v>
      </c>
      <c r="B69" s="638" t="s">
        <v>6139</v>
      </c>
      <c r="C69" s="723"/>
      <c r="D69" s="640" t="s">
        <v>5009</v>
      </c>
      <c r="F69" s="710" t="str">
        <f>IF(ISBLANK(D69),"",VLOOKUP(D69,tegevusalad!$A$7:$B$188,2,FALSE))</f>
        <v>Muud üldised teenused</v>
      </c>
    </row>
    <row r="70" spans="1:6">
      <c r="A70" s="643">
        <v>4204001000</v>
      </c>
      <c r="B70" s="638" t="s">
        <v>11212</v>
      </c>
      <c r="C70" s="723"/>
      <c r="D70" s="640" t="s">
        <v>5008</v>
      </c>
      <c r="F70" s="710" t="str">
        <f>IF(ISBLANK(D70),"",VLOOKUP(D70,tegevusalad!$A$7:$B$188,2,FALSE))</f>
        <v>Valla- ja linnavalitsus</v>
      </c>
    </row>
    <row r="71" spans="1:6">
      <c r="A71" s="639">
        <v>4209701000</v>
      </c>
      <c r="B71" s="638" t="s">
        <v>12033</v>
      </c>
      <c r="D71" s="640" t="s">
        <v>5008</v>
      </c>
      <c r="F71" s="710" t="str">
        <f>IF(ISBLANK(D71),"",VLOOKUP(D71,tegevusalad!$A$7:$B$188,2,FALSE))</f>
        <v>Valla- ja linnavalitsus</v>
      </c>
    </row>
    <row r="72" spans="1:6">
      <c r="A72" s="639">
        <v>4209701990</v>
      </c>
      <c r="B72" s="638" t="s">
        <v>13605</v>
      </c>
      <c r="D72" s="640" t="s">
        <v>5008</v>
      </c>
      <c r="F72" s="710" t="str">
        <f>IF(ISBLANK(D72),"",VLOOKUP(D72,tegevusalad!$A$7:$B$188,2,FALSE))</f>
        <v>Valla- ja linnavalitsus</v>
      </c>
    </row>
    <row r="73" spans="1:6">
      <c r="A73" s="636"/>
      <c r="F73" s="710" t="str">
        <f>IF(ISBLANK(D73),"",VLOOKUP(D73,tegevusalad!$A$7:$B$188,2,FALSE))</f>
        <v/>
      </c>
    </row>
    <row r="74" spans="1:6">
      <c r="A74" s="636"/>
      <c r="B74" s="637" t="s">
        <v>6847</v>
      </c>
      <c r="C74" s="1029"/>
      <c r="F74" s="710" t="str">
        <f>IF(ISBLANK(D74),"",VLOOKUP(D74,tegevusalad!$A$7:$B$188,2,FALSE))</f>
        <v/>
      </c>
    </row>
    <row r="75" spans="1:6">
      <c r="A75" s="636"/>
      <c r="B75" s="644" t="s">
        <v>6848</v>
      </c>
      <c r="C75" s="1030"/>
      <c r="F75" s="710" t="str">
        <f>IF(ISBLANK(D75),"",VLOOKUP(D75,tegevusalad!$A$7:$B$188,2,FALSE))</f>
        <v/>
      </c>
    </row>
    <row r="76" spans="1:6">
      <c r="A76" s="636"/>
      <c r="B76" s="644" t="s">
        <v>3605</v>
      </c>
      <c r="C76" s="1030"/>
      <c r="F76" s="710" t="str">
        <f>IF(ISBLANK(D76),"",VLOOKUP(D76,tegevusalad!$A$7:$B$188,2,FALSE))</f>
        <v/>
      </c>
    </row>
    <row r="77" spans="1:6">
      <c r="A77" s="641">
        <v>4200301010</v>
      </c>
      <c r="B77" s="645" t="s">
        <v>158</v>
      </c>
      <c r="C77" s="1031"/>
      <c r="D77" s="630" t="s">
        <v>5008</v>
      </c>
      <c r="E77" s="713"/>
      <c r="F77" s="710" t="str">
        <f>IF(ISBLANK(D77),"",VLOOKUP(D77,tegevusalad!$A$7:$B$188,2,FALSE))</f>
        <v>Valla- ja linnavalitsus</v>
      </c>
    </row>
    <row r="78" spans="1:6">
      <c r="A78" s="641">
        <v>4200301020</v>
      </c>
      <c r="B78" s="645" t="s">
        <v>1877</v>
      </c>
      <c r="C78" s="1031"/>
      <c r="D78" s="630" t="s">
        <v>5008</v>
      </c>
      <c r="E78" s="713"/>
      <c r="F78" s="710" t="str">
        <f>IF(ISBLANK(D78),"",VLOOKUP(D78,tegevusalad!$A$7:$B$188,2,FALSE))</f>
        <v>Valla- ja linnavalitsus</v>
      </c>
    </row>
    <row r="79" spans="1:6">
      <c r="A79" s="641"/>
      <c r="B79" s="644" t="s">
        <v>11675</v>
      </c>
      <c r="C79" s="1031"/>
      <c r="E79" s="713"/>
      <c r="F79" s="710" t="str">
        <f>IF(ISBLANK(D79),"",VLOOKUP(D79,tegevusalad!$A$7:$B$188,2,FALSE))</f>
        <v/>
      </c>
    </row>
    <row r="80" spans="1:6">
      <c r="A80" s="642">
        <v>4200302060</v>
      </c>
      <c r="B80" s="645" t="s">
        <v>12040</v>
      </c>
      <c r="C80" s="1031"/>
      <c r="D80" s="630" t="s">
        <v>5008</v>
      </c>
      <c r="E80" s="713"/>
      <c r="F80" s="710" t="str">
        <f>IF(ISBLANK(D80),"",VLOOKUP(D80,tegevusalad!$A$7:$B$188,2,FALSE))</f>
        <v>Valla- ja linnavalitsus</v>
      </c>
    </row>
    <row r="81" spans="1:6">
      <c r="A81" s="642">
        <v>4200302070</v>
      </c>
      <c r="B81" s="645" t="s">
        <v>9783</v>
      </c>
      <c r="C81" s="1031" t="s">
        <v>13059</v>
      </c>
      <c r="D81" s="630" t="s">
        <v>5008</v>
      </c>
      <c r="E81" s="713"/>
      <c r="F81" s="710" t="str">
        <f>IF(ISBLANK(D81),"",VLOOKUP(D81,tegevusalad!$A$7:$B$188,2,FALSE))</f>
        <v>Valla- ja linnavalitsus</v>
      </c>
    </row>
    <row r="82" spans="1:6">
      <c r="A82" s="642">
        <v>4200302200</v>
      </c>
      <c r="B82" s="645" t="s">
        <v>9783</v>
      </c>
      <c r="C82" s="1031" t="s">
        <v>13060</v>
      </c>
      <c r="D82" s="630" t="s">
        <v>5008</v>
      </c>
      <c r="E82" s="713"/>
      <c r="F82" s="710" t="str">
        <f>IF(ISBLANK(D82),"",VLOOKUP(D82,tegevusalad!$A$7:$B$188,2,FALSE))</f>
        <v>Valla- ja linnavalitsus</v>
      </c>
    </row>
    <row r="83" spans="1:6">
      <c r="A83" s="642">
        <v>4221011010</v>
      </c>
      <c r="B83" s="645" t="s">
        <v>11676</v>
      </c>
      <c r="C83" s="1031"/>
      <c r="D83" s="630" t="s">
        <v>5013</v>
      </c>
      <c r="E83" s="713"/>
      <c r="F83" s="710" t="str">
        <f>IF(ISBLANK(D83),"",VLOOKUP(D83,tegevusalad!$A$7:$B$188,2,FALSE))</f>
        <v>Päästeteenused</v>
      </c>
    </row>
    <row r="84" spans="1:6">
      <c r="A84" s="636"/>
      <c r="B84" s="644" t="s">
        <v>792</v>
      </c>
      <c r="C84" s="1030"/>
      <c r="E84" s="713"/>
      <c r="F84" s="710" t="str">
        <f>IF(ISBLANK(D84),"",VLOOKUP(D84,tegevusalad!$A$7:$B$188,2,FALSE))</f>
        <v/>
      </c>
    </row>
    <row r="85" spans="1:6">
      <c r="A85" s="641">
        <v>4200303810</v>
      </c>
      <c r="B85" s="645" t="s">
        <v>15312</v>
      </c>
      <c r="C85" s="1031"/>
      <c r="D85" s="630" t="s">
        <v>5008</v>
      </c>
      <c r="E85" s="711"/>
      <c r="F85" s="710" t="str">
        <f>IF(ISBLANK(D85),"",VLOOKUP(D85,tegevusalad!$A$7:$B$188,2,FALSE))</f>
        <v>Valla- ja linnavalitsus</v>
      </c>
    </row>
    <row r="86" spans="1:6">
      <c r="A86" s="642">
        <v>4200303820</v>
      </c>
      <c r="B86" s="645" t="s">
        <v>15936</v>
      </c>
      <c r="C86" s="1031"/>
      <c r="D86" s="630" t="s">
        <v>5008</v>
      </c>
      <c r="E86" s="711"/>
      <c r="F86" s="710" t="str">
        <f>IF(ISBLANK(D86),"",VLOOKUP(D86,tegevusalad!$A$7:$B$188,2,FALSE))</f>
        <v>Valla- ja linnavalitsus</v>
      </c>
    </row>
    <row r="87" spans="1:6">
      <c r="A87" s="642">
        <v>4200303020</v>
      </c>
      <c r="B87" s="645" t="s">
        <v>10966</v>
      </c>
      <c r="C87" s="1031"/>
      <c r="D87" s="630" t="s">
        <v>5008</v>
      </c>
      <c r="E87" s="711"/>
      <c r="F87" s="710" t="str">
        <f>IF(ISBLANK(D87),"",VLOOKUP(D87,tegevusalad!$A$7:$B$188,2,FALSE))</f>
        <v>Valla- ja linnavalitsus</v>
      </c>
    </row>
    <row r="88" spans="1:6">
      <c r="A88" s="636"/>
      <c r="B88" s="644" t="s">
        <v>3606</v>
      </c>
      <c r="C88" s="1030"/>
      <c r="E88" s="711"/>
      <c r="F88" s="710" t="str">
        <f>IF(ISBLANK(D88),"",VLOOKUP(D88,tegevusalad!$A$7:$B$188,2,FALSE))</f>
        <v/>
      </c>
    </row>
    <row r="89" spans="1:6">
      <c r="A89" s="636">
        <v>4200306000</v>
      </c>
      <c r="B89" s="645" t="s">
        <v>6970</v>
      </c>
      <c r="C89" s="1031"/>
      <c r="D89" s="630" t="s">
        <v>5008</v>
      </c>
      <c r="E89" s="711"/>
      <c r="F89" s="710" t="str">
        <f>IF(ISBLANK(D89),"",VLOOKUP(D89,tegevusalad!$A$7:$B$188,2,FALSE))</f>
        <v>Valla- ja linnavalitsus</v>
      </c>
    </row>
    <row r="90" spans="1:6">
      <c r="A90" s="641">
        <v>4200306020</v>
      </c>
      <c r="B90" s="645" t="s">
        <v>6895</v>
      </c>
      <c r="C90" s="1031"/>
      <c r="D90" s="630" t="s">
        <v>5008</v>
      </c>
      <c r="E90" s="713"/>
      <c r="F90" s="710" t="str">
        <f>IF(ISBLANK(D90),"",VLOOKUP(D90,tegevusalad!$A$7:$B$188,2,FALSE))</f>
        <v>Valla- ja linnavalitsus</v>
      </c>
    </row>
    <row r="91" spans="1:6">
      <c r="A91" s="636"/>
      <c r="B91" s="644" t="s">
        <v>6896</v>
      </c>
      <c r="C91" s="1030"/>
      <c r="E91" s="711"/>
      <c r="F91" s="710" t="str">
        <f>IF(ISBLANK(D91),"",VLOOKUP(D91,tegevusalad!$A$7:$B$188,2,FALSE))</f>
        <v/>
      </c>
    </row>
    <row r="92" spans="1:6">
      <c r="A92" s="641">
        <v>4200308020</v>
      </c>
      <c r="B92" s="645" t="s">
        <v>6897</v>
      </c>
      <c r="C92" s="1031"/>
      <c r="D92" s="630" t="s">
        <v>5008</v>
      </c>
      <c r="E92" s="713"/>
      <c r="F92" s="710" t="str">
        <f>IF(ISBLANK(D92),"",VLOOKUP(D92,tegevusalad!$A$7:$B$188,2,FALSE))</f>
        <v>Valla- ja linnavalitsus</v>
      </c>
    </row>
    <row r="93" spans="1:6">
      <c r="A93" s="636"/>
      <c r="B93" s="645"/>
      <c r="C93" s="1031"/>
      <c r="E93" s="711"/>
      <c r="F93" s="710" t="str">
        <f>IF(ISBLANK(D93),"",VLOOKUP(D93,tegevusalad!$A$7:$B$188,2,FALSE))</f>
        <v/>
      </c>
    </row>
    <row r="94" spans="1:6">
      <c r="A94" s="636"/>
      <c r="B94" s="644" t="s">
        <v>7224</v>
      </c>
      <c r="C94" s="1030"/>
      <c r="E94" s="711"/>
      <c r="F94" s="710" t="str">
        <f>IF(ISBLANK(D94),"",VLOOKUP(D94,tegevusalad!$A$7:$B$188,2,FALSE))</f>
        <v/>
      </c>
    </row>
    <row r="95" spans="1:6">
      <c r="A95" s="641">
        <v>4200309030</v>
      </c>
      <c r="B95" s="645" t="s">
        <v>7225</v>
      </c>
      <c r="C95" s="1031"/>
      <c r="D95" s="630" t="s">
        <v>5008</v>
      </c>
      <c r="E95" s="713"/>
      <c r="F95" s="710" t="str">
        <f>IF(ISBLANK(D95),"",VLOOKUP(D95,tegevusalad!$A$7:$B$188,2,FALSE))</f>
        <v>Valla- ja linnavalitsus</v>
      </c>
    </row>
    <row r="96" spans="1:6">
      <c r="A96" s="636"/>
      <c r="B96" s="645"/>
      <c r="C96" s="1031"/>
      <c r="F96" s="710" t="str">
        <f>IF(ISBLANK(D96),"",VLOOKUP(D96,tegevusalad!$A$7:$B$188,2,FALSE))</f>
        <v/>
      </c>
    </row>
    <row r="97" spans="1:6">
      <c r="A97" s="636"/>
      <c r="F97" s="710" t="str">
        <f>IF(ISBLANK(D97),"",VLOOKUP(D97,tegevusalad!$A$7:$B$188,2,FALSE))</f>
        <v/>
      </c>
    </row>
    <row r="98" spans="1:6">
      <c r="A98" s="636"/>
      <c r="B98" s="637" t="s">
        <v>822</v>
      </c>
      <c r="C98" s="1029"/>
      <c r="F98" s="710" t="str">
        <f>IF(ISBLANK(D98),"",VLOOKUP(D98,tegevusalad!$A$7:$B$188,2,FALSE))</f>
        <v/>
      </c>
    </row>
    <row r="99" spans="1:6">
      <c r="A99" s="636"/>
      <c r="B99" s="637" t="s">
        <v>6221</v>
      </c>
      <c r="C99" s="1029"/>
    </row>
    <row r="100" spans="1:6">
      <c r="A100" s="639">
        <v>4253918010</v>
      </c>
      <c r="B100" s="646" t="s">
        <v>10020</v>
      </c>
      <c r="C100" s="723" t="s">
        <v>11598</v>
      </c>
      <c r="D100" s="630" t="s">
        <v>8908</v>
      </c>
      <c r="F100" s="710" t="str">
        <f>IF(ISBLANK(D100),"",VLOOKUP(D100,tegevusalad!$A$7:$B$188,2,FALSE))</f>
        <v>Muusika</v>
      </c>
    </row>
    <row r="101" spans="1:6">
      <c r="A101" s="636"/>
      <c r="B101" s="637"/>
      <c r="C101" s="1029"/>
    </row>
    <row r="102" spans="1:6">
      <c r="A102" s="636"/>
      <c r="B102" s="637" t="s">
        <v>6899</v>
      </c>
      <c r="C102" s="1029"/>
      <c r="F102" s="710" t="str">
        <f>IF(ISBLANK(D102),"",VLOOKUP(D102,tegevusalad!$A$7:$B$188,2,FALSE))</f>
        <v/>
      </c>
    </row>
    <row r="103" spans="1:6">
      <c r="A103" s="641">
        <v>4235099000</v>
      </c>
      <c r="B103" s="647" t="s">
        <v>6900</v>
      </c>
      <c r="C103" s="1032"/>
      <c r="D103" s="640" t="s">
        <v>5018</v>
      </c>
      <c r="F103" s="710" t="str">
        <f>IF(ISBLANK(D103),"",VLOOKUP(D103,tegevusalad!$A$7:$B$188,2,FALSE))</f>
        <v xml:space="preserve">Põhi- ja üldkeskhariduse kaudsed kulud </v>
      </c>
    </row>
    <row r="104" spans="1:6">
      <c r="A104" s="641"/>
      <c r="B104" s="648" t="s">
        <v>1238</v>
      </c>
      <c r="C104" s="1033"/>
      <c r="D104" s="640" t="s">
        <v>5016</v>
      </c>
      <c r="F104" s="710" t="str">
        <f>IF(ISBLANK(D104),"",VLOOKUP(D104,tegevusalad!$A$7:$B$188,2,FALSE))</f>
        <v>Alus- ja põhihariduse kaudsed kulud</v>
      </c>
    </row>
    <row r="105" spans="1:6">
      <c r="A105" s="641"/>
      <c r="B105" s="648" t="s">
        <v>4302</v>
      </c>
      <c r="C105" s="1033"/>
      <c r="D105" s="640" t="s">
        <v>5017</v>
      </c>
      <c r="F105" s="710" t="str">
        <f>IF(ISBLANK(D105),"",VLOOKUP(D105,tegevusalad!$A$7:$B$188,2,FALSE))</f>
        <v>Põhi- ja üldkeskharidus</v>
      </c>
    </row>
    <row r="106" spans="1:6">
      <c r="A106" s="641"/>
      <c r="B106" s="648" t="s">
        <v>1310</v>
      </c>
      <c r="C106" s="1033"/>
      <c r="D106" s="640" t="s">
        <v>5018</v>
      </c>
      <c r="F106" s="710" t="str">
        <f>IF(ISBLANK(D106),"",VLOOKUP(D106,tegevusalad!$A$7:$B$188,2,FALSE))</f>
        <v xml:space="preserve">Põhi- ja üldkeskhariduse kaudsed kulud </v>
      </c>
    </row>
    <row r="107" spans="1:6">
      <c r="A107" s="636">
        <v>4235091000</v>
      </c>
      <c r="B107" s="646" t="s">
        <v>6901</v>
      </c>
      <c r="C107" s="1032"/>
      <c r="F107" s="710" t="str">
        <f>IF(ISBLANK(D107),"",VLOOKUP(D107,tegevusalad!$A$7:$B$188,2,FALSE))</f>
        <v/>
      </c>
    </row>
    <row r="108" spans="1:6">
      <c r="A108" s="636"/>
      <c r="B108" s="648" t="s">
        <v>1238</v>
      </c>
      <c r="C108" s="1033"/>
      <c r="D108" s="640" t="s">
        <v>5016</v>
      </c>
      <c r="F108" s="710" t="str">
        <f>IF(ISBLANK(D108),"",VLOOKUP(D108,tegevusalad!$A$7:$B$188,2,FALSE))</f>
        <v>Alus- ja põhihariduse kaudsed kulud</v>
      </c>
    </row>
    <row r="109" spans="1:6">
      <c r="A109" s="636"/>
      <c r="B109" s="648" t="s">
        <v>4302</v>
      </c>
      <c r="C109" s="1033"/>
      <c r="D109" s="640" t="s">
        <v>5017</v>
      </c>
      <c r="F109" s="710" t="str">
        <f>IF(ISBLANK(D109),"",VLOOKUP(D109,tegevusalad!$A$7:$B$188,2,FALSE))</f>
        <v>Põhi- ja üldkeskharidus</v>
      </c>
    </row>
    <row r="110" spans="1:6">
      <c r="A110" s="636"/>
      <c r="B110" s="648" t="s">
        <v>1310</v>
      </c>
      <c r="C110" s="1033"/>
      <c r="D110" s="640" t="s">
        <v>5018</v>
      </c>
      <c r="F110" s="710" t="str">
        <f>IF(ISBLANK(D110),"",VLOOKUP(D110,tegevusalad!$A$7:$B$188,2,FALSE))</f>
        <v xml:space="preserve">Põhi- ja üldkeskhariduse kaudsed kulud </v>
      </c>
    </row>
    <row r="111" spans="1:6" hidden="1" outlineLevel="1">
      <c r="A111" s="641">
        <v>4235806800</v>
      </c>
      <c r="B111" s="301" t="s">
        <v>2007</v>
      </c>
      <c r="D111" s="640"/>
      <c r="F111" s="710" t="str">
        <f>IF(ISBLANK(D111),"",VLOOKUP(D111,tegevusalad!$A$7:$B$188,2,FALSE))</f>
        <v/>
      </c>
    </row>
    <row r="112" spans="1:6" hidden="1" outlineLevel="1">
      <c r="A112" s="636">
        <v>4235093010</v>
      </c>
      <c r="B112" s="638" t="s">
        <v>3343</v>
      </c>
      <c r="C112" s="723"/>
      <c r="D112" s="640" t="s">
        <v>5018</v>
      </c>
      <c r="F112" s="710" t="str">
        <f>IF(ISBLANK(D112),"",VLOOKUP(D112,tegevusalad!$A$7:$B$188,2,FALSE))</f>
        <v xml:space="preserve">Põhi- ja üldkeskhariduse kaudsed kulud </v>
      </c>
    </row>
    <row r="113" spans="1:6" ht="30" hidden="1" outlineLevel="1">
      <c r="A113" s="641">
        <v>4235507020</v>
      </c>
      <c r="B113" s="638" t="s">
        <v>6161</v>
      </c>
      <c r="C113" s="723"/>
      <c r="F113" s="710" t="str">
        <f>IF(ISBLANK(D113),"",VLOOKUP(D113,tegevusalad!$A$7:$B$188,2,FALSE))</f>
        <v/>
      </c>
    </row>
    <row r="114" spans="1:6" hidden="1" outlineLevel="1">
      <c r="A114" s="641">
        <v>4235502030</v>
      </c>
      <c r="B114" s="638" t="s">
        <v>6639</v>
      </c>
      <c r="C114" s="723"/>
      <c r="F114" s="710" t="str">
        <f>IF(ISBLANK(D114),"",VLOOKUP(D114,tegevusalad!$A$7:$B$188,2,FALSE))</f>
        <v/>
      </c>
    </row>
    <row r="115" spans="1:6" hidden="1" outlineLevel="1">
      <c r="A115" s="641">
        <v>4235402040</v>
      </c>
      <c r="B115" s="638" t="s">
        <v>6640</v>
      </c>
      <c r="C115" s="723"/>
      <c r="F115" s="710" t="str">
        <f>IF(ISBLANK(D115),"",VLOOKUP(D115,tegevusalad!$A$7:$B$188,2,FALSE))</f>
        <v/>
      </c>
    </row>
    <row r="116" spans="1:6" ht="30" hidden="1" outlineLevel="1">
      <c r="A116" s="641">
        <v>4235401070</v>
      </c>
      <c r="B116" s="638" t="s">
        <v>5544</v>
      </c>
      <c r="C116" s="723"/>
      <c r="F116" s="710" t="str">
        <f>IF(ISBLANK(D116),"",VLOOKUP(D116,tegevusalad!$A$7:$B$188,2,FALSE))</f>
        <v/>
      </c>
    </row>
    <row r="117" spans="1:6" hidden="1" outlineLevel="1">
      <c r="A117" s="641">
        <v>4235511110</v>
      </c>
      <c r="B117" s="638" t="s">
        <v>4232</v>
      </c>
      <c r="C117" s="723"/>
      <c r="F117" s="710" t="str">
        <f>IF(ISBLANK(D117),"",VLOOKUP(D117,tegevusalad!$A$7:$B$188,2,FALSE))</f>
        <v/>
      </c>
    </row>
    <row r="118" spans="1:6" hidden="1" outlineLevel="1">
      <c r="A118" s="641">
        <v>4235202800</v>
      </c>
      <c r="B118" s="638" t="s">
        <v>5779</v>
      </c>
      <c r="C118" s="723"/>
      <c r="F118" s="710" t="str">
        <f>IF(ISBLANK(D118),"",VLOOKUP(D118,tegevusalad!$A$7:$B$188,2,FALSE))</f>
        <v/>
      </c>
    </row>
    <row r="119" spans="1:6" hidden="1" outlineLevel="1">
      <c r="A119" s="641">
        <v>4235805810</v>
      </c>
      <c r="B119" s="638" t="s">
        <v>4348</v>
      </c>
      <c r="C119" s="723"/>
      <c r="F119" s="710" t="str">
        <f>IF(ISBLANK(D119),"",VLOOKUP(D119,tegevusalad!$A$7:$B$188,2,FALSE))</f>
        <v/>
      </c>
    </row>
    <row r="120" spans="1:6" hidden="1" outlineLevel="1">
      <c r="A120" s="641">
        <v>4235209050</v>
      </c>
      <c r="B120" s="301" t="s">
        <v>6315</v>
      </c>
      <c r="F120" s="710" t="str">
        <f>IF(ISBLANK(D120),"",VLOOKUP(D120,tegevusalad!$A$7:$B$188,2,FALSE))</f>
        <v/>
      </c>
    </row>
    <row r="121" spans="1:6" hidden="1" outlineLevel="1">
      <c r="A121" s="641">
        <v>4235301810</v>
      </c>
      <c r="B121" s="638" t="s">
        <v>2503</v>
      </c>
      <c r="C121" s="723"/>
      <c r="F121" s="710" t="str">
        <f>IF(ISBLANK(D121),"",VLOOKUP(D121,tegevusalad!$A$7:$B$188,2,FALSE))</f>
        <v/>
      </c>
    </row>
    <row r="122" spans="1:6" hidden="1" outlineLevel="1">
      <c r="A122" s="641">
        <v>4235509100</v>
      </c>
      <c r="B122" s="638" t="s">
        <v>5736</v>
      </c>
      <c r="C122" s="723"/>
      <c r="D122" s="630" t="s">
        <v>5018</v>
      </c>
      <c r="F122" s="710" t="str">
        <f>IF(ISBLANK(D122),"",VLOOKUP(D122,tegevusalad!$A$7:$B$188,2,FALSE))</f>
        <v xml:space="preserve">Põhi- ja üldkeskhariduse kaudsed kulud </v>
      </c>
    </row>
    <row r="123" spans="1:6" hidden="1" outlineLevel="1">
      <c r="A123" s="641">
        <v>4235301100</v>
      </c>
      <c r="B123" s="638" t="s">
        <v>5737</v>
      </c>
      <c r="C123" s="723"/>
      <c r="D123" s="630" t="s">
        <v>5018</v>
      </c>
      <c r="F123" s="710" t="str">
        <f>IF(ISBLANK(D123),"",VLOOKUP(D123,tegevusalad!$A$7:$B$188,2,FALSE))</f>
        <v xml:space="preserve">Põhi- ja üldkeskhariduse kaudsed kulud </v>
      </c>
    </row>
    <row r="124" spans="1:6" hidden="1" outlineLevel="1">
      <c r="A124" s="641">
        <v>4235409100</v>
      </c>
      <c r="B124" s="638" t="s">
        <v>4412</v>
      </c>
      <c r="C124" s="723"/>
      <c r="D124" s="630" t="s">
        <v>5018</v>
      </c>
      <c r="F124" s="710" t="str">
        <f>IF(ISBLANK(D124),"",VLOOKUP(D124,tegevusalad!$A$7:$B$188,2,FALSE))</f>
        <v xml:space="preserve">Põhi- ja üldkeskhariduse kaudsed kulud </v>
      </c>
    </row>
    <row r="125" spans="1:6" hidden="1" outlineLevel="1">
      <c r="A125" s="641">
        <v>4235209100</v>
      </c>
      <c r="B125" s="638" t="s">
        <v>4413</v>
      </c>
      <c r="C125" s="723"/>
      <c r="D125" s="630" t="s">
        <v>5018</v>
      </c>
      <c r="F125" s="710" t="str">
        <f>IF(ISBLANK(D125),"",VLOOKUP(D125,tegevusalad!$A$7:$B$188,2,FALSE))</f>
        <v xml:space="preserve">Põhi- ja üldkeskhariduse kaudsed kulud </v>
      </c>
    </row>
    <row r="126" spans="1:6" hidden="1" outlineLevel="1">
      <c r="A126" s="641">
        <v>4235505040</v>
      </c>
      <c r="B126" s="638" t="s">
        <v>1140</v>
      </c>
      <c r="C126" s="723"/>
      <c r="D126" s="630" t="s">
        <v>5018</v>
      </c>
      <c r="F126" s="710" t="str">
        <f>IF(ISBLANK(D126),"",VLOOKUP(D126,tegevusalad!$A$7:$B$188,2,FALSE))</f>
        <v xml:space="preserve">Põhi- ja üldkeskhariduse kaudsed kulud </v>
      </c>
    </row>
    <row r="127" spans="1:6" hidden="1" outlineLevel="1">
      <c r="A127" s="641">
        <v>4235093020</v>
      </c>
      <c r="B127" s="638" t="s">
        <v>1141</v>
      </c>
      <c r="C127" s="723"/>
      <c r="D127" s="630" t="s">
        <v>5018</v>
      </c>
      <c r="F127" s="710" t="str">
        <f>IF(ISBLANK(D127),"",VLOOKUP(D127,tegevusalad!$A$7:$B$188,2,FALSE))</f>
        <v xml:space="preserve">Põhi- ja üldkeskhariduse kaudsed kulud </v>
      </c>
    </row>
    <row r="128" spans="1:6" hidden="1" outlineLevel="1">
      <c r="A128" s="641">
        <v>4235408030</v>
      </c>
      <c r="B128" s="638" t="s">
        <v>4534</v>
      </c>
      <c r="C128" s="723"/>
      <c r="D128" s="630" t="s">
        <v>5018</v>
      </c>
      <c r="F128" s="710" t="str">
        <f>IF(ISBLANK(D128),"",VLOOKUP(D128,tegevusalad!$A$7:$B$188,2,FALSE))</f>
        <v xml:space="preserve">Põhi- ja üldkeskhariduse kaudsed kulud </v>
      </c>
    </row>
    <row r="129" spans="1:6" hidden="1" outlineLevel="1">
      <c r="A129" s="642">
        <v>4235402050</v>
      </c>
      <c r="B129" s="638" t="s">
        <v>5251</v>
      </c>
      <c r="C129" s="723"/>
      <c r="D129" s="630" t="s">
        <v>5018</v>
      </c>
      <c r="F129" s="710" t="str">
        <f>IF(ISBLANK(D129),"",VLOOKUP(D129,tegevusalad!$A$7:$B$188,2,FALSE))</f>
        <v xml:space="preserve">Põhi- ja üldkeskhariduse kaudsed kulud </v>
      </c>
    </row>
    <row r="130" spans="1:6" hidden="1" outlineLevel="1">
      <c r="A130" s="642">
        <v>4235401040</v>
      </c>
      <c r="B130" s="638" t="s">
        <v>5252</v>
      </c>
      <c r="C130" s="723"/>
      <c r="D130" s="630" t="s">
        <v>5018</v>
      </c>
      <c r="F130" s="710" t="str">
        <f>IF(ISBLANK(D130),"",VLOOKUP(D130,tegevusalad!$A$7:$B$188,2,FALSE))</f>
        <v xml:space="preserve">Põhi- ja üldkeskhariduse kaudsed kulud </v>
      </c>
    </row>
    <row r="131" spans="1:6" hidden="1" outlineLevel="1">
      <c r="A131" s="642">
        <v>4235601040</v>
      </c>
      <c r="B131" s="638" t="s">
        <v>3750</v>
      </c>
      <c r="C131" s="723"/>
      <c r="D131" s="630" t="s">
        <v>5018</v>
      </c>
      <c r="F131" s="710" t="str">
        <f>IF(ISBLANK(D131),"",VLOOKUP(D131,tegevusalad!$A$7:$B$188,2,FALSE))</f>
        <v xml:space="preserve">Põhi- ja üldkeskhariduse kaudsed kulud </v>
      </c>
    </row>
    <row r="132" spans="1:6" hidden="1" outlineLevel="1">
      <c r="A132" s="642">
        <v>4235807040</v>
      </c>
      <c r="B132" s="638" t="s">
        <v>2643</v>
      </c>
      <c r="C132" s="723"/>
      <c r="D132" s="630" t="s">
        <v>5018</v>
      </c>
      <c r="F132" s="710" t="str">
        <f>IF(ISBLANK(D132),"",VLOOKUP(D132,tegevusalad!$A$7:$B$188,2,FALSE))</f>
        <v xml:space="preserve">Põhi- ja üldkeskhariduse kaudsed kulud </v>
      </c>
    </row>
    <row r="133" spans="1:6" hidden="1" outlineLevel="1">
      <c r="A133" s="642">
        <v>4235431030</v>
      </c>
      <c r="B133" s="638" t="s">
        <v>5501</v>
      </c>
      <c r="C133" s="723"/>
      <c r="D133" s="630" t="s">
        <v>5016</v>
      </c>
      <c r="F133" s="710" t="str">
        <f>IF(ISBLANK(D133),"",VLOOKUP(D133,tegevusalad!$A$7:$B$188,2,FALSE))</f>
        <v>Alus- ja põhihariduse kaudsed kulud</v>
      </c>
    </row>
    <row r="134" spans="1:6" hidden="1" outlineLevel="1">
      <c r="A134" s="642">
        <v>4235530020</v>
      </c>
      <c r="B134" s="638" t="s">
        <v>3350</v>
      </c>
      <c r="C134" s="723"/>
      <c r="D134" s="630" t="s">
        <v>5016</v>
      </c>
      <c r="F134" s="710" t="str">
        <f>IF(ISBLANK(D134),"",VLOOKUP(D134,tegevusalad!$A$7:$B$188,2,FALSE))</f>
        <v>Alus- ja põhihariduse kaudsed kulud</v>
      </c>
    </row>
    <row r="135" spans="1:6" hidden="1" outlineLevel="1">
      <c r="A135" s="641">
        <v>4235606020</v>
      </c>
      <c r="B135" s="638" t="s">
        <v>5424</v>
      </c>
      <c r="C135" s="723"/>
      <c r="F135" s="710" t="str">
        <f>IF(ISBLANK(D135),"",VLOOKUP(D135,tegevusalad!$A$7:$B$188,2,FALSE))</f>
        <v/>
      </c>
    </row>
    <row r="136" spans="1:6" hidden="1" outlineLevel="1">
      <c r="A136" s="641">
        <v>4235201820</v>
      </c>
      <c r="B136" s="638" t="s">
        <v>7193</v>
      </c>
      <c r="C136" s="723"/>
      <c r="F136" s="710" t="str">
        <f>IF(ISBLANK(D136),"",VLOOKUP(D136,tegevusalad!$A$7:$B$188,2,FALSE))</f>
        <v/>
      </c>
    </row>
    <row r="137" spans="1:6" hidden="1" outlineLevel="1">
      <c r="A137" s="641">
        <v>4235807820</v>
      </c>
      <c r="B137" s="638" t="s">
        <v>4932</v>
      </c>
      <c r="C137" s="723"/>
      <c r="F137" s="710" t="str">
        <f>IF(ISBLANK(D137),"",VLOOKUP(D137,tegevusalad!$A$7:$B$188,2,FALSE))</f>
        <v/>
      </c>
    </row>
    <row r="138" spans="1:6" hidden="1" outlineLevel="1">
      <c r="A138" s="641">
        <v>4235202820</v>
      </c>
      <c r="B138" s="638" t="s">
        <v>4087</v>
      </c>
      <c r="C138" s="723"/>
      <c r="F138" s="710" t="str">
        <f>IF(ISBLANK(D138),"",VLOOKUP(D138,tegevusalad!$A$7:$B$188,2,FALSE))</f>
        <v/>
      </c>
    </row>
    <row r="139" spans="1:6" hidden="1" outlineLevel="1">
      <c r="A139" s="641">
        <v>4235809820</v>
      </c>
      <c r="B139" s="638" t="s">
        <v>1233</v>
      </c>
      <c r="C139" s="723"/>
      <c r="F139" s="710" t="str">
        <f>IF(ISBLANK(D139),"",VLOOKUP(D139,tegevusalad!$A$7:$B$188,2,FALSE))</f>
        <v/>
      </c>
    </row>
    <row r="140" spans="1:6" hidden="1" outlineLevel="1">
      <c r="A140" s="641">
        <v>4235101810</v>
      </c>
      <c r="B140" s="638" t="s">
        <v>6916</v>
      </c>
      <c r="C140" s="723"/>
      <c r="F140" s="710" t="str">
        <f>IF(ISBLANK(D140),"",VLOOKUP(D140,tegevusalad!$A$7:$B$188,2,FALSE))</f>
        <v/>
      </c>
    </row>
    <row r="141" spans="1:6" hidden="1" outlineLevel="1">
      <c r="A141" s="641">
        <v>4235410020</v>
      </c>
      <c r="B141" s="638" t="s">
        <v>3056</v>
      </c>
      <c r="C141" s="723"/>
      <c r="F141" s="710" t="str">
        <f>IF(ISBLANK(D141),"",VLOOKUP(D141,tegevusalad!$A$7:$B$188,2,FALSE))</f>
        <v/>
      </c>
    </row>
    <row r="142" spans="1:6" hidden="1" outlineLevel="1">
      <c r="A142" s="641">
        <v>4235504520</v>
      </c>
      <c r="B142" s="638" t="s">
        <v>5227</v>
      </c>
      <c r="C142" s="723"/>
      <c r="F142" s="710" t="str">
        <f>IF(ISBLANK(D142),"",VLOOKUP(D142,tegevusalad!$A$7:$B$188,2,FALSE))</f>
        <v/>
      </c>
    </row>
    <row r="143" spans="1:6" hidden="1" outlineLevel="1">
      <c r="A143" s="641">
        <v>4235507810</v>
      </c>
      <c r="B143" s="638" t="s">
        <v>5706</v>
      </c>
      <c r="C143" s="723"/>
      <c r="F143" s="710" t="str">
        <f>IF(ISBLANK(D143),"",VLOOKUP(D143,tegevusalad!$A$7:$B$188,2,FALSE))</f>
        <v/>
      </c>
    </row>
    <row r="144" spans="1:6" hidden="1" outlineLevel="1">
      <c r="A144" s="641">
        <v>4235202810</v>
      </c>
      <c r="B144" s="638" t="s">
        <v>5707</v>
      </c>
      <c r="C144" s="723"/>
      <c r="F144" s="710" t="str">
        <f>IF(ISBLANK(D144),"",VLOOKUP(D144,tegevusalad!$A$7:$B$188,2,FALSE))</f>
        <v/>
      </c>
    </row>
    <row r="145" spans="1:6" hidden="1" outlineLevel="1">
      <c r="A145" s="641">
        <v>4235210040</v>
      </c>
      <c r="B145" s="638" t="s">
        <v>1309</v>
      </c>
      <c r="C145" s="723"/>
      <c r="F145" s="710" t="str">
        <f>IF(ISBLANK(D145),"",VLOOKUP(D145,tegevusalad!$A$7:$B$188,2,FALSE))</f>
        <v/>
      </c>
    </row>
    <row r="146" spans="1:6" hidden="1" outlineLevel="1">
      <c r="A146" s="641">
        <v>4235212040</v>
      </c>
      <c r="B146" s="638" t="s">
        <v>50</v>
      </c>
      <c r="C146" s="723"/>
      <c r="F146" s="710" t="str">
        <f>IF(ISBLANK(D146),"",VLOOKUP(D146,tegevusalad!$A$7:$B$188,2,FALSE))</f>
        <v/>
      </c>
    </row>
    <row r="147" spans="1:6" hidden="1" outlineLevel="1">
      <c r="A147" s="641">
        <v>4235102040</v>
      </c>
      <c r="B147" s="638" t="s">
        <v>6545</v>
      </c>
      <c r="C147" s="723"/>
      <c r="F147" s="710" t="str">
        <f>IF(ISBLANK(D147),"",VLOOKUP(D147,tegevusalad!$A$7:$B$188,2,FALSE))</f>
        <v/>
      </c>
    </row>
    <row r="148" spans="1:6" hidden="1" outlineLevel="1">
      <c r="A148" s="641">
        <v>4235106030</v>
      </c>
      <c r="B148" s="638" t="s">
        <v>4315</v>
      </c>
      <c r="C148" s="723"/>
      <c r="F148" s="710" t="str">
        <f>IF(ISBLANK(D148),"",VLOOKUP(D148,tegevusalad!$A$7:$B$188,2,FALSE))</f>
        <v/>
      </c>
    </row>
    <row r="149" spans="1:6" hidden="1" outlineLevel="1">
      <c r="A149" s="641">
        <v>4235431050</v>
      </c>
      <c r="B149" s="638" t="s">
        <v>4316</v>
      </c>
      <c r="C149" s="723"/>
      <c r="F149" s="710" t="str">
        <f>IF(ISBLANK(D149),"",VLOOKUP(D149,tegevusalad!$A$7:$B$188,2,FALSE))</f>
        <v/>
      </c>
    </row>
    <row r="150" spans="1:6" hidden="1" outlineLevel="1">
      <c r="A150" s="641">
        <v>4235204030</v>
      </c>
      <c r="B150" s="638" t="s">
        <v>2717</v>
      </c>
      <c r="C150" s="723"/>
      <c r="F150" s="710" t="str">
        <f>IF(ISBLANK(D150),"",VLOOKUP(D150,tegevusalad!$A$7:$B$188,2,FALSE))</f>
        <v/>
      </c>
    </row>
    <row r="151" spans="1:6" hidden="1" outlineLevel="1">
      <c r="A151" s="641">
        <v>4235208090</v>
      </c>
      <c r="B151" s="638" t="s">
        <v>2718</v>
      </c>
      <c r="C151" s="723"/>
      <c r="F151" s="710" t="str">
        <f>IF(ISBLANK(D151),"",VLOOKUP(D151,tegevusalad!$A$7:$B$188,2,FALSE))</f>
        <v/>
      </c>
    </row>
    <row r="152" spans="1:6" hidden="1" outlineLevel="1">
      <c r="A152" s="641">
        <v>4235701050</v>
      </c>
      <c r="B152" s="638" t="s">
        <v>3657</v>
      </c>
      <c r="C152" s="723"/>
      <c r="F152" s="710" t="str">
        <f>IF(ISBLANK(D152),"",VLOOKUP(D152,tegevusalad!$A$7:$B$188,2,FALSE))</f>
        <v/>
      </c>
    </row>
    <row r="153" spans="1:6" hidden="1" outlineLevel="1">
      <c r="A153" s="641">
        <v>4235203020</v>
      </c>
      <c r="B153" s="638" t="s">
        <v>5385</v>
      </c>
      <c r="C153" s="723"/>
      <c r="F153" s="710" t="str">
        <f>IF(ISBLANK(D153),"",VLOOKUP(D153,tegevusalad!$A$7:$B$188,2,FALSE))</f>
        <v/>
      </c>
    </row>
    <row r="154" spans="1:6" hidden="1" outlineLevel="1">
      <c r="A154" s="641">
        <v>4235106810</v>
      </c>
      <c r="B154" s="638" t="s">
        <v>3331</v>
      </c>
      <c r="C154" s="723"/>
      <c r="D154" s="630" t="s">
        <v>5018</v>
      </c>
      <c r="F154" s="710" t="str">
        <f>IF(ISBLANK(D154),"",VLOOKUP(D154,tegevusalad!$A$7:$B$188,2,FALSE))</f>
        <v xml:space="preserve">Põhi- ja üldkeskhariduse kaudsed kulud </v>
      </c>
    </row>
    <row r="155" spans="1:6" hidden="1" outlineLevel="1">
      <c r="A155" s="641">
        <v>4235820030</v>
      </c>
      <c r="B155" s="638" t="s">
        <v>1202</v>
      </c>
      <c r="C155" s="723"/>
      <c r="E155" s="709">
        <v>2010</v>
      </c>
      <c r="F155" s="710" t="str">
        <f>IF(ISBLANK(D155),"",VLOOKUP(D155,tegevusalad!$A$7:$B$188,2,FALSE))</f>
        <v/>
      </c>
    </row>
    <row r="156" spans="1:6" hidden="1" outlineLevel="1">
      <c r="A156" s="641">
        <v>4235201040</v>
      </c>
      <c r="B156" s="638" t="s">
        <v>7100</v>
      </c>
      <c r="C156" s="723"/>
      <c r="F156" s="710" t="str">
        <f>IF(ISBLANK(D156),"",VLOOKUP(D156,tegevusalad!$A$7:$B$188,2,FALSE))</f>
        <v/>
      </c>
    </row>
    <row r="157" spans="1:6" ht="30" hidden="1" outlineLevel="1">
      <c r="A157" s="641">
        <v>4235203030</v>
      </c>
      <c r="B157" s="638" t="s">
        <v>6246</v>
      </c>
      <c r="C157" s="723"/>
      <c r="F157" s="710" t="str">
        <f>IF(ISBLANK(D157),"",VLOOKUP(D157,tegevusalad!$A$7:$B$188,2,FALSE))</f>
        <v/>
      </c>
    </row>
    <row r="158" spans="1:6" hidden="1" outlineLevel="1">
      <c r="A158" s="641">
        <v>4235220070</v>
      </c>
      <c r="B158" s="638" t="s">
        <v>1687</v>
      </c>
      <c r="C158" s="723"/>
      <c r="E158" s="709">
        <v>2010</v>
      </c>
      <c r="F158" s="710" t="str">
        <f>IF(ISBLANK(D158),"",VLOOKUP(D158,tegevusalad!$A$7:$B$188,2,FALSE))</f>
        <v/>
      </c>
    </row>
    <row r="159" spans="1:6" hidden="1" outlineLevel="1">
      <c r="A159" s="641">
        <v>4235222050</v>
      </c>
      <c r="B159" s="638" t="s">
        <v>617</v>
      </c>
      <c r="C159" s="723"/>
      <c r="F159" s="710" t="str">
        <f>IF(ISBLANK(D159),"",VLOOKUP(D159,tegevusalad!$A$7:$B$188,2,FALSE))</f>
        <v/>
      </c>
    </row>
    <row r="160" spans="1:6" hidden="1" outlineLevel="1">
      <c r="A160" s="641">
        <v>4235403900</v>
      </c>
      <c r="B160" s="638" t="s">
        <v>3378</v>
      </c>
      <c r="C160" s="723"/>
      <c r="F160" s="710" t="str">
        <f>IF(ISBLANK(D160),"",VLOOKUP(D160,tegevusalad!$A$7:$B$188,2,FALSE))</f>
        <v/>
      </c>
    </row>
    <row r="161" spans="1:6" hidden="1" outlineLevel="1">
      <c r="A161" s="641">
        <v>4235421070</v>
      </c>
      <c r="B161" s="638" t="s">
        <v>4220</v>
      </c>
      <c r="C161" s="723"/>
      <c r="F161" s="710" t="str">
        <f>IF(ISBLANK(D161),"",VLOOKUP(D161,tegevusalad!$A$7:$B$188,2,FALSE))</f>
        <v/>
      </c>
    </row>
    <row r="162" spans="1:6" hidden="1" outlineLevel="1">
      <c r="A162" s="641">
        <v>4235405800</v>
      </c>
      <c r="B162" s="638" t="s">
        <v>2407</v>
      </c>
      <c r="C162" s="723"/>
      <c r="E162" s="709">
        <v>2010</v>
      </c>
      <c r="F162" s="710" t="str">
        <f>IF(ISBLANK(D162),"",VLOOKUP(D162,tegevusalad!$A$7:$B$188,2,FALSE))</f>
        <v/>
      </c>
    </row>
    <row r="163" spans="1:6" hidden="1" outlineLevel="1">
      <c r="A163" s="641">
        <v>4235504040</v>
      </c>
      <c r="B163" s="638" t="s">
        <v>1616</v>
      </c>
      <c r="C163" s="723"/>
      <c r="F163" s="710" t="str">
        <f>IF(ISBLANK(D163),"",VLOOKUP(D163,tegevusalad!$A$7:$B$188,2,FALSE))</f>
        <v/>
      </c>
    </row>
    <row r="164" spans="1:6" hidden="1" outlineLevel="1">
      <c r="A164" s="641">
        <v>4235502040</v>
      </c>
      <c r="B164" s="638" t="s">
        <v>618</v>
      </c>
      <c r="C164" s="723"/>
      <c r="F164" s="710" t="str">
        <f>IF(ISBLANK(D164),"",VLOOKUP(D164,tegevusalad!$A$7:$B$188,2,FALSE))</f>
        <v/>
      </c>
    </row>
    <row r="165" spans="1:6" hidden="1" outlineLevel="1">
      <c r="A165" s="641">
        <v>4235530030</v>
      </c>
      <c r="B165" s="638" t="s">
        <v>3530</v>
      </c>
      <c r="C165" s="723"/>
      <c r="F165" s="710" t="str">
        <f>IF(ISBLANK(D165),"",VLOOKUP(D165,tegevusalad!$A$7:$B$188,2,FALSE))</f>
        <v/>
      </c>
    </row>
    <row r="166" spans="1:6" hidden="1" outlineLevel="1">
      <c r="A166" s="641">
        <v>4235204800</v>
      </c>
      <c r="B166" s="638" t="s">
        <v>716</v>
      </c>
      <c r="C166" s="723"/>
      <c r="F166" s="710" t="str">
        <f>IF(ISBLANK(D166),"",VLOOKUP(D166,tegevusalad!$A$7:$B$188,2,FALSE))</f>
        <v/>
      </c>
    </row>
    <row r="167" spans="1:6" ht="30" hidden="1" outlineLevel="1">
      <c r="A167" s="641">
        <v>4235208510</v>
      </c>
      <c r="B167" s="638" t="s">
        <v>4219</v>
      </c>
      <c r="C167" s="723"/>
      <c r="F167" s="710" t="str">
        <f>IF(ISBLANK(D167),"",VLOOKUP(D167,tegevusalad!$A$7:$B$188,2,FALSE))</f>
        <v/>
      </c>
    </row>
    <row r="168" spans="1:6" hidden="1" outlineLevel="1">
      <c r="A168" s="641">
        <v>4235504800</v>
      </c>
      <c r="B168" s="638" t="s">
        <v>715</v>
      </c>
      <c r="C168" s="723"/>
      <c r="F168" s="710" t="str">
        <f>IF(ISBLANK(D168),"",VLOOKUP(D168,tegevusalad!$A$7:$B$188,2,FALSE))</f>
        <v/>
      </c>
    </row>
    <row r="169" spans="1:6" hidden="1" outlineLevel="1">
      <c r="A169" s="641">
        <v>4235503800</v>
      </c>
      <c r="B169" s="638" t="s">
        <v>717</v>
      </c>
      <c r="C169" s="723"/>
      <c r="F169" s="710" t="str">
        <f>IF(ISBLANK(D169),"",VLOOKUP(D169,tegevusalad!$A$7:$B$188,2,FALSE))</f>
        <v/>
      </c>
    </row>
    <row r="170" spans="1:6" ht="15" hidden="1" customHeight="1" outlineLevel="1">
      <c r="A170" s="641">
        <v>4235531040</v>
      </c>
      <c r="B170" s="638" t="s">
        <v>5214</v>
      </c>
      <c r="C170" s="723"/>
      <c r="F170" s="710" t="str">
        <f>IF(ISBLANK(D170),"",VLOOKUP(D170,tegevusalad!$A$7:$B$188,2,FALSE))</f>
        <v/>
      </c>
    </row>
    <row r="171" spans="1:6" ht="15" hidden="1" customHeight="1" outlineLevel="1">
      <c r="A171" s="641">
        <v>4235505050</v>
      </c>
      <c r="B171" s="638" t="s">
        <v>5934</v>
      </c>
      <c r="C171" s="723"/>
      <c r="F171" s="710" t="str">
        <f>IF(ISBLANK(D171),"",VLOOKUP(D171,tegevusalad!$A$7:$B$188,2,FALSE))</f>
        <v/>
      </c>
    </row>
    <row r="172" spans="1:6" hidden="1" outlineLevel="1">
      <c r="A172" s="641">
        <v>4235606040</v>
      </c>
      <c r="B172" s="638" t="s">
        <v>4158</v>
      </c>
      <c r="C172" s="723"/>
      <c r="F172" s="710" t="str">
        <f>IF(ISBLANK(D172),"",VLOOKUP(D172,tegevusalad!$A$7:$B$188,2,FALSE))</f>
        <v/>
      </c>
    </row>
    <row r="173" spans="1:6" hidden="1" outlineLevel="1">
      <c r="A173" s="641">
        <v>4235701060</v>
      </c>
      <c r="B173" s="638" t="s">
        <v>2822</v>
      </c>
      <c r="C173" s="723"/>
      <c r="F173" s="710" t="str">
        <f>IF(ISBLANK(D173),"",VLOOKUP(D173,tegevusalad!$A$7:$B$188,2,FALSE))</f>
        <v/>
      </c>
    </row>
    <row r="174" spans="1:6" hidden="1" outlineLevel="1">
      <c r="A174" s="641">
        <v>4235207030</v>
      </c>
      <c r="B174" s="638" t="s">
        <v>1092</v>
      </c>
      <c r="C174" s="723"/>
      <c r="F174" s="710" t="str">
        <f>IF(ISBLANK(D174),"",VLOOKUP(D174,tegevusalad!$A$7:$B$188,2,FALSE))</f>
        <v/>
      </c>
    </row>
    <row r="175" spans="1:6" ht="30" hidden="1" outlineLevel="1">
      <c r="A175" s="641">
        <v>4235208100</v>
      </c>
      <c r="B175" s="638" t="s">
        <v>6383</v>
      </c>
      <c r="C175" s="723"/>
      <c r="F175" s="710" t="str">
        <f>IF(ISBLANK(D175),"",VLOOKUP(D175,tegevusalad!$A$7:$B$188,2,FALSE))</f>
        <v/>
      </c>
    </row>
    <row r="176" spans="1:6" hidden="1" outlineLevel="1">
      <c r="A176" s="641">
        <v>4235507040</v>
      </c>
      <c r="B176" s="638" t="s">
        <v>2408</v>
      </c>
      <c r="C176" s="723"/>
      <c r="F176" s="710" t="str">
        <f>IF(ISBLANK(D176),"",VLOOKUP(D176,tegevusalad!$A$7:$B$188,2,FALSE))</f>
        <v/>
      </c>
    </row>
    <row r="177" spans="1:6" ht="14.25" hidden="1" customHeight="1" outlineLevel="1">
      <c r="A177" s="641">
        <v>4235211100</v>
      </c>
      <c r="B177" s="638" t="s">
        <v>3999</v>
      </c>
      <c r="C177" s="723"/>
      <c r="F177" s="710" t="str">
        <f>IF(ISBLANK(D177),"",VLOOKUP(D177,tegevusalad!$A$7:$B$188,2,FALSE))</f>
        <v/>
      </c>
    </row>
    <row r="178" spans="1:6" hidden="1" outlineLevel="1">
      <c r="A178" s="641">
        <v>4235401060</v>
      </c>
      <c r="B178" s="638" t="s">
        <v>4602</v>
      </c>
      <c r="C178" s="723"/>
      <c r="F178" s="710" t="str">
        <f>IF(ISBLANK(D178),"",VLOOKUP(D178,tegevusalad!$A$7:$B$188,2,FALSE))</f>
        <v/>
      </c>
    </row>
    <row r="179" spans="1:6" hidden="1" outlineLevel="1">
      <c r="A179" s="641">
        <v>4235421060</v>
      </c>
      <c r="B179" s="638" t="s">
        <v>3506</v>
      </c>
      <c r="C179" s="723"/>
      <c r="F179" s="710" t="str">
        <f>IF(ISBLANK(D179),"",VLOOKUP(D179,tegevusalad!$A$7:$B$188,2,FALSE))</f>
        <v/>
      </c>
    </row>
    <row r="180" spans="1:6" hidden="1" outlineLevel="1">
      <c r="A180" s="641">
        <v>4235211110</v>
      </c>
      <c r="B180" s="638" t="s">
        <v>6085</v>
      </c>
      <c r="C180" s="723"/>
      <c r="F180" s="710" t="str">
        <f>IF(ISBLANK(D180),"",VLOOKUP(D180,tegevusalad!$A$7:$B$188,2,FALSE))</f>
        <v/>
      </c>
    </row>
    <row r="181" spans="1:6" hidden="1" outlineLevel="1">
      <c r="A181" s="641">
        <v>4235204060</v>
      </c>
      <c r="B181" s="638" t="s">
        <v>7082</v>
      </c>
      <c r="C181" s="723"/>
      <c r="F181" s="710" t="str">
        <f>IF(ISBLANK(D181),"",VLOOKUP(D181,tegevusalad!$A$7:$B$188,2,FALSE))</f>
        <v/>
      </c>
    </row>
    <row r="182" spans="1:6" hidden="1" outlineLevel="1">
      <c r="A182" s="641">
        <v>4235806060</v>
      </c>
      <c r="B182" s="638" t="s">
        <v>2063</v>
      </c>
      <c r="C182" s="723"/>
      <c r="F182" s="710" t="str">
        <f>IF(ISBLANK(D182),"",VLOOKUP(D182,tegevusalad!$A$7:$B$188,2,FALSE))</f>
        <v/>
      </c>
    </row>
    <row r="183" spans="1:6" hidden="1" outlineLevel="1">
      <c r="A183" s="641">
        <v>4235803050</v>
      </c>
      <c r="B183" s="638" t="s">
        <v>7081</v>
      </c>
      <c r="C183" s="723"/>
      <c r="F183" s="710" t="str">
        <f>IF(ISBLANK(D183),"",VLOOKUP(D183,tegevusalad!$A$7:$B$188,2,FALSE))</f>
        <v/>
      </c>
    </row>
    <row r="184" spans="1:6" hidden="1" outlineLevel="1">
      <c r="A184" s="641">
        <v>4235807050</v>
      </c>
      <c r="B184" s="638" t="s">
        <v>426</v>
      </c>
      <c r="C184" s="723"/>
      <c r="F184" s="710" t="str">
        <f>IF(ISBLANK(D184),"",VLOOKUP(D184,tegevusalad!$A$7:$B$188,2,FALSE))</f>
        <v/>
      </c>
    </row>
    <row r="185" spans="1:6" hidden="1" outlineLevel="1">
      <c r="A185" s="641">
        <v>4235103040</v>
      </c>
      <c r="B185" s="638" t="s">
        <v>427</v>
      </c>
      <c r="C185" s="723"/>
      <c r="F185" s="710" t="str">
        <f>IF(ISBLANK(D185),"",VLOOKUP(D185,tegevusalad!$A$7:$B$188,2,FALSE))</f>
        <v/>
      </c>
    </row>
    <row r="186" spans="1:6" hidden="1" outlineLevel="1">
      <c r="A186" s="641">
        <v>4235104800</v>
      </c>
      <c r="B186" s="638" t="s">
        <v>5838</v>
      </c>
      <c r="C186" s="723"/>
      <c r="F186" s="710" t="str">
        <f>IF(ISBLANK(D186),"",VLOOKUP(D186,tegevusalad!$A$7:$B$188,2,FALSE))</f>
        <v/>
      </c>
    </row>
    <row r="187" spans="1:6" hidden="1" outlineLevel="1">
      <c r="A187" s="641">
        <v>4235101820</v>
      </c>
      <c r="B187" s="638" t="s">
        <v>5021</v>
      </c>
      <c r="C187" s="723"/>
      <c r="F187" s="710" t="str">
        <f>IF(ISBLANK(D187),"",VLOOKUP(D187,tegevusalad!$A$7:$B$188,2,FALSE))</f>
        <v/>
      </c>
    </row>
    <row r="188" spans="1:6" hidden="1" outlineLevel="1">
      <c r="A188" s="641">
        <v>4235410030</v>
      </c>
      <c r="B188" s="638" t="s">
        <v>6726</v>
      </c>
      <c r="C188" s="723"/>
      <c r="F188" s="710" t="str">
        <f>IF(ISBLANK(D188),"",VLOOKUP(D188,tegevusalad!$A$7:$B$188,2,FALSE))</f>
        <v/>
      </c>
    </row>
    <row r="189" spans="1:6" ht="30" hidden="1" outlineLevel="1">
      <c r="A189" s="641">
        <v>4235702050</v>
      </c>
      <c r="B189" s="638" t="s">
        <v>2701</v>
      </c>
      <c r="C189" s="723"/>
      <c r="F189" s="710" t="str">
        <f>IF(ISBLANK(D189),"",VLOOKUP(D189,tegevusalad!$A$7:$B$188,2,FALSE))</f>
        <v/>
      </c>
    </row>
    <row r="190" spans="1:6" hidden="1" outlineLevel="1">
      <c r="A190" s="641">
        <v>4235801070</v>
      </c>
      <c r="B190" s="638" t="s">
        <v>2702</v>
      </c>
      <c r="C190" s="723"/>
      <c r="F190" s="710" t="str">
        <f>IF(ISBLANK(D190),"",VLOOKUP(D190,tegevusalad!$A$7:$B$188,2,FALSE))</f>
        <v/>
      </c>
    </row>
    <row r="191" spans="1:6" hidden="1" outlineLevel="1">
      <c r="A191" s="641">
        <v>4235413810</v>
      </c>
      <c r="B191" s="638" t="s">
        <v>6838</v>
      </c>
      <c r="C191" s="723"/>
      <c r="F191" s="710" t="str">
        <f>IF(ISBLANK(D191),"",VLOOKUP(D191,tegevusalad!$A$7:$B$188,2,FALSE))</f>
        <v/>
      </c>
    </row>
    <row r="192" spans="1:6" hidden="1" outlineLevel="1">
      <c r="A192" s="641">
        <v>4235222070</v>
      </c>
      <c r="B192" s="638" t="s">
        <v>892</v>
      </c>
      <c r="C192" s="723"/>
      <c r="F192" s="710" t="str">
        <f>IF(ISBLANK(D192),"",VLOOKUP(D192,tegevusalad!$A$7:$B$188,2,FALSE))</f>
        <v/>
      </c>
    </row>
    <row r="193" spans="1:6" hidden="1" outlineLevel="1">
      <c r="A193" s="641">
        <v>4235212800</v>
      </c>
      <c r="B193" s="638" t="s">
        <v>2385</v>
      </c>
      <c r="C193" s="723"/>
      <c r="F193" s="710" t="str">
        <f>IF(ISBLANK(D193),"",VLOOKUP(D193,tegevusalad!$A$7:$B$188,2,FALSE))</f>
        <v/>
      </c>
    </row>
    <row r="194" spans="1:6" hidden="1" outlineLevel="1">
      <c r="A194" s="641">
        <v>4235806070</v>
      </c>
      <c r="B194" s="638" t="s">
        <v>2788</v>
      </c>
      <c r="C194" s="723"/>
      <c r="F194" s="710" t="str">
        <f>IF(ISBLANK(D194),"",VLOOKUP(D194,tegevusalad!$A$7:$B$188,2,FALSE))</f>
        <v/>
      </c>
    </row>
    <row r="195" spans="1:6" hidden="1" outlineLevel="1">
      <c r="A195" s="641">
        <v>4235601050</v>
      </c>
      <c r="B195" s="638" t="s">
        <v>2789</v>
      </c>
      <c r="C195" s="723"/>
      <c r="F195" s="710" t="str">
        <f>IF(ISBLANK(D195),"",VLOOKUP(D195,tegevusalad!$A$7:$B$188,2,FALSE))</f>
        <v/>
      </c>
    </row>
    <row r="196" spans="1:6" hidden="1" outlineLevel="1">
      <c r="A196" s="641">
        <v>4235203050</v>
      </c>
      <c r="B196" s="638" t="s">
        <v>1346</v>
      </c>
      <c r="C196" s="723"/>
      <c r="F196" s="710" t="str">
        <f>IF(ISBLANK(D196),"",VLOOKUP(D196,tegevusalad!$A$7:$B$188,2,FALSE))</f>
        <v/>
      </c>
    </row>
    <row r="197" spans="1:6" hidden="1" outlineLevel="1">
      <c r="A197" s="641">
        <v>4235401080</v>
      </c>
      <c r="B197" s="638" t="s">
        <v>1347</v>
      </c>
      <c r="C197" s="723"/>
      <c r="F197" s="710" t="str">
        <f>IF(ISBLANK(D197),"",VLOOKUP(D197,tegevusalad!$A$7:$B$188,2,FALSE))</f>
        <v/>
      </c>
    </row>
    <row r="198" spans="1:6" hidden="1" outlineLevel="1">
      <c r="A198" s="641">
        <v>4235508800</v>
      </c>
      <c r="B198" s="638" t="s">
        <v>2831</v>
      </c>
      <c r="C198" s="723"/>
      <c r="F198" s="710" t="str">
        <f>IF(ISBLANK(D198),"",VLOOKUP(D198,tegevusalad!$A$7:$B$188,2,FALSE))</f>
        <v/>
      </c>
    </row>
    <row r="199" spans="1:6" hidden="1" outlineLevel="1">
      <c r="A199" s="641">
        <v>4235803060</v>
      </c>
      <c r="B199" s="301" t="s">
        <v>7169</v>
      </c>
      <c r="F199" s="710" t="str">
        <f>IF(ISBLANK(D199),"",VLOOKUP(D199,tegevusalad!$A$7:$B$188,2,FALSE))</f>
        <v/>
      </c>
    </row>
    <row r="200" spans="1:6" hidden="1" outlineLevel="1">
      <c r="A200" s="641">
        <v>4235604050</v>
      </c>
      <c r="B200" s="301" t="s">
        <v>7170</v>
      </c>
      <c r="F200" s="710" t="str">
        <f>IF(ISBLANK(D200),"",VLOOKUP(D200,tegevusalad!$A$7:$B$188,2,FALSE))</f>
        <v/>
      </c>
    </row>
    <row r="201" spans="1:6" hidden="1" outlineLevel="1">
      <c r="A201" s="641">
        <v>4235202060</v>
      </c>
      <c r="B201" s="301" t="s">
        <v>6561</v>
      </c>
      <c r="F201" s="710" t="str">
        <f>IF(ISBLANK(D201),"",VLOOKUP(D201,tegevusalad!$A$7:$B$188,2,FALSE))</f>
        <v/>
      </c>
    </row>
    <row r="202" spans="1:6" hidden="1" outlineLevel="1">
      <c r="A202" s="641">
        <v>4235530040</v>
      </c>
      <c r="B202" s="301" t="s">
        <v>6562</v>
      </c>
      <c r="F202" s="710" t="str">
        <f>IF(ISBLANK(D202),"",VLOOKUP(D202,tegevusalad!$A$7:$B$188,2,FALSE))</f>
        <v/>
      </c>
    </row>
    <row r="203" spans="1:6" hidden="1" outlineLevel="1">
      <c r="A203" s="641">
        <v>4235413110</v>
      </c>
      <c r="B203" s="301" t="s">
        <v>2828</v>
      </c>
      <c r="F203" s="710" t="str">
        <f>IF(ISBLANK(D203),"",VLOOKUP(D203,tegevusalad!$A$7:$B$188,2,FALSE))</f>
        <v/>
      </c>
    </row>
    <row r="204" spans="1:6" hidden="1" outlineLevel="1">
      <c r="A204" s="641">
        <v>4235205050</v>
      </c>
      <c r="B204" s="301" t="s">
        <v>2595</v>
      </c>
      <c r="F204" s="710" t="str">
        <f>IF(ISBLANK(D204),"",VLOOKUP(D204,tegevusalad!$A$7:$B$188,2,FALSE))</f>
        <v/>
      </c>
    </row>
    <row r="205" spans="1:6" hidden="1" outlineLevel="1">
      <c r="A205" s="641">
        <v>4235401090</v>
      </c>
      <c r="B205" s="301" t="s">
        <v>2596</v>
      </c>
      <c r="F205" s="710" t="str">
        <f>IF(ISBLANK(D205),"",VLOOKUP(D205,tegevusalad!$A$7:$B$188,2,FALSE))</f>
        <v/>
      </c>
    </row>
    <row r="206" spans="1:6" hidden="1" outlineLevel="1">
      <c r="A206" s="641">
        <v>4235701800</v>
      </c>
      <c r="B206" s="301" t="s">
        <v>1263</v>
      </c>
      <c r="F206" s="710" t="str">
        <f>IF(ISBLANK(D206),"",VLOOKUP(D206,tegevusalad!$A$7:$B$188,2,FALSE))</f>
        <v/>
      </c>
    </row>
    <row r="207" spans="1:6" ht="30" hidden="1" outlineLevel="1">
      <c r="A207" s="641">
        <v>4235209110</v>
      </c>
      <c r="B207" s="649" t="s">
        <v>6567</v>
      </c>
      <c r="F207" s="710" t="str">
        <f>IF(ISBLANK(D207),"",VLOOKUP(D207,tegevusalad!$A$7:$B$188,2,FALSE))</f>
        <v/>
      </c>
    </row>
    <row r="208" spans="1:6" ht="30" hidden="1" outlineLevel="1">
      <c r="A208" s="641">
        <v>4235507060</v>
      </c>
      <c r="B208" s="649" t="s">
        <v>6568</v>
      </c>
      <c r="F208" s="710" t="str">
        <f>IF(ISBLANK(D208),"",VLOOKUP(D208,tegevusalad!$A$7:$B$188,2,FALSE))</f>
        <v/>
      </c>
    </row>
    <row r="209" spans="1:6" hidden="1" outlineLevel="1">
      <c r="A209" s="641">
        <v>4235410080</v>
      </c>
      <c r="B209" s="301" t="s">
        <v>3264</v>
      </c>
      <c r="F209" s="710" t="str">
        <f>IF(ISBLANK(D209),"",VLOOKUP(D209,tegevusalad!$A$7:$B$188,2,FALSE))</f>
        <v/>
      </c>
    </row>
    <row r="210" spans="1:6" hidden="1" outlineLevel="1">
      <c r="A210" s="641">
        <v>4235413120</v>
      </c>
      <c r="B210" s="301" t="s">
        <v>1540</v>
      </c>
      <c r="F210" s="710" t="str">
        <f>IF(ISBLANK(D210),"",VLOOKUP(D210,tegevusalad!$A$7:$B$188,2,FALSE))</f>
        <v/>
      </c>
    </row>
    <row r="211" spans="1:6" hidden="1" outlineLevel="1">
      <c r="A211" s="641">
        <v>4235820060</v>
      </c>
      <c r="B211" s="301" t="s">
        <v>1823</v>
      </c>
      <c r="F211" s="710" t="str">
        <f>IF(ISBLANK(D211),"",VLOOKUP(D211,tegevusalad!$A$7:$B$188,2,FALSE))</f>
        <v/>
      </c>
    </row>
    <row r="212" spans="1:6" hidden="1" outlineLevel="1">
      <c r="A212" s="641">
        <v>4235701070</v>
      </c>
      <c r="B212" s="301" t="s">
        <v>1190</v>
      </c>
      <c r="F212" s="710" t="str">
        <f>IF(ISBLANK(D212),"",VLOOKUP(D212,tegevusalad!$A$7:$B$188,2,FALSE))</f>
        <v/>
      </c>
    </row>
    <row r="213" spans="1:6" hidden="1" outlineLevel="1">
      <c r="A213" s="641">
        <v>4235531050</v>
      </c>
      <c r="B213" s="301" t="s">
        <v>1191</v>
      </c>
      <c r="F213" s="710" t="str">
        <f>IF(ISBLANK(D213),"",VLOOKUP(D213,tegevusalad!$A$7:$B$188,2,FALSE))</f>
        <v/>
      </c>
    </row>
    <row r="214" spans="1:6" hidden="1" outlineLevel="1">
      <c r="A214" s="641">
        <v>4235530050</v>
      </c>
      <c r="B214" s="301" t="s">
        <v>6749</v>
      </c>
      <c r="F214" s="710" t="str">
        <f>IF(ISBLANK(D214),"",VLOOKUP(D214,tegevusalad!$A$7:$B$188,2,FALSE))</f>
        <v/>
      </c>
    </row>
    <row r="215" spans="1:6" hidden="1" outlineLevel="1">
      <c r="A215" s="641">
        <v>4235611510</v>
      </c>
      <c r="B215" s="301" t="s">
        <v>6750</v>
      </c>
      <c r="F215" s="710" t="str">
        <f>IF(ISBLANK(D215),"",VLOOKUP(D215,tegevusalad!$A$7:$B$188,2,FALSE))</f>
        <v/>
      </c>
    </row>
    <row r="216" spans="1:6" hidden="1" outlineLevel="1">
      <c r="A216" s="641">
        <v>4235803070</v>
      </c>
      <c r="B216" s="301" t="s">
        <v>6751</v>
      </c>
      <c r="F216" s="710" t="str">
        <f>IF(ISBLANK(D216),"",VLOOKUP(D216,tegevusalad!$A$7:$B$188,2,FALSE))</f>
        <v/>
      </c>
    </row>
    <row r="217" spans="1:6" hidden="1" outlineLevel="1">
      <c r="A217" s="641">
        <v>4235701080</v>
      </c>
      <c r="B217" s="301" t="s">
        <v>2868</v>
      </c>
      <c r="D217" s="630" t="s">
        <v>5018</v>
      </c>
      <c r="F217" s="710" t="str">
        <f>IF(ISBLANK(D217),"",VLOOKUP(D217,tegevusalad!$A$7:$B$188,2,FALSE))</f>
        <v xml:space="preserve">Põhi- ja üldkeskhariduse kaudsed kulud </v>
      </c>
    </row>
    <row r="218" spans="1:6" hidden="1" outlineLevel="1">
      <c r="A218" s="641">
        <v>4235204080</v>
      </c>
      <c r="B218" s="301" t="s">
        <v>4275</v>
      </c>
      <c r="F218" s="710" t="str">
        <f>IF(ISBLANK(D218),"",VLOOKUP(D218,tegevusalad!$A$7:$B$188,2,FALSE))</f>
        <v/>
      </c>
    </row>
    <row r="219" spans="1:6" collapsed="1">
      <c r="A219" s="641"/>
    </row>
    <row r="220" spans="1:6">
      <c r="A220" s="650"/>
      <c r="B220" s="651" t="s">
        <v>4933</v>
      </c>
      <c r="C220" s="1034"/>
      <c r="F220" s="710" t="str">
        <f>IF(ISBLANK(D220),"",VLOOKUP(D220,tegevusalad!$A$7:$B$188,2,FALSE))</f>
        <v/>
      </c>
    </row>
    <row r="221" spans="1:6" hidden="1" outlineLevel="1">
      <c r="A221" s="641">
        <v>4235504090</v>
      </c>
      <c r="B221" s="301" t="s">
        <v>1059</v>
      </c>
      <c r="C221" s="970" t="s">
        <v>6649</v>
      </c>
      <c r="D221" s="640" t="s">
        <v>5018</v>
      </c>
      <c r="F221" s="710" t="str">
        <f>IF(ISBLANK(D221),"",VLOOKUP(D221,tegevusalad!$A$7:$B$188,2,FALSE))</f>
        <v xml:space="preserve">Põhi- ja üldkeskhariduse kaudsed kulud </v>
      </c>
    </row>
    <row r="222" spans="1:6" hidden="1" outlineLevel="1">
      <c r="A222" s="641">
        <v>4235503060</v>
      </c>
      <c r="B222" s="646" t="s">
        <v>6791</v>
      </c>
      <c r="C222" s="970" t="s">
        <v>6910</v>
      </c>
      <c r="D222" s="640" t="s">
        <v>5018</v>
      </c>
      <c r="F222" s="710" t="str">
        <f>IF(ISBLANK(D222),"",VLOOKUP(D222,tegevusalad!$A$7:$B$188,2,FALSE))</f>
        <v xml:space="preserve">Põhi- ja üldkeskhariduse kaudsed kulud </v>
      </c>
    </row>
    <row r="223" spans="1:6" hidden="1" outlineLevel="1">
      <c r="A223" s="641">
        <v>4235503050</v>
      </c>
      <c r="B223" s="301" t="s">
        <v>6791</v>
      </c>
      <c r="C223" s="970" t="s">
        <v>6650</v>
      </c>
      <c r="D223" s="640" t="s">
        <v>5018</v>
      </c>
      <c r="F223" s="710" t="str">
        <f>IF(ISBLANK(D223),"",VLOOKUP(D223,tegevusalad!$A$7:$B$188,2,FALSE))</f>
        <v xml:space="preserve">Põhi- ja üldkeskhariduse kaudsed kulud </v>
      </c>
    </row>
    <row r="224" spans="1:6" hidden="1" outlineLevel="1">
      <c r="A224" s="641">
        <v>4235091990</v>
      </c>
      <c r="B224" s="646" t="s">
        <v>5480</v>
      </c>
      <c r="D224" s="630" t="s">
        <v>5018</v>
      </c>
      <c r="F224" s="710" t="str">
        <f>IF(ISBLANK(D224),"",VLOOKUP(D224,tegevusalad!$A$7:$B$188,2,FALSE))</f>
        <v xml:space="preserve">Põhi- ja üldkeskhariduse kaudsed kulud </v>
      </c>
    </row>
    <row r="225" spans="1:6" hidden="1" outlineLevel="1">
      <c r="A225" s="641">
        <v>4235402060</v>
      </c>
      <c r="B225" s="646" t="s">
        <v>6781</v>
      </c>
      <c r="C225" s="970" t="s">
        <v>13184</v>
      </c>
      <c r="D225" s="640" t="s">
        <v>5018</v>
      </c>
      <c r="F225" s="710" t="str">
        <f>IF(ISBLANK(D225),"",VLOOKUP(D225,tegevusalad!$A$7:$B$188,2,FALSE))</f>
        <v xml:space="preserve">Põhi- ja üldkeskhariduse kaudsed kulud </v>
      </c>
    </row>
    <row r="226" spans="1:6" hidden="1" outlineLevel="1">
      <c r="A226" s="641">
        <v>4235101100</v>
      </c>
      <c r="B226" s="646" t="s">
        <v>4457</v>
      </c>
      <c r="C226" s="970" t="s">
        <v>13185</v>
      </c>
      <c r="D226" s="640" t="s">
        <v>5018</v>
      </c>
      <c r="F226" s="710" t="str">
        <f>IF(ISBLANK(D226),"",VLOOKUP(D226,tegevusalad!$A$7:$B$188,2,FALSE))</f>
        <v xml:space="preserve">Põhi- ja üldkeskhariduse kaudsed kulud </v>
      </c>
    </row>
    <row r="227" spans="1:6" hidden="1" outlineLevel="1">
      <c r="A227" s="641">
        <v>4235205060</v>
      </c>
      <c r="B227" s="646" t="s">
        <v>4458</v>
      </c>
      <c r="C227" s="970" t="s">
        <v>13185</v>
      </c>
      <c r="D227" s="640" t="s">
        <v>5018</v>
      </c>
      <c r="F227" s="710" t="str">
        <f>IF(ISBLANK(D227),"",VLOOKUP(D227,tegevusalad!$A$7:$B$188,2,FALSE))</f>
        <v xml:space="preserve">Põhi- ja üldkeskhariduse kaudsed kulud </v>
      </c>
    </row>
    <row r="228" spans="1:6" hidden="1" outlineLevel="1">
      <c r="A228" s="641">
        <v>4235820070</v>
      </c>
      <c r="B228" s="646" t="s">
        <v>1058</v>
      </c>
      <c r="C228" s="970" t="s">
        <v>1057</v>
      </c>
      <c r="D228" s="640" t="s">
        <v>5018</v>
      </c>
      <c r="F228" s="710" t="str">
        <f>IF(ISBLANK(D228),"",VLOOKUP(D228,tegevusalad!$A$7:$B$188,2,FALSE))</f>
        <v xml:space="preserve">Põhi- ja üldkeskhariduse kaudsed kulud </v>
      </c>
    </row>
    <row r="229" spans="1:6" hidden="1" outlineLevel="1">
      <c r="A229" s="641">
        <v>4235803700</v>
      </c>
      <c r="B229" s="646" t="s">
        <v>33</v>
      </c>
      <c r="C229" s="970" t="s">
        <v>13186</v>
      </c>
      <c r="D229" s="640" t="s">
        <v>5018</v>
      </c>
      <c r="F229" s="710" t="str">
        <f>IF(ISBLANK(D229),"",VLOOKUP(D229,tegevusalad!$A$7:$B$188,2,FALSE))</f>
        <v xml:space="preserve">Põhi- ja üldkeskhariduse kaudsed kulud </v>
      </c>
    </row>
    <row r="230" spans="1:6" hidden="1" outlineLevel="1">
      <c r="A230" s="641">
        <v>4235701090</v>
      </c>
      <c r="B230" s="646" t="s">
        <v>34</v>
      </c>
      <c r="C230" s="970" t="s">
        <v>35</v>
      </c>
      <c r="D230" s="640" t="s">
        <v>5018</v>
      </c>
      <c r="F230" s="710" t="str">
        <f>IF(ISBLANK(D230),"",VLOOKUP(D230,tegevusalad!$A$7:$B$188,2,FALSE))</f>
        <v xml:space="preserve">Põhi- ja üldkeskhariduse kaudsed kulud </v>
      </c>
    </row>
    <row r="231" spans="1:6" hidden="1" outlineLevel="1">
      <c r="A231" s="641">
        <v>4235806080</v>
      </c>
      <c r="B231" s="646" t="s">
        <v>36</v>
      </c>
      <c r="C231" s="970" t="s">
        <v>1712</v>
      </c>
      <c r="D231" s="640" t="s">
        <v>5018</v>
      </c>
      <c r="F231" s="710" t="str">
        <f>IF(ISBLANK(D231),"",VLOOKUP(D231,tegevusalad!$A$7:$B$188,2,FALSE))</f>
        <v xml:space="preserve">Põhi- ja üldkeskhariduse kaudsed kulud </v>
      </c>
    </row>
    <row r="232" spans="1:6" hidden="1" outlineLevel="1">
      <c r="A232" s="641">
        <v>4235202070</v>
      </c>
      <c r="B232" s="646" t="s">
        <v>5287</v>
      </c>
      <c r="C232" s="970" t="s">
        <v>5291</v>
      </c>
      <c r="D232" s="640" t="s">
        <v>5018</v>
      </c>
      <c r="F232" s="710" t="str">
        <f>IF(ISBLANK(D232),"",VLOOKUP(D232,tegevusalad!$A$7:$B$188,2,FALSE))</f>
        <v xml:space="preserve">Põhi- ja üldkeskhariduse kaudsed kulud </v>
      </c>
    </row>
    <row r="233" spans="1:6" hidden="1" outlineLevel="1">
      <c r="A233" s="641">
        <v>4235604060</v>
      </c>
      <c r="B233" s="646" t="s">
        <v>5288</v>
      </c>
      <c r="C233" s="970" t="s">
        <v>5292</v>
      </c>
      <c r="D233" s="640" t="s">
        <v>5016</v>
      </c>
      <c r="F233" s="710" t="str">
        <f>IF(ISBLANK(D233),"",VLOOKUP(D233,tegevusalad!$A$7:$B$188,2,FALSE))</f>
        <v>Alus- ja põhihariduse kaudsed kulud</v>
      </c>
    </row>
    <row r="234" spans="1:6" hidden="1" outlineLevel="1">
      <c r="A234" s="641">
        <v>4235604060</v>
      </c>
      <c r="B234" s="646" t="s">
        <v>5288</v>
      </c>
      <c r="C234" s="970" t="s">
        <v>2577</v>
      </c>
      <c r="D234" s="640" t="s">
        <v>5016</v>
      </c>
      <c r="F234" s="710" t="str">
        <f>IF(ISBLANK(D234),"",VLOOKUP(D234,tegevusalad!$A$7:$B$188,2,FALSE))</f>
        <v>Alus- ja põhihariduse kaudsed kulud</v>
      </c>
    </row>
    <row r="235" spans="1:6" hidden="1" outlineLevel="1">
      <c r="A235" s="641">
        <v>4235502060</v>
      </c>
      <c r="B235" s="646" t="s">
        <v>6790</v>
      </c>
      <c r="C235" s="970" t="s">
        <v>5293</v>
      </c>
      <c r="D235" s="640" t="s">
        <v>5018</v>
      </c>
      <c r="F235" s="710" t="str">
        <f>IF(ISBLANK(D235),"",VLOOKUP(D235,tegevusalad!$A$7:$B$188,2,FALSE))</f>
        <v xml:space="preserve">Põhi- ja üldkeskhariduse kaudsed kulud </v>
      </c>
    </row>
    <row r="236" spans="1:6" hidden="1" outlineLevel="1">
      <c r="A236" s="641">
        <v>4235507070</v>
      </c>
      <c r="B236" s="646" t="s">
        <v>7440</v>
      </c>
      <c r="C236" s="970" t="s">
        <v>7441</v>
      </c>
      <c r="D236" s="640" t="s">
        <v>5018</v>
      </c>
      <c r="F236" s="710" t="str">
        <f>IF(ISBLANK(D236),"",VLOOKUP(D236,tegevusalad!$A$7:$B$188,2,FALSE))</f>
        <v xml:space="preserve">Põhi- ja üldkeskhariduse kaudsed kulud </v>
      </c>
    </row>
    <row r="237" spans="1:6" hidden="1" outlineLevel="1">
      <c r="A237" s="641">
        <v>4235411040</v>
      </c>
      <c r="B237" s="646" t="s">
        <v>5289</v>
      </c>
      <c r="C237" s="970" t="s">
        <v>5294</v>
      </c>
      <c r="D237" s="640" t="s">
        <v>5018</v>
      </c>
      <c r="F237" s="710" t="str">
        <f>IF(ISBLANK(D237),"",VLOOKUP(D237,tegevusalad!$A$7:$B$188,2,FALSE))</f>
        <v xml:space="preserve">Põhi- ja üldkeskhariduse kaudsed kulud </v>
      </c>
    </row>
    <row r="238" spans="1:6" hidden="1" outlineLevel="1">
      <c r="A238" s="641">
        <v>4235809010</v>
      </c>
      <c r="B238" s="646" t="s">
        <v>5290</v>
      </c>
      <c r="C238" s="970" t="s">
        <v>5295</v>
      </c>
      <c r="D238" s="640" t="s">
        <v>5016</v>
      </c>
      <c r="F238" s="710" t="str">
        <f>IF(ISBLANK(D238),"",VLOOKUP(D238,tegevusalad!$A$7:$B$188,2,FALSE))</f>
        <v>Alus- ja põhihariduse kaudsed kulud</v>
      </c>
    </row>
    <row r="239" spans="1:6" hidden="1" outlineLevel="1">
      <c r="A239" s="641">
        <v>4235803080</v>
      </c>
      <c r="B239" s="646" t="s">
        <v>33</v>
      </c>
      <c r="C239" s="970" t="s">
        <v>5296</v>
      </c>
      <c r="D239" s="640" t="s">
        <v>5018</v>
      </c>
      <c r="F239" s="710" t="str">
        <f>IF(ISBLANK(D239),"",VLOOKUP(D239,tegevusalad!$A$7:$B$188,2,FALSE))</f>
        <v xml:space="preserve">Põhi- ja üldkeskhariduse kaudsed kulud </v>
      </c>
    </row>
    <row r="240" spans="1:6" hidden="1" outlineLevel="1">
      <c r="A240" s="641">
        <v>4235806300</v>
      </c>
      <c r="B240" s="646" t="s">
        <v>541</v>
      </c>
      <c r="C240" s="970" t="s">
        <v>542</v>
      </c>
      <c r="D240" s="640" t="s">
        <v>5018</v>
      </c>
      <c r="F240" s="710" t="str">
        <f>IF(ISBLANK(D240),"",VLOOKUP(D240,tegevusalad!$A$7:$B$188,2,FALSE))</f>
        <v xml:space="preserve">Põhi- ja üldkeskhariduse kaudsed kulud </v>
      </c>
    </row>
    <row r="241" spans="1:6" hidden="1" outlineLevel="1">
      <c r="A241" s="641">
        <v>4235301110</v>
      </c>
      <c r="B241" s="646" t="s">
        <v>7298</v>
      </c>
      <c r="C241" s="970" t="s">
        <v>7299</v>
      </c>
      <c r="D241" s="640" t="s">
        <v>5018</v>
      </c>
      <c r="F241" s="710" t="str">
        <f>IF(ISBLANK(D241),"",VLOOKUP(D241,tegevusalad!$A$7:$B$188,2,FALSE))</f>
        <v xml:space="preserve">Põhi- ja üldkeskhariduse kaudsed kulud </v>
      </c>
    </row>
    <row r="242" spans="1:6" hidden="1" outlineLevel="1">
      <c r="A242" s="641">
        <v>4235211120</v>
      </c>
      <c r="B242" s="646" t="s">
        <v>7315</v>
      </c>
      <c r="C242" s="970" t="s">
        <v>7316</v>
      </c>
      <c r="D242" s="640" t="s">
        <v>5018</v>
      </c>
      <c r="F242" s="710" t="str">
        <f>IF(ISBLANK(D242),"",VLOOKUP(D242,tegevusalad!$A$7:$B$188,2,FALSE))</f>
        <v xml:space="preserve">Põhi- ja üldkeskhariduse kaudsed kulud </v>
      </c>
    </row>
    <row r="243" spans="1:6" hidden="1" outlineLevel="1">
      <c r="A243" s="641">
        <v>4235803090</v>
      </c>
      <c r="B243" s="646" t="s">
        <v>33</v>
      </c>
      <c r="C243" s="970" t="s">
        <v>7447</v>
      </c>
      <c r="D243" s="640" t="s">
        <v>5018</v>
      </c>
      <c r="F243" s="710" t="str">
        <f>IF(ISBLANK(D243),"",VLOOKUP(D243,tegevusalad!$A$7:$B$188,2,FALSE))</f>
        <v xml:space="preserve">Põhi- ja üldkeskhariduse kaudsed kulud </v>
      </c>
    </row>
    <row r="244" spans="1:6" hidden="1" outlineLevel="1">
      <c r="A244" s="641">
        <v>4235211130</v>
      </c>
      <c r="B244" s="646" t="s">
        <v>7315</v>
      </c>
      <c r="C244" s="970" t="s">
        <v>7462</v>
      </c>
      <c r="D244" s="640" t="s">
        <v>5018</v>
      </c>
      <c r="F244" s="710" t="str">
        <f>IF(ISBLANK(D244),"",VLOOKUP(D244,tegevusalad!$A$7:$B$188,2,FALSE))</f>
        <v xml:space="preserve">Põhi- ja üldkeskhariduse kaudsed kulud </v>
      </c>
    </row>
    <row r="245" spans="1:6" hidden="1" outlineLevel="1">
      <c r="A245" s="641">
        <v>4235807070</v>
      </c>
      <c r="B245" s="646" t="s">
        <v>7463</v>
      </c>
      <c r="C245" s="970" t="s">
        <v>7462</v>
      </c>
      <c r="D245" s="640" t="s">
        <v>5018</v>
      </c>
      <c r="F245" s="710" t="str">
        <f>IF(ISBLANK(D245),"",VLOOKUP(D245,tegevusalad!$A$7:$B$188,2,FALSE))</f>
        <v xml:space="preserve">Põhi- ja üldkeskhariduse kaudsed kulud </v>
      </c>
    </row>
    <row r="246" spans="1:6" hidden="1" outlineLevel="1">
      <c r="A246" s="641">
        <v>4235502070</v>
      </c>
      <c r="B246" s="646" t="s">
        <v>6790</v>
      </c>
      <c r="C246" s="970" t="s">
        <v>7532</v>
      </c>
      <c r="D246" s="640" t="s">
        <v>5018</v>
      </c>
      <c r="F246" s="710" t="str">
        <f>IF(ISBLANK(D246),"",VLOOKUP(D246,tegevusalad!$A$7:$B$188,2,FALSE))</f>
        <v xml:space="preserve">Põhi- ja üldkeskhariduse kaudsed kulud </v>
      </c>
    </row>
    <row r="247" spans="1:6" hidden="1" outlineLevel="1">
      <c r="A247" s="641">
        <v>4235820080</v>
      </c>
      <c r="B247" s="646" t="s">
        <v>7548</v>
      </c>
      <c r="C247" s="970" t="s">
        <v>7549</v>
      </c>
      <c r="D247" s="640" t="s">
        <v>5018</v>
      </c>
      <c r="F247" s="710" t="str">
        <f>IF(ISBLANK(D247),"",VLOOKUP(D247,tegevusalad!$A$7:$B$188,2,FALSE))</f>
        <v xml:space="preserve">Põhi- ja üldkeskhariduse kaudsed kulud </v>
      </c>
    </row>
    <row r="248" spans="1:6" collapsed="1">
      <c r="A248" s="641"/>
      <c r="B248" s="646"/>
      <c r="F248" s="710" t="str">
        <f>IF(ISBLANK(D248),"",VLOOKUP(D248,tegevusalad!$A$7:$B$188,2,FALSE))</f>
        <v/>
      </c>
    </row>
    <row r="249" spans="1:6">
      <c r="A249" s="641"/>
      <c r="B249" s="651" t="s">
        <v>7639</v>
      </c>
      <c r="F249" s="710" t="str">
        <f>IF(ISBLANK(D249),"",VLOOKUP(D249,tegevusalad!$A$7:$B$188,2,FALSE))</f>
        <v/>
      </c>
    </row>
    <row r="250" spans="1:6" hidden="1" outlineLevel="1">
      <c r="A250" s="652">
        <v>4235410090</v>
      </c>
      <c r="B250" s="626" t="s">
        <v>7651</v>
      </c>
      <c r="C250" s="970" t="s">
        <v>7650</v>
      </c>
      <c r="D250" s="640" t="s">
        <v>5018</v>
      </c>
      <c r="F250" s="710" t="str">
        <f>IF(ISBLANK(D250),"",VLOOKUP(D250,tegevusalad!$A$7:$B$188,2,FALSE))</f>
        <v xml:space="preserve">Põhi- ja üldkeskhariduse kaudsed kulud </v>
      </c>
    </row>
    <row r="251" spans="1:6" hidden="1" outlineLevel="1">
      <c r="A251" s="652">
        <v>4235413130</v>
      </c>
      <c r="B251" s="626" t="s">
        <v>7652</v>
      </c>
      <c r="C251" s="970" t="s">
        <v>7650</v>
      </c>
      <c r="D251" s="640" t="s">
        <v>5018</v>
      </c>
      <c r="F251" s="710" t="str">
        <f>IF(ISBLANK(D251),"",VLOOKUP(D251,tegevusalad!$A$7:$B$188,2,FALSE))</f>
        <v xml:space="preserve">Põhi- ja üldkeskhariduse kaudsed kulud </v>
      </c>
    </row>
    <row r="252" spans="1:6" hidden="1" outlineLevel="1">
      <c r="A252" s="652">
        <v>4235204090</v>
      </c>
      <c r="B252" s="626" t="s">
        <v>7786</v>
      </c>
      <c r="C252" s="970" t="s">
        <v>7787</v>
      </c>
      <c r="D252" s="640" t="s">
        <v>5018</v>
      </c>
      <c r="F252" s="710" t="str">
        <f>IF(ISBLANK(D252),"",VLOOKUP(D252,tegevusalad!$A$7:$B$188,2,FALSE))</f>
        <v xml:space="preserve">Põhi- ja üldkeskhariduse kaudsed kulud </v>
      </c>
    </row>
    <row r="253" spans="1:6" hidden="1" outlineLevel="1">
      <c r="A253" s="652">
        <v>4235204110</v>
      </c>
      <c r="B253" s="626" t="s">
        <v>7786</v>
      </c>
      <c r="C253" s="970" t="s">
        <v>8040</v>
      </c>
      <c r="D253" s="640" t="s">
        <v>5018</v>
      </c>
      <c r="F253" s="710" t="str">
        <f>IF(ISBLANK(D253),"",VLOOKUP(D253,tegevusalad!$A$7:$B$188,2,FALSE))</f>
        <v xml:space="preserve">Põhi- ja üldkeskhariduse kaudsed kulud </v>
      </c>
    </row>
    <row r="254" spans="1:6" hidden="1" outlineLevel="1">
      <c r="A254" s="652">
        <v>4235701100</v>
      </c>
      <c r="B254" s="626" t="s">
        <v>7653</v>
      </c>
      <c r="C254" s="970" t="s">
        <v>7650</v>
      </c>
      <c r="D254" s="640" t="s">
        <v>5018</v>
      </c>
      <c r="F254" s="710" t="str">
        <f>IF(ISBLANK(D254),"",VLOOKUP(D254,tegevusalad!$A$7:$B$188,2,FALSE))</f>
        <v xml:space="preserve">Põhi- ja üldkeskhariduse kaudsed kulud </v>
      </c>
    </row>
    <row r="255" spans="1:6" hidden="1" outlineLevel="1">
      <c r="A255" s="652">
        <v>4235220090</v>
      </c>
      <c r="B255" s="626" t="s">
        <v>7916</v>
      </c>
      <c r="C255" s="970" t="s">
        <v>7919</v>
      </c>
      <c r="D255" s="640" t="s">
        <v>5018</v>
      </c>
      <c r="F255" s="710" t="str">
        <f>IF(ISBLANK(D255),"",VLOOKUP(D255,tegevusalad!$A$7:$B$188,2,FALSE))</f>
        <v xml:space="preserve">Põhi- ja üldkeskhariduse kaudsed kulud </v>
      </c>
    </row>
    <row r="256" spans="1:6" hidden="1" outlineLevel="1">
      <c r="A256" s="652">
        <v>4235202080</v>
      </c>
      <c r="B256" s="626" t="s">
        <v>5287</v>
      </c>
      <c r="C256" s="970" t="s">
        <v>7920</v>
      </c>
      <c r="D256" s="640" t="s">
        <v>5018</v>
      </c>
      <c r="F256" s="710" t="str">
        <f>IF(ISBLANK(D256),"",VLOOKUP(D256,tegevusalad!$A$7:$B$188,2,FALSE))</f>
        <v xml:space="preserve">Põhi- ja üldkeskhariduse kaudsed kulud </v>
      </c>
    </row>
    <row r="257" spans="1:6" hidden="1" outlineLevel="1">
      <c r="A257" s="652">
        <v>4235207040</v>
      </c>
      <c r="B257" s="626" t="s">
        <v>7917</v>
      </c>
      <c r="C257" s="970" t="s">
        <v>7921</v>
      </c>
      <c r="D257" s="640" t="s">
        <v>5018</v>
      </c>
      <c r="F257" s="710" t="str">
        <f>IF(ISBLANK(D257),"",VLOOKUP(D257,tegevusalad!$A$7:$B$188,2,FALSE))</f>
        <v xml:space="preserve">Põhi- ja üldkeskhariduse kaudsed kulud </v>
      </c>
    </row>
    <row r="258" spans="1:6" hidden="1" outlineLevel="1">
      <c r="A258" s="652">
        <v>4235401100</v>
      </c>
      <c r="B258" s="626" t="s">
        <v>7918</v>
      </c>
      <c r="C258" s="970" t="s">
        <v>8800</v>
      </c>
      <c r="D258" s="640" t="s">
        <v>5018</v>
      </c>
      <c r="F258" s="710" t="str">
        <f>IF(ISBLANK(D258),"",VLOOKUP(D258,tegevusalad!$A$7:$B$188,2,FALSE))</f>
        <v xml:space="preserve">Põhi- ja üldkeskhariduse kaudsed kulud </v>
      </c>
    </row>
    <row r="259" spans="1:6" hidden="1" outlineLevel="1">
      <c r="A259" s="652">
        <v>4235606050</v>
      </c>
      <c r="B259" s="626" t="s">
        <v>8033</v>
      </c>
      <c r="C259" s="970" t="s">
        <v>7953</v>
      </c>
      <c r="D259" s="640" t="s">
        <v>5016</v>
      </c>
      <c r="F259" s="710" t="str">
        <f>IF(ISBLANK(D259),"",VLOOKUP(D259,tegevusalad!$A$7:$B$188,2,FALSE))</f>
        <v>Alus- ja põhihariduse kaudsed kulud</v>
      </c>
    </row>
    <row r="260" spans="1:6" hidden="1" outlineLevel="1">
      <c r="A260" s="652">
        <v>4235421080</v>
      </c>
      <c r="B260" s="626" t="s">
        <v>8034</v>
      </c>
      <c r="C260" s="970" t="s">
        <v>10042</v>
      </c>
      <c r="D260" s="640" t="s">
        <v>5016</v>
      </c>
      <c r="F260" s="710" t="str">
        <f>IF(ISBLANK(D260),"",VLOOKUP(D260,tegevusalad!$A$7:$B$188,2,FALSE))</f>
        <v>Alus- ja põhihariduse kaudsed kulud</v>
      </c>
    </row>
    <row r="261" spans="1:6" hidden="1" outlineLevel="1">
      <c r="A261" s="652">
        <v>4235411050</v>
      </c>
      <c r="B261" s="626" t="s">
        <v>5289</v>
      </c>
      <c r="C261" s="970" t="s">
        <v>8765</v>
      </c>
      <c r="D261" s="640" t="s">
        <v>5018</v>
      </c>
      <c r="F261" s="710" t="str">
        <f>IF(ISBLANK(D261),"",VLOOKUP(D261,tegevusalad!$A$7:$B$188,2,FALSE))</f>
        <v xml:space="preserve">Põhi- ja üldkeskhariduse kaudsed kulud </v>
      </c>
    </row>
    <row r="262" spans="1:6" hidden="1" outlineLevel="1">
      <c r="A262" s="652">
        <v>4235061000</v>
      </c>
      <c r="B262" s="626" t="s">
        <v>8039</v>
      </c>
      <c r="D262" s="630" t="s">
        <v>5018</v>
      </c>
      <c r="F262" s="710" t="str">
        <f>IF(ISBLANK(D262),"",VLOOKUP(D262,tegevusalad!$A$7:$B$188,2,FALSE))</f>
        <v xml:space="preserve">Põhi- ja üldkeskhariduse kaudsed kulud </v>
      </c>
    </row>
    <row r="263" spans="1:6" hidden="1" outlineLevel="1">
      <c r="A263" s="653">
        <v>4235604070</v>
      </c>
      <c r="B263" s="638" t="s">
        <v>5288</v>
      </c>
      <c r="C263" s="723" t="s">
        <v>8099</v>
      </c>
      <c r="D263" s="640" t="s">
        <v>5016</v>
      </c>
      <c r="F263" s="710" t="str">
        <f>IF(ISBLANK(D263),"",VLOOKUP(D263,tegevusalad!$A$7:$B$188,2,FALSE))</f>
        <v>Alus- ja põhihariduse kaudsed kulud</v>
      </c>
    </row>
    <row r="264" spans="1:6" hidden="1" outlineLevel="1">
      <c r="A264" s="653">
        <v>4235531710</v>
      </c>
      <c r="B264" s="627" t="s">
        <v>7649</v>
      </c>
      <c r="C264" s="723" t="s">
        <v>8136</v>
      </c>
      <c r="D264" s="640" t="s">
        <v>5016</v>
      </c>
      <c r="F264" s="710" t="str">
        <f>IF(ISBLANK(D264),"",VLOOKUP(D264,tegevusalad!$A$7:$B$188,2,FALSE))</f>
        <v>Alus- ja põhihariduse kaudsed kulud</v>
      </c>
    </row>
    <row r="265" spans="1:6" hidden="1" outlineLevel="1">
      <c r="A265" s="653">
        <v>4235201050</v>
      </c>
      <c r="B265" s="627" t="s">
        <v>8153</v>
      </c>
      <c r="C265" s="723" t="s">
        <v>8151</v>
      </c>
      <c r="D265" s="640" t="s">
        <v>5018</v>
      </c>
      <c r="F265" s="710" t="str">
        <f>IF(ISBLANK(D265),"",VLOOKUP(D265,tegevusalad!$A$7:$B$188,2,FALSE))</f>
        <v xml:space="preserve">Põhi- ja üldkeskhariduse kaudsed kulud </v>
      </c>
    </row>
    <row r="266" spans="1:6" hidden="1" outlineLevel="1">
      <c r="A266" s="653">
        <v>4235611520</v>
      </c>
      <c r="B266" s="627" t="s">
        <v>8154</v>
      </c>
      <c r="C266" s="723" t="s">
        <v>8152</v>
      </c>
      <c r="D266" s="640" t="s">
        <v>5018</v>
      </c>
      <c r="F266" s="710" t="str">
        <f>IF(ISBLANK(D266),"",VLOOKUP(D266,tegevusalad!$A$7:$B$188,2,FALSE))</f>
        <v xml:space="preserve">Põhi- ja üldkeskhariduse kaudsed kulud </v>
      </c>
    </row>
    <row r="267" spans="1:6" hidden="1" outlineLevel="1">
      <c r="A267" s="653">
        <v>4235809020</v>
      </c>
      <c r="B267" s="638" t="s">
        <v>5290</v>
      </c>
      <c r="C267" s="723" t="s">
        <v>5295</v>
      </c>
      <c r="D267" s="640" t="s">
        <v>5016</v>
      </c>
      <c r="F267" s="710" t="str">
        <f>IF(ISBLANK(D267),"",VLOOKUP(D267,tegevusalad!$A$7:$B$188,2,FALSE))</f>
        <v>Alus- ja põhihariduse kaudsed kulud</v>
      </c>
    </row>
    <row r="268" spans="1:6" hidden="1" outlineLevel="1">
      <c r="A268" s="653">
        <v>4235222090</v>
      </c>
      <c r="B268" s="638" t="s">
        <v>8168</v>
      </c>
      <c r="C268" s="723" t="s">
        <v>8166</v>
      </c>
      <c r="D268" s="640" t="s">
        <v>5018</v>
      </c>
      <c r="F268" s="710" t="str">
        <f>IF(ISBLANK(D268),"",VLOOKUP(D268,tegevusalad!$A$7:$B$188,2,FALSE))</f>
        <v xml:space="preserve">Põhi- ja üldkeskhariduse kaudsed kulud </v>
      </c>
    </row>
    <row r="269" spans="1:6" hidden="1" outlineLevel="1">
      <c r="A269" s="653">
        <v>4235205070</v>
      </c>
      <c r="B269" s="638" t="s">
        <v>8165</v>
      </c>
      <c r="C269" s="723" t="s">
        <v>8167</v>
      </c>
      <c r="D269" s="640" t="s">
        <v>5018</v>
      </c>
      <c r="F269" s="710" t="str">
        <f>IF(ISBLANK(D269),"",VLOOKUP(D269,tegevusalad!$A$7:$B$188,2,FALSE))</f>
        <v xml:space="preserve">Põhi- ja üldkeskhariduse kaudsed kulud </v>
      </c>
    </row>
    <row r="270" spans="1:6" hidden="1" outlineLevel="1">
      <c r="A270" s="653">
        <v>4235504100</v>
      </c>
      <c r="B270" s="638" t="s">
        <v>8243</v>
      </c>
      <c r="C270" s="723" t="s">
        <v>8244</v>
      </c>
      <c r="D270" s="640" t="s">
        <v>5018</v>
      </c>
      <c r="F270" s="710" t="str">
        <f>IF(ISBLANK(D270),"",VLOOKUP(D270,tegevusalad!$A$7:$B$188,2,FALSE))</f>
        <v xml:space="preserve">Põhi- ja üldkeskhariduse kaudsed kulud </v>
      </c>
    </row>
    <row r="271" spans="1:6" hidden="1" outlineLevel="1">
      <c r="A271" s="653">
        <v>4235803100</v>
      </c>
      <c r="B271" s="638" t="s">
        <v>33</v>
      </c>
      <c r="C271" s="723" t="s">
        <v>8245</v>
      </c>
      <c r="D271" s="640" t="s">
        <v>5018</v>
      </c>
      <c r="F271" s="710" t="str">
        <f>IF(ISBLANK(D271),"",VLOOKUP(D271,tegevusalad!$A$7:$B$188,2,FALSE))</f>
        <v xml:space="preserve">Põhi- ja üldkeskhariduse kaudsed kulud </v>
      </c>
    </row>
    <row r="272" spans="1:6" hidden="1" outlineLevel="1">
      <c r="A272" s="653">
        <v>4235103050</v>
      </c>
      <c r="B272" s="638" t="s">
        <v>8246</v>
      </c>
      <c r="C272" s="723" t="s">
        <v>8247</v>
      </c>
      <c r="D272" s="640" t="s">
        <v>5018</v>
      </c>
      <c r="F272" s="710" t="str">
        <f>IF(ISBLANK(D272),"",VLOOKUP(D272,tegevusalad!$A$7:$B$188,2,FALSE))</f>
        <v xml:space="preserve">Põhi- ja üldkeskhariduse kaudsed kulud </v>
      </c>
    </row>
    <row r="273" spans="1:6" hidden="1" outlineLevel="1">
      <c r="A273" s="653">
        <v>4235607080</v>
      </c>
      <c r="B273" s="638" t="s">
        <v>7440</v>
      </c>
      <c r="C273" s="723" t="s">
        <v>8618</v>
      </c>
      <c r="D273" s="640" t="s">
        <v>5018</v>
      </c>
      <c r="F273" s="710" t="str">
        <f>IF(ISBLANK(D273),"",VLOOKUP(D273,tegevusalad!$A$7:$B$188,2,FALSE))</f>
        <v xml:space="preserve">Põhi- ja üldkeskhariduse kaudsed kulud </v>
      </c>
    </row>
    <row r="274" spans="1:6" hidden="1" outlineLevel="1">
      <c r="A274" s="654">
        <v>4235201080</v>
      </c>
      <c r="B274" s="627" t="s">
        <v>8153</v>
      </c>
      <c r="C274" s="723" t="s">
        <v>8650</v>
      </c>
      <c r="D274" s="640" t="s">
        <v>5018</v>
      </c>
      <c r="F274" s="710" t="str">
        <f>IF(ISBLANK(D274),"",VLOOKUP(D274,tegevusalad!$A$7:$B$188,2,FALSE))</f>
        <v xml:space="preserve">Põhi- ja üldkeskhariduse kaudsed kulud </v>
      </c>
    </row>
    <row r="275" spans="1:6" hidden="1" outlineLevel="1">
      <c r="A275" s="654">
        <v>4235803110</v>
      </c>
      <c r="B275" s="627" t="s">
        <v>8657</v>
      </c>
      <c r="C275" s="723" t="s">
        <v>8660</v>
      </c>
      <c r="D275" s="640" t="s">
        <v>5018</v>
      </c>
      <c r="F275" s="710" t="str">
        <f>IF(ISBLANK(D275),"",VLOOKUP(D275,tegevusalad!$A$7:$B$188,2,FALSE))</f>
        <v xml:space="preserve">Põhi- ja üldkeskhariduse kaudsed kulud </v>
      </c>
    </row>
    <row r="276" spans="1:6" hidden="1" outlineLevel="1">
      <c r="A276" s="654">
        <v>4235204120</v>
      </c>
      <c r="B276" s="627" t="s">
        <v>8658</v>
      </c>
      <c r="C276" s="723" t="s">
        <v>8662</v>
      </c>
      <c r="D276" s="640" t="s">
        <v>5018</v>
      </c>
      <c r="F276" s="710" t="str">
        <f>IF(ISBLANK(D276),"",VLOOKUP(D276,tegevusalad!$A$7:$B$188,2,FALSE))</f>
        <v xml:space="preserve">Põhi- ja üldkeskhariduse kaudsed kulud </v>
      </c>
    </row>
    <row r="277" spans="1:6" hidden="1" outlineLevel="1">
      <c r="A277" s="654">
        <v>4235611530</v>
      </c>
      <c r="B277" s="627" t="s">
        <v>8659</v>
      </c>
      <c r="C277" s="723" t="s">
        <v>8661</v>
      </c>
      <c r="D277" s="640" t="s">
        <v>5018</v>
      </c>
      <c r="F277" s="710" t="str">
        <f>IF(ISBLANK(D277),"",VLOOKUP(D277,tegevusalad!$A$7:$B$188,2,FALSE))</f>
        <v xml:space="preserve">Põhi- ja üldkeskhariduse kaudsed kulud </v>
      </c>
    </row>
    <row r="278" spans="1:6" hidden="1" outlineLevel="1">
      <c r="A278" s="653">
        <v>4235510040</v>
      </c>
      <c r="B278" s="627" t="s">
        <v>8754</v>
      </c>
      <c r="C278" s="723" t="s">
        <v>8799</v>
      </c>
      <c r="D278" s="640" t="s">
        <v>5018</v>
      </c>
      <c r="F278" s="710" t="str">
        <f>IF(ISBLANK(D278),"",VLOOKUP(D278,tegevusalad!$A$7:$B$188,2,FALSE))</f>
        <v xml:space="preserve">Põhi- ja üldkeskhariduse kaudsed kulud </v>
      </c>
    </row>
    <row r="279" spans="1:6" hidden="1" outlineLevel="1">
      <c r="A279" s="653">
        <v>4235801080</v>
      </c>
      <c r="B279" s="627" t="s">
        <v>8755</v>
      </c>
      <c r="C279" s="723" t="s">
        <v>10195</v>
      </c>
      <c r="D279" s="640" t="s">
        <v>5018</v>
      </c>
      <c r="F279" s="710" t="str">
        <f>IF(ISBLANK(D279),"",VLOOKUP(D279,tegevusalad!$A$7:$B$188,2,FALSE))</f>
        <v xml:space="preserve">Põhi- ja üldkeskhariduse kaudsed kulud </v>
      </c>
    </row>
    <row r="280" spans="1:6" hidden="1" outlineLevel="1">
      <c r="A280" s="653">
        <v>4235202090</v>
      </c>
      <c r="B280" s="627" t="s">
        <v>5287</v>
      </c>
      <c r="C280" s="723" t="s">
        <v>8756</v>
      </c>
      <c r="D280" s="640" t="s">
        <v>5018</v>
      </c>
      <c r="F280" s="710" t="str">
        <f>IF(ISBLANK(D280),"",VLOOKUP(D280,tegevusalad!$A$7:$B$188,2,FALSE))</f>
        <v xml:space="preserve">Põhi- ja üldkeskhariduse kaudsed kulud </v>
      </c>
    </row>
    <row r="281" spans="1:6" hidden="1" outlineLevel="1">
      <c r="A281" s="653">
        <v>4235820800</v>
      </c>
      <c r="B281" s="627" t="s">
        <v>8757</v>
      </c>
      <c r="C281" s="723" t="s">
        <v>8758</v>
      </c>
      <c r="D281" s="640" t="s">
        <v>5018</v>
      </c>
      <c r="F281" s="710" t="str">
        <f>IF(ISBLANK(D281),"",VLOOKUP(D281,tegevusalad!$A$7:$B$188,2,FALSE))</f>
        <v xml:space="preserve">Põhi- ja üldkeskhariduse kaudsed kulud </v>
      </c>
    </row>
    <row r="282" spans="1:6" hidden="1" outlineLevel="1">
      <c r="A282" s="654">
        <v>4235204150</v>
      </c>
      <c r="B282" s="627" t="s">
        <v>8658</v>
      </c>
      <c r="C282" s="723" t="s">
        <v>8762</v>
      </c>
      <c r="D282" s="640" t="s">
        <v>5018</v>
      </c>
      <c r="F282" s="710" t="str">
        <f>IF(ISBLANK(D282),"",VLOOKUP(D282,tegevusalad!$A$7:$B$188,2,FALSE))</f>
        <v xml:space="preserve">Põhi- ja üldkeskhariduse kaudsed kulud </v>
      </c>
    </row>
    <row r="283" spans="1:6" hidden="1" outlineLevel="1">
      <c r="A283" s="654">
        <v>4235411060</v>
      </c>
      <c r="B283" s="627" t="s">
        <v>8763</v>
      </c>
      <c r="C283" s="723" t="s">
        <v>8764</v>
      </c>
      <c r="D283" s="640" t="s">
        <v>5018</v>
      </c>
      <c r="F283" s="710" t="str">
        <f>IF(ISBLANK(D283),"",VLOOKUP(D283,tegevusalad!$A$7:$B$188,2,FALSE))</f>
        <v xml:space="preserve">Põhi- ja üldkeskhariduse kaudsed kulud </v>
      </c>
    </row>
    <row r="284" spans="1:6" hidden="1" outlineLevel="1">
      <c r="A284" s="653">
        <v>4235402070</v>
      </c>
      <c r="B284" s="627" t="s">
        <v>8795</v>
      </c>
      <c r="C284" s="723" t="s">
        <v>8796</v>
      </c>
      <c r="D284" s="640" t="s">
        <v>5018</v>
      </c>
      <c r="F284" s="710" t="str">
        <f>IF(ISBLANK(D284),"",VLOOKUP(D284,tegevusalad!$A$7:$B$188,2,FALSE))</f>
        <v xml:space="preserve">Põhi- ja üldkeskhariduse kaudsed kulud </v>
      </c>
    </row>
    <row r="285" spans="1:6" hidden="1" outlineLevel="1">
      <c r="A285" s="653">
        <v>4235503070</v>
      </c>
      <c r="B285" s="627" t="s">
        <v>6791</v>
      </c>
      <c r="C285" s="723" t="s">
        <v>5295</v>
      </c>
      <c r="D285" s="640" t="s">
        <v>5018</v>
      </c>
      <c r="F285" s="710" t="str">
        <f>IF(ISBLANK(D285),"",VLOOKUP(D285,tegevusalad!$A$7:$B$188,2,FALSE))</f>
        <v xml:space="preserve">Põhi- ja üldkeskhariduse kaudsed kulud </v>
      </c>
    </row>
    <row r="286" spans="1:6" ht="13.5" hidden="1" customHeight="1" outlineLevel="1">
      <c r="A286" s="653">
        <v>4235809030</v>
      </c>
      <c r="B286" s="627" t="s">
        <v>5290</v>
      </c>
      <c r="C286" s="723" t="s">
        <v>8938</v>
      </c>
      <c r="D286" s="640" t="s">
        <v>5016</v>
      </c>
      <c r="F286" s="710" t="str">
        <f>IF(ISBLANK(D286),"",VLOOKUP(D286,tegevusalad!$A$7:$B$188,2,FALSE))</f>
        <v>Alus- ja põhihariduse kaudsed kulud</v>
      </c>
    </row>
    <row r="287" spans="1:6" ht="13.5" hidden="1" customHeight="1" outlineLevel="1">
      <c r="A287" s="653">
        <v>4235505060</v>
      </c>
      <c r="B287" s="627" t="s">
        <v>8801</v>
      </c>
      <c r="C287" s="723" t="s">
        <v>7064</v>
      </c>
      <c r="D287" s="640" t="s">
        <v>5018</v>
      </c>
      <c r="F287" s="710" t="str">
        <f>IF(ISBLANK(D287),"",VLOOKUP(D287,tegevusalad!$A$7:$B$188,2,FALSE))</f>
        <v xml:space="preserve">Põhi- ja üldkeskhariduse kaudsed kulud </v>
      </c>
    </row>
    <row r="288" spans="1:6" ht="13.5" hidden="1" customHeight="1" outlineLevel="1">
      <c r="A288" s="654">
        <v>4235222100</v>
      </c>
      <c r="B288" s="627" t="s">
        <v>8891</v>
      </c>
      <c r="C288" s="723" t="s">
        <v>10041</v>
      </c>
      <c r="D288" s="640" t="s">
        <v>5018</v>
      </c>
      <c r="F288" s="710" t="str">
        <f>IF(ISBLANK(D288),"",VLOOKUP(D288,tegevusalad!$A$7:$B$188,2,FALSE))</f>
        <v xml:space="preserve">Põhi- ja üldkeskhariduse kaudsed kulud </v>
      </c>
    </row>
    <row r="289" spans="1:6" ht="13.5" hidden="1" customHeight="1" outlineLevel="1">
      <c r="A289" s="653">
        <v>4235203060</v>
      </c>
      <c r="B289" s="627" t="s">
        <v>8547</v>
      </c>
      <c r="C289" s="723" t="s">
        <v>8931</v>
      </c>
      <c r="D289" s="640" t="s">
        <v>5018</v>
      </c>
      <c r="F289" s="710" t="str">
        <f>IF(ISBLANK(D289),"",VLOOKUP(D289,tegevusalad!$A$7:$B$188,2,FALSE))</f>
        <v xml:space="preserve">Põhi- ja üldkeskhariduse kaudsed kulud </v>
      </c>
    </row>
    <row r="290" spans="1:6" ht="13.5" hidden="1" customHeight="1" outlineLevel="1">
      <c r="A290" s="653">
        <v>4235301120</v>
      </c>
      <c r="B290" s="627" t="s">
        <v>7298</v>
      </c>
      <c r="C290" s="723" t="s">
        <v>8932</v>
      </c>
      <c r="D290" s="640" t="s">
        <v>5018</v>
      </c>
      <c r="F290" s="710" t="str">
        <f>IF(ISBLANK(D290),"",VLOOKUP(D290,tegevusalad!$A$7:$B$188,2,FALSE))</f>
        <v xml:space="preserve">Põhi- ja üldkeskhariduse kaudsed kulud </v>
      </c>
    </row>
    <row r="291" spans="1:6" ht="13.5" hidden="1" customHeight="1" outlineLevel="1">
      <c r="A291" s="653">
        <v>4235806500</v>
      </c>
      <c r="B291" s="638" t="s">
        <v>541</v>
      </c>
      <c r="C291" s="723" t="s">
        <v>8937</v>
      </c>
      <c r="D291" s="630" t="s">
        <v>5018</v>
      </c>
      <c r="F291" s="710" t="str">
        <f>IF(ISBLANK(D291),"",VLOOKUP(D291,tegevusalad!$A$7:$B$188,2,FALSE))</f>
        <v xml:space="preserve">Põhi- ja üldkeskhariduse kaudsed kulud </v>
      </c>
    </row>
    <row r="292" spans="1:6" ht="13.5" hidden="1" customHeight="1" outlineLevel="1">
      <c r="A292" s="654">
        <v>4235204810</v>
      </c>
      <c r="B292" s="627" t="s">
        <v>8658</v>
      </c>
      <c r="C292" s="723" t="s">
        <v>8966</v>
      </c>
      <c r="D292" s="630" t="s">
        <v>5018</v>
      </c>
      <c r="F292" s="710" t="str">
        <f>IF(ISBLANK(D292),"",VLOOKUP(D292,tegevusalad!$A$7:$B$188,2,FALSE))</f>
        <v xml:space="preserve">Põhi- ja üldkeskhariduse kaudsed kulud </v>
      </c>
    </row>
    <row r="293" spans="1:6" ht="13.5" customHeight="1" collapsed="1">
      <c r="A293" s="653"/>
      <c r="B293" s="627"/>
      <c r="C293" s="723"/>
    </row>
    <row r="294" spans="1:6">
      <c r="A294" s="641"/>
      <c r="B294" s="651" t="s">
        <v>8967</v>
      </c>
      <c r="F294" s="710" t="str">
        <f>IF(ISBLANK(D294),"",VLOOKUP(D294,tegevusalad!$A$7:$B$188,2,FALSE))</f>
        <v/>
      </c>
    </row>
    <row r="295" spans="1:6" hidden="1" outlineLevel="1">
      <c r="A295" s="653">
        <v>4235402100</v>
      </c>
      <c r="B295" s="627" t="s">
        <v>8968</v>
      </c>
      <c r="C295" s="723" t="s">
        <v>8969</v>
      </c>
      <c r="D295" s="630" t="s">
        <v>5018</v>
      </c>
      <c r="F295" s="710" t="str">
        <f>IF(ISBLANK(D295),"",VLOOKUP(D295,tegevusalad!$A$7:$B$188,2,FALSE))</f>
        <v xml:space="preserve">Põhi- ja üldkeskhariduse kaudsed kulud </v>
      </c>
    </row>
    <row r="296" spans="1:6" hidden="1" outlineLevel="1">
      <c r="A296" s="653">
        <v>4235607100</v>
      </c>
      <c r="B296" s="627" t="s">
        <v>7440</v>
      </c>
      <c r="C296" s="723" t="s">
        <v>8969</v>
      </c>
      <c r="D296" s="630" t="s">
        <v>5018</v>
      </c>
      <c r="F296" s="710" t="str">
        <f>IF(ISBLANK(D296),"",VLOOKUP(D296,tegevusalad!$A$7:$B$188,2,FALSE))</f>
        <v xml:space="preserve">Põhi- ja üldkeskhariduse kaudsed kulud </v>
      </c>
    </row>
    <row r="297" spans="1:6" hidden="1" outlineLevel="1">
      <c r="A297" s="653">
        <v>4235220100</v>
      </c>
      <c r="B297" s="627" t="s">
        <v>7916</v>
      </c>
      <c r="C297" s="723" t="s">
        <v>9007</v>
      </c>
      <c r="D297" s="630" t="s">
        <v>5018</v>
      </c>
      <c r="F297" s="710" t="str">
        <f>IF(ISBLANK(D297),"",VLOOKUP(D297,tegevusalad!$A$7:$B$188,2,FALSE))</f>
        <v xml:space="preserve">Põhi- ja üldkeskhariduse kaudsed kulud </v>
      </c>
    </row>
    <row r="298" spans="1:6" hidden="1" outlineLevel="1">
      <c r="A298" s="653">
        <v>4235202110</v>
      </c>
      <c r="B298" s="627" t="s">
        <v>5287</v>
      </c>
      <c r="C298" s="723" t="s">
        <v>10040</v>
      </c>
      <c r="D298" s="630" t="s">
        <v>5018</v>
      </c>
      <c r="F298" s="710" t="str">
        <f>IF(ISBLANK(D298),"",VLOOKUP(D298,tegevusalad!$A$7:$B$188,2,FALSE))</f>
        <v xml:space="preserve">Põhi- ja üldkeskhariduse kaudsed kulud </v>
      </c>
    </row>
    <row r="299" spans="1:6" hidden="1" outlineLevel="1">
      <c r="A299" s="653">
        <v>4235222830</v>
      </c>
      <c r="B299" s="627" t="s">
        <v>8512</v>
      </c>
      <c r="C299" s="723" t="s">
        <v>9191</v>
      </c>
      <c r="D299" s="630" t="s">
        <v>5018</v>
      </c>
      <c r="F299" s="710" t="str">
        <f>IF(ISBLANK(D299),"",VLOOKUP(D299,tegevusalad!$A$7:$B$188,2,FALSE))</f>
        <v xml:space="preserve">Põhi- ja üldkeskhariduse kaudsed kulud </v>
      </c>
    </row>
    <row r="300" spans="1:6" hidden="1" outlineLevel="1">
      <c r="A300" s="653">
        <v>4235201090</v>
      </c>
      <c r="B300" s="627" t="s">
        <v>8153</v>
      </c>
      <c r="C300" s="723" t="s">
        <v>9200</v>
      </c>
      <c r="D300" s="630" t="s">
        <v>5018</v>
      </c>
      <c r="F300" s="710" t="str">
        <f>IF(ISBLANK(D300),"",VLOOKUP(D300,tegevusalad!$A$7:$B$188,2,FALSE))</f>
        <v xml:space="preserve">Põhi- ja üldkeskhariduse kaudsed kulud </v>
      </c>
    </row>
    <row r="301" spans="1:6" hidden="1" outlineLevel="1">
      <c r="A301" s="653">
        <v>4235208110</v>
      </c>
      <c r="B301" s="627" t="s">
        <v>8545</v>
      </c>
      <c r="C301" s="723" t="s">
        <v>9201</v>
      </c>
      <c r="D301" s="630" t="s">
        <v>5018</v>
      </c>
      <c r="F301" s="710" t="str">
        <f>IF(ISBLANK(D301),"",VLOOKUP(D301,tegevusalad!$A$7:$B$188,2,FALSE))</f>
        <v xml:space="preserve">Põhi- ja üldkeskhariduse kaudsed kulud </v>
      </c>
    </row>
    <row r="302" spans="1:6" hidden="1" outlineLevel="1">
      <c r="A302" s="653">
        <v>4235205800</v>
      </c>
      <c r="B302" s="627" t="s">
        <v>9320</v>
      </c>
      <c r="C302" s="723" t="s">
        <v>9321</v>
      </c>
      <c r="D302" s="630" t="s">
        <v>5018</v>
      </c>
      <c r="F302" s="710" t="str">
        <f>IF(ISBLANK(D302),"",VLOOKUP(D302,tegevusalad!$A$7:$B$188,2,FALSE))</f>
        <v xml:space="preserve">Põhi- ja üldkeskhariduse kaudsed kulud </v>
      </c>
    </row>
    <row r="303" spans="1:6" hidden="1" outlineLevel="1">
      <c r="A303" s="653">
        <v>4235203070</v>
      </c>
      <c r="B303" s="627" t="s">
        <v>10117</v>
      </c>
      <c r="C303" s="723" t="s">
        <v>8146</v>
      </c>
      <c r="D303" s="630" t="s">
        <v>5018</v>
      </c>
      <c r="F303" s="710" t="str">
        <f>IF(ISBLANK(D303),"",VLOOKUP(D303,tegevusalad!$A$7:$B$188,2,FALSE))</f>
        <v xml:space="preserve">Põhi- ja üldkeskhariduse kaudsed kulud </v>
      </c>
    </row>
    <row r="304" spans="1:6" hidden="1" outlineLevel="1">
      <c r="A304" s="653">
        <v>4235502080</v>
      </c>
      <c r="B304" s="627" t="s">
        <v>6790</v>
      </c>
      <c r="C304" s="723" t="s">
        <v>5295</v>
      </c>
      <c r="D304" s="630" t="s">
        <v>5018</v>
      </c>
      <c r="F304" s="710" t="str">
        <f>IF(ISBLANK(D304),"",VLOOKUP(D304,tegevusalad!$A$7:$B$188,2,FALSE))</f>
        <v xml:space="preserve">Põhi- ja üldkeskhariduse kaudsed kulud </v>
      </c>
    </row>
    <row r="305" spans="1:6" hidden="1" outlineLevel="1">
      <c r="A305" s="654">
        <v>4235204170</v>
      </c>
      <c r="B305" s="627" t="s">
        <v>7786</v>
      </c>
      <c r="C305" s="723" t="s">
        <v>10194</v>
      </c>
      <c r="D305" s="630" t="s">
        <v>5018</v>
      </c>
      <c r="F305" s="710" t="str">
        <f>IF(ISBLANK(D305),"",VLOOKUP(D305,tegevusalad!$A$7:$B$188,2,FALSE))</f>
        <v xml:space="preserve">Põhi- ja üldkeskhariduse kaudsed kulud </v>
      </c>
    </row>
    <row r="306" spans="1:6" hidden="1" outlineLevel="1">
      <c r="A306" s="653">
        <v>4235205100</v>
      </c>
      <c r="B306" s="627" t="s">
        <v>9320</v>
      </c>
      <c r="C306" s="723" t="s">
        <v>9432</v>
      </c>
      <c r="D306" s="630" t="s">
        <v>5018</v>
      </c>
      <c r="F306" s="710" t="str">
        <f>IF(ISBLANK(D306),"",VLOOKUP(D306,tegevusalad!$A$7:$B$188,2,FALSE))</f>
        <v xml:space="preserve">Põhi- ja üldkeskhariduse kaudsed kulud </v>
      </c>
    </row>
    <row r="307" spans="1:6" hidden="1" outlineLevel="1">
      <c r="A307" s="653">
        <v>4235401110</v>
      </c>
      <c r="B307" s="627" t="s">
        <v>7918</v>
      </c>
      <c r="C307" s="723" t="s">
        <v>10043</v>
      </c>
      <c r="D307" s="630" t="s">
        <v>5018</v>
      </c>
      <c r="F307" s="710" t="str">
        <f>IF(ISBLANK(D307),"",VLOOKUP(D307,tegevusalad!$A$7:$B$188,2,FALSE))</f>
        <v xml:space="preserve">Põhi- ja üldkeskhariduse kaudsed kulud </v>
      </c>
    </row>
    <row r="308" spans="1:6" hidden="1" outlineLevel="1">
      <c r="A308" s="653">
        <v>4235505070</v>
      </c>
      <c r="B308" s="627" t="s">
        <v>8801</v>
      </c>
      <c r="C308" s="723" t="s">
        <v>9433</v>
      </c>
      <c r="D308" s="630" t="s">
        <v>5018</v>
      </c>
      <c r="F308" s="710" t="str">
        <f>IF(ISBLANK(D308),"",VLOOKUP(D308,tegevusalad!$A$7:$B$188,2,FALSE))</f>
        <v xml:space="preserve">Põhi- ja üldkeskhariduse kaudsed kulud </v>
      </c>
    </row>
    <row r="309" spans="1:6" hidden="1" outlineLevel="1">
      <c r="A309" s="653">
        <v>4235503080</v>
      </c>
      <c r="B309" s="627" t="s">
        <v>6791</v>
      </c>
      <c r="C309" s="723" t="s">
        <v>9434</v>
      </c>
      <c r="D309" s="630" t="s">
        <v>5018</v>
      </c>
      <c r="F309" s="710" t="str">
        <f>IF(ISBLANK(D309),"",VLOOKUP(D309,tegevusalad!$A$7:$B$188,2,FALSE))</f>
        <v xml:space="preserve">Põhi- ja üldkeskhariduse kaudsed kulud </v>
      </c>
    </row>
    <row r="310" spans="1:6" hidden="1" outlineLevel="1">
      <c r="A310" s="654">
        <v>4235606060</v>
      </c>
      <c r="B310" s="627" t="s">
        <v>8033</v>
      </c>
      <c r="C310" s="723" t="s">
        <v>10044</v>
      </c>
      <c r="D310" s="630" t="s">
        <v>5016</v>
      </c>
      <c r="F310" s="710" t="str">
        <f>IF(ISBLANK(D310),"",VLOOKUP(D310,tegevusalad!$A$7:$B$188,2,FALSE))</f>
        <v>Alus- ja põhihariduse kaudsed kulud</v>
      </c>
    </row>
    <row r="311" spans="1:6" hidden="1" outlineLevel="1">
      <c r="A311" s="653">
        <v>4235809050</v>
      </c>
      <c r="B311" s="627" t="s">
        <v>9436</v>
      </c>
      <c r="C311" s="723" t="s">
        <v>9435</v>
      </c>
      <c r="D311" s="630" t="s">
        <v>5016</v>
      </c>
      <c r="F311" s="710" t="str">
        <f>IF(ISBLANK(D311),"",VLOOKUP(D311,tegevusalad!$A$7:$B$188,2,FALSE))</f>
        <v>Alus- ja põhihariduse kaudsed kulud</v>
      </c>
    </row>
    <row r="312" spans="1:6" hidden="1" outlineLevel="1">
      <c r="A312" s="653">
        <v>4235505800</v>
      </c>
      <c r="B312" s="627" t="s">
        <v>8801</v>
      </c>
      <c r="C312" s="723" t="s">
        <v>9489</v>
      </c>
      <c r="D312" s="630" t="s">
        <v>5018</v>
      </c>
      <c r="F312" s="710" t="str">
        <f>IF(ISBLANK(D312),"",VLOOKUP(D312,tegevusalad!$A$7:$B$188,2,FALSE))</f>
        <v xml:space="preserve">Põhi- ja üldkeskhariduse kaudsed kulud </v>
      </c>
    </row>
    <row r="313" spans="1:6" hidden="1" outlineLevel="1">
      <c r="A313" s="653">
        <v>4235403800</v>
      </c>
      <c r="B313" s="627" t="s">
        <v>9490</v>
      </c>
      <c r="C313" s="723" t="s">
        <v>9489</v>
      </c>
      <c r="D313" s="630" t="s">
        <v>5018</v>
      </c>
      <c r="F313" s="710" t="str">
        <f>IF(ISBLANK(D313),"",VLOOKUP(D313,tegevusalad!$A$7:$B$188,2,FALSE))</f>
        <v xml:space="preserve">Põhi- ja üldkeskhariduse kaudsed kulud </v>
      </c>
    </row>
    <row r="314" spans="1:6" hidden="1" outlineLevel="1">
      <c r="A314" s="654">
        <v>4235207050</v>
      </c>
      <c r="B314" s="627" t="s">
        <v>7917</v>
      </c>
      <c r="C314" s="723" t="s">
        <v>8661</v>
      </c>
      <c r="D314" s="630" t="s">
        <v>5018</v>
      </c>
      <c r="F314" s="710" t="str">
        <f>IF(ISBLANK(D314),"",VLOOKUP(D314,tegevusalad!$A$7:$B$188,2,FALSE))</f>
        <v xml:space="preserve">Põhi- ja üldkeskhariduse kaudsed kulud </v>
      </c>
    </row>
    <row r="315" spans="1:6" hidden="1" outlineLevel="1">
      <c r="A315" s="653">
        <v>4235803120</v>
      </c>
      <c r="B315" s="627" t="s">
        <v>7463</v>
      </c>
      <c r="C315" s="723" t="s">
        <v>9547</v>
      </c>
      <c r="D315" s="630" t="s">
        <v>5018</v>
      </c>
      <c r="F315" s="710" t="str">
        <f>IF(ISBLANK(D315),"",VLOOKUP(D315,tegevusalad!$A$7:$B$188,2,FALSE))</f>
        <v xml:space="preserve">Põhi- ja üldkeskhariduse kaudsed kulud </v>
      </c>
    </row>
    <row r="316" spans="1:6" hidden="1" outlineLevel="1">
      <c r="A316" s="653">
        <v>4235504110</v>
      </c>
      <c r="B316" s="627" t="s">
        <v>8243</v>
      </c>
      <c r="C316" s="723" t="s">
        <v>9548</v>
      </c>
      <c r="D316" s="630" t="s">
        <v>5018</v>
      </c>
      <c r="F316" s="710" t="str">
        <f>IF(ISBLANK(D316),"",VLOOKUP(D316,tegevusalad!$A$7:$B$188,2,FALSE))</f>
        <v xml:space="preserve">Põhi- ja üldkeskhariduse kaudsed kulud </v>
      </c>
    </row>
    <row r="317" spans="1:6" hidden="1" outlineLevel="1">
      <c r="A317" s="653">
        <v>4235203080</v>
      </c>
      <c r="B317" s="627" t="s">
        <v>8547</v>
      </c>
      <c r="C317" s="723" t="s">
        <v>8825</v>
      </c>
      <c r="D317" s="630" t="s">
        <v>5018</v>
      </c>
      <c r="F317" s="710" t="str">
        <f>IF(ISBLANK(D317),"",VLOOKUP(D317,tegevusalad!$A$7:$B$188,2,FALSE))</f>
        <v xml:space="preserve">Põhi- ja üldkeskhariduse kaudsed kulud </v>
      </c>
    </row>
    <row r="318" spans="1:6" hidden="1" outlineLevel="1">
      <c r="A318" s="654">
        <v>4235203510</v>
      </c>
      <c r="B318" s="627" t="s">
        <v>10116</v>
      </c>
      <c r="C318" s="723" t="s">
        <v>8146</v>
      </c>
      <c r="D318" s="630" t="s">
        <v>5018</v>
      </c>
      <c r="F318" s="710" t="str">
        <f>IF(ISBLANK(D318),"",VLOOKUP(D318,tegevusalad!$A$7:$B$188,2,FALSE))</f>
        <v xml:space="preserve">Põhi- ja üldkeskhariduse kaudsed kulud </v>
      </c>
    </row>
    <row r="319" spans="1:6" hidden="1" outlineLevel="1">
      <c r="A319" s="654">
        <v>4235601030</v>
      </c>
      <c r="B319" s="627" t="s">
        <v>10118</v>
      </c>
      <c r="C319" s="723" t="s">
        <v>10119</v>
      </c>
      <c r="D319" s="630" t="s">
        <v>5018</v>
      </c>
      <c r="F319" s="710" t="str">
        <f>IF(ISBLANK(D319),"",VLOOKUP(D319,tegevusalad!$A$7:$B$188,2,FALSE))</f>
        <v xml:space="preserve">Põhi- ja üldkeskhariduse kaudsed kulud </v>
      </c>
    </row>
    <row r="320" spans="1:6" hidden="1" outlineLevel="1">
      <c r="A320" s="653">
        <v>4235222110</v>
      </c>
      <c r="B320" s="627" t="s">
        <v>8512</v>
      </c>
      <c r="C320" s="723" t="s">
        <v>10139</v>
      </c>
      <c r="D320" s="630" t="s">
        <v>5018</v>
      </c>
      <c r="F320" s="710" t="str">
        <f>IF(ISBLANK(D320),"",VLOOKUP(D320,tegevusalad!$A$7:$B$188,2,FALSE))</f>
        <v xml:space="preserve">Põhi- ja üldkeskhariduse kaudsed kulud </v>
      </c>
    </row>
    <row r="321" spans="1:6" collapsed="1">
      <c r="A321" s="653"/>
      <c r="B321" s="627"/>
      <c r="C321" s="723"/>
    </row>
    <row r="322" spans="1:6">
      <c r="A322" s="653"/>
      <c r="B322" s="651" t="s">
        <v>10260</v>
      </c>
      <c r="C322" s="723"/>
    </row>
    <row r="323" spans="1:6" hidden="1" outlineLevel="1">
      <c r="A323" s="653">
        <v>4235503100</v>
      </c>
      <c r="B323" s="627" t="s">
        <v>6791</v>
      </c>
      <c r="C323" s="723" t="s">
        <v>10261</v>
      </c>
      <c r="D323" s="630" t="s">
        <v>5018</v>
      </c>
      <c r="F323" s="710" t="str">
        <f>IF(ISBLANK(D323),"",VLOOKUP(D323,tegevusalad!$A$7:$B$188,2,FALSE))</f>
        <v xml:space="preserve">Põhi- ja üldkeskhariduse kaudsed kulud </v>
      </c>
    </row>
    <row r="324" spans="1:6" hidden="1" outlineLevel="1">
      <c r="A324" s="653">
        <v>4235103060</v>
      </c>
      <c r="B324" s="627" t="s">
        <v>8246</v>
      </c>
      <c r="C324" s="723" t="s">
        <v>10261</v>
      </c>
      <c r="D324" s="630" t="s">
        <v>5018</v>
      </c>
      <c r="F324" s="710" t="str">
        <f>IF(ISBLANK(D324),"",VLOOKUP(D324,tegevusalad!$A$7:$B$188,2,FALSE))</f>
        <v xml:space="preserve">Põhi- ja üldkeskhariduse kaudsed kulud </v>
      </c>
    </row>
    <row r="325" spans="1:6" hidden="1" outlineLevel="1">
      <c r="A325" s="653">
        <v>4235601100</v>
      </c>
      <c r="B325" s="627" t="s">
        <v>10118</v>
      </c>
      <c r="C325" s="723" t="s">
        <v>10261</v>
      </c>
      <c r="D325" s="630" t="s">
        <v>5018</v>
      </c>
      <c r="F325" s="710" t="str">
        <f>IF(ISBLANK(D325),"",VLOOKUP(D325,tegevusalad!$A$7:$B$188,2,FALSE))</f>
        <v xml:space="preserve">Põhi- ja üldkeskhariduse kaudsed kulud </v>
      </c>
    </row>
    <row r="326" spans="1:6" hidden="1" outlineLevel="1">
      <c r="A326" s="653">
        <v>4235806510</v>
      </c>
      <c r="B326" s="627" t="s">
        <v>10263</v>
      </c>
      <c r="C326" s="723" t="s">
        <v>10262</v>
      </c>
      <c r="D326" s="630" t="s">
        <v>5018</v>
      </c>
      <c r="F326" s="710" t="str">
        <f>IF(ISBLANK(D326),"",VLOOKUP(D326,tegevusalad!$A$7:$B$188,2,FALSE))</f>
        <v xml:space="preserve">Põhi- ja üldkeskhariduse kaudsed kulud </v>
      </c>
    </row>
    <row r="327" spans="1:6" hidden="1" outlineLevel="1">
      <c r="A327" s="654">
        <v>4235401120</v>
      </c>
      <c r="B327" s="627" t="s">
        <v>7918</v>
      </c>
      <c r="C327" s="723" t="s">
        <v>10381</v>
      </c>
      <c r="D327" s="630" t="s">
        <v>5018</v>
      </c>
      <c r="F327" s="710" t="str">
        <f>IF(ISBLANK(D327),"",VLOOKUP(D327,tegevusalad!$A$7:$B$188,2,FALSE))</f>
        <v xml:space="preserve">Põhi- ja üldkeskhariduse kaudsed kulud </v>
      </c>
    </row>
    <row r="328" spans="1:6" hidden="1" outlineLevel="1">
      <c r="A328" s="654">
        <v>4235205120</v>
      </c>
      <c r="B328" s="627" t="s">
        <v>9320</v>
      </c>
      <c r="C328" s="723" t="s">
        <v>10382</v>
      </c>
      <c r="D328" s="630" t="s">
        <v>5018</v>
      </c>
      <c r="F328" s="710" t="str">
        <f>IF(ISBLANK(D328),"",VLOOKUP(D328,tegevusalad!$A$7:$B$188,2,FALSE))</f>
        <v xml:space="preserve">Põhi- ja üldkeskhariduse kaudsed kulud </v>
      </c>
    </row>
    <row r="329" spans="1:6" hidden="1" outlineLevel="1">
      <c r="A329" s="654">
        <v>4235202120</v>
      </c>
      <c r="B329" s="627" t="s">
        <v>5287</v>
      </c>
      <c r="C329" s="723" t="s">
        <v>11861</v>
      </c>
      <c r="D329" s="630" t="s">
        <v>5018</v>
      </c>
      <c r="F329" s="710" t="str">
        <f>IF(ISBLANK(D329),"",VLOOKUP(D329,tegevusalad!$A$7:$B$188,2,FALSE))</f>
        <v xml:space="preserve">Põhi- ja üldkeskhariduse kaudsed kulud </v>
      </c>
    </row>
    <row r="330" spans="1:6" hidden="1" outlineLevel="1">
      <c r="A330" s="654">
        <v>4235204210</v>
      </c>
      <c r="B330" s="627" t="s">
        <v>10727</v>
      </c>
      <c r="C330" s="723" t="s">
        <v>10728</v>
      </c>
      <c r="D330" s="630" t="s">
        <v>5018</v>
      </c>
      <c r="F330" s="710" t="str">
        <f>IF(ISBLANK(D330),"",VLOOKUP(D330,tegevusalad!$A$7:$B$188,2,FALSE))</f>
        <v xml:space="preserve">Põhi- ja üldkeskhariduse kaudsed kulud </v>
      </c>
    </row>
    <row r="331" spans="1:6" hidden="1" outlineLevel="1">
      <c r="A331" s="653">
        <v>4235604090</v>
      </c>
      <c r="B331" s="627" t="s">
        <v>5288</v>
      </c>
      <c r="C331" s="723" t="s">
        <v>10489</v>
      </c>
      <c r="D331" s="630" t="s">
        <v>5018</v>
      </c>
      <c r="F331" s="710" t="str">
        <f>IF(ISBLANK(D331),"",VLOOKUP(D331,tegevusalad!$A$7:$B$188,2,FALSE))</f>
        <v xml:space="preserve">Põhi- ja üldkeskhariduse kaudsed kulud </v>
      </c>
    </row>
    <row r="332" spans="1:6" hidden="1" outlineLevel="1">
      <c r="A332" s="654">
        <v>4235201100</v>
      </c>
      <c r="B332" s="627" t="s">
        <v>8153</v>
      </c>
      <c r="C332" s="723" t="s">
        <v>10513</v>
      </c>
      <c r="D332" s="630" t="s">
        <v>5018</v>
      </c>
      <c r="F332" s="710" t="str">
        <f>IF(ISBLANK(D332),"",VLOOKUP(D332,tegevusalad!$A$7:$B$188,2,FALSE))</f>
        <v xml:space="preserve">Põhi- ja üldkeskhariduse kaudsed kulud </v>
      </c>
    </row>
    <row r="333" spans="1:6" hidden="1" outlineLevel="1">
      <c r="A333" s="653">
        <v>4235702070</v>
      </c>
      <c r="B333" s="627" t="s">
        <v>9249</v>
      </c>
      <c r="C333" s="723" t="s">
        <v>10514</v>
      </c>
      <c r="D333" s="630" t="s">
        <v>5018</v>
      </c>
      <c r="F333" s="710" t="str">
        <f>IF(ISBLANK(D333),"",VLOOKUP(D333,tegevusalad!$A$7:$B$188,2,FALSE))</f>
        <v xml:space="preserve">Põhi- ja üldkeskhariduse kaudsed kulud </v>
      </c>
    </row>
    <row r="334" spans="1:6" hidden="1" outlineLevel="1">
      <c r="A334" s="653">
        <v>4235204190</v>
      </c>
      <c r="B334" s="627" t="s">
        <v>7786</v>
      </c>
      <c r="C334" s="723" t="s">
        <v>10515</v>
      </c>
      <c r="D334" s="630" t="s">
        <v>5018</v>
      </c>
      <c r="F334" s="710" t="str">
        <f>IF(ISBLANK(D334),"",VLOOKUP(D334,tegevusalad!$A$7:$B$188,2,FALSE))</f>
        <v xml:space="preserve">Põhi- ja üldkeskhariduse kaudsed kulud </v>
      </c>
    </row>
    <row r="335" spans="1:6" hidden="1" outlineLevel="1">
      <c r="A335" s="654">
        <v>4235208530</v>
      </c>
      <c r="B335" s="627" t="s">
        <v>8545</v>
      </c>
      <c r="C335" s="723" t="s">
        <v>10535</v>
      </c>
      <c r="D335" s="630" t="s">
        <v>5018</v>
      </c>
      <c r="F335" s="710" t="str">
        <f>IF(ISBLANK(D335),"",VLOOKUP(D335,tegevusalad!$A$7:$B$188,2,FALSE))</f>
        <v xml:space="preserve">Põhi- ja üldkeskhariduse kaudsed kulud </v>
      </c>
    </row>
    <row r="336" spans="1:6" hidden="1" outlineLevel="1">
      <c r="A336" s="653">
        <v>4235208120</v>
      </c>
      <c r="B336" s="627" t="s">
        <v>8545</v>
      </c>
      <c r="C336" s="723" t="s">
        <v>10534</v>
      </c>
      <c r="D336" s="630" t="s">
        <v>5018</v>
      </c>
      <c r="F336" s="710" t="str">
        <f>IF(ISBLANK(D336),"",VLOOKUP(D336,tegevusalad!$A$7:$B$188,2,FALSE))</f>
        <v xml:space="preserve">Põhi- ja üldkeskhariduse kaudsed kulud </v>
      </c>
    </row>
    <row r="337" spans="1:6" hidden="1" outlineLevel="1">
      <c r="A337" s="653">
        <v>4235432060</v>
      </c>
      <c r="B337" s="627" t="s">
        <v>9655</v>
      </c>
      <c r="C337" s="723" t="s">
        <v>1267</v>
      </c>
      <c r="D337" s="630" t="s">
        <v>5018</v>
      </c>
      <c r="F337" s="710" t="str">
        <f>IF(ISBLANK(D337),"",VLOOKUP(D337,tegevusalad!$A$7:$B$188,2,FALSE))</f>
        <v xml:space="preserve">Põhi- ja üldkeskhariduse kaudsed kulud </v>
      </c>
    </row>
    <row r="338" spans="1:6" hidden="1" outlineLevel="1">
      <c r="A338" s="654">
        <v>4235505090</v>
      </c>
      <c r="B338" s="627" t="s">
        <v>10562</v>
      </c>
      <c r="C338" s="723" t="s">
        <v>10563</v>
      </c>
      <c r="D338" s="630" t="s">
        <v>5018</v>
      </c>
      <c r="F338" s="710" t="str">
        <f>IF(ISBLANK(D338),"",VLOOKUP(D338,tegevusalad!$A$7:$B$188,2,FALSE))</f>
        <v xml:space="preserve">Põhi- ja üldkeskhariduse kaudsed kulud </v>
      </c>
    </row>
    <row r="339" spans="1:6" hidden="1" outlineLevel="1">
      <c r="A339" s="654">
        <v>4235203100</v>
      </c>
      <c r="B339" s="627" t="s">
        <v>8547</v>
      </c>
      <c r="C339" s="723" t="s">
        <v>10635</v>
      </c>
      <c r="D339" s="630" t="s">
        <v>5018</v>
      </c>
      <c r="F339" s="710" t="str">
        <f>IF(ISBLANK(D339),"",VLOOKUP(D339,tegevusalad!$A$7:$B$188,2,FALSE))</f>
        <v xml:space="preserve">Põhi- ja üldkeskhariduse kaudsed kulud </v>
      </c>
    </row>
    <row r="340" spans="1:6" hidden="1" outlineLevel="1">
      <c r="A340" s="654">
        <v>4235205130</v>
      </c>
      <c r="B340" s="627" t="s">
        <v>9320</v>
      </c>
      <c r="C340" s="723" t="s">
        <v>11758</v>
      </c>
      <c r="D340" s="630" t="s">
        <v>5018</v>
      </c>
      <c r="F340" s="710" t="str">
        <f>IF(ISBLANK(D340),"",VLOOKUP(D340,tegevusalad!$A$7:$B$188,2,FALSE))</f>
        <v xml:space="preserve">Põhi- ja üldkeskhariduse kaudsed kulud </v>
      </c>
    </row>
    <row r="341" spans="1:6" hidden="1" outlineLevel="1">
      <c r="A341" s="654">
        <v>4235220110</v>
      </c>
      <c r="B341" s="627" t="s">
        <v>7916</v>
      </c>
      <c r="C341" s="723" t="s">
        <v>10678</v>
      </c>
      <c r="D341" s="630" t="s">
        <v>5018</v>
      </c>
      <c r="F341" s="710" t="str">
        <f>IF(ISBLANK(D341),"",VLOOKUP(D341,tegevusalad!$A$7:$B$188,2,FALSE))</f>
        <v xml:space="preserve">Põhi- ja üldkeskhariduse kaudsed kulud </v>
      </c>
    </row>
    <row r="342" spans="1:6" hidden="1" outlineLevel="1">
      <c r="A342" s="654">
        <v>4235222120</v>
      </c>
      <c r="B342" s="627" t="s">
        <v>10756</v>
      </c>
      <c r="C342" s="723" t="s">
        <v>10726</v>
      </c>
      <c r="D342" s="630" t="s">
        <v>5018</v>
      </c>
      <c r="F342" s="710" t="str">
        <f>IF(ISBLANK(D342),"",VLOOKUP(D342,tegevusalad!$A$7:$B$188,2,FALSE))</f>
        <v xml:space="preserve">Põhi- ja üldkeskhariduse kaudsed kulud </v>
      </c>
    </row>
    <row r="343" spans="1:6" hidden="1" outlineLevel="1">
      <c r="A343" s="653">
        <v>4235401130</v>
      </c>
      <c r="B343" s="627" t="s">
        <v>7918</v>
      </c>
      <c r="C343" s="723" t="s">
        <v>10679</v>
      </c>
      <c r="D343" s="630" t="s">
        <v>5018</v>
      </c>
      <c r="F343" s="710" t="str">
        <f>IF(ISBLANK(D343),"",VLOOKUP(D343,tegevusalad!$A$7:$B$188,2,FALSE))</f>
        <v xml:space="preserve">Põhi- ja üldkeskhariduse kaudsed kulud </v>
      </c>
    </row>
    <row r="344" spans="1:6" hidden="1" outlineLevel="1">
      <c r="A344" s="654">
        <v>4235201520</v>
      </c>
      <c r="B344" s="627" t="s">
        <v>8153</v>
      </c>
      <c r="C344" s="723" t="s">
        <v>10754</v>
      </c>
      <c r="D344" s="630" t="s">
        <v>5018</v>
      </c>
      <c r="F344" s="710" t="str">
        <f>IF(ISBLANK(D344),"",VLOOKUP(D344,tegevusalad!$A$7:$B$188,2,FALSE))</f>
        <v xml:space="preserve">Põhi- ja üldkeskhariduse kaudsed kulud </v>
      </c>
    </row>
    <row r="345" spans="1:6" hidden="1" outlineLevel="1">
      <c r="A345" s="653">
        <v>4235801100</v>
      </c>
      <c r="B345" s="627" t="s">
        <v>10755</v>
      </c>
      <c r="C345" s="723" t="s">
        <v>7995</v>
      </c>
      <c r="D345" s="630" t="s">
        <v>5019</v>
      </c>
      <c r="F345" s="710" t="str">
        <f>IF(ISBLANK(D345),"",VLOOKUP(D345,tegevusalad!$A$7:$B$188,2,FALSE))</f>
        <v>Täiskasvanute gümnaasiumide kaudsed kulud</v>
      </c>
    </row>
    <row r="346" spans="1:6" hidden="1" outlineLevel="1">
      <c r="A346" s="654">
        <v>4235501040</v>
      </c>
      <c r="B346" s="627" t="s">
        <v>10774</v>
      </c>
      <c r="C346" s="723" t="s">
        <v>10775</v>
      </c>
      <c r="D346" s="630" t="s">
        <v>5018</v>
      </c>
      <c r="F346" s="710" t="str">
        <f>IF(ISBLANK(D346),"",VLOOKUP(D346,tegevusalad!$A$7:$B$188,2,FALSE))</f>
        <v xml:space="preserve">Põhi- ja üldkeskhariduse kaudsed kulud </v>
      </c>
    </row>
    <row r="347" spans="1:6" hidden="1" outlineLevel="1">
      <c r="A347" s="653">
        <v>4235222130</v>
      </c>
      <c r="B347" s="627" t="s">
        <v>10824</v>
      </c>
      <c r="C347" s="723" t="s">
        <v>10825</v>
      </c>
      <c r="D347" s="630" t="s">
        <v>5018</v>
      </c>
      <c r="F347" s="710" t="str">
        <f>IF(ISBLANK(D347),"",VLOOKUP(D347,tegevusalad!$A$7:$B$188,2,FALSE))</f>
        <v xml:space="preserve">Põhi- ja üldkeskhariduse kaudsed kulud </v>
      </c>
    </row>
    <row r="348" spans="1:6" hidden="1" outlineLevel="1">
      <c r="A348" s="653">
        <v>4235220510</v>
      </c>
      <c r="B348" s="627" t="s">
        <v>10827</v>
      </c>
      <c r="C348" s="723" t="s">
        <v>10826</v>
      </c>
      <c r="D348" s="630" t="s">
        <v>5018</v>
      </c>
      <c r="F348" s="710" t="str">
        <f>IF(ISBLANK(D348),"",VLOOKUP(D348,tegevusalad!$A$7:$B$188,2,FALSE))</f>
        <v xml:space="preserve">Põhi- ja üldkeskhariduse kaudsed kulud </v>
      </c>
    </row>
    <row r="349" spans="1:6" hidden="1" outlineLevel="1">
      <c r="A349" s="653">
        <v>4235207070</v>
      </c>
      <c r="B349" s="627" t="s">
        <v>7917</v>
      </c>
      <c r="C349" s="723" t="s">
        <v>1267</v>
      </c>
      <c r="D349" s="630" t="s">
        <v>5018</v>
      </c>
      <c r="F349" s="710" t="str">
        <f>IF(ISBLANK(D349),"",VLOOKUP(D349,tegevusalad!$A$7:$B$188,2,FALSE))</f>
        <v xml:space="preserve">Põhi- ja üldkeskhariduse kaudsed kulud </v>
      </c>
    </row>
    <row r="350" spans="1:6" hidden="1" outlineLevel="1">
      <c r="A350" s="653">
        <v>4235201410</v>
      </c>
      <c r="B350" s="627" t="s">
        <v>8153</v>
      </c>
      <c r="C350" s="723" t="s">
        <v>11057</v>
      </c>
      <c r="D350" s="630" t="s">
        <v>5018</v>
      </c>
      <c r="F350" s="710" t="str">
        <f>IF(ISBLANK(D350),"",VLOOKUP(D350,tegevusalad!$A$7:$B$188,2,FALSE))</f>
        <v xml:space="preserve">Põhi- ja üldkeskhariduse kaudsed kulud </v>
      </c>
    </row>
    <row r="351" spans="1:6" hidden="1" outlineLevel="1">
      <c r="A351" s="654">
        <v>4235507800</v>
      </c>
      <c r="B351" s="627" t="s">
        <v>9975</v>
      </c>
      <c r="C351" s="723" t="s">
        <v>11109</v>
      </c>
      <c r="D351" s="630" t="s">
        <v>5018</v>
      </c>
      <c r="F351" s="710" t="str">
        <f>IF(ISBLANK(D351),"",VLOOKUP(D351,tegevusalad!$A$7:$B$188,2,FALSE))</f>
        <v xml:space="preserve">Põhi- ja üldkeskhariduse kaudsed kulud </v>
      </c>
    </row>
    <row r="352" spans="1:6" hidden="1" outlineLevel="1">
      <c r="A352" s="654">
        <v>4235606070</v>
      </c>
      <c r="B352" s="627" t="s">
        <v>8033</v>
      </c>
      <c r="C352" s="723" t="s">
        <v>11146</v>
      </c>
      <c r="D352" s="630" t="s">
        <v>5016</v>
      </c>
      <c r="F352" s="710" t="str">
        <f>IF(ISBLANK(D352),"",VLOOKUP(D352,tegevusalad!$A$7:$B$188,2,FALSE))</f>
        <v>Alus- ja põhihariduse kaudsed kulud</v>
      </c>
    </row>
    <row r="353" spans="1:6" hidden="1" outlineLevel="1">
      <c r="A353" s="654">
        <v>4235702090</v>
      </c>
      <c r="B353" s="627" t="s">
        <v>9249</v>
      </c>
      <c r="C353" s="723" t="s">
        <v>11180</v>
      </c>
      <c r="D353" s="630" t="s">
        <v>5016</v>
      </c>
      <c r="F353" s="710" t="str">
        <f>IF(ISBLANK(D353),"",VLOOKUP(D353,tegevusalad!$A$7:$B$188,2,FALSE))</f>
        <v>Alus- ja põhihariduse kaudsed kulud</v>
      </c>
    </row>
    <row r="354" spans="1:6" collapsed="1">
      <c r="A354" s="653"/>
      <c r="B354" s="627"/>
      <c r="C354" s="723"/>
      <c r="F354" s="710" t="str">
        <f>IF(ISBLANK(D354),"",VLOOKUP(D354,tegevusalad!$A$7:$B$188,2,FALSE))</f>
        <v/>
      </c>
    </row>
    <row r="355" spans="1:6">
      <c r="A355" s="653"/>
      <c r="B355" s="651" t="s">
        <v>11184</v>
      </c>
      <c r="C355" s="723"/>
      <c r="F355" s="710" t="str">
        <f>IF(ISBLANK(D355),"",VLOOKUP(D355,tegevusalad!$A$7:$B$188,2,FALSE))</f>
        <v/>
      </c>
    </row>
    <row r="356" spans="1:6" hidden="1" outlineLevel="1">
      <c r="A356" s="654">
        <v>4235604100</v>
      </c>
      <c r="B356" s="627" t="s">
        <v>5288</v>
      </c>
      <c r="C356" s="723" t="s">
        <v>7995</v>
      </c>
      <c r="D356" s="630" t="s">
        <v>5017</v>
      </c>
      <c r="F356" s="710" t="str">
        <f>IF(ISBLANK(D356),"",VLOOKUP(D356,tegevusalad!$A$7:$B$188,2,FALSE))</f>
        <v>Põhi- ja üldkeskharidus</v>
      </c>
    </row>
    <row r="357" spans="1:6" hidden="1" outlineLevel="1">
      <c r="A357" s="654">
        <v>4235801730</v>
      </c>
      <c r="B357" s="627" t="s">
        <v>8755</v>
      </c>
      <c r="C357" s="723" t="s">
        <v>7064</v>
      </c>
      <c r="D357" s="630" t="s">
        <v>5019</v>
      </c>
      <c r="F357" s="710" t="str">
        <f>IF(ISBLANK(D357),"",VLOOKUP(D357,tegevusalad!$A$7:$B$188,2,FALSE))</f>
        <v>Täiskasvanute gümnaasiumide kaudsed kulud</v>
      </c>
    </row>
    <row r="358" spans="1:6" hidden="1" outlineLevel="1">
      <c r="A358" s="654">
        <v>4235207080</v>
      </c>
      <c r="B358" s="627" t="s">
        <v>7917</v>
      </c>
      <c r="C358" s="723" t="s">
        <v>11347</v>
      </c>
      <c r="D358" s="630" t="s">
        <v>5018</v>
      </c>
      <c r="F358" s="710" t="str">
        <f>IF(ISBLANK(D358),"",VLOOKUP(D358,tegevusalad!$A$7:$B$188,2,FALSE))</f>
        <v xml:space="preserve">Põhi- ja üldkeskhariduse kaudsed kulud </v>
      </c>
    </row>
    <row r="359" spans="1:6" hidden="1" outlineLevel="1">
      <c r="A359" s="654">
        <v>4235222210</v>
      </c>
      <c r="B359" s="627" t="s">
        <v>10756</v>
      </c>
      <c r="C359" s="723" t="s">
        <v>11362</v>
      </c>
      <c r="D359" s="630" t="s">
        <v>5018</v>
      </c>
      <c r="F359" s="710" t="str">
        <f>IF(ISBLANK(D359),"",VLOOKUP(D359,tegevusalad!$A$7:$B$188,2,FALSE))</f>
        <v xml:space="preserve">Põhi- ja üldkeskhariduse kaudsed kulud </v>
      </c>
    </row>
    <row r="360" spans="1:6" hidden="1" outlineLevel="1">
      <c r="A360" s="654">
        <v>4235222310</v>
      </c>
      <c r="B360" s="627" t="s">
        <v>10756</v>
      </c>
      <c r="C360" s="723" t="s">
        <v>11363</v>
      </c>
      <c r="D360" s="630" t="s">
        <v>5018</v>
      </c>
      <c r="F360" s="710" t="str">
        <f>IF(ISBLANK(D360),"",VLOOKUP(D360,tegevusalad!$A$7:$B$188,2,FALSE))</f>
        <v xml:space="preserve">Põhi- ja üldkeskhariduse kaudsed kulud </v>
      </c>
    </row>
    <row r="361" spans="1:6" hidden="1" outlineLevel="1">
      <c r="A361" s="654">
        <v>4235806090</v>
      </c>
      <c r="B361" s="649" t="s">
        <v>541</v>
      </c>
      <c r="C361" s="723" t="s">
        <v>11366</v>
      </c>
      <c r="D361" s="630" t="s">
        <v>5018</v>
      </c>
      <c r="F361" s="710" t="str">
        <f>IF(ISBLANK(D361),"",VLOOKUP(D361,tegevusalad!$A$7:$B$188,2,FALSE))</f>
        <v xml:space="preserve">Põhi- ja üldkeskhariduse kaudsed kulud </v>
      </c>
    </row>
    <row r="362" spans="1:6" hidden="1" outlineLevel="1">
      <c r="A362" s="654">
        <v>4235204200</v>
      </c>
      <c r="B362" s="649" t="s">
        <v>7786</v>
      </c>
      <c r="C362" s="723" t="s">
        <v>11388</v>
      </c>
      <c r="D362" s="630" t="s">
        <v>5018</v>
      </c>
      <c r="F362" s="710" t="str">
        <f>IF(ISBLANK(D362),"",VLOOKUP(D362,tegevusalad!$A$7:$B$188,2,FALSE))</f>
        <v xml:space="preserve">Põhi- ja üldkeskhariduse kaudsed kulud </v>
      </c>
    </row>
    <row r="363" spans="1:6" ht="25.5" hidden="1" customHeight="1" outlineLevel="1">
      <c r="A363" s="654">
        <v>4235510050</v>
      </c>
      <c r="B363" s="649" t="s">
        <v>8754</v>
      </c>
      <c r="C363" s="723" t="s">
        <v>11860</v>
      </c>
      <c r="D363" s="630" t="s">
        <v>5018</v>
      </c>
      <c r="F363" s="710" t="str">
        <f>IF(ISBLANK(D363),"",VLOOKUP(D363,tegevusalad!$A$7:$B$188,2,FALSE))</f>
        <v xml:space="preserve">Põhi- ja üldkeskhariduse kaudsed kulud </v>
      </c>
    </row>
    <row r="364" spans="1:6" ht="13.5" hidden="1" customHeight="1" outlineLevel="1">
      <c r="A364" s="654">
        <v>4235809730</v>
      </c>
      <c r="B364" s="649" t="s">
        <v>9436</v>
      </c>
      <c r="C364" s="723" t="s">
        <v>11432</v>
      </c>
      <c r="D364" s="630" t="s">
        <v>5017</v>
      </c>
      <c r="F364" s="710" t="str">
        <f>IF(ISBLANK(D364),"",VLOOKUP(D364,tegevusalad!$A$7:$B$188,2,FALSE))</f>
        <v>Põhi- ja üldkeskharidus</v>
      </c>
    </row>
    <row r="365" spans="1:6" ht="13.5" hidden="1" customHeight="1" outlineLevel="1">
      <c r="A365" s="654">
        <v>4235801740</v>
      </c>
      <c r="B365" s="649" t="s">
        <v>10755</v>
      </c>
      <c r="C365" s="723" t="s">
        <v>11657</v>
      </c>
      <c r="D365" s="630" t="s">
        <v>5019</v>
      </c>
      <c r="F365" s="710" t="str">
        <f>IF(ISBLANK(D365),"",VLOOKUP(D365,tegevusalad!$A$7:$B$188,2,FALSE))</f>
        <v>Täiskasvanute gümnaasiumide kaudsed kulud</v>
      </c>
    </row>
    <row r="366" spans="1:6" ht="13.5" hidden="1" customHeight="1" outlineLevel="1">
      <c r="A366" s="654">
        <v>4235807100</v>
      </c>
      <c r="B366" s="649" t="s">
        <v>11438</v>
      </c>
      <c r="C366" s="723" t="s">
        <v>11862</v>
      </c>
      <c r="D366" s="630" t="s">
        <v>5018</v>
      </c>
      <c r="F366" s="710" t="str">
        <f>IF(ISBLANK(D366),"",VLOOKUP(D366,tegevusalad!$A$7:$B$188,2,FALSE))</f>
        <v xml:space="preserve">Põhi- ja üldkeskhariduse kaudsed kulud </v>
      </c>
    </row>
    <row r="367" spans="1:6" ht="13.5" hidden="1" customHeight="1" outlineLevel="1">
      <c r="A367" s="654">
        <v>4235207090</v>
      </c>
      <c r="B367" s="649" t="s">
        <v>7917</v>
      </c>
      <c r="C367" s="723" t="s">
        <v>11439</v>
      </c>
      <c r="D367" s="630" t="s">
        <v>5018</v>
      </c>
      <c r="F367" s="710" t="str">
        <f>IF(ISBLANK(D367),"",VLOOKUP(D367,tegevusalad!$A$7:$B$188,2,FALSE))</f>
        <v xml:space="preserve">Põhi- ja üldkeskhariduse kaudsed kulud </v>
      </c>
    </row>
    <row r="368" spans="1:6" ht="13.5" hidden="1" customHeight="1" outlineLevel="1">
      <c r="A368" s="654">
        <v>4235208130</v>
      </c>
      <c r="B368" s="649" t="s">
        <v>8545</v>
      </c>
      <c r="C368" s="723" t="s">
        <v>11623</v>
      </c>
      <c r="D368" s="630" t="s">
        <v>5018</v>
      </c>
      <c r="F368" s="710" t="str">
        <f>IF(ISBLANK(D368),"",VLOOKUP(D368,tegevusalad!$A$7:$B$188,2,FALSE))</f>
        <v xml:space="preserve">Põhi- ja üldkeskhariduse kaudsed kulud </v>
      </c>
    </row>
    <row r="369" spans="1:6" ht="13.5" hidden="1" customHeight="1" outlineLevel="1">
      <c r="A369" s="654">
        <v>4235204220</v>
      </c>
      <c r="B369" s="649" t="s">
        <v>7786</v>
      </c>
      <c r="C369" s="723" t="s">
        <v>10514</v>
      </c>
      <c r="D369" s="630" t="s">
        <v>5018</v>
      </c>
      <c r="F369" s="710" t="str">
        <f>IF(ISBLANK(D369),"",VLOOKUP(D369,tegevusalad!$A$7:$B$188,2,FALSE))</f>
        <v xml:space="preserve">Põhi- ja üldkeskhariduse kaudsed kulud </v>
      </c>
    </row>
    <row r="370" spans="1:6" ht="13.5" hidden="1" customHeight="1" outlineLevel="1">
      <c r="A370" s="654">
        <v>4235606080</v>
      </c>
      <c r="B370" s="649" t="s">
        <v>8033</v>
      </c>
      <c r="C370" s="723" t="s">
        <v>11501</v>
      </c>
      <c r="D370" s="630" t="s">
        <v>5017</v>
      </c>
      <c r="F370" s="710" t="str">
        <f>IF(ISBLANK(D370),"",VLOOKUP(D370,tegevusalad!$A$7:$B$188,2,FALSE))</f>
        <v>Põhi- ja üldkeskharidus</v>
      </c>
    </row>
    <row r="371" spans="1:6" ht="13.5" hidden="1" customHeight="1" outlineLevel="1">
      <c r="A371" s="654">
        <v>4235606800</v>
      </c>
      <c r="B371" s="627" t="s">
        <v>11503</v>
      </c>
      <c r="C371" s="723" t="s">
        <v>11502</v>
      </c>
      <c r="D371" s="630" t="s">
        <v>5017</v>
      </c>
      <c r="F371" s="710" t="str">
        <f>IF(ISBLANK(D371),"",VLOOKUP(D371,tegevusalad!$A$7:$B$188,2,FALSE))</f>
        <v>Põhi- ja üldkeskharidus</v>
      </c>
    </row>
    <row r="372" spans="1:6" ht="13.5" hidden="1" customHeight="1" outlineLevel="1">
      <c r="A372" s="654">
        <v>4235604110</v>
      </c>
      <c r="B372" s="627" t="s">
        <v>5288</v>
      </c>
      <c r="C372" s="723" t="s">
        <v>11434</v>
      </c>
      <c r="D372" s="630" t="s">
        <v>5017</v>
      </c>
      <c r="F372" s="710" t="str">
        <f>IF(ISBLANK(D372),"",VLOOKUP(D372,tegevusalad!$A$7:$B$188,2,FALSE))</f>
        <v>Põhi- ja üldkeskharidus</v>
      </c>
    </row>
    <row r="373" spans="1:6" ht="13.5" hidden="1" customHeight="1" outlineLevel="1">
      <c r="A373" s="654">
        <v>4235432070</v>
      </c>
      <c r="B373" s="627" t="s">
        <v>9655</v>
      </c>
      <c r="C373" s="723" t="s">
        <v>11504</v>
      </c>
      <c r="D373" s="630" t="s">
        <v>5016</v>
      </c>
      <c r="F373" s="710" t="str">
        <f>IF(ISBLANK(D373),"",VLOOKUP(D373,tegevusalad!$A$7:$B$188,2,FALSE))</f>
        <v>Alus- ja põhihariduse kaudsed kulud</v>
      </c>
    </row>
    <row r="374" spans="1:6" ht="13.5" hidden="1" customHeight="1" outlineLevel="1">
      <c r="A374" s="654">
        <v>4235405050</v>
      </c>
      <c r="B374" s="627" t="s">
        <v>9586</v>
      </c>
      <c r="C374" s="723" t="s">
        <v>11505</v>
      </c>
      <c r="D374" s="630" t="s">
        <v>5018</v>
      </c>
      <c r="F374" s="710" t="str">
        <f>IF(ISBLANK(D374),"",VLOOKUP(D374,tegevusalad!$A$7:$B$188,2,FALSE))</f>
        <v xml:space="preserve">Põhi- ja üldkeskhariduse kaudsed kulud </v>
      </c>
    </row>
    <row r="375" spans="1:6" ht="13.5" hidden="1" customHeight="1" outlineLevel="1">
      <c r="A375" s="654">
        <v>4235210110</v>
      </c>
      <c r="B375" s="627" t="s">
        <v>8771</v>
      </c>
      <c r="C375" s="723" t="s">
        <v>11622</v>
      </c>
      <c r="D375" s="630" t="s">
        <v>5018</v>
      </c>
      <c r="F375" s="710" t="str">
        <f>IF(ISBLANK(D375),"",VLOOKUP(D375,tegevusalad!$A$7:$B$188,2,FALSE))</f>
        <v xml:space="preserve">Põhi- ja üldkeskhariduse kaudsed kulud </v>
      </c>
    </row>
    <row r="376" spans="1:6" ht="13.5" hidden="1" customHeight="1" outlineLevel="1">
      <c r="A376" s="654">
        <v>4235504120</v>
      </c>
      <c r="B376" s="627" t="s">
        <v>8243</v>
      </c>
      <c r="C376" s="723" t="s">
        <v>11642</v>
      </c>
      <c r="D376" s="630" t="s">
        <v>5018</v>
      </c>
      <c r="F376" s="710" t="str">
        <f>IF(ISBLANK(D376),"",VLOOKUP(D376,tegevusalad!$A$7:$B$188,2,FALSE))</f>
        <v xml:space="preserve">Põhi- ja üldkeskhariduse kaudsed kulud </v>
      </c>
    </row>
    <row r="377" spans="1:6" ht="13.5" hidden="1" customHeight="1" outlineLevel="1">
      <c r="A377" s="654">
        <v>4235222150</v>
      </c>
      <c r="B377" s="627" t="s">
        <v>8512</v>
      </c>
      <c r="C377" s="723" t="s">
        <v>11643</v>
      </c>
      <c r="D377" s="630" t="s">
        <v>5018</v>
      </c>
      <c r="F377" s="710" t="str">
        <f>IF(ISBLANK(D377),"",VLOOKUP(D377,tegevusalad!$A$7:$B$188,2,FALSE))</f>
        <v xml:space="preserve">Põhi- ja üldkeskhariduse kaudsed kulud </v>
      </c>
    </row>
    <row r="378" spans="1:6" hidden="1" outlineLevel="1">
      <c r="A378" s="655">
        <v>4235404110</v>
      </c>
      <c r="B378" s="656" t="s">
        <v>7315</v>
      </c>
      <c r="C378" s="723" t="s">
        <v>12948</v>
      </c>
      <c r="D378" s="630" t="s">
        <v>5018</v>
      </c>
      <c r="F378" s="710" t="str">
        <f>IF(ISBLANK(D378),"",VLOOKUP(D378,tegevusalad!$A$7:$B$188,2,FALSE))</f>
        <v xml:space="preserve">Põhi- ja üldkeskhariduse kaudsed kulud </v>
      </c>
    </row>
    <row r="379" spans="1:6" ht="13.5" hidden="1" customHeight="1" outlineLevel="1">
      <c r="A379" s="655">
        <v>4235204230</v>
      </c>
      <c r="B379" s="656" t="s">
        <v>7786</v>
      </c>
      <c r="C379" s="723" t="s">
        <v>11647</v>
      </c>
      <c r="D379" s="630" t="s">
        <v>5018</v>
      </c>
      <c r="F379" s="710" t="str">
        <f>IF(ISBLANK(D379),"",VLOOKUP(D379,tegevusalad!$A$7:$B$188,2,FALSE))</f>
        <v xml:space="preserve">Põhi- ja üldkeskhariduse kaudsed kulud </v>
      </c>
    </row>
    <row r="380" spans="1:6" hidden="1" outlineLevel="1">
      <c r="A380" s="655">
        <v>4235801210</v>
      </c>
      <c r="B380" s="656" t="s">
        <v>8153</v>
      </c>
      <c r="C380" s="723" t="s">
        <v>11648</v>
      </c>
      <c r="D380" s="630" t="s">
        <v>5018</v>
      </c>
      <c r="F380" s="710" t="str">
        <f>IF(ISBLANK(D380),"",VLOOKUP(D380,tegevusalad!$A$7:$B$188,2,FALSE))</f>
        <v xml:space="preserve">Põhi- ja üldkeskhariduse kaudsed kulud </v>
      </c>
    </row>
    <row r="381" spans="1:6" hidden="1" outlineLevel="1">
      <c r="A381" s="655">
        <v>4231802100</v>
      </c>
      <c r="B381" s="627" t="s">
        <v>9989</v>
      </c>
      <c r="C381" s="723" t="s">
        <v>11663</v>
      </c>
      <c r="D381" s="630" t="s">
        <v>5017</v>
      </c>
      <c r="F381" s="710" t="str">
        <f>IF(ISBLANK(D381),"",VLOOKUP(D381,tegevusalad!$A$7:$B$188,2,FALSE))</f>
        <v>Põhi- ja üldkeskharidus</v>
      </c>
    </row>
    <row r="382" spans="1:6" hidden="1" outlineLevel="1">
      <c r="A382" s="657">
        <v>4231802110</v>
      </c>
      <c r="B382" s="649" t="s">
        <v>9989</v>
      </c>
      <c r="C382" s="723" t="s">
        <v>12012</v>
      </c>
      <c r="D382" s="630" t="s">
        <v>5017</v>
      </c>
      <c r="F382" s="710" t="str">
        <f>IF(ISBLANK(D382),"",VLOOKUP(D382,tegevusalad!$A$7:$B$188,2,FALSE))</f>
        <v>Põhi- ja üldkeskharidus</v>
      </c>
    </row>
    <row r="383" spans="1:6" hidden="1" outlineLevel="1">
      <c r="A383" s="658">
        <v>4235611550</v>
      </c>
      <c r="B383" s="659" t="s">
        <v>8154</v>
      </c>
      <c r="C383" s="1035" t="s">
        <v>11669</v>
      </c>
      <c r="D383" s="630" t="s">
        <v>5018</v>
      </c>
      <c r="F383" s="710" t="str">
        <f>IF(ISBLANK(D383),"",VLOOKUP(D383,tegevusalad!$A$7:$B$188,2,FALSE))</f>
        <v xml:space="preserve">Põhi- ja üldkeskhariduse kaudsed kulud </v>
      </c>
    </row>
    <row r="384" spans="1:6" hidden="1" outlineLevel="1">
      <c r="A384" s="658">
        <v>4235201110</v>
      </c>
      <c r="B384" s="659" t="s">
        <v>8153</v>
      </c>
      <c r="C384" s="1035" t="s">
        <v>12147</v>
      </c>
      <c r="D384" s="630" t="s">
        <v>5018</v>
      </c>
      <c r="F384" s="710" t="str">
        <f>IF(ISBLANK(D384),"",VLOOKUP(D384,tegevusalad!$A$7:$B$188,2,FALSE))</f>
        <v xml:space="preserve">Põhi- ja üldkeskhariduse kaudsed kulud </v>
      </c>
    </row>
    <row r="385" spans="1:6" hidden="1" outlineLevel="1">
      <c r="A385" s="658">
        <v>4235201530</v>
      </c>
      <c r="B385" s="659" t="s">
        <v>8153</v>
      </c>
      <c r="C385" s="723" t="s">
        <v>13197</v>
      </c>
      <c r="D385" s="630" t="s">
        <v>5018</v>
      </c>
      <c r="F385" s="710" t="str">
        <f>IF(ISBLANK(D385),"",VLOOKUP(D385,tegevusalad!$A$7:$B$188,2,FALSE))</f>
        <v xml:space="preserve">Põhi- ja üldkeskhariduse kaudsed kulud </v>
      </c>
    </row>
    <row r="386" spans="1:6" hidden="1" outlineLevel="1">
      <c r="A386" s="654">
        <v>4235203110</v>
      </c>
      <c r="B386" s="649" t="s">
        <v>8547</v>
      </c>
      <c r="C386" s="723" t="s">
        <v>12101</v>
      </c>
      <c r="D386" s="630" t="s">
        <v>5018</v>
      </c>
      <c r="F386" s="710" t="str">
        <f>IF(ISBLANK(D386),"",VLOOKUP(D386,tegevusalad!$A$7:$B$188,2,FALSE))</f>
        <v xml:space="preserve">Põhi- ja üldkeskhariduse kaudsed kulud </v>
      </c>
    </row>
    <row r="387" spans="1:6" hidden="1" outlineLevel="1">
      <c r="A387" s="654">
        <v>4235208540</v>
      </c>
      <c r="B387" s="649" t="s">
        <v>8545</v>
      </c>
      <c r="C387" s="723" t="s">
        <v>11755</v>
      </c>
      <c r="D387" s="630" t="s">
        <v>5018</v>
      </c>
      <c r="F387" s="710" t="str">
        <f>IF(ISBLANK(D387),"",VLOOKUP(D387,tegevusalad!$A$7:$B$188,2,FALSE))</f>
        <v xml:space="preserve">Põhi- ja üldkeskhariduse kaudsed kulud </v>
      </c>
    </row>
    <row r="388" spans="1:6" hidden="1" outlineLevel="1">
      <c r="A388" s="654">
        <v>4235411110</v>
      </c>
      <c r="B388" s="649" t="s">
        <v>11752</v>
      </c>
      <c r="C388" s="723" t="s">
        <v>11754</v>
      </c>
      <c r="D388" s="630" t="s">
        <v>5018</v>
      </c>
      <c r="F388" s="710" t="str">
        <f>IF(ISBLANK(D388),"",VLOOKUP(D388,tegevusalad!$A$7:$B$188,2,FALSE))</f>
        <v xml:space="preserve">Põhi- ja üldkeskhariduse kaudsed kulud </v>
      </c>
    </row>
    <row r="389" spans="1:6" hidden="1" outlineLevel="1">
      <c r="A389" s="654">
        <v>4235801220</v>
      </c>
      <c r="B389" s="649" t="s">
        <v>8153</v>
      </c>
      <c r="C389" s="723" t="s">
        <v>11753</v>
      </c>
      <c r="D389" s="630" t="s">
        <v>5018</v>
      </c>
      <c r="F389" s="710" t="str">
        <f>IF(ISBLANK(D389),"",VLOOKUP(D389,tegevusalad!$A$7:$B$188,2,FALSE))</f>
        <v xml:space="preserve">Põhi- ja üldkeskhariduse kaudsed kulud </v>
      </c>
    </row>
    <row r="390" spans="1:6" hidden="1" outlineLevel="1">
      <c r="A390" s="654">
        <v>4235404810</v>
      </c>
      <c r="B390" s="649" t="s">
        <v>9490</v>
      </c>
      <c r="C390" s="723" t="s">
        <v>11773</v>
      </c>
      <c r="D390" s="630" t="s">
        <v>5018</v>
      </c>
      <c r="F390" s="710" t="str">
        <f>IF(ISBLANK(D390),"",VLOOKUP(D390,tegevusalad!$A$7:$B$188,2,FALSE))</f>
        <v xml:space="preserve">Põhi- ja üldkeskhariduse kaudsed kulud </v>
      </c>
    </row>
    <row r="391" spans="1:6" hidden="1" outlineLevel="1">
      <c r="A391" s="654">
        <v>4235803210</v>
      </c>
      <c r="B391" s="649" t="s">
        <v>11857</v>
      </c>
      <c r="C391" s="723" t="s">
        <v>11821</v>
      </c>
      <c r="D391" s="630" t="s">
        <v>5018</v>
      </c>
      <c r="F391" s="710" t="str">
        <f>IF(ISBLANK(D391),"",VLOOKUP(D391,tegevusalad!$A$7:$B$188,2,FALSE))</f>
        <v xml:space="preserve">Põhi- ja üldkeskhariduse kaudsed kulud </v>
      </c>
    </row>
    <row r="392" spans="1:6" hidden="1" outlineLevel="1">
      <c r="A392" s="654">
        <v>4235402110</v>
      </c>
      <c r="B392" s="649" t="s">
        <v>8968</v>
      </c>
      <c r="C392" s="723" t="s">
        <v>12149</v>
      </c>
      <c r="D392" s="630" t="s">
        <v>5018</v>
      </c>
      <c r="F392" s="710" t="str">
        <f>IF(ISBLANK(D392),"",VLOOKUP(D392,tegevusalad!$A$7:$B$188,2,FALSE))</f>
        <v xml:space="preserve">Põhi- ja üldkeskhariduse kaudsed kulud </v>
      </c>
    </row>
    <row r="393" spans="1:6" hidden="1" outlineLevel="1">
      <c r="A393" s="654">
        <v>4235606090</v>
      </c>
      <c r="B393" s="649" t="s">
        <v>8033</v>
      </c>
      <c r="C393" s="723" t="s">
        <v>11822</v>
      </c>
      <c r="D393" s="630" t="s">
        <v>5017</v>
      </c>
      <c r="F393" s="710" t="str">
        <f>IF(ISBLANK(D393),"",VLOOKUP(D393,tegevusalad!$A$7:$B$188,2,FALSE))</f>
        <v>Põhi- ja üldkeskharidus</v>
      </c>
    </row>
    <row r="394" spans="1:6" hidden="1" outlineLevel="1">
      <c r="A394" s="654">
        <v>4235702100</v>
      </c>
      <c r="B394" s="649" t="s">
        <v>9249</v>
      </c>
      <c r="C394" s="723" t="s">
        <v>11823</v>
      </c>
      <c r="D394" s="630" t="s">
        <v>5018</v>
      </c>
      <c r="F394" s="710" t="str">
        <f>IF(ISBLANK(D394),"",VLOOKUP(D394,tegevusalad!$A$7:$B$188,2,FALSE))</f>
        <v xml:space="preserve">Põhi- ja üldkeskhariduse kaudsed kulud </v>
      </c>
    </row>
    <row r="395" spans="1:6" hidden="1" outlineLevel="1">
      <c r="A395" s="654">
        <v>4235207100</v>
      </c>
      <c r="B395" s="649" t="s">
        <v>7917</v>
      </c>
      <c r="C395" s="723" t="s">
        <v>11851</v>
      </c>
      <c r="D395" s="630" t="s">
        <v>5018</v>
      </c>
      <c r="F395" s="710" t="str">
        <f>IF(ISBLANK(D395),"",VLOOKUP(D395,tegevusalad!$A$7:$B$188,2,FALSE))</f>
        <v xml:space="preserve">Põhi- ja üldkeskhariduse kaudsed kulud </v>
      </c>
    </row>
    <row r="396" spans="1:6" hidden="1" outlineLevel="1">
      <c r="A396" s="654">
        <v>4235421090</v>
      </c>
      <c r="B396" s="649" t="s">
        <v>8034</v>
      </c>
      <c r="C396" s="723" t="s">
        <v>11852</v>
      </c>
      <c r="D396" s="630" t="s">
        <v>5017</v>
      </c>
      <c r="F396" s="710" t="str">
        <f>IF(ISBLANK(D396),"",VLOOKUP(D396,tegevusalad!$A$7:$B$188,2,FALSE))</f>
        <v>Põhi- ja üldkeskharidus</v>
      </c>
    </row>
    <row r="397" spans="1:6" hidden="1" outlineLevel="1">
      <c r="A397" s="654">
        <v>4235211140</v>
      </c>
      <c r="B397" s="649" t="s">
        <v>7315</v>
      </c>
      <c r="C397" s="723" t="s">
        <v>11877</v>
      </c>
      <c r="D397" s="630" t="s">
        <v>5018</v>
      </c>
      <c r="F397" s="710" t="str">
        <f>IF(ISBLANK(D397),"",VLOOKUP(D397,tegevusalad!$A$7:$B$188,2,FALSE))</f>
        <v xml:space="preserve">Põhi- ja üldkeskhariduse kaudsed kulud </v>
      </c>
    </row>
    <row r="398" spans="1:6" hidden="1" outlineLevel="1">
      <c r="A398" s="654">
        <v>4235806100</v>
      </c>
      <c r="B398" s="649" t="s">
        <v>541</v>
      </c>
      <c r="C398" s="723" t="s">
        <v>11878</v>
      </c>
      <c r="D398" s="630" t="s">
        <v>5018</v>
      </c>
      <c r="F398" s="710" t="str">
        <f>IF(ISBLANK(D398),"",VLOOKUP(D398,tegevusalad!$A$7:$B$188,2,FALSE))</f>
        <v xml:space="preserve">Põhi- ja üldkeskhariduse kaudsed kulud </v>
      </c>
    </row>
    <row r="399" spans="1:6" hidden="1" outlineLevel="1">
      <c r="A399" s="654">
        <v>4235411130</v>
      </c>
      <c r="B399" s="649" t="s">
        <v>9936</v>
      </c>
      <c r="C399" s="723" t="s">
        <v>11879</v>
      </c>
      <c r="D399" s="630" t="s">
        <v>5017</v>
      </c>
      <c r="F399" s="710" t="str">
        <f>IF(ISBLANK(D399),"",VLOOKUP(D399,tegevusalad!$A$7:$B$188,2,FALSE))</f>
        <v>Põhi- ja üldkeskharidus</v>
      </c>
    </row>
    <row r="400" spans="1:6" hidden="1" outlineLevel="1">
      <c r="A400" s="654">
        <v>4235809070</v>
      </c>
      <c r="B400" s="649" t="s">
        <v>11976</v>
      </c>
      <c r="C400" s="723" t="s">
        <v>11975</v>
      </c>
      <c r="D400" s="630" t="s">
        <v>5017</v>
      </c>
      <c r="F400" s="710" t="str">
        <f>IF(ISBLANK(D400),"",VLOOKUP(D400,tegevusalad!$A$7:$B$188,2,FALSE))</f>
        <v>Põhi- ja üldkeskharidus</v>
      </c>
    </row>
    <row r="401" spans="1:7" collapsed="1">
      <c r="A401" s="654"/>
      <c r="B401" s="649"/>
      <c r="C401" s="723"/>
    </row>
    <row r="402" spans="1:7">
      <c r="A402" s="655"/>
      <c r="B402" s="651" t="s">
        <v>12058</v>
      </c>
      <c r="C402" s="1036"/>
    </row>
    <row r="403" spans="1:7" hidden="1" outlineLevel="1">
      <c r="A403" s="655">
        <v>4235220200</v>
      </c>
      <c r="B403" s="656" t="s">
        <v>7916</v>
      </c>
      <c r="C403" s="1037" t="s">
        <v>12060</v>
      </c>
      <c r="D403" s="630" t="s">
        <v>5018</v>
      </c>
      <c r="E403" s="709">
        <v>2017</v>
      </c>
      <c r="F403" s="710" t="str">
        <f>IF(ISBLANK(D403),"",VLOOKUP(D403,tegevusalad!$A$7:$B$188,2,FALSE))</f>
        <v xml:space="preserve">Põhi- ja üldkeskhariduse kaudsed kulud </v>
      </c>
      <c r="G403" s="714">
        <v>43830</v>
      </c>
    </row>
    <row r="404" spans="1:7" hidden="1" outlineLevel="1">
      <c r="A404" s="655">
        <v>4235806110</v>
      </c>
      <c r="B404" s="656" t="s">
        <v>541</v>
      </c>
      <c r="C404" s="1037" t="s">
        <v>12061</v>
      </c>
      <c r="D404" s="630" t="s">
        <v>5018</v>
      </c>
      <c r="E404" s="709">
        <v>2017</v>
      </c>
      <c r="F404" s="710" t="str">
        <f>IF(ISBLANK(D404),"",VLOOKUP(D404,tegevusalad!$A$7:$B$188,2,FALSE))</f>
        <v xml:space="preserve">Põhi- ja üldkeskhariduse kaudsed kulud </v>
      </c>
      <c r="G404" s="714">
        <v>43465</v>
      </c>
    </row>
    <row r="405" spans="1:7" hidden="1" outlineLevel="1">
      <c r="A405" s="655">
        <v>4235604120</v>
      </c>
      <c r="B405" s="656" t="s">
        <v>5288</v>
      </c>
      <c r="C405" s="1037" t="s">
        <v>12317</v>
      </c>
      <c r="D405" s="630" t="s">
        <v>5017</v>
      </c>
      <c r="E405" s="709">
        <v>2017</v>
      </c>
      <c r="F405" s="710" t="str">
        <f>IF(ISBLANK(D405),"",VLOOKUP(D405,tegevusalad!$A$7:$B$188,2,FALSE))</f>
        <v>Põhi- ja üldkeskharidus</v>
      </c>
      <c r="G405" s="714">
        <v>44196</v>
      </c>
    </row>
    <row r="406" spans="1:7" hidden="1" outlineLevel="1">
      <c r="A406" s="655">
        <v>4235204240</v>
      </c>
      <c r="B406" s="656" t="s">
        <v>7786</v>
      </c>
      <c r="C406" s="1037" t="s">
        <v>13051</v>
      </c>
      <c r="D406" s="630" t="s">
        <v>5018</v>
      </c>
      <c r="E406" s="709">
        <v>2017</v>
      </c>
      <c r="F406" s="710" t="str">
        <f>IF(ISBLANK(D406),"",VLOOKUP(D406,tegevusalad!$A$7:$B$188,2,FALSE))</f>
        <v xml:space="preserve">Põhi- ja üldkeskhariduse kaudsed kulud </v>
      </c>
      <c r="G406" s="714">
        <v>43465</v>
      </c>
    </row>
    <row r="407" spans="1:7" hidden="1" outlineLevel="1">
      <c r="A407" s="655">
        <v>4235806120</v>
      </c>
      <c r="B407" s="656" t="s">
        <v>541</v>
      </c>
      <c r="C407" s="1037" t="s">
        <v>12399</v>
      </c>
      <c r="D407" s="630" t="s">
        <v>5018</v>
      </c>
      <c r="E407" s="709">
        <v>2017</v>
      </c>
      <c r="F407" s="710" t="str">
        <f>IF(ISBLANK(D407),"",VLOOKUP(D407,tegevusalad!$A$7:$B$188,2,FALSE))</f>
        <v xml:space="preserve">Põhi- ja üldkeskhariduse kaudsed kulud </v>
      </c>
      <c r="G407" s="714">
        <v>43100</v>
      </c>
    </row>
    <row r="408" spans="1:7" hidden="1" outlineLevel="1">
      <c r="A408" s="655">
        <v>4235806700</v>
      </c>
      <c r="B408" s="656" t="s">
        <v>541</v>
      </c>
      <c r="C408" s="1037" t="s">
        <v>12527</v>
      </c>
      <c r="D408" s="630" t="s">
        <v>5018</v>
      </c>
      <c r="E408" s="709" t="s">
        <v>12501</v>
      </c>
      <c r="F408" s="710" t="str">
        <f>IF(ISBLANK(D408),"",VLOOKUP(D408,tegevusalad!$A$7:$B$188,2,FALSE))</f>
        <v xml:space="preserve">Põhi- ja üldkeskhariduse kaudsed kulud </v>
      </c>
      <c r="G408" s="714">
        <v>43465</v>
      </c>
    </row>
    <row r="409" spans="1:7" hidden="1" outlineLevel="1">
      <c r="A409" s="655">
        <v>4235220120</v>
      </c>
      <c r="B409" s="656" t="s">
        <v>7916</v>
      </c>
      <c r="C409" s="1037" t="s">
        <v>12402</v>
      </c>
      <c r="D409" s="630" t="s">
        <v>5018</v>
      </c>
      <c r="E409" s="709" t="s">
        <v>12501</v>
      </c>
      <c r="F409" s="710" t="str">
        <f>IF(ISBLANK(D409),"",VLOOKUP(D409,tegevusalad!$A$7:$B$188,2,FALSE))</f>
        <v xml:space="preserve">Põhi- ja üldkeskhariduse kaudsed kulud </v>
      </c>
      <c r="G409" s="714">
        <v>43465</v>
      </c>
    </row>
    <row r="410" spans="1:7" hidden="1" outlineLevel="1">
      <c r="A410" s="655">
        <v>4235202130</v>
      </c>
      <c r="B410" s="656" t="s">
        <v>5287</v>
      </c>
      <c r="C410" s="1037" t="s">
        <v>8094</v>
      </c>
      <c r="D410" s="630" t="s">
        <v>5018</v>
      </c>
      <c r="E410" s="709">
        <v>2017</v>
      </c>
      <c r="F410" s="710" t="str">
        <f>IF(ISBLANK(D410),"",VLOOKUP(D410,tegevusalad!$A$7:$B$188,2,FALSE))</f>
        <v xml:space="preserve">Põhi- ja üldkeskhariduse kaudsed kulud </v>
      </c>
      <c r="G410" s="714">
        <v>43465</v>
      </c>
    </row>
    <row r="411" spans="1:7" hidden="1" outlineLevel="1">
      <c r="A411" s="655">
        <v>4235202140</v>
      </c>
      <c r="B411" s="656" t="s">
        <v>5287</v>
      </c>
      <c r="C411" s="1037" t="s">
        <v>12724</v>
      </c>
      <c r="D411" s="630" t="s">
        <v>5018</v>
      </c>
      <c r="E411" s="709">
        <v>2017</v>
      </c>
      <c r="F411" s="710" t="str">
        <f>IF(ISBLANK(D411),"",VLOOKUP(D411,tegevusalad!$A$7:$B$188,2,FALSE))</f>
        <v xml:space="preserve">Põhi- ja üldkeskhariduse kaudsed kulud </v>
      </c>
      <c r="G411" s="714">
        <v>43465</v>
      </c>
    </row>
    <row r="412" spans="1:7" hidden="1" outlineLevel="1">
      <c r="A412" s="655">
        <v>4235205140</v>
      </c>
      <c r="B412" s="656" t="s">
        <v>9320</v>
      </c>
      <c r="C412" s="1037" t="s">
        <v>12597</v>
      </c>
      <c r="D412" s="630" t="s">
        <v>5018</v>
      </c>
      <c r="E412" s="709">
        <v>2017</v>
      </c>
      <c r="F412" s="710" t="str">
        <f>IF(ISBLANK(D412),"",VLOOKUP(D412,tegevusalad!$A$7:$B$188,2,FALSE))</f>
        <v xml:space="preserve">Põhi- ja üldkeskhariduse kaudsed kulud </v>
      </c>
      <c r="G412" s="714">
        <v>43465</v>
      </c>
    </row>
    <row r="413" spans="1:7" hidden="1" outlineLevel="1">
      <c r="A413" s="655">
        <v>4235203120</v>
      </c>
      <c r="B413" s="656" t="s">
        <v>8547</v>
      </c>
      <c r="C413" s="1037" t="s">
        <v>12723</v>
      </c>
      <c r="D413" s="630" t="s">
        <v>5018</v>
      </c>
      <c r="E413" s="709">
        <v>2017</v>
      </c>
      <c r="F413" s="710" t="str">
        <f>IF(ISBLANK(D413),"",VLOOKUP(D413,tegevusalad!$A$7:$B$188,2,FALSE))</f>
        <v xml:space="preserve">Põhi- ja üldkeskhariduse kaudsed kulud </v>
      </c>
      <c r="G413" s="714">
        <v>43465</v>
      </c>
    </row>
    <row r="414" spans="1:7" hidden="1" outlineLevel="1">
      <c r="A414" s="655">
        <v>4235203130</v>
      </c>
      <c r="B414" s="656" t="s">
        <v>8547</v>
      </c>
      <c r="C414" s="1037" t="s">
        <v>12704</v>
      </c>
      <c r="D414" s="630" t="s">
        <v>5018</v>
      </c>
      <c r="E414" s="709">
        <v>2017</v>
      </c>
      <c r="F414" s="710" t="str">
        <f>IF(ISBLANK(D414),"",VLOOKUP(D414,tegevusalad!$A$7:$B$188,2,FALSE))</f>
        <v xml:space="preserve">Põhi- ja üldkeskhariduse kaudsed kulud </v>
      </c>
      <c r="G414" s="714">
        <v>43465</v>
      </c>
    </row>
    <row r="415" spans="1:7" ht="14.25" hidden="1" customHeight="1" outlineLevel="1">
      <c r="A415" s="655">
        <v>4235504130</v>
      </c>
      <c r="B415" s="656" t="s">
        <v>8243</v>
      </c>
      <c r="C415" s="1037" t="s">
        <v>12522</v>
      </c>
      <c r="D415" s="630" t="s">
        <v>5018</v>
      </c>
      <c r="E415" s="709">
        <v>2017</v>
      </c>
      <c r="F415" s="710" t="str">
        <f>IF(ISBLANK(D415),"",VLOOKUP(D415,tegevusalad!$A$7:$B$188,2,FALSE))</f>
        <v xml:space="preserve">Põhi- ja üldkeskhariduse kaudsed kulud </v>
      </c>
      <c r="G415" s="714">
        <v>43465</v>
      </c>
    </row>
    <row r="416" spans="1:7" hidden="1" outlineLevel="1">
      <c r="A416" s="655">
        <v>4235510060</v>
      </c>
      <c r="B416" s="656" t="s">
        <v>8754</v>
      </c>
      <c r="C416" s="1037" t="s">
        <v>12622</v>
      </c>
      <c r="D416" s="630" t="s">
        <v>5018</v>
      </c>
      <c r="E416" s="709">
        <v>2017</v>
      </c>
      <c r="F416" s="710" t="str">
        <f>IF(ISBLANK(D416),"",VLOOKUP(D416,tegevusalad!$A$7:$B$188,2,FALSE))</f>
        <v xml:space="preserve">Põhi- ja üldkeskhariduse kaudsed kulud </v>
      </c>
      <c r="G416" s="714">
        <v>43465</v>
      </c>
    </row>
    <row r="417" spans="1:7" hidden="1" outlineLevel="1">
      <c r="A417" s="655">
        <v>4235222160</v>
      </c>
      <c r="B417" s="656" t="s">
        <v>8512</v>
      </c>
      <c r="C417" s="1037" t="s">
        <v>12645</v>
      </c>
      <c r="D417" s="630" t="s">
        <v>5018</v>
      </c>
      <c r="E417" s="709">
        <v>2017</v>
      </c>
      <c r="F417" s="710" t="str">
        <f>IF(ISBLANK(D417),"",VLOOKUP(D417,tegevusalad!$A$7:$B$188,2,FALSE))</f>
        <v xml:space="preserve">Põhi- ja üldkeskhariduse kaudsed kulud </v>
      </c>
      <c r="G417" s="714">
        <v>44196</v>
      </c>
    </row>
    <row r="418" spans="1:7" hidden="1" outlineLevel="1">
      <c r="A418" s="655">
        <v>4235421100</v>
      </c>
      <c r="B418" s="656" t="s">
        <v>8034</v>
      </c>
      <c r="C418" s="1037" t="s">
        <v>15914</v>
      </c>
      <c r="D418" s="630" t="s">
        <v>5017</v>
      </c>
      <c r="E418" s="709">
        <v>2017</v>
      </c>
      <c r="F418" s="710" t="str">
        <f>IF(ISBLANK(D418),"",VLOOKUP(D418,tegevusalad!$A$7:$B$188,2,FALSE))</f>
        <v>Põhi- ja üldkeskharidus</v>
      </c>
      <c r="G418" s="714">
        <v>44196</v>
      </c>
    </row>
    <row r="419" spans="1:7" hidden="1" outlineLevel="1">
      <c r="A419" s="655">
        <v>4235505100</v>
      </c>
      <c r="B419" s="656" t="s">
        <v>8801</v>
      </c>
      <c r="C419" s="1037" t="s">
        <v>15914</v>
      </c>
      <c r="D419" s="630" t="s">
        <v>5018</v>
      </c>
      <c r="E419" s="709">
        <v>2017</v>
      </c>
      <c r="F419" s="710" t="str">
        <f>IF(ISBLANK(D419),"",VLOOKUP(D419,tegevusalad!$A$7:$B$188,2,FALSE))</f>
        <v xml:space="preserve">Põhi- ja üldkeskhariduse kaudsed kulud </v>
      </c>
      <c r="G419" s="714">
        <v>44196</v>
      </c>
    </row>
    <row r="420" spans="1:7" hidden="1" outlineLevel="1">
      <c r="A420" s="655">
        <v>4235510070</v>
      </c>
      <c r="B420" s="656" t="s">
        <v>8754</v>
      </c>
      <c r="C420" s="1037" t="s">
        <v>14204</v>
      </c>
      <c r="D420" s="630" t="s">
        <v>5017</v>
      </c>
      <c r="E420" s="709">
        <v>2017</v>
      </c>
      <c r="F420" s="710" t="str">
        <f>IF(ISBLANK(D420),"",VLOOKUP(D420,tegevusalad!$A$7:$B$188,2,FALSE))</f>
        <v>Põhi- ja üldkeskharidus</v>
      </c>
      <c r="G420" s="714">
        <v>44196</v>
      </c>
    </row>
    <row r="421" spans="1:7" hidden="1" outlineLevel="1">
      <c r="A421" s="655">
        <v>4235509110</v>
      </c>
      <c r="B421" s="656" t="s">
        <v>12643</v>
      </c>
      <c r="C421" s="1037" t="s">
        <v>12644</v>
      </c>
      <c r="D421" s="630" t="s">
        <v>5018</v>
      </c>
      <c r="E421" s="709">
        <v>2017</v>
      </c>
      <c r="F421" s="710" t="str">
        <f>IF(ISBLANK(D421),"",VLOOKUP(D421,tegevusalad!$A$7:$B$188,2,FALSE))</f>
        <v xml:space="preserve">Põhi- ja üldkeskhariduse kaudsed kulud </v>
      </c>
      <c r="G421" s="714">
        <v>43465</v>
      </c>
    </row>
    <row r="422" spans="1:7" hidden="1" outlineLevel="1">
      <c r="A422" s="655">
        <v>4235504140</v>
      </c>
      <c r="B422" s="656" t="s">
        <v>8243</v>
      </c>
      <c r="C422" s="1037" t="s">
        <v>7992</v>
      </c>
      <c r="D422" s="630" t="s">
        <v>5018</v>
      </c>
      <c r="E422" s="709">
        <v>2017</v>
      </c>
      <c r="F422" s="710" t="str">
        <f>IF(ISBLANK(D422),"",VLOOKUP(D422,tegevusalad!$A$7:$B$188,2,FALSE))</f>
        <v xml:space="preserve">Põhi- ja üldkeskhariduse kaudsed kulud </v>
      </c>
      <c r="G422" s="714">
        <v>43465</v>
      </c>
    </row>
    <row r="423" spans="1:7" hidden="1" outlineLevel="1">
      <c r="A423" s="655">
        <v>4235207110</v>
      </c>
      <c r="B423" s="656" t="s">
        <v>7917</v>
      </c>
      <c r="C423" s="1037" t="s">
        <v>12855</v>
      </c>
      <c r="D423" s="630" t="s">
        <v>5018</v>
      </c>
      <c r="E423" s="709">
        <v>2017</v>
      </c>
      <c r="F423" s="710" t="str">
        <f>IF(ISBLANK(D423),"",VLOOKUP(D423,tegevusalad!$A$7:$B$188,2,FALSE))</f>
        <v xml:space="preserve">Põhi- ja üldkeskhariduse kaudsed kulud </v>
      </c>
      <c r="G423" s="714">
        <v>43465</v>
      </c>
    </row>
    <row r="424" spans="1:7" hidden="1" outlineLevel="1">
      <c r="A424" s="655">
        <v>4235702110</v>
      </c>
      <c r="B424" s="656" t="s">
        <v>9249</v>
      </c>
      <c r="C424" s="1037" t="s">
        <v>12702</v>
      </c>
      <c r="D424" s="630" t="s">
        <v>5018</v>
      </c>
      <c r="E424" s="709">
        <v>2017</v>
      </c>
      <c r="F424" s="710" t="str">
        <f>IF(ISBLANK(D424),"",VLOOKUP(D424,tegevusalad!$A$7:$B$188,2,FALSE))</f>
        <v xml:space="preserve">Põhi- ja üldkeskhariduse kaudsed kulud </v>
      </c>
      <c r="G424" s="714">
        <v>43465</v>
      </c>
    </row>
    <row r="425" spans="1:7" hidden="1" outlineLevel="1">
      <c r="A425" s="655">
        <v>4235606100</v>
      </c>
      <c r="B425" s="656" t="s">
        <v>8033</v>
      </c>
      <c r="C425" s="1037" t="s">
        <v>12703</v>
      </c>
      <c r="D425" s="630" t="s">
        <v>5017</v>
      </c>
      <c r="E425" s="709">
        <v>2017</v>
      </c>
      <c r="F425" s="710" t="str">
        <f>IF(ISBLANK(D425),"",VLOOKUP(D425,tegevusalad!$A$7:$B$188,2,FALSE))</f>
        <v>Põhi- ja üldkeskharidus</v>
      </c>
      <c r="G425" s="714">
        <v>43465</v>
      </c>
    </row>
    <row r="426" spans="1:7" hidden="1" outlineLevel="1">
      <c r="A426" s="655">
        <v>4235820100</v>
      </c>
      <c r="B426" s="656" t="s">
        <v>8757</v>
      </c>
      <c r="C426" s="1037" t="s">
        <v>12716</v>
      </c>
      <c r="D426" s="630" t="s">
        <v>5016</v>
      </c>
      <c r="E426" s="709">
        <v>2017</v>
      </c>
      <c r="F426" s="710" t="str">
        <f>IF(ISBLANK(D426),"",VLOOKUP(D426,tegevusalad!$A$7:$B$188,2,FALSE))</f>
        <v>Alus- ja põhihariduse kaudsed kulud</v>
      </c>
      <c r="G426" s="714">
        <v>43465</v>
      </c>
    </row>
    <row r="427" spans="1:7" hidden="1" outlineLevel="1">
      <c r="A427" s="655">
        <v>4235220130</v>
      </c>
      <c r="B427" s="656" t="s">
        <v>7916</v>
      </c>
      <c r="C427" s="1037" t="s">
        <v>12717</v>
      </c>
      <c r="D427" s="630" t="s">
        <v>5018</v>
      </c>
      <c r="E427" s="709">
        <v>2017</v>
      </c>
      <c r="F427" s="710" t="str">
        <f>IF(ISBLANK(D427),"",VLOOKUP(D427,tegevusalad!$A$7:$B$188,2,FALSE))</f>
        <v xml:space="preserve">Põhi- ja üldkeskhariduse kaudsed kulud </v>
      </c>
      <c r="G427" s="714">
        <v>43465</v>
      </c>
    </row>
    <row r="428" spans="1:7" hidden="1" outlineLevel="1">
      <c r="A428" s="655">
        <v>4235501050</v>
      </c>
      <c r="B428" s="656" t="s">
        <v>12719</v>
      </c>
      <c r="C428" s="1037" t="s">
        <v>12718</v>
      </c>
      <c r="D428" s="630" t="s">
        <v>5018</v>
      </c>
      <c r="E428" s="709">
        <v>2017</v>
      </c>
      <c r="F428" s="710" t="str">
        <f>IF(ISBLANK(D428),"",VLOOKUP(D428,tegevusalad!$A$7:$B$188,2,FALSE))</f>
        <v xml:space="preserve">Põhi- ja üldkeskhariduse kaudsed kulud </v>
      </c>
      <c r="G428" s="714">
        <v>43465</v>
      </c>
    </row>
    <row r="429" spans="1:7" hidden="1" outlineLevel="1">
      <c r="A429" s="655">
        <v>4235604510</v>
      </c>
      <c r="B429" s="656" t="s">
        <v>5288</v>
      </c>
      <c r="C429" s="1037" t="s">
        <v>12720</v>
      </c>
      <c r="D429" s="630" t="s">
        <v>5017</v>
      </c>
      <c r="E429" s="709">
        <v>2017</v>
      </c>
      <c r="F429" s="710" t="str">
        <f>IF(ISBLANK(D429),"",VLOOKUP(D429,tegevusalad!$A$7:$B$188,2,FALSE))</f>
        <v>Põhi- ja üldkeskharidus</v>
      </c>
      <c r="G429" s="714">
        <v>43465</v>
      </c>
    </row>
    <row r="430" spans="1:7" hidden="1" outlineLevel="1">
      <c r="A430" s="655">
        <v>4235806130</v>
      </c>
      <c r="B430" s="656" t="s">
        <v>541</v>
      </c>
      <c r="C430" s="1037" t="s">
        <v>12907</v>
      </c>
      <c r="D430" s="630" t="s">
        <v>5017</v>
      </c>
      <c r="E430" s="709">
        <v>2017</v>
      </c>
      <c r="F430" s="710" t="str">
        <f>IF(ISBLANK(D430),"",VLOOKUP(D430,tegevusalad!$A$7:$B$188,2,FALSE))</f>
        <v>Põhi- ja üldkeskharidus</v>
      </c>
      <c r="G430" s="714">
        <v>43465</v>
      </c>
    </row>
    <row r="431" spans="1:7" hidden="1" outlineLevel="1">
      <c r="A431" s="655">
        <v>4235105050</v>
      </c>
      <c r="B431" s="656" t="s">
        <v>8790</v>
      </c>
      <c r="C431" s="1037" t="s">
        <v>12726</v>
      </c>
      <c r="D431" s="630" t="s">
        <v>5017</v>
      </c>
      <c r="E431" s="709">
        <v>2017</v>
      </c>
      <c r="F431" s="710" t="str">
        <f>IF(ISBLANK(D431),"",VLOOKUP(D431,tegevusalad!$A$7:$B$188,2,FALSE))</f>
        <v>Põhi- ja üldkeskharidus</v>
      </c>
      <c r="G431" s="714">
        <v>43465</v>
      </c>
    </row>
    <row r="432" spans="1:7" hidden="1" outlineLevel="1">
      <c r="A432" s="655">
        <v>4235805050</v>
      </c>
      <c r="B432" s="656" t="s">
        <v>12760</v>
      </c>
      <c r="C432" s="1037" t="s">
        <v>12757</v>
      </c>
      <c r="D432" s="630" t="s">
        <v>5017</v>
      </c>
      <c r="E432" s="709">
        <v>2017</v>
      </c>
      <c r="F432" s="710" t="str">
        <f>IF(ISBLANK(D432),"",VLOOKUP(D432,tegevusalad!$A$7:$B$188,2,FALSE))</f>
        <v>Põhi- ja üldkeskharidus</v>
      </c>
      <c r="G432" s="714">
        <v>43465</v>
      </c>
    </row>
    <row r="433" spans="1:7" ht="15" hidden="1" customHeight="1" outlineLevel="1">
      <c r="A433" s="655">
        <v>4235512010</v>
      </c>
      <c r="B433" s="656" t="s">
        <v>9989</v>
      </c>
      <c r="C433" s="1037" t="s">
        <v>12955</v>
      </c>
      <c r="D433" s="630" t="s">
        <v>5017</v>
      </c>
      <c r="E433" s="709">
        <v>2017</v>
      </c>
      <c r="F433" s="710" t="str">
        <f>IF(ISBLANK(D433),"",VLOOKUP(D433,tegevusalad!$A$7:$B$188,2,FALSE))</f>
        <v>Põhi- ja üldkeskharidus</v>
      </c>
      <c r="G433" s="714">
        <v>43465</v>
      </c>
    </row>
    <row r="434" spans="1:7" hidden="1" outlineLevel="1">
      <c r="A434" s="655">
        <v>4235701110</v>
      </c>
      <c r="B434" s="656" t="s">
        <v>7653</v>
      </c>
      <c r="C434" s="1037" t="s">
        <v>12758</v>
      </c>
      <c r="D434" s="630" t="s">
        <v>5017</v>
      </c>
      <c r="E434" s="709">
        <v>2017</v>
      </c>
      <c r="F434" s="710" t="str">
        <f>IF(ISBLANK(D434),"",VLOOKUP(D434,tegevusalad!$A$7:$B$188,2,FALSE))</f>
        <v>Põhi- ja üldkeskharidus</v>
      </c>
      <c r="G434" s="714">
        <v>43465</v>
      </c>
    </row>
    <row r="435" spans="1:7" hidden="1" outlineLevel="1">
      <c r="A435" s="655">
        <v>4235222410</v>
      </c>
      <c r="B435" s="656" t="s">
        <v>8512</v>
      </c>
      <c r="C435" s="1037" t="s">
        <v>12759</v>
      </c>
      <c r="D435" s="630" t="s">
        <v>5018</v>
      </c>
      <c r="E435" s="709">
        <v>2017</v>
      </c>
      <c r="F435" s="710" t="str">
        <f>IF(ISBLANK(D435),"",VLOOKUP(D435,tegevusalad!$A$7:$B$188,2,FALSE))</f>
        <v xml:space="preserve">Põhi- ja üldkeskhariduse kaudsed kulud </v>
      </c>
      <c r="G435" s="714">
        <v>43465</v>
      </c>
    </row>
    <row r="436" spans="1:7" hidden="1" outlineLevel="1">
      <c r="A436" s="655">
        <v>4235208140</v>
      </c>
      <c r="B436" s="656" t="s">
        <v>8545</v>
      </c>
      <c r="C436" s="1037" t="s">
        <v>12804</v>
      </c>
      <c r="D436" s="630" t="s">
        <v>5018</v>
      </c>
      <c r="E436" s="709">
        <v>2017</v>
      </c>
      <c r="F436" s="710" t="str">
        <f>IF(ISBLANK(D436),"",VLOOKUP(D436,tegevusalad!$A$7:$B$188,2,FALSE))</f>
        <v xml:space="preserve">Põhi- ja üldkeskhariduse kaudsed kulud </v>
      </c>
      <c r="G436" s="714">
        <v>44196</v>
      </c>
    </row>
    <row r="437" spans="1:7" hidden="1" outlineLevel="1">
      <c r="A437" s="655">
        <v>4235201540</v>
      </c>
      <c r="B437" s="656" t="s">
        <v>8153</v>
      </c>
      <c r="C437" s="1037" t="s">
        <v>12805</v>
      </c>
      <c r="D437" s="630" t="s">
        <v>5017</v>
      </c>
      <c r="E437" s="709">
        <v>2017</v>
      </c>
      <c r="F437" s="710" t="str">
        <f>IF(ISBLANK(D437),"",VLOOKUP(D437,tegevusalad!$A$7:$B$188,2,FALSE))</f>
        <v>Põhi- ja üldkeskharidus</v>
      </c>
      <c r="G437" s="714">
        <v>44196</v>
      </c>
    </row>
    <row r="438" spans="1:7" hidden="1" outlineLevel="1">
      <c r="A438" s="655">
        <v>4235512020</v>
      </c>
      <c r="B438" s="656" t="s">
        <v>9989</v>
      </c>
      <c r="C438" s="1037" t="s">
        <v>12856</v>
      </c>
      <c r="D438" s="630" t="s">
        <v>5017</v>
      </c>
      <c r="E438" s="709">
        <v>2017</v>
      </c>
      <c r="F438" s="710" t="str">
        <f>IF(ISBLANK(D438),"",VLOOKUP(D438,tegevusalad!$A$7:$B$188,2,FALSE))</f>
        <v>Põhi- ja üldkeskharidus</v>
      </c>
      <c r="G438" s="714">
        <v>43465</v>
      </c>
    </row>
    <row r="439" spans="1:7" hidden="1" outlineLevel="1">
      <c r="A439" s="655">
        <v>4235207120</v>
      </c>
      <c r="B439" s="656" t="s">
        <v>7917</v>
      </c>
      <c r="C439" s="1037" t="s">
        <v>12851</v>
      </c>
      <c r="D439" s="630" t="s">
        <v>5018</v>
      </c>
      <c r="E439" s="709">
        <v>2017</v>
      </c>
      <c r="F439" s="710" t="str">
        <f>IF(ISBLANK(D439),"",VLOOKUP(D439,tegevusalad!$A$7:$B$188,2,FALSE))</f>
        <v xml:space="preserve">Põhi- ja üldkeskhariduse kaudsed kulud </v>
      </c>
      <c r="G439" s="714">
        <v>43465</v>
      </c>
    </row>
    <row r="440" spans="1:7" hidden="1" outlineLevel="1">
      <c r="A440" s="655">
        <v>4235421110</v>
      </c>
      <c r="B440" s="656" t="s">
        <v>8034</v>
      </c>
      <c r="C440" s="1037" t="s">
        <v>12867</v>
      </c>
      <c r="D440" s="630" t="s">
        <v>5017</v>
      </c>
      <c r="E440" s="709">
        <v>2017</v>
      </c>
      <c r="F440" s="710" t="str">
        <f>IF(ISBLANK(D440),"",VLOOKUP(D440,tegevusalad!$A$7:$B$188,2,FALSE))</f>
        <v>Põhi- ja üldkeskharidus</v>
      </c>
      <c r="G440" s="714">
        <v>43465</v>
      </c>
    </row>
    <row r="441" spans="1:7" hidden="1" outlineLevel="1">
      <c r="A441" s="655">
        <v>4235503120</v>
      </c>
      <c r="B441" s="656" t="s">
        <v>6791</v>
      </c>
      <c r="C441" s="1037" t="s">
        <v>12885</v>
      </c>
      <c r="D441" s="630" t="s">
        <v>5018</v>
      </c>
      <c r="E441" s="709">
        <v>2017</v>
      </c>
      <c r="F441" s="710" t="str">
        <f>IF(ISBLANK(D441),"",VLOOKUP(D441,tegevusalad!$A$7:$B$188,2,FALSE))</f>
        <v xml:space="preserve">Põhi- ja üldkeskhariduse kaudsed kulud </v>
      </c>
      <c r="G441" s="714">
        <v>43465</v>
      </c>
    </row>
    <row r="442" spans="1:7" hidden="1" outlineLevel="1">
      <c r="A442" s="655">
        <v>4235503810</v>
      </c>
      <c r="B442" s="656" t="s">
        <v>6791</v>
      </c>
      <c r="C442" s="1037" t="s">
        <v>12896</v>
      </c>
      <c r="D442" s="630" t="s">
        <v>5019</v>
      </c>
      <c r="E442" s="709">
        <v>2017</v>
      </c>
      <c r="F442" s="710" t="str">
        <f>IF(ISBLANK(D442),"",VLOOKUP(D442,tegevusalad!$A$7:$B$188,2,FALSE))</f>
        <v>Täiskasvanute gümnaasiumide kaudsed kulud</v>
      </c>
      <c r="G442" s="714">
        <v>43465</v>
      </c>
    </row>
    <row r="443" spans="1:7" hidden="1" outlineLevel="1">
      <c r="A443" s="655">
        <v>4235207140</v>
      </c>
      <c r="B443" s="656" t="s">
        <v>7917</v>
      </c>
      <c r="C443" s="1037" t="s">
        <v>12895</v>
      </c>
      <c r="D443" s="630" t="s">
        <v>5018</v>
      </c>
      <c r="E443" s="709">
        <v>2017</v>
      </c>
      <c r="F443" s="710" t="str">
        <f>IF(ISBLANK(D443),"",VLOOKUP(D443,tegevusalad!$A$7:$B$188,2,FALSE))</f>
        <v xml:space="preserve">Põhi- ja üldkeskhariduse kaudsed kulud </v>
      </c>
      <c r="G443" s="714">
        <v>43465</v>
      </c>
    </row>
    <row r="444" spans="1:7" hidden="1" outlineLevel="1">
      <c r="A444" s="655">
        <v>4235404120</v>
      </c>
      <c r="B444" s="656" t="s">
        <v>7315</v>
      </c>
      <c r="C444" s="1037" t="s">
        <v>13399</v>
      </c>
      <c r="D444" s="630" t="s">
        <v>5017</v>
      </c>
      <c r="E444" s="709">
        <v>2017</v>
      </c>
      <c r="F444" s="710" t="str">
        <f>IF(ISBLANK(D444),"",VLOOKUP(D444,tegevusalad!$A$7:$B$188,2,FALSE))</f>
        <v>Põhi- ja üldkeskharidus</v>
      </c>
      <c r="G444" s="714">
        <v>43465</v>
      </c>
    </row>
    <row r="445" spans="1:7" hidden="1" outlineLevel="1">
      <c r="A445" s="655">
        <v>4235202150</v>
      </c>
      <c r="B445" s="656" t="s">
        <v>5287</v>
      </c>
      <c r="C445" s="1037" t="s">
        <v>13171</v>
      </c>
      <c r="D445" s="630" t="s">
        <v>5018</v>
      </c>
      <c r="E445" s="709">
        <v>2017</v>
      </c>
      <c r="F445" s="710" t="str">
        <f>IF(ISBLANK(D445),"",VLOOKUP(D445,tegevusalad!$A$7:$B$188,2,FALSE))</f>
        <v xml:space="preserve">Põhi- ja üldkeskhariduse kaudsed kulud </v>
      </c>
      <c r="G445" s="714">
        <v>43465</v>
      </c>
    </row>
    <row r="446" spans="1:7" hidden="1" outlineLevel="1">
      <c r="A446" s="655">
        <v>4235606110</v>
      </c>
      <c r="B446" s="656" t="s">
        <v>8033</v>
      </c>
      <c r="C446" s="1037" t="s">
        <v>12978</v>
      </c>
      <c r="D446" s="630" t="s">
        <v>5017</v>
      </c>
      <c r="E446" s="709">
        <v>2017</v>
      </c>
      <c r="F446" s="710" t="str">
        <f>IF(ISBLANK(D446),"",VLOOKUP(D446,tegevusalad!$A$7:$B$188,2,FALSE))</f>
        <v>Põhi- ja üldkeskharidus</v>
      </c>
      <c r="G446" s="714">
        <v>43465</v>
      </c>
    </row>
    <row r="447" spans="1:7" hidden="1" outlineLevel="1">
      <c r="A447" s="655">
        <v>4235222520</v>
      </c>
      <c r="B447" s="656" t="s">
        <v>8512</v>
      </c>
      <c r="C447" s="1037" t="s">
        <v>12979</v>
      </c>
      <c r="D447" s="630" t="s">
        <v>5018</v>
      </c>
      <c r="E447" s="709">
        <v>2017</v>
      </c>
      <c r="F447" s="710" t="str">
        <f>IF(ISBLANK(D447),"",VLOOKUP(D447,tegevusalad!$A$7:$B$188,2,FALSE))</f>
        <v xml:space="preserve">Põhi- ja üldkeskhariduse kaudsed kulud </v>
      </c>
      <c r="G447" s="714">
        <v>43465</v>
      </c>
    </row>
    <row r="448" spans="1:7" hidden="1" outlineLevel="1">
      <c r="A448" s="655">
        <v>4235509120</v>
      </c>
      <c r="B448" s="656" t="s">
        <v>12643</v>
      </c>
      <c r="C448" s="1037" t="s">
        <v>12980</v>
      </c>
      <c r="D448" s="630" t="s">
        <v>5018</v>
      </c>
      <c r="E448" s="709">
        <v>2017</v>
      </c>
      <c r="F448" s="710" t="str">
        <f>IF(ISBLANK(D448),"",VLOOKUP(D448,tegevusalad!$A$7:$B$188,2,FALSE))</f>
        <v xml:space="preserve">Põhi- ja üldkeskhariduse kaudsed kulud </v>
      </c>
      <c r="G448" s="714">
        <v>43465</v>
      </c>
    </row>
    <row r="449" spans="1:7" hidden="1" outlineLevel="1">
      <c r="A449" s="655">
        <v>4235102050</v>
      </c>
      <c r="B449" s="656" t="s">
        <v>10542</v>
      </c>
      <c r="C449" s="1037" t="s">
        <v>13007</v>
      </c>
      <c r="D449" s="630" t="s">
        <v>5018</v>
      </c>
      <c r="E449" s="709">
        <v>2017</v>
      </c>
      <c r="F449" s="710" t="str">
        <f>IF(ISBLANK(D449),"",VLOOKUP(D449,tegevusalad!$A$7:$B$188,2,FALSE))</f>
        <v xml:space="preserve">Põhi- ja üldkeskhariduse kaudsed kulud </v>
      </c>
      <c r="G449" s="714">
        <v>43465</v>
      </c>
    </row>
    <row r="450" spans="1:7" hidden="1" outlineLevel="1">
      <c r="A450" s="655">
        <v>4235222420</v>
      </c>
      <c r="B450" s="656" t="s">
        <v>8512</v>
      </c>
      <c r="C450" s="1037" t="s">
        <v>13514</v>
      </c>
      <c r="D450" s="630" t="s">
        <v>5018</v>
      </c>
      <c r="E450" s="709">
        <v>2017</v>
      </c>
      <c r="F450" s="710" t="str">
        <f>IF(ISBLANK(D450),"",VLOOKUP(D450,tegevusalad!$A$7:$B$188,2,FALSE))</f>
        <v xml:space="preserve">Põhi- ja üldkeskhariduse kaudsed kulud </v>
      </c>
      <c r="G450" s="714">
        <v>43465</v>
      </c>
    </row>
    <row r="451" spans="1:7" hidden="1" outlineLevel="1">
      <c r="A451" s="655">
        <v>4235602040</v>
      </c>
      <c r="B451" s="656" t="s">
        <v>9131</v>
      </c>
      <c r="C451" s="1037" t="s">
        <v>13043</v>
      </c>
      <c r="D451" s="630" t="s">
        <v>5017</v>
      </c>
      <c r="E451" s="709">
        <v>2017</v>
      </c>
      <c r="F451" s="710" t="str">
        <f>IF(ISBLANK(D451),"",VLOOKUP(D451,tegevusalad!$A$7:$B$188,2,FALSE))</f>
        <v>Põhi- ja üldkeskharidus</v>
      </c>
      <c r="G451" s="714">
        <v>43465</v>
      </c>
    </row>
    <row r="452" spans="1:7" hidden="1" outlineLevel="1">
      <c r="A452" s="655">
        <v>4235611020</v>
      </c>
      <c r="B452" s="656" t="s">
        <v>8154</v>
      </c>
      <c r="C452" s="1037" t="s">
        <v>13174</v>
      </c>
      <c r="D452" s="630" t="s">
        <v>5017</v>
      </c>
      <c r="E452" s="709">
        <v>2017</v>
      </c>
      <c r="F452" s="710" t="str">
        <f>IF(ISBLANK(D452),"",VLOOKUP(D452,tegevusalad!$A$7:$B$188,2,FALSE))</f>
        <v>Põhi- ja üldkeskharidus</v>
      </c>
      <c r="G452" s="714">
        <v>44926</v>
      </c>
    </row>
    <row r="453" spans="1:7" hidden="1" outlineLevel="1">
      <c r="A453" s="655">
        <v>4235208150</v>
      </c>
      <c r="B453" s="656" t="s">
        <v>8545</v>
      </c>
      <c r="C453" s="1037" t="s">
        <v>13208</v>
      </c>
      <c r="D453" s="630" t="s">
        <v>5018</v>
      </c>
      <c r="E453" s="709">
        <v>2017</v>
      </c>
      <c r="F453" s="710" t="str">
        <f>IF(ISBLANK(D453),"",VLOOKUP(D453,tegevusalad!$A$7:$B$188,2,FALSE))</f>
        <v xml:space="preserve">Põhi- ja üldkeskhariduse kaudsed kulud </v>
      </c>
      <c r="G453" s="714">
        <v>43465</v>
      </c>
    </row>
    <row r="454" spans="1:7" hidden="1" outlineLevel="1">
      <c r="A454" s="655">
        <v>4235207160</v>
      </c>
      <c r="B454" s="656" t="s">
        <v>7917</v>
      </c>
      <c r="C454" s="1037" t="s">
        <v>13210</v>
      </c>
      <c r="D454" s="630" t="s">
        <v>5018</v>
      </c>
      <c r="E454" s="709">
        <v>2017</v>
      </c>
      <c r="F454" s="710" t="str">
        <f>IF(ISBLANK(D454),"",VLOOKUP(D454,tegevusalad!$A$7:$B$188,2,FALSE))</f>
        <v xml:space="preserve">Põhi- ja üldkeskhariduse kaudsed kulud </v>
      </c>
      <c r="G454" s="714">
        <v>43465</v>
      </c>
    </row>
    <row r="455" spans="1:7" hidden="1" outlineLevel="1">
      <c r="A455" s="655">
        <v>4235402120</v>
      </c>
      <c r="B455" s="656" t="s">
        <v>8968</v>
      </c>
      <c r="C455" s="1037" t="s">
        <v>13209</v>
      </c>
      <c r="D455" s="630" t="s">
        <v>5018</v>
      </c>
      <c r="E455" s="709">
        <v>2017</v>
      </c>
      <c r="F455" s="710" t="str">
        <f>IF(ISBLANK(D455),"",VLOOKUP(D455,tegevusalad!$A$7:$B$188,2,FALSE))</f>
        <v xml:space="preserve">Põhi- ja üldkeskhariduse kaudsed kulud </v>
      </c>
      <c r="G455" s="714">
        <v>43465</v>
      </c>
    </row>
    <row r="456" spans="1:7" hidden="1" outlineLevel="1">
      <c r="A456" s="655">
        <v>4235203140</v>
      </c>
      <c r="B456" s="656" t="s">
        <v>13475</v>
      </c>
      <c r="C456" s="1037" t="s">
        <v>13474</v>
      </c>
      <c r="D456" s="630" t="s">
        <v>5018</v>
      </c>
      <c r="E456" s="709">
        <v>2017</v>
      </c>
      <c r="F456" s="710" t="str">
        <f>IF(ISBLANK(D456),"",VLOOKUP(D456,tegevusalad!$A$7:$B$188,2,FALSE))</f>
        <v xml:space="preserve">Põhi- ja üldkeskhariduse kaudsed kulud </v>
      </c>
      <c r="G456" s="714">
        <v>43465</v>
      </c>
    </row>
    <row r="457" spans="1:7" hidden="1" outlineLevel="1">
      <c r="A457" s="655"/>
      <c r="B457" s="656"/>
      <c r="C457" s="1037"/>
      <c r="G457" s="714"/>
    </row>
    <row r="458" spans="1:7" collapsed="1">
      <c r="A458" s="655"/>
      <c r="B458" s="656"/>
      <c r="C458" s="1037"/>
      <c r="F458" s="710" t="str">
        <f>IF(ISBLANK(D458),"",VLOOKUP(D458,tegevusalad!$A$7:$B$188,2,FALSE))</f>
        <v/>
      </c>
      <c r="G458" s="714"/>
    </row>
    <row r="459" spans="1:7">
      <c r="A459" s="662"/>
      <c r="B459" s="651" t="s">
        <v>13086</v>
      </c>
      <c r="C459" s="1038"/>
      <c r="F459" s="710" t="str">
        <f>IF(ISBLANK(D459),"",VLOOKUP(D459,tegevusalad!$A$7:$B$188,2,FALSE))</f>
        <v/>
      </c>
      <c r="G459" s="714"/>
    </row>
    <row r="460" spans="1:7">
      <c r="A460" s="655">
        <v>4235094980</v>
      </c>
      <c r="B460" s="656" t="s">
        <v>13088</v>
      </c>
      <c r="C460" s="1037" t="s">
        <v>13089</v>
      </c>
      <c r="D460" s="630" t="s">
        <v>5018</v>
      </c>
      <c r="E460" s="709">
        <v>2018</v>
      </c>
      <c r="F460" s="710" t="str">
        <f>IF(ISBLANK(D460),"",VLOOKUP(D460,tegevusalad!$A$7:$B$188,2,FALSE))</f>
        <v xml:space="preserve">Põhi- ja üldkeskhariduse kaudsed kulud </v>
      </c>
      <c r="G460" s="714">
        <v>55153</v>
      </c>
    </row>
    <row r="461" spans="1:7">
      <c r="A461" s="655">
        <v>4235081990</v>
      </c>
      <c r="B461" s="656" t="s">
        <v>14371</v>
      </c>
      <c r="C461" s="1037" t="s">
        <v>14373</v>
      </c>
      <c r="D461" s="630" t="s">
        <v>5018</v>
      </c>
      <c r="E461" s="709">
        <v>2018</v>
      </c>
      <c r="F461" s="710" t="str">
        <f>IF(ISBLANK(D461),"",VLOOKUP(D461,tegevusalad!$A$7:$B$188,2,FALSE))</f>
        <v xml:space="preserve">Põhi- ja üldkeskhariduse kaudsed kulud </v>
      </c>
      <c r="G461" s="714">
        <v>47848</v>
      </c>
    </row>
    <row r="462" spans="1:7">
      <c r="A462" s="655"/>
      <c r="B462" s="656" t="s">
        <v>14467</v>
      </c>
      <c r="C462" s="1037"/>
      <c r="F462" s="710" t="str">
        <f>IF(ISBLANK(D462),"",VLOOKUP(D462,tegevusalad!$A$7:$B$188,2,FALSE))</f>
        <v/>
      </c>
      <c r="G462" s="714"/>
    </row>
    <row r="463" spans="1:7" hidden="1" outlineLevel="1">
      <c r="A463" s="811">
        <v>4235080010</v>
      </c>
      <c r="B463" s="808" t="s">
        <v>7651</v>
      </c>
      <c r="C463" s="1037" t="s">
        <v>14469</v>
      </c>
      <c r="D463" s="630" t="s">
        <v>5017</v>
      </c>
      <c r="E463" s="717">
        <v>2019</v>
      </c>
      <c r="F463" s="710" t="str">
        <f>IF(ISBLANK(D463),"",VLOOKUP(D463,tegevusalad!$A$7:$B$188,2,FALSE))</f>
        <v>Põhi- ja üldkeskharidus</v>
      </c>
      <c r="G463" s="714">
        <v>44196</v>
      </c>
    </row>
    <row r="464" spans="1:7" hidden="1" outlineLevel="1">
      <c r="A464" s="811">
        <v>4235080020</v>
      </c>
      <c r="B464" s="808" t="s">
        <v>7652</v>
      </c>
      <c r="C464" s="1037" t="s">
        <v>14469</v>
      </c>
      <c r="D464" s="630" t="s">
        <v>5017</v>
      </c>
      <c r="E464" s="717">
        <v>2019</v>
      </c>
      <c r="F464" s="710" t="str">
        <f>IF(ISBLANK(D464),"",VLOOKUP(D464,tegevusalad!$A$7:$B$188,2,FALSE))</f>
        <v>Põhi- ja üldkeskharidus</v>
      </c>
      <c r="G464" s="714">
        <v>44196</v>
      </c>
    </row>
    <row r="465" spans="1:7" hidden="1" outlineLevel="1">
      <c r="A465" s="811">
        <v>4235080030</v>
      </c>
      <c r="B465" s="808" t="s">
        <v>9490</v>
      </c>
      <c r="C465" s="1037" t="s">
        <v>14469</v>
      </c>
      <c r="D465" s="630" t="s">
        <v>5017</v>
      </c>
      <c r="E465" s="717">
        <v>2019</v>
      </c>
      <c r="F465" s="710" t="str">
        <f>IF(ISBLANK(D465),"",VLOOKUP(D465,tegevusalad!$A$7:$B$188,2,FALSE))</f>
        <v>Põhi- ja üldkeskharidus</v>
      </c>
      <c r="G465" s="714">
        <v>44196</v>
      </c>
    </row>
    <row r="466" spans="1:7" hidden="1" outlineLevel="1">
      <c r="A466" s="811">
        <v>4235080040</v>
      </c>
      <c r="B466" s="808" t="s">
        <v>7653</v>
      </c>
      <c r="C466" s="1037" t="s">
        <v>14469</v>
      </c>
      <c r="D466" s="630" t="s">
        <v>5017</v>
      </c>
      <c r="E466" s="717">
        <v>2019</v>
      </c>
      <c r="F466" s="710" t="str">
        <f>IF(ISBLANK(D466),"",VLOOKUP(D466,tegevusalad!$A$7:$B$188,2,FALSE))</f>
        <v>Põhi- ja üldkeskharidus</v>
      </c>
      <c r="G466" s="714">
        <v>44196</v>
      </c>
    </row>
    <row r="467" spans="1:7" hidden="1" outlineLevel="1">
      <c r="A467" s="811">
        <v>4235080050</v>
      </c>
      <c r="B467" s="808" t="s">
        <v>541</v>
      </c>
      <c r="C467" s="1037" t="s">
        <v>14469</v>
      </c>
      <c r="D467" s="630" t="s">
        <v>5017</v>
      </c>
      <c r="E467" s="717">
        <v>2019</v>
      </c>
      <c r="F467" s="710" t="str">
        <f>IF(ISBLANK(D467),"",VLOOKUP(D467,tegevusalad!$A$7:$B$188,2,FALSE))</f>
        <v>Põhi- ja üldkeskharidus</v>
      </c>
      <c r="G467" s="714">
        <v>44196</v>
      </c>
    </row>
    <row r="468" spans="1:7" hidden="1" outlineLevel="1">
      <c r="A468" s="811">
        <v>4235080060</v>
      </c>
      <c r="B468" s="808" t="s">
        <v>9954</v>
      </c>
      <c r="C468" s="1037" t="s">
        <v>14469</v>
      </c>
      <c r="D468" s="630" t="s">
        <v>5017</v>
      </c>
      <c r="E468" s="717">
        <v>2019</v>
      </c>
      <c r="F468" s="710" t="str">
        <f>IF(ISBLANK(D468),"",VLOOKUP(D468,tegevusalad!$A$7:$B$188,2,FALSE))</f>
        <v>Põhi- ja üldkeskharidus</v>
      </c>
      <c r="G468" s="714">
        <v>44196</v>
      </c>
    </row>
    <row r="469" spans="1:7" hidden="1" outlineLevel="1">
      <c r="A469" s="811">
        <v>4235080070</v>
      </c>
      <c r="B469" s="808" t="s">
        <v>10774</v>
      </c>
      <c r="C469" s="1037" t="s">
        <v>14469</v>
      </c>
      <c r="D469" s="630" t="s">
        <v>5017</v>
      </c>
      <c r="E469" s="717">
        <v>2019</v>
      </c>
      <c r="F469" s="710" t="str">
        <f>IF(ISBLANK(D469),"",VLOOKUP(D469,tegevusalad!$A$7:$B$188,2,FALSE))</f>
        <v>Põhi- ja üldkeskharidus</v>
      </c>
      <c r="G469" s="714">
        <v>44196</v>
      </c>
    </row>
    <row r="470" spans="1:7" hidden="1" outlineLevel="1">
      <c r="A470" s="811">
        <v>4235080090</v>
      </c>
      <c r="B470" s="808" t="s">
        <v>14468</v>
      </c>
      <c r="C470" s="1037" t="s">
        <v>14469</v>
      </c>
      <c r="D470" s="630" t="s">
        <v>5017</v>
      </c>
      <c r="E470" s="717">
        <v>2019</v>
      </c>
      <c r="F470" s="710" t="str">
        <f>IF(ISBLANK(D470),"",VLOOKUP(D470,tegevusalad!$A$7:$B$188,2,FALSE))</f>
        <v>Põhi- ja üldkeskharidus</v>
      </c>
      <c r="G470" s="714">
        <v>44196</v>
      </c>
    </row>
    <row r="471" spans="1:7" hidden="1" outlineLevel="1">
      <c r="A471" s="811"/>
      <c r="B471" s="808"/>
      <c r="C471" s="1037"/>
      <c r="E471" s="717"/>
      <c r="G471" s="714"/>
    </row>
    <row r="472" spans="1:7" collapsed="1">
      <c r="A472" s="655"/>
      <c r="B472" s="656" t="s">
        <v>14466</v>
      </c>
      <c r="C472" s="1037"/>
      <c r="G472" s="714"/>
    </row>
    <row r="473" spans="1:7" hidden="1" outlineLevel="1">
      <c r="A473" s="811">
        <v>4235081010</v>
      </c>
      <c r="B473" s="808" t="s">
        <v>7651</v>
      </c>
      <c r="C473" s="1039" t="s">
        <v>14370</v>
      </c>
      <c r="D473" s="916" t="s">
        <v>5017</v>
      </c>
      <c r="E473" s="717">
        <v>2019</v>
      </c>
      <c r="F473" s="710" t="str">
        <f>IF(ISBLANK(D473),"",VLOOKUP(D473,tegevusalad!$A$7:$B$188,2,FALSE))</f>
        <v>Põhi- ja üldkeskharidus</v>
      </c>
      <c r="G473" s="787">
        <v>44561</v>
      </c>
    </row>
    <row r="474" spans="1:7" hidden="1" outlineLevel="1">
      <c r="A474" s="811">
        <v>4235081020</v>
      </c>
      <c r="B474" s="808" t="s">
        <v>7652</v>
      </c>
      <c r="C474" s="1039" t="s">
        <v>14370</v>
      </c>
      <c r="D474" s="916" t="s">
        <v>5017</v>
      </c>
      <c r="E474" s="717">
        <v>2019</v>
      </c>
      <c r="F474" s="710" t="str">
        <f>IF(ISBLANK(D474),"",VLOOKUP(D474,tegevusalad!$A$7:$B$188,2,FALSE))</f>
        <v>Põhi- ja üldkeskharidus</v>
      </c>
      <c r="G474" s="787">
        <v>44561</v>
      </c>
    </row>
    <row r="475" spans="1:7" hidden="1" outlineLevel="1">
      <c r="A475" s="811">
        <v>4235081030</v>
      </c>
      <c r="B475" s="808" t="s">
        <v>9490</v>
      </c>
      <c r="C475" s="1039" t="s">
        <v>14370</v>
      </c>
      <c r="D475" s="916" t="s">
        <v>5017</v>
      </c>
      <c r="E475" s="717">
        <v>2019</v>
      </c>
      <c r="F475" s="710" t="str">
        <f>IF(ISBLANK(D475),"",VLOOKUP(D475,tegevusalad!$A$7:$B$188,2,FALSE))</f>
        <v>Põhi- ja üldkeskharidus</v>
      </c>
      <c r="G475" s="787">
        <v>44561</v>
      </c>
    </row>
    <row r="476" spans="1:7" hidden="1" outlineLevel="1">
      <c r="A476" s="811">
        <v>4235081040</v>
      </c>
      <c r="B476" s="808" t="s">
        <v>7653</v>
      </c>
      <c r="C476" s="1039" t="s">
        <v>14370</v>
      </c>
      <c r="D476" s="916" t="s">
        <v>5017</v>
      </c>
      <c r="E476" s="717">
        <v>2019</v>
      </c>
      <c r="F476" s="710" t="str">
        <f>IF(ISBLANK(D476),"",VLOOKUP(D476,tegevusalad!$A$7:$B$188,2,FALSE))</f>
        <v>Põhi- ja üldkeskharidus</v>
      </c>
      <c r="G476" s="787">
        <v>44561</v>
      </c>
    </row>
    <row r="477" spans="1:7" hidden="1" outlineLevel="1">
      <c r="A477" s="811">
        <v>4235081050</v>
      </c>
      <c r="B477" s="808" t="s">
        <v>541</v>
      </c>
      <c r="C477" s="1039" t="s">
        <v>14370</v>
      </c>
      <c r="D477" s="916" t="s">
        <v>5017</v>
      </c>
      <c r="E477" s="717">
        <v>2019</v>
      </c>
      <c r="F477" s="710" t="str">
        <f>IF(ISBLANK(D477),"",VLOOKUP(D477,tegevusalad!$A$7:$B$188,2,FALSE))</f>
        <v>Põhi- ja üldkeskharidus</v>
      </c>
      <c r="G477" s="787">
        <v>44561</v>
      </c>
    </row>
    <row r="478" spans="1:7" hidden="1" outlineLevel="1">
      <c r="A478" s="811">
        <v>4235081060</v>
      </c>
      <c r="B478" s="808" t="s">
        <v>9954</v>
      </c>
      <c r="C478" s="1039" t="s">
        <v>14370</v>
      </c>
      <c r="D478" s="916" t="s">
        <v>5017</v>
      </c>
      <c r="E478" s="717">
        <v>2019</v>
      </c>
      <c r="F478" s="710" t="str">
        <f>IF(ISBLANK(D478),"",VLOOKUP(D478,tegevusalad!$A$7:$B$188,2,FALSE))</f>
        <v>Põhi- ja üldkeskharidus</v>
      </c>
      <c r="G478" s="787">
        <v>44561</v>
      </c>
    </row>
    <row r="479" spans="1:7" hidden="1" outlineLevel="1">
      <c r="A479" s="811">
        <v>4235081070</v>
      </c>
      <c r="B479" s="808" t="s">
        <v>10774</v>
      </c>
      <c r="C479" s="1039" t="s">
        <v>14370</v>
      </c>
      <c r="D479" s="916" t="s">
        <v>5017</v>
      </c>
      <c r="E479" s="717">
        <v>2019</v>
      </c>
      <c r="F479" s="710" t="str">
        <f>IF(ISBLANK(D479),"",VLOOKUP(D479,tegevusalad!$A$7:$B$188,2,FALSE))</f>
        <v>Põhi- ja üldkeskharidus</v>
      </c>
      <c r="G479" s="787">
        <v>44561</v>
      </c>
    </row>
    <row r="480" spans="1:7" hidden="1" outlineLevel="1">
      <c r="A480" s="811">
        <v>4235081080</v>
      </c>
      <c r="B480" s="808" t="s">
        <v>13718</v>
      </c>
      <c r="C480" s="1039" t="s">
        <v>14370</v>
      </c>
      <c r="D480" s="916" t="s">
        <v>5017</v>
      </c>
      <c r="E480" s="717">
        <v>2019</v>
      </c>
      <c r="F480" s="710" t="str">
        <f>IF(ISBLANK(D480),"",VLOOKUP(D480,tegevusalad!$A$7:$B$188,2,FALSE))</f>
        <v>Põhi- ja üldkeskharidus</v>
      </c>
      <c r="G480" s="787">
        <v>44561</v>
      </c>
    </row>
    <row r="481" spans="1:8" hidden="1" outlineLevel="1">
      <c r="A481" s="811"/>
      <c r="B481" s="808"/>
      <c r="C481" s="1039"/>
      <c r="G481" s="714"/>
    </row>
    <row r="482" spans="1:8" collapsed="1">
      <c r="A482" s="655"/>
      <c r="B482" s="656"/>
      <c r="C482" s="1037"/>
      <c r="G482" s="714"/>
    </row>
    <row r="483" spans="1:8">
      <c r="A483" s="655">
        <v>4235082990</v>
      </c>
      <c r="B483" s="656" t="s">
        <v>13090</v>
      </c>
      <c r="C483" s="1039" t="s">
        <v>14372</v>
      </c>
      <c r="D483" s="630" t="s">
        <v>5018</v>
      </c>
      <c r="E483" s="709">
        <v>2018</v>
      </c>
      <c r="F483" s="710" t="str">
        <f>IF(ISBLANK(D483),"",VLOOKUP(D483,tegevusalad!$A$7:$B$188,2,FALSE))</f>
        <v xml:space="preserve">Põhi- ja üldkeskhariduse kaudsed kulud </v>
      </c>
      <c r="G483" s="714">
        <v>401768</v>
      </c>
    </row>
    <row r="484" spans="1:8">
      <c r="A484" s="811">
        <v>4235082110</v>
      </c>
      <c r="B484" s="808" t="s">
        <v>13610</v>
      </c>
      <c r="C484" s="1039"/>
      <c r="D484" s="630" t="s">
        <v>5018</v>
      </c>
      <c r="E484" s="709">
        <v>2018</v>
      </c>
      <c r="F484" s="710" t="str">
        <f>IF(ISBLANK(D484),"",VLOOKUP(D484,tegevusalad!$A$7:$B$188,2,FALSE))</f>
        <v xml:space="preserve">Põhi- ja üldkeskhariduse kaudsed kulud </v>
      </c>
      <c r="G484" s="714">
        <v>44196</v>
      </c>
    </row>
    <row r="485" spans="1:8">
      <c r="A485" s="811">
        <v>4235082120</v>
      </c>
      <c r="B485" s="808" t="s">
        <v>14170</v>
      </c>
      <c r="C485" s="1039" t="s">
        <v>12923</v>
      </c>
      <c r="D485" s="630" t="s">
        <v>5017</v>
      </c>
      <c r="E485" s="709">
        <v>2018</v>
      </c>
      <c r="F485" s="710" t="str">
        <f>IF(ISBLANK(D485),"",VLOOKUP(D485,tegevusalad!$A$7:$B$188,2,FALSE))</f>
        <v>Põhi- ja üldkeskharidus</v>
      </c>
      <c r="G485" s="714">
        <v>46022</v>
      </c>
    </row>
    <row r="486" spans="1:8">
      <c r="A486" s="811">
        <v>4235082130</v>
      </c>
      <c r="B486" s="808" t="s">
        <v>14888</v>
      </c>
      <c r="C486" s="1039"/>
      <c r="D486" s="630" t="s">
        <v>5017</v>
      </c>
      <c r="E486" s="709">
        <v>2020</v>
      </c>
      <c r="F486" s="710" t="str">
        <f>IF(ISBLANK(D486),"",VLOOKUP(D486,tegevusalad!$A$7:$B$188,2,FALSE))</f>
        <v>Põhi- ja üldkeskharidus</v>
      </c>
      <c r="G486" s="714">
        <v>44926</v>
      </c>
    </row>
    <row r="487" spans="1:8">
      <c r="A487" s="811">
        <v>4235082140</v>
      </c>
      <c r="B487" s="808" t="s">
        <v>14889</v>
      </c>
      <c r="C487" s="1039" t="s">
        <v>12643</v>
      </c>
      <c r="D487" s="630" t="s">
        <v>5017</v>
      </c>
      <c r="E487" s="709">
        <v>2020</v>
      </c>
      <c r="F487" s="710" t="str">
        <f>IF(ISBLANK(D487),"",VLOOKUP(D487,tegevusalad!$A$7:$B$188,2,FALSE))</f>
        <v>Põhi- ja üldkeskharidus</v>
      </c>
      <c r="G487" s="714">
        <v>44926</v>
      </c>
    </row>
    <row r="488" spans="1:8">
      <c r="A488" s="811">
        <v>4235082150</v>
      </c>
      <c r="B488" s="808" t="s">
        <v>9131</v>
      </c>
      <c r="C488" s="1039" t="s">
        <v>16155</v>
      </c>
      <c r="D488" s="630" t="s">
        <v>5017</v>
      </c>
      <c r="E488" s="709">
        <v>2020</v>
      </c>
      <c r="F488" s="710" t="str">
        <f>IF(ISBLANK(D488),"",VLOOKUP(D488,tegevusalad!$A$7:$B$188,2,FALSE))</f>
        <v>Põhi- ja üldkeskharidus</v>
      </c>
      <c r="G488" s="714">
        <v>45291</v>
      </c>
    </row>
    <row r="489" spans="1:8">
      <c r="A489" s="811">
        <v>4235082160</v>
      </c>
      <c r="B489" s="808" t="s">
        <v>16442</v>
      </c>
      <c r="C489" s="1039" t="s">
        <v>16443</v>
      </c>
      <c r="D489" s="630" t="s">
        <v>5017</v>
      </c>
      <c r="E489" s="709">
        <v>2020</v>
      </c>
      <c r="F489" s="710" t="str">
        <f>IF(ISBLANK(D489),"",VLOOKUP(D489,tegevusalad!$A$7:$B$188,2,FALSE))</f>
        <v>Põhi- ja üldkeskharidus</v>
      </c>
      <c r="G489" s="714">
        <v>45291</v>
      </c>
    </row>
    <row r="490" spans="1:8">
      <c r="A490" s="811">
        <v>4235082170</v>
      </c>
      <c r="B490" s="808" t="s">
        <v>7298</v>
      </c>
      <c r="C490" s="1039" t="s">
        <v>16652</v>
      </c>
      <c r="D490" s="630" t="s">
        <v>5017</v>
      </c>
      <c r="E490" s="709">
        <v>2020</v>
      </c>
      <c r="F490" s="710" t="str">
        <f>IF(ISBLANK(D490),"",VLOOKUP(D490,tegevusalad!$A$7:$B$188,2,FALSE))</f>
        <v>Põhi- ja üldkeskharidus</v>
      </c>
      <c r="G490" s="714">
        <v>45291</v>
      </c>
      <c r="H490" s="1037" t="s">
        <v>16651</v>
      </c>
    </row>
    <row r="491" spans="1:8">
      <c r="A491" s="807"/>
      <c r="B491" s="810"/>
      <c r="C491" s="1039"/>
      <c r="G491" s="714"/>
    </row>
    <row r="492" spans="1:8">
      <c r="A492" s="807"/>
      <c r="B492" s="809"/>
      <c r="C492" s="1039"/>
      <c r="G492" s="714"/>
    </row>
    <row r="493" spans="1:8" hidden="1" outlineLevel="1">
      <c r="A493" s="655">
        <v>4235222320</v>
      </c>
      <c r="B493" s="627" t="s">
        <v>13395</v>
      </c>
      <c r="C493" s="723" t="s">
        <v>13373</v>
      </c>
      <c r="D493" s="630" t="s">
        <v>5018</v>
      </c>
      <c r="E493" s="709" t="s">
        <v>13372</v>
      </c>
      <c r="F493" s="710" t="str">
        <f>IF(ISBLANK(D493),"",VLOOKUP(D493,tegevusalad!$A$7:$B$188,2,FALSE))</f>
        <v xml:space="preserve">Põhi- ja üldkeskhariduse kaudsed kulud </v>
      </c>
      <c r="G493" s="714">
        <v>43830</v>
      </c>
    </row>
    <row r="494" spans="1:8" hidden="1" outlineLevel="1">
      <c r="A494" s="655">
        <v>4235222840</v>
      </c>
      <c r="B494" s="627" t="s">
        <v>13395</v>
      </c>
      <c r="C494" s="723" t="s">
        <v>13375</v>
      </c>
      <c r="D494" s="630" t="s">
        <v>5018</v>
      </c>
      <c r="E494" s="709" t="s">
        <v>13372</v>
      </c>
      <c r="F494" s="710" t="str">
        <f>IF(ISBLANK(D494),"",VLOOKUP(D494,tegevusalad!$A$7:$B$188,2,FALSE))</f>
        <v xml:space="preserve">Põhi- ja üldkeskhariduse kaudsed kulud </v>
      </c>
      <c r="G494" s="714">
        <v>43830</v>
      </c>
    </row>
    <row r="495" spans="1:8" hidden="1" outlineLevel="1">
      <c r="A495" s="655">
        <v>4235222330</v>
      </c>
      <c r="B495" s="627" t="s">
        <v>13395</v>
      </c>
      <c r="C495" s="723" t="s">
        <v>13374</v>
      </c>
      <c r="D495" s="630" t="s">
        <v>5018</v>
      </c>
      <c r="E495" s="709" t="s">
        <v>13372</v>
      </c>
      <c r="F495" s="710" t="str">
        <f>IF(ISBLANK(D495),"",VLOOKUP(D495,tegevusalad!$A$7:$B$188,2,FALSE))</f>
        <v xml:space="preserve">Põhi- ja üldkeskhariduse kaudsed kulud </v>
      </c>
      <c r="G495" s="714">
        <v>43830</v>
      </c>
    </row>
    <row r="496" spans="1:8" hidden="1" outlineLevel="1">
      <c r="A496" s="655">
        <v>4235503130</v>
      </c>
      <c r="B496" s="627" t="s">
        <v>13394</v>
      </c>
      <c r="C496" s="723" t="s">
        <v>8823</v>
      </c>
      <c r="D496" s="630" t="s">
        <v>5018</v>
      </c>
      <c r="E496" s="709">
        <v>2018</v>
      </c>
      <c r="F496" s="710" t="str">
        <f>IF(ISBLANK(D496),"",VLOOKUP(D496,tegevusalad!$A$7:$B$188,2,FALSE))</f>
        <v xml:space="preserve">Põhi- ja üldkeskhariduse kaudsed kulud </v>
      </c>
      <c r="G496" s="714">
        <v>43830</v>
      </c>
    </row>
    <row r="497" spans="1:7" hidden="1" outlineLevel="1">
      <c r="A497" s="655">
        <v>4235207170</v>
      </c>
      <c r="B497" s="627" t="s">
        <v>7917</v>
      </c>
      <c r="C497" s="723" t="s">
        <v>13396</v>
      </c>
      <c r="D497" s="630" t="s">
        <v>5018</v>
      </c>
      <c r="E497" s="709">
        <v>2018</v>
      </c>
      <c r="F497" s="710" t="str">
        <f>IF(ISBLANK(D497),"",VLOOKUP(D497,tegevusalad!$A$7:$B$188,2,FALSE))</f>
        <v xml:space="preserve">Põhi- ja üldkeskhariduse kaudsed kulud </v>
      </c>
      <c r="G497" s="714">
        <v>43465</v>
      </c>
    </row>
    <row r="498" spans="1:7" hidden="1" outlineLevel="1">
      <c r="A498" s="655">
        <v>4235404130</v>
      </c>
      <c r="B498" s="627" t="s">
        <v>13397</v>
      </c>
      <c r="C498" s="723" t="s">
        <v>13398</v>
      </c>
      <c r="D498" s="630" t="s">
        <v>5018</v>
      </c>
      <c r="E498" s="709">
        <v>2018</v>
      </c>
      <c r="F498" s="710" t="str">
        <f>IF(ISBLANK(D498),"",VLOOKUP(D498,tegevusalad!$A$7:$B$188,2,FALSE))</f>
        <v xml:space="preserve">Põhi- ja üldkeskhariduse kaudsed kulud </v>
      </c>
      <c r="G498" s="714">
        <v>43830</v>
      </c>
    </row>
    <row r="499" spans="1:7" hidden="1" outlineLevel="1">
      <c r="A499" s="655">
        <v>4235413140</v>
      </c>
      <c r="B499" s="627" t="s">
        <v>13461</v>
      </c>
      <c r="C499" s="723" t="s">
        <v>13460</v>
      </c>
      <c r="D499" s="630" t="s">
        <v>5018</v>
      </c>
      <c r="E499" s="709">
        <v>2018</v>
      </c>
      <c r="F499" s="710" t="str">
        <f>IF(ISBLANK(D499),"",VLOOKUP(D499,tegevusalad!$A$7:$B$188,2,FALSE))</f>
        <v xml:space="preserve">Põhi- ja üldkeskhariduse kaudsed kulud </v>
      </c>
      <c r="G499" s="714">
        <v>43830</v>
      </c>
    </row>
    <row r="500" spans="1:7" hidden="1" outlineLevel="1">
      <c r="A500" s="655">
        <v>4235207180</v>
      </c>
      <c r="B500" s="627" t="s">
        <v>7917</v>
      </c>
      <c r="C500" s="723" t="s">
        <v>13473</v>
      </c>
      <c r="D500" s="630" t="s">
        <v>5018</v>
      </c>
      <c r="E500" s="709">
        <v>2018</v>
      </c>
      <c r="F500" s="710" t="str">
        <f>IF(ISBLANK(D500),"",VLOOKUP(D500,tegevusalad!$A$7:$B$188,2,FALSE))</f>
        <v xml:space="preserve">Põhi- ja üldkeskhariduse kaudsed kulud </v>
      </c>
      <c r="G500" s="714">
        <v>43830</v>
      </c>
    </row>
    <row r="501" spans="1:7" hidden="1" outlineLevel="1">
      <c r="A501" s="655">
        <v>4235203150</v>
      </c>
      <c r="B501" s="627" t="s">
        <v>13475</v>
      </c>
      <c r="C501" s="723" t="s">
        <v>13535</v>
      </c>
      <c r="D501" s="630" t="s">
        <v>5018</v>
      </c>
      <c r="E501" s="709">
        <v>2018</v>
      </c>
      <c r="F501" s="710" t="str">
        <f>IF(ISBLANK(D501),"",VLOOKUP(D501,tegevusalad!$A$7:$B$188,2,FALSE))</f>
        <v xml:space="preserve">Põhi- ja üldkeskhariduse kaudsed kulud </v>
      </c>
      <c r="G501" s="714">
        <v>43891</v>
      </c>
    </row>
    <row r="502" spans="1:7" hidden="1" outlineLevel="1">
      <c r="A502" s="655">
        <v>4235801240</v>
      </c>
      <c r="B502" s="627" t="s">
        <v>13491</v>
      </c>
      <c r="C502" s="723" t="s">
        <v>13492</v>
      </c>
      <c r="D502" s="630" t="s">
        <v>5017</v>
      </c>
      <c r="E502" s="709">
        <v>2018</v>
      </c>
      <c r="F502" s="710" t="str">
        <f>IF(ISBLANK(D502),"",VLOOKUP(D502,tegevusalad!$A$7:$B$188,2,FALSE))</f>
        <v>Põhi- ja üldkeskharidus</v>
      </c>
      <c r="G502" s="714">
        <v>43921</v>
      </c>
    </row>
    <row r="503" spans="1:7" hidden="1" outlineLevel="1">
      <c r="A503" s="655">
        <v>4235204250</v>
      </c>
      <c r="B503" s="627" t="s">
        <v>13490</v>
      </c>
      <c r="C503" s="723" t="s">
        <v>13489</v>
      </c>
      <c r="D503" s="630" t="s">
        <v>5018</v>
      </c>
      <c r="E503" s="709">
        <v>2018</v>
      </c>
      <c r="F503" s="710" t="str">
        <f>IF(ISBLANK(D503),"",VLOOKUP(D503,tegevusalad!$A$7:$B$188,2,FALSE))</f>
        <v xml:space="preserve">Põhi- ja üldkeskhariduse kaudsed kulud </v>
      </c>
      <c r="G503" s="714">
        <v>43921</v>
      </c>
    </row>
    <row r="504" spans="1:7" hidden="1" outlineLevel="1">
      <c r="A504" s="655">
        <v>4235606120</v>
      </c>
      <c r="B504" s="627" t="s">
        <v>8033</v>
      </c>
      <c r="C504" s="723" t="s">
        <v>13512</v>
      </c>
      <c r="D504" s="630" t="s">
        <v>5017</v>
      </c>
      <c r="E504" s="709">
        <v>2018</v>
      </c>
      <c r="F504" s="710" t="str">
        <f>IF(ISBLANK(D504),"",VLOOKUP(D504,tegevusalad!$A$7:$B$188,2,FALSE))</f>
        <v>Põhi- ja üldkeskharidus</v>
      </c>
      <c r="G504" s="714">
        <v>43921</v>
      </c>
    </row>
    <row r="505" spans="1:7" hidden="1" outlineLevel="1">
      <c r="A505" s="655">
        <v>4235220520</v>
      </c>
      <c r="B505" s="627" t="s">
        <v>7916</v>
      </c>
      <c r="C505" s="723" t="s">
        <v>13510</v>
      </c>
      <c r="D505" s="630" t="s">
        <v>5018</v>
      </c>
      <c r="E505" s="709">
        <v>2018</v>
      </c>
      <c r="F505" s="710" t="str">
        <f>IF(ISBLANK(D505),"",VLOOKUP(D505,tegevusalad!$A$7:$B$188,2,FALSE))</f>
        <v xml:space="preserve">Põhi- ja üldkeskhariduse kaudsed kulud </v>
      </c>
      <c r="G505" s="714">
        <v>43921</v>
      </c>
    </row>
    <row r="506" spans="1:7" hidden="1" outlineLevel="1">
      <c r="A506" s="655">
        <v>4235702120</v>
      </c>
      <c r="B506" s="627" t="s">
        <v>13513</v>
      </c>
      <c r="C506" s="723" t="s">
        <v>13511</v>
      </c>
      <c r="D506" s="630" t="s">
        <v>5018</v>
      </c>
      <c r="E506" s="709">
        <v>2018</v>
      </c>
      <c r="F506" s="710" t="str">
        <f>IF(ISBLANK(D506),"",VLOOKUP(D506,tegevusalad!$A$7:$B$188,2,FALSE))</f>
        <v xml:space="preserve">Põhi- ja üldkeskhariduse kaudsed kulud </v>
      </c>
      <c r="G506" s="714">
        <v>43921</v>
      </c>
    </row>
    <row r="507" spans="1:7" hidden="1" outlineLevel="1">
      <c r="A507" s="655">
        <v>4235208730</v>
      </c>
      <c r="B507" s="627" t="s">
        <v>13522</v>
      </c>
      <c r="C507" s="723" t="s">
        <v>13519</v>
      </c>
      <c r="D507" s="630" t="s">
        <v>5018</v>
      </c>
      <c r="E507" s="709">
        <v>2018</v>
      </c>
      <c r="F507" s="710" t="str">
        <f>IF(ISBLANK(D507),"",VLOOKUP(D507,tegevusalad!$A$7:$B$188,2,FALSE))</f>
        <v xml:space="preserve">Põhi- ja üldkeskhariduse kaudsed kulud </v>
      </c>
      <c r="G507" s="714">
        <v>43921</v>
      </c>
    </row>
    <row r="508" spans="1:7" hidden="1" outlineLevel="1">
      <c r="A508" s="655">
        <v>4235202160</v>
      </c>
      <c r="B508" s="627" t="s">
        <v>5287</v>
      </c>
      <c r="C508" s="723" t="s">
        <v>13520</v>
      </c>
      <c r="D508" s="630" t="s">
        <v>5018</v>
      </c>
      <c r="E508" s="709">
        <v>2018</v>
      </c>
      <c r="F508" s="710" t="str">
        <f>IF(ISBLANK(D508),"",VLOOKUP(D508,tegevusalad!$A$7:$B$188,2,FALSE))</f>
        <v xml:space="preserve">Põhi- ja üldkeskhariduse kaudsed kulud </v>
      </c>
      <c r="G508" s="714">
        <v>43921</v>
      </c>
    </row>
    <row r="509" spans="1:7" hidden="1" outlineLevel="1">
      <c r="A509" s="655">
        <v>4235604130</v>
      </c>
      <c r="B509" s="627" t="s">
        <v>5288</v>
      </c>
      <c r="C509" s="723" t="s">
        <v>13521</v>
      </c>
      <c r="D509" s="630" t="s">
        <v>5017</v>
      </c>
      <c r="E509" s="709">
        <v>2018</v>
      </c>
      <c r="F509" s="710" t="str">
        <f>IF(ISBLANK(D509),"",VLOOKUP(D509,tegevusalad!$A$7:$B$188,2,FALSE))</f>
        <v>Põhi- ja üldkeskharidus</v>
      </c>
      <c r="G509" s="714">
        <v>43921</v>
      </c>
    </row>
    <row r="510" spans="1:7" hidden="1" outlineLevel="1">
      <c r="A510" s="655">
        <v>4235410100</v>
      </c>
      <c r="B510" s="627" t="s">
        <v>7651</v>
      </c>
      <c r="C510" s="723" t="s">
        <v>13559</v>
      </c>
      <c r="D510" s="630" t="s">
        <v>5018</v>
      </c>
      <c r="E510" s="709">
        <v>2018</v>
      </c>
      <c r="F510" s="710" t="str">
        <f>IF(ISBLANK(D510),"",VLOOKUP(D510,tegevusalad!$A$7:$B$188,2,FALSE))</f>
        <v xml:space="preserve">Põhi- ja üldkeskhariduse kaudsed kulud </v>
      </c>
      <c r="G510" s="714">
        <v>43921</v>
      </c>
    </row>
    <row r="511" spans="1:7" hidden="1" outlineLevel="1">
      <c r="A511" s="655">
        <v>4235820120</v>
      </c>
      <c r="B511" s="627" t="s">
        <v>8757</v>
      </c>
      <c r="C511" s="723" t="s">
        <v>13560</v>
      </c>
      <c r="D511" s="630" t="s">
        <v>5016</v>
      </c>
      <c r="E511" s="709">
        <v>2018</v>
      </c>
      <c r="F511" s="710" t="str">
        <f>IF(ISBLANK(D511),"",VLOOKUP(D511,tegevusalad!$A$7:$B$188,2,FALSE))</f>
        <v>Alus- ja põhihariduse kaudsed kulud</v>
      </c>
      <c r="G511" s="714">
        <v>43921</v>
      </c>
    </row>
    <row r="512" spans="1:7" hidden="1" outlineLevel="1">
      <c r="A512" s="655">
        <v>4235820110</v>
      </c>
      <c r="B512" s="627" t="s">
        <v>8757</v>
      </c>
      <c r="C512" s="723" t="s">
        <v>13564</v>
      </c>
      <c r="D512" s="630" t="s">
        <v>5016</v>
      </c>
      <c r="E512" s="709">
        <v>2018</v>
      </c>
      <c r="F512" s="710" t="str">
        <f>IF(ISBLANK(D512),"",VLOOKUP(D512,tegevusalad!$A$7:$B$188,2,FALSE))</f>
        <v>Alus- ja põhihariduse kaudsed kulud</v>
      </c>
      <c r="G512" s="714">
        <v>43921</v>
      </c>
    </row>
    <row r="513" spans="1:7" hidden="1" outlineLevel="1">
      <c r="A513" s="655">
        <v>4231801170</v>
      </c>
      <c r="B513" s="627" t="s">
        <v>8098</v>
      </c>
      <c r="C513" s="723" t="s">
        <v>13561</v>
      </c>
      <c r="D513" s="630" t="s">
        <v>5017</v>
      </c>
      <c r="E513" s="709">
        <v>2018</v>
      </c>
      <c r="F513" s="710" t="str">
        <f>IF(ISBLANK(D513),"",VLOOKUP(D513,tegevusalad!$A$7:$B$188,2,FALSE))</f>
        <v>Põhi- ja üldkeskharidus</v>
      </c>
      <c r="G513" s="714">
        <v>43921</v>
      </c>
    </row>
    <row r="514" spans="1:7" hidden="1" outlineLevel="1">
      <c r="A514" s="655">
        <v>4235202170</v>
      </c>
      <c r="B514" s="627" t="s">
        <v>5287</v>
      </c>
      <c r="C514" s="723" t="s">
        <v>13600</v>
      </c>
      <c r="D514" s="630" t="s">
        <v>5018</v>
      </c>
      <c r="E514" s="709">
        <v>2018</v>
      </c>
      <c r="F514" s="710" t="str">
        <f>IF(ISBLANK(D514),"",VLOOKUP(D514,tegevusalad!$A$7:$B$188,2,FALSE))</f>
        <v xml:space="preserve">Põhi- ja üldkeskhariduse kaudsed kulud </v>
      </c>
      <c r="G514" s="714">
        <v>43921</v>
      </c>
    </row>
    <row r="515" spans="1:7" hidden="1" outlineLevel="1">
      <c r="A515" s="655">
        <v>4235208160</v>
      </c>
      <c r="B515" s="627" t="s">
        <v>13522</v>
      </c>
      <c r="C515" s="723" t="s">
        <v>13562</v>
      </c>
      <c r="D515" s="630" t="s">
        <v>5018</v>
      </c>
      <c r="E515" s="709">
        <v>2018</v>
      </c>
      <c r="F515" s="710" t="str">
        <f>IF(ISBLANK(D515),"",VLOOKUP(D515,tegevusalad!$A$7:$B$188,2,FALSE))</f>
        <v xml:space="preserve">Põhi- ja üldkeskhariduse kaudsed kulud </v>
      </c>
      <c r="G515" s="714">
        <v>43921</v>
      </c>
    </row>
    <row r="516" spans="1:7" hidden="1" outlineLevel="1">
      <c r="A516" s="655">
        <v>4235211150</v>
      </c>
      <c r="B516" s="627" t="s">
        <v>13397</v>
      </c>
      <c r="C516" s="723" t="s">
        <v>14121</v>
      </c>
      <c r="D516" s="630" t="s">
        <v>5018</v>
      </c>
      <c r="E516" s="709">
        <v>2018</v>
      </c>
      <c r="F516" s="710" t="str">
        <f>IF(ISBLANK(D516),"",VLOOKUP(D516,tegevusalad!$A$7:$B$188,2,FALSE))</f>
        <v xml:space="preserve">Põhi- ja üldkeskhariduse kaudsed kulud </v>
      </c>
      <c r="G516" s="714">
        <v>43921</v>
      </c>
    </row>
    <row r="517" spans="1:7" hidden="1" outlineLevel="1">
      <c r="A517" s="655">
        <v>4235402130</v>
      </c>
      <c r="B517" s="627" t="s">
        <v>8968</v>
      </c>
      <c r="C517" s="723" t="s">
        <v>13664</v>
      </c>
      <c r="D517" s="630" t="s">
        <v>5018</v>
      </c>
      <c r="E517" s="709">
        <v>2018</v>
      </c>
      <c r="F517" s="710" t="str">
        <f>IF(ISBLANK(D517),"",VLOOKUP(D517,tegevusalad!$A$7:$B$188,2,FALSE))</f>
        <v xml:space="preserve">Põhi- ja üldkeskhariduse kaudsed kulud </v>
      </c>
      <c r="G517" s="714">
        <v>43921</v>
      </c>
    </row>
    <row r="518" spans="1:7" hidden="1" outlineLevel="1">
      <c r="A518" s="655">
        <v>4235205150</v>
      </c>
      <c r="B518" s="627" t="s">
        <v>9320</v>
      </c>
      <c r="C518" s="723" t="s">
        <v>14197</v>
      </c>
      <c r="D518" s="630" t="s">
        <v>5018</v>
      </c>
      <c r="E518" s="709">
        <v>2018</v>
      </c>
      <c r="F518" s="710" t="str">
        <f>IF(ISBLANK(D518),"",VLOOKUP(D518,tegevusalad!$A$7:$B$188,2,FALSE))</f>
        <v xml:space="preserve">Põhi- ja üldkeskhariduse kaudsed kulud </v>
      </c>
      <c r="G518" s="714">
        <v>43921</v>
      </c>
    </row>
    <row r="519" spans="1:7" hidden="1" outlineLevel="1">
      <c r="A519" s="655">
        <v>4235220140</v>
      </c>
      <c r="B519" s="627" t="s">
        <v>7916</v>
      </c>
      <c r="C519" s="723" t="s">
        <v>13598</v>
      </c>
      <c r="D519" s="630" t="s">
        <v>5018</v>
      </c>
      <c r="E519" s="709">
        <v>2018</v>
      </c>
      <c r="F519" s="710" t="str">
        <f>IF(ISBLANK(D519),"",VLOOKUP(D519,tegevusalad!$A$7:$B$188,2,FALSE))</f>
        <v xml:space="preserve">Põhi- ja üldkeskhariduse kaudsed kulud </v>
      </c>
      <c r="G519" s="714">
        <v>43921</v>
      </c>
    </row>
    <row r="520" spans="1:7" hidden="1" outlineLevel="1">
      <c r="A520" s="655">
        <v>4235806810</v>
      </c>
      <c r="B520" s="627" t="s">
        <v>13613</v>
      </c>
      <c r="C520" s="723" t="s">
        <v>13612</v>
      </c>
      <c r="D520" s="630" t="s">
        <v>5018</v>
      </c>
      <c r="E520" s="709">
        <v>2018</v>
      </c>
      <c r="F520" s="710" t="str">
        <f>IF(ISBLANK(D520),"",VLOOKUP(D520,tegevusalad!$A$7:$B$188,2,FALSE))</f>
        <v xml:space="preserve">Põhi- ja üldkeskhariduse kaudsed kulud </v>
      </c>
      <c r="G520" s="714">
        <v>43830</v>
      </c>
    </row>
    <row r="521" spans="1:7" hidden="1" outlineLevel="1">
      <c r="A521" s="655">
        <v>4235207190</v>
      </c>
      <c r="B521" s="627" t="s">
        <v>7917</v>
      </c>
      <c r="C521" s="723" t="s">
        <v>13735</v>
      </c>
      <c r="D521" s="630" t="s">
        <v>5018</v>
      </c>
      <c r="E521" s="709">
        <v>2018</v>
      </c>
      <c r="F521" s="710" t="str">
        <f>IF(ISBLANK(D521),"",VLOOKUP(D521,tegevusalad!$A$7:$B$188,2,FALSE))</f>
        <v xml:space="preserve">Põhi- ja üldkeskhariduse kaudsed kulud </v>
      </c>
      <c r="G521" s="714">
        <v>43921</v>
      </c>
    </row>
    <row r="522" spans="1:7" hidden="1" outlineLevel="1">
      <c r="A522" s="655">
        <v>4235207200</v>
      </c>
      <c r="B522" s="627" t="s">
        <v>7917</v>
      </c>
      <c r="C522" s="723" t="s">
        <v>8147</v>
      </c>
      <c r="D522" s="630" t="s">
        <v>5018</v>
      </c>
      <c r="E522" s="709">
        <v>2018</v>
      </c>
      <c r="F522" s="710" t="str">
        <f>IF(ISBLANK(D522),"",VLOOKUP(D522,tegevusalad!$A$7:$B$188,2,FALSE))</f>
        <v xml:space="preserve">Põhi- ja üldkeskhariduse kaudsed kulud </v>
      </c>
      <c r="G522" s="714">
        <v>43921</v>
      </c>
    </row>
    <row r="523" spans="1:7" hidden="1" outlineLevel="1">
      <c r="A523" s="655">
        <v>4235806310</v>
      </c>
      <c r="B523" s="627" t="s">
        <v>13613</v>
      </c>
      <c r="C523" s="723" t="s">
        <v>13790</v>
      </c>
      <c r="D523" s="630" t="s">
        <v>5018</v>
      </c>
      <c r="E523" s="709">
        <v>2018</v>
      </c>
      <c r="F523" s="710" t="str">
        <f>IF(ISBLANK(D523),"",VLOOKUP(D523,tegevusalad!$A$7:$B$188,2,FALSE))</f>
        <v xml:space="preserve">Põhi- ja üldkeskhariduse kaudsed kulud </v>
      </c>
      <c r="G523" s="714">
        <v>43921</v>
      </c>
    </row>
    <row r="524" spans="1:7" hidden="1" outlineLevel="1">
      <c r="A524" s="655">
        <v>4235202510</v>
      </c>
      <c r="B524" s="627" t="s">
        <v>5287</v>
      </c>
      <c r="C524" s="723" t="s">
        <v>13791</v>
      </c>
      <c r="D524" s="630" t="s">
        <v>5018</v>
      </c>
      <c r="E524" s="709">
        <v>2018</v>
      </c>
      <c r="F524" s="710" t="str">
        <f>IF(ISBLANK(D524),"",VLOOKUP(D524,tegevusalad!$A$7:$B$188,2,FALSE))</f>
        <v xml:space="preserve">Põhi- ja üldkeskhariduse kaudsed kulud </v>
      </c>
      <c r="G524" s="714">
        <v>43921</v>
      </c>
    </row>
    <row r="525" spans="1:7" hidden="1" outlineLevel="1">
      <c r="A525" s="655">
        <v>4235702130</v>
      </c>
      <c r="B525" s="627" t="s">
        <v>13513</v>
      </c>
      <c r="C525" s="723" t="s">
        <v>13792</v>
      </c>
      <c r="D525" s="630" t="s">
        <v>5018</v>
      </c>
      <c r="E525" s="709">
        <v>2018</v>
      </c>
      <c r="F525" s="710" t="str">
        <f>IF(ISBLANK(D525),"",VLOOKUP(D525,tegevusalad!$A$7:$B$188,2,FALSE))</f>
        <v xml:space="preserve">Põhi- ja üldkeskhariduse kaudsed kulud </v>
      </c>
      <c r="G525" s="714">
        <v>43921</v>
      </c>
    </row>
    <row r="526" spans="1:7" hidden="1" outlineLevel="1">
      <c r="A526" s="655">
        <v>4235602050</v>
      </c>
      <c r="B526" s="627" t="s">
        <v>9131</v>
      </c>
      <c r="C526" s="723" t="s">
        <v>13793</v>
      </c>
      <c r="D526" s="630" t="s">
        <v>5017</v>
      </c>
      <c r="E526" s="709">
        <v>2018</v>
      </c>
      <c r="F526" s="710" t="str">
        <f>IF(ISBLANK(D526),"",VLOOKUP(D526,tegevusalad!$A$7:$B$188,2,FALSE))</f>
        <v>Põhi- ja üldkeskharidus</v>
      </c>
      <c r="G526" s="714">
        <v>43921</v>
      </c>
    </row>
    <row r="527" spans="1:7" hidden="1" outlineLevel="1">
      <c r="A527" s="655">
        <v>4235222170</v>
      </c>
      <c r="B527" s="627" t="s">
        <v>13795</v>
      </c>
      <c r="C527" s="723" t="s">
        <v>13794</v>
      </c>
      <c r="D527" s="630" t="s">
        <v>5018</v>
      </c>
      <c r="E527" s="709">
        <v>2018</v>
      </c>
      <c r="F527" s="710" t="str">
        <f>IF(ISBLANK(D527),"",VLOOKUP(D527,tegevusalad!$A$7:$B$188,2,FALSE))</f>
        <v xml:space="preserve">Põhi- ja üldkeskhariduse kaudsed kulud </v>
      </c>
      <c r="G527" s="714">
        <v>43921</v>
      </c>
    </row>
    <row r="528" spans="1:7" hidden="1" outlineLevel="1">
      <c r="A528" s="655">
        <v>4235101110</v>
      </c>
      <c r="B528" s="627" t="s">
        <v>13813</v>
      </c>
      <c r="C528" s="723" t="s">
        <v>13812</v>
      </c>
      <c r="D528" s="630" t="s">
        <v>5018</v>
      </c>
      <c r="E528" s="709">
        <v>2018</v>
      </c>
      <c r="F528" s="710" t="str">
        <f>IF(ISBLANK(D528),"",VLOOKUP(D528,tegevusalad!$A$7:$B$188,2,FALSE))</f>
        <v xml:space="preserve">Põhi- ja üldkeskhariduse kaudsed kulud </v>
      </c>
      <c r="G528" s="714">
        <v>46022</v>
      </c>
    </row>
    <row r="529" spans="1:7" hidden="1" outlineLevel="1">
      <c r="A529" s="655">
        <v>4235507110</v>
      </c>
      <c r="B529" s="627" t="s">
        <v>13835</v>
      </c>
      <c r="C529" s="723" t="s">
        <v>13834</v>
      </c>
      <c r="D529" s="630" t="s">
        <v>5018</v>
      </c>
      <c r="E529" s="709">
        <v>2018</v>
      </c>
      <c r="F529" s="710" t="str">
        <f>IF(ISBLANK(D529),"",VLOOKUP(D529,tegevusalad!$A$7:$B$188,2,FALSE))</f>
        <v xml:space="preserve">Põhi- ja üldkeskhariduse kaudsed kulud </v>
      </c>
      <c r="G529" s="714">
        <v>43921</v>
      </c>
    </row>
    <row r="530" spans="1:7" hidden="1" outlineLevel="1">
      <c r="A530" s="655">
        <v>4235205160</v>
      </c>
      <c r="B530" s="182" t="s">
        <v>9320</v>
      </c>
      <c r="C530" s="723" t="s">
        <v>11386</v>
      </c>
      <c r="D530" s="630" t="s">
        <v>5018</v>
      </c>
      <c r="E530" s="709">
        <v>2018</v>
      </c>
      <c r="F530" s="710" t="str">
        <f>IF(ISBLANK(D530),"",VLOOKUP(D530,tegevusalad!$A$7:$B$188,2,FALSE))</f>
        <v xml:space="preserve">Põhi- ja üldkeskhariduse kaudsed kulud </v>
      </c>
      <c r="G530" s="714">
        <v>43921</v>
      </c>
    </row>
    <row r="531" spans="1:7" hidden="1" outlineLevel="1">
      <c r="A531" s="658">
        <v>4235432080</v>
      </c>
      <c r="B531" s="182" t="s">
        <v>9655</v>
      </c>
      <c r="C531" s="408" t="s">
        <v>13833</v>
      </c>
      <c r="D531" s="630" t="s">
        <v>5017</v>
      </c>
      <c r="E531" s="709">
        <v>2018</v>
      </c>
      <c r="F531" s="710" t="str">
        <f>IF(ISBLANK(D531),"",VLOOKUP(D531,tegevusalad!$A$7:$B$188,2,FALSE))</f>
        <v>Põhi- ja üldkeskharidus</v>
      </c>
      <c r="G531" s="714">
        <v>44196</v>
      </c>
    </row>
    <row r="532" spans="1:7" hidden="1" outlineLevel="1">
      <c r="A532" s="658">
        <v>4235503140</v>
      </c>
      <c r="B532" s="182" t="s">
        <v>13394</v>
      </c>
      <c r="C532" s="408" t="s">
        <v>13896</v>
      </c>
      <c r="D532" s="630" t="s">
        <v>5018</v>
      </c>
      <c r="E532" s="709">
        <v>2018</v>
      </c>
      <c r="F532" s="710" t="str">
        <f>IF(ISBLANK(D532),"",VLOOKUP(D532,tegevusalad!$A$7:$B$188,2,FALSE))</f>
        <v xml:space="preserve">Põhi- ja üldkeskhariduse kaudsed kulud </v>
      </c>
      <c r="G532" s="714">
        <v>44196</v>
      </c>
    </row>
    <row r="533" spans="1:7" hidden="1" outlineLevel="1">
      <c r="A533" s="658">
        <v>4235103070</v>
      </c>
      <c r="B533" s="182" t="s">
        <v>13895</v>
      </c>
      <c r="C533" s="408" t="s">
        <v>13896</v>
      </c>
      <c r="D533" s="630" t="s">
        <v>5018</v>
      </c>
      <c r="E533" s="709">
        <v>2018</v>
      </c>
      <c r="F533" s="710" t="str">
        <f>IF(ISBLANK(D533),"",VLOOKUP(D533,tegevusalad!$A$7:$B$188,2,FALSE))</f>
        <v xml:space="preserve">Põhi- ja üldkeskhariduse kaudsed kulud </v>
      </c>
      <c r="G533" s="714">
        <v>44196</v>
      </c>
    </row>
    <row r="534" spans="1:7" hidden="1" outlineLevel="1">
      <c r="A534" s="658">
        <v>4235095010</v>
      </c>
      <c r="B534" s="182" t="s">
        <v>14046</v>
      </c>
      <c r="C534" s="723"/>
      <c r="D534" s="630" t="s">
        <v>5018</v>
      </c>
      <c r="E534" s="709">
        <v>2018</v>
      </c>
      <c r="F534" s="710" t="str">
        <f>IF(ISBLANK(D534),"",VLOOKUP(D534,tegevusalad!$A$7:$B$188,2,FALSE))</f>
        <v xml:space="preserve">Põhi- ja üldkeskhariduse kaudsed kulud </v>
      </c>
      <c r="G534" s="714">
        <v>73050</v>
      </c>
    </row>
    <row r="535" spans="1:7" hidden="1" outlineLevel="1">
      <c r="A535" s="794">
        <v>4235211160</v>
      </c>
      <c r="B535" s="182" t="s">
        <v>13397</v>
      </c>
      <c r="C535" s="408" t="s">
        <v>14122</v>
      </c>
      <c r="D535" s="630" t="s">
        <v>5018</v>
      </c>
      <c r="E535" s="709">
        <v>2018</v>
      </c>
      <c r="F535" s="710" t="str">
        <f>IF(ISBLANK(D535),"",VLOOKUP(D535,tegevusalad!$A$7:$B$188,2,FALSE))</f>
        <v xml:space="preserve">Põhi- ja üldkeskhariduse kaudsed kulud </v>
      </c>
      <c r="G535" s="714">
        <v>44286</v>
      </c>
    </row>
    <row r="536" spans="1:7" hidden="1" outlineLevel="1">
      <c r="A536" s="658">
        <v>4235820130</v>
      </c>
      <c r="B536" s="182" t="s">
        <v>8757</v>
      </c>
      <c r="C536" s="408" t="s">
        <v>5285</v>
      </c>
      <c r="D536" s="630" t="s">
        <v>5017</v>
      </c>
      <c r="E536" s="709">
        <v>2018</v>
      </c>
      <c r="F536" s="710" t="str">
        <f>IF(ISBLANK(D536),"",VLOOKUP(D536,tegevusalad!$A$7:$B$188,2,FALSE))</f>
        <v>Põhi- ja üldkeskharidus</v>
      </c>
      <c r="G536" s="714">
        <v>44286</v>
      </c>
    </row>
    <row r="537" spans="1:7" collapsed="1">
      <c r="A537" s="655"/>
      <c r="B537" s="627"/>
      <c r="C537" s="723"/>
      <c r="G537" s="714"/>
    </row>
    <row r="538" spans="1:7">
      <c r="A538" s="662"/>
      <c r="B538" s="651" t="s">
        <v>14203</v>
      </c>
      <c r="C538" s="1038"/>
      <c r="G538" s="714"/>
    </row>
    <row r="539" spans="1:7" hidden="1" outlineLevel="1">
      <c r="A539" s="655">
        <v>4235510080</v>
      </c>
      <c r="B539" s="656" t="s">
        <v>8754</v>
      </c>
      <c r="C539" s="1037" t="s">
        <v>14205</v>
      </c>
      <c r="D539" s="630" t="s">
        <v>5017</v>
      </c>
      <c r="E539" s="709">
        <v>2019</v>
      </c>
      <c r="F539" s="710" t="str">
        <f>IF(ISBLANK(D539),"",VLOOKUP(D539,tegevusalad!$A$7:$B$188,2,FALSE))</f>
        <v>Põhi- ja üldkeskharidus</v>
      </c>
      <c r="G539" s="714">
        <v>44561</v>
      </c>
    </row>
    <row r="540" spans="1:7" hidden="1" outlineLevel="1">
      <c r="A540" s="655">
        <v>4235507120</v>
      </c>
      <c r="B540" s="627" t="s">
        <v>13835</v>
      </c>
      <c r="C540" s="1037" t="s">
        <v>14214</v>
      </c>
      <c r="D540" s="630" t="s">
        <v>5017</v>
      </c>
      <c r="E540" s="709">
        <v>2019</v>
      </c>
      <c r="F540" s="710" t="str">
        <f>IF(ISBLANK(D540),"",VLOOKUP(D540,tegevusalad!$A$7:$B$188,2,FALSE))</f>
        <v>Põhi- ja üldkeskharidus</v>
      </c>
      <c r="G540" s="714">
        <v>44561</v>
      </c>
    </row>
    <row r="541" spans="1:7" hidden="1" outlineLevel="1">
      <c r="A541" s="655">
        <v>4235222180</v>
      </c>
      <c r="B541" s="627" t="s">
        <v>13395</v>
      </c>
      <c r="C541" s="1037" t="s">
        <v>14230</v>
      </c>
      <c r="D541" s="630" t="s">
        <v>5017</v>
      </c>
      <c r="E541" s="709" t="s">
        <v>14231</v>
      </c>
      <c r="F541" s="710" t="str">
        <f>IF(ISBLANK(D541),"",VLOOKUP(D541,tegevusalad!$A$7:$B$188,2,FALSE))</f>
        <v>Põhi- ja üldkeskharidus</v>
      </c>
      <c r="G541" s="714">
        <v>44561</v>
      </c>
    </row>
    <row r="542" spans="1:7" hidden="1" outlineLevel="1">
      <c r="A542" s="655">
        <v>4235206020</v>
      </c>
      <c r="B542" s="276" t="s">
        <v>14233</v>
      </c>
      <c r="C542" s="1037" t="s">
        <v>14232</v>
      </c>
      <c r="D542" s="630" t="s">
        <v>5017</v>
      </c>
      <c r="E542" s="709" t="s">
        <v>14231</v>
      </c>
      <c r="F542" s="710" t="str">
        <f>IF(ISBLANK(D542),"",VLOOKUP(D542,tegevusalad!$A$7:$B$188,2,FALSE))</f>
        <v>Põhi- ja üldkeskharidus</v>
      </c>
      <c r="G542" s="714">
        <v>44561</v>
      </c>
    </row>
    <row r="543" spans="1:7" hidden="1" outlineLevel="1">
      <c r="A543" s="655">
        <v>4235205170</v>
      </c>
      <c r="B543" s="276" t="s">
        <v>9320</v>
      </c>
      <c r="C543" s="1037" t="s">
        <v>14330</v>
      </c>
      <c r="D543" s="630" t="s">
        <v>5017</v>
      </c>
      <c r="E543" s="709">
        <v>2019</v>
      </c>
      <c r="F543" s="710" t="str">
        <f>IF(ISBLANK(D543),"",VLOOKUP(D543,tegevusalad!$A$7:$B$188,2,FALSE))</f>
        <v>Põhi- ja üldkeskharidus</v>
      </c>
      <c r="G543" s="714">
        <v>44561</v>
      </c>
    </row>
    <row r="544" spans="1:7" hidden="1" outlineLevel="1">
      <c r="A544" s="655">
        <v>4235207210</v>
      </c>
      <c r="B544" s="276" t="s">
        <v>7917</v>
      </c>
      <c r="C544" s="1037" t="s">
        <v>14258</v>
      </c>
      <c r="D544" s="630" t="s">
        <v>5017</v>
      </c>
      <c r="E544" s="709">
        <v>2019</v>
      </c>
      <c r="F544" s="710" t="str">
        <f>IF(ISBLANK(D544),"",VLOOKUP(D544,tegevusalad!$A$7:$B$188,2,FALSE))</f>
        <v>Põhi- ja üldkeskharidus</v>
      </c>
      <c r="G544" s="714">
        <v>44561</v>
      </c>
    </row>
    <row r="545" spans="1:7" s="666" customFormat="1" hidden="1" outlineLevel="1">
      <c r="A545" s="655">
        <v>4235222610</v>
      </c>
      <c r="B545" s="670" t="s">
        <v>13395</v>
      </c>
      <c r="C545" s="1037" t="s">
        <v>14305</v>
      </c>
      <c r="D545" s="671" t="s">
        <v>5017</v>
      </c>
      <c r="E545" s="715" t="s">
        <v>14231</v>
      </c>
      <c r="F545" s="716" t="str">
        <f>IF(ISBLANK(D545),"",VLOOKUP(D545,tegevusalad!$A$7:$B$188,2,FALSE))</f>
        <v>Põhi- ja üldkeskharidus</v>
      </c>
      <c r="G545" s="795">
        <v>44561</v>
      </c>
    </row>
    <row r="546" spans="1:7" s="666" customFormat="1" hidden="1" outlineLevel="1">
      <c r="A546" s="655">
        <v>4235222620</v>
      </c>
      <c r="B546" s="670" t="s">
        <v>13395</v>
      </c>
      <c r="C546" s="1037" t="s">
        <v>14306</v>
      </c>
      <c r="D546" s="671" t="s">
        <v>5017</v>
      </c>
      <c r="E546" s="715" t="s">
        <v>14231</v>
      </c>
      <c r="F546" s="716" t="str">
        <f>IF(ISBLANK(D546),"",VLOOKUP(D546,tegevusalad!$A$7:$B$188,2,FALSE))</f>
        <v>Põhi- ja üldkeskharidus</v>
      </c>
      <c r="G546" s="795">
        <v>44561</v>
      </c>
    </row>
    <row r="547" spans="1:7" s="666" customFormat="1" hidden="1" outlineLevel="1">
      <c r="A547" s="655">
        <v>4235220150</v>
      </c>
      <c r="B547" s="670" t="s">
        <v>7916</v>
      </c>
      <c r="C547" s="1037" t="s">
        <v>10514</v>
      </c>
      <c r="D547" s="671" t="s">
        <v>5017</v>
      </c>
      <c r="E547" s="715">
        <v>2019</v>
      </c>
      <c r="F547" s="716" t="str">
        <f>IF(ISBLANK(D547),"",VLOOKUP(D547,tegevusalad!$A$7:$B$188,2,FALSE))</f>
        <v>Põhi- ja üldkeskharidus</v>
      </c>
      <c r="G547" s="795">
        <v>44561</v>
      </c>
    </row>
    <row r="548" spans="1:7" s="666" customFormat="1" hidden="1" outlineLevel="1">
      <c r="A548" s="655">
        <v>4235204260</v>
      </c>
      <c r="B548" s="670" t="s">
        <v>7786</v>
      </c>
      <c r="C548" s="1037" t="s">
        <v>14309</v>
      </c>
      <c r="D548" s="671" t="s">
        <v>5017</v>
      </c>
      <c r="E548" s="715">
        <v>2019</v>
      </c>
      <c r="F548" s="716" t="str">
        <f>IF(ISBLANK(D548),"",VLOOKUP(D548,tegevusalad!$A$7:$B$188,2,FALSE))</f>
        <v>Põhi- ja üldkeskharidus</v>
      </c>
      <c r="G548" s="795">
        <v>44561</v>
      </c>
    </row>
    <row r="549" spans="1:7" s="666" customFormat="1" hidden="1" outlineLevel="1">
      <c r="A549" s="655">
        <v>4235207220</v>
      </c>
      <c r="B549" s="670" t="s">
        <v>7917</v>
      </c>
      <c r="C549" s="1037" t="s">
        <v>14307</v>
      </c>
      <c r="D549" s="671" t="s">
        <v>5017</v>
      </c>
      <c r="E549" s="715">
        <v>2019</v>
      </c>
      <c r="F549" s="716" t="str">
        <f>IF(ISBLANK(D549),"",VLOOKUP(D549,tegevusalad!$A$7:$B$188,2,FALSE))</f>
        <v>Põhi- ja üldkeskharidus</v>
      </c>
      <c r="G549" s="795">
        <v>44561</v>
      </c>
    </row>
    <row r="550" spans="1:7" s="666" customFormat="1" hidden="1" outlineLevel="1">
      <c r="A550" s="655">
        <v>4235402140</v>
      </c>
      <c r="B550" s="670" t="s">
        <v>8968</v>
      </c>
      <c r="C550" s="1037" t="s">
        <v>14310</v>
      </c>
      <c r="D550" s="671" t="s">
        <v>5017</v>
      </c>
      <c r="E550" s="715">
        <v>2019</v>
      </c>
      <c r="F550" s="716" t="str">
        <f>IF(ISBLANK(D550),"",VLOOKUP(D550,tegevusalad!$A$7:$B$188,2,FALSE))</f>
        <v>Põhi- ja üldkeskharidus</v>
      </c>
      <c r="G550" s="795">
        <v>44561</v>
      </c>
    </row>
    <row r="551" spans="1:7" s="666" customFormat="1" hidden="1" outlineLevel="1">
      <c r="A551" s="655">
        <v>4235701120</v>
      </c>
      <c r="B551" s="670" t="s">
        <v>7653</v>
      </c>
      <c r="C551" s="1037" t="s">
        <v>14308</v>
      </c>
      <c r="D551" s="671" t="s">
        <v>5017</v>
      </c>
      <c r="E551" s="715">
        <v>2019</v>
      </c>
      <c r="F551" s="716" t="str">
        <f>IF(ISBLANK(D551),"",VLOOKUP(D551,tegevusalad!$A$7:$B$188,2,FALSE))</f>
        <v>Põhi- ja üldkeskharidus</v>
      </c>
      <c r="G551" s="795">
        <v>44561</v>
      </c>
    </row>
    <row r="552" spans="1:7" s="666" customFormat="1" hidden="1" outlineLevel="1">
      <c r="A552" s="655">
        <v>4235106040</v>
      </c>
      <c r="B552" s="670" t="s">
        <v>14326</v>
      </c>
      <c r="C552" s="1037" t="s">
        <v>14322</v>
      </c>
      <c r="D552" s="671" t="s">
        <v>5017</v>
      </c>
      <c r="E552" s="715">
        <v>2019</v>
      </c>
      <c r="F552" s="716" t="str">
        <f>IF(ISBLANK(D552),"",VLOOKUP(D552,tegevusalad!$A$7:$B$188,2,FALSE))</f>
        <v>Põhi- ja üldkeskharidus</v>
      </c>
      <c r="G552" s="795">
        <v>44926</v>
      </c>
    </row>
    <row r="553" spans="1:7" s="666" customFormat="1" hidden="1" outlineLevel="1">
      <c r="A553" s="655">
        <v>4235403030</v>
      </c>
      <c r="B553" s="670" t="s">
        <v>9490</v>
      </c>
      <c r="C553" s="1037" t="s">
        <v>14323</v>
      </c>
      <c r="D553" s="671" t="s">
        <v>5017</v>
      </c>
      <c r="E553" s="715">
        <v>2019</v>
      </c>
      <c r="F553" s="716" t="str">
        <f>IF(ISBLANK(D553),"",VLOOKUP(D553,tegevusalad!$A$7:$B$188,2,FALSE))</f>
        <v>Põhi- ja üldkeskharidus</v>
      </c>
      <c r="G553" s="795">
        <v>44926</v>
      </c>
    </row>
    <row r="554" spans="1:7" s="666" customFormat="1" hidden="1" outlineLevel="1">
      <c r="A554" s="655">
        <v>4235502220</v>
      </c>
      <c r="B554" s="670" t="s">
        <v>8098</v>
      </c>
      <c r="C554" s="1037" t="s">
        <v>14324</v>
      </c>
      <c r="D554" s="671" t="s">
        <v>5017</v>
      </c>
      <c r="E554" s="715">
        <v>2019</v>
      </c>
      <c r="F554" s="716" t="str">
        <f>IF(ISBLANK(D554),"",VLOOKUP(D554,tegevusalad!$A$7:$B$188,2,FALSE))</f>
        <v>Põhi- ja üldkeskharidus</v>
      </c>
      <c r="G554" s="795">
        <v>44926</v>
      </c>
    </row>
    <row r="555" spans="1:7" s="666" customFormat="1" hidden="1" outlineLevel="1">
      <c r="A555" s="655">
        <v>4235604140</v>
      </c>
      <c r="B555" s="670" t="s">
        <v>5288</v>
      </c>
      <c r="C555" s="1037" t="s">
        <v>14325</v>
      </c>
      <c r="D555" s="671" t="s">
        <v>5017</v>
      </c>
      <c r="E555" s="715">
        <v>2019</v>
      </c>
      <c r="F555" s="716" t="str">
        <f>IF(ISBLANK(D555),"",VLOOKUP(D555,tegevusalad!$A$7:$B$188,2,FALSE))</f>
        <v>Põhi- ja üldkeskharidus</v>
      </c>
      <c r="G555" s="795">
        <v>44926</v>
      </c>
    </row>
    <row r="556" spans="1:7" s="666" customFormat="1" ht="19.5" hidden="1" customHeight="1" outlineLevel="1">
      <c r="A556" s="655">
        <v>4235222630</v>
      </c>
      <c r="B556" s="670" t="s">
        <v>13395</v>
      </c>
      <c r="C556" s="1037" t="s">
        <v>14331</v>
      </c>
      <c r="D556" s="671" t="s">
        <v>5017</v>
      </c>
      <c r="E556" s="715">
        <v>2019</v>
      </c>
      <c r="F556" s="716" t="str">
        <f>IF(ISBLANK(D556),"",VLOOKUP(D556,tegevusalad!$A$7:$B$188,2,FALSE))</f>
        <v>Põhi- ja üldkeskharidus</v>
      </c>
      <c r="G556" s="795">
        <v>44561</v>
      </c>
    </row>
    <row r="557" spans="1:7" s="666" customFormat="1" hidden="1" outlineLevel="1">
      <c r="A557" s="655">
        <v>4235405060</v>
      </c>
      <c r="B557" s="670" t="s">
        <v>14344</v>
      </c>
      <c r="C557" s="408" t="s">
        <v>14345</v>
      </c>
      <c r="D557" s="671" t="s">
        <v>5017</v>
      </c>
      <c r="E557" s="715">
        <v>2019</v>
      </c>
      <c r="F557" s="716" t="str">
        <f>IF(ISBLANK(D557),"",VLOOKUP(D557,tegevusalad!$A$7:$B$188,2,FALSE))</f>
        <v>Põhi- ja üldkeskharidus</v>
      </c>
      <c r="G557" s="795">
        <v>44561</v>
      </c>
    </row>
    <row r="558" spans="1:7" hidden="1" outlineLevel="1">
      <c r="A558" s="655">
        <v>4235202180</v>
      </c>
      <c r="B558" s="670" t="s">
        <v>5287</v>
      </c>
      <c r="C558" s="1038" t="s">
        <v>14366</v>
      </c>
      <c r="D558" s="630" t="s">
        <v>5017</v>
      </c>
      <c r="E558" s="709">
        <v>2019</v>
      </c>
      <c r="F558" s="716" t="str">
        <f>IF(ISBLANK(D558),"",VLOOKUP(D558,tegevusalad!$A$7:$B$188,2,FALSE))</f>
        <v>Põhi- ja üldkeskharidus</v>
      </c>
      <c r="G558" s="795">
        <v>44561</v>
      </c>
    </row>
    <row r="559" spans="1:7" hidden="1" outlineLevel="1">
      <c r="A559" s="655">
        <v>4235207230</v>
      </c>
      <c r="B559" s="670" t="s">
        <v>14391</v>
      </c>
      <c r="C559" s="1038" t="s">
        <v>14387</v>
      </c>
      <c r="D559" s="630" t="s">
        <v>5017</v>
      </c>
      <c r="E559" s="709">
        <v>2019</v>
      </c>
      <c r="F559" s="716" t="str">
        <f>IF(ISBLANK(D559),"",VLOOKUP(D559,tegevusalad!$A$7:$B$188,2,FALSE))</f>
        <v>Põhi- ja üldkeskharidus</v>
      </c>
      <c r="G559" s="795">
        <v>44561</v>
      </c>
    </row>
    <row r="560" spans="1:7" hidden="1" outlineLevel="1">
      <c r="A560" s="655">
        <v>4235203160</v>
      </c>
      <c r="B560" s="670" t="s">
        <v>14429</v>
      </c>
      <c r="C560" s="1038" t="s">
        <v>14388</v>
      </c>
      <c r="D560" s="630" t="s">
        <v>5017</v>
      </c>
      <c r="E560" s="709">
        <v>2019</v>
      </c>
      <c r="F560" s="716" t="str">
        <f>IF(ISBLANK(D560),"",VLOOKUP(D560,tegevusalad!$A$7:$B$188,2,FALSE))</f>
        <v>Põhi- ja üldkeskharidus</v>
      </c>
      <c r="G560" s="795">
        <v>44561</v>
      </c>
    </row>
    <row r="561" spans="1:7" hidden="1" outlineLevel="1">
      <c r="A561" s="655">
        <v>4235204270</v>
      </c>
      <c r="B561" s="670" t="s">
        <v>13490</v>
      </c>
      <c r="C561" s="1038" t="s">
        <v>14389</v>
      </c>
      <c r="D561" s="630" t="s">
        <v>5017</v>
      </c>
      <c r="E561" s="709">
        <v>2019</v>
      </c>
      <c r="F561" s="716" t="str">
        <f>IF(ISBLANK(D561),"",VLOOKUP(D561,tegevusalad!$A$7:$B$188,2,FALSE))</f>
        <v>Põhi- ja üldkeskharidus</v>
      </c>
      <c r="G561" s="795">
        <v>44561</v>
      </c>
    </row>
    <row r="562" spans="1:7" hidden="1" outlineLevel="1">
      <c r="A562" s="655">
        <v>4235071010</v>
      </c>
      <c r="B562" s="670" t="s">
        <v>14392</v>
      </c>
      <c r="C562" s="1038" t="s">
        <v>14390</v>
      </c>
      <c r="D562" s="630" t="s">
        <v>5017</v>
      </c>
      <c r="E562" s="709">
        <v>2019</v>
      </c>
      <c r="F562" s="716" t="str">
        <f>IF(ISBLANK(D562),"",VLOOKUP(D562,tegevusalad!$A$7:$B$188,2,FALSE))</f>
        <v>Põhi- ja üldkeskharidus</v>
      </c>
      <c r="G562" s="795">
        <v>44561</v>
      </c>
    </row>
    <row r="563" spans="1:7" hidden="1" outlineLevel="1">
      <c r="A563" s="655">
        <v>4235820140</v>
      </c>
      <c r="B563" s="670" t="s">
        <v>8757</v>
      </c>
      <c r="C563" s="1038" t="s">
        <v>12377</v>
      </c>
      <c r="D563" s="630" t="s">
        <v>5017</v>
      </c>
      <c r="E563" s="709">
        <v>2019</v>
      </c>
      <c r="F563" s="716" t="str">
        <f>IF(ISBLANK(D563),"",VLOOKUP(D563,tegevusalad!$A$7:$B$188,2,FALSE))</f>
        <v>Põhi- ja üldkeskharidus</v>
      </c>
      <c r="G563" s="795">
        <v>44926</v>
      </c>
    </row>
    <row r="564" spans="1:7" hidden="1" outlineLevel="1">
      <c r="A564" s="655">
        <v>4235207240</v>
      </c>
      <c r="B564" s="670" t="s">
        <v>14430</v>
      </c>
      <c r="C564" s="1038" t="s">
        <v>14425</v>
      </c>
      <c r="D564" s="630" t="s">
        <v>5017</v>
      </c>
      <c r="E564" s="709">
        <v>2019</v>
      </c>
      <c r="F564" s="716" t="str">
        <f>IF(ISBLANK(D564),"",VLOOKUP(D564,tegevusalad!$A$7:$B$188,2,FALSE))</f>
        <v>Põhi- ja üldkeskharidus</v>
      </c>
      <c r="G564" s="795">
        <v>44561</v>
      </c>
    </row>
    <row r="565" spans="1:7" hidden="1" outlineLevel="1">
      <c r="A565" s="655">
        <v>4235604150</v>
      </c>
      <c r="B565" s="670" t="s">
        <v>5288</v>
      </c>
      <c r="C565" s="1038" t="s">
        <v>14426</v>
      </c>
      <c r="D565" s="630" t="s">
        <v>5017</v>
      </c>
      <c r="E565" s="709">
        <v>2019</v>
      </c>
      <c r="F565" s="716" t="str">
        <f>IF(ISBLANK(D565),"",VLOOKUP(D565,tegevusalad!$A$7:$B$188,2,FALSE))</f>
        <v>Põhi- ja üldkeskharidus</v>
      </c>
      <c r="G565" s="795">
        <v>44561</v>
      </c>
    </row>
    <row r="566" spans="1:7" hidden="1" outlineLevel="1">
      <c r="A566" s="655">
        <v>4235209130</v>
      </c>
      <c r="B566" s="670" t="s">
        <v>14429</v>
      </c>
      <c r="C566" s="1038" t="s">
        <v>14427</v>
      </c>
      <c r="D566" s="630" t="s">
        <v>5017</v>
      </c>
      <c r="E566" s="709">
        <v>2019</v>
      </c>
      <c r="F566" s="716" t="str">
        <f>IF(ISBLANK(D566),"",VLOOKUP(D566,tegevusalad!$A$7:$B$188,2,FALSE))</f>
        <v>Põhi- ja üldkeskharidus</v>
      </c>
      <c r="G566" s="795">
        <v>44561</v>
      </c>
    </row>
    <row r="567" spans="1:7" hidden="1" outlineLevel="1">
      <c r="A567" s="655">
        <v>4235413150</v>
      </c>
      <c r="B567" s="670" t="s">
        <v>14431</v>
      </c>
      <c r="C567" s="1038" t="s">
        <v>14428</v>
      </c>
      <c r="D567" s="630" t="s">
        <v>5017</v>
      </c>
      <c r="E567" s="709">
        <v>2019</v>
      </c>
      <c r="F567" s="716" t="str">
        <f>IF(ISBLANK(D567),"",VLOOKUP(D567,tegevusalad!$A$7:$B$188,2,FALSE))</f>
        <v>Põhi- ja üldkeskharidus</v>
      </c>
      <c r="G567" s="795">
        <v>44561</v>
      </c>
    </row>
    <row r="568" spans="1:7" hidden="1" outlineLevel="1">
      <c r="A568" s="655">
        <v>4235211170</v>
      </c>
      <c r="B568" s="670" t="s">
        <v>13397</v>
      </c>
      <c r="C568" s="1038" t="s">
        <v>14435</v>
      </c>
      <c r="D568" s="630" t="s">
        <v>5017</v>
      </c>
      <c r="E568" s="709">
        <v>2019</v>
      </c>
      <c r="F568" s="716" t="str">
        <f>IF(ISBLANK(D568),"",VLOOKUP(D568,tegevusalad!$A$7:$B$188,2,FALSE))</f>
        <v>Põhi- ja üldkeskharidus</v>
      </c>
      <c r="G568" s="795">
        <v>44561</v>
      </c>
    </row>
    <row r="569" spans="1:7" hidden="1" outlineLevel="1">
      <c r="A569" s="655">
        <v>4235201130</v>
      </c>
      <c r="B569" s="670" t="s">
        <v>13491</v>
      </c>
      <c r="C569" s="1038" t="s">
        <v>14485</v>
      </c>
      <c r="D569" s="630" t="s">
        <v>5017</v>
      </c>
      <c r="E569" s="709">
        <v>2019</v>
      </c>
      <c r="F569" s="716" t="str">
        <f>IF(ISBLANK(D569),"",VLOOKUP(D569,tegevusalad!$A$7:$B$188,2,FALSE))</f>
        <v>Põhi- ja üldkeskharidus</v>
      </c>
      <c r="G569" s="795">
        <v>44561</v>
      </c>
    </row>
    <row r="570" spans="1:7" hidden="1" outlineLevel="1">
      <c r="A570" s="655">
        <v>4235201140</v>
      </c>
      <c r="B570" s="670" t="s">
        <v>13491</v>
      </c>
      <c r="C570" s="1038" t="s">
        <v>14484</v>
      </c>
      <c r="D570" s="630" t="s">
        <v>5017</v>
      </c>
      <c r="E570" s="709">
        <v>2019</v>
      </c>
      <c r="F570" s="716" t="str">
        <f>IF(ISBLANK(D570),"",VLOOKUP(D570,tegevusalad!$A$7:$B$188,2,FALSE))</f>
        <v>Põhi- ja üldkeskharidus</v>
      </c>
      <c r="G570" s="795">
        <v>44561</v>
      </c>
    </row>
    <row r="571" spans="1:7" hidden="1" outlineLevel="1">
      <c r="A571" s="655">
        <v>4235801140</v>
      </c>
      <c r="B571" s="670" t="s">
        <v>8757</v>
      </c>
      <c r="C571" s="1038" t="s">
        <v>10726</v>
      </c>
      <c r="D571" s="630" t="s">
        <v>5017</v>
      </c>
      <c r="E571" s="709">
        <v>2019</v>
      </c>
      <c r="F571" s="716" t="str">
        <f>IF(ISBLANK(D571),"",VLOOKUP(D571,tegevusalad!$A$7:$B$188,2,FALSE))</f>
        <v>Põhi- ja üldkeskharidus</v>
      </c>
      <c r="G571" s="795">
        <v>44561</v>
      </c>
    </row>
    <row r="572" spans="1:7" hidden="1" outlineLevel="1">
      <c r="A572" s="655">
        <v>4235606130</v>
      </c>
      <c r="B572" s="670" t="s">
        <v>11503</v>
      </c>
      <c r="C572" s="1038" t="s">
        <v>14486</v>
      </c>
      <c r="D572" s="630" t="s">
        <v>5017</v>
      </c>
      <c r="E572" s="709">
        <v>2019</v>
      </c>
      <c r="F572" s="716" t="str">
        <f>IF(ISBLANK(D572),"",VLOOKUP(D572,tegevusalad!$A$7:$B$188,2,FALSE))</f>
        <v>Põhi- ja üldkeskharidus</v>
      </c>
      <c r="G572" s="795">
        <v>44561</v>
      </c>
    </row>
    <row r="573" spans="1:7" hidden="1" outlineLevel="1">
      <c r="A573" s="655">
        <v>4235202520</v>
      </c>
      <c r="B573" s="670" t="s">
        <v>5287</v>
      </c>
      <c r="C573" s="1038" t="s">
        <v>14487</v>
      </c>
      <c r="D573" s="630" t="s">
        <v>5017</v>
      </c>
      <c r="E573" s="709">
        <v>2019</v>
      </c>
      <c r="F573" s="716" t="str">
        <f>IF(ISBLANK(D573),"",VLOOKUP(D573,tegevusalad!$A$7:$B$188,2,FALSE))</f>
        <v>Põhi- ja üldkeskharidus</v>
      </c>
      <c r="G573" s="795">
        <v>44561</v>
      </c>
    </row>
    <row r="574" spans="1:7" hidden="1" outlineLevel="1">
      <c r="A574" s="655">
        <v>4235602060</v>
      </c>
      <c r="B574" s="670" t="s">
        <v>9131</v>
      </c>
      <c r="C574" s="1038" t="s">
        <v>14502</v>
      </c>
      <c r="D574" s="630" t="s">
        <v>5017</v>
      </c>
      <c r="E574" s="709">
        <v>2019</v>
      </c>
      <c r="F574" s="716" t="str">
        <f>IF(ISBLANK(D574),"",VLOOKUP(D574,tegevusalad!$A$7:$B$188,2,FALSE))</f>
        <v>Põhi- ja üldkeskharidus</v>
      </c>
      <c r="G574" s="795">
        <v>44561</v>
      </c>
    </row>
    <row r="575" spans="1:7" hidden="1" outlineLevel="1">
      <c r="A575" s="655">
        <v>4235220160</v>
      </c>
      <c r="B575" s="670" t="s">
        <v>7916</v>
      </c>
      <c r="C575" s="1038" t="s">
        <v>14503</v>
      </c>
      <c r="D575" s="630" t="s">
        <v>5017</v>
      </c>
      <c r="E575" s="709">
        <v>2019</v>
      </c>
      <c r="F575" s="716" t="str">
        <f>IF(ISBLANK(D575),"",VLOOKUP(D575,tegevusalad!$A$7:$B$188,2,FALSE))</f>
        <v>Põhi- ja üldkeskharidus</v>
      </c>
      <c r="G575" s="795">
        <v>44561</v>
      </c>
    </row>
    <row r="576" spans="1:7" hidden="1" outlineLevel="1">
      <c r="A576" s="655">
        <v>4235404140</v>
      </c>
      <c r="B576" s="670" t="s">
        <v>13397</v>
      </c>
      <c r="C576" s="1038" t="s">
        <v>14544</v>
      </c>
      <c r="D576" s="630" t="s">
        <v>5017</v>
      </c>
      <c r="E576" s="709">
        <v>2019</v>
      </c>
      <c r="F576" s="716" t="str">
        <f>IF(ISBLANK(D576),"",VLOOKUP(D576,tegevusalad!$A$7:$B$188,2,FALSE))</f>
        <v>Põhi- ja üldkeskharidus</v>
      </c>
      <c r="G576" s="795">
        <v>43830</v>
      </c>
    </row>
    <row r="577" spans="1:8" hidden="1" outlineLevel="1">
      <c r="A577" s="655">
        <v>4235207250</v>
      </c>
      <c r="B577" s="670" t="s">
        <v>7917</v>
      </c>
      <c r="C577" s="1038" t="s">
        <v>14545</v>
      </c>
      <c r="D577" s="630" t="s">
        <v>5017</v>
      </c>
      <c r="E577" s="709">
        <v>2019</v>
      </c>
      <c r="F577" s="716" t="str">
        <f>IF(ISBLANK(D577),"",VLOOKUP(D577,tegevusalad!$A$7:$B$188,2,FALSE))</f>
        <v>Põhi- ja üldkeskharidus</v>
      </c>
      <c r="G577" s="795">
        <v>43830</v>
      </c>
    </row>
    <row r="578" spans="1:8" hidden="1" outlineLevel="1">
      <c r="A578" s="655">
        <v>4235602070</v>
      </c>
      <c r="B578" s="670" t="s">
        <v>9131</v>
      </c>
      <c r="C578" s="1038" t="s">
        <v>14546</v>
      </c>
      <c r="D578" s="630" t="s">
        <v>5017</v>
      </c>
      <c r="E578" s="709">
        <v>2019</v>
      </c>
      <c r="F578" s="716" t="str">
        <f>IF(ISBLANK(D578),"",VLOOKUP(D578,tegevusalad!$A$7:$B$188,2,FALSE))</f>
        <v>Põhi- ja üldkeskharidus</v>
      </c>
      <c r="G578" s="795">
        <v>43830</v>
      </c>
    </row>
    <row r="579" spans="1:8" hidden="1" outlineLevel="1">
      <c r="A579" s="655">
        <v>4235222430</v>
      </c>
      <c r="B579" s="670" t="s">
        <v>13795</v>
      </c>
      <c r="C579" s="1038" t="s">
        <v>14566</v>
      </c>
      <c r="D579" s="630" t="s">
        <v>5017</v>
      </c>
      <c r="E579" s="709">
        <v>2019</v>
      </c>
      <c r="F579" s="716" t="str">
        <f>IF(ISBLANK(D579),"",VLOOKUP(D579,tegevusalad!$A$7:$B$188,2,FALSE))</f>
        <v>Põhi- ja üldkeskharidus</v>
      </c>
      <c r="G579" s="795">
        <v>44196</v>
      </c>
    </row>
    <row r="580" spans="1:8" hidden="1" outlineLevel="1">
      <c r="A580" s="655">
        <v>4235806140</v>
      </c>
      <c r="B580" s="670" t="s">
        <v>14571</v>
      </c>
      <c r="C580" s="1038" t="s">
        <v>14565</v>
      </c>
      <c r="D580" s="630" t="s">
        <v>5017</v>
      </c>
      <c r="E580" s="709">
        <v>2019</v>
      </c>
      <c r="F580" s="716" t="str">
        <f>IF(ISBLANK(D580),"",VLOOKUP(D580,tegevusalad!$A$7:$B$188,2,FALSE))</f>
        <v>Põhi- ja üldkeskharidus</v>
      </c>
      <c r="G580" s="795">
        <v>44196</v>
      </c>
    </row>
    <row r="581" spans="1:8" hidden="1" outlineLevel="1">
      <c r="A581" s="655">
        <v>4235806320</v>
      </c>
      <c r="B581" s="670" t="s">
        <v>14571</v>
      </c>
      <c r="C581" s="1038" t="s">
        <v>14567</v>
      </c>
      <c r="D581" s="630" t="s">
        <v>5017</v>
      </c>
      <c r="E581" s="709">
        <v>2019</v>
      </c>
      <c r="F581" s="716" t="str">
        <f>IF(ISBLANK(D581),"",VLOOKUP(D581,tegevusalad!$A$7:$B$188,2,FALSE))</f>
        <v>Põhi- ja üldkeskharidus</v>
      </c>
      <c r="G581" s="795">
        <v>44196</v>
      </c>
    </row>
    <row r="582" spans="1:8" hidden="1" outlineLevel="1">
      <c r="A582" s="655">
        <v>4235201150</v>
      </c>
      <c r="B582" s="670" t="s">
        <v>14572</v>
      </c>
      <c r="C582" s="1038" t="s">
        <v>14568</v>
      </c>
      <c r="D582" s="630" t="s">
        <v>5017</v>
      </c>
      <c r="E582" s="709">
        <v>2019</v>
      </c>
      <c r="F582" s="716" t="str">
        <f>IF(ISBLANK(D582),"",VLOOKUP(D582,tegevusalad!$A$7:$B$188,2,FALSE))</f>
        <v>Põhi- ja üldkeskharidus</v>
      </c>
      <c r="G582" s="795">
        <v>44196</v>
      </c>
    </row>
    <row r="583" spans="1:8" hidden="1" outlineLevel="1">
      <c r="A583" s="655">
        <v>4235701810</v>
      </c>
      <c r="B583" s="670" t="s">
        <v>7653</v>
      </c>
      <c r="C583" s="1038" t="s">
        <v>14569</v>
      </c>
      <c r="D583" s="630" t="s">
        <v>5017</v>
      </c>
      <c r="E583" s="709">
        <v>2019</v>
      </c>
      <c r="F583" s="716" t="str">
        <f>IF(ISBLANK(D583),"",VLOOKUP(D583,tegevusalad!$A$7:$B$188,2,FALSE))</f>
        <v>Põhi- ja üldkeskharidus</v>
      </c>
      <c r="G583" s="795">
        <v>44196</v>
      </c>
    </row>
    <row r="584" spans="1:8" hidden="1" outlineLevel="1">
      <c r="A584" s="655">
        <v>4235210120</v>
      </c>
      <c r="B584" s="670" t="s">
        <v>14580</v>
      </c>
      <c r="C584" s="1038" t="s">
        <v>14581</v>
      </c>
      <c r="D584" s="630" t="s">
        <v>5017</v>
      </c>
      <c r="E584" s="709">
        <v>2019</v>
      </c>
      <c r="F584" s="716" t="str">
        <f>IF(ISBLANK(D584),"",VLOOKUP(D584,tegevusalad!$A$7:$B$188,2,FALSE))</f>
        <v>Põhi- ja üldkeskharidus</v>
      </c>
      <c r="G584" s="795">
        <v>44196</v>
      </c>
    </row>
    <row r="585" spans="1:8" hidden="1" outlineLevel="1">
      <c r="A585" s="655">
        <v>4235402150</v>
      </c>
      <c r="B585" s="670" t="s">
        <v>8968</v>
      </c>
      <c r="C585" s="1038" t="s">
        <v>14582</v>
      </c>
      <c r="D585" s="630" t="s">
        <v>5017</v>
      </c>
      <c r="E585" s="709">
        <v>2019</v>
      </c>
      <c r="F585" s="716" t="str">
        <f>IF(ISBLANK(D585),"",VLOOKUP(D585,tegevusalad!$A$7:$B$188,2,FALSE))</f>
        <v>Põhi- ja üldkeskharidus</v>
      </c>
      <c r="G585" s="795">
        <v>44196</v>
      </c>
    </row>
    <row r="586" spans="1:8" hidden="1" outlineLevel="1">
      <c r="A586" s="655">
        <v>4235806520</v>
      </c>
      <c r="B586" s="670" t="s">
        <v>14571</v>
      </c>
      <c r="C586" s="1038" t="s">
        <v>14597</v>
      </c>
      <c r="D586" s="630" t="s">
        <v>5017</v>
      </c>
      <c r="E586" s="709">
        <v>2019</v>
      </c>
      <c r="F586" s="716" t="str">
        <f>IF(ISBLANK(D586),"",VLOOKUP(D586,tegevusalad!$A$7:$B$188,2,FALSE))</f>
        <v>Põhi- ja üldkeskharidus</v>
      </c>
      <c r="G586" s="795">
        <v>44196</v>
      </c>
    </row>
    <row r="587" spans="1:8" hidden="1" outlineLevel="1">
      <c r="A587" s="655">
        <v>4235508040</v>
      </c>
      <c r="B587" s="670" t="s">
        <v>12923</v>
      </c>
      <c r="C587" s="1038" t="s">
        <v>14596</v>
      </c>
      <c r="D587" s="630" t="s">
        <v>5017</v>
      </c>
      <c r="E587" s="709">
        <v>2019</v>
      </c>
      <c r="F587" s="716" t="str">
        <f>IF(ISBLANK(D587),"",VLOOKUP(D587,tegevusalad!$A$7:$B$188,2,FALSE))</f>
        <v>Põhi- ja üldkeskharidus</v>
      </c>
      <c r="G587" s="795">
        <v>44196</v>
      </c>
    </row>
    <row r="588" spans="1:8" hidden="1" outlineLevel="1">
      <c r="A588" s="655">
        <v>4235211180</v>
      </c>
      <c r="B588" s="670" t="s">
        <v>13397</v>
      </c>
      <c r="C588" s="1038" t="s">
        <v>14622</v>
      </c>
      <c r="D588" s="630" t="s">
        <v>5017</v>
      </c>
      <c r="E588" s="709">
        <v>2019</v>
      </c>
      <c r="F588" s="716" t="str">
        <f>IF(ISBLANK(D588),"",VLOOKUP(D588,tegevusalad!$A$7:$B$188,2,FALSE))</f>
        <v>Põhi- ja üldkeskharidus</v>
      </c>
      <c r="G588" s="795">
        <v>44196</v>
      </c>
    </row>
    <row r="589" spans="1:8" hidden="1" outlineLevel="1">
      <c r="A589" s="655">
        <v>4235301130</v>
      </c>
      <c r="B589" s="670" t="s">
        <v>7298</v>
      </c>
      <c r="C589" s="1038" t="s">
        <v>14641</v>
      </c>
      <c r="D589" s="630" t="s">
        <v>5017</v>
      </c>
      <c r="E589" s="709">
        <v>2019</v>
      </c>
      <c r="F589" s="716" t="str">
        <f>IF(ISBLANK(D589),"",VLOOKUP(D589,tegevusalad!$A$7:$B$188,2,FALSE))</f>
        <v>Põhi- ja üldkeskharidus</v>
      </c>
      <c r="G589" s="795">
        <v>44196</v>
      </c>
    </row>
    <row r="590" spans="1:8" hidden="1" outlineLevel="1">
      <c r="A590" s="655">
        <v>4235204300</v>
      </c>
      <c r="B590" s="670" t="s">
        <v>13490</v>
      </c>
      <c r="C590" s="1038" t="s">
        <v>14642</v>
      </c>
      <c r="D590" s="630" t="s">
        <v>5017</v>
      </c>
      <c r="E590" s="709">
        <v>2019</v>
      </c>
      <c r="F590" s="716" t="str">
        <f>IF(ISBLANK(D590),"",VLOOKUP(D590,tegevusalad!$A$7:$B$188,2,FALSE))</f>
        <v>Põhi- ja üldkeskharidus</v>
      </c>
      <c r="G590" s="795">
        <v>44196</v>
      </c>
    </row>
    <row r="591" spans="1:8" hidden="1" outlineLevel="1">
      <c r="A591" s="655">
        <v>4235602080</v>
      </c>
      <c r="B591" s="670" t="s">
        <v>9131</v>
      </c>
      <c r="C591" s="1038" t="s">
        <v>14668</v>
      </c>
      <c r="D591" s="630" t="s">
        <v>5017</v>
      </c>
      <c r="E591" s="709">
        <v>2019</v>
      </c>
      <c r="F591" s="716" t="str">
        <f>IF(ISBLANK(D591),"",VLOOKUP(D591,tegevusalad!$A$7:$B$188,2,FALSE))</f>
        <v>Põhi- ja üldkeskharidus</v>
      </c>
      <c r="G591" s="795">
        <v>44196</v>
      </c>
    </row>
    <row r="592" spans="1:8" s="304" customFormat="1" hidden="1" outlineLevel="1">
      <c r="A592" s="968">
        <v>4235208170</v>
      </c>
      <c r="B592" s="408" t="s">
        <v>13522</v>
      </c>
      <c r="C592" s="1040" t="s">
        <v>14712</v>
      </c>
      <c r="D592" s="630" t="s">
        <v>5017</v>
      </c>
      <c r="E592" s="709">
        <v>2019</v>
      </c>
      <c r="F592" s="970" t="str">
        <f>IF(ISBLANK(D592),"",VLOOKUP(D592,tegevusalad!$A$7:$B$188,2,FALSE))</f>
        <v>Põhi- ja üldkeskharidus</v>
      </c>
      <c r="G592" s="971">
        <v>44561</v>
      </c>
      <c r="H592" s="969"/>
    </row>
    <row r="593" spans="1:8" s="304" customFormat="1" hidden="1" outlineLevel="1">
      <c r="A593" s="968">
        <v>4235508050</v>
      </c>
      <c r="B593" s="408" t="s">
        <v>12923</v>
      </c>
      <c r="C593" s="1040" t="s">
        <v>14792</v>
      </c>
      <c r="D593" s="630" t="s">
        <v>5017</v>
      </c>
      <c r="E593" s="709">
        <v>2019</v>
      </c>
      <c r="F593" s="970" t="str">
        <f>IF(ISBLANK(D593),"",VLOOKUP(D593,tegevusalad!$A$7:$B$188,2,FALSE))</f>
        <v>Põhi- ja üldkeskharidus</v>
      </c>
      <c r="G593" s="971">
        <v>44196</v>
      </c>
      <c r="H593" s="969"/>
    </row>
    <row r="594" spans="1:8" s="304" customFormat="1" hidden="1" outlineLevel="1">
      <c r="A594" s="968">
        <v>4235205200</v>
      </c>
      <c r="B594" s="408" t="s">
        <v>9320</v>
      </c>
      <c r="C594" s="1040" t="s">
        <v>12377</v>
      </c>
      <c r="D594" s="630" t="s">
        <v>5017</v>
      </c>
      <c r="E594" s="709">
        <v>2019</v>
      </c>
      <c r="F594" s="970" t="str">
        <f>IF(ISBLANK(D594),"",VLOOKUP(D594,tegevusalad!$A$7:$B$188,2,FALSE))</f>
        <v>Põhi- ja üldkeskharidus</v>
      </c>
      <c r="G594" s="971">
        <v>46022</v>
      </c>
      <c r="H594" s="969"/>
    </row>
    <row r="595" spans="1:8" s="304" customFormat="1" hidden="1" outlineLevel="1">
      <c r="A595" s="968">
        <v>4235090990</v>
      </c>
      <c r="B595" s="408" t="s">
        <v>10020</v>
      </c>
      <c r="C595" s="1040" t="s">
        <v>14891</v>
      </c>
      <c r="D595" s="630" t="s">
        <v>5017</v>
      </c>
      <c r="E595" s="709">
        <v>2019</v>
      </c>
      <c r="F595" s="970" t="str">
        <f>IF(ISBLANK(D595),"",VLOOKUP(D595,tegevusalad!$A$7:$B$188,2,FALSE))</f>
        <v>Põhi- ja üldkeskharidus</v>
      </c>
      <c r="G595" s="971">
        <v>46022</v>
      </c>
      <c r="H595" s="969"/>
    </row>
    <row r="596" spans="1:8" s="304" customFormat="1" hidden="1" outlineLevel="1">
      <c r="A596" s="968">
        <v>4235503150</v>
      </c>
      <c r="B596" s="972" t="s">
        <v>9973</v>
      </c>
      <c r="C596" s="1040" t="s">
        <v>14996</v>
      </c>
      <c r="D596" s="630" t="s">
        <v>5017</v>
      </c>
      <c r="E596" s="709">
        <v>2019</v>
      </c>
      <c r="F596" s="970" t="str">
        <f>IF(ISBLANK(D596),"",VLOOKUP(D596,tegevusalad!$A$7:$B$188,2,FALSE))</f>
        <v>Põhi- ja üldkeskharidus</v>
      </c>
      <c r="G596" s="971">
        <v>44561</v>
      </c>
      <c r="H596" s="969"/>
    </row>
    <row r="597" spans="1:8" s="304" customFormat="1" hidden="1" outlineLevel="1">
      <c r="A597" s="968">
        <v>4235402160</v>
      </c>
      <c r="B597" s="408" t="s">
        <v>14995</v>
      </c>
      <c r="C597" s="1040" t="s">
        <v>14994</v>
      </c>
      <c r="D597" s="630" t="s">
        <v>5017</v>
      </c>
      <c r="E597" s="709">
        <v>2019</v>
      </c>
      <c r="F597" s="970" t="str">
        <f>IF(ISBLANK(D597),"",VLOOKUP(D597,tegevusalad!$A$7:$B$188,2,FALSE))</f>
        <v>Põhi- ja üldkeskharidus</v>
      </c>
      <c r="G597" s="971">
        <v>44561</v>
      </c>
      <c r="H597" s="969"/>
    </row>
    <row r="598" spans="1:8" s="304" customFormat="1" hidden="1" outlineLevel="1">
      <c r="A598" s="968">
        <v>4235701130</v>
      </c>
      <c r="B598" s="408" t="s">
        <v>7653</v>
      </c>
      <c r="C598" s="1040" t="s">
        <v>15041</v>
      </c>
      <c r="D598" s="630" t="s">
        <v>5017</v>
      </c>
      <c r="E598" s="709">
        <v>2019</v>
      </c>
      <c r="F598" s="970" t="str">
        <f>IF(ISBLANK(D598),"",VLOOKUP(D598,tegevusalad!$A$7:$B$188,2,FALSE))</f>
        <v>Põhi- ja üldkeskharidus</v>
      </c>
      <c r="G598" s="971">
        <v>44561</v>
      </c>
      <c r="H598" s="969"/>
    </row>
    <row r="599" spans="1:8" s="304" customFormat="1" hidden="1" outlineLevel="1">
      <c r="A599" s="968">
        <v>4235103080</v>
      </c>
      <c r="B599" s="408" t="s">
        <v>8246</v>
      </c>
      <c r="C599" s="1040" t="s">
        <v>15042</v>
      </c>
      <c r="D599" s="630" t="s">
        <v>5017</v>
      </c>
      <c r="E599" s="709">
        <v>2019</v>
      </c>
      <c r="F599" s="970" t="str">
        <f>IF(ISBLANK(D599),"",VLOOKUP(D599,tegevusalad!$A$7:$B$188,2,FALSE))</f>
        <v>Põhi- ja üldkeskharidus</v>
      </c>
      <c r="G599" s="971">
        <v>44561</v>
      </c>
      <c r="H599" s="969"/>
    </row>
    <row r="600" spans="1:8" s="304" customFormat="1" hidden="1" outlineLevel="1">
      <c r="A600" s="968">
        <v>4235801250</v>
      </c>
      <c r="B600" s="182" t="s">
        <v>8153</v>
      </c>
      <c r="C600" s="1040" t="s">
        <v>15043</v>
      </c>
      <c r="D600" s="630" t="s">
        <v>5017</v>
      </c>
      <c r="E600" s="709">
        <v>2019</v>
      </c>
      <c r="F600" s="970" t="str">
        <f>IF(ISBLANK(D600),"",VLOOKUP(D600,tegevusalad!$A$7:$B$188,2,FALSE))</f>
        <v>Põhi- ja üldkeskharidus</v>
      </c>
      <c r="G600" s="971">
        <v>44561</v>
      </c>
      <c r="H600" s="969"/>
    </row>
    <row r="601" spans="1:8" s="304" customFormat="1" hidden="1" outlineLevel="1">
      <c r="A601" s="968">
        <v>4235806150</v>
      </c>
      <c r="B601" s="182" t="s">
        <v>541</v>
      </c>
      <c r="C601" s="1040" t="s">
        <v>15044</v>
      </c>
      <c r="D601" s="630" t="s">
        <v>5017</v>
      </c>
      <c r="E601" s="709">
        <v>2019</v>
      </c>
      <c r="F601" s="970" t="str">
        <f>IF(ISBLANK(D601),"",VLOOKUP(D601,tegevusalad!$A$7:$B$188,2,FALSE))</f>
        <v>Põhi- ja üldkeskharidus</v>
      </c>
      <c r="G601" s="971">
        <v>44561</v>
      </c>
      <c r="H601" s="969"/>
    </row>
    <row r="602" spans="1:8" s="304" customFormat="1" hidden="1" outlineLevel="1">
      <c r="A602" s="968">
        <v>4235202190</v>
      </c>
      <c r="B602" s="182" t="s">
        <v>5287</v>
      </c>
      <c r="C602" s="1040" t="s">
        <v>15124</v>
      </c>
      <c r="D602" s="630" t="s">
        <v>5017</v>
      </c>
      <c r="E602" s="709">
        <v>2019</v>
      </c>
      <c r="F602" s="970" t="str">
        <f>IF(ISBLANK(D602),"",VLOOKUP(D602,tegevusalad!$A$7:$B$188,2,FALSE))</f>
        <v>Põhi- ja üldkeskharidus</v>
      </c>
      <c r="G602" s="971">
        <v>44561</v>
      </c>
      <c r="H602" s="969"/>
    </row>
    <row r="603" spans="1:8" collapsed="1">
      <c r="A603" s="914"/>
      <c r="B603" s="964"/>
      <c r="C603" s="1038"/>
      <c r="G603" s="714"/>
    </row>
    <row r="604" spans="1:8">
      <c r="A604" s="662"/>
      <c r="B604" s="651" t="s">
        <v>15229</v>
      </c>
      <c r="C604" s="1038"/>
      <c r="G604" s="714"/>
    </row>
    <row r="605" spans="1:8" hidden="1" outlineLevel="1">
      <c r="A605" s="655">
        <v>4235408210</v>
      </c>
      <c r="B605" s="656" t="s">
        <v>8034</v>
      </c>
      <c r="C605" s="1037" t="s">
        <v>15232</v>
      </c>
      <c r="D605" s="630" t="s">
        <v>5017</v>
      </c>
      <c r="E605" s="709">
        <v>2020</v>
      </c>
      <c r="F605" s="710" t="str">
        <f>IF(ISBLANK(D605),"",VLOOKUP(D605,tegevusalad!$A$7:$B$188,2,FALSE))</f>
        <v>Põhi- ja üldkeskharidus</v>
      </c>
      <c r="G605" s="714">
        <v>44926</v>
      </c>
    </row>
    <row r="606" spans="1:8" hidden="1" outlineLevel="1">
      <c r="A606" s="655">
        <v>4235402170</v>
      </c>
      <c r="B606" s="656" t="s">
        <v>8968</v>
      </c>
      <c r="C606" s="1037" t="s">
        <v>15233</v>
      </c>
      <c r="D606" s="630" t="s">
        <v>5017</v>
      </c>
      <c r="E606" s="709">
        <v>2020</v>
      </c>
      <c r="F606" s="710" t="str">
        <f>IF(ISBLANK(D606),"",VLOOKUP(D606,tegevusalad!$A$7:$B$188,2,FALSE))</f>
        <v>Põhi- ja üldkeskharidus</v>
      </c>
      <c r="G606" s="714">
        <v>44926</v>
      </c>
    </row>
    <row r="607" spans="1:8" hidden="1" outlineLevel="1">
      <c r="A607" s="655">
        <v>4235207260</v>
      </c>
      <c r="B607" s="656" t="s">
        <v>15281</v>
      </c>
      <c r="C607" s="1037" t="s">
        <v>15282</v>
      </c>
      <c r="D607" s="630" t="s">
        <v>5017</v>
      </c>
      <c r="E607" s="709">
        <v>2020</v>
      </c>
      <c r="F607" s="710" t="str">
        <f>IF(ISBLANK(D607),"",VLOOKUP(D607,tegevusalad!$A$7:$B$188,2,FALSE))</f>
        <v>Põhi- ja üldkeskharidus</v>
      </c>
      <c r="G607" s="714">
        <v>44926</v>
      </c>
    </row>
    <row r="608" spans="1:8" hidden="1" outlineLevel="1">
      <c r="A608" s="655">
        <v>4235507130</v>
      </c>
      <c r="B608" s="656" t="s">
        <v>13835</v>
      </c>
      <c r="C608" s="1037" t="s">
        <v>15327</v>
      </c>
      <c r="D608" s="630" t="s">
        <v>5017</v>
      </c>
      <c r="E608" s="709">
        <v>2020</v>
      </c>
      <c r="F608" s="710" t="str">
        <f>IF(ISBLANK(D608),"",VLOOKUP(D608,tegevusalad!$A$7:$B$188,2,FALSE))</f>
        <v>Põhi- ja üldkeskharidus</v>
      </c>
      <c r="G608" s="714">
        <v>44561</v>
      </c>
    </row>
    <row r="609" spans="1:7" hidden="1" outlineLevel="1">
      <c r="A609" s="655">
        <v>4235407020</v>
      </c>
      <c r="B609" s="656" t="s">
        <v>15329</v>
      </c>
      <c r="C609" s="1037" t="s">
        <v>15328</v>
      </c>
      <c r="D609" s="630" t="s">
        <v>5017</v>
      </c>
      <c r="E609" s="709">
        <v>2020</v>
      </c>
      <c r="F609" s="710" t="str">
        <f>IF(ISBLANK(D609),"",VLOOKUP(D609,tegevusalad!$A$7:$B$188,2,FALSE))</f>
        <v>Põhi- ja üldkeskharidus</v>
      </c>
      <c r="G609" s="714">
        <v>44561</v>
      </c>
    </row>
    <row r="610" spans="1:7" hidden="1" outlineLevel="1">
      <c r="A610" s="655">
        <v>4235103090</v>
      </c>
      <c r="B610" s="656" t="s">
        <v>15330</v>
      </c>
      <c r="C610" s="1037" t="s">
        <v>15326</v>
      </c>
      <c r="D610" s="630" t="s">
        <v>5017</v>
      </c>
      <c r="E610" s="709">
        <v>2020</v>
      </c>
      <c r="F610" s="710" t="str">
        <f>IF(ISBLANK(D610),"",VLOOKUP(D610,tegevusalad!$A$7:$B$188,2,FALSE))</f>
        <v>Põhi- ja üldkeskharidus</v>
      </c>
      <c r="G610" s="714">
        <v>44561</v>
      </c>
    </row>
    <row r="611" spans="1:7" hidden="1" outlineLevel="1">
      <c r="A611" s="655">
        <v>4235604160</v>
      </c>
      <c r="B611" s="656" t="s">
        <v>5288</v>
      </c>
      <c r="C611" s="1037" t="s">
        <v>15344</v>
      </c>
      <c r="D611" s="630" t="s">
        <v>5017</v>
      </c>
      <c r="E611" s="709">
        <v>2020</v>
      </c>
      <c r="F611" s="710" t="str">
        <f>IF(ISBLANK(D611),"",VLOOKUP(D611,tegevusalad!$A$7:$B$188,2,FALSE))</f>
        <v>Põhi- ja üldkeskharidus</v>
      </c>
      <c r="G611" s="714">
        <v>44561</v>
      </c>
    </row>
    <row r="612" spans="1:7" hidden="1" outlineLevel="1">
      <c r="A612" s="655">
        <v>4235205210</v>
      </c>
      <c r="B612" s="656" t="s">
        <v>9320</v>
      </c>
      <c r="C612" s="1037" t="s">
        <v>15345</v>
      </c>
      <c r="D612" s="630" t="s">
        <v>5017</v>
      </c>
      <c r="E612" s="709">
        <v>2020</v>
      </c>
      <c r="F612" s="710" t="str">
        <f>IF(ISBLANK(D612),"",VLOOKUP(D612,tegevusalad!$A$7:$B$188,2,FALSE))</f>
        <v>Põhi- ja üldkeskharidus</v>
      </c>
      <c r="G612" s="714">
        <v>44561</v>
      </c>
    </row>
    <row r="613" spans="1:7" hidden="1" outlineLevel="1">
      <c r="A613" s="655">
        <v>4235301140</v>
      </c>
      <c r="B613" s="656" t="s">
        <v>7298</v>
      </c>
      <c r="C613" s="1037" t="s">
        <v>16428</v>
      </c>
      <c r="D613" s="630" t="s">
        <v>5017</v>
      </c>
      <c r="E613" s="709">
        <v>2020</v>
      </c>
      <c r="F613" s="710" t="str">
        <f>IF(ISBLANK(D613),"",VLOOKUP(D613,tegevusalad!$A$7:$B$188,2,FALSE))</f>
        <v>Põhi- ja üldkeskharidus</v>
      </c>
      <c r="G613" s="714">
        <v>44561</v>
      </c>
    </row>
    <row r="614" spans="1:7" hidden="1" outlineLevel="1">
      <c r="A614" s="655">
        <v>4235702140</v>
      </c>
      <c r="B614" s="656" t="s">
        <v>13513</v>
      </c>
      <c r="C614" s="1037" t="s">
        <v>15375</v>
      </c>
      <c r="D614" s="630" t="s">
        <v>5017</v>
      </c>
      <c r="E614" s="709">
        <v>2020</v>
      </c>
      <c r="F614" s="710" t="str">
        <f>IF(ISBLANK(D614),"",VLOOKUP(D614,tegevusalad!$A$7:$B$188,2,FALSE))</f>
        <v>Põhi- ja üldkeskharidus</v>
      </c>
      <c r="G614" s="714">
        <v>44561</v>
      </c>
    </row>
    <row r="615" spans="1:7" hidden="1" outlineLevel="1">
      <c r="A615" s="655">
        <v>4235413160</v>
      </c>
      <c r="B615" s="656" t="s">
        <v>7652</v>
      </c>
      <c r="C615" s="1037" t="s">
        <v>15376</v>
      </c>
      <c r="D615" s="630" t="s">
        <v>5017</v>
      </c>
      <c r="E615" s="709">
        <v>2020</v>
      </c>
      <c r="F615" s="710" t="str">
        <f>IF(ISBLANK(D615),"",VLOOKUP(D615,tegevusalad!$A$7:$B$188,2,FALSE))</f>
        <v>Põhi- ja üldkeskharidus</v>
      </c>
      <c r="G615" s="714">
        <v>44561</v>
      </c>
    </row>
    <row r="616" spans="1:7" hidden="1" outlineLevel="1">
      <c r="A616" s="655">
        <v>4235202200</v>
      </c>
      <c r="B616" s="656" t="s">
        <v>5287</v>
      </c>
      <c r="C616" s="1037" t="s">
        <v>15379</v>
      </c>
      <c r="D616" s="630" t="s">
        <v>5017</v>
      </c>
      <c r="E616" s="709">
        <v>2020</v>
      </c>
      <c r="F616" s="710" t="s">
        <v>2057</v>
      </c>
      <c r="G616" s="714">
        <v>44561</v>
      </c>
    </row>
    <row r="617" spans="1:7" hidden="1" outlineLevel="1">
      <c r="A617" s="655">
        <v>4235204310</v>
      </c>
      <c r="B617" s="656" t="s">
        <v>15382</v>
      </c>
      <c r="C617" s="1037" t="s">
        <v>15380</v>
      </c>
      <c r="D617" s="630" t="s">
        <v>5017</v>
      </c>
      <c r="E617" s="709">
        <v>2020</v>
      </c>
      <c r="F617" s="710" t="s">
        <v>2057</v>
      </c>
      <c r="G617" s="714">
        <v>44561</v>
      </c>
    </row>
    <row r="618" spans="1:7" hidden="1" outlineLevel="1">
      <c r="A618" s="655">
        <v>4235207270</v>
      </c>
      <c r="B618" s="656" t="s">
        <v>7917</v>
      </c>
      <c r="C618" s="1037" t="s">
        <v>15381</v>
      </c>
      <c r="D618" s="630" t="s">
        <v>5017</v>
      </c>
      <c r="E618" s="709">
        <v>2020</v>
      </c>
      <c r="F618" s="710" t="s">
        <v>2057</v>
      </c>
      <c r="G618" s="714">
        <v>44561</v>
      </c>
    </row>
    <row r="619" spans="1:7" hidden="1" outlineLevel="1">
      <c r="A619" s="655">
        <v>4235502410</v>
      </c>
      <c r="B619" s="656" t="s">
        <v>8801</v>
      </c>
      <c r="C619" s="1037" t="s">
        <v>15385</v>
      </c>
      <c r="D619" s="630" t="s">
        <v>5017</v>
      </c>
      <c r="E619" s="709">
        <v>2020</v>
      </c>
      <c r="F619" s="710" t="s">
        <v>2057</v>
      </c>
      <c r="G619" s="714">
        <v>44561</v>
      </c>
    </row>
    <row r="620" spans="1:7" hidden="1" outlineLevel="1">
      <c r="A620" s="655">
        <v>4235402700</v>
      </c>
      <c r="B620" s="656" t="s">
        <v>8968</v>
      </c>
      <c r="C620" s="1037" t="s">
        <v>15474</v>
      </c>
      <c r="D620" s="630" t="s">
        <v>5017</v>
      </c>
      <c r="E620" s="709">
        <v>2020</v>
      </c>
      <c r="F620" s="710" t="s">
        <v>2057</v>
      </c>
      <c r="G620" s="714">
        <v>44561</v>
      </c>
    </row>
    <row r="621" spans="1:7" hidden="1" outlineLevel="1">
      <c r="A621" s="655">
        <v>4235702150</v>
      </c>
      <c r="B621" s="656" t="s">
        <v>13513</v>
      </c>
      <c r="C621" s="1037" t="s">
        <v>15519</v>
      </c>
      <c r="D621" s="630" t="s">
        <v>5017</v>
      </c>
      <c r="E621" s="709">
        <v>2020</v>
      </c>
      <c r="F621" s="710" t="s">
        <v>2057</v>
      </c>
      <c r="G621" s="714">
        <v>44926</v>
      </c>
    </row>
    <row r="622" spans="1:7" hidden="1" outlineLevel="1">
      <c r="A622" s="655">
        <v>4235820160</v>
      </c>
      <c r="B622" s="656" t="s">
        <v>8757</v>
      </c>
      <c r="C622" s="1037" t="s">
        <v>15946</v>
      </c>
      <c r="D622" s="630" t="s">
        <v>5017</v>
      </c>
      <c r="E622" s="709">
        <v>2020</v>
      </c>
      <c r="F622" s="710" t="s">
        <v>2057</v>
      </c>
      <c r="G622" s="714">
        <v>44926</v>
      </c>
    </row>
    <row r="623" spans="1:7" hidden="1" outlineLevel="1">
      <c r="A623" s="655">
        <v>4235503160</v>
      </c>
      <c r="B623" s="656" t="s">
        <v>13394</v>
      </c>
      <c r="C623" s="1037" t="s">
        <v>15948</v>
      </c>
      <c r="D623" s="630" t="s">
        <v>5017</v>
      </c>
      <c r="E623" s="709">
        <v>2020</v>
      </c>
      <c r="F623" s="710" t="s">
        <v>2057</v>
      </c>
      <c r="G623" s="714">
        <v>44561</v>
      </c>
    </row>
    <row r="624" spans="1:7" hidden="1" outlineLevel="1">
      <c r="A624" s="655">
        <v>4235103110</v>
      </c>
      <c r="B624" s="656" t="s">
        <v>13895</v>
      </c>
      <c r="C624" s="1037" t="s">
        <v>15961</v>
      </c>
      <c r="D624" s="630" t="s">
        <v>5017</v>
      </c>
      <c r="E624" s="709">
        <v>2020</v>
      </c>
      <c r="F624" s="710" t="s">
        <v>2057</v>
      </c>
      <c r="G624" s="714">
        <v>44926</v>
      </c>
    </row>
    <row r="625" spans="1:7" hidden="1" outlineLevel="1">
      <c r="A625" s="655">
        <v>4235103120</v>
      </c>
      <c r="B625" s="656" t="s">
        <v>13895</v>
      </c>
      <c r="C625" s="1037" t="s">
        <v>15962</v>
      </c>
      <c r="D625" s="630" t="s">
        <v>5017</v>
      </c>
      <c r="E625" s="709">
        <v>2020</v>
      </c>
      <c r="F625" s="710" t="s">
        <v>2057</v>
      </c>
      <c r="G625" s="714">
        <v>44926</v>
      </c>
    </row>
    <row r="626" spans="1:7" hidden="1" outlineLevel="1">
      <c r="A626" s="655">
        <v>4235503170</v>
      </c>
      <c r="B626" s="656" t="s">
        <v>13394</v>
      </c>
      <c r="C626" s="1037" t="s">
        <v>15972</v>
      </c>
      <c r="D626" s="630" t="s">
        <v>5017</v>
      </c>
      <c r="E626" s="709">
        <v>2020</v>
      </c>
      <c r="F626" s="710" t="s">
        <v>2057</v>
      </c>
      <c r="G626" s="714">
        <v>44561</v>
      </c>
    </row>
    <row r="627" spans="1:7" hidden="1" outlineLevel="1">
      <c r="A627" s="655">
        <v>4235403040</v>
      </c>
      <c r="B627" s="656" t="s">
        <v>9490</v>
      </c>
      <c r="C627" s="1037" t="s">
        <v>15973</v>
      </c>
      <c r="D627" s="630" t="s">
        <v>5017</v>
      </c>
      <c r="E627" s="709">
        <v>2020</v>
      </c>
      <c r="F627" s="710" t="s">
        <v>2057</v>
      </c>
      <c r="G627" s="714">
        <v>44561</v>
      </c>
    </row>
    <row r="628" spans="1:7" hidden="1" outlineLevel="1">
      <c r="A628" s="655">
        <v>4235806160</v>
      </c>
      <c r="B628" s="656" t="s">
        <v>13613</v>
      </c>
      <c r="C628" s="1037" t="s">
        <v>15974</v>
      </c>
      <c r="D628" s="630" t="s">
        <v>5017</v>
      </c>
      <c r="E628" s="709">
        <v>2020</v>
      </c>
      <c r="F628" s="710" t="s">
        <v>2057</v>
      </c>
      <c r="G628" s="714">
        <v>44561</v>
      </c>
    </row>
    <row r="629" spans="1:7" hidden="1" outlineLevel="1">
      <c r="A629" s="655">
        <v>4235806170</v>
      </c>
      <c r="B629" s="656" t="s">
        <v>13613</v>
      </c>
      <c r="C629" s="1037" t="s">
        <v>15975</v>
      </c>
      <c r="D629" s="630" t="s">
        <v>5017</v>
      </c>
      <c r="E629" s="709">
        <v>2020</v>
      </c>
      <c r="F629" s="710" t="s">
        <v>2057</v>
      </c>
      <c r="G629" s="714">
        <v>44561</v>
      </c>
    </row>
    <row r="630" spans="1:7" hidden="1" outlineLevel="1">
      <c r="A630" s="655">
        <v>4235101910</v>
      </c>
      <c r="B630" s="656" t="s">
        <v>13813</v>
      </c>
      <c r="C630" s="1037" t="s">
        <v>15989</v>
      </c>
      <c r="D630" s="630" t="s">
        <v>5017</v>
      </c>
      <c r="E630" s="709">
        <v>2020</v>
      </c>
      <c r="F630" s="710" t="s">
        <v>2057</v>
      </c>
      <c r="G630" s="714">
        <v>44926</v>
      </c>
    </row>
    <row r="631" spans="1:7" hidden="1" outlineLevel="1">
      <c r="A631" s="655">
        <v>4235410110</v>
      </c>
      <c r="B631" s="656" t="s">
        <v>15997</v>
      </c>
      <c r="C631" s="1037" t="s">
        <v>15995</v>
      </c>
      <c r="D631" s="630" t="s">
        <v>5017</v>
      </c>
      <c r="E631" s="709">
        <v>2020</v>
      </c>
      <c r="F631" s="710" t="s">
        <v>2057</v>
      </c>
      <c r="G631" s="714">
        <v>44561</v>
      </c>
    </row>
    <row r="632" spans="1:7" hidden="1" outlineLevel="1">
      <c r="A632" s="655">
        <v>4235604170</v>
      </c>
      <c r="B632" s="656" t="s">
        <v>5288</v>
      </c>
      <c r="C632" s="1037" t="s">
        <v>15996</v>
      </c>
      <c r="D632" s="630" t="s">
        <v>5017</v>
      </c>
      <c r="E632" s="709">
        <v>2020</v>
      </c>
      <c r="F632" s="710" t="s">
        <v>2057</v>
      </c>
      <c r="G632" s="714">
        <v>44561</v>
      </c>
    </row>
    <row r="633" spans="1:7" hidden="1" outlineLevel="1">
      <c r="A633" s="655">
        <v>4235410120</v>
      </c>
      <c r="B633" s="656" t="s">
        <v>15997</v>
      </c>
      <c r="C633" s="1037" t="s">
        <v>16008</v>
      </c>
      <c r="D633" s="630" t="s">
        <v>5017</v>
      </c>
      <c r="E633" s="709">
        <v>2020</v>
      </c>
      <c r="F633" s="710" t="s">
        <v>2057</v>
      </c>
      <c r="G633" s="714">
        <v>44561</v>
      </c>
    </row>
    <row r="634" spans="1:7" hidden="1" outlineLevel="1">
      <c r="A634" s="655">
        <v>4235220210</v>
      </c>
      <c r="B634" s="656" t="s">
        <v>7916</v>
      </c>
      <c r="C634" s="1037" t="s">
        <v>16012</v>
      </c>
      <c r="D634" s="630" t="s">
        <v>5017</v>
      </c>
      <c r="E634" s="709">
        <v>2020</v>
      </c>
      <c r="F634" s="710" t="s">
        <v>2057</v>
      </c>
      <c r="G634" s="714">
        <v>44561</v>
      </c>
    </row>
    <row r="635" spans="1:7" hidden="1" outlineLevel="1">
      <c r="A635" s="655">
        <v>4235301150</v>
      </c>
      <c r="B635" s="656" t="s">
        <v>7298</v>
      </c>
      <c r="C635" s="1072" t="s">
        <v>16016</v>
      </c>
      <c r="D635" s="630" t="s">
        <v>5017</v>
      </c>
      <c r="E635" s="709">
        <v>2020</v>
      </c>
      <c r="F635" s="710" t="s">
        <v>2057</v>
      </c>
      <c r="G635" s="714">
        <v>44561</v>
      </c>
    </row>
    <row r="636" spans="1:7" hidden="1" outlineLevel="1">
      <c r="A636" s="655">
        <v>4235202210</v>
      </c>
      <c r="B636" s="182" t="s">
        <v>5287</v>
      </c>
      <c r="C636" s="1072" t="s">
        <v>16017</v>
      </c>
      <c r="D636" s="630" t="s">
        <v>5017</v>
      </c>
      <c r="E636" s="709">
        <v>2020</v>
      </c>
      <c r="F636" s="710" t="s">
        <v>2057</v>
      </c>
      <c r="G636" s="714">
        <v>44561</v>
      </c>
    </row>
    <row r="637" spans="1:7" hidden="1" outlineLevel="1">
      <c r="A637" s="655">
        <v>4235202220</v>
      </c>
      <c r="B637" s="182" t="s">
        <v>5287</v>
      </c>
      <c r="C637" s="1072" t="s">
        <v>16018</v>
      </c>
      <c r="D637" s="630" t="s">
        <v>5017</v>
      </c>
      <c r="E637" s="709">
        <v>2020</v>
      </c>
      <c r="F637" s="710" t="s">
        <v>2057</v>
      </c>
      <c r="G637" s="714">
        <v>44561</v>
      </c>
    </row>
    <row r="638" spans="1:7" hidden="1" outlineLevel="1">
      <c r="A638" s="655">
        <v>4235202230</v>
      </c>
      <c r="B638" s="182" t="s">
        <v>5287</v>
      </c>
      <c r="C638" s="1072" t="s">
        <v>16019</v>
      </c>
      <c r="D638" s="630" t="s">
        <v>5017</v>
      </c>
      <c r="E638" s="709">
        <v>2020</v>
      </c>
      <c r="F638" s="710" t="s">
        <v>2057</v>
      </c>
      <c r="G638" s="714">
        <v>44561</v>
      </c>
    </row>
    <row r="639" spans="1:7" hidden="1" outlineLevel="1">
      <c r="A639" s="655">
        <v>4235202240</v>
      </c>
      <c r="B639" s="182" t="s">
        <v>5287</v>
      </c>
      <c r="C639" s="1072" t="s">
        <v>16021</v>
      </c>
      <c r="D639" s="630" t="s">
        <v>5017</v>
      </c>
      <c r="E639" s="709">
        <v>2020</v>
      </c>
      <c r="F639" s="710" t="s">
        <v>2057</v>
      </c>
      <c r="G639" s="714">
        <v>44561</v>
      </c>
    </row>
    <row r="640" spans="1:7" hidden="1" outlineLevel="1">
      <c r="A640" s="655">
        <v>4235202250</v>
      </c>
      <c r="B640" s="182" t="s">
        <v>5287</v>
      </c>
      <c r="C640" s="1072" t="s">
        <v>16020</v>
      </c>
      <c r="D640" s="630" t="s">
        <v>5017</v>
      </c>
      <c r="E640" s="709">
        <v>2020</v>
      </c>
      <c r="F640" s="710" t="s">
        <v>2057</v>
      </c>
      <c r="G640" s="714">
        <v>44561</v>
      </c>
    </row>
    <row r="641" spans="1:8" s="666" customFormat="1" hidden="1" outlineLevel="1">
      <c r="A641" s="655">
        <v>4235604180</v>
      </c>
      <c r="B641" s="943" t="s">
        <v>16028</v>
      </c>
      <c r="C641" s="1073" t="s">
        <v>16030</v>
      </c>
      <c r="D641" s="671" t="s">
        <v>5017</v>
      </c>
      <c r="E641" s="715">
        <v>2020</v>
      </c>
      <c r="F641" s="716" t="s">
        <v>2057</v>
      </c>
      <c r="G641" s="795">
        <v>44561</v>
      </c>
    </row>
    <row r="642" spans="1:8" s="666" customFormat="1" ht="24" hidden="1" outlineLevel="1">
      <c r="A642" s="655">
        <v>4235201160</v>
      </c>
      <c r="B642" s="943" t="s">
        <v>13491</v>
      </c>
      <c r="C642" s="1073" t="s">
        <v>16029</v>
      </c>
      <c r="D642" s="671" t="s">
        <v>5017</v>
      </c>
      <c r="E642" s="715">
        <v>2020</v>
      </c>
      <c r="F642" s="716" t="s">
        <v>2057</v>
      </c>
      <c r="G642" s="795">
        <v>44561</v>
      </c>
    </row>
    <row r="643" spans="1:8" s="666" customFormat="1" hidden="1" outlineLevel="1">
      <c r="A643" s="655">
        <v>4235503730</v>
      </c>
      <c r="B643" s="943" t="s">
        <v>13394</v>
      </c>
      <c r="C643" s="1073" t="s">
        <v>16044</v>
      </c>
      <c r="D643" s="671" t="s">
        <v>5017</v>
      </c>
      <c r="E643" s="715">
        <v>2020</v>
      </c>
      <c r="F643" s="716" t="s">
        <v>2057</v>
      </c>
      <c r="G643" s="795">
        <v>44561</v>
      </c>
    </row>
    <row r="644" spans="1:8" s="666" customFormat="1" hidden="1" outlineLevel="1">
      <c r="A644" s="655">
        <v>4235208190</v>
      </c>
      <c r="B644" s="943" t="s">
        <v>13522</v>
      </c>
      <c r="C644" s="1073" t="s">
        <v>16045</v>
      </c>
      <c r="D644" s="671" t="s">
        <v>5017</v>
      </c>
      <c r="E644" s="715">
        <v>2020</v>
      </c>
      <c r="F644" s="716" t="s">
        <v>2057</v>
      </c>
      <c r="G644" s="795">
        <v>44561</v>
      </c>
    </row>
    <row r="645" spans="1:8" s="666" customFormat="1" hidden="1" outlineLevel="1">
      <c r="A645" s="655">
        <v>4235702160</v>
      </c>
      <c r="B645" s="943" t="s">
        <v>13513</v>
      </c>
      <c r="C645" s="1073" t="s">
        <v>16050</v>
      </c>
      <c r="D645" s="671" t="s">
        <v>5017</v>
      </c>
      <c r="E645" s="715">
        <v>2020</v>
      </c>
      <c r="F645" s="716" t="s">
        <v>2057</v>
      </c>
      <c r="G645" s="795">
        <v>44561</v>
      </c>
    </row>
    <row r="646" spans="1:8" s="666" customFormat="1" ht="24" hidden="1" outlineLevel="1">
      <c r="A646" s="655">
        <v>4235432090</v>
      </c>
      <c r="B646" s="943" t="s">
        <v>16051</v>
      </c>
      <c r="C646" s="1073" t="s">
        <v>16052</v>
      </c>
      <c r="D646" s="671" t="s">
        <v>5017</v>
      </c>
      <c r="E646" s="715">
        <v>2020</v>
      </c>
      <c r="F646" s="716" t="s">
        <v>2057</v>
      </c>
      <c r="G646" s="795">
        <v>44561</v>
      </c>
    </row>
    <row r="647" spans="1:8" s="666" customFormat="1" hidden="1" outlineLevel="1">
      <c r="A647" s="655">
        <v>4235402190</v>
      </c>
      <c r="B647" s="943" t="s">
        <v>8968</v>
      </c>
      <c r="C647" s="1073" t="s">
        <v>16064</v>
      </c>
      <c r="D647" s="671" t="s">
        <v>5017</v>
      </c>
      <c r="E647" s="715">
        <v>2020</v>
      </c>
      <c r="F647" s="716" t="s">
        <v>2057</v>
      </c>
      <c r="G647" s="795">
        <v>44561</v>
      </c>
    </row>
    <row r="648" spans="1:8" s="666" customFormat="1" ht="36" hidden="1" outlineLevel="1">
      <c r="A648" s="655">
        <v>4235801800</v>
      </c>
      <c r="B648" s="943" t="s">
        <v>13491</v>
      </c>
      <c r="C648" s="1073" t="s">
        <v>16072</v>
      </c>
      <c r="D648" s="671" t="s">
        <v>5017</v>
      </c>
      <c r="E648" s="715">
        <v>2020</v>
      </c>
      <c r="F648" s="716" t="s">
        <v>2057</v>
      </c>
      <c r="G648" s="795">
        <v>44561</v>
      </c>
    </row>
    <row r="649" spans="1:8" s="666" customFormat="1" hidden="1" outlineLevel="1">
      <c r="A649" s="655">
        <v>4235065000</v>
      </c>
      <c r="B649" s="943" t="s">
        <v>16079</v>
      </c>
      <c r="C649" s="1073" t="s">
        <v>16080</v>
      </c>
      <c r="D649" s="671" t="s">
        <v>5017</v>
      </c>
      <c r="E649" s="715">
        <v>2020</v>
      </c>
      <c r="F649" s="716" t="s">
        <v>2057</v>
      </c>
      <c r="G649" s="795">
        <v>44926</v>
      </c>
    </row>
    <row r="650" spans="1:8" s="666" customFormat="1" hidden="1" outlineLevel="1">
      <c r="A650" s="655">
        <v>4235509130</v>
      </c>
      <c r="B650" s="943" t="s">
        <v>12643</v>
      </c>
      <c r="C650" s="1073" t="s">
        <v>16112</v>
      </c>
      <c r="D650" s="671" t="s">
        <v>5017</v>
      </c>
      <c r="E650" s="715">
        <v>2020</v>
      </c>
      <c r="F650" s="716" t="s">
        <v>2057</v>
      </c>
      <c r="G650" s="795">
        <v>44926</v>
      </c>
      <c r="H650" s="716" t="s">
        <v>16113</v>
      </c>
    </row>
    <row r="651" spans="1:8" s="666" customFormat="1" ht="36" hidden="1" outlineLevel="1">
      <c r="A651" s="655">
        <v>4235502420</v>
      </c>
      <c r="B651" s="943" t="s">
        <v>8801</v>
      </c>
      <c r="C651" s="1073" t="s">
        <v>16125</v>
      </c>
      <c r="D651" s="671" t="s">
        <v>5017</v>
      </c>
      <c r="E651" s="715">
        <v>2020</v>
      </c>
      <c r="F651" s="716" t="s">
        <v>2057</v>
      </c>
      <c r="G651" s="795">
        <v>44561</v>
      </c>
    </row>
    <row r="652" spans="1:8" s="666" customFormat="1" hidden="1" outlineLevel="1">
      <c r="A652" s="655">
        <v>4235701140</v>
      </c>
      <c r="B652" s="943" t="s">
        <v>16162</v>
      </c>
      <c r="C652" s="1073" t="s">
        <v>16164</v>
      </c>
      <c r="D652" s="671" t="s">
        <v>5017</v>
      </c>
      <c r="E652" s="715">
        <v>2020</v>
      </c>
      <c r="F652" s="716" t="s">
        <v>2057</v>
      </c>
      <c r="G652" s="795">
        <v>46022</v>
      </c>
      <c r="H652" s="716" t="s">
        <v>16113</v>
      </c>
    </row>
    <row r="653" spans="1:8" s="666" customFormat="1" hidden="1" outlineLevel="1">
      <c r="A653" s="655">
        <v>4235702170</v>
      </c>
      <c r="B653" s="943" t="s">
        <v>16163</v>
      </c>
      <c r="C653" s="1073" t="s">
        <v>16164</v>
      </c>
      <c r="D653" s="671" t="s">
        <v>5017</v>
      </c>
      <c r="E653" s="715">
        <v>2020</v>
      </c>
      <c r="F653" s="716" t="s">
        <v>2057</v>
      </c>
      <c r="G653" s="795">
        <v>46022</v>
      </c>
      <c r="H653" s="716" t="s">
        <v>16113</v>
      </c>
    </row>
    <row r="654" spans="1:8" s="666" customFormat="1" hidden="1" outlineLevel="1">
      <c r="A654" s="655">
        <v>4235405080</v>
      </c>
      <c r="B654" s="943" t="s">
        <v>9586</v>
      </c>
      <c r="C654" s="1073" t="s">
        <v>16171</v>
      </c>
      <c r="D654" s="671" t="s">
        <v>5017</v>
      </c>
      <c r="E654" s="715">
        <v>2020</v>
      </c>
      <c r="F654" s="716" t="s">
        <v>2057</v>
      </c>
      <c r="G654" s="795">
        <v>44926</v>
      </c>
      <c r="H654" s="716" t="s">
        <v>16113</v>
      </c>
    </row>
    <row r="655" spans="1:8" s="666" customFormat="1" hidden="1" outlineLevel="1">
      <c r="A655" s="655">
        <v>4235601120</v>
      </c>
      <c r="B655" s="943" t="s">
        <v>13718</v>
      </c>
      <c r="C655" s="1073" t="s">
        <v>16188</v>
      </c>
      <c r="D655" s="671" t="s">
        <v>5017</v>
      </c>
      <c r="E655" s="715">
        <v>2020</v>
      </c>
      <c r="F655" s="716" t="s">
        <v>2057</v>
      </c>
      <c r="G655" s="795">
        <v>44561</v>
      </c>
      <c r="H655" s="716"/>
    </row>
    <row r="656" spans="1:8" s="666" customFormat="1" hidden="1" outlineLevel="1">
      <c r="A656" s="655">
        <v>4235202260</v>
      </c>
      <c r="B656" s="943" t="s">
        <v>5287</v>
      </c>
      <c r="C656" s="1073" t="s">
        <v>16189</v>
      </c>
      <c r="D656" s="671" t="s">
        <v>5017</v>
      </c>
      <c r="E656" s="715">
        <v>2020</v>
      </c>
      <c r="F656" s="716" t="s">
        <v>2057</v>
      </c>
      <c r="G656" s="795">
        <v>44561</v>
      </c>
      <c r="H656" s="716"/>
    </row>
    <row r="657" spans="1:8" s="666" customFormat="1" hidden="1" outlineLevel="1">
      <c r="A657" s="655">
        <v>4235606150</v>
      </c>
      <c r="B657" s="943" t="s">
        <v>8033</v>
      </c>
      <c r="C657" s="1073" t="s">
        <v>16190</v>
      </c>
      <c r="D657" s="671" t="s">
        <v>5017</v>
      </c>
      <c r="E657" s="715">
        <v>2020</v>
      </c>
      <c r="F657" s="716" t="s">
        <v>2057</v>
      </c>
      <c r="G657" s="795">
        <v>44561</v>
      </c>
      <c r="H657" s="716" t="s">
        <v>16113</v>
      </c>
    </row>
    <row r="658" spans="1:8" s="666" customFormat="1" hidden="1" outlineLevel="1">
      <c r="A658" s="655">
        <v>4235207280</v>
      </c>
      <c r="B658" s="943" t="s">
        <v>7917</v>
      </c>
      <c r="C658" s="1073" t="s">
        <v>16191</v>
      </c>
      <c r="D658" s="671" t="s">
        <v>5017</v>
      </c>
      <c r="E658" s="715">
        <v>2020</v>
      </c>
      <c r="F658" s="716" t="s">
        <v>2057</v>
      </c>
      <c r="G658" s="795">
        <v>44561</v>
      </c>
      <c r="H658" s="716"/>
    </row>
    <row r="659" spans="1:8" s="666" customFormat="1" hidden="1" outlineLevel="1">
      <c r="A659" s="655">
        <v>4235301160</v>
      </c>
      <c r="B659" s="943" t="s">
        <v>7298</v>
      </c>
      <c r="C659" s="1073" t="s">
        <v>16192</v>
      </c>
      <c r="D659" s="671" t="s">
        <v>5017</v>
      </c>
      <c r="E659" s="715">
        <v>2020</v>
      </c>
      <c r="F659" s="716" t="s">
        <v>2057</v>
      </c>
      <c r="G659" s="795">
        <v>44561</v>
      </c>
      <c r="H659" s="716"/>
    </row>
    <row r="660" spans="1:8" s="666" customFormat="1" hidden="1" outlineLevel="1">
      <c r="A660" s="655">
        <v>4235402200</v>
      </c>
      <c r="B660" s="182" t="s">
        <v>8968</v>
      </c>
      <c r="C660" s="1073" t="s">
        <v>16217</v>
      </c>
      <c r="D660" s="671" t="s">
        <v>5017</v>
      </c>
      <c r="E660" s="715">
        <v>2020</v>
      </c>
      <c r="F660" s="716" t="s">
        <v>2057</v>
      </c>
      <c r="G660" s="795">
        <v>44561</v>
      </c>
      <c r="H660" s="716"/>
    </row>
    <row r="661" spans="1:8" s="666" customFormat="1" hidden="1" outlineLevel="1">
      <c r="A661" s="655">
        <v>4235211190</v>
      </c>
      <c r="B661" s="182" t="s">
        <v>13397</v>
      </c>
      <c r="C661" s="1073" t="s">
        <v>16241</v>
      </c>
      <c r="D661" s="671" t="s">
        <v>5017</v>
      </c>
      <c r="E661" s="715">
        <v>2020</v>
      </c>
      <c r="F661" s="716" t="s">
        <v>2057</v>
      </c>
      <c r="G661" s="795">
        <v>44561</v>
      </c>
      <c r="H661" s="716"/>
    </row>
    <row r="662" spans="1:8" s="666" customFormat="1" hidden="1" outlineLevel="1">
      <c r="A662" s="655">
        <v>4235209140</v>
      </c>
      <c r="B662" s="182" t="s">
        <v>14429</v>
      </c>
      <c r="C662" s="1073" t="s">
        <v>16242</v>
      </c>
      <c r="D662" s="671" t="s">
        <v>5017</v>
      </c>
      <c r="E662" s="715">
        <v>2020</v>
      </c>
      <c r="F662" s="716" t="s">
        <v>2057</v>
      </c>
      <c r="G662" s="795">
        <v>44561</v>
      </c>
      <c r="H662" s="716" t="s">
        <v>16113</v>
      </c>
    </row>
    <row r="663" spans="1:8" s="666" customFormat="1" hidden="1" outlineLevel="1">
      <c r="A663" s="655">
        <v>4235209150</v>
      </c>
      <c r="B663" s="182" t="s">
        <v>14429</v>
      </c>
      <c r="C663" s="1073" t="s">
        <v>16243</v>
      </c>
      <c r="D663" s="671" t="s">
        <v>5017</v>
      </c>
      <c r="E663" s="715">
        <v>2020</v>
      </c>
      <c r="F663" s="716" t="s">
        <v>2057</v>
      </c>
      <c r="G663" s="795">
        <v>44561</v>
      </c>
      <c r="H663" s="716" t="s">
        <v>16113</v>
      </c>
    </row>
    <row r="664" spans="1:8" s="666" customFormat="1" hidden="1" outlineLevel="1">
      <c r="A664" s="655">
        <v>4235209160</v>
      </c>
      <c r="B664" s="182" t="s">
        <v>14429</v>
      </c>
      <c r="C664" s="1073" t="s">
        <v>16244</v>
      </c>
      <c r="D664" s="671" t="s">
        <v>5017</v>
      </c>
      <c r="E664" s="715">
        <v>2020</v>
      </c>
      <c r="F664" s="716" t="s">
        <v>2057</v>
      </c>
      <c r="G664" s="795">
        <v>44561</v>
      </c>
      <c r="H664" s="716" t="s">
        <v>16113</v>
      </c>
    </row>
    <row r="665" spans="1:8" s="666" customFormat="1" hidden="1" outlineLevel="1">
      <c r="A665" s="655">
        <v>4235207290</v>
      </c>
      <c r="B665" s="182" t="s">
        <v>7917</v>
      </c>
      <c r="C665" s="1073" t="s">
        <v>16245</v>
      </c>
      <c r="D665" s="671" t="s">
        <v>5017</v>
      </c>
      <c r="E665" s="715">
        <v>2020</v>
      </c>
      <c r="F665" s="716" t="s">
        <v>2057</v>
      </c>
      <c r="G665" s="795">
        <v>44561</v>
      </c>
      <c r="H665" s="716"/>
    </row>
    <row r="666" spans="1:8" s="666" customFormat="1" ht="24" hidden="1" outlineLevel="1">
      <c r="A666" s="655">
        <v>4235604190</v>
      </c>
      <c r="B666" s="943" t="s">
        <v>5288</v>
      </c>
      <c r="C666" s="1073" t="s">
        <v>16292</v>
      </c>
      <c r="D666" s="671" t="s">
        <v>5017</v>
      </c>
      <c r="E666" s="715">
        <v>2020</v>
      </c>
      <c r="F666" s="716" t="s">
        <v>2057</v>
      </c>
      <c r="G666" s="795">
        <v>44561</v>
      </c>
      <c r="H666" s="716"/>
    </row>
    <row r="667" spans="1:8" s="666" customFormat="1" hidden="1" outlineLevel="1">
      <c r="A667" s="655">
        <v>4235603110</v>
      </c>
      <c r="B667" s="943" t="s">
        <v>8154</v>
      </c>
      <c r="C667" s="1073" t="s">
        <v>16406</v>
      </c>
      <c r="D667" s="671" t="s">
        <v>5017</v>
      </c>
      <c r="E667" s="715">
        <v>2020</v>
      </c>
      <c r="F667" s="716" t="s">
        <v>2057</v>
      </c>
      <c r="G667" s="795"/>
      <c r="H667" s="716" t="s">
        <v>5601</v>
      </c>
    </row>
    <row r="668" spans="1:8" s="666" customFormat="1" hidden="1" outlineLevel="1">
      <c r="A668" s="655">
        <v>4235208180</v>
      </c>
      <c r="B668" s="943" t="s">
        <v>8545</v>
      </c>
      <c r="C668" s="1073" t="s">
        <v>16405</v>
      </c>
      <c r="D668" s="671" t="s">
        <v>5017</v>
      </c>
      <c r="E668" s="715">
        <v>2020</v>
      </c>
      <c r="F668" s="716" t="s">
        <v>2057</v>
      </c>
      <c r="G668" s="795"/>
      <c r="H668" s="716" t="s">
        <v>5601</v>
      </c>
    </row>
    <row r="669" spans="1:8" s="666" customFormat="1" hidden="1" outlineLevel="1">
      <c r="A669" s="655">
        <v>4235202270</v>
      </c>
      <c r="B669" s="943" t="s">
        <v>5287</v>
      </c>
      <c r="C669" s="1073" t="s">
        <v>16405</v>
      </c>
      <c r="D669" s="671" t="s">
        <v>5017</v>
      </c>
      <c r="E669" s="715">
        <v>2020</v>
      </c>
      <c r="F669" s="716" t="s">
        <v>2057</v>
      </c>
      <c r="G669" s="795"/>
      <c r="H669" s="716" t="s">
        <v>5601</v>
      </c>
    </row>
    <row r="670" spans="1:8" s="666" customFormat="1" hidden="1" outlineLevel="1">
      <c r="A670" s="655">
        <v>4235606160</v>
      </c>
      <c r="B670" s="943" t="s">
        <v>8033</v>
      </c>
      <c r="C670" s="1073" t="s">
        <v>16404</v>
      </c>
      <c r="D670" s="671" t="s">
        <v>5017</v>
      </c>
      <c r="E670" s="715">
        <v>2020</v>
      </c>
      <c r="F670" s="716" t="s">
        <v>2057</v>
      </c>
      <c r="G670" s="795"/>
      <c r="H670" s="716" t="s">
        <v>5601</v>
      </c>
    </row>
    <row r="671" spans="1:8" s="666" customFormat="1" hidden="1" outlineLevel="1">
      <c r="A671" s="655">
        <v>4235604210</v>
      </c>
      <c r="B671" s="943" t="s">
        <v>5288</v>
      </c>
      <c r="C671" s="1073" t="s">
        <v>12377</v>
      </c>
      <c r="D671" s="671" t="s">
        <v>5017</v>
      </c>
      <c r="E671" s="715">
        <v>2020</v>
      </c>
      <c r="F671" s="716" t="s">
        <v>2057</v>
      </c>
      <c r="G671" s="795"/>
      <c r="H671" s="716" t="s">
        <v>5601</v>
      </c>
    </row>
    <row r="672" spans="1:8" s="666" customFormat="1" hidden="1" outlineLevel="1">
      <c r="A672" s="655">
        <v>4235809750</v>
      </c>
      <c r="B672" s="943" t="s">
        <v>9436</v>
      </c>
      <c r="C672" s="1073" t="s">
        <v>16407</v>
      </c>
      <c r="D672" s="671" t="s">
        <v>5017</v>
      </c>
      <c r="E672" s="715">
        <v>2020</v>
      </c>
      <c r="F672" s="716" t="s">
        <v>2057</v>
      </c>
      <c r="G672" s="795">
        <v>44561</v>
      </c>
      <c r="H672" s="716" t="s">
        <v>16113</v>
      </c>
    </row>
    <row r="673" spans="1:8" s="666" customFormat="1" hidden="1" outlineLevel="1">
      <c r="A673" s="655">
        <v>4235809080</v>
      </c>
      <c r="B673" s="943" t="s">
        <v>9436</v>
      </c>
      <c r="C673" s="1073" t="s">
        <v>16408</v>
      </c>
      <c r="D673" s="671" t="s">
        <v>5017</v>
      </c>
      <c r="E673" s="715">
        <v>2020</v>
      </c>
      <c r="F673" s="716" t="s">
        <v>2057</v>
      </c>
      <c r="G673" s="795">
        <v>44561</v>
      </c>
      <c r="H673" s="716" t="s">
        <v>16113</v>
      </c>
    </row>
    <row r="674" spans="1:8" s="666" customFormat="1" hidden="1" outlineLevel="1">
      <c r="A674" s="655">
        <v>4235201170</v>
      </c>
      <c r="B674" s="943" t="s">
        <v>13491</v>
      </c>
      <c r="C674" s="1073" t="s">
        <v>16424</v>
      </c>
      <c r="D674" s="671" t="s">
        <v>5017</v>
      </c>
      <c r="E674" s="715">
        <v>2020</v>
      </c>
      <c r="F674" s="716" t="s">
        <v>2057</v>
      </c>
      <c r="G674" s="795">
        <v>44561</v>
      </c>
      <c r="H674" s="716"/>
    </row>
    <row r="675" spans="1:8" s="666" customFormat="1" hidden="1" outlineLevel="1">
      <c r="A675" s="655">
        <v>4235204320</v>
      </c>
      <c r="B675" s="943" t="s">
        <v>13490</v>
      </c>
      <c r="C675" s="1073" t="s">
        <v>16425</v>
      </c>
      <c r="D675" s="671" t="s">
        <v>5017</v>
      </c>
      <c r="E675" s="715">
        <v>2020</v>
      </c>
      <c r="F675" s="716" t="s">
        <v>2057</v>
      </c>
      <c r="G675" s="795">
        <v>44561</v>
      </c>
      <c r="H675" s="716" t="s">
        <v>16113</v>
      </c>
    </row>
    <row r="676" spans="1:8" s="666" customFormat="1" hidden="1" outlineLevel="1">
      <c r="A676" s="655">
        <v>4235809090</v>
      </c>
      <c r="B676" s="943" t="s">
        <v>9436</v>
      </c>
      <c r="C676" s="1073" t="s">
        <v>16426</v>
      </c>
      <c r="D676" s="671" t="s">
        <v>5017</v>
      </c>
      <c r="E676" s="715">
        <v>2020</v>
      </c>
      <c r="F676" s="716" t="s">
        <v>2057</v>
      </c>
      <c r="G676" s="795">
        <v>44561</v>
      </c>
      <c r="H676" s="716" t="s">
        <v>16113</v>
      </c>
    </row>
    <row r="677" spans="1:8" s="666" customFormat="1" hidden="1" outlineLevel="1">
      <c r="A677" s="655">
        <v>4235222440</v>
      </c>
      <c r="B677" s="943" t="s">
        <v>13795</v>
      </c>
      <c r="C677" s="1073" t="s">
        <v>16427</v>
      </c>
      <c r="D677" s="671" t="s">
        <v>5017</v>
      </c>
      <c r="E677" s="715">
        <v>2020</v>
      </c>
      <c r="F677" s="716" t="s">
        <v>2057</v>
      </c>
      <c r="G677" s="795">
        <v>44561</v>
      </c>
      <c r="H677" s="716"/>
    </row>
    <row r="678" spans="1:8" s="666" customFormat="1" hidden="1" outlineLevel="1">
      <c r="A678" s="655">
        <v>4235208750</v>
      </c>
      <c r="B678" s="943" t="s">
        <v>13522</v>
      </c>
      <c r="C678" s="1073" t="s">
        <v>16444</v>
      </c>
      <c r="D678" s="671" t="s">
        <v>5017</v>
      </c>
      <c r="E678" s="715">
        <v>2020</v>
      </c>
      <c r="F678" s="716" t="s">
        <v>2057</v>
      </c>
      <c r="G678" s="795">
        <v>44561</v>
      </c>
      <c r="H678" s="716"/>
    </row>
    <row r="679" spans="1:8" s="666" customFormat="1" hidden="1" outlineLevel="1">
      <c r="A679" s="655">
        <v>4235220530</v>
      </c>
      <c r="B679" s="943" t="s">
        <v>16441</v>
      </c>
      <c r="C679" s="1073" t="s">
        <v>16445</v>
      </c>
      <c r="D679" s="671" t="s">
        <v>5017</v>
      </c>
      <c r="E679" s="715">
        <v>2020</v>
      </c>
      <c r="F679" s="716" t="s">
        <v>2057</v>
      </c>
      <c r="G679" s="795">
        <v>44561</v>
      </c>
      <c r="H679" s="716" t="s">
        <v>16113</v>
      </c>
    </row>
    <row r="680" spans="1:8" s="666" customFormat="1" hidden="1" outlineLevel="1">
      <c r="A680" s="655" t="s">
        <v>16520</v>
      </c>
      <c r="B680" s="943" t="s">
        <v>9320</v>
      </c>
      <c r="C680" s="1073" t="s">
        <v>16522</v>
      </c>
      <c r="D680" s="671" t="s">
        <v>5017</v>
      </c>
      <c r="E680" s="715">
        <v>2020</v>
      </c>
      <c r="F680" s="716" t="s">
        <v>2057</v>
      </c>
      <c r="G680" s="795">
        <v>44561</v>
      </c>
      <c r="H680" s="716"/>
    </row>
    <row r="681" spans="1:8" s="666" customFormat="1" hidden="1" outlineLevel="1">
      <c r="A681" s="655" t="s">
        <v>16521</v>
      </c>
      <c r="B681" s="943" t="s">
        <v>16525</v>
      </c>
      <c r="C681" s="1073" t="s">
        <v>16523</v>
      </c>
      <c r="D681" s="671" t="s">
        <v>5017</v>
      </c>
      <c r="E681" s="715">
        <v>2020</v>
      </c>
      <c r="F681" s="716" t="s">
        <v>2057</v>
      </c>
      <c r="G681" s="795">
        <v>44561</v>
      </c>
      <c r="H681" s="716"/>
    </row>
    <row r="682" spans="1:8" s="666" customFormat="1" hidden="1" outlineLevel="1">
      <c r="A682" s="655">
        <v>4235409110</v>
      </c>
      <c r="B682" s="943" t="s">
        <v>10406</v>
      </c>
      <c r="C682" s="1073" t="s">
        <v>16524</v>
      </c>
      <c r="D682" s="671" t="s">
        <v>5017</v>
      </c>
      <c r="E682" s="715">
        <v>2020</v>
      </c>
      <c r="F682" s="716" t="s">
        <v>2057</v>
      </c>
      <c r="G682" s="795">
        <v>44561</v>
      </c>
      <c r="H682" s="716"/>
    </row>
    <row r="683" spans="1:8" s="666" customFormat="1" hidden="1" outlineLevel="1">
      <c r="A683" s="655">
        <v>4235405090</v>
      </c>
      <c r="B683" s="943" t="s">
        <v>9586</v>
      </c>
      <c r="C683" s="1073" t="s">
        <v>16585</v>
      </c>
      <c r="D683" s="671" t="s">
        <v>5017</v>
      </c>
      <c r="E683" s="715">
        <v>2020</v>
      </c>
      <c r="F683" s="716" t="s">
        <v>2057</v>
      </c>
      <c r="G683" s="795">
        <v>44926</v>
      </c>
      <c r="H683" s="716"/>
    </row>
    <row r="684" spans="1:8" s="666" customFormat="1" hidden="1" outlineLevel="1">
      <c r="A684" s="655">
        <v>4235604220</v>
      </c>
      <c r="B684" s="943" t="s">
        <v>5288</v>
      </c>
      <c r="C684" s="1073" t="s">
        <v>16584</v>
      </c>
      <c r="D684" s="671" t="s">
        <v>5017</v>
      </c>
      <c r="E684" s="715">
        <v>2020</v>
      </c>
      <c r="F684" s="716" t="s">
        <v>2057</v>
      </c>
      <c r="G684" s="795">
        <v>44926</v>
      </c>
      <c r="H684" s="716"/>
    </row>
    <row r="685" spans="1:8" s="666" customFormat="1" hidden="1" outlineLevel="1">
      <c r="A685" s="655">
        <v>4235208200</v>
      </c>
      <c r="B685" s="943" t="s">
        <v>13522</v>
      </c>
      <c r="C685" s="1073" t="s">
        <v>16583</v>
      </c>
      <c r="D685" s="671" t="s">
        <v>5017</v>
      </c>
      <c r="E685" s="715">
        <v>2020</v>
      </c>
      <c r="F685" s="716" t="s">
        <v>2057</v>
      </c>
      <c r="G685" s="795">
        <v>44926</v>
      </c>
      <c r="H685" s="716"/>
    </row>
    <row r="686" spans="1:8" s="666" customFormat="1" hidden="1" outlineLevel="1">
      <c r="A686" s="655">
        <v>4235205220</v>
      </c>
      <c r="B686" s="943" t="s">
        <v>9320</v>
      </c>
      <c r="C686" s="1073" t="s">
        <v>16582</v>
      </c>
      <c r="D686" s="671" t="s">
        <v>5017</v>
      </c>
      <c r="E686" s="715">
        <v>2020</v>
      </c>
      <c r="F686" s="716" t="s">
        <v>2057</v>
      </c>
      <c r="G686" s="795">
        <v>44926</v>
      </c>
      <c r="H686" s="716"/>
    </row>
    <row r="687" spans="1:8" s="666" customFormat="1" hidden="1" outlineLevel="1">
      <c r="A687" s="655">
        <v>4235604230</v>
      </c>
      <c r="B687" s="943" t="s">
        <v>5288</v>
      </c>
      <c r="C687" s="1073" t="s">
        <v>16581</v>
      </c>
      <c r="D687" s="671" t="s">
        <v>5017</v>
      </c>
      <c r="E687" s="715">
        <v>2020</v>
      </c>
      <c r="F687" s="716" t="s">
        <v>2057</v>
      </c>
      <c r="G687" s="795">
        <v>44926</v>
      </c>
      <c r="H687" s="716" t="s">
        <v>16113</v>
      </c>
    </row>
    <row r="688" spans="1:8" s="666" customFormat="1" hidden="1" outlineLevel="1">
      <c r="A688" s="655">
        <v>4235701150</v>
      </c>
      <c r="B688" s="943" t="s">
        <v>7653</v>
      </c>
      <c r="C688" s="1073" t="s">
        <v>16593</v>
      </c>
      <c r="D688" s="671" t="s">
        <v>5017</v>
      </c>
      <c r="E688" s="715">
        <v>2020</v>
      </c>
      <c r="F688" s="716" t="s">
        <v>2057</v>
      </c>
      <c r="G688" s="795">
        <v>44926</v>
      </c>
      <c r="H688" s="716"/>
    </row>
    <row r="689" spans="1:8" s="666" customFormat="1" hidden="1" outlineLevel="1">
      <c r="A689" s="655">
        <v>4235222450</v>
      </c>
      <c r="B689" s="943" t="s">
        <v>16649</v>
      </c>
      <c r="C689" s="1073" t="s">
        <v>16650</v>
      </c>
      <c r="D689" s="671" t="s">
        <v>5017</v>
      </c>
      <c r="E689" s="715">
        <v>2020</v>
      </c>
      <c r="F689" s="716" t="s">
        <v>2057</v>
      </c>
      <c r="G689" s="795">
        <v>44926</v>
      </c>
      <c r="H689" s="716" t="s">
        <v>16113</v>
      </c>
    </row>
    <row r="690" spans="1:8" s="666" customFormat="1" hidden="1" outlineLevel="1">
      <c r="A690" s="655">
        <v>4235809100</v>
      </c>
      <c r="B690" s="943" t="s">
        <v>9436</v>
      </c>
      <c r="C690" s="1073" t="s">
        <v>16655</v>
      </c>
      <c r="D690" s="671" t="s">
        <v>5017</v>
      </c>
      <c r="E690" s="715">
        <v>2020</v>
      </c>
      <c r="F690" s="716" t="s">
        <v>2057</v>
      </c>
      <c r="G690" s="795">
        <v>44926</v>
      </c>
      <c r="H690" s="716" t="s">
        <v>16113</v>
      </c>
    </row>
    <row r="691" spans="1:8" s="666" customFormat="1" hidden="1" outlineLevel="1">
      <c r="A691" s="655"/>
      <c r="B691" s="943"/>
      <c r="C691" s="1073"/>
      <c r="D691" s="671"/>
      <c r="E691" s="715"/>
      <c r="F691" s="716"/>
      <c r="G691" s="795"/>
      <c r="H691" s="716"/>
    </row>
    <row r="692" spans="1:8" s="666" customFormat="1" collapsed="1">
      <c r="A692" s="655"/>
      <c r="B692" s="943"/>
      <c r="C692" s="1073"/>
      <c r="D692" s="671"/>
      <c r="E692" s="715"/>
      <c r="F692" s="716"/>
      <c r="G692" s="795"/>
      <c r="H692" s="716"/>
    </row>
    <row r="693" spans="1:8">
      <c r="A693" s="655"/>
      <c r="B693" s="651" t="s">
        <v>16718</v>
      </c>
      <c r="C693" s="1038"/>
    </row>
    <row r="694" spans="1:8" s="304" customFormat="1">
      <c r="A694" s="968">
        <v>4235208210</v>
      </c>
      <c r="B694" s="408" t="s">
        <v>13522</v>
      </c>
      <c r="C694" s="1142" t="s">
        <v>16719</v>
      </c>
      <c r="D694" s="630" t="s">
        <v>5017</v>
      </c>
      <c r="E694" s="709">
        <v>2021</v>
      </c>
      <c r="F694" s="970" t="s">
        <v>2057</v>
      </c>
      <c r="G694" s="971">
        <v>44926</v>
      </c>
      <c r="H694" s="970"/>
    </row>
    <row r="695" spans="1:8" s="304" customFormat="1">
      <c r="A695" s="968">
        <v>4235205230</v>
      </c>
      <c r="B695" s="408" t="s">
        <v>9320</v>
      </c>
      <c r="C695" s="1142" t="s">
        <v>16723</v>
      </c>
      <c r="D695" s="630" t="s">
        <v>5017</v>
      </c>
      <c r="E695" s="709">
        <v>2021</v>
      </c>
      <c r="F695" s="970" t="s">
        <v>2057</v>
      </c>
      <c r="G695" s="971">
        <v>44926</v>
      </c>
      <c r="H695" s="970"/>
    </row>
    <row r="696" spans="1:8" s="304" customFormat="1">
      <c r="A696" s="968">
        <v>4235222190</v>
      </c>
      <c r="B696" s="408" t="s">
        <v>16752</v>
      </c>
      <c r="C696" s="1142" t="s">
        <v>16753</v>
      </c>
      <c r="D696" s="630" t="s">
        <v>5017</v>
      </c>
      <c r="E696" s="709">
        <v>2021</v>
      </c>
      <c r="F696" s="970" t="s">
        <v>2057</v>
      </c>
      <c r="G696" s="971">
        <v>44926</v>
      </c>
      <c r="H696" s="970"/>
    </row>
    <row r="697" spans="1:8" s="304" customFormat="1">
      <c r="A697" s="968">
        <v>4235082180</v>
      </c>
      <c r="B697" s="408" t="s">
        <v>7463</v>
      </c>
      <c r="C697" s="1142" t="s">
        <v>16754</v>
      </c>
      <c r="D697" s="630" t="s">
        <v>5017</v>
      </c>
      <c r="E697" s="709">
        <v>2021</v>
      </c>
      <c r="F697" s="970" t="s">
        <v>2057</v>
      </c>
      <c r="G697" s="971">
        <v>44926</v>
      </c>
      <c r="H697" s="970"/>
    </row>
    <row r="698" spans="1:8" s="304" customFormat="1">
      <c r="A698" s="968">
        <v>4235820170</v>
      </c>
      <c r="B698" s="408" t="s">
        <v>8757</v>
      </c>
      <c r="C698" s="1142" t="s">
        <v>16755</v>
      </c>
      <c r="D698" s="630" t="s">
        <v>5017</v>
      </c>
      <c r="E698" s="709">
        <v>2021</v>
      </c>
      <c r="F698" s="970" t="s">
        <v>2057</v>
      </c>
      <c r="G698" s="971">
        <v>44926</v>
      </c>
      <c r="H698" s="970"/>
    </row>
    <row r="699" spans="1:8" s="304" customFormat="1">
      <c r="A699" s="968">
        <v>4235405100</v>
      </c>
      <c r="B699" s="408" t="s">
        <v>9586</v>
      </c>
      <c r="C699" s="1142" t="s">
        <v>16766</v>
      </c>
      <c r="D699" s="630" t="s">
        <v>5017</v>
      </c>
      <c r="E699" s="709">
        <v>2021</v>
      </c>
      <c r="F699" s="970" t="s">
        <v>2057</v>
      </c>
      <c r="G699" s="971">
        <v>45291</v>
      </c>
      <c r="H699" s="970"/>
    </row>
    <row r="700" spans="1:8" s="304" customFormat="1">
      <c r="A700" s="968">
        <v>4235204330</v>
      </c>
      <c r="B700" s="408" t="s">
        <v>13490</v>
      </c>
      <c r="C700" s="1142" t="s">
        <v>17054</v>
      </c>
      <c r="D700" s="630" t="s">
        <v>5017</v>
      </c>
      <c r="E700" s="709">
        <v>2021</v>
      </c>
      <c r="F700" s="970" t="str">
        <f>IF(ISBLANK(D700),"",VLOOKUP(D700,tegevusalad!$A$7:$B$188,2,FALSE))</f>
        <v>Põhi- ja üldkeskharidus</v>
      </c>
      <c r="G700" s="971">
        <v>45291</v>
      </c>
      <c r="H700" s="970"/>
    </row>
    <row r="701" spans="1:8" s="304" customFormat="1">
      <c r="A701" s="968">
        <v>4235702180</v>
      </c>
      <c r="B701" s="408" t="s">
        <v>13513</v>
      </c>
      <c r="C701" s="1142" t="s">
        <v>17055</v>
      </c>
      <c r="D701" s="630" t="s">
        <v>5017</v>
      </c>
      <c r="E701" s="709">
        <v>2021</v>
      </c>
      <c r="F701" s="970" t="str">
        <f>IF(ISBLANK(D701),"",VLOOKUP(D701,tegevusalad!$A$7:$B$188,2,FALSE))</f>
        <v>Põhi- ja üldkeskharidus</v>
      </c>
      <c r="G701" s="971">
        <v>45291</v>
      </c>
      <c r="H701" s="970"/>
    </row>
    <row r="702" spans="1:8" s="304" customFormat="1">
      <c r="A702" s="968">
        <v>4235402210</v>
      </c>
      <c r="B702" s="408" t="s">
        <v>8968</v>
      </c>
      <c r="C702" s="1142" t="s">
        <v>17090</v>
      </c>
      <c r="D702" s="630" t="s">
        <v>5017</v>
      </c>
      <c r="E702" s="709">
        <v>2021</v>
      </c>
      <c r="F702" s="970" t="str">
        <f>IF(ISBLANK(D702),"",VLOOKUP(D702,tegevusalad!$A$7:$B$188,2,FALSE))</f>
        <v>Põhi- ja üldkeskharidus</v>
      </c>
      <c r="G702" s="971">
        <v>44926</v>
      </c>
      <c r="H702" s="970"/>
    </row>
    <row r="703" spans="1:8" s="304" customFormat="1">
      <c r="A703" s="968">
        <v>4235202280</v>
      </c>
      <c r="B703" s="408" t="s">
        <v>5287</v>
      </c>
      <c r="C703" s="1142" t="s">
        <v>17188</v>
      </c>
      <c r="D703" s="630" t="s">
        <v>5017</v>
      </c>
      <c r="E703" s="709">
        <v>2021</v>
      </c>
      <c r="F703" s="970" t="str">
        <f>IF(ISBLANK(D703),"",VLOOKUP(D703,tegevusalad!$A$7:$B$188,2,FALSE))</f>
        <v>Põhi- ja üldkeskharidus</v>
      </c>
      <c r="G703" s="971">
        <v>44926</v>
      </c>
      <c r="H703" s="970"/>
    </row>
    <row r="704" spans="1:8" s="304" customFormat="1">
      <c r="A704" s="968">
        <v>4235504160</v>
      </c>
      <c r="B704" s="408" t="s">
        <v>8243</v>
      </c>
      <c r="C704" s="1142" t="s">
        <v>17215</v>
      </c>
      <c r="D704" s="630" t="s">
        <v>5017</v>
      </c>
      <c r="E704" s="709">
        <v>2021</v>
      </c>
      <c r="F704" s="970" t="str">
        <f>IF(ISBLANK(D704),"",VLOOKUP(D704,tegevusalad!$A$7:$B$188,2,FALSE))</f>
        <v>Põhi- ja üldkeskharidus</v>
      </c>
      <c r="G704" s="971">
        <v>44926</v>
      </c>
      <c r="H704" s="970"/>
    </row>
    <row r="705" spans="1:8" s="304" customFormat="1" ht="24.75">
      <c r="A705" s="1162">
        <v>4235205240</v>
      </c>
      <c r="B705" s="408" t="s">
        <v>17221</v>
      </c>
      <c r="C705" s="1142" t="s">
        <v>17220</v>
      </c>
      <c r="D705" s="630" t="s">
        <v>5017</v>
      </c>
      <c r="E705" s="709">
        <v>2021</v>
      </c>
      <c r="F705" s="970" t="str">
        <f>IF(ISBLANK(D705),"",VLOOKUP(D705,tegevusalad!$A$7:$B$188,2,FALSE))</f>
        <v>Põhi- ja üldkeskharidus</v>
      </c>
      <c r="G705" s="971">
        <v>44926</v>
      </c>
      <c r="H705" s="970"/>
    </row>
    <row r="706" spans="1:8" s="304" customFormat="1" ht="30">
      <c r="A706" s="968">
        <v>4235204340</v>
      </c>
      <c r="B706" s="182" t="s">
        <v>13490</v>
      </c>
      <c r="C706" s="1142" t="s">
        <v>17222</v>
      </c>
      <c r="D706" s="630" t="s">
        <v>614</v>
      </c>
      <c r="E706" s="709">
        <v>2021</v>
      </c>
      <c r="F706" s="970" t="e">
        <f>IF(ISBLANK(D706),"",VLOOKUP(D706,tegevusalad!$A$7:$B$188,2,FALSE))</f>
        <v>#N/A</v>
      </c>
      <c r="G706" s="971">
        <v>44926</v>
      </c>
      <c r="H706" s="970"/>
    </row>
    <row r="707" spans="1:8" s="304" customFormat="1">
      <c r="A707" s="968"/>
      <c r="B707" s="408"/>
      <c r="C707" s="1142"/>
      <c r="D707" s="630"/>
      <c r="E707" s="709"/>
      <c r="F707" s="970"/>
      <c r="G707" s="971"/>
      <c r="H707" s="970"/>
    </row>
    <row r="708" spans="1:8">
      <c r="A708" s="182"/>
      <c r="B708" s="651"/>
      <c r="C708" s="625"/>
    </row>
    <row r="709" spans="1:8">
      <c r="A709" s="655"/>
      <c r="B709" s="651"/>
      <c r="C709" s="1038"/>
    </row>
    <row r="710" spans="1:8" s="666" customFormat="1">
      <c r="A710" s="664">
        <v>4231802060</v>
      </c>
      <c r="B710" s="660" t="s">
        <v>12443</v>
      </c>
      <c r="C710" s="1037" t="s">
        <v>12442</v>
      </c>
      <c r="D710" s="665" t="s">
        <v>5020</v>
      </c>
      <c r="E710" s="715">
        <v>2008</v>
      </c>
      <c r="F710" s="716" t="str">
        <f>IF(ISBLANK(D710),"",VLOOKUP(D710,tegevusalad!$A$7:$B$188,2,FALSE))</f>
        <v>Täiskasvanute koolitus</v>
      </c>
      <c r="G710" s="716"/>
    </row>
    <row r="711" spans="1:8" s="666" customFormat="1">
      <c r="A711" s="664">
        <v>4231802070</v>
      </c>
      <c r="B711" s="660" t="s">
        <v>12443</v>
      </c>
      <c r="C711" s="1037" t="s">
        <v>12444</v>
      </c>
      <c r="D711" s="665" t="s">
        <v>5020</v>
      </c>
      <c r="E711" s="715">
        <v>2010</v>
      </c>
      <c r="F711" s="716" t="str">
        <f>IF(ISBLANK(D711),"",VLOOKUP(D711,tegevusalad!$A$7:$B$188,2,FALSE))</f>
        <v>Täiskasvanute koolitus</v>
      </c>
      <c r="G711" s="716"/>
    </row>
    <row r="712" spans="1:8" s="666" customFormat="1">
      <c r="A712" s="664">
        <v>4231802080</v>
      </c>
      <c r="B712" s="660" t="s">
        <v>12443</v>
      </c>
      <c r="C712" s="1037" t="s">
        <v>12377</v>
      </c>
      <c r="D712" s="665" t="s">
        <v>5020</v>
      </c>
      <c r="E712" s="715">
        <v>2010</v>
      </c>
      <c r="F712" s="716" t="str">
        <f>IF(ISBLANK(D712),"",VLOOKUP(D712,tegevusalad!$A$7:$B$188,2,FALSE))</f>
        <v>Täiskasvanute koolitus</v>
      </c>
      <c r="G712" s="716"/>
    </row>
    <row r="713" spans="1:8" s="666" customFormat="1">
      <c r="A713" s="664">
        <v>4231801070</v>
      </c>
      <c r="B713" s="660" t="s">
        <v>12447</v>
      </c>
      <c r="C713" s="1037" t="s">
        <v>12446</v>
      </c>
      <c r="D713" s="665" t="s">
        <v>5017</v>
      </c>
      <c r="E713" s="715">
        <v>2010</v>
      </c>
      <c r="F713" s="716" t="str">
        <f>IF(ISBLANK(D713),"",VLOOKUP(D713,tegevusalad!$A$7:$B$188,2,FALSE))</f>
        <v>Põhi- ja üldkeskharidus</v>
      </c>
      <c r="G713" s="716"/>
    </row>
    <row r="714" spans="1:8" s="666" customFormat="1">
      <c r="A714" s="664">
        <v>4231801510</v>
      </c>
      <c r="B714" s="667" t="s">
        <v>12447</v>
      </c>
      <c r="C714" s="716" t="s">
        <v>12448</v>
      </c>
      <c r="D714" s="668" t="s">
        <v>5017</v>
      </c>
      <c r="E714" s="715">
        <v>2011</v>
      </c>
      <c r="F714" s="716" t="str">
        <f>IF(ISBLANK(D714),"",VLOOKUP(D714,tegevusalad!$A$7:$B$188,2,FALSE))</f>
        <v>Põhi- ja üldkeskharidus</v>
      </c>
      <c r="G714" s="716"/>
    </row>
    <row r="715" spans="1:8" s="666" customFormat="1">
      <c r="A715" s="705">
        <v>4231801090</v>
      </c>
      <c r="B715" s="667" t="s">
        <v>8098</v>
      </c>
      <c r="C715" s="1037" t="s">
        <v>8798</v>
      </c>
      <c r="D715" s="668" t="s">
        <v>5017</v>
      </c>
      <c r="E715" s="715">
        <v>2013</v>
      </c>
      <c r="F715" s="716" t="str">
        <f>IF(ISBLANK(D715),"",VLOOKUP(D715,tegevusalad!$A$7:$B$188,2,FALSE))</f>
        <v>Põhi- ja üldkeskharidus</v>
      </c>
      <c r="G715" s="716"/>
    </row>
    <row r="716" spans="1:8" s="666" customFormat="1">
      <c r="A716" s="672">
        <v>4231801110</v>
      </c>
      <c r="B716" s="670" t="s">
        <v>8098</v>
      </c>
      <c r="C716" s="1037" t="s">
        <v>9437</v>
      </c>
      <c r="D716" s="671" t="s">
        <v>5017</v>
      </c>
      <c r="E716" s="715"/>
      <c r="F716" s="716" t="str">
        <f>IF(ISBLANK(D716),"",VLOOKUP(D716,tegevusalad!$A$7:$B$188,2,FALSE))</f>
        <v>Põhi- ja üldkeskharidus</v>
      </c>
      <c r="G716" s="716"/>
    </row>
    <row r="717" spans="1:8" s="666" customFormat="1">
      <c r="A717" s="672">
        <v>4231801120</v>
      </c>
      <c r="B717" s="670" t="s">
        <v>8098</v>
      </c>
      <c r="C717" s="1037" t="s">
        <v>11117</v>
      </c>
      <c r="D717" s="671" t="s">
        <v>5017</v>
      </c>
      <c r="E717" s="715"/>
      <c r="F717" s="716" t="str">
        <f>IF(ISBLANK(D717),"",VLOOKUP(D717,tegevusalad!$A$7:$B$188,2,FALSE))</f>
        <v>Põhi- ja üldkeskharidus</v>
      </c>
      <c r="G717" s="716"/>
    </row>
    <row r="718" spans="1:8" s="666" customFormat="1">
      <c r="A718" s="672">
        <v>4231801150</v>
      </c>
      <c r="B718" s="670" t="s">
        <v>8098</v>
      </c>
      <c r="C718" s="1037" t="s">
        <v>11724</v>
      </c>
      <c r="D718" s="671" t="s">
        <v>5017</v>
      </c>
      <c r="E718" s="715"/>
      <c r="F718" s="716" t="str">
        <f>IF(ISBLANK(D718),"",VLOOKUP(D718,tegevusalad!$A$7:$B$188,2,FALSE))</f>
        <v>Põhi- ja üldkeskharidus</v>
      </c>
      <c r="G718" s="716"/>
    </row>
    <row r="719" spans="1:8" s="666" customFormat="1">
      <c r="A719" s="672">
        <v>4231801520</v>
      </c>
      <c r="B719" s="670" t="s">
        <v>8098</v>
      </c>
      <c r="C719" s="1037" t="s">
        <v>11610</v>
      </c>
      <c r="D719" s="671" t="s">
        <v>5017</v>
      </c>
      <c r="E719" s="715"/>
      <c r="F719" s="716" t="str">
        <f>IF(ISBLANK(D719),"",VLOOKUP(D719,tegevusalad!$A$7:$B$188,2,FALSE))</f>
        <v>Põhi- ja üldkeskharidus</v>
      </c>
      <c r="G719" s="716"/>
    </row>
    <row r="720" spans="1:8" s="666" customFormat="1">
      <c r="A720" s="672">
        <v>4231801530</v>
      </c>
      <c r="B720" s="670" t="s">
        <v>8098</v>
      </c>
      <c r="C720" s="1037" t="s">
        <v>12318</v>
      </c>
      <c r="D720" s="671" t="s">
        <v>5017</v>
      </c>
      <c r="E720" s="715">
        <v>2017</v>
      </c>
      <c r="F720" s="716" t="str">
        <f>IF(ISBLANK(D720),"",VLOOKUP(D720,tegevusalad!$A$7:$B$188,2,FALSE))</f>
        <v>Põhi- ja üldkeskharidus</v>
      </c>
      <c r="G720" s="716"/>
    </row>
    <row r="721" spans="1:7">
      <c r="A721" s="655">
        <v>4231801160</v>
      </c>
      <c r="B721" s="656" t="s">
        <v>8098</v>
      </c>
      <c r="C721" s="1037" t="s">
        <v>12642</v>
      </c>
      <c r="D721" s="630" t="s">
        <v>5017</v>
      </c>
      <c r="E721" s="709">
        <v>2017</v>
      </c>
      <c r="F721" s="710" t="str">
        <f>IF(ISBLANK(D721),"",VLOOKUP(D721,tegevusalad!$A$7:$B$188,2,FALSE))</f>
        <v>Põhi- ja üldkeskharidus</v>
      </c>
      <c r="G721" s="714">
        <v>44196</v>
      </c>
    </row>
    <row r="722" spans="1:7">
      <c r="A722" s="655">
        <v>4235502230</v>
      </c>
      <c r="B722" s="656" t="s">
        <v>8098</v>
      </c>
      <c r="C722" s="1037" t="s">
        <v>14504</v>
      </c>
      <c r="D722" s="630" t="s">
        <v>5017</v>
      </c>
      <c r="E722" s="709">
        <v>2019</v>
      </c>
      <c r="F722" s="710" t="str">
        <f>IF(ISBLANK(D722),"",VLOOKUP(D722,tegevusalad!$A$7:$B$188,2,FALSE))</f>
        <v>Põhi- ja üldkeskharidus</v>
      </c>
      <c r="G722" s="714">
        <v>44196</v>
      </c>
    </row>
    <row r="723" spans="1:7">
      <c r="A723" s="655">
        <v>4235502240</v>
      </c>
      <c r="B723" s="670" t="s">
        <v>8098</v>
      </c>
      <c r="C723" s="1038" t="s">
        <v>14570</v>
      </c>
      <c r="D723" s="630" t="s">
        <v>5017</v>
      </c>
      <c r="E723" s="709">
        <v>2019</v>
      </c>
      <c r="F723" s="716" t="str">
        <f>IF(ISBLANK(D723),"",VLOOKUP(D723,tegevusalad!$A$7:$B$188,2,FALSE))</f>
        <v>Põhi- ja üldkeskharidus</v>
      </c>
      <c r="G723" s="795">
        <v>44196</v>
      </c>
    </row>
    <row r="724" spans="1:7">
      <c r="A724" s="655">
        <v>4235502730</v>
      </c>
      <c r="B724" s="656" t="s">
        <v>8098</v>
      </c>
      <c r="C724" s="1037" t="s">
        <v>8764</v>
      </c>
      <c r="D724" s="630" t="s">
        <v>5017</v>
      </c>
      <c r="E724" s="709">
        <v>2019</v>
      </c>
      <c r="F724" s="710" t="str">
        <f>IF(ISBLANK(D724),"",VLOOKUP(D724,tegevusalad!$A$7:$B$188,2,FALSE))</f>
        <v>Põhi- ja üldkeskharidus</v>
      </c>
      <c r="G724" s="714">
        <v>44196</v>
      </c>
    </row>
    <row r="725" spans="1:7" s="666" customFormat="1">
      <c r="A725" s="672"/>
      <c r="B725" s="670"/>
      <c r="C725" s="1037"/>
      <c r="D725" s="671"/>
      <c r="E725" s="715"/>
      <c r="F725" s="716"/>
      <c r="G725" s="716"/>
    </row>
    <row r="726" spans="1:7" s="666" customFormat="1">
      <c r="A726" s="672"/>
      <c r="B726" s="663" t="s">
        <v>12450</v>
      </c>
      <c r="C726" s="1037"/>
      <c r="D726" s="671"/>
      <c r="E726" s="715"/>
      <c r="F726" s="716"/>
      <c r="G726" s="716"/>
    </row>
    <row r="727" spans="1:7" s="666" customFormat="1">
      <c r="A727" s="664">
        <v>4231402020</v>
      </c>
      <c r="B727" s="660" t="s">
        <v>1722</v>
      </c>
      <c r="C727" s="1037" t="s">
        <v>12445</v>
      </c>
      <c r="D727" s="665" t="s">
        <v>5019</v>
      </c>
      <c r="E727" s="715"/>
      <c r="F727" s="716" t="str">
        <f>IF(ISBLANK(D727),"",VLOOKUP(D727,tegevusalad!$A$7:$B$188,2,FALSE))</f>
        <v>Täiskasvanute gümnaasiumide kaudsed kulud</v>
      </c>
      <c r="G727" s="716"/>
    </row>
    <row r="728" spans="1:7" s="666" customFormat="1">
      <c r="A728" s="669">
        <v>4231402700</v>
      </c>
      <c r="B728" s="670" t="s">
        <v>1722</v>
      </c>
      <c r="C728" s="1037" t="s">
        <v>1721</v>
      </c>
      <c r="D728" s="671" t="s">
        <v>5019</v>
      </c>
      <c r="E728" s="715"/>
      <c r="F728" s="716" t="str">
        <f>IF(ISBLANK(D728),"",VLOOKUP(D728,tegevusalad!$A$7:$B$188,2,FALSE))</f>
        <v>Täiskasvanute gümnaasiumide kaudsed kulud</v>
      </c>
      <c r="G728" s="716"/>
    </row>
    <row r="729" spans="1:7" s="666" customFormat="1">
      <c r="A729" s="664">
        <v>4231402030</v>
      </c>
      <c r="B729" s="660" t="s">
        <v>1720</v>
      </c>
      <c r="C729" s="1037" t="s">
        <v>12502</v>
      </c>
      <c r="D729" s="668" t="s">
        <v>5019</v>
      </c>
      <c r="E729" s="715"/>
      <c r="F729" s="716" t="str">
        <f>IF(ISBLANK(D729),"",VLOOKUP(D729,tegevusalad!$A$7:$B$188,2,FALSE))</f>
        <v>Täiskasvanute gümnaasiumide kaudsed kulud</v>
      </c>
      <c r="G729" s="716"/>
    </row>
    <row r="730" spans="1:7" s="666" customFormat="1">
      <c r="A730" s="664">
        <v>4231402040</v>
      </c>
      <c r="B730" s="660" t="s">
        <v>1720</v>
      </c>
      <c r="C730" s="1037" t="s">
        <v>1267</v>
      </c>
      <c r="D730" s="668" t="s">
        <v>5019</v>
      </c>
      <c r="E730" s="715"/>
      <c r="F730" s="716" t="str">
        <f>IF(ISBLANK(D730),"",VLOOKUP(D730,tegevusalad!$A$7:$B$188,2,FALSE))</f>
        <v>Täiskasvanute gümnaasiumide kaudsed kulud</v>
      </c>
      <c r="G730" s="716"/>
    </row>
    <row r="731" spans="1:7" s="666" customFormat="1">
      <c r="A731" s="672">
        <v>4231402050</v>
      </c>
      <c r="B731" s="670" t="s">
        <v>1722</v>
      </c>
      <c r="C731" s="1037" t="s">
        <v>10250</v>
      </c>
      <c r="D731" s="671" t="s">
        <v>5019</v>
      </c>
      <c r="E731" s="715"/>
      <c r="F731" s="716" t="str">
        <f>IF(ISBLANK(D731),"",VLOOKUP(D731,tegevusalad!$A$7:$B$188,2,FALSE))</f>
        <v>Täiskasvanute gümnaasiumide kaudsed kulud</v>
      </c>
      <c r="G731" s="716"/>
    </row>
    <row r="732" spans="1:7" s="666" customFormat="1">
      <c r="A732" s="672">
        <v>4231402060</v>
      </c>
      <c r="B732" s="670" t="s">
        <v>1722</v>
      </c>
      <c r="C732" s="1037" t="s">
        <v>10383</v>
      </c>
      <c r="D732" s="671" t="s">
        <v>5019</v>
      </c>
      <c r="E732" s="715"/>
      <c r="F732" s="716" t="str">
        <f>IF(ISBLANK(D732),"",VLOOKUP(D732,tegevusalad!$A$7:$B$188,2,FALSE))</f>
        <v>Täiskasvanute gümnaasiumide kaudsed kulud</v>
      </c>
      <c r="G732" s="716"/>
    </row>
    <row r="733" spans="1:7" s="666" customFormat="1">
      <c r="A733" s="669">
        <v>4231402080</v>
      </c>
      <c r="B733" s="670" t="s">
        <v>1722</v>
      </c>
      <c r="C733" s="1037" t="s">
        <v>10516</v>
      </c>
      <c r="D733" s="671" t="s">
        <v>5019</v>
      </c>
      <c r="E733" s="715"/>
      <c r="F733" s="716" t="str">
        <f>IF(ISBLANK(D733),"",VLOOKUP(D733,tegevusalad!$A$7:$B$188,2,FALSE))</f>
        <v>Täiskasvanute gümnaasiumide kaudsed kulud</v>
      </c>
      <c r="G733" s="716"/>
    </row>
    <row r="734" spans="1:7" s="666" customFormat="1">
      <c r="A734" s="669">
        <v>4231402710</v>
      </c>
      <c r="B734" s="670" t="s">
        <v>1722</v>
      </c>
      <c r="C734" s="1037" t="s">
        <v>11113</v>
      </c>
      <c r="D734" s="671" t="s">
        <v>5019</v>
      </c>
      <c r="E734" s="715"/>
      <c r="F734" s="716" t="str">
        <f>IF(ISBLANK(D734),"",VLOOKUP(D734,tegevusalad!$A$7:$B$188,2,FALSE))</f>
        <v>Täiskasvanute gümnaasiumide kaudsed kulud</v>
      </c>
      <c r="G734" s="716"/>
    </row>
    <row r="735" spans="1:7" s="666" customFormat="1">
      <c r="A735" s="669">
        <v>4231402090</v>
      </c>
      <c r="B735" s="670" t="s">
        <v>1722</v>
      </c>
      <c r="C735" s="1037" t="s">
        <v>11858</v>
      </c>
      <c r="D735" s="671" t="s">
        <v>5019</v>
      </c>
      <c r="E735" s="715"/>
      <c r="F735" s="716" t="str">
        <f>IF(ISBLANK(D735),"",VLOOKUP(D735,tegevusalad!$A$7:$B$188,2,FALSE))</f>
        <v>Täiskasvanute gümnaasiumide kaudsed kulud</v>
      </c>
      <c r="G735" s="716"/>
    </row>
    <row r="736" spans="1:7" s="666" customFormat="1">
      <c r="A736" s="672">
        <v>4231402100</v>
      </c>
      <c r="B736" s="670" t="s">
        <v>1722</v>
      </c>
      <c r="C736" s="1037" t="s">
        <v>12413</v>
      </c>
      <c r="D736" s="671" t="s">
        <v>5019</v>
      </c>
      <c r="E736" s="715">
        <v>2017</v>
      </c>
      <c r="F736" s="716" t="str">
        <f>IF(ISBLANK(D736),"",VLOOKUP(D736,tegevusalad!$A$7:$B$188,2,FALSE))</f>
        <v>Täiskasvanute gümnaasiumide kaudsed kulud</v>
      </c>
      <c r="G736" s="714">
        <v>43465</v>
      </c>
    </row>
    <row r="737" spans="1:8" s="666" customFormat="1">
      <c r="A737" s="672">
        <v>4231402110</v>
      </c>
      <c r="B737" s="670" t="s">
        <v>1722</v>
      </c>
      <c r="C737" s="1037" t="s">
        <v>12761</v>
      </c>
      <c r="D737" s="671" t="s">
        <v>5019</v>
      </c>
      <c r="E737" s="715">
        <v>2017</v>
      </c>
      <c r="F737" s="716" t="str">
        <f>IF(ISBLANK(D737),"",VLOOKUP(D737,tegevusalad!$A$7:$B$188,2,FALSE))</f>
        <v>Täiskasvanute gümnaasiumide kaudsed kulud</v>
      </c>
      <c r="G737" s="714">
        <v>43465</v>
      </c>
    </row>
    <row r="738" spans="1:8" s="666" customFormat="1">
      <c r="A738" s="672">
        <v>4231402120</v>
      </c>
      <c r="B738" s="670" t="s">
        <v>1722</v>
      </c>
      <c r="C738" s="1037" t="s">
        <v>13579</v>
      </c>
      <c r="D738" s="671" t="s">
        <v>5019</v>
      </c>
      <c r="E738" s="715">
        <v>2018</v>
      </c>
      <c r="F738" s="716" t="str">
        <f>IF(ISBLANK(D738),"",VLOOKUP(D738,tegevusalad!$A$7:$B$188,2,FALSE))</f>
        <v>Täiskasvanute gümnaasiumide kaudsed kulud</v>
      </c>
      <c r="G738" s="714">
        <v>43921</v>
      </c>
    </row>
    <row r="739" spans="1:8" s="666" customFormat="1">
      <c r="A739" s="672">
        <v>4231402130</v>
      </c>
      <c r="B739" s="670" t="s">
        <v>1722</v>
      </c>
      <c r="C739" s="1037" t="s">
        <v>5295</v>
      </c>
      <c r="D739" s="671" t="s">
        <v>5017</v>
      </c>
      <c r="E739" s="715">
        <v>2019</v>
      </c>
      <c r="F739" s="716" t="str">
        <f>IF(ISBLANK(D739),"",VLOOKUP(D739,tegevusalad!$A$7:$B$188,2,FALSE))</f>
        <v>Põhi- ja üldkeskharidus</v>
      </c>
      <c r="G739" s="714">
        <v>44651</v>
      </c>
    </row>
    <row r="740" spans="1:8" s="666" customFormat="1">
      <c r="A740" s="672">
        <v>4231402140</v>
      </c>
      <c r="B740" s="670" t="s">
        <v>1722</v>
      </c>
      <c r="C740" s="1037" t="s">
        <v>15960</v>
      </c>
      <c r="D740" s="671" t="s">
        <v>5017</v>
      </c>
      <c r="E740" s="715">
        <v>2020</v>
      </c>
      <c r="F740" s="716" t="str">
        <f>IF(ISBLANK(D740),"",VLOOKUP(D740,tegevusalad!$A$7:$B$188,2,FALSE))</f>
        <v>Põhi- ja üldkeskharidus</v>
      </c>
      <c r="G740" s="714">
        <v>44926</v>
      </c>
    </row>
    <row r="741" spans="1:8" s="666" customFormat="1">
      <c r="A741" s="672">
        <v>4231402150</v>
      </c>
      <c r="B741" s="670" t="s">
        <v>16517</v>
      </c>
      <c r="C741" s="1037" t="s">
        <v>16518</v>
      </c>
      <c r="D741" s="671" t="s">
        <v>5017</v>
      </c>
      <c r="E741" s="715">
        <v>2020</v>
      </c>
      <c r="F741" s="716" t="str">
        <f>IF(ISBLANK(D741),"",VLOOKUP(D741,tegevusalad!$A$7:$B$188,2,FALSE))</f>
        <v>Põhi- ja üldkeskharidus</v>
      </c>
      <c r="G741" s="714">
        <v>44926</v>
      </c>
    </row>
    <row r="742" spans="1:8" s="666" customFormat="1">
      <c r="A742" s="672">
        <v>4231401030</v>
      </c>
      <c r="B742" s="670" t="s">
        <v>16504</v>
      </c>
      <c r="C742" s="1037" t="s">
        <v>16246</v>
      </c>
      <c r="D742" s="671" t="s">
        <v>5017</v>
      </c>
      <c r="E742" s="715">
        <v>2020</v>
      </c>
      <c r="F742" s="716" t="str">
        <f>IF(ISBLANK(D742),"",VLOOKUP(D742,tegevusalad!$A$7:$B$188,2,FALSE))</f>
        <v>Põhi- ja üldkeskharidus</v>
      </c>
      <c r="G742" s="714">
        <v>44926</v>
      </c>
      <c r="H742" s="666" t="s">
        <v>16113</v>
      </c>
    </row>
    <row r="743" spans="1:8" s="666" customFormat="1">
      <c r="A743" s="672">
        <v>4231401020</v>
      </c>
      <c r="B743" s="670" t="s">
        <v>16504</v>
      </c>
      <c r="C743" s="1037" t="s">
        <v>16505</v>
      </c>
      <c r="D743" s="671" t="s">
        <v>5017</v>
      </c>
      <c r="E743" s="715">
        <v>2020</v>
      </c>
      <c r="F743" s="716" t="str">
        <f>IF(ISBLANK(D743),"",VLOOKUP(D743,tegevusalad!$A$7:$B$188,2,FALSE))</f>
        <v>Põhi- ja üldkeskharidus</v>
      </c>
      <c r="G743" s="714">
        <v>44926</v>
      </c>
    </row>
    <row r="744" spans="1:8" s="666" customFormat="1">
      <c r="A744" s="672">
        <v>4231401040</v>
      </c>
      <c r="B744" s="670" t="s">
        <v>16504</v>
      </c>
      <c r="C744" s="1037" t="s">
        <v>16519</v>
      </c>
      <c r="D744" s="671" t="s">
        <v>5017</v>
      </c>
      <c r="E744" s="715">
        <v>2020</v>
      </c>
      <c r="F744" s="716" t="str">
        <f>IF(ISBLANK(D744),"",VLOOKUP(D744,tegevusalad!$A$7:$B$188,2,FALSE))</f>
        <v>Põhi- ja üldkeskharidus</v>
      </c>
      <c r="G744" s="714">
        <v>44926</v>
      </c>
    </row>
    <row r="745" spans="1:8" s="666" customFormat="1">
      <c r="A745" s="672"/>
      <c r="B745" s="670"/>
      <c r="C745" s="1037"/>
      <c r="D745" s="671"/>
      <c r="E745" s="715"/>
      <c r="F745" s="716"/>
      <c r="G745" s="714"/>
      <c r="H745" s="716"/>
    </row>
    <row r="746" spans="1:8">
      <c r="A746" s="673"/>
      <c r="B746" s="638"/>
      <c r="C746" s="723"/>
      <c r="F746" s="710" t="str">
        <f>IF(ISBLANK(D746),"",VLOOKUP(D746,tegevusalad!$A$7:$B$188,2,FALSE))</f>
        <v/>
      </c>
    </row>
    <row r="747" spans="1:8">
      <c r="A747" s="674">
        <v>4234099000</v>
      </c>
      <c r="B747" s="663" t="s">
        <v>1575</v>
      </c>
      <c r="C747" s="1041"/>
      <c r="D747" s="676" t="s">
        <v>5015</v>
      </c>
      <c r="F747" s="710" t="str">
        <f>IF(ISBLANK(D747),"",VLOOKUP(D747,tegevusalad!$A$7:$B$188,2,FALSE))</f>
        <v xml:space="preserve">Alusharidus </v>
      </c>
    </row>
    <row r="748" spans="1:8" hidden="1" outlineLevel="1">
      <c r="A748" s="641">
        <v>4234444050</v>
      </c>
      <c r="B748" s="638" t="s">
        <v>3243</v>
      </c>
      <c r="C748" s="723"/>
      <c r="F748" s="710" t="str">
        <f>IF(ISBLANK(D748),"",VLOOKUP(D748,tegevusalad!$A$7:$B$188,2,FALSE))</f>
        <v/>
      </c>
    </row>
    <row r="749" spans="1:8" hidden="1" outlineLevel="1">
      <c r="A749" s="641">
        <v>4234101010</v>
      </c>
      <c r="B749" s="638" t="s">
        <v>3558</v>
      </c>
      <c r="C749" s="723"/>
      <c r="F749" s="710" t="str">
        <f>IF(ISBLANK(D749),"",VLOOKUP(D749,tegevusalad!$A$7:$B$188,2,FALSE))</f>
        <v/>
      </c>
    </row>
    <row r="750" spans="1:8" hidden="1" outlineLevel="1">
      <c r="A750" s="641">
        <v>4234418040</v>
      </c>
      <c r="B750" s="301" t="s">
        <v>4577</v>
      </c>
      <c r="F750" s="710" t="str">
        <f>IF(ISBLANK(D750),"",VLOOKUP(D750,tegevusalad!$A$7:$B$188,2,FALSE))</f>
        <v/>
      </c>
    </row>
    <row r="751" spans="1:8" hidden="1" outlineLevel="1">
      <c r="A751" s="641">
        <v>4234431030</v>
      </c>
      <c r="B751" s="638" t="s">
        <v>5642</v>
      </c>
      <c r="C751" s="723"/>
      <c r="F751" s="710" t="str">
        <f>IF(ISBLANK(D751),"",VLOOKUP(D751,tegevusalad!$A$7:$B$188,2,FALSE))</f>
        <v/>
      </c>
    </row>
    <row r="752" spans="1:8" ht="30" hidden="1" outlineLevel="1">
      <c r="A752" s="641">
        <v>4234433070</v>
      </c>
      <c r="B752" s="638" t="s">
        <v>396</v>
      </c>
      <c r="C752" s="723"/>
      <c r="F752" s="710" t="str">
        <f>IF(ISBLANK(D752),"",VLOOKUP(D752,tegevusalad!$A$7:$B$188,2,FALSE))</f>
        <v/>
      </c>
    </row>
    <row r="753" spans="1:6" hidden="1" outlineLevel="1">
      <c r="A753" s="641">
        <v>4234242040</v>
      </c>
      <c r="B753" s="638" t="s">
        <v>2657</v>
      </c>
      <c r="C753" s="723"/>
      <c r="F753" s="710" t="str">
        <f>IF(ISBLANK(D753),"",VLOOKUP(D753,tegevusalad!$A$7:$B$188,2,FALSE))</f>
        <v/>
      </c>
    </row>
    <row r="754" spans="1:6" hidden="1" outlineLevel="1">
      <c r="A754" s="641">
        <v>4234204010</v>
      </c>
      <c r="B754" s="638" t="s">
        <v>5111</v>
      </c>
      <c r="C754" s="723"/>
      <c r="F754" s="710" t="str">
        <f>IF(ISBLANK(D754),"",VLOOKUP(D754,tegevusalad!$A$7:$B$188,2,FALSE))</f>
        <v/>
      </c>
    </row>
    <row r="755" spans="1:6" hidden="1" outlineLevel="1">
      <c r="A755" s="641">
        <v>4234617040</v>
      </c>
      <c r="B755" s="638" t="s">
        <v>5112</v>
      </c>
      <c r="C755" s="723"/>
      <c r="F755" s="710" t="str">
        <f>IF(ISBLANK(D755),"",VLOOKUP(D755,tegevusalad!$A$7:$B$188,2,FALSE))</f>
        <v/>
      </c>
    </row>
    <row r="756" spans="1:6" hidden="1" outlineLevel="1">
      <c r="A756" s="641">
        <v>4234812060</v>
      </c>
      <c r="B756" s="638" t="s">
        <v>4198</v>
      </c>
      <c r="C756" s="723"/>
      <c r="F756" s="710" t="str">
        <f>IF(ISBLANK(D756),"",VLOOKUP(D756,tegevusalad!$A$7:$B$188,2,FALSE))</f>
        <v/>
      </c>
    </row>
    <row r="757" spans="1:6" hidden="1" outlineLevel="1">
      <c r="A757" s="641">
        <v>4234826030</v>
      </c>
      <c r="B757" s="638" t="s">
        <v>6585</v>
      </c>
      <c r="C757" s="723"/>
      <c r="F757" s="710" t="str">
        <f>IF(ISBLANK(D757),"",VLOOKUP(D757,tegevusalad!$A$7:$B$188,2,FALSE))</f>
        <v/>
      </c>
    </row>
    <row r="758" spans="1:6" hidden="1" outlineLevel="1">
      <c r="A758" s="641">
        <v>4234203030</v>
      </c>
      <c r="B758" s="638" t="s">
        <v>4217</v>
      </c>
      <c r="C758" s="723"/>
      <c r="F758" s="710" t="str">
        <f>IF(ISBLANK(D758),"",VLOOKUP(D758,tegevusalad!$A$7:$B$188,2,FALSE))</f>
        <v/>
      </c>
    </row>
    <row r="759" spans="1:6" hidden="1" outlineLevel="1">
      <c r="A759" s="641">
        <v>4234446040</v>
      </c>
      <c r="B759" s="638" t="s">
        <v>3000</v>
      </c>
      <c r="C759" s="723"/>
      <c r="F759" s="710" t="str">
        <f>IF(ISBLANK(D759),"",VLOOKUP(D759,tegevusalad!$A$7:$B$188,2,FALSE))</f>
        <v/>
      </c>
    </row>
    <row r="760" spans="1:6" hidden="1" outlineLevel="1">
      <c r="A760" s="641">
        <v>4234449050</v>
      </c>
      <c r="B760" s="638" t="s">
        <v>1537</v>
      </c>
      <c r="C760" s="723"/>
      <c r="F760" s="710" t="str">
        <f>IF(ISBLANK(D760),"",VLOOKUP(D760,tegevusalad!$A$7:$B$188,2,FALSE))</f>
        <v/>
      </c>
    </row>
    <row r="761" spans="1:6" hidden="1" outlineLevel="1">
      <c r="A761" s="641">
        <v>4234450060</v>
      </c>
      <c r="B761" s="638" t="s">
        <v>2589</v>
      </c>
      <c r="C761" s="723"/>
      <c r="F761" s="710" t="str">
        <f>IF(ISBLANK(D761),"",VLOOKUP(D761,tegevusalad!$A$7:$B$188,2,FALSE))</f>
        <v/>
      </c>
    </row>
    <row r="762" spans="1:6" hidden="1" outlineLevel="1">
      <c r="A762" s="641">
        <v>4234071000</v>
      </c>
      <c r="B762" s="638" t="s">
        <v>6207</v>
      </c>
      <c r="C762" s="723"/>
      <c r="F762" s="710" t="str">
        <f>IF(ISBLANK(D762),"",VLOOKUP(D762,tegevusalad!$A$7:$B$188,2,FALSE))</f>
        <v/>
      </c>
    </row>
    <row r="763" spans="1:6" hidden="1" outlineLevel="1">
      <c r="A763" s="641">
        <v>4234081000</v>
      </c>
      <c r="B763" s="638" t="s">
        <v>5705</v>
      </c>
      <c r="C763" s="723"/>
      <c r="F763" s="710" t="str">
        <f>IF(ISBLANK(D763),"",VLOOKUP(D763,tegevusalad!$A$7:$B$188,2,FALSE))</f>
        <v/>
      </c>
    </row>
    <row r="764" spans="1:6" hidden="1" outlineLevel="1">
      <c r="A764" s="642">
        <v>4234622020</v>
      </c>
      <c r="B764" s="638" t="s">
        <v>3263</v>
      </c>
      <c r="C764" s="723"/>
      <c r="F764" s="710" t="str">
        <f>IF(ISBLANK(D764),"",VLOOKUP(D764,tegevusalad!$A$7:$B$188,2,FALSE))</f>
        <v/>
      </c>
    </row>
    <row r="765" spans="1:6" hidden="1" outlineLevel="1">
      <c r="A765" s="641">
        <v>4234622030</v>
      </c>
      <c r="B765" s="638" t="s">
        <v>2303</v>
      </c>
      <c r="C765" s="723"/>
      <c r="F765" s="710" t="str">
        <f>IF(ISBLANK(D765),"",VLOOKUP(D765,tegevusalad!$A$7:$B$188,2,FALSE))</f>
        <v/>
      </c>
    </row>
    <row r="766" spans="1:6" hidden="1" outlineLevel="1">
      <c r="A766" s="642">
        <v>4234101020</v>
      </c>
      <c r="B766" s="638" t="s">
        <v>4002</v>
      </c>
      <c r="C766" s="723"/>
      <c r="F766" s="710" t="str">
        <f>IF(ISBLANK(D766),"",VLOOKUP(D766,tegevusalad!$A$7:$B$188,2,FALSE))</f>
        <v/>
      </c>
    </row>
    <row r="767" spans="1:6" hidden="1" outlineLevel="1">
      <c r="A767" s="641">
        <v>4234108070</v>
      </c>
      <c r="B767" s="638" t="s">
        <v>1539</v>
      </c>
      <c r="C767" s="723"/>
      <c r="F767" s="710" t="str">
        <f>IF(ISBLANK(D767),"",VLOOKUP(D767,tegevusalad!$A$7:$B$188,2,FALSE))</f>
        <v/>
      </c>
    </row>
    <row r="768" spans="1:6" hidden="1" outlineLevel="1">
      <c r="A768" s="641">
        <v>4234109070</v>
      </c>
      <c r="B768" s="638" t="s">
        <v>1538</v>
      </c>
      <c r="C768" s="723"/>
      <c r="F768" s="710" t="str">
        <f>IF(ISBLANK(D768),"",VLOOKUP(D768,tegevusalad!$A$7:$B$188,2,FALSE))</f>
        <v/>
      </c>
    </row>
    <row r="769" spans="1:6" hidden="1" outlineLevel="1">
      <c r="A769" s="641">
        <v>4234314050</v>
      </c>
      <c r="B769" s="638" t="s">
        <v>241</v>
      </c>
      <c r="C769" s="723"/>
      <c r="F769" s="710" t="str">
        <f>IF(ISBLANK(D769),"",VLOOKUP(D769,tegevusalad!$A$7:$B$188,2,FALSE))</f>
        <v/>
      </c>
    </row>
    <row r="770" spans="1:6" hidden="1" outlineLevel="1">
      <c r="A770" s="641">
        <v>4234316040</v>
      </c>
      <c r="B770" s="638" t="s">
        <v>4160</v>
      </c>
      <c r="C770" s="723"/>
      <c r="F770" s="710" t="str">
        <f>IF(ISBLANK(D770),"",VLOOKUP(D770,tegevusalad!$A$7:$B$188,2,FALSE))</f>
        <v/>
      </c>
    </row>
    <row r="771" spans="1:6" hidden="1" outlineLevel="1">
      <c r="A771" s="642">
        <v>4234420040</v>
      </c>
      <c r="B771" s="638" t="s">
        <v>456</v>
      </c>
      <c r="C771" s="723"/>
      <c r="F771" s="710" t="str">
        <f>IF(ISBLANK(D771),"",VLOOKUP(D771,tegevusalad!$A$7:$B$188,2,FALSE))</f>
        <v/>
      </c>
    </row>
    <row r="772" spans="1:6" hidden="1" outlineLevel="1">
      <c r="A772" s="642">
        <v>4234521070</v>
      </c>
      <c r="B772" s="638" t="s">
        <v>1766</v>
      </c>
      <c r="C772" s="723"/>
      <c r="F772" s="710" t="str">
        <f>IF(ISBLANK(D772),"",VLOOKUP(D772,tegevusalad!$A$7:$B$188,2,FALSE))</f>
        <v/>
      </c>
    </row>
    <row r="773" spans="1:6" hidden="1" outlineLevel="1">
      <c r="A773" s="642">
        <v>4234813070</v>
      </c>
      <c r="B773" s="638" t="s">
        <v>6026</v>
      </c>
      <c r="C773" s="723"/>
      <c r="F773" s="710" t="str">
        <f>IF(ISBLANK(D773),"",VLOOKUP(D773,tegevusalad!$A$7:$B$188,2,FALSE))</f>
        <v/>
      </c>
    </row>
    <row r="774" spans="1:6" hidden="1" outlineLevel="1">
      <c r="A774" s="641">
        <v>4234416040</v>
      </c>
      <c r="B774" s="638" t="s">
        <v>2591</v>
      </c>
      <c r="C774" s="723"/>
      <c r="F774" s="710" t="str">
        <f>IF(ISBLANK(D774),"",VLOOKUP(D774,tegevusalad!$A$7:$B$188,2,FALSE))</f>
        <v/>
      </c>
    </row>
    <row r="775" spans="1:6" hidden="1" outlineLevel="1">
      <c r="A775" s="642">
        <v>4234417040</v>
      </c>
      <c r="B775" s="638" t="s">
        <v>2205</v>
      </c>
      <c r="C775" s="723"/>
      <c r="F775" s="710" t="str">
        <f>IF(ISBLANK(D775),"",VLOOKUP(D775,tegevusalad!$A$7:$B$188,2,FALSE))</f>
        <v/>
      </c>
    </row>
    <row r="776" spans="1:6" hidden="1" outlineLevel="1">
      <c r="A776" s="642">
        <v>4234418040</v>
      </c>
      <c r="B776" s="638" t="s">
        <v>2206</v>
      </c>
      <c r="C776" s="723"/>
      <c r="F776" s="710" t="str">
        <f>IF(ISBLANK(D776),"",VLOOKUP(D776,tegevusalad!$A$7:$B$188,2,FALSE))</f>
        <v/>
      </c>
    </row>
    <row r="777" spans="1:6" hidden="1" outlineLevel="1">
      <c r="A777" s="641">
        <v>4234418070</v>
      </c>
      <c r="B777" s="638" t="s">
        <v>2590</v>
      </c>
      <c r="C777" s="723"/>
      <c r="F777" s="710" t="str">
        <f>IF(ISBLANK(D777),"",VLOOKUP(D777,tegevusalad!$A$7:$B$188,2,FALSE))</f>
        <v/>
      </c>
    </row>
    <row r="778" spans="1:6" hidden="1" outlineLevel="1">
      <c r="A778" s="641">
        <v>4234213050</v>
      </c>
      <c r="B778" s="638" t="s">
        <v>5932</v>
      </c>
      <c r="C778" s="723"/>
      <c r="F778" s="710" t="str">
        <f>IF(ISBLANK(D778),"",VLOOKUP(D778,tegevusalad!$A$7:$B$188,2,FALSE))</f>
        <v/>
      </c>
    </row>
    <row r="779" spans="1:6" hidden="1" outlineLevel="1">
      <c r="A779" s="641">
        <v>4234105040</v>
      </c>
      <c r="B779" s="638" t="s">
        <v>989</v>
      </c>
      <c r="C779" s="723"/>
      <c r="F779" s="710" t="str">
        <f>IF(ISBLANK(D779),"",VLOOKUP(D779,tegevusalad!$A$7:$B$188,2,FALSE))</f>
        <v/>
      </c>
    </row>
    <row r="780" spans="1:6" hidden="1" outlineLevel="1">
      <c r="A780" s="641">
        <v>4234716030</v>
      </c>
      <c r="B780" s="638" t="s">
        <v>3458</v>
      </c>
      <c r="C780" s="723"/>
      <c r="F780" s="710" t="str">
        <f>IF(ISBLANK(D780),"",VLOOKUP(D780,tegevusalad!$A$7:$B$188,2,FALSE))</f>
        <v/>
      </c>
    </row>
    <row r="781" spans="1:6" hidden="1" outlineLevel="1">
      <c r="A781" s="641">
        <v>4234429060</v>
      </c>
      <c r="B781" s="638" t="s">
        <v>4301</v>
      </c>
      <c r="C781" s="723"/>
      <c r="F781" s="710" t="str">
        <f>IF(ISBLANK(D781),"",VLOOKUP(D781,tegevusalad!$A$7:$B$188,2,FALSE))</f>
        <v/>
      </c>
    </row>
    <row r="782" spans="1:6" hidden="1" outlineLevel="1">
      <c r="A782" s="641">
        <v>4234450040</v>
      </c>
      <c r="B782" s="638" t="s">
        <v>3896</v>
      </c>
      <c r="C782" s="723"/>
      <c r="F782" s="710" t="str">
        <f>IF(ISBLANK(D782),"",VLOOKUP(D782,tegevusalad!$A$7:$B$188,2,FALSE))</f>
        <v/>
      </c>
    </row>
    <row r="783" spans="1:6" hidden="1" outlineLevel="1">
      <c r="A783" s="641">
        <v>4234245040</v>
      </c>
      <c r="B783" s="638" t="s">
        <v>1308</v>
      </c>
      <c r="C783" s="723"/>
      <c r="F783" s="710" t="str">
        <f>IF(ISBLANK(D783),"",VLOOKUP(D783,tegevusalad!$A$7:$B$188,2,FALSE))</f>
        <v/>
      </c>
    </row>
    <row r="784" spans="1:6" hidden="1" outlineLevel="1">
      <c r="A784" s="641">
        <v>4234330060</v>
      </c>
      <c r="B784" s="638" t="s">
        <v>2719</v>
      </c>
      <c r="C784" s="723"/>
      <c r="F784" s="710" t="str">
        <f>IF(ISBLANK(D784),"",VLOOKUP(D784,tegevusalad!$A$7:$B$188,2,FALSE))</f>
        <v/>
      </c>
    </row>
    <row r="785" spans="1:6" hidden="1" outlineLevel="1">
      <c r="A785" s="641">
        <v>4234615040</v>
      </c>
      <c r="B785" s="638" t="s">
        <v>4416</v>
      </c>
      <c r="C785" s="723"/>
      <c r="F785" s="710" t="str">
        <f>IF(ISBLANK(D785),"",VLOOKUP(D785,tegevusalad!$A$7:$B$188,2,FALSE))</f>
        <v/>
      </c>
    </row>
    <row r="786" spans="1:6" hidden="1" outlineLevel="1">
      <c r="A786" s="641">
        <v>4234211090</v>
      </c>
      <c r="B786" s="638" t="s">
        <v>4417</v>
      </c>
      <c r="C786" s="723"/>
      <c r="F786" s="710" t="str">
        <f>IF(ISBLANK(D786),"",VLOOKUP(D786,tegevusalad!$A$7:$B$188,2,FALSE))</f>
        <v/>
      </c>
    </row>
    <row r="787" spans="1:6" hidden="1" outlineLevel="1">
      <c r="A787" s="641">
        <v>4234425020</v>
      </c>
      <c r="B787" s="638" t="s">
        <v>4316</v>
      </c>
      <c r="C787" s="723"/>
      <c r="F787" s="710" t="str">
        <f>IF(ISBLANK(D787),"",VLOOKUP(D787,tegevusalad!$A$7:$B$188,2,FALSE))</f>
        <v/>
      </c>
    </row>
    <row r="788" spans="1:6" hidden="1" outlineLevel="1">
      <c r="A788" s="641">
        <v>4234320050</v>
      </c>
      <c r="B788" s="638" t="s">
        <v>5386</v>
      </c>
      <c r="C788" s="723"/>
      <c r="F788" s="710" t="str">
        <f>IF(ISBLANK(D788),"",VLOOKUP(D788,tegevusalad!$A$7:$B$188,2,FALSE))</f>
        <v/>
      </c>
    </row>
    <row r="789" spans="1:6" hidden="1" outlineLevel="1">
      <c r="A789" s="641">
        <v>4234232050</v>
      </c>
      <c r="B789" s="638" t="s">
        <v>5933</v>
      </c>
      <c r="C789" s="723"/>
      <c r="F789" s="710" t="str">
        <f>IF(ISBLANK(D789),"",VLOOKUP(D789,tegevusalad!$A$7:$B$188,2,FALSE))</f>
        <v/>
      </c>
    </row>
    <row r="790" spans="1:6" hidden="1" outlineLevel="1">
      <c r="A790" s="641">
        <v>4234239040</v>
      </c>
      <c r="B790" s="638" t="s">
        <v>5387</v>
      </c>
      <c r="C790" s="723"/>
      <c r="F790" s="710" t="str">
        <f>IF(ISBLANK(D790),"",VLOOKUP(D790,tegevusalad!$A$7:$B$188,2,FALSE))</f>
        <v/>
      </c>
    </row>
    <row r="791" spans="1:6" hidden="1" outlineLevel="1">
      <c r="A791" s="641">
        <v>4234108060</v>
      </c>
      <c r="B791" s="638" t="s">
        <v>1705</v>
      </c>
      <c r="C791" s="723"/>
      <c r="F791" s="710" t="str">
        <f>IF(ISBLANK(D791),"",VLOOKUP(D791,tegevusalad!$A$7:$B$188,2,FALSE))</f>
        <v/>
      </c>
    </row>
    <row r="792" spans="1:6" hidden="1" outlineLevel="1">
      <c r="A792" s="641">
        <v>4234107070</v>
      </c>
      <c r="B792" s="638" t="s">
        <v>7080</v>
      </c>
      <c r="C792" s="723"/>
      <c r="F792" s="710" t="str">
        <f>IF(ISBLANK(D792),"",VLOOKUP(D792,tegevusalad!$A$7:$B$188,2,FALSE))</f>
        <v/>
      </c>
    </row>
    <row r="793" spans="1:6" hidden="1" outlineLevel="1">
      <c r="A793" s="641">
        <v>4234838030</v>
      </c>
      <c r="B793" s="638" t="s">
        <v>1706</v>
      </c>
      <c r="C793" s="723"/>
      <c r="F793" s="710" t="str">
        <f>IF(ISBLANK(D793),"",VLOOKUP(D793,tegevusalad!$A$7:$B$188,2,FALSE))</f>
        <v/>
      </c>
    </row>
    <row r="794" spans="1:6" hidden="1" outlineLevel="1">
      <c r="A794" s="641">
        <v>4234838800</v>
      </c>
      <c r="B794" s="638" t="s">
        <v>3095</v>
      </c>
      <c r="C794" s="723"/>
      <c r="F794" s="710" t="str">
        <f>IF(ISBLANK(D794),"",VLOOKUP(D794,tegevusalad!$A$7:$B$188,2,FALSE))</f>
        <v/>
      </c>
    </row>
    <row r="795" spans="1:6" hidden="1" outlineLevel="1">
      <c r="A795" s="641">
        <v>4234815070</v>
      </c>
      <c r="B795" s="638" t="s">
        <v>1707</v>
      </c>
      <c r="C795" s="723"/>
      <c r="F795" s="710" t="str">
        <f>IF(ISBLANK(D795),"",VLOOKUP(D795,tegevusalad!$A$7:$B$188,2,FALSE))</f>
        <v/>
      </c>
    </row>
    <row r="796" spans="1:6" hidden="1" outlineLevel="1">
      <c r="A796" s="641">
        <v>4234841800</v>
      </c>
      <c r="B796" s="638" t="s">
        <v>3096</v>
      </c>
      <c r="C796" s="723"/>
      <c r="F796" s="710" t="str">
        <f>IF(ISBLANK(D796),"",VLOOKUP(D796,tegevusalad!$A$7:$B$188,2,FALSE))</f>
        <v/>
      </c>
    </row>
    <row r="797" spans="1:6" hidden="1" outlineLevel="1">
      <c r="A797" s="641">
        <v>4234534060</v>
      </c>
      <c r="B797" s="638" t="s">
        <v>2997</v>
      </c>
      <c r="C797" s="723"/>
      <c r="F797" s="710" t="str">
        <f>IF(ISBLANK(D797),"",VLOOKUP(D797,tegevusalad!$A$7:$B$188,2,FALSE))</f>
        <v/>
      </c>
    </row>
    <row r="798" spans="1:6" hidden="1" outlineLevel="1">
      <c r="A798" s="641">
        <v>4234231060</v>
      </c>
      <c r="B798" s="638" t="s">
        <v>196</v>
      </c>
      <c r="C798" s="723"/>
      <c r="F798" s="710" t="str">
        <f>IF(ISBLANK(D798),"",VLOOKUP(D798,tegevusalad!$A$7:$B$188,2,FALSE))</f>
        <v/>
      </c>
    </row>
    <row r="799" spans="1:6" hidden="1" outlineLevel="1">
      <c r="A799" s="641">
        <v>4234602050</v>
      </c>
      <c r="B799" s="638" t="s">
        <v>6972</v>
      </c>
      <c r="C799" s="723"/>
      <c r="F799" s="710" t="str">
        <f>IF(ISBLANK(D799),"",VLOOKUP(D799,tegevusalad!$A$7:$B$188,2,FALSE))</f>
        <v/>
      </c>
    </row>
    <row r="800" spans="1:6" hidden="1" outlineLevel="1">
      <c r="A800" s="641">
        <v>4234319080</v>
      </c>
      <c r="B800" s="638" t="s">
        <v>6782</v>
      </c>
      <c r="C800" s="723"/>
      <c r="F800" s="710" t="str">
        <f>IF(ISBLANK(D800),"",VLOOKUP(D800,tegevusalad!$A$7:$B$188,2,FALSE))</f>
        <v/>
      </c>
    </row>
    <row r="801" spans="1:6" hidden="1" outlineLevel="1">
      <c r="A801" s="641">
        <v>4234450050</v>
      </c>
      <c r="B801" s="638" t="s">
        <v>3114</v>
      </c>
      <c r="C801" s="723"/>
      <c r="F801" s="710" t="str">
        <f>IF(ISBLANK(D801),"",VLOOKUP(D801,tegevusalad!$A$7:$B$188,2,FALSE))</f>
        <v/>
      </c>
    </row>
    <row r="802" spans="1:6" hidden="1" outlineLevel="1">
      <c r="A802" s="641">
        <v>4234213060</v>
      </c>
      <c r="B802" s="638" t="s">
        <v>1612</v>
      </c>
      <c r="C802" s="723"/>
      <c r="F802" s="710" t="str">
        <f>IF(ISBLANK(D802),"",VLOOKUP(D802,tegevusalad!$A$7:$B$188,2,FALSE))</f>
        <v/>
      </c>
    </row>
    <row r="803" spans="1:6" hidden="1" outlineLevel="1">
      <c r="A803" s="641">
        <v>4234613040</v>
      </c>
      <c r="B803" s="638" t="s">
        <v>1613</v>
      </c>
      <c r="C803" s="723"/>
      <c r="F803" s="710" t="str">
        <f>IF(ISBLANK(D803),"",VLOOKUP(D803,tegevusalad!$A$7:$B$188,2,FALSE))</f>
        <v/>
      </c>
    </row>
    <row r="804" spans="1:6" hidden="1" outlineLevel="1">
      <c r="A804" s="641">
        <v>4234829030</v>
      </c>
      <c r="B804" s="638" t="s">
        <v>1614</v>
      </c>
      <c r="C804" s="723"/>
      <c r="F804" s="710" t="str">
        <f>IF(ISBLANK(D804),"",VLOOKUP(D804,tegevusalad!$A$7:$B$188,2,FALSE))</f>
        <v/>
      </c>
    </row>
    <row r="805" spans="1:6" hidden="1" outlineLevel="1">
      <c r="A805" s="641">
        <v>4234616080</v>
      </c>
      <c r="B805" s="638" t="s">
        <v>1615</v>
      </c>
      <c r="C805" s="723"/>
      <c r="F805" s="710" t="str">
        <f>IF(ISBLANK(D805),"",VLOOKUP(D805,tegevusalad!$A$7:$B$188,2,FALSE))</f>
        <v/>
      </c>
    </row>
    <row r="806" spans="1:6" hidden="1" outlineLevel="1">
      <c r="A806" s="641">
        <v>4234830070</v>
      </c>
      <c r="B806" s="638" t="s">
        <v>1358</v>
      </c>
      <c r="C806" s="723"/>
      <c r="F806" s="710" t="str">
        <f>IF(ISBLANK(D806),"",VLOOKUP(D806,tegevusalad!$A$7:$B$188,2,FALSE))</f>
        <v/>
      </c>
    </row>
    <row r="807" spans="1:6" hidden="1" outlineLevel="1">
      <c r="A807" s="641">
        <v>4234104060</v>
      </c>
      <c r="B807" s="638" t="s">
        <v>5213</v>
      </c>
      <c r="C807" s="723"/>
      <c r="F807" s="710" t="str">
        <f>IF(ISBLANK(D807),"",VLOOKUP(D807,tegevusalad!$A$7:$B$188,2,FALSE))</f>
        <v/>
      </c>
    </row>
    <row r="808" spans="1:6" hidden="1" outlineLevel="1">
      <c r="A808" s="641">
        <v>4234311100</v>
      </c>
      <c r="B808" s="638" t="s">
        <v>2945</v>
      </c>
      <c r="C808" s="723"/>
      <c r="F808" s="710" t="str">
        <f>IF(ISBLANK(D808),"",VLOOKUP(D808,tegevusalad!$A$7:$B$188,2,FALSE))</f>
        <v/>
      </c>
    </row>
    <row r="809" spans="1:6" hidden="1" outlineLevel="1">
      <c r="A809" s="641">
        <v>4234319090</v>
      </c>
      <c r="B809" s="638" t="s">
        <v>4551</v>
      </c>
      <c r="C809" s="723"/>
      <c r="F809" s="710" t="str">
        <f>IF(ISBLANK(D809),"",VLOOKUP(D809,tegevusalad!$A$7:$B$188,2,FALSE))</f>
        <v/>
      </c>
    </row>
    <row r="810" spans="1:6" hidden="1" outlineLevel="1">
      <c r="A810" s="641">
        <v>4234437070</v>
      </c>
      <c r="B810" s="638" t="s">
        <v>870</v>
      </c>
      <c r="C810" s="723"/>
      <c r="F810" s="710" t="str">
        <f>IF(ISBLANK(D810),"",VLOOKUP(D810,tegevusalad!$A$7:$B$188,2,FALSE))</f>
        <v/>
      </c>
    </row>
    <row r="811" spans="1:6" hidden="1" outlineLevel="1">
      <c r="A811" s="641">
        <v>4234422030</v>
      </c>
      <c r="B811" s="638" t="s">
        <v>1729</v>
      </c>
      <c r="C811" s="723"/>
      <c r="F811" s="710" t="str">
        <f>IF(ISBLANK(D811),"",VLOOKUP(D811,tegevusalad!$A$7:$B$188,2,FALSE))</f>
        <v/>
      </c>
    </row>
    <row r="812" spans="1:6" hidden="1" outlineLevel="1">
      <c r="A812" s="641">
        <v>4234518060</v>
      </c>
      <c r="B812" s="638" t="s">
        <v>5253</v>
      </c>
      <c r="C812" s="723"/>
      <c r="F812" s="710" t="str">
        <f>IF(ISBLANK(D812),"",VLOOKUP(D812,tegevusalad!$A$7:$B$188,2,FALSE))</f>
        <v/>
      </c>
    </row>
    <row r="813" spans="1:6" hidden="1" outlineLevel="1">
      <c r="A813" s="641">
        <v>4234518070</v>
      </c>
      <c r="B813" s="638" t="s">
        <v>1216</v>
      </c>
      <c r="C813" s="723"/>
      <c r="F813" s="710" t="str">
        <f>IF(ISBLANK(D813),"",VLOOKUP(D813,tegevusalad!$A$7:$B$188,2,FALSE))</f>
        <v/>
      </c>
    </row>
    <row r="814" spans="1:6" hidden="1" outlineLevel="1">
      <c r="A814" s="641">
        <v>4234838070</v>
      </c>
      <c r="B814" s="638" t="s">
        <v>2821</v>
      </c>
      <c r="C814" s="723"/>
      <c r="F814" s="710" t="str">
        <f>IF(ISBLANK(D814),"",VLOOKUP(D814,tegevusalad!$A$7:$B$188,2,FALSE))</f>
        <v/>
      </c>
    </row>
    <row r="815" spans="1:6" hidden="1" outlineLevel="1">
      <c r="A815" s="641">
        <v>4234601070</v>
      </c>
      <c r="B815" s="638" t="s">
        <v>2823</v>
      </c>
      <c r="C815" s="723"/>
      <c r="F815" s="710" t="str">
        <f>IF(ISBLANK(D815),"",VLOOKUP(D815,tegevusalad!$A$7:$B$188,2,FALSE))</f>
        <v/>
      </c>
    </row>
    <row r="816" spans="1:6" hidden="1" outlineLevel="1">
      <c r="A816" s="641">
        <v>4234231070</v>
      </c>
      <c r="B816" s="638" t="s">
        <v>5547</v>
      </c>
      <c r="C816" s="723"/>
      <c r="F816" s="710" t="str">
        <f>IF(ISBLANK(D816),"",VLOOKUP(D816,tegevusalad!$A$7:$B$188,2,FALSE))</f>
        <v/>
      </c>
    </row>
    <row r="817" spans="1:6" hidden="1" outlineLevel="1">
      <c r="A817" s="641">
        <v>4234245050</v>
      </c>
      <c r="B817" s="638" t="s">
        <v>6305</v>
      </c>
      <c r="C817" s="723"/>
      <c r="F817" s="710" t="str">
        <f>IF(ISBLANK(D817),"",VLOOKUP(D817,tegevusalad!$A$7:$B$188,2,FALSE))</f>
        <v/>
      </c>
    </row>
    <row r="818" spans="1:6" ht="12.75" hidden="1" customHeight="1" outlineLevel="1">
      <c r="A818" s="641">
        <v>4234205040</v>
      </c>
      <c r="B818" s="638" t="s">
        <v>6306</v>
      </c>
      <c r="C818" s="723"/>
      <c r="F818" s="710" t="str">
        <f>IF(ISBLANK(D818),"",VLOOKUP(D818,tegevusalad!$A$7:$B$188,2,FALSE))</f>
        <v/>
      </c>
    </row>
    <row r="819" spans="1:6" hidden="1" outlineLevel="1">
      <c r="A819" s="641">
        <v>4234103060</v>
      </c>
      <c r="B819" s="638" t="s">
        <v>1091</v>
      </c>
      <c r="C819" s="723"/>
      <c r="F819" s="710" t="str">
        <f>IF(ISBLANK(D819),"",VLOOKUP(D819,tegevusalad!$A$7:$B$188,2,FALSE))</f>
        <v/>
      </c>
    </row>
    <row r="820" spans="1:6" hidden="1" outlineLevel="1">
      <c r="A820" s="641">
        <v>4234211110</v>
      </c>
      <c r="B820" s="638" t="s">
        <v>561</v>
      </c>
      <c r="C820" s="723"/>
      <c r="F820" s="710" t="str">
        <f>IF(ISBLANK(D820),"",VLOOKUP(D820,tegevusalad!$A$7:$B$188,2,FALSE))</f>
        <v/>
      </c>
    </row>
    <row r="821" spans="1:6" hidden="1" outlineLevel="1">
      <c r="A821" s="641">
        <v>4234239050</v>
      </c>
      <c r="B821" s="638" t="s">
        <v>562</v>
      </c>
      <c r="C821" s="723"/>
      <c r="F821" s="710" t="str">
        <f>IF(ISBLANK(D821),"",VLOOKUP(D821,tegevusalad!$A$7:$B$188,2,FALSE))</f>
        <v/>
      </c>
    </row>
    <row r="822" spans="1:6" hidden="1" outlineLevel="1">
      <c r="A822" s="641">
        <v>4234452050</v>
      </c>
      <c r="B822" s="638" t="s">
        <v>563</v>
      </c>
      <c r="C822" s="723"/>
      <c r="F822" s="710" t="str">
        <f>IF(ISBLANK(D822),"",VLOOKUP(D822,tegevusalad!$A$7:$B$188,2,FALSE))</f>
        <v/>
      </c>
    </row>
    <row r="823" spans="1:6" hidden="1" outlineLevel="1">
      <c r="A823" s="641">
        <v>4234525060</v>
      </c>
      <c r="B823" s="638" t="s">
        <v>6794</v>
      </c>
      <c r="C823" s="723"/>
      <c r="F823" s="710" t="str">
        <f>IF(ISBLANK(D823),"",VLOOKUP(D823,tegevusalad!$A$7:$B$188,2,FALSE))</f>
        <v/>
      </c>
    </row>
    <row r="824" spans="1:6" hidden="1" outlineLevel="1">
      <c r="A824" s="641">
        <v>4234528050</v>
      </c>
      <c r="B824" s="638" t="s">
        <v>1217</v>
      </c>
      <c r="C824" s="723"/>
      <c r="F824" s="710" t="str">
        <f>IF(ISBLANK(D824),"",VLOOKUP(D824,tegevusalad!$A$7:$B$188,2,FALSE))</f>
        <v/>
      </c>
    </row>
    <row r="825" spans="1:6" hidden="1" outlineLevel="1">
      <c r="A825" s="641">
        <v>4234828030</v>
      </c>
      <c r="B825" s="638" t="s">
        <v>6800</v>
      </c>
      <c r="C825" s="723"/>
      <c r="F825" s="710" t="str">
        <f>IF(ISBLANK(D825),"",VLOOKUP(D825,tegevusalad!$A$7:$B$188,2,FALSE))</f>
        <v/>
      </c>
    </row>
    <row r="826" spans="1:6" hidden="1" outlineLevel="1">
      <c r="A826" s="641">
        <v>4234235080</v>
      </c>
      <c r="B826" s="638" t="s">
        <v>6182</v>
      </c>
      <c r="C826" s="723"/>
      <c r="F826" s="710" t="str">
        <f>IF(ISBLANK(D826),"",VLOOKUP(D826,tegevusalad!$A$7:$B$188,2,FALSE))</f>
        <v/>
      </c>
    </row>
    <row r="827" spans="1:6" hidden="1" outlineLevel="1">
      <c r="A827" s="641">
        <v>4234815080</v>
      </c>
      <c r="B827" s="638" t="s">
        <v>6183</v>
      </c>
      <c r="C827" s="723"/>
      <c r="F827" s="710" t="str">
        <f>IF(ISBLANK(D827),"",VLOOKUP(D827,tegevusalad!$A$7:$B$188,2,FALSE))</f>
        <v/>
      </c>
    </row>
    <row r="828" spans="1:6" hidden="1" outlineLevel="1">
      <c r="A828" s="641">
        <v>4234213070</v>
      </c>
      <c r="B828" s="638" t="s">
        <v>3839</v>
      </c>
      <c r="C828" s="723"/>
      <c r="D828" s="300"/>
      <c r="F828" s="710" t="str">
        <f>IF(ISBLANK(D828),"",VLOOKUP(D828,tegevusalad!$A$7:$B$188,2,FALSE))</f>
        <v/>
      </c>
    </row>
    <row r="829" spans="1:6" hidden="1" outlineLevel="1">
      <c r="A829" s="641">
        <v>4234712050</v>
      </c>
      <c r="B829" s="638" t="s">
        <v>5741</v>
      </c>
      <c r="C829" s="723"/>
      <c r="D829" s="300"/>
      <c r="F829" s="710" t="str">
        <f>IF(ISBLANK(D829),"",VLOOKUP(D829,tegevusalad!$A$7:$B$188,2,FALSE))</f>
        <v/>
      </c>
    </row>
    <row r="830" spans="1:6" hidden="1" outlineLevel="1">
      <c r="A830" s="641">
        <v>4234411060</v>
      </c>
      <c r="B830" s="638" t="s">
        <v>13187</v>
      </c>
      <c r="C830" s="723"/>
      <c r="D830" s="300"/>
      <c r="F830" s="710" t="str">
        <f>IF(ISBLANK(D830),"",VLOOKUP(D830,tegevusalad!$A$7:$B$188,2,FALSE))</f>
        <v/>
      </c>
    </row>
    <row r="831" spans="1:6" hidden="1" outlineLevel="1">
      <c r="A831" s="641">
        <v>4234239060</v>
      </c>
      <c r="B831" s="638" t="s">
        <v>13188</v>
      </c>
      <c r="C831" s="723"/>
      <c r="D831" s="300"/>
      <c r="F831" s="710" t="str">
        <f>IF(ISBLANK(D831),"",VLOOKUP(D831,tegevusalad!$A$7:$B$188,2,FALSE))</f>
        <v/>
      </c>
    </row>
    <row r="832" spans="1:6" hidden="1" outlineLevel="1">
      <c r="A832" s="641">
        <v>4234316060</v>
      </c>
      <c r="B832" s="638" t="s">
        <v>5411</v>
      </c>
      <c r="C832" s="723"/>
      <c r="D832" s="300"/>
      <c r="F832" s="710" t="str">
        <f>IF(ISBLANK(D832),"",VLOOKUP(D832,tegevusalad!$A$7:$B$188,2,FALSE))</f>
        <v/>
      </c>
    </row>
    <row r="833" spans="1:6" hidden="1" outlineLevel="1">
      <c r="A833" s="641">
        <v>4234437080</v>
      </c>
      <c r="B833" s="638" t="s">
        <v>5412</v>
      </c>
      <c r="C833" s="723"/>
      <c r="D833" s="300"/>
      <c r="F833" s="710" t="str">
        <f>IF(ISBLANK(D833),"",VLOOKUP(D833,tegevusalad!$A$7:$B$188,2,FALSE))</f>
        <v/>
      </c>
    </row>
    <row r="834" spans="1:6" hidden="1" outlineLevel="1">
      <c r="A834" s="641">
        <v>4234417050</v>
      </c>
      <c r="B834" s="638" t="s">
        <v>5413</v>
      </c>
      <c r="C834" s="723"/>
      <c r="D834" s="300"/>
      <c r="F834" s="710" t="str">
        <f>IF(ISBLANK(D834),"",VLOOKUP(D834,tegevusalad!$A$7:$B$188,2,FALSE))</f>
        <v/>
      </c>
    </row>
    <row r="835" spans="1:6" hidden="1" outlineLevel="1">
      <c r="A835" s="641">
        <v>4234238040</v>
      </c>
      <c r="B835" s="638" t="s">
        <v>6935</v>
      </c>
      <c r="C835" s="723"/>
      <c r="D835" s="300"/>
      <c r="F835" s="710" t="str">
        <f>IF(ISBLANK(D835),"",VLOOKUP(D835,tegevusalad!$A$7:$B$188,2,FALSE))</f>
        <v/>
      </c>
    </row>
    <row r="836" spans="1:6" hidden="1" outlineLevel="1">
      <c r="A836" s="641">
        <v>4234613050</v>
      </c>
      <c r="B836" s="638" t="s">
        <v>6936</v>
      </c>
      <c r="C836" s="723"/>
      <c r="D836" s="300"/>
      <c r="F836" s="710" t="str">
        <f>IF(ISBLANK(D836),"",VLOOKUP(D836,tegevusalad!$A$7:$B$188,2,FALSE))</f>
        <v/>
      </c>
    </row>
    <row r="837" spans="1:6" hidden="1" outlineLevel="1">
      <c r="A837" s="641">
        <v>4234811030</v>
      </c>
      <c r="B837" s="638" t="s">
        <v>2787</v>
      </c>
      <c r="C837" s="723"/>
      <c r="D837" s="300"/>
      <c r="F837" s="710" t="str">
        <f>IF(ISBLANK(D837),"",VLOOKUP(D837,tegevusalad!$A$7:$B$188,2,FALSE))</f>
        <v/>
      </c>
    </row>
    <row r="838" spans="1:6" hidden="1" outlineLevel="1">
      <c r="A838" s="641">
        <v>4234420050</v>
      </c>
      <c r="B838" s="638" t="s">
        <v>2179</v>
      </c>
      <c r="C838" s="723"/>
      <c r="D838" s="300"/>
      <c r="F838" s="710" t="str">
        <f>IF(ISBLANK(D838),"",VLOOKUP(D838,tegevusalad!$A$7:$B$188,2,FALSE))</f>
        <v/>
      </c>
    </row>
    <row r="839" spans="1:6" hidden="1" outlineLevel="1">
      <c r="A839" s="641">
        <v>4234619040</v>
      </c>
      <c r="B839" s="638" t="s">
        <v>2180</v>
      </c>
      <c r="C839" s="723"/>
      <c r="D839" s="300"/>
      <c r="F839" s="710" t="str">
        <f>IF(ISBLANK(D839),"",VLOOKUP(D839,tegevusalad!$A$7:$B$188,2,FALSE))</f>
        <v/>
      </c>
    </row>
    <row r="840" spans="1:6" hidden="1" outlineLevel="1">
      <c r="A840" s="641">
        <v>4234103070</v>
      </c>
      <c r="B840" s="638" t="s">
        <v>2181</v>
      </c>
      <c r="C840" s="723"/>
      <c r="D840" s="300"/>
      <c r="F840" s="710" t="str">
        <f>IF(ISBLANK(D840),"",VLOOKUP(D840,tegevusalad!$A$7:$B$188,2,FALSE))</f>
        <v/>
      </c>
    </row>
    <row r="841" spans="1:6" hidden="1" outlineLevel="1">
      <c r="A841" s="641">
        <v>4234449060</v>
      </c>
      <c r="B841" s="638" t="s">
        <v>1341</v>
      </c>
      <c r="C841" s="723"/>
      <c r="D841" s="300"/>
      <c r="F841" s="710" t="str">
        <f>IF(ISBLANK(D841),"",VLOOKUP(D841,tegevusalad!$A$7:$B$188,2,FALSE))</f>
        <v/>
      </c>
    </row>
    <row r="842" spans="1:6" ht="14.1" hidden="1" customHeight="1" outlineLevel="1">
      <c r="A842" s="641">
        <v>4234616090</v>
      </c>
      <c r="B842" s="638" t="s">
        <v>1342</v>
      </c>
      <c r="C842" s="723"/>
      <c r="D842" s="300"/>
      <c r="F842" s="710" t="str">
        <f>IF(ISBLANK(D842),"",VLOOKUP(D842,tegevusalad!$A$7:$B$188,2,FALSE))</f>
        <v/>
      </c>
    </row>
    <row r="843" spans="1:6" hidden="1" outlineLevel="1">
      <c r="A843" s="641">
        <v>4234314080</v>
      </c>
      <c r="B843" s="638" t="s">
        <v>1343</v>
      </c>
      <c r="C843" s="723"/>
      <c r="D843" s="300"/>
      <c r="F843" s="710" t="str">
        <f>IF(ISBLANK(D843),"",VLOOKUP(D843,tegevusalad!$A$7:$B$188,2,FALSE))</f>
        <v/>
      </c>
    </row>
    <row r="844" spans="1:6" hidden="1" outlineLevel="1">
      <c r="A844" s="641">
        <v>4234311050</v>
      </c>
      <c r="B844" s="638" t="s">
        <v>1344</v>
      </c>
      <c r="C844" s="723"/>
      <c r="D844" s="300"/>
      <c r="F844" s="710" t="str">
        <f>IF(ISBLANK(D844),"",VLOOKUP(D844,tegevusalad!$A$7:$B$188,2,FALSE))</f>
        <v/>
      </c>
    </row>
    <row r="845" spans="1:6" hidden="1" outlineLevel="1">
      <c r="A845" s="641">
        <v>4234218050</v>
      </c>
      <c r="B845" s="638" t="s">
        <v>1345</v>
      </c>
      <c r="C845" s="723"/>
      <c r="D845" s="300"/>
      <c r="F845" s="710" t="str">
        <f>IF(ISBLANK(D845),"",VLOOKUP(D845,tegevusalad!$A$7:$B$188,2,FALSE))</f>
        <v/>
      </c>
    </row>
    <row r="846" spans="1:6" hidden="1" outlineLevel="1">
      <c r="A846" s="641">
        <v>4234433080</v>
      </c>
      <c r="B846" s="638" t="s">
        <v>4721</v>
      </c>
      <c r="C846" s="723"/>
      <c r="D846" s="300"/>
      <c r="F846" s="710" t="str">
        <f>IF(ISBLANK(D846),"",VLOOKUP(D846,tegevusalad!$A$7:$B$188,2,FALSE))</f>
        <v/>
      </c>
    </row>
    <row r="847" spans="1:6" hidden="1" outlineLevel="1">
      <c r="A847" s="641">
        <v>4234518080</v>
      </c>
      <c r="B847" s="301" t="s">
        <v>6563</v>
      </c>
      <c r="D847" s="300"/>
      <c r="F847" s="710" t="str">
        <f>IF(ISBLANK(D847),"",VLOOKUP(D847,tegevusalad!$A$7:$B$188,2,FALSE))</f>
        <v/>
      </c>
    </row>
    <row r="848" spans="1:6" hidden="1" outlineLevel="1">
      <c r="A848" s="641">
        <v>4234516050</v>
      </c>
      <c r="B848" s="301" t="s">
        <v>6564</v>
      </c>
      <c r="D848" s="300"/>
      <c r="F848" s="710" t="str">
        <f>IF(ISBLANK(D848),"",VLOOKUP(D848,tegevusalad!$A$7:$B$188,2,FALSE))</f>
        <v/>
      </c>
    </row>
    <row r="849" spans="1:6" hidden="1" outlineLevel="1">
      <c r="A849" s="641">
        <v>4234320060</v>
      </c>
      <c r="B849" s="301" t="s">
        <v>6694</v>
      </c>
      <c r="D849" s="300"/>
      <c r="F849" s="710" t="str">
        <f>IF(ISBLANK(D849),"",VLOOKUP(D849,tegevusalad!$A$7:$B$188,2,FALSE))</f>
        <v/>
      </c>
    </row>
    <row r="850" spans="1:6" hidden="1" outlineLevel="1">
      <c r="A850" s="641">
        <v>4234840030</v>
      </c>
      <c r="B850" s="301" t="s">
        <v>6695</v>
      </c>
      <c r="D850" s="300"/>
      <c r="F850" s="710" t="str">
        <f>IF(ISBLANK(D850),"",VLOOKUP(D850,tegevusalad!$A$7:$B$188,2,FALSE))</f>
        <v/>
      </c>
    </row>
    <row r="851" spans="1:6" hidden="1" outlineLevel="1">
      <c r="A851" s="641">
        <v>4234826040</v>
      </c>
      <c r="B851" s="301" t="s">
        <v>6696</v>
      </c>
      <c r="D851" s="300"/>
      <c r="F851" s="710" t="str">
        <f>IF(ISBLANK(D851),"",VLOOKUP(D851,tegevusalad!$A$7:$B$188,2,FALSE))</f>
        <v/>
      </c>
    </row>
    <row r="852" spans="1:6" ht="30" hidden="1" outlineLevel="1">
      <c r="A852" s="641">
        <v>4234418080</v>
      </c>
      <c r="B852" s="649" t="s">
        <v>3618</v>
      </c>
      <c r="D852" s="300"/>
      <c r="F852" s="710" t="str">
        <f>IF(ISBLANK(D852),"",VLOOKUP(D852,tegevusalad!$A$7:$B$188,2,FALSE))</f>
        <v/>
      </c>
    </row>
    <row r="853" spans="1:6" hidden="1" outlineLevel="1">
      <c r="A853" s="641">
        <v>4234107100</v>
      </c>
      <c r="B853" s="301" t="s">
        <v>3489</v>
      </c>
      <c r="D853" s="300"/>
      <c r="F853" s="710" t="str">
        <f>IF(ISBLANK(D853),"",VLOOKUP(D853,tegevusalad!$A$7:$B$188,2,FALSE))</f>
        <v/>
      </c>
    </row>
    <row r="854" spans="1:6" hidden="1" outlineLevel="1">
      <c r="A854" s="641">
        <v>4234319100</v>
      </c>
      <c r="B854" s="301" t="s">
        <v>2003</v>
      </c>
      <c r="D854" s="300"/>
      <c r="F854" s="710" t="str">
        <f>IF(ISBLANK(D854),"",VLOOKUP(D854,tegevusalad!$A$7:$B$188,2,FALSE))</f>
        <v/>
      </c>
    </row>
    <row r="855" spans="1:6" hidden="1" outlineLevel="1">
      <c r="A855" s="641">
        <v>4234317060</v>
      </c>
      <c r="B855" s="301" t="s">
        <v>2004</v>
      </c>
      <c r="D855" s="300"/>
      <c r="F855" s="710" t="str">
        <f>IF(ISBLANK(D855),"",VLOOKUP(D855,tegevusalad!$A$7:$B$188,2,FALSE))</f>
        <v/>
      </c>
    </row>
    <row r="856" spans="1:6" hidden="1" outlineLevel="1">
      <c r="A856" s="641">
        <v>4234108080</v>
      </c>
      <c r="B856" s="638" t="s">
        <v>4214</v>
      </c>
      <c r="C856" s="723"/>
      <c r="D856" s="300"/>
      <c r="F856" s="710" t="str">
        <f>IF(ISBLANK(D856),"",VLOOKUP(D856,tegevusalad!$A$7:$B$188,2,FALSE))</f>
        <v/>
      </c>
    </row>
    <row r="857" spans="1:6" hidden="1" outlineLevel="1">
      <c r="A857" s="641">
        <v>4234529060</v>
      </c>
      <c r="B857" s="301" t="s">
        <v>6717</v>
      </c>
      <c r="D857" s="300"/>
      <c r="F857" s="710" t="str">
        <f>IF(ISBLANK(D857),"",VLOOKUP(D857,tegevusalad!$A$7:$B$188,2,FALSE))</f>
        <v/>
      </c>
    </row>
    <row r="858" spans="1:6" hidden="1" outlineLevel="1">
      <c r="A858" s="641">
        <v>4234614030</v>
      </c>
      <c r="B858" s="301" t="s">
        <v>6718</v>
      </c>
      <c r="D858" s="300"/>
      <c r="F858" s="710" t="str">
        <f>IF(ISBLANK(D858),"",VLOOKUP(D858,tegevusalad!$A$7:$B$188,2,FALSE))</f>
        <v/>
      </c>
    </row>
    <row r="859" spans="1:6" hidden="1" outlineLevel="1">
      <c r="A859" s="641">
        <v>4234237060</v>
      </c>
      <c r="B859" s="301" t="s">
        <v>1584</v>
      </c>
      <c r="D859" s="300"/>
      <c r="F859" s="710" t="str">
        <f>IF(ISBLANK(D859),"",VLOOKUP(D859,tegevusalad!$A$7:$B$188,2,FALSE))</f>
        <v/>
      </c>
    </row>
    <row r="860" spans="1:6" hidden="1" outlineLevel="1">
      <c r="A860" s="641">
        <v>4234211120</v>
      </c>
      <c r="B860" s="301" t="s">
        <v>1583</v>
      </c>
      <c r="D860" s="300"/>
      <c r="F860" s="710" t="str">
        <f>IF(ISBLANK(D860),"",VLOOKUP(D860,tegevusalad!$A$7:$B$188,2,FALSE))</f>
        <v/>
      </c>
    </row>
    <row r="861" spans="1:6" hidden="1" outlineLevel="1">
      <c r="A861" s="641">
        <v>4234437090</v>
      </c>
      <c r="B861" s="301" t="s">
        <v>1585</v>
      </c>
      <c r="D861" s="300"/>
      <c r="F861" s="710" t="str">
        <f>IF(ISBLANK(D861),"",VLOOKUP(D861,tegevusalad!$A$7:$B$188,2,FALSE))</f>
        <v/>
      </c>
    </row>
    <row r="862" spans="1:6" hidden="1" outlineLevel="1">
      <c r="A862" s="641">
        <v>4234615060</v>
      </c>
      <c r="B862" s="301" t="s">
        <v>4027</v>
      </c>
      <c r="D862" s="300"/>
      <c r="F862" s="710" t="str">
        <f>IF(ISBLANK(D862),"",VLOOKUP(D862,tegevusalad!$A$7:$B$188,2,FALSE))</f>
        <v/>
      </c>
    </row>
    <row r="863" spans="1:6" hidden="1" outlineLevel="1">
      <c r="A863" s="641">
        <v>4234243110</v>
      </c>
      <c r="B863" s="301" t="s">
        <v>4028</v>
      </c>
      <c r="D863" s="300"/>
      <c r="F863" s="710" t="str">
        <f>IF(ISBLANK(D863),"",VLOOKUP(D863,tegevusalad!$A$7:$B$188,2,FALSE))</f>
        <v/>
      </c>
    </row>
    <row r="864" spans="1:6" hidden="1" outlineLevel="1">
      <c r="A864" s="641">
        <v>4234415080</v>
      </c>
      <c r="B864" s="301" t="s">
        <v>6565</v>
      </c>
      <c r="D864" s="300"/>
      <c r="F864" s="710" t="str">
        <f>IF(ISBLANK(D864),"",VLOOKUP(D864,tegevusalad!$A$7:$B$188,2,FALSE))</f>
        <v/>
      </c>
    </row>
    <row r="865" spans="1:6" hidden="1" outlineLevel="1">
      <c r="A865" s="641">
        <v>4234830080</v>
      </c>
      <c r="B865" s="301" t="s">
        <v>6566</v>
      </c>
      <c r="D865" s="300"/>
      <c r="F865" s="710" t="str">
        <f>IF(ISBLANK(D865),"",VLOOKUP(D865,tegevusalad!$A$7:$B$188,2,FALSE))</f>
        <v/>
      </c>
    </row>
    <row r="866" spans="1:6" hidden="1" outlineLevel="1">
      <c r="A866" s="641">
        <v>4234233080</v>
      </c>
      <c r="B866" s="301" t="s">
        <v>1824</v>
      </c>
      <c r="D866" s="300"/>
      <c r="F866" s="710" t="str">
        <f>IF(ISBLANK(D866),"",VLOOKUP(D866,tegevusalad!$A$7:$B$188,2,FALSE))</f>
        <v/>
      </c>
    </row>
    <row r="867" spans="1:6" hidden="1" outlineLevel="1">
      <c r="A867" s="641">
        <v>4234318070</v>
      </c>
      <c r="B867" s="301" t="s">
        <v>2155</v>
      </c>
      <c r="D867" s="300"/>
      <c r="F867" s="710" t="str">
        <f>IF(ISBLANK(D867),"",VLOOKUP(D867,tegevusalad!$A$7:$B$188,2,FALSE))</f>
        <v/>
      </c>
    </row>
    <row r="868" spans="1:6" hidden="1" outlineLevel="1">
      <c r="A868" s="641">
        <v>4234317070</v>
      </c>
      <c r="B868" s="301" t="s">
        <v>2156</v>
      </c>
      <c r="D868" s="300"/>
      <c r="F868" s="710" t="str">
        <f>IF(ISBLANK(D868),"",VLOOKUP(D868,tegevusalad!$A$7:$B$188,2,FALSE))</f>
        <v/>
      </c>
    </row>
    <row r="869" spans="1:6" hidden="1" outlineLevel="1">
      <c r="A869" s="641">
        <v>4234106080</v>
      </c>
      <c r="B869" s="301" t="s">
        <v>2157</v>
      </c>
      <c r="D869" s="300"/>
      <c r="F869" s="710" t="str">
        <f>IF(ISBLANK(D869),"",VLOOKUP(D869,tegevusalad!$A$7:$B$188,2,FALSE))</f>
        <v/>
      </c>
    </row>
    <row r="870" spans="1:6" hidden="1" outlineLevel="1">
      <c r="A870" s="641">
        <v>4234313060</v>
      </c>
      <c r="B870" s="301" t="s">
        <v>2158</v>
      </c>
      <c r="D870" s="300"/>
      <c r="F870" s="710" t="str">
        <f>IF(ISBLANK(D870),"",VLOOKUP(D870,tegevusalad!$A$7:$B$188,2,FALSE))</f>
        <v/>
      </c>
    </row>
    <row r="871" spans="1:6" hidden="1" outlineLevel="1">
      <c r="A871" s="641">
        <v>4234445040</v>
      </c>
      <c r="B871" s="301" t="s">
        <v>2159</v>
      </c>
      <c r="D871" s="300"/>
      <c r="F871" s="710" t="str">
        <f>IF(ISBLANK(D871),"",VLOOKUP(D871,tegevusalad!$A$7:$B$188,2,FALSE))</f>
        <v/>
      </c>
    </row>
    <row r="872" spans="1:6" hidden="1" outlineLevel="1">
      <c r="A872" s="641">
        <v>4234425030</v>
      </c>
      <c r="B872" s="301" t="s">
        <v>6212</v>
      </c>
      <c r="D872" s="300"/>
      <c r="F872" s="710" t="str">
        <f>IF(ISBLANK(D872),"",VLOOKUP(D872,tegevusalad!$A$7:$B$188,2,FALSE))</f>
        <v/>
      </c>
    </row>
    <row r="873" spans="1:6" hidden="1" outlineLevel="1">
      <c r="A873" s="641">
        <v>4234431040</v>
      </c>
      <c r="B873" s="301" t="s">
        <v>6213</v>
      </c>
      <c r="D873" s="300"/>
      <c r="F873" s="710" t="str">
        <f>IF(ISBLANK(D873),"",VLOOKUP(D873,tegevusalad!$A$7:$B$188,2,FALSE))</f>
        <v/>
      </c>
    </row>
    <row r="874" spans="1:6" hidden="1" outlineLevel="1">
      <c r="A874" s="641">
        <v>4234429070</v>
      </c>
      <c r="B874" s="301" t="s">
        <v>6148</v>
      </c>
      <c r="D874" s="300"/>
      <c r="F874" s="710" t="str">
        <f>IF(ISBLANK(D874),"",VLOOKUP(D874,tegevusalad!$A$7:$B$188,2,FALSE))</f>
        <v/>
      </c>
    </row>
    <row r="875" spans="1:6" hidden="1" outlineLevel="1">
      <c r="A875" s="641">
        <v>4234221100</v>
      </c>
      <c r="B875" s="301" t="s">
        <v>6149</v>
      </c>
      <c r="D875" s="300"/>
      <c r="F875" s="710" t="str">
        <f>IF(ISBLANK(D875),"",VLOOKUP(D875,tegevusalad!$A$7:$B$188,2,FALSE))</f>
        <v/>
      </c>
    </row>
    <row r="876" spans="1:6" hidden="1" outlineLevel="1">
      <c r="A876" s="641" t="s">
        <v>6150</v>
      </c>
      <c r="B876" s="301" t="s">
        <v>6151</v>
      </c>
      <c r="D876" s="300"/>
      <c r="F876" s="710" t="str">
        <f>IF(ISBLANK(D876),"",VLOOKUP(D876,tegevusalad!$A$7:$B$188,2,FALSE))</f>
        <v/>
      </c>
    </row>
    <row r="877" spans="1:6" hidden="1" outlineLevel="1">
      <c r="A877" s="641">
        <v>4234233090</v>
      </c>
      <c r="B877" s="301" t="s">
        <v>6152</v>
      </c>
      <c r="D877" s="300"/>
      <c r="F877" s="710" t="str">
        <f>IF(ISBLANK(D877),"",VLOOKUP(D877,tegevusalad!$A$7:$B$188,2,FALSE))</f>
        <v/>
      </c>
    </row>
    <row r="878" spans="1:6" hidden="1" outlineLevel="1">
      <c r="A878" s="641">
        <v>4234445050</v>
      </c>
      <c r="B878" s="301" t="s">
        <v>1125</v>
      </c>
      <c r="D878" s="300"/>
      <c r="F878" s="710" t="str">
        <f>IF(ISBLANK(D878),"",VLOOKUP(D878,tegevusalad!$A$7:$B$188,2,FALSE))</f>
        <v/>
      </c>
    </row>
    <row r="879" spans="1:6" hidden="1" outlineLevel="1">
      <c r="A879" s="641">
        <v>4234216050</v>
      </c>
      <c r="B879" s="301" t="s">
        <v>1126</v>
      </c>
      <c r="D879" s="300"/>
      <c r="F879" s="710" t="str">
        <f>IF(ISBLANK(D879),"",VLOOKUP(D879,tegevusalad!$A$7:$B$188,2,FALSE))</f>
        <v/>
      </c>
    </row>
    <row r="880" spans="1:6" hidden="1" outlineLevel="1">
      <c r="A880" s="641">
        <v>4234442050</v>
      </c>
      <c r="B880" s="301" t="s">
        <v>1187</v>
      </c>
      <c r="D880" s="300"/>
      <c r="F880" s="710" t="str">
        <f>IF(ISBLANK(D880),"",VLOOKUP(D880,tegevusalad!$A$7:$B$188,2,FALSE))</f>
        <v/>
      </c>
    </row>
    <row r="881" spans="1:6" hidden="1" outlineLevel="1">
      <c r="A881" s="641">
        <v>4234314090</v>
      </c>
      <c r="B881" s="301" t="s">
        <v>1188</v>
      </c>
      <c r="D881" s="300"/>
      <c r="F881" s="710" t="str">
        <f>IF(ISBLANK(D881),"",VLOOKUP(D881,tegevusalad!$A$7:$B$188,2,FALSE))</f>
        <v/>
      </c>
    </row>
    <row r="882" spans="1:6" hidden="1" outlineLevel="1">
      <c r="A882" s="641">
        <v>4234203040</v>
      </c>
      <c r="B882" s="301" t="s">
        <v>1189</v>
      </c>
      <c r="D882" s="300"/>
      <c r="F882" s="710" t="str">
        <f>IF(ISBLANK(D882),"",VLOOKUP(D882,tegevusalad!$A$7:$B$188,2,FALSE))</f>
        <v/>
      </c>
    </row>
    <row r="883" spans="1:6" hidden="1" outlineLevel="1">
      <c r="A883" s="641">
        <v>4234219040</v>
      </c>
      <c r="B883" s="301" t="s">
        <v>6937</v>
      </c>
      <c r="D883" s="300"/>
      <c r="F883" s="710" t="str">
        <f>IF(ISBLANK(D883),"",VLOOKUP(D883,tegevusalad!$A$7:$B$188,2,FALSE))</f>
        <v/>
      </c>
    </row>
    <row r="884" spans="1:6" hidden="1" outlineLevel="1">
      <c r="A884" s="641">
        <v>4234452060</v>
      </c>
      <c r="B884" s="301" t="s">
        <v>3869</v>
      </c>
      <c r="D884" s="300"/>
      <c r="F884" s="710" t="str">
        <f>IF(ISBLANK(D884),"",VLOOKUP(D884,tegevusalad!$A$7:$B$188,2,FALSE))</f>
        <v/>
      </c>
    </row>
    <row r="885" spans="1:6" hidden="1" outlineLevel="1">
      <c r="A885" s="641">
        <v>4234431050</v>
      </c>
      <c r="B885" s="301" t="s">
        <v>3870</v>
      </c>
      <c r="D885" s="300"/>
      <c r="F885" s="710" t="str">
        <f>IF(ISBLANK(D885),"",VLOOKUP(D885,tegevusalad!$A$7:$B$188,2,FALSE))</f>
        <v/>
      </c>
    </row>
    <row r="886" spans="1:6" collapsed="1">
      <c r="A886" s="641"/>
      <c r="D886" s="300"/>
    </row>
    <row r="887" spans="1:6">
      <c r="A887" s="641"/>
      <c r="B887" s="651" t="s">
        <v>4933</v>
      </c>
      <c r="C887" s="1034"/>
      <c r="D887" s="300"/>
      <c r="F887" s="710" t="str">
        <f>IF(ISBLANK(D887),"",VLOOKUP(D887,tegevusalad!$A$7:$B$188,2,FALSE))</f>
        <v/>
      </c>
    </row>
    <row r="888" spans="1:6" hidden="1" outlineLevel="1">
      <c r="A888" s="641">
        <v>4234051000</v>
      </c>
      <c r="B888" s="301" t="s">
        <v>2837</v>
      </c>
      <c r="D888" s="630" t="s">
        <v>5015</v>
      </c>
      <c r="F888" s="710" t="str">
        <f>IF(ISBLANK(D888),"",VLOOKUP(D888,tegevusalad!$A$7:$B$188,2,FALSE))</f>
        <v xml:space="preserve">Alusharidus </v>
      </c>
    </row>
    <row r="889" spans="1:6" hidden="1" outlineLevel="1">
      <c r="A889" s="641">
        <v>4234242050</v>
      </c>
      <c r="B889" s="301" t="s">
        <v>1726</v>
      </c>
      <c r="C889" s="970" t="s">
        <v>1267</v>
      </c>
      <c r="D889" s="630" t="s">
        <v>5015</v>
      </c>
      <c r="F889" s="710" t="str">
        <f>IF(ISBLANK(D889),"",VLOOKUP(D889,tegevusalad!$A$7:$B$188,2,FALSE))</f>
        <v xml:space="preserve">Alusharidus </v>
      </c>
    </row>
    <row r="890" spans="1:6" hidden="1" outlineLevel="1">
      <c r="A890" s="641">
        <v>4234813080</v>
      </c>
      <c r="B890" s="301" t="s">
        <v>1725</v>
      </c>
      <c r="C890" s="970" t="s">
        <v>1057</v>
      </c>
      <c r="D890" s="630" t="s">
        <v>5015</v>
      </c>
      <c r="F890" s="710" t="str">
        <f>IF(ISBLANK(D890),"",VLOOKUP(D890,tegevusalad!$A$7:$B$188,2,FALSE))</f>
        <v xml:space="preserve">Alusharidus </v>
      </c>
    </row>
    <row r="891" spans="1:6" hidden="1" outlineLevel="1">
      <c r="A891" s="641">
        <v>4234823030</v>
      </c>
      <c r="B891" s="301" t="s">
        <v>1724</v>
      </c>
      <c r="C891" s="970" t="s">
        <v>1723</v>
      </c>
      <c r="D891" s="630" t="s">
        <v>5015</v>
      </c>
      <c r="F891" s="710" t="str">
        <f>IF(ISBLANK(D891),"",VLOOKUP(D891,tegevusalad!$A$7:$B$188,2,FALSE))</f>
        <v xml:space="preserve">Alusharidus </v>
      </c>
    </row>
    <row r="892" spans="1:6" hidden="1" outlineLevel="1">
      <c r="A892" s="641">
        <v>4234107110</v>
      </c>
      <c r="B892" s="301" t="s">
        <v>4934</v>
      </c>
      <c r="D892" s="630" t="s">
        <v>5015</v>
      </c>
      <c r="F892" s="710" t="str">
        <f>IF(ISBLANK(D892),"",VLOOKUP(D892,tegevusalad!$A$7:$B$188,2,FALSE))</f>
        <v xml:space="preserve">Alusharidus </v>
      </c>
    </row>
    <row r="893" spans="1:6" hidden="1" outlineLevel="1">
      <c r="A893" s="641">
        <v>4234102060</v>
      </c>
      <c r="B893" s="301" t="s">
        <v>4935</v>
      </c>
      <c r="D893" s="630" t="s">
        <v>5015</v>
      </c>
      <c r="F893" s="710" t="str">
        <f>IF(ISBLANK(D893),"",VLOOKUP(D893,tegevusalad!$A$7:$B$188,2,FALSE))</f>
        <v xml:space="preserve">Alusharidus </v>
      </c>
    </row>
    <row r="894" spans="1:6" hidden="1" outlineLevel="1">
      <c r="A894" s="641">
        <v>4234102090</v>
      </c>
      <c r="B894" s="301" t="s">
        <v>4935</v>
      </c>
      <c r="C894" s="970" t="s">
        <v>1507</v>
      </c>
      <c r="D894" s="630" t="s">
        <v>5015</v>
      </c>
      <c r="F894" s="710" t="str">
        <f>IF(ISBLANK(D894),"",VLOOKUP(D894,tegevusalad!$A$7:$B$188,2,FALSE))</f>
        <v xml:space="preserve">Alusharidus </v>
      </c>
    </row>
    <row r="895" spans="1:6" hidden="1" outlineLevel="1">
      <c r="A895" s="641">
        <v>4234102100</v>
      </c>
      <c r="B895" s="301" t="s">
        <v>4935</v>
      </c>
      <c r="C895" s="970" t="s">
        <v>2574</v>
      </c>
      <c r="D895" s="630" t="s">
        <v>5015</v>
      </c>
      <c r="F895" s="710" t="str">
        <f>IF(ISBLANK(D895),"",VLOOKUP(D895,tegevusalad!$A$7:$B$188,2,FALSE))</f>
        <v xml:space="preserve">Alusharidus </v>
      </c>
    </row>
    <row r="896" spans="1:6" hidden="1" outlineLevel="1">
      <c r="A896" s="641">
        <v>4234104070</v>
      </c>
      <c r="B896" s="301" t="s">
        <v>1508</v>
      </c>
      <c r="C896" s="970" t="s">
        <v>1509</v>
      </c>
      <c r="D896" s="630" t="s">
        <v>5015</v>
      </c>
      <c r="F896" s="710" t="str">
        <f>IF(ISBLANK(D896),"",VLOOKUP(D896,tegevusalad!$A$7:$B$188,2,FALSE))</f>
        <v xml:space="preserve">Alusharidus </v>
      </c>
    </row>
    <row r="897" spans="1:6" hidden="1" outlineLevel="1">
      <c r="A897" s="641">
        <v>4234109090</v>
      </c>
      <c r="B897" s="301" t="s">
        <v>1505</v>
      </c>
      <c r="C897" s="970" t="s">
        <v>1506</v>
      </c>
      <c r="D897" s="630" t="s">
        <v>5015</v>
      </c>
      <c r="F897" s="710" t="str">
        <f>IF(ISBLANK(D897),"",VLOOKUP(D897,tegevusalad!$A$7:$B$188,2,FALSE))</f>
        <v xml:space="preserve">Alusharidus </v>
      </c>
    </row>
    <row r="898" spans="1:6" hidden="1" outlineLevel="1">
      <c r="A898" s="641">
        <v>4234109100</v>
      </c>
      <c r="B898" s="301" t="s">
        <v>1505</v>
      </c>
      <c r="C898" s="970" t="s">
        <v>178</v>
      </c>
      <c r="D898" s="630" t="s">
        <v>5015</v>
      </c>
      <c r="F898" s="710" t="str">
        <f>IF(ISBLANK(D898),"",VLOOKUP(D898,tegevusalad!$A$7:$B$188,2,FALSE))</f>
        <v xml:space="preserve">Alusharidus </v>
      </c>
    </row>
    <row r="899" spans="1:6" hidden="1" outlineLevel="1">
      <c r="A899" s="641">
        <v>4234103090</v>
      </c>
      <c r="B899" s="301" t="s">
        <v>6911</v>
      </c>
      <c r="C899" s="970" t="s">
        <v>6912</v>
      </c>
      <c r="D899" s="630" t="s">
        <v>5015</v>
      </c>
      <c r="F899" s="710" t="str">
        <f>IF(ISBLANK(D899),"",VLOOKUP(D899,tegevusalad!$A$7:$B$188,2,FALSE))</f>
        <v xml:space="preserve">Alusharidus </v>
      </c>
    </row>
    <row r="900" spans="1:6" hidden="1" outlineLevel="1">
      <c r="A900" s="641">
        <v>4234104080</v>
      </c>
      <c r="B900" s="301" t="s">
        <v>1508</v>
      </c>
      <c r="C900" s="970" t="s">
        <v>493</v>
      </c>
      <c r="D900" s="630" t="s">
        <v>5015</v>
      </c>
      <c r="F900" s="710" t="str">
        <f>IF(ISBLANK(D900),"",VLOOKUP(D900,tegevusalad!$A$7:$B$188,2,FALSE))</f>
        <v xml:space="preserve">Alusharidus </v>
      </c>
    </row>
    <row r="901" spans="1:6" hidden="1" outlineLevel="1">
      <c r="A901" s="641">
        <v>4234107120</v>
      </c>
      <c r="B901" s="301" t="s">
        <v>4934</v>
      </c>
      <c r="C901" s="970" t="s">
        <v>493</v>
      </c>
      <c r="D901" s="630" t="s">
        <v>5015</v>
      </c>
      <c r="F901" s="710" t="str">
        <f>IF(ISBLANK(D901),"",VLOOKUP(D901,tegevusalad!$A$7:$B$188,2,FALSE))</f>
        <v xml:space="preserve">Alusharidus </v>
      </c>
    </row>
    <row r="902" spans="1:6" hidden="1" outlineLevel="1">
      <c r="A902" s="653">
        <v>4234109110</v>
      </c>
      <c r="B902" s="301" t="s">
        <v>1505</v>
      </c>
      <c r="C902" s="970" t="s">
        <v>7356</v>
      </c>
      <c r="D902" s="630" t="s">
        <v>5015</v>
      </c>
      <c r="F902" s="710" t="str">
        <f>IF(ISBLANK(D902),"",VLOOKUP(D902,tegevusalad!$A$7:$B$188,2,FALSE))</f>
        <v xml:space="preserve">Alusharidus </v>
      </c>
    </row>
    <row r="903" spans="1:6" hidden="1" outlineLevel="1">
      <c r="A903" s="641">
        <v>4234233100</v>
      </c>
      <c r="B903" s="301" t="s">
        <v>4936</v>
      </c>
      <c r="C903" s="970" t="s">
        <v>4879</v>
      </c>
      <c r="D903" s="630" t="s">
        <v>5015</v>
      </c>
      <c r="F903" s="710" t="str">
        <f>IF(ISBLANK(D903),"",VLOOKUP(D903,tegevusalad!$A$7:$B$188,2,FALSE))</f>
        <v xml:space="preserve">Alusharidus </v>
      </c>
    </row>
    <row r="904" spans="1:6" hidden="1" outlineLevel="1">
      <c r="A904" s="641">
        <v>4234231090</v>
      </c>
      <c r="B904" s="301" t="s">
        <v>4876</v>
      </c>
      <c r="C904" s="970" t="s">
        <v>7430</v>
      </c>
      <c r="D904" s="630" t="s">
        <v>5015</v>
      </c>
      <c r="F904" s="710" t="str">
        <f>IF(ISBLANK(D904),"",VLOOKUP(D904,tegevusalad!$A$7:$B$188,2,FALSE))</f>
        <v xml:space="preserve">Alusharidus </v>
      </c>
    </row>
    <row r="905" spans="1:6" hidden="1" outlineLevel="1">
      <c r="A905" s="641">
        <v>4234214020</v>
      </c>
      <c r="B905" s="301" t="s">
        <v>4937</v>
      </c>
      <c r="C905" s="970" t="s">
        <v>4880</v>
      </c>
      <c r="D905" s="630" t="s">
        <v>5015</v>
      </c>
      <c r="F905" s="710" t="str">
        <f>IF(ISBLANK(D905),"",VLOOKUP(D905,tegevusalad!$A$7:$B$188,2,FALSE))</f>
        <v xml:space="preserve">Alusharidus </v>
      </c>
    </row>
    <row r="906" spans="1:6" hidden="1" outlineLevel="1">
      <c r="A906" s="641">
        <v>4234221110</v>
      </c>
      <c r="B906" s="301" t="s">
        <v>4938</v>
      </c>
      <c r="C906" s="970" t="s">
        <v>4881</v>
      </c>
      <c r="D906" s="630" t="s">
        <v>5015</v>
      </c>
      <c r="F906" s="710" t="str">
        <f>IF(ISBLANK(D906),"",VLOOKUP(D906,tegevusalad!$A$7:$B$188,2,FALSE))</f>
        <v xml:space="preserve">Alusharidus </v>
      </c>
    </row>
    <row r="907" spans="1:6" hidden="1" outlineLevel="1">
      <c r="A907" s="641">
        <v>4234222050</v>
      </c>
      <c r="B907" s="301" t="s">
        <v>4939</v>
      </c>
      <c r="C907" s="970" t="s">
        <v>7468</v>
      </c>
      <c r="D907" s="630" t="s">
        <v>5015</v>
      </c>
      <c r="F907" s="710" t="str">
        <f>IF(ISBLANK(D907),"",VLOOKUP(D907,tegevusalad!$A$7:$B$188,2,FALSE))</f>
        <v xml:space="preserve">Alusharidus </v>
      </c>
    </row>
    <row r="908" spans="1:6" hidden="1" outlineLevel="1">
      <c r="A908" s="641">
        <v>4234248010</v>
      </c>
      <c r="B908" s="301" t="s">
        <v>4940</v>
      </c>
      <c r="C908" s="970" t="s">
        <v>4882</v>
      </c>
      <c r="D908" s="630" t="s">
        <v>5015</v>
      </c>
      <c r="F908" s="710" t="str">
        <f>IF(ISBLANK(D908),"",VLOOKUP(D908,tegevusalad!$A$7:$B$188,2,FALSE))</f>
        <v xml:space="preserve">Alusharidus </v>
      </c>
    </row>
    <row r="909" spans="1:6" hidden="1" outlineLevel="1">
      <c r="A909" s="641">
        <v>4234241060</v>
      </c>
      <c r="B909" s="301" t="s">
        <v>497</v>
      </c>
      <c r="C909" s="970" t="s">
        <v>7314</v>
      </c>
      <c r="D909" s="630" t="s">
        <v>5015</v>
      </c>
      <c r="F909" s="710" t="str">
        <f>IF(ISBLANK(D909),"",VLOOKUP(D909,tegevusalad!$A$7:$B$188,2,FALSE))</f>
        <v xml:space="preserve">Alusharidus </v>
      </c>
    </row>
    <row r="910" spans="1:6" hidden="1" outlineLevel="1">
      <c r="A910" s="641">
        <v>4234245060</v>
      </c>
      <c r="B910" s="301" t="s">
        <v>4875</v>
      </c>
      <c r="C910" s="970" t="s">
        <v>7258</v>
      </c>
      <c r="D910" s="630" t="s">
        <v>5015</v>
      </c>
      <c r="F910" s="710" t="str">
        <f>IF(ISBLANK(D910),"",VLOOKUP(D910,tegevusalad!$A$7:$B$188,2,FALSE))</f>
        <v xml:space="preserve">Alusharidus </v>
      </c>
    </row>
    <row r="911" spans="1:6" hidden="1" outlineLevel="1">
      <c r="A911" s="641">
        <v>4234243120</v>
      </c>
      <c r="B911" s="301" t="s">
        <v>7436</v>
      </c>
      <c r="C911" s="970" t="s">
        <v>7437</v>
      </c>
      <c r="D911" s="630" t="s">
        <v>5015</v>
      </c>
      <c r="F911" s="710" t="str">
        <f>IF(ISBLANK(D911),"",VLOOKUP(D911,tegevusalad!$A$7:$B$188,2,FALSE))</f>
        <v xml:space="preserve">Alusharidus </v>
      </c>
    </row>
    <row r="912" spans="1:6" hidden="1" outlineLevel="1">
      <c r="A912" s="641">
        <v>4234238050</v>
      </c>
      <c r="B912" s="301" t="s">
        <v>4873</v>
      </c>
      <c r="C912" s="970" t="s">
        <v>4883</v>
      </c>
      <c r="D912" s="630" t="s">
        <v>5015</v>
      </c>
      <c r="F912" s="710" t="str">
        <f>IF(ISBLANK(D912),"",VLOOKUP(D912,tegevusalad!$A$7:$B$188,2,FALSE))</f>
        <v xml:space="preserve">Alusharidus </v>
      </c>
    </row>
    <row r="913" spans="1:6" hidden="1" outlineLevel="1">
      <c r="A913" s="641">
        <v>4234211130</v>
      </c>
      <c r="B913" s="301" t="s">
        <v>4874</v>
      </c>
      <c r="C913" s="970" t="s">
        <v>7257</v>
      </c>
      <c r="D913" s="630" t="s">
        <v>5015</v>
      </c>
      <c r="F913" s="710" t="str">
        <f>IF(ISBLANK(D913),"",VLOOKUP(D913,tegevusalad!$A$7:$B$188,2,FALSE))</f>
        <v xml:space="preserve">Alusharidus </v>
      </c>
    </row>
    <row r="914" spans="1:6" hidden="1" outlineLevel="1">
      <c r="A914" s="641">
        <v>4234231080</v>
      </c>
      <c r="B914" s="301" t="s">
        <v>4876</v>
      </c>
      <c r="C914" s="970" t="s">
        <v>7259</v>
      </c>
      <c r="D914" s="630" t="s">
        <v>5015</v>
      </c>
      <c r="F914" s="710" t="str">
        <f>IF(ISBLANK(D914),"",VLOOKUP(D914,tegevusalad!$A$7:$B$188,2,FALSE))</f>
        <v xml:space="preserve">Alusharidus </v>
      </c>
    </row>
    <row r="915" spans="1:6" hidden="1" outlineLevel="1">
      <c r="A915" s="641">
        <v>4234216060</v>
      </c>
      <c r="B915" s="301" t="s">
        <v>4877</v>
      </c>
      <c r="C915" s="970" t="s">
        <v>7260</v>
      </c>
      <c r="D915" s="630" t="s">
        <v>5015</v>
      </c>
      <c r="F915" s="710" t="str">
        <f>IF(ISBLANK(D915),"",VLOOKUP(D915,tegevusalad!$A$7:$B$188,2,FALSE))</f>
        <v xml:space="preserve">Alusharidus </v>
      </c>
    </row>
    <row r="916" spans="1:6" hidden="1" outlineLevel="1">
      <c r="A916" s="641">
        <v>4234216080</v>
      </c>
      <c r="B916" s="301" t="s">
        <v>4877</v>
      </c>
      <c r="C916" s="970" t="s">
        <v>6345</v>
      </c>
      <c r="D916" s="630" t="s">
        <v>5015</v>
      </c>
      <c r="F916" s="710" t="str">
        <f>IF(ISBLANK(D916),"",VLOOKUP(D916,tegevusalad!$A$7:$B$188,2,FALSE))</f>
        <v xml:space="preserve">Alusharidus </v>
      </c>
    </row>
    <row r="917" spans="1:6" hidden="1" outlineLevel="1">
      <c r="A917" s="641">
        <v>4234218060</v>
      </c>
      <c r="B917" s="638" t="s">
        <v>496</v>
      </c>
      <c r="C917" s="723" t="s">
        <v>1495</v>
      </c>
      <c r="D917" s="630" t="s">
        <v>5015</v>
      </c>
      <c r="F917" s="710" t="str">
        <f>IF(ISBLANK(D917),"",VLOOKUP(D917,tegevusalad!$A$7:$B$188,2,FALSE))</f>
        <v xml:space="preserve">Alusharidus </v>
      </c>
    </row>
    <row r="918" spans="1:6" hidden="1" outlineLevel="1">
      <c r="A918" s="641">
        <v>4234225030</v>
      </c>
      <c r="B918" s="301" t="s">
        <v>4878</v>
      </c>
      <c r="C918" s="970" t="s">
        <v>7261</v>
      </c>
      <c r="D918" s="630" t="s">
        <v>5015</v>
      </c>
      <c r="F918" s="710" t="str">
        <f>IF(ISBLANK(D918),"",VLOOKUP(D918,tegevusalad!$A$7:$B$188,2,FALSE))</f>
        <v xml:space="preserve">Alusharidus </v>
      </c>
    </row>
    <row r="919" spans="1:6" hidden="1" outlineLevel="1">
      <c r="A919" s="641">
        <v>4234312080</v>
      </c>
      <c r="B919" s="301" t="s">
        <v>1498</v>
      </c>
      <c r="C919" s="970" t="s">
        <v>1499</v>
      </c>
      <c r="D919" s="630" t="s">
        <v>5015</v>
      </c>
      <c r="F919" s="710" t="str">
        <f>IF(ISBLANK(D919),"",VLOOKUP(D919,tegevusalad!$A$7:$B$188,2,FALSE))</f>
        <v xml:space="preserve">Alusharidus </v>
      </c>
    </row>
    <row r="920" spans="1:6" hidden="1" outlineLevel="1">
      <c r="A920" s="641">
        <v>4234314100</v>
      </c>
      <c r="B920" s="301" t="s">
        <v>7262</v>
      </c>
      <c r="C920" s="970" t="s">
        <v>7263</v>
      </c>
      <c r="D920" s="630" t="s">
        <v>5015</v>
      </c>
      <c r="F920" s="710" t="str">
        <f>IF(ISBLANK(D920),"",VLOOKUP(D920,tegevusalad!$A$7:$B$188,2,FALSE))</f>
        <v xml:space="preserve">Alusharidus </v>
      </c>
    </row>
    <row r="921" spans="1:6" hidden="1" outlineLevel="1">
      <c r="A921" s="641">
        <v>4234317090</v>
      </c>
      <c r="B921" s="301" t="s">
        <v>7268</v>
      </c>
      <c r="C921" s="970" t="s">
        <v>1504</v>
      </c>
      <c r="D921" s="630" t="s">
        <v>5015</v>
      </c>
      <c r="F921" s="710" t="str">
        <f>IF(ISBLANK(D921),"",VLOOKUP(D921,tegevusalad!$A$7:$B$188,2,FALSE))</f>
        <v xml:space="preserve">Alusharidus </v>
      </c>
    </row>
    <row r="922" spans="1:6" hidden="1" outlineLevel="1">
      <c r="A922" s="641">
        <v>4234318080</v>
      </c>
      <c r="B922" s="301" t="s">
        <v>7264</v>
      </c>
      <c r="C922" s="970" t="s">
        <v>7265</v>
      </c>
      <c r="D922" s="630" t="s">
        <v>5015</v>
      </c>
      <c r="F922" s="710" t="str">
        <f>IF(ISBLANK(D922),"",VLOOKUP(D922,tegevusalad!$A$7:$B$188,2,FALSE))</f>
        <v xml:space="preserve">Alusharidus </v>
      </c>
    </row>
    <row r="923" spans="1:6" hidden="1" outlineLevel="1">
      <c r="A923" s="641">
        <v>4234318090</v>
      </c>
      <c r="B923" s="301" t="s">
        <v>7264</v>
      </c>
      <c r="C923" s="970" t="s">
        <v>1500</v>
      </c>
      <c r="D923" s="630" t="s">
        <v>5015</v>
      </c>
      <c r="F923" s="710" t="str">
        <f>IF(ISBLANK(D923),"",VLOOKUP(D923,tegevusalad!$A$7:$B$188,2,FALSE))</f>
        <v xml:space="preserve">Alusharidus </v>
      </c>
    </row>
    <row r="924" spans="1:6" hidden="1" outlineLevel="1">
      <c r="A924" s="641">
        <v>4234319110</v>
      </c>
      <c r="B924" s="301" t="s">
        <v>7266</v>
      </c>
      <c r="C924" s="970" t="s">
        <v>7267</v>
      </c>
      <c r="D924" s="630" t="s">
        <v>5015</v>
      </c>
      <c r="F924" s="710" t="str">
        <f>IF(ISBLANK(D924),"",VLOOKUP(D924,tegevusalad!$A$7:$B$188,2,FALSE))</f>
        <v xml:space="preserve">Alusharidus </v>
      </c>
    </row>
    <row r="925" spans="1:6" hidden="1" outlineLevel="1">
      <c r="A925" s="641">
        <v>4234319120</v>
      </c>
      <c r="B925" s="301" t="s">
        <v>7266</v>
      </c>
      <c r="C925" s="970" t="s">
        <v>1501</v>
      </c>
      <c r="D925" s="630" t="s">
        <v>5015</v>
      </c>
      <c r="F925" s="710" t="str">
        <f>IF(ISBLANK(D925),"",VLOOKUP(D925,tegevusalad!$A$7:$B$188,2,FALSE))</f>
        <v xml:space="preserve">Alusharidus </v>
      </c>
    </row>
    <row r="926" spans="1:6" hidden="1" outlineLevel="1">
      <c r="A926" s="641">
        <v>4234317080</v>
      </c>
      <c r="B926" s="301" t="s">
        <v>7268</v>
      </c>
      <c r="C926" s="970" t="s">
        <v>7265</v>
      </c>
      <c r="D926" s="630" t="s">
        <v>5015</v>
      </c>
      <c r="F926" s="710" t="str">
        <f>IF(ISBLANK(D926),"",VLOOKUP(D926,tegevusalad!$A$7:$B$188,2,FALSE))</f>
        <v xml:space="preserve">Alusharidus </v>
      </c>
    </row>
    <row r="927" spans="1:6" hidden="1" outlineLevel="1">
      <c r="A927" s="641">
        <v>4234330070</v>
      </c>
      <c r="B927" s="301" t="s">
        <v>1502</v>
      </c>
      <c r="C927" s="970" t="s">
        <v>1503</v>
      </c>
      <c r="D927" s="630" t="s">
        <v>5015</v>
      </c>
      <c r="F927" s="710" t="str">
        <f>IF(ISBLANK(D927),"",VLOOKUP(D927,tegevusalad!$A$7:$B$188,2,FALSE))</f>
        <v xml:space="preserve">Alusharidus </v>
      </c>
    </row>
    <row r="928" spans="1:6" hidden="1" outlineLevel="1">
      <c r="A928" s="641">
        <v>4234412030</v>
      </c>
      <c r="B928" s="301" t="s">
        <v>7269</v>
      </c>
      <c r="C928" s="970" t="s">
        <v>7270</v>
      </c>
      <c r="D928" s="630" t="s">
        <v>5015</v>
      </c>
      <c r="F928" s="710" t="str">
        <f>IF(ISBLANK(D928),"",VLOOKUP(D928,tegevusalad!$A$7:$B$188,2,FALSE))</f>
        <v xml:space="preserve">Alusharidus </v>
      </c>
    </row>
    <row r="929" spans="1:6" hidden="1" outlineLevel="1">
      <c r="A929" s="641">
        <v>4234433090</v>
      </c>
      <c r="B929" s="301" t="s">
        <v>4968</v>
      </c>
      <c r="C929" s="970" t="s">
        <v>4969</v>
      </c>
      <c r="D929" s="630" t="s">
        <v>5015</v>
      </c>
      <c r="F929" s="710" t="str">
        <f>IF(ISBLANK(D929),"",VLOOKUP(D929,tegevusalad!$A$7:$B$188,2,FALSE))</f>
        <v xml:space="preserve">Alusharidus </v>
      </c>
    </row>
    <row r="930" spans="1:6" hidden="1" outlineLevel="1">
      <c r="A930" s="641">
        <v>4234453050</v>
      </c>
      <c r="B930" s="301" t="s">
        <v>4970</v>
      </c>
      <c r="C930" s="970" t="s">
        <v>4971</v>
      </c>
      <c r="D930" s="630" t="s">
        <v>5015</v>
      </c>
      <c r="F930" s="710" t="str">
        <f>IF(ISBLANK(D930),"",VLOOKUP(D930,tegevusalad!$A$7:$B$188,2,FALSE))</f>
        <v xml:space="preserve">Alusharidus </v>
      </c>
    </row>
    <row r="931" spans="1:6" hidden="1" outlineLevel="1">
      <c r="A931" s="641">
        <v>4234443060</v>
      </c>
      <c r="B931" s="301" t="s">
        <v>4972</v>
      </c>
      <c r="C931" s="970" t="s">
        <v>4973</v>
      </c>
      <c r="D931" s="630" t="s">
        <v>5015</v>
      </c>
      <c r="F931" s="710" t="str">
        <f>IF(ISBLANK(D931),"",VLOOKUP(D931,tegevusalad!$A$7:$B$188,2,FALSE))</f>
        <v xml:space="preserve">Alusharidus </v>
      </c>
    </row>
    <row r="932" spans="1:6" hidden="1" outlineLevel="1">
      <c r="A932" s="641">
        <v>4234411070</v>
      </c>
      <c r="B932" s="301" t="s">
        <v>4974</v>
      </c>
      <c r="C932" s="970" t="s">
        <v>4975</v>
      </c>
      <c r="D932" s="630" t="s">
        <v>5015</v>
      </c>
      <c r="F932" s="710" t="str">
        <f>IF(ISBLANK(D932),"",VLOOKUP(D932,tegevusalad!$A$7:$B$188,2,FALSE))</f>
        <v xml:space="preserve">Alusharidus </v>
      </c>
    </row>
    <row r="933" spans="1:6" hidden="1" outlineLevel="1">
      <c r="A933" s="641">
        <v>4234429080</v>
      </c>
      <c r="B933" s="638" t="s">
        <v>177</v>
      </c>
      <c r="C933" s="723" t="s">
        <v>178</v>
      </c>
      <c r="D933" s="630" t="s">
        <v>5015</v>
      </c>
      <c r="F933" s="710" t="str">
        <f>IF(ISBLANK(D933),"",VLOOKUP(D933,tegevusalad!$A$7:$B$188,2,FALSE))</f>
        <v xml:space="preserve">Alusharidus </v>
      </c>
    </row>
    <row r="934" spans="1:6" hidden="1" outlineLevel="1">
      <c r="A934" s="641">
        <v>4234425040</v>
      </c>
      <c r="B934" s="301" t="s">
        <v>4976</v>
      </c>
      <c r="C934" s="970" t="s">
        <v>4977</v>
      </c>
      <c r="D934" s="630" t="s">
        <v>5015</v>
      </c>
      <c r="F934" s="710" t="str">
        <f>IF(ISBLANK(D934),"",VLOOKUP(D934,tegevusalad!$A$7:$B$188,2,FALSE))</f>
        <v xml:space="preserve">Alusharidus </v>
      </c>
    </row>
    <row r="935" spans="1:6" hidden="1" outlineLevel="1">
      <c r="A935" s="641">
        <v>4234429090</v>
      </c>
      <c r="B935" s="301" t="s">
        <v>177</v>
      </c>
      <c r="C935" s="970" t="s">
        <v>493</v>
      </c>
      <c r="D935" s="630" t="s">
        <v>5015</v>
      </c>
      <c r="F935" s="710" t="str">
        <f>IF(ISBLANK(D935),"",VLOOKUP(D935,tegevusalad!$A$7:$B$188,2,FALSE))</f>
        <v xml:space="preserve">Alusharidus </v>
      </c>
    </row>
    <row r="936" spans="1:6" hidden="1" outlineLevel="1">
      <c r="A936" s="641">
        <v>4234420060</v>
      </c>
      <c r="B936" s="301" t="s">
        <v>7438</v>
      </c>
      <c r="C936" s="970" t="s">
        <v>7439</v>
      </c>
      <c r="D936" s="630" t="s">
        <v>5015</v>
      </c>
      <c r="F936" s="710" t="str">
        <f>IF(ISBLANK(D936),"",VLOOKUP(D936,tegevusalad!$A$7:$B$188,2,FALSE))</f>
        <v xml:space="preserve">Alusharidus </v>
      </c>
    </row>
    <row r="937" spans="1:6" hidden="1" outlineLevel="1">
      <c r="A937" s="641">
        <v>4234432050</v>
      </c>
      <c r="B937" s="638" t="s">
        <v>1492</v>
      </c>
      <c r="C937" s="723" t="s">
        <v>1493</v>
      </c>
      <c r="D937" s="630" t="s">
        <v>5015</v>
      </c>
      <c r="F937" s="710" t="str">
        <f>IF(ISBLANK(D937),"",VLOOKUP(D937,tegevusalad!$A$7:$B$188,2,FALSE))</f>
        <v xml:space="preserve">Alusharidus </v>
      </c>
    </row>
    <row r="938" spans="1:6" hidden="1" outlineLevel="1">
      <c r="A938" s="641">
        <v>4234437100</v>
      </c>
      <c r="B938" s="638" t="s">
        <v>6442</v>
      </c>
      <c r="C938" s="723" t="s">
        <v>1486</v>
      </c>
      <c r="D938" s="630" t="s">
        <v>5015</v>
      </c>
      <c r="F938" s="710" t="str">
        <f>IF(ISBLANK(D938),"",VLOOKUP(D938,tegevusalad!$A$7:$B$188,2,FALSE))</f>
        <v xml:space="preserve">Alusharidus </v>
      </c>
    </row>
    <row r="939" spans="1:6" hidden="1" outlineLevel="1">
      <c r="A939" s="641">
        <v>4234448010</v>
      </c>
      <c r="B939" s="301" t="s">
        <v>4978</v>
      </c>
      <c r="C939" s="970" t="s">
        <v>4882</v>
      </c>
      <c r="D939" s="630" t="s">
        <v>5015</v>
      </c>
      <c r="F939" s="710" t="str">
        <f>IF(ISBLANK(D939),"",VLOOKUP(D939,tegevusalad!$A$7:$B$188,2,FALSE))</f>
        <v xml:space="preserve">Alusharidus </v>
      </c>
    </row>
    <row r="940" spans="1:6" hidden="1" outlineLevel="1">
      <c r="A940" s="641">
        <v>4234446050</v>
      </c>
      <c r="B940" s="301" t="s">
        <v>7066</v>
      </c>
      <c r="C940" s="970" t="s">
        <v>493</v>
      </c>
      <c r="D940" s="630" t="s">
        <v>5015</v>
      </c>
      <c r="F940" s="710" t="str">
        <f>IF(ISBLANK(D940),"",VLOOKUP(D940,tegevusalad!$A$7:$B$188,2,FALSE))</f>
        <v xml:space="preserve">Alusharidus </v>
      </c>
    </row>
    <row r="941" spans="1:6" hidden="1" outlineLevel="1">
      <c r="A941" s="641">
        <v>4234521080</v>
      </c>
      <c r="B941" s="301" t="s">
        <v>4981</v>
      </c>
      <c r="C941" s="970" t="s">
        <v>4982</v>
      </c>
      <c r="D941" s="630" t="s">
        <v>5015</v>
      </c>
      <c r="F941" s="710" t="str">
        <f>IF(ISBLANK(D941),"",VLOOKUP(D941,tegevusalad!$A$7:$B$188,2,FALSE))</f>
        <v xml:space="preserve">Alusharidus </v>
      </c>
    </row>
    <row r="942" spans="1:6" hidden="1" outlineLevel="1">
      <c r="A942" s="641">
        <v>4234521110</v>
      </c>
      <c r="B942" s="301" t="s">
        <v>4981</v>
      </c>
      <c r="C942" s="970" t="s">
        <v>1489</v>
      </c>
      <c r="D942" s="630" t="s">
        <v>5015</v>
      </c>
      <c r="F942" s="710" t="str">
        <f>IF(ISBLANK(D942),"",VLOOKUP(D942,tegevusalad!$A$7:$B$188,2,FALSE))</f>
        <v xml:space="preserve">Alusharidus </v>
      </c>
    </row>
    <row r="943" spans="1:6" hidden="1" outlineLevel="1">
      <c r="A943" s="641">
        <v>4234530010</v>
      </c>
      <c r="B943" s="301" t="s">
        <v>4983</v>
      </c>
      <c r="C943" s="970" t="s">
        <v>4982</v>
      </c>
      <c r="D943" s="630" t="s">
        <v>5015</v>
      </c>
      <c r="F943" s="710" t="str">
        <f>IF(ISBLANK(D943),"",VLOOKUP(D943,tegevusalad!$A$7:$B$188,2,FALSE))</f>
        <v xml:space="preserve">Alusharidus </v>
      </c>
    </row>
    <row r="944" spans="1:6" hidden="1" outlineLevel="1">
      <c r="A944" s="641">
        <v>4234535040</v>
      </c>
      <c r="B944" s="638" t="s">
        <v>1487</v>
      </c>
      <c r="C944" s="723" t="s">
        <v>1488</v>
      </c>
      <c r="D944" s="630" t="s">
        <v>5015</v>
      </c>
      <c r="F944" s="710" t="str">
        <f>IF(ISBLANK(D944),"",VLOOKUP(D944,tegevusalad!$A$7:$B$188,2,FALSE))</f>
        <v xml:space="preserve">Alusharidus </v>
      </c>
    </row>
    <row r="945" spans="1:6" hidden="1" outlineLevel="1">
      <c r="A945" s="641">
        <v>4234535050</v>
      </c>
      <c r="B945" s="638" t="s">
        <v>1487</v>
      </c>
      <c r="C945" s="970" t="s">
        <v>1723</v>
      </c>
      <c r="D945" s="630" t="s">
        <v>5015</v>
      </c>
      <c r="F945" s="710" t="str">
        <f>IF(ISBLANK(D945),"",VLOOKUP(D945,tegevusalad!$A$7:$B$188,2,FALSE))</f>
        <v xml:space="preserve">Alusharidus </v>
      </c>
    </row>
    <row r="946" spans="1:6" hidden="1" outlineLevel="1">
      <c r="A946" s="641">
        <v>4234519060</v>
      </c>
      <c r="B946" s="301" t="s">
        <v>4984</v>
      </c>
      <c r="C946" s="970" t="s">
        <v>4971</v>
      </c>
      <c r="D946" s="630" t="s">
        <v>5015</v>
      </c>
      <c r="F946" s="710" t="str">
        <f>IF(ISBLANK(D946),"",VLOOKUP(D946,tegevusalad!$A$7:$B$188,2,FALSE))</f>
        <v xml:space="preserve">Alusharidus </v>
      </c>
    </row>
    <row r="947" spans="1:6" hidden="1" outlineLevel="1">
      <c r="A947" s="641">
        <v>4234516060</v>
      </c>
      <c r="B947" s="301" t="s">
        <v>7068</v>
      </c>
      <c r="C947" s="970" t="s">
        <v>2575</v>
      </c>
      <c r="D947" s="630" t="s">
        <v>5015</v>
      </c>
      <c r="F947" s="710" t="str">
        <f>IF(ISBLANK(D947),"",VLOOKUP(D947,tegevusalad!$A$7:$B$188,2,FALSE))</f>
        <v xml:space="preserve">Alusharidus </v>
      </c>
    </row>
    <row r="948" spans="1:6" hidden="1" outlineLevel="1">
      <c r="A948" s="641">
        <v>4234516070</v>
      </c>
      <c r="B948" s="301" t="s">
        <v>7068</v>
      </c>
      <c r="C948" s="970" t="s">
        <v>493</v>
      </c>
      <c r="D948" s="630" t="s">
        <v>5015</v>
      </c>
      <c r="F948" s="710" t="str">
        <f>IF(ISBLANK(D948),"",VLOOKUP(D948,tegevusalad!$A$7:$B$188,2,FALSE))</f>
        <v xml:space="preserve">Alusharidus </v>
      </c>
    </row>
    <row r="949" spans="1:6" hidden="1" outlineLevel="1">
      <c r="A949" s="641">
        <v>4234511080</v>
      </c>
      <c r="B949" s="301" t="s">
        <v>4979</v>
      </c>
      <c r="C949" s="970" t="s">
        <v>4980</v>
      </c>
      <c r="D949" s="630" t="s">
        <v>5015</v>
      </c>
      <c r="F949" s="710" t="str">
        <f>IF(ISBLANK(D949),"",VLOOKUP(D949,tegevusalad!$A$7:$B$188,2,FALSE))</f>
        <v xml:space="preserve">Alusharidus </v>
      </c>
    </row>
    <row r="950" spans="1:6" hidden="1" outlineLevel="1">
      <c r="A950" s="641">
        <v>4234515040</v>
      </c>
      <c r="B950" s="301" t="s">
        <v>4988</v>
      </c>
      <c r="C950" s="970" t="s">
        <v>4989</v>
      </c>
      <c r="D950" s="630" t="s">
        <v>5015</v>
      </c>
      <c r="F950" s="710" t="str">
        <f>IF(ISBLANK(D950),"",VLOOKUP(D950,tegevusalad!$A$7:$B$188,2,FALSE))</f>
        <v xml:space="preserve">Alusharidus </v>
      </c>
    </row>
    <row r="951" spans="1:6" hidden="1" outlineLevel="1">
      <c r="A951" s="641">
        <v>4234513060</v>
      </c>
      <c r="B951" s="301" t="s">
        <v>1786</v>
      </c>
      <c r="C951" s="970" t="s">
        <v>493</v>
      </c>
      <c r="D951" s="630" t="s">
        <v>5015</v>
      </c>
      <c r="F951" s="710" t="str">
        <f>IF(ISBLANK(D951),"",VLOOKUP(D951,tegevusalad!$A$7:$B$188,2,FALSE))</f>
        <v xml:space="preserve">Alusharidus </v>
      </c>
    </row>
    <row r="952" spans="1:6" hidden="1" outlineLevel="1">
      <c r="A952" s="641">
        <v>4234528060</v>
      </c>
      <c r="B952" s="301" t="s">
        <v>4985</v>
      </c>
      <c r="C952" s="970" t="s">
        <v>4986</v>
      </c>
      <c r="D952" s="630" t="s">
        <v>5015</v>
      </c>
      <c r="F952" s="710" t="str">
        <f>IF(ISBLANK(D952),"",VLOOKUP(D952,tegevusalad!$A$7:$B$188,2,FALSE))</f>
        <v xml:space="preserve">Alusharidus </v>
      </c>
    </row>
    <row r="953" spans="1:6" hidden="1" outlineLevel="1">
      <c r="A953" s="641">
        <v>4234527010</v>
      </c>
      <c r="B953" s="301" t="s">
        <v>4987</v>
      </c>
      <c r="C953" s="970" t="s">
        <v>4971</v>
      </c>
      <c r="D953" s="677" t="s">
        <v>5016</v>
      </c>
      <c r="F953" s="710" t="str">
        <f>IF(ISBLANK(D953),"",VLOOKUP(D953,tegevusalad!$A$7:$B$188,2,FALSE))</f>
        <v>Alus- ja põhihariduse kaudsed kulud</v>
      </c>
    </row>
    <row r="954" spans="1:6" hidden="1" outlineLevel="1">
      <c r="A954" s="641">
        <v>4234529070</v>
      </c>
      <c r="B954" s="301" t="s">
        <v>7434</v>
      </c>
      <c r="C954" s="970" t="s">
        <v>7435</v>
      </c>
      <c r="D954" s="630" t="s">
        <v>5015</v>
      </c>
      <c r="F954" s="710" t="str">
        <f>IF(ISBLANK(D954),"",VLOOKUP(D954,tegevusalad!$A$7:$B$188,2,FALSE))</f>
        <v xml:space="preserve">Alusharidus </v>
      </c>
    </row>
    <row r="955" spans="1:6" hidden="1" outlineLevel="1">
      <c r="A955" s="641">
        <v>4234527040</v>
      </c>
      <c r="B955" s="301" t="s">
        <v>4987</v>
      </c>
      <c r="C955" s="970" t="s">
        <v>7442</v>
      </c>
      <c r="D955" s="677" t="s">
        <v>5016</v>
      </c>
      <c r="F955" s="710" t="str">
        <f>IF(ISBLANK(D955),"",VLOOKUP(D955,tegevusalad!$A$7:$B$188,2,FALSE))</f>
        <v>Alus- ja põhihariduse kaudsed kulud</v>
      </c>
    </row>
    <row r="956" spans="1:6" hidden="1" outlineLevel="1">
      <c r="A956" s="641">
        <v>4234522050</v>
      </c>
      <c r="B956" s="301" t="s">
        <v>7443</v>
      </c>
      <c r="C956" s="970" t="s">
        <v>1723</v>
      </c>
      <c r="D956" s="630" t="s">
        <v>5015</v>
      </c>
      <c r="F956" s="710" t="str">
        <f>IF(ISBLANK(D956),"",VLOOKUP(D956,tegevusalad!$A$7:$B$188,2,FALSE))</f>
        <v xml:space="preserve">Alusharidus </v>
      </c>
    </row>
    <row r="957" spans="1:6" hidden="1" outlineLevel="1">
      <c r="A957" s="641">
        <v>4234534080</v>
      </c>
      <c r="B957" s="301" t="s">
        <v>4990</v>
      </c>
      <c r="C957" s="970" t="s">
        <v>7265</v>
      </c>
      <c r="D957" s="630" t="s">
        <v>5015</v>
      </c>
      <c r="F957" s="710" t="str">
        <f>IF(ISBLANK(D957),"",VLOOKUP(D957,tegevusalad!$A$7:$B$188,2,FALSE))</f>
        <v xml:space="preserve">Alusharidus </v>
      </c>
    </row>
    <row r="958" spans="1:6" hidden="1" outlineLevel="1">
      <c r="A958" s="641">
        <v>4234534090</v>
      </c>
      <c r="B958" s="301" t="s">
        <v>4990</v>
      </c>
      <c r="C958" s="970" t="s">
        <v>1723</v>
      </c>
      <c r="D958" s="630" t="s">
        <v>5015</v>
      </c>
      <c r="F958" s="710" t="str">
        <f>IF(ISBLANK(D958),"",VLOOKUP(D958,tegevusalad!$A$7:$B$188,2,FALSE))</f>
        <v xml:space="preserve">Alusharidus </v>
      </c>
    </row>
    <row r="959" spans="1:6" hidden="1" outlineLevel="1">
      <c r="A959" s="641">
        <v>4234613060</v>
      </c>
      <c r="B959" s="301" t="s">
        <v>4991</v>
      </c>
      <c r="C959" s="970" t="s">
        <v>3381</v>
      </c>
      <c r="D959" s="630" t="s">
        <v>5015</v>
      </c>
      <c r="F959" s="710" t="str">
        <f>IF(ISBLANK(D959),"",VLOOKUP(D959,tegevusalad!$A$7:$B$188,2,FALSE))</f>
        <v xml:space="preserve">Alusharidus </v>
      </c>
    </row>
    <row r="960" spans="1:6" hidden="1" outlineLevel="1">
      <c r="A960" s="641">
        <v>4234614040</v>
      </c>
      <c r="B960" s="638" t="s">
        <v>1490</v>
      </c>
      <c r="C960" s="723" t="s">
        <v>1491</v>
      </c>
      <c r="D960" s="630" t="s">
        <v>5015</v>
      </c>
      <c r="F960" s="710" t="str">
        <f>IF(ISBLANK(D960),"",VLOOKUP(D960,tegevusalad!$A$7:$B$188,2,FALSE))</f>
        <v xml:space="preserve">Alusharidus </v>
      </c>
    </row>
    <row r="961" spans="1:6" hidden="1" outlineLevel="1">
      <c r="A961" s="641">
        <v>4234616120</v>
      </c>
      <c r="B961" s="638" t="s">
        <v>920</v>
      </c>
      <c r="C961" s="723" t="s">
        <v>7433</v>
      </c>
      <c r="D961" s="630" t="s">
        <v>5015</v>
      </c>
      <c r="F961" s="710" t="str">
        <f>IF(ISBLANK(D961),"",VLOOKUP(D961,tegevusalad!$A$7:$B$188,2,FALSE))</f>
        <v xml:space="preserve">Alusharidus </v>
      </c>
    </row>
    <row r="962" spans="1:6" hidden="1" outlineLevel="1">
      <c r="A962" s="641">
        <v>4234620050</v>
      </c>
      <c r="B962" s="301" t="s">
        <v>3382</v>
      </c>
      <c r="C962" s="970" t="s">
        <v>3381</v>
      </c>
      <c r="D962" s="630" t="s">
        <v>5015</v>
      </c>
      <c r="F962" s="710" t="str">
        <f>IF(ISBLANK(D962),"",VLOOKUP(D962,tegevusalad!$A$7:$B$188,2,FALSE))</f>
        <v xml:space="preserve">Alusharidus </v>
      </c>
    </row>
    <row r="963" spans="1:6" hidden="1" outlineLevel="1">
      <c r="A963" s="641">
        <v>4234612020</v>
      </c>
      <c r="B963" s="301" t="s">
        <v>3383</v>
      </c>
      <c r="C963" s="970" t="s">
        <v>3384</v>
      </c>
      <c r="D963" s="630" t="s">
        <v>5015</v>
      </c>
      <c r="F963" s="710" t="str">
        <f>IF(ISBLANK(D963),"",VLOOKUP(D963,tegevusalad!$A$7:$B$188,2,FALSE))</f>
        <v xml:space="preserve">Alusharidus </v>
      </c>
    </row>
    <row r="964" spans="1:6" hidden="1" outlineLevel="1">
      <c r="A964" s="641">
        <v>4234612030</v>
      </c>
      <c r="B964" s="301" t="s">
        <v>3383</v>
      </c>
      <c r="C964" s="970" t="s">
        <v>1497</v>
      </c>
      <c r="D964" s="630" t="s">
        <v>5015</v>
      </c>
      <c r="F964" s="710" t="str">
        <f>IF(ISBLANK(D964),"",VLOOKUP(D964,tegevusalad!$A$7:$B$188,2,FALSE))</f>
        <v xml:space="preserve">Alusharidus </v>
      </c>
    </row>
    <row r="965" spans="1:6" hidden="1" outlineLevel="1">
      <c r="A965" s="641">
        <v>4234601080</v>
      </c>
      <c r="B965" s="301" t="s">
        <v>3385</v>
      </c>
      <c r="C965" s="970" t="s">
        <v>919</v>
      </c>
      <c r="D965" s="630" t="s">
        <v>5015</v>
      </c>
      <c r="F965" s="710" t="str">
        <f>IF(ISBLANK(D965),"",VLOOKUP(D965,tegevusalad!$A$7:$B$188,2,FALSE))</f>
        <v xml:space="preserve">Alusharidus </v>
      </c>
    </row>
    <row r="966" spans="1:6" hidden="1" outlineLevel="1">
      <c r="A966" s="641">
        <v>4234616100</v>
      </c>
      <c r="B966" s="301" t="s">
        <v>920</v>
      </c>
      <c r="C966" s="970" t="s">
        <v>921</v>
      </c>
      <c r="D966" s="630" t="s">
        <v>5015</v>
      </c>
      <c r="F966" s="710" t="str">
        <f>IF(ISBLANK(D966),"",VLOOKUP(D966,tegevusalad!$A$7:$B$188,2,FALSE))</f>
        <v xml:space="preserve">Alusharidus </v>
      </c>
    </row>
    <row r="967" spans="1:6" hidden="1" outlineLevel="1">
      <c r="A967" s="641">
        <v>4234712060</v>
      </c>
      <c r="B967" s="301" t="s">
        <v>922</v>
      </c>
      <c r="C967" s="970" t="s">
        <v>3384</v>
      </c>
      <c r="D967" s="630" t="s">
        <v>5015</v>
      </c>
      <c r="F967" s="710" t="str">
        <f>IF(ISBLANK(D967),"",VLOOKUP(D967,tegevusalad!$A$7:$B$188,2,FALSE))</f>
        <v xml:space="preserve">Alusharidus </v>
      </c>
    </row>
    <row r="968" spans="1:6" hidden="1" outlineLevel="1">
      <c r="A968" s="641">
        <v>4234712070</v>
      </c>
      <c r="B968" s="301" t="s">
        <v>922</v>
      </c>
      <c r="C968" s="970" t="s">
        <v>1494</v>
      </c>
      <c r="D968" s="630" t="s">
        <v>5015</v>
      </c>
      <c r="F968" s="710" t="str">
        <f>IF(ISBLANK(D968),"",VLOOKUP(D968,tegevusalad!$A$7:$B$188,2,FALSE))</f>
        <v xml:space="preserve">Alusharidus </v>
      </c>
    </row>
    <row r="969" spans="1:6" hidden="1" outlineLevel="1">
      <c r="A969" s="641">
        <v>4234820040</v>
      </c>
      <c r="B969" s="301" t="s">
        <v>923</v>
      </c>
      <c r="C969" s="970" t="s">
        <v>924</v>
      </c>
      <c r="D969" s="630" t="s">
        <v>5015</v>
      </c>
      <c r="F969" s="710" t="str">
        <f>IF(ISBLANK(D969),"",VLOOKUP(D969,tegevusalad!$A$7:$B$188,2,FALSE))</f>
        <v xml:space="preserve">Alusharidus </v>
      </c>
    </row>
    <row r="970" spans="1:6" hidden="1" outlineLevel="1">
      <c r="A970" s="641">
        <v>4234840040</v>
      </c>
      <c r="B970" s="301" t="s">
        <v>925</v>
      </c>
      <c r="C970" s="970" t="s">
        <v>926</v>
      </c>
      <c r="D970" s="630" t="s">
        <v>5015</v>
      </c>
      <c r="F970" s="710" t="str">
        <f>IF(ISBLANK(D970),"",VLOOKUP(D970,tegevusalad!$A$7:$B$188,2,FALSE))</f>
        <v xml:space="preserve">Alusharidus </v>
      </c>
    </row>
    <row r="971" spans="1:6" hidden="1" outlineLevel="1">
      <c r="A971" s="641">
        <v>4234840060</v>
      </c>
      <c r="B971" s="301" t="s">
        <v>925</v>
      </c>
      <c r="C971" s="970" t="s">
        <v>2576</v>
      </c>
      <c r="D971" s="630" t="s">
        <v>5015</v>
      </c>
      <c r="F971" s="710" t="str">
        <f>IF(ISBLANK(D971),"",VLOOKUP(D971,tegevusalad!$A$7:$B$188,2,FALSE))</f>
        <v xml:space="preserve">Alusharidus </v>
      </c>
    </row>
    <row r="972" spans="1:6" hidden="1" outlineLevel="1">
      <c r="A972" s="641">
        <v>4234841040</v>
      </c>
      <c r="B972" s="301" t="s">
        <v>3855</v>
      </c>
      <c r="C972" s="970" t="s">
        <v>1723</v>
      </c>
      <c r="D972" s="630" t="s">
        <v>5015</v>
      </c>
      <c r="F972" s="710" t="str">
        <f>IF(ISBLANK(D972),"",VLOOKUP(D972,tegevusalad!$A$7:$B$188,2,FALSE))</f>
        <v xml:space="preserve">Alusharidus </v>
      </c>
    </row>
    <row r="973" spans="1:6" hidden="1" outlineLevel="1">
      <c r="A973" s="641">
        <v>4234806040</v>
      </c>
      <c r="B973" s="301" t="s">
        <v>490</v>
      </c>
      <c r="C973" s="970" t="s">
        <v>491</v>
      </c>
      <c r="D973" s="630" t="s">
        <v>5015</v>
      </c>
      <c r="F973" s="710" t="str">
        <f>IF(ISBLANK(D973),"",VLOOKUP(D973,tegevusalad!$A$7:$B$188,2,FALSE))</f>
        <v xml:space="preserve">Alusharidus </v>
      </c>
    </row>
    <row r="974" spans="1:6" hidden="1" outlineLevel="1">
      <c r="A974" s="641">
        <v>4234815090</v>
      </c>
      <c r="B974" s="301" t="s">
        <v>492</v>
      </c>
      <c r="C974" s="970" t="s">
        <v>493</v>
      </c>
      <c r="D974" s="630" t="s">
        <v>5015</v>
      </c>
      <c r="F974" s="710" t="str">
        <f>IF(ISBLANK(D974),"",VLOOKUP(D974,tegevusalad!$A$7:$B$188,2,FALSE))</f>
        <v xml:space="preserve">Alusharidus </v>
      </c>
    </row>
    <row r="975" spans="1:6" hidden="1" outlineLevel="1">
      <c r="A975" s="641">
        <v>4234828040</v>
      </c>
      <c r="B975" s="301" t="s">
        <v>494</v>
      </c>
      <c r="C975" s="970" t="s">
        <v>4969</v>
      </c>
      <c r="D975" s="630" t="s">
        <v>5015</v>
      </c>
      <c r="F975" s="710" t="str">
        <f>IF(ISBLANK(D975),"",VLOOKUP(D975,tegevusalad!$A$7:$B$188,2,FALSE))</f>
        <v xml:space="preserve">Alusharidus </v>
      </c>
    </row>
    <row r="976" spans="1:6" hidden="1" outlineLevel="1">
      <c r="A976" s="641">
        <v>4234222710</v>
      </c>
      <c r="B976" s="301" t="s">
        <v>4939</v>
      </c>
      <c r="C976" s="970" t="s">
        <v>495</v>
      </c>
      <c r="D976" s="630" t="s">
        <v>5015</v>
      </c>
      <c r="F976" s="710" t="str">
        <f>IF(ISBLANK(D976),"",VLOOKUP(D976,tegevusalad!$A$7:$B$188,2,FALSE))</f>
        <v xml:space="preserve">Alusharidus </v>
      </c>
    </row>
    <row r="977" spans="1:6" hidden="1" outlineLevel="1">
      <c r="A977" s="641">
        <v>4234218710</v>
      </c>
      <c r="B977" s="301" t="s">
        <v>496</v>
      </c>
      <c r="C977" s="970" t="s">
        <v>495</v>
      </c>
      <c r="D977" s="630" t="s">
        <v>5015</v>
      </c>
      <c r="F977" s="710" t="str">
        <f>IF(ISBLANK(D977),"",VLOOKUP(D977,tegevusalad!$A$7:$B$188,2,FALSE))</f>
        <v xml:space="preserve">Alusharidus </v>
      </c>
    </row>
    <row r="978" spans="1:6" hidden="1" outlineLevel="1">
      <c r="A978" s="641">
        <v>4234241710</v>
      </c>
      <c r="B978" s="301" t="s">
        <v>497</v>
      </c>
      <c r="C978" s="970" t="s">
        <v>495</v>
      </c>
      <c r="D978" s="630" t="s">
        <v>5015</v>
      </c>
      <c r="F978" s="710" t="str">
        <f>IF(ISBLANK(D978),"",VLOOKUP(D978,tegevusalad!$A$7:$B$188,2,FALSE))</f>
        <v xml:space="preserve">Alusharidus </v>
      </c>
    </row>
    <row r="979" spans="1:6" hidden="1" outlineLevel="1">
      <c r="A979" s="641">
        <v>4234235710</v>
      </c>
      <c r="B979" s="301" t="s">
        <v>498</v>
      </c>
      <c r="C979" s="970" t="s">
        <v>495</v>
      </c>
      <c r="D979" s="630" t="s">
        <v>5015</v>
      </c>
      <c r="F979" s="710" t="str">
        <f>IF(ISBLANK(D979),"",VLOOKUP(D979,tegevusalad!$A$7:$B$188,2,FALSE))</f>
        <v xml:space="preserve">Alusharidus </v>
      </c>
    </row>
    <row r="980" spans="1:6" hidden="1" outlineLevel="1">
      <c r="A980" s="641">
        <v>4234219710</v>
      </c>
      <c r="B980" s="301" t="s">
        <v>499</v>
      </c>
      <c r="C980" s="970" t="s">
        <v>495</v>
      </c>
      <c r="D980" s="630" t="s">
        <v>5015</v>
      </c>
      <c r="F980" s="710" t="str">
        <f>IF(ISBLANK(D980),"",VLOOKUP(D980,tegevusalad!$A$7:$B$188,2,FALSE))</f>
        <v xml:space="preserve">Alusharidus </v>
      </c>
    </row>
    <row r="981" spans="1:6" hidden="1" outlineLevel="1">
      <c r="A981" s="641">
        <v>4234231710</v>
      </c>
      <c r="B981" s="301" t="s">
        <v>4876</v>
      </c>
      <c r="C981" s="970" t="s">
        <v>495</v>
      </c>
      <c r="D981" s="630" t="s">
        <v>5015</v>
      </c>
      <c r="F981" s="710" t="str">
        <f>IF(ISBLANK(D981),"",VLOOKUP(D981,tegevusalad!$A$7:$B$188,2,FALSE))</f>
        <v xml:space="preserve">Alusharidus </v>
      </c>
    </row>
    <row r="982" spans="1:6" hidden="1" outlineLevel="1">
      <c r="A982" s="641">
        <v>4234238060</v>
      </c>
      <c r="B982" s="301" t="s">
        <v>4873</v>
      </c>
      <c r="C982" s="970" t="s">
        <v>179</v>
      </c>
      <c r="D982" s="630" t="s">
        <v>5015</v>
      </c>
      <c r="F982" s="710" t="str">
        <f>IF(ISBLANK(D982),"",VLOOKUP(D982,tegevusalad!$A$7:$B$188,2,FALSE))</f>
        <v xml:space="preserve">Alusharidus </v>
      </c>
    </row>
    <row r="983" spans="1:6" hidden="1" outlineLevel="1">
      <c r="A983" s="641">
        <v>4234316710</v>
      </c>
      <c r="B983" s="301" t="s">
        <v>6432</v>
      </c>
      <c r="C983" s="970" t="s">
        <v>495</v>
      </c>
      <c r="D983" s="630" t="s">
        <v>5015</v>
      </c>
      <c r="F983" s="710" t="str">
        <f>IF(ISBLANK(D983),"",VLOOKUP(D983,tegevusalad!$A$7:$B$188,2,FALSE))</f>
        <v xml:space="preserve">Alusharidus </v>
      </c>
    </row>
    <row r="984" spans="1:6" hidden="1" outlineLevel="1">
      <c r="A984" s="641">
        <v>4234318710</v>
      </c>
      <c r="B984" s="301" t="s">
        <v>7264</v>
      </c>
      <c r="C984" s="970" t="s">
        <v>495</v>
      </c>
      <c r="D984" s="630" t="s">
        <v>5015</v>
      </c>
      <c r="F984" s="710" t="str">
        <f>IF(ISBLANK(D984),"",VLOOKUP(D984,tegevusalad!$A$7:$B$188,2,FALSE))</f>
        <v xml:space="preserve">Alusharidus </v>
      </c>
    </row>
    <row r="985" spans="1:6" hidden="1" outlineLevel="1">
      <c r="A985" s="641">
        <v>4234319710</v>
      </c>
      <c r="B985" s="301" t="s">
        <v>7266</v>
      </c>
      <c r="C985" s="970" t="s">
        <v>495</v>
      </c>
      <c r="D985" s="630" t="s">
        <v>5015</v>
      </c>
      <c r="F985" s="710" t="str">
        <f>IF(ISBLANK(D985),"",VLOOKUP(D985,tegevusalad!$A$7:$B$188,2,FALSE))</f>
        <v xml:space="preserve">Alusharidus </v>
      </c>
    </row>
    <row r="986" spans="1:6" hidden="1" outlineLevel="1">
      <c r="A986" s="641">
        <v>4234317710</v>
      </c>
      <c r="B986" s="301" t="s">
        <v>7268</v>
      </c>
      <c r="C986" s="970" t="s">
        <v>495</v>
      </c>
      <c r="D986" s="630" t="s">
        <v>5015</v>
      </c>
      <c r="F986" s="710" t="str">
        <f>IF(ISBLANK(D986),"",VLOOKUP(D986,tegevusalad!$A$7:$B$188,2,FALSE))</f>
        <v xml:space="preserve">Alusharidus </v>
      </c>
    </row>
    <row r="987" spans="1:6" hidden="1" outlineLevel="1">
      <c r="A987" s="641">
        <v>4234317100</v>
      </c>
      <c r="B987" s="301" t="s">
        <v>7268</v>
      </c>
      <c r="C987" s="970" t="s">
        <v>178</v>
      </c>
      <c r="D987" s="630" t="s">
        <v>5015</v>
      </c>
      <c r="F987" s="710" t="str">
        <f>IF(ISBLANK(D987),"",VLOOKUP(D987,tegevusalad!$A$7:$B$188,2,FALSE))</f>
        <v xml:space="preserve">Alusharidus </v>
      </c>
    </row>
    <row r="988" spans="1:6" hidden="1" outlineLevel="1">
      <c r="A988" s="641">
        <v>4234313070</v>
      </c>
      <c r="B988" s="301" t="s">
        <v>181</v>
      </c>
      <c r="C988" s="970" t="s">
        <v>2573</v>
      </c>
      <c r="D988" s="630" t="s">
        <v>5015</v>
      </c>
      <c r="F988" s="710" t="str">
        <f>IF(ISBLANK(D988),"",VLOOKUP(D988,tegevusalad!$A$7:$B$188,2,FALSE))</f>
        <v xml:space="preserve">Alusharidus </v>
      </c>
    </row>
    <row r="989" spans="1:6" hidden="1" outlineLevel="1">
      <c r="A989" s="641">
        <v>4234320710</v>
      </c>
      <c r="B989" s="301" t="s">
        <v>6433</v>
      </c>
      <c r="C989" s="970" t="s">
        <v>495</v>
      </c>
      <c r="D989" s="630" t="s">
        <v>5015</v>
      </c>
      <c r="F989" s="710" t="str">
        <f>IF(ISBLANK(D989),"",VLOOKUP(D989,tegevusalad!$A$7:$B$188,2,FALSE))</f>
        <v xml:space="preserve">Alusharidus </v>
      </c>
    </row>
    <row r="990" spans="1:6" hidden="1" outlineLevel="1">
      <c r="A990" s="641">
        <v>4234512710</v>
      </c>
      <c r="B990" s="301" t="s">
        <v>6434</v>
      </c>
      <c r="C990" s="970" t="s">
        <v>495</v>
      </c>
      <c r="D990" s="630" t="s">
        <v>5015</v>
      </c>
      <c r="F990" s="710" t="str">
        <f>IF(ISBLANK(D990),"",VLOOKUP(D990,tegevusalad!$A$7:$B$188,2,FALSE))</f>
        <v xml:space="preserve">Alusharidus </v>
      </c>
    </row>
    <row r="991" spans="1:6" hidden="1" outlineLevel="1">
      <c r="A991" s="641">
        <v>4234534710</v>
      </c>
      <c r="B991" s="301" t="s">
        <v>4990</v>
      </c>
      <c r="C991" s="970" t="s">
        <v>495</v>
      </c>
      <c r="D991" s="630" t="s">
        <v>5015</v>
      </c>
      <c r="F991" s="710" t="str">
        <f>IF(ISBLANK(D991),"",VLOOKUP(D991,tegevusalad!$A$7:$B$188,2,FALSE))</f>
        <v xml:space="preserve">Alusharidus </v>
      </c>
    </row>
    <row r="992" spans="1:6" hidden="1" outlineLevel="1">
      <c r="A992" s="641">
        <v>4234412710</v>
      </c>
      <c r="B992" s="301" t="s">
        <v>7269</v>
      </c>
      <c r="C992" s="970" t="s">
        <v>495</v>
      </c>
      <c r="D992" s="630" t="s">
        <v>5015</v>
      </c>
      <c r="F992" s="710" t="str">
        <f>IF(ISBLANK(D992),"",VLOOKUP(D992,tegevusalad!$A$7:$B$188,2,FALSE))</f>
        <v xml:space="preserve">Alusharidus </v>
      </c>
    </row>
    <row r="993" spans="1:6" hidden="1" outlineLevel="1">
      <c r="A993" s="641">
        <v>4234447710</v>
      </c>
      <c r="B993" s="301" t="s">
        <v>6435</v>
      </c>
      <c r="C993" s="970" t="s">
        <v>495</v>
      </c>
      <c r="D993" s="630" t="s">
        <v>5015</v>
      </c>
      <c r="F993" s="710" t="str">
        <f>IF(ISBLANK(D993),"",VLOOKUP(D993,tegevusalad!$A$7:$B$188,2,FALSE))</f>
        <v xml:space="preserve">Alusharidus </v>
      </c>
    </row>
    <row r="994" spans="1:6" hidden="1" outlineLevel="1">
      <c r="A994" s="641">
        <v>4234413710</v>
      </c>
      <c r="B994" s="301" t="s">
        <v>6436</v>
      </c>
      <c r="C994" s="970" t="s">
        <v>495</v>
      </c>
      <c r="D994" s="630" t="s">
        <v>5015</v>
      </c>
      <c r="F994" s="710" t="str">
        <f>IF(ISBLANK(D994),"",VLOOKUP(D994,tegevusalad!$A$7:$B$188,2,FALSE))</f>
        <v xml:space="preserve">Alusharidus </v>
      </c>
    </row>
    <row r="995" spans="1:6" hidden="1" outlineLevel="1">
      <c r="A995" s="641">
        <v>4234433710</v>
      </c>
      <c r="B995" s="301" t="s">
        <v>6437</v>
      </c>
      <c r="C995" s="970" t="s">
        <v>495</v>
      </c>
      <c r="D995" s="630" t="s">
        <v>5015</v>
      </c>
      <c r="F995" s="710" t="str">
        <f>IF(ISBLANK(D995),"",VLOOKUP(D995,tegevusalad!$A$7:$B$188,2,FALSE))</f>
        <v xml:space="preserve">Alusharidus </v>
      </c>
    </row>
    <row r="996" spans="1:6" hidden="1" outlineLevel="1">
      <c r="A996" s="641">
        <v>4234422710</v>
      </c>
      <c r="B996" s="301" t="s">
        <v>6438</v>
      </c>
      <c r="C996" s="970" t="s">
        <v>495</v>
      </c>
      <c r="D996" s="630" t="s">
        <v>5015</v>
      </c>
      <c r="F996" s="710" t="str">
        <f>IF(ISBLANK(D996),"",VLOOKUP(D996,tegevusalad!$A$7:$B$188,2,FALSE))</f>
        <v xml:space="preserve">Alusharidus </v>
      </c>
    </row>
    <row r="997" spans="1:6" hidden="1" outlineLevel="1">
      <c r="A997" s="641">
        <v>4234449710</v>
      </c>
      <c r="B997" s="301" t="s">
        <v>6439</v>
      </c>
      <c r="C997" s="970" t="s">
        <v>495</v>
      </c>
      <c r="D997" s="630" t="s">
        <v>5015</v>
      </c>
      <c r="F997" s="710" t="str">
        <f>IF(ISBLANK(D997),"",VLOOKUP(D997,tegevusalad!$A$7:$B$188,2,FALSE))</f>
        <v xml:space="preserve">Alusharidus </v>
      </c>
    </row>
    <row r="998" spans="1:6" hidden="1" outlineLevel="1">
      <c r="A998" s="641">
        <v>4234431710</v>
      </c>
      <c r="B998" s="301" t="s">
        <v>6440</v>
      </c>
      <c r="C998" s="970" t="s">
        <v>495</v>
      </c>
      <c r="D998" s="630" t="s">
        <v>5015</v>
      </c>
      <c r="F998" s="710" t="str">
        <f>IF(ISBLANK(D998),"",VLOOKUP(D998,tegevusalad!$A$7:$B$188,2,FALSE))</f>
        <v xml:space="preserve">Alusharidus </v>
      </c>
    </row>
    <row r="999" spans="1:6" hidden="1" outlineLevel="1">
      <c r="A999" s="641">
        <v>4234450710</v>
      </c>
      <c r="B999" s="301" t="s">
        <v>6441</v>
      </c>
      <c r="C999" s="970" t="s">
        <v>495</v>
      </c>
      <c r="D999" s="630" t="s">
        <v>5015</v>
      </c>
      <c r="F999" s="710" t="str">
        <f>IF(ISBLANK(D999),"",VLOOKUP(D999,tegevusalad!$A$7:$B$188,2,FALSE))</f>
        <v xml:space="preserve">Alusharidus </v>
      </c>
    </row>
    <row r="1000" spans="1:6" hidden="1" outlineLevel="1">
      <c r="A1000" s="641">
        <v>4234437710</v>
      </c>
      <c r="B1000" s="301" t="s">
        <v>6442</v>
      </c>
      <c r="C1000" s="970" t="s">
        <v>495</v>
      </c>
      <c r="D1000" s="630" t="s">
        <v>5015</v>
      </c>
      <c r="F1000" s="710" t="str">
        <f>IF(ISBLANK(D1000),"",VLOOKUP(D1000,tegevusalad!$A$7:$B$188,2,FALSE))</f>
        <v xml:space="preserve">Alusharidus </v>
      </c>
    </row>
    <row r="1001" spans="1:6" hidden="1" outlineLevel="1">
      <c r="A1001" s="641">
        <v>4234426710</v>
      </c>
      <c r="B1001" s="301" t="s">
        <v>6443</v>
      </c>
      <c r="C1001" s="970" t="s">
        <v>495</v>
      </c>
      <c r="D1001" s="630" t="s">
        <v>5015</v>
      </c>
      <c r="F1001" s="710" t="str">
        <f>IF(ISBLANK(D1001),"",VLOOKUP(D1001,tegevusalad!$A$7:$B$188,2,FALSE))</f>
        <v xml:space="preserve">Alusharidus </v>
      </c>
    </row>
    <row r="1002" spans="1:6" hidden="1" outlineLevel="1">
      <c r="A1002" s="641">
        <v>4234430710</v>
      </c>
      <c r="B1002" s="301" t="s">
        <v>6444</v>
      </c>
      <c r="C1002" s="970" t="s">
        <v>495</v>
      </c>
      <c r="D1002" s="630" t="s">
        <v>5015</v>
      </c>
      <c r="F1002" s="710" t="str">
        <f>IF(ISBLANK(D1002),"",VLOOKUP(D1002,tegevusalad!$A$7:$B$188,2,FALSE))</f>
        <v xml:space="preserve">Alusharidus </v>
      </c>
    </row>
    <row r="1003" spans="1:6" hidden="1" outlineLevel="1">
      <c r="A1003" s="641">
        <v>4234425710</v>
      </c>
      <c r="B1003" s="301" t="s">
        <v>4976</v>
      </c>
      <c r="C1003" s="970" t="s">
        <v>495</v>
      </c>
      <c r="D1003" s="630" t="s">
        <v>5015</v>
      </c>
      <c r="F1003" s="710" t="str">
        <f>IF(ISBLANK(D1003),"",VLOOKUP(D1003,tegevusalad!$A$7:$B$188,2,FALSE))</f>
        <v xml:space="preserve">Alusharidus </v>
      </c>
    </row>
    <row r="1004" spans="1:6" hidden="1" outlineLevel="1">
      <c r="A1004" s="641">
        <v>4234452710</v>
      </c>
      <c r="B1004" s="301" t="s">
        <v>6445</v>
      </c>
      <c r="C1004" s="970" t="s">
        <v>495</v>
      </c>
      <c r="D1004" s="630" t="s">
        <v>5015</v>
      </c>
      <c r="F1004" s="710" t="str">
        <f>IF(ISBLANK(D1004),"",VLOOKUP(D1004,tegevusalad!$A$7:$B$188,2,FALSE))</f>
        <v xml:space="preserve">Alusharidus </v>
      </c>
    </row>
    <row r="1005" spans="1:6" ht="11.25" hidden="1" customHeight="1" outlineLevel="1">
      <c r="A1005" s="641">
        <v>4234418710</v>
      </c>
      <c r="B1005" s="301" t="s">
        <v>6446</v>
      </c>
      <c r="C1005" s="970" t="s">
        <v>495</v>
      </c>
      <c r="D1005" s="630" t="s">
        <v>5015</v>
      </c>
      <c r="F1005" s="710" t="str">
        <f>IF(ISBLANK(D1005),"",VLOOKUP(D1005,tegevusalad!$A$7:$B$188,2,FALSE))</f>
        <v xml:space="preserve">Alusharidus </v>
      </c>
    </row>
    <row r="1006" spans="1:6" hidden="1" outlineLevel="1">
      <c r="A1006" s="641">
        <v>4234617710</v>
      </c>
      <c r="B1006" s="301" t="s">
        <v>6447</v>
      </c>
      <c r="C1006" s="970" t="s">
        <v>495</v>
      </c>
      <c r="D1006" s="630" t="s">
        <v>5015</v>
      </c>
      <c r="F1006" s="710" t="str">
        <f>IF(ISBLANK(D1006),"",VLOOKUP(D1006,tegevusalad!$A$7:$B$188,2,FALSE))</f>
        <v xml:space="preserve">Alusharidus </v>
      </c>
    </row>
    <row r="1007" spans="1:6" hidden="1" outlineLevel="1">
      <c r="A1007" s="641">
        <v>4234602710</v>
      </c>
      <c r="B1007" s="301" t="s">
        <v>6448</v>
      </c>
      <c r="C1007" s="970" t="s">
        <v>495</v>
      </c>
      <c r="D1007" s="630" t="s">
        <v>5015</v>
      </c>
      <c r="F1007" s="710" t="str">
        <f>IF(ISBLANK(D1007),"",VLOOKUP(D1007,tegevusalad!$A$7:$B$188,2,FALSE))</f>
        <v xml:space="preserve">Alusharidus </v>
      </c>
    </row>
    <row r="1008" spans="1:6" hidden="1" outlineLevel="1">
      <c r="A1008" s="641">
        <v>4234601090</v>
      </c>
      <c r="B1008" s="301" t="s">
        <v>3385</v>
      </c>
      <c r="C1008" s="970" t="s">
        <v>180</v>
      </c>
      <c r="D1008" s="630" t="s">
        <v>5015</v>
      </c>
      <c r="F1008" s="710" t="str">
        <f>IF(ISBLANK(D1008),"",VLOOKUP(D1008,tegevusalad!$A$7:$B$188,2,FALSE))</f>
        <v xml:space="preserve">Alusharidus </v>
      </c>
    </row>
    <row r="1009" spans="1:6" hidden="1" outlineLevel="1">
      <c r="A1009" s="641">
        <v>4234715710</v>
      </c>
      <c r="B1009" s="301" t="s">
        <v>3853</v>
      </c>
      <c r="C1009" s="970" t="s">
        <v>495</v>
      </c>
      <c r="D1009" s="630" t="s">
        <v>5015</v>
      </c>
      <c r="F1009" s="710" t="str">
        <f>IF(ISBLANK(D1009),"",VLOOKUP(D1009,tegevusalad!$A$7:$B$188,2,FALSE))</f>
        <v xml:space="preserve">Alusharidus </v>
      </c>
    </row>
    <row r="1010" spans="1:6" hidden="1" outlineLevel="1">
      <c r="A1010" s="641">
        <v>4234712710</v>
      </c>
      <c r="B1010" s="301" t="s">
        <v>922</v>
      </c>
      <c r="C1010" s="970" t="s">
        <v>495</v>
      </c>
      <c r="D1010" s="630" t="s">
        <v>5015</v>
      </c>
      <c r="F1010" s="710" t="str">
        <f>IF(ISBLANK(D1010),"",VLOOKUP(D1010,tegevusalad!$A$7:$B$188,2,FALSE))</f>
        <v xml:space="preserve">Alusharidus </v>
      </c>
    </row>
    <row r="1011" spans="1:6" hidden="1" outlineLevel="1">
      <c r="A1011" s="641">
        <v>4234814710</v>
      </c>
      <c r="B1011" s="301" t="s">
        <v>3854</v>
      </c>
      <c r="C1011" s="970" t="s">
        <v>495</v>
      </c>
      <c r="D1011" s="630" t="s">
        <v>5015</v>
      </c>
      <c r="F1011" s="710" t="str">
        <f>IF(ISBLANK(D1011),"",VLOOKUP(D1011,tegevusalad!$A$7:$B$188,2,FALSE))</f>
        <v xml:space="preserve">Alusharidus </v>
      </c>
    </row>
    <row r="1012" spans="1:6" hidden="1" outlineLevel="1">
      <c r="A1012" s="641">
        <v>4234841710</v>
      </c>
      <c r="B1012" s="301" t="s">
        <v>3855</v>
      </c>
      <c r="C1012" s="970" t="s">
        <v>495</v>
      </c>
      <c r="D1012" s="630" t="s">
        <v>5015</v>
      </c>
      <c r="F1012" s="710" t="str">
        <f>IF(ISBLANK(D1012),"",VLOOKUP(D1012,tegevusalad!$A$7:$B$188,2,FALSE))</f>
        <v xml:space="preserve">Alusharidus </v>
      </c>
    </row>
    <row r="1013" spans="1:6" hidden="1" outlineLevel="1">
      <c r="A1013" s="653">
        <v>4234841050</v>
      </c>
      <c r="B1013" s="301" t="s">
        <v>3855</v>
      </c>
      <c r="C1013" s="970" t="s">
        <v>1723</v>
      </c>
      <c r="D1013" s="630" t="s">
        <v>5015</v>
      </c>
      <c r="F1013" s="710" t="str">
        <f>IF(ISBLANK(D1013),"",VLOOKUP(D1013,tegevusalad!$A$7:$B$188,2,FALSE))</f>
        <v xml:space="preserve">Alusharidus </v>
      </c>
    </row>
    <row r="1014" spans="1:6" hidden="1" outlineLevel="1">
      <c r="A1014" s="641">
        <v>4234828710</v>
      </c>
      <c r="B1014" s="301" t="s">
        <v>494</v>
      </c>
      <c r="C1014" s="970" t="s">
        <v>495</v>
      </c>
      <c r="D1014" s="630" t="s">
        <v>5015</v>
      </c>
      <c r="F1014" s="710" t="str">
        <f>IF(ISBLANK(D1014),"",VLOOKUP(D1014,tegevusalad!$A$7:$B$188,2,FALSE))</f>
        <v xml:space="preserve">Alusharidus </v>
      </c>
    </row>
    <row r="1015" spans="1:6" hidden="1" outlineLevel="1">
      <c r="A1015" s="641">
        <v>4234806710</v>
      </c>
      <c r="B1015" s="301" t="s">
        <v>490</v>
      </c>
      <c r="C1015" s="970" t="s">
        <v>495</v>
      </c>
      <c r="D1015" s="630" t="s">
        <v>5015</v>
      </c>
      <c r="F1015" s="710" t="str">
        <f>IF(ISBLANK(D1015),"",VLOOKUP(D1015,tegevusalad!$A$7:$B$188,2,FALSE))</f>
        <v xml:space="preserve">Alusharidus </v>
      </c>
    </row>
    <row r="1016" spans="1:6" hidden="1" outlineLevel="1">
      <c r="A1016" s="641">
        <v>4234815710</v>
      </c>
      <c r="B1016" s="301" t="s">
        <v>492</v>
      </c>
      <c r="C1016" s="970" t="s">
        <v>495</v>
      </c>
      <c r="D1016" s="630" t="s">
        <v>5015</v>
      </c>
      <c r="F1016" s="710" t="str">
        <f>IF(ISBLANK(D1016),"",VLOOKUP(D1016,tegevusalad!$A$7:$B$188,2,FALSE))</f>
        <v xml:space="preserve">Alusharidus </v>
      </c>
    </row>
    <row r="1017" spans="1:6" hidden="1" outlineLevel="1">
      <c r="A1017" s="641">
        <v>4234238720</v>
      </c>
      <c r="B1017" s="301" t="s">
        <v>4873</v>
      </c>
      <c r="C1017" s="970" t="s">
        <v>6208</v>
      </c>
      <c r="D1017" s="630" t="s">
        <v>5015</v>
      </c>
      <c r="F1017" s="710" t="str">
        <f>IF(ISBLANK(D1017),"",VLOOKUP(D1017,tegevusalad!$A$7:$B$188,2,FALSE))</f>
        <v xml:space="preserve">Alusharidus </v>
      </c>
    </row>
    <row r="1018" spans="1:6" hidden="1" outlineLevel="1">
      <c r="A1018" s="641">
        <v>4234235720</v>
      </c>
      <c r="B1018" s="301" t="s">
        <v>3924</v>
      </c>
      <c r="C1018" s="970" t="s">
        <v>6208</v>
      </c>
      <c r="D1018" s="630" t="s">
        <v>5015</v>
      </c>
      <c r="F1018" s="710" t="str">
        <f>IF(ISBLANK(D1018),"",VLOOKUP(D1018,tegevusalad!$A$7:$B$188,2,FALSE))</f>
        <v xml:space="preserve">Alusharidus </v>
      </c>
    </row>
    <row r="1019" spans="1:6" hidden="1" outlineLevel="1">
      <c r="A1019" s="641">
        <v>4234617720</v>
      </c>
      <c r="B1019" s="301" t="s">
        <v>6447</v>
      </c>
      <c r="C1019" s="970" t="s">
        <v>6208</v>
      </c>
      <c r="D1019" s="630" t="s">
        <v>5015</v>
      </c>
      <c r="F1019" s="710" t="str">
        <f>IF(ISBLANK(D1019),"",VLOOKUP(D1019,tegevusalad!$A$7:$B$188,2,FALSE))</f>
        <v xml:space="preserve">Alusharidus </v>
      </c>
    </row>
    <row r="1020" spans="1:6" hidden="1" outlineLevel="1">
      <c r="A1020" s="641">
        <v>4234413720</v>
      </c>
      <c r="B1020" s="301" t="s">
        <v>3925</v>
      </c>
      <c r="C1020" s="970" t="s">
        <v>6208</v>
      </c>
      <c r="D1020" s="630" t="s">
        <v>5015</v>
      </c>
      <c r="F1020" s="710" t="str">
        <f>IF(ISBLANK(D1020),"",VLOOKUP(D1020,tegevusalad!$A$7:$B$188,2,FALSE))</f>
        <v xml:space="preserve">Alusharidus </v>
      </c>
    </row>
    <row r="1021" spans="1:6" hidden="1" outlineLevel="1">
      <c r="A1021" s="641">
        <v>4234444720</v>
      </c>
      <c r="B1021" s="301" t="s">
        <v>6647</v>
      </c>
      <c r="C1021" s="970" t="s">
        <v>6208</v>
      </c>
      <c r="D1021" s="630" t="s">
        <v>5015</v>
      </c>
      <c r="F1021" s="710" t="str">
        <f>IF(ISBLANK(D1021),"",VLOOKUP(D1021,tegevusalad!$A$7:$B$188,2,FALSE))</f>
        <v xml:space="preserve">Alusharidus </v>
      </c>
    </row>
    <row r="1022" spans="1:6" hidden="1" outlineLevel="1">
      <c r="A1022" s="641">
        <v>4234425720</v>
      </c>
      <c r="B1022" s="301" t="s">
        <v>4976</v>
      </c>
      <c r="C1022" s="970" t="s">
        <v>6208</v>
      </c>
      <c r="D1022" s="630" t="s">
        <v>5015</v>
      </c>
      <c r="F1022" s="710" t="str">
        <f>IF(ISBLANK(D1022),"",VLOOKUP(D1022,tegevusalad!$A$7:$B$188,2,FALSE))</f>
        <v xml:space="preserve">Alusharidus </v>
      </c>
    </row>
    <row r="1023" spans="1:6" hidden="1" outlineLevel="1">
      <c r="A1023" s="641">
        <v>4234830720</v>
      </c>
      <c r="B1023" s="301" t="s">
        <v>6648</v>
      </c>
      <c r="C1023" s="970" t="s">
        <v>6208</v>
      </c>
      <c r="D1023" s="630" t="s">
        <v>5015</v>
      </c>
      <c r="F1023" s="710" t="str">
        <f>IF(ISBLANK(D1023),"",VLOOKUP(D1023,tegevusalad!$A$7:$B$188,2,FALSE))</f>
        <v xml:space="preserve">Alusharidus </v>
      </c>
    </row>
    <row r="1024" spans="1:6" hidden="1" outlineLevel="1">
      <c r="A1024" s="641">
        <v>4234838080</v>
      </c>
      <c r="B1024" s="301" t="s">
        <v>1785</v>
      </c>
      <c r="C1024" s="970" t="s">
        <v>493</v>
      </c>
      <c r="D1024" s="630" t="s">
        <v>5015</v>
      </c>
      <c r="F1024" s="710" t="str">
        <f>IF(ISBLANK(D1024),"",VLOOKUP(D1024,tegevusalad!$A$7:$B$188,2,FALSE))</f>
        <v xml:space="preserve">Alusharidus </v>
      </c>
    </row>
    <row r="1025" spans="1:6" hidden="1" outlineLevel="1">
      <c r="A1025" s="641">
        <v>4234453710</v>
      </c>
      <c r="B1025" s="301" t="s">
        <v>4970</v>
      </c>
      <c r="C1025" s="970" t="s">
        <v>495</v>
      </c>
      <c r="D1025" s="630" t="s">
        <v>5015</v>
      </c>
      <c r="F1025" s="710" t="str">
        <f>IF(ISBLANK(D1025),"",VLOOKUP(D1025,tegevusalad!$A$7:$B$188,2,FALSE))</f>
        <v xml:space="preserve">Alusharidus </v>
      </c>
    </row>
    <row r="1026" spans="1:6" hidden="1" outlineLevel="1">
      <c r="A1026" s="641">
        <v>4234615710</v>
      </c>
      <c r="B1026" s="301" t="s">
        <v>5481</v>
      </c>
      <c r="C1026" s="970" t="s">
        <v>495</v>
      </c>
      <c r="D1026" s="630" t="s">
        <v>5015</v>
      </c>
      <c r="F1026" s="710" t="str">
        <f>IF(ISBLANK(D1026),"",VLOOKUP(D1026,tegevusalad!$A$7:$B$188,2,FALSE))</f>
        <v xml:space="preserve">Alusharidus </v>
      </c>
    </row>
    <row r="1027" spans="1:6" hidden="1" outlineLevel="1">
      <c r="A1027" s="641">
        <v>4234615070</v>
      </c>
      <c r="B1027" s="301" t="s">
        <v>5481</v>
      </c>
      <c r="C1027" s="970" t="s">
        <v>13189</v>
      </c>
      <c r="D1027" s="630" t="s">
        <v>5015</v>
      </c>
      <c r="F1027" s="710" t="str">
        <f>IF(ISBLANK(D1027),"",VLOOKUP(D1027,tegevusalad!$A$7:$B$188,2,FALSE))</f>
        <v xml:space="preserve">Alusharidus </v>
      </c>
    </row>
    <row r="1028" spans="1:6" hidden="1" outlineLevel="1">
      <c r="A1028" s="641">
        <v>4234828720</v>
      </c>
      <c r="B1028" s="301" t="s">
        <v>494</v>
      </c>
      <c r="C1028" s="970" t="s">
        <v>6208</v>
      </c>
      <c r="D1028" s="630" t="s">
        <v>5015</v>
      </c>
      <c r="F1028" s="710" t="str">
        <f>IF(ISBLANK(D1028),"",VLOOKUP(D1028,tegevusalad!$A$7:$B$188,2,FALSE))</f>
        <v xml:space="preserve">Alusharidus </v>
      </c>
    </row>
    <row r="1029" spans="1:6" hidden="1" outlineLevel="1">
      <c r="A1029" s="641">
        <v>4234438710</v>
      </c>
      <c r="B1029" s="301" t="s">
        <v>7065</v>
      </c>
      <c r="C1029" s="970" t="s">
        <v>7063</v>
      </c>
      <c r="D1029" s="630" t="s">
        <v>5015</v>
      </c>
      <c r="F1029" s="710" t="str">
        <f>IF(ISBLANK(D1029),"",VLOOKUP(D1029,tegevusalad!$A$7:$B$188,2,FALSE))</f>
        <v xml:space="preserve">Alusharidus </v>
      </c>
    </row>
    <row r="1030" spans="1:6" hidden="1" outlineLevel="1">
      <c r="A1030" s="653">
        <v>4234432060</v>
      </c>
      <c r="B1030" s="301" t="s">
        <v>1492</v>
      </c>
      <c r="C1030" s="970" t="s">
        <v>7355</v>
      </c>
      <c r="D1030" s="630" t="s">
        <v>5015</v>
      </c>
      <c r="F1030" s="710" t="str">
        <f>IF(ISBLANK(D1030),"",VLOOKUP(D1030,tegevusalad!$A$7:$B$188,2,FALSE))</f>
        <v xml:space="preserve">Alusharidus </v>
      </c>
    </row>
    <row r="1031" spans="1:6" hidden="1" outlineLevel="1">
      <c r="A1031" s="641">
        <v>4234446710</v>
      </c>
      <c r="B1031" s="301" t="s">
        <v>7066</v>
      </c>
      <c r="C1031" s="970" t="s">
        <v>7063</v>
      </c>
      <c r="D1031" s="630" t="s">
        <v>5015</v>
      </c>
      <c r="F1031" s="710" t="str">
        <f>IF(ISBLANK(D1031),"",VLOOKUP(D1031,tegevusalad!$A$7:$B$188,2,FALSE))</f>
        <v xml:space="preserve">Alusharidus </v>
      </c>
    </row>
    <row r="1032" spans="1:6" hidden="1" outlineLevel="1">
      <c r="A1032" s="641">
        <v>4234611710</v>
      </c>
      <c r="B1032" s="301" t="s">
        <v>7067</v>
      </c>
      <c r="C1032" s="970" t="s">
        <v>7063</v>
      </c>
      <c r="D1032" s="630" t="s">
        <v>5015</v>
      </c>
      <c r="F1032" s="710" t="str">
        <f>IF(ISBLANK(D1032),"",VLOOKUP(D1032,tegevusalad!$A$7:$B$188,2,FALSE))</f>
        <v xml:space="preserve">Alusharidus </v>
      </c>
    </row>
    <row r="1033" spans="1:6" hidden="1" outlineLevel="1">
      <c r="A1033" s="641">
        <v>4234516730</v>
      </c>
      <c r="B1033" s="301" t="s">
        <v>7068</v>
      </c>
      <c r="C1033" s="970" t="s">
        <v>7064</v>
      </c>
      <c r="D1033" s="630" t="s">
        <v>5015</v>
      </c>
      <c r="F1033" s="710" t="str">
        <f>IF(ISBLANK(D1033),"",VLOOKUP(D1033,tegevusalad!$A$7:$B$188,2,FALSE))</f>
        <v xml:space="preserve">Alusharidus </v>
      </c>
    </row>
    <row r="1034" spans="1:6" hidden="1" outlineLevel="1">
      <c r="A1034" s="641">
        <v>4234534730</v>
      </c>
      <c r="B1034" s="301" t="s">
        <v>4990</v>
      </c>
      <c r="C1034" s="970" t="s">
        <v>7064</v>
      </c>
      <c r="D1034" s="630" t="s">
        <v>5015</v>
      </c>
      <c r="F1034" s="710" t="str">
        <f>IF(ISBLANK(D1034),"",VLOOKUP(D1034,tegevusalad!$A$7:$B$188,2,FALSE))</f>
        <v xml:space="preserve">Alusharidus </v>
      </c>
    </row>
    <row r="1035" spans="1:6" hidden="1" outlineLevel="1">
      <c r="A1035" s="641">
        <v>4234515730</v>
      </c>
      <c r="B1035" s="301" t="s">
        <v>4988</v>
      </c>
      <c r="C1035" s="970" t="s">
        <v>7064</v>
      </c>
      <c r="D1035" s="630" t="s">
        <v>5015</v>
      </c>
      <c r="F1035" s="710" t="str">
        <f>IF(ISBLANK(D1035),"",VLOOKUP(D1035,tegevusalad!$A$7:$B$188,2,FALSE))</f>
        <v xml:space="preserve">Alusharidus </v>
      </c>
    </row>
    <row r="1036" spans="1:6" hidden="1" outlineLevel="1">
      <c r="A1036" s="641">
        <v>4234106090</v>
      </c>
      <c r="B1036" s="301" t="s">
        <v>7069</v>
      </c>
      <c r="C1036" s="970" t="s">
        <v>180</v>
      </c>
      <c r="D1036" s="630" t="s">
        <v>5015</v>
      </c>
      <c r="F1036" s="710" t="str">
        <f>IF(ISBLANK(D1036),"",VLOOKUP(D1036,tegevusalad!$A$7:$B$188,2,FALSE))</f>
        <v xml:space="preserve">Alusharidus </v>
      </c>
    </row>
    <row r="1037" spans="1:6" hidden="1" outlineLevel="1">
      <c r="A1037" s="641">
        <v>4234106100</v>
      </c>
      <c r="B1037" s="301" t="s">
        <v>7069</v>
      </c>
      <c r="C1037" s="970" t="s">
        <v>1510</v>
      </c>
      <c r="D1037" s="630" t="s">
        <v>5015</v>
      </c>
      <c r="F1037" s="710" t="str">
        <f>IF(ISBLANK(D1037),"",VLOOKUP(D1037,tegevusalad!$A$7:$B$188,2,FALSE))</f>
        <v xml:space="preserve">Alusharidus </v>
      </c>
    </row>
    <row r="1038" spans="1:6" hidden="1" outlineLevel="1">
      <c r="A1038" s="641">
        <v>4234619710</v>
      </c>
      <c r="B1038" s="301" t="s">
        <v>7090</v>
      </c>
      <c r="C1038" s="970" t="s">
        <v>13190</v>
      </c>
      <c r="D1038" s="630" t="s">
        <v>5015</v>
      </c>
      <c r="F1038" s="710" t="str">
        <f>IF(ISBLANK(D1038),"",VLOOKUP(D1038,tegevusalad!$A$7:$B$188,2,FALSE))</f>
        <v xml:space="preserve">Alusharidus </v>
      </c>
    </row>
    <row r="1039" spans="1:6" hidden="1" outlineLevel="1">
      <c r="A1039" s="641">
        <v>4234619050</v>
      </c>
      <c r="B1039" s="638" t="s">
        <v>7090</v>
      </c>
      <c r="C1039" s="723" t="s">
        <v>1496</v>
      </c>
      <c r="D1039" s="630" t="s">
        <v>5015</v>
      </c>
      <c r="F1039" s="710" t="str">
        <f>IF(ISBLANK(D1039),"",VLOOKUP(D1039,tegevusalad!$A$7:$B$188,2,FALSE))</f>
        <v xml:space="preserve">Alusharidus </v>
      </c>
    </row>
    <row r="1040" spans="1:6" hidden="1" outlineLevel="1">
      <c r="A1040" s="641">
        <v>4234239070</v>
      </c>
      <c r="B1040" s="301" t="s">
        <v>5115</v>
      </c>
      <c r="C1040" s="970" t="s">
        <v>3442</v>
      </c>
      <c r="D1040" s="630" t="s">
        <v>5015</v>
      </c>
      <c r="F1040" s="710" t="str">
        <f>IF(ISBLANK(D1040),"",VLOOKUP(D1040,tegevusalad!$A$7:$B$188,2,FALSE))</f>
        <v xml:space="preserve">Alusharidus </v>
      </c>
    </row>
    <row r="1041" spans="1:6" hidden="1" outlineLevel="1">
      <c r="A1041" s="641">
        <v>4234211140</v>
      </c>
      <c r="B1041" s="301" t="s">
        <v>4874</v>
      </c>
      <c r="C1041" s="970" t="s">
        <v>3443</v>
      </c>
      <c r="D1041" s="630" t="s">
        <v>5015</v>
      </c>
      <c r="F1041" s="710" t="str">
        <f>IF(ISBLANK(D1041),"",VLOOKUP(D1041,tegevusalad!$A$7:$B$188,2,FALSE))</f>
        <v xml:space="preserve">Alusharidus </v>
      </c>
    </row>
    <row r="1042" spans="1:6" hidden="1" outlineLevel="1">
      <c r="A1042" s="641">
        <v>4234204020</v>
      </c>
      <c r="B1042" s="301" t="s">
        <v>1268</v>
      </c>
      <c r="C1042" s="970" t="s">
        <v>1267</v>
      </c>
      <c r="D1042" s="630" t="s">
        <v>5015</v>
      </c>
      <c r="F1042" s="710" t="str">
        <f>IF(ISBLANK(D1042),"",VLOOKUP(D1042,tegevusalad!$A$7:$B$188,2,FALSE))</f>
        <v xml:space="preserve">Alusharidus </v>
      </c>
    </row>
    <row r="1043" spans="1:6" hidden="1" outlineLevel="1">
      <c r="A1043" s="641">
        <v>4234052000</v>
      </c>
      <c r="B1043" s="301" t="s">
        <v>1713</v>
      </c>
      <c r="C1043" s="970" t="s">
        <v>1713</v>
      </c>
      <c r="D1043" s="630" t="s">
        <v>5015</v>
      </c>
      <c r="F1043" s="710" t="str">
        <f>IF(ISBLANK(D1043),"",VLOOKUP(D1043,tegevusalad!$A$7:$B$188,2,FALSE))</f>
        <v xml:space="preserve">Alusharidus </v>
      </c>
    </row>
    <row r="1044" spans="1:6" hidden="1" outlineLevel="1">
      <c r="A1044" s="641">
        <v>4234438070</v>
      </c>
      <c r="B1044" s="301" t="s">
        <v>1714</v>
      </c>
      <c r="C1044" s="970" t="s">
        <v>1715</v>
      </c>
      <c r="D1044" s="630" t="s">
        <v>5015</v>
      </c>
      <c r="F1044" s="710" t="str">
        <f>IF(ISBLANK(D1044),"",VLOOKUP(D1044,tegevusalad!$A$7:$B$188,2,FALSE))</f>
        <v xml:space="preserve">Alusharidus </v>
      </c>
    </row>
    <row r="1045" spans="1:6" hidden="1" outlineLevel="1">
      <c r="A1045" s="653">
        <v>4234431060</v>
      </c>
      <c r="B1045" s="301" t="s">
        <v>5284</v>
      </c>
      <c r="C1045" s="970" t="s">
        <v>5285</v>
      </c>
      <c r="D1045" s="630" t="s">
        <v>5015</v>
      </c>
      <c r="F1045" s="710" t="str">
        <f>IF(ISBLANK(D1045),"",VLOOKUP(D1045,tegevusalad!$A$7:$B$188,2,FALSE))</f>
        <v xml:space="preserve">Alusharidus </v>
      </c>
    </row>
    <row r="1046" spans="1:6" hidden="1" outlineLevel="1">
      <c r="A1046" s="653">
        <v>4234452700</v>
      </c>
      <c r="B1046" s="301" t="s">
        <v>6445</v>
      </c>
      <c r="C1046" s="970" t="s">
        <v>5286</v>
      </c>
      <c r="D1046" s="630" t="s">
        <v>5015</v>
      </c>
      <c r="F1046" s="710" t="str">
        <f>IF(ISBLANK(D1046),"",VLOOKUP(D1046,tegevusalad!$A$7:$B$188,2,FALSE))</f>
        <v xml:space="preserve">Alusharidus </v>
      </c>
    </row>
    <row r="1047" spans="1:6" hidden="1" outlineLevel="1">
      <c r="A1047" s="653">
        <v>4234827050</v>
      </c>
      <c r="B1047" s="301" t="s">
        <v>7041</v>
      </c>
      <c r="C1047" s="970" t="s">
        <v>13191</v>
      </c>
      <c r="D1047" s="630" t="s">
        <v>5015</v>
      </c>
      <c r="F1047" s="710" t="str">
        <f>IF(ISBLANK(D1047),"",VLOOKUP(D1047,tegevusalad!$A$7:$B$188,2,FALSE))</f>
        <v xml:space="preserve">Alusharidus </v>
      </c>
    </row>
    <row r="1048" spans="1:6" hidden="1" outlineLevel="1">
      <c r="A1048" s="653">
        <v>4234234030</v>
      </c>
      <c r="B1048" s="301" t="s">
        <v>1787</v>
      </c>
      <c r="C1048" s="970" t="s">
        <v>7042</v>
      </c>
      <c r="D1048" s="630" t="s">
        <v>5015</v>
      </c>
      <c r="F1048" s="710" t="str">
        <f>IF(ISBLANK(D1048),"",VLOOKUP(D1048,tegevusalad!$A$7:$B$188,2,FALSE))</f>
        <v xml:space="preserve">Alusharidus </v>
      </c>
    </row>
    <row r="1049" spans="1:6" hidden="1" outlineLevel="1">
      <c r="A1049" s="653">
        <v>4234818040</v>
      </c>
      <c r="B1049" s="301" t="s">
        <v>7446</v>
      </c>
      <c r="C1049" s="723" t="s">
        <v>7445</v>
      </c>
      <c r="D1049" s="630" t="s">
        <v>5015</v>
      </c>
      <c r="F1049" s="710" t="str">
        <f>IF(ISBLANK(D1049),"",VLOOKUP(D1049,tegevusalad!$A$7:$B$188,2,FALSE))</f>
        <v xml:space="preserve">Alusharidus </v>
      </c>
    </row>
    <row r="1050" spans="1:6" hidden="1" outlineLevel="1">
      <c r="A1050" s="653">
        <v>4234216090</v>
      </c>
      <c r="B1050" s="301" t="s">
        <v>7464</v>
      </c>
      <c r="C1050" s="723" t="s">
        <v>7465</v>
      </c>
      <c r="D1050" s="630" t="s">
        <v>5015</v>
      </c>
      <c r="F1050" s="710" t="str">
        <f>IF(ISBLANK(D1050),"",VLOOKUP(D1050,tegevusalad!$A$7:$B$188,2,FALSE))</f>
        <v xml:space="preserve">Alusharidus </v>
      </c>
    </row>
    <row r="1051" spans="1:6" hidden="1" outlineLevel="1">
      <c r="A1051" s="653">
        <v>4234616110</v>
      </c>
      <c r="B1051" s="301" t="s">
        <v>7466</v>
      </c>
      <c r="C1051" s="723" t="s">
        <v>7467</v>
      </c>
      <c r="D1051" s="630" t="s">
        <v>5015</v>
      </c>
      <c r="F1051" s="710" t="str">
        <f>IF(ISBLANK(D1051),"",VLOOKUP(D1051,tegevusalad!$A$7:$B$188,2,FALSE))</f>
        <v xml:space="preserve">Alusharidus </v>
      </c>
    </row>
    <row r="1052" spans="1:6" hidden="1" outlineLevel="1">
      <c r="A1052" s="653">
        <v>4234431070</v>
      </c>
      <c r="B1052" s="638" t="s">
        <v>7491</v>
      </c>
      <c r="C1052" s="723" t="s">
        <v>5295</v>
      </c>
      <c r="D1052" s="630" t="s">
        <v>5015</v>
      </c>
      <c r="F1052" s="710" t="str">
        <f>IF(ISBLANK(D1052),"",VLOOKUP(D1052,tegevusalad!$A$7:$B$188,2,FALSE))</f>
        <v xml:space="preserve">Alusharidus </v>
      </c>
    </row>
    <row r="1053" spans="1:6" hidden="1" outlineLevel="1">
      <c r="A1053" s="653">
        <v>4234432070</v>
      </c>
      <c r="B1053" s="638" t="s">
        <v>1492</v>
      </c>
      <c r="C1053" s="723" t="s">
        <v>7535</v>
      </c>
      <c r="D1053" s="630" t="s">
        <v>5015</v>
      </c>
      <c r="F1053" s="710" t="str">
        <f>IF(ISBLANK(D1053),"",VLOOKUP(D1053,tegevusalad!$A$7:$B$188,2,FALSE))</f>
        <v xml:space="preserve">Alusharidus </v>
      </c>
    </row>
    <row r="1054" spans="1:6" hidden="1" outlineLevel="1">
      <c r="A1054" s="653">
        <v>4234618030</v>
      </c>
      <c r="B1054" s="638" t="s">
        <v>7533</v>
      </c>
      <c r="C1054" s="723" t="s">
        <v>7536</v>
      </c>
      <c r="D1054" s="630" t="s">
        <v>5015</v>
      </c>
      <c r="F1054" s="710" t="str">
        <f>IF(ISBLANK(D1054),"",VLOOKUP(D1054,tegevusalad!$A$7:$B$188,2,FALSE))</f>
        <v xml:space="preserve">Alusharidus </v>
      </c>
    </row>
    <row r="1055" spans="1:6" hidden="1" outlineLevel="1">
      <c r="A1055" s="654">
        <v>4234240050</v>
      </c>
      <c r="B1055" s="638" t="s">
        <v>7534</v>
      </c>
      <c r="C1055" s="723" t="s">
        <v>7537</v>
      </c>
      <c r="D1055" s="630" t="s">
        <v>5015</v>
      </c>
      <c r="F1055" s="710" t="str">
        <f>IF(ISBLANK(D1055),"",VLOOKUP(D1055,tegevusalad!$A$7:$B$188,2,FALSE))</f>
        <v xml:space="preserve">Alusharidus </v>
      </c>
    </row>
    <row r="1056" spans="1:6" collapsed="1">
      <c r="A1056" s="653"/>
      <c r="B1056" s="638"/>
      <c r="C1056" s="723"/>
      <c r="F1056" s="710" t="str">
        <f>IF(ISBLANK(D1056),"",VLOOKUP(D1056,tegevusalad!$A$7:$B$188,2,FALSE))</f>
        <v/>
      </c>
    </row>
    <row r="1057" spans="1:6">
      <c r="A1057" s="653"/>
      <c r="B1057" s="651" t="s">
        <v>7639</v>
      </c>
      <c r="C1057" s="723"/>
      <c r="F1057" s="710" t="str">
        <f>IF(ISBLANK(D1057),"",VLOOKUP(D1057,tegevusalad!$A$7:$B$188,2,FALSE))</f>
        <v/>
      </c>
    </row>
    <row r="1058" spans="1:6" hidden="1" outlineLevel="1">
      <c r="A1058" s="653">
        <v>4234043000</v>
      </c>
      <c r="B1058" s="638" t="s">
        <v>7908</v>
      </c>
      <c r="C1058" s="723"/>
      <c r="D1058" s="630" t="s">
        <v>5015</v>
      </c>
      <c r="F1058" s="710" t="str">
        <f>IF(ISBLANK(D1058),"",VLOOKUP(D1058,tegevusalad!$A$7:$B$188,2,FALSE))</f>
        <v xml:space="preserve">Alusharidus </v>
      </c>
    </row>
    <row r="1059" spans="1:6" ht="30" hidden="1" outlineLevel="1">
      <c r="A1059" s="653">
        <v>4234053000</v>
      </c>
      <c r="B1059" s="638" t="s">
        <v>7640</v>
      </c>
      <c r="C1059" s="723"/>
      <c r="D1059" s="630" t="s">
        <v>5015</v>
      </c>
      <c r="F1059" s="710" t="str">
        <f>IF(ISBLANK(D1059),"",VLOOKUP(D1059,tegevusalad!$A$7:$B$188,2,FALSE))</f>
        <v xml:space="preserve">Alusharidus </v>
      </c>
    </row>
    <row r="1060" spans="1:6" hidden="1" outlineLevel="1">
      <c r="A1060" s="653">
        <v>4234061000</v>
      </c>
      <c r="B1060" s="638" t="s">
        <v>8038</v>
      </c>
      <c r="C1060" s="723"/>
      <c r="D1060" s="630" t="s">
        <v>5015</v>
      </c>
      <c r="F1060" s="710" t="str">
        <f>IF(ISBLANK(D1060),"",VLOOKUP(D1060,tegevusalad!$A$7:$B$188,2,FALSE))</f>
        <v xml:space="preserve">Alusharidus </v>
      </c>
    </row>
    <row r="1061" spans="1:6" hidden="1" outlineLevel="1">
      <c r="A1061" s="653">
        <v>4234102120</v>
      </c>
      <c r="B1061" s="638" t="s">
        <v>4935</v>
      </c>
      <c r="C1061" s="723" t="s">
        <v>1723</v>
      </c>
      <c r="D1061" s="630" t="s">
        <v>5015</v>
      </c>
      <c r="F1061" s="710" t="str">
        <f>IF(ISBLANK(D1061),"",VLOOKUP(D1061,tegevusalad!$A$7:$B$188,2,FALSE))</f>
        <v xml:space="preserve">Alusharidus </v>
      </c>
    </row>
    <row r="1062" spans="1:6" hidden="1" outlineLevel="1">
      <c r="A1062" s="653">
        <v>4234103100</v>
      </c>
      <c r="B1062" s="638" t="s">
        <v>7642</v>
      </c>
      <c r="C1062" s="723" t="s">
        <v>7641</v>
      </c>
      <c r="D1062" s="630" t="s">
        <v>5015</v>
      </c>
      <c r="F1062" s="710" t="str">
        <f>IF(ISBLANK(D1062),"",VLOOKUP(D1062,tegevusalad!$A$7:$B$188,2,FALSE))</f>
        <v xml:space="preserve">Alusharidus </v>
      </c>
    </row>
    <row r="1063" spans="1:6" hidden="1" outlineLevel="1">
      <c r="A1063" s="653">
        <v>4234104100</v>
      </c>
      <c r="B1063" s="638" t="s">
        <v>7993</v>
      </c>
      <c r="C1063" s="723" t="s">
        <v>7994</v>
      </c>
      <c r="D1063" s="630" t="s">
        <v>5015</v>
      </c>
      <c r="F1063" s="710" t="str">
        <f>IF(ISBLANK(D1063),"",VLOOKUP(D1063,tegevusalad!$A$7:$B$188,2,FALSE))</f>
        <v xml:space="preserve">Alusharidus </v>
      </c>
    </row>
    <row r="1064" spans="1:6" hidden="1" outlineLevel="1">
      <c r="A1064" s="653">
        <v>4234106120</v>
      </c>
      <c r="B1064" s="638" t="s">
        <v>7069</v>
      </c>
      <c r="C1064" s="723" t="s">
        <v>7641</v>
      </c>
      <c r="D1064" s="630" t="s">
        <v>5015</v>
      </c>
      <c r="F1064" s="710" t="str">
        <f>IF(ISBLANK(D1064),"",VLOOKUP(D1064,tegevusalad!$A$7:$B$188,2,FALSE))</f>
        <v xml:space="preserve">Alusharidus </v>
      </c>
    </row>
    <row r="1065" spans="1:6" hidden="1" outlineLevel="1">
      <c r="A1065" s="653">
        <v>4234107130</v>
      </c>
      <c r="B1065" s="638" t="s">
        <v>4934</v>
      </c>
      <c r="C1065" s="723" t="s">
        <v>1057</v>
      </c>
      <c r="D1065" s="630" t="s">
        <v>5015</v>
      </c>
      <c r="F1065" s="710" t="str">
        <f>IF(ISBLANK(D1065),"",VLOOKUP(D1065,tegevusalad!$A$7:$B$188,2,FALSE))</f>
        <v xml:space="preserve">Alusharidus </v>
      </c>
    </row>
    <row r="1066" spans="1:6" hidden="1" outlineLevel="1">
      <c r="A1066" s="653">
        <v>4234109130</v>
      </c>
      <c r="B1066" s="638" t="s">
        <v>8219</v>
      </c>
      <c r="C1066" s="723" t="s">
        <v>8218</v>
      </c>
      <c r="D1066" s="630" t="s">
        <v>5015</v>
      </c>
      <c r="F1066" s="710" t="str">
        <f>IF(ISBLANK(D1066),"",VLOOKUP(D1066,tegevusalad!$A$7:$B$188,2,FALSE))</f>
        <v xml:space="preserve">Alusharidus </v>
      </c>
    </row>
    <row r="1067" spans="1:6" hidden="1" outlineLevel="1">
      <c r="A1067" s="653">
        <v>4234201030</v>
      </c>
      <c r="B1067" s="638" t="s">
        <v>8204</v>
      </c>
      <c r="C1067" s="723" t="s">
        <v>8203</v>
      </c>
      <c r="D1067" s="630" t="s">
        <v>5015</v>
      </c>
      <c r="F1067" s="710" t="str">
        <f>IF(ISBLANK(D1067),"",VLOOKUP(D1067,tegevusalad!$A$7:$B$188,2,FALSE))</f>
        <v xml:space="preserve">Alusharidus </v>
      </c>
    </row>
    <row r="1068" spans="1:6" hidden="1" outlineLevel="1">
      <c r="A1068" s="653">
        <v>4234211150</v>
      </c>
      <c r="B1068" s="638" t="s">
        <v>7991</v>
      </c>
      <c r="C1068" s="723" t="s">
        <v>7992</v>
      </c>
      <c r="D1068" s="630" t="s">
        <v>5015</v>
      </c>
      <c r="F1068" s="710" t="str">
        <f>IF(ISBLANK(D1068),"",VLOOKUP(D1068,tegevusalad!$A$7:$B$188,2,FALSE))</f>
        <v xml:space="preserve">Alusharidus </v>
      </c>
    </row>
    <row r="1069" spans="1:6" hidden="1" outlineLevel="1">
      <c r="A1069" s="653">
        <v>4234218080</v>
      </c>
      <c r="B1069" s="638" t="s">
        <v>496</v>
      </c>
      <c r="C1069" s="723" t="s">
        <v>8094</v>
      </c>
      <c r="D1069" s="630" t="s">
        <v>5015</v>
      </c>
      <c r="F1069" s="710" t="str">
        <f>IF(ISBLANK(D1069),"",VLOOKUP(D1069,tegevusalad!$A$7:$B$188,2,FALSE))</f>
        <v xml:space="preserve">Alusharidus </v>
      </c>
    </row>
    <row r="1070" spans="1:6" hidden="1" outlineLevel="1">
      <c r="A1070" s="653">
        <v>4234222070</v>
      </c>
      <c r="B1070" s="638" t="s">
        <v>7951</v>
      </c>
      <c r="C1070" s="723" t="s">
        <v>7952</v>
      </c>
      <c r="D1070" s="630" t="s">
        <v>5015</v>
      </c>
      <c r="F1070" s="710" t="str">
        <f>IF(ISBLANK(D1070),"",VLOOKUP(D1070,tegevusalad!$A$7:$B$188,2,FALSE))</f>
        <v xml:space="preserve">Alusharidus </v>
      </c>
    </row>
    <row r="1071" spans="1:6" hidden="1" outlineLevel="1">
      <c r="A1071" s="653">
        <v>4234238070</v>
      </c>
      <c r="B1071" s="638" t="s">
        <v>4873</v>
      </c>
      <c r="C1071" s="723" t="s">
        <v>8097</v>
      </c>
      <c r="D1071" s="630" t="s">
        <v>5015</v>
      </c>
      <c r="F1071" s="710" t="str">
        <f>IF(ISBLANK(D1071),"",VLOOKUP(D1071,tegevusalad!$A$7:$B$188,2,FALSE))</f>
        <v xml:space="preserve">Alusharidus </v>
      </c>
    </row>
    <row r="1072" spans="1:6" hidden="1" outlineLevel="1">
      <c r="A1072" s="653">
        <v>4234311720</v>
      </c>
      <c r="B1072" s="638" t="s">
        <v>7902</v>
      </c>
      <c r="C1072" s="723" t="s">
        <v>7904</v>
      </c>
      <c r="D1072" s="630" t="s">
        <v>5015</v>
      </c>
      <c r="F1072" s="710" t="str">
        <f>IF(ISBLANK(D1072),"",VLOOKUP(D1072,tegevusalad!$A$7:$B$188,2,FALSE))</f>
        <v xml:space="preserve">Alusharidus </v>
      </c>
    </row>
    <row r="1073" spans="1:6" hidden="1" outlineLevel="1">
      <c r="A1073" s="653">
        <v>4234312720</v>
      </c>
      <c r="B1073" s="638" t="s">
        <v>1498</v>
      </c>
      <c r="C1073" s="723" t="s">
        <v>7904</v>
      </c>
      <c r="D1073" s="630" t="s">
        <v>5015</v>
      </c>
      <c r="F1073" s="710" t="str">
        <f>IF(ISBLANK(D1073),"",VLOOKUP(D1073,tegevusalad!$A$7:$B$188,2,FALSE))</f>
        <v xml:space="preserve">Alusharidus </v>
      </c>
    </row>
    <row r="1074" spans="1:6" hidden="1" outlineLevel="1">
      <c r="A1074" s="653">
        <v>4234313720</v>
      </c>
      <c r="B1074" s="638" t="s">
        <v>181</v>
      </c>
      <c r="C1074" s="723" t="s">
        <v>7904</v>
      </c>
      <c r="D1074" s="630" t="s">
        <v>5015</v>
      </c>
      <c r="F1074" s="710" t="str">
        <f>IF(ISBLANK(D1074),"",VLOOKUP(D1074,tegevusalad!$A$7:$B$188,2,FALSE))</f>
        <v xml:space="preserve">Alusharidus </v>
      </c>
    </row>
    <row r="1075" spans="1:6" hidden="1" outlineLevel="1">
      <c r="A1075" s="653">
        <v>4234314720</v>
      </c>
      <c r="B1075" s="638" t="s">
        <v>7901</v>
      </c>
      <c r="C1075" s="723" t="s">
        <v>7904</v>
      </c>
      <c r="D1075" s="630" t="s">
        <v>5015</v>
      </c>
      <c r="F1075" s="710" t="str">
        <f>IF(ISBLANK(D1075),"",VLOOKUP(D1075,tegevusalad!$A$7:$B$188,2,FALSE))</f>
        <v xml:space="preserve">Alusharidus </v>
      </c>
    </row>
    <row r="1076" spans="1:6" hidden="1" outlineLevel="1">
      <c r="A1076" s="653">
        <v>4234316070</v>
      </c>
      <c r="B1076" s="638" t="s">
        <v>6432</v>
      </c>
      <c r="C1076" s="723" t="s">
        <v>7643</v>
      </c>
      <c r="D1076" s="630" t="s">
        <v>5015</v>
      </c>
      <c r="F1076" s="710" t="str">
        <f>IF(ISBLANK(D1076),"",VLOOKUP(D1076,tegevusalad!$A$7:$B$188,2,FALSE))</f>
        <v xml:space="preserve">Alusharidus </v>
      </c>
    </row>
    <row r="1077" spans="1:6" hidden="1" outlineLevel="1">
      <c r="A1077" s="653">
        <v>4234317110</v>
      </c>
      <c r="B1077" s="638" t="s">
        <v>7268</v>
      </c>
      <c r="C1077" s="723" t="s">
        <v>7644</v>
      </c>
      <c r="D1077" s="630" t="s">
        <v>5015</v>
      </c>
      <c r="F1077" s="710" t="str">
        <f>IF(ISBLANK(D1077),"",VLOOKUP(D1077,tegevusalad!$A$7:$B$188,2,FALSE))</f>
        <v xml:space="preserve">Alusharidus </v>
      </c>
    </row>
    <row r="1078" spans="1:6" hidden="1" outlineLevel="1">
      <c r="A1078" s="653">
        <v>4234425060</v>
      </c>
      <c r="B1078" s="638" t="s">
        <v>4976</v>
      </c>
      <c r="C1078" s="723" t="s">
        <v>7643</v>
      </c>
      <c r="D1078" s="630" t="s">
        <v>5015</v>
      </c>
      <c r="F1078" s="710" t="str">
        <f>IF(ISBLANK(D1078),"",VLOOKUP(D1078,tegevusalad!$A$7:$B$188,2,FALSE))</f>
        <v xml:space="preserve">Alusharidus </v>
      </c>
    </row>
    <row r="1079" spans="1:6" hidden="1" outlineLevel="1">
      <c r="A1079" s="653">
        <v>4234429100</v>
      </c>
      <c r="B1079" s="638" t="s">
        <v>177</v>
      </c>
      <c r="C1079" s="723" t="s">
        <v>5295</v>
      </c>
      <c r="D1079" s="630" t="s">
        <v>5015</v>
      </c>
      <c r="F1079" s="710" t="str">
        <f>IF(ISBLANK(D1079),"",VLOOKUP(D1079,tegevusalad!$A$7:$B$188,2,FALSE))</f>
        <v xml:space="preserve">Alusharidus </v>
      </c>
    </row>
    <row r="1080" spans="1:6" hidden="1" outlineLevel="1">
      <c r="A1080" s="653">
        <v>4234422040</v>
      </c>
      <c r="B1080" s="638" t="s">
        <v>8250</v>
      </c>
      <c r="C1080" s="723" t="s">
        <v>8251</v>
      </c>
      <c r="D1080" s="630" t="s">
        <v>5015</v>
      </c>
      <c r="F1080" s="710" t="str">
        <f>IF(ISBLANK(D1080),"",VLOOKUP(D1080,tegevusalad!$A$7:$B$188,2,FALSE))</f>
        <v xml:space="preserve">Alusharidus </v>
      </c>
    </row>
    <row r="1081" spans="1:6" hidden="1" outlineLevel="1">
      <c r="A1081" s="653">
        <v>4234442710</v>
      </c>
      <c r="B1081" s="627" t="s">
        <v>8139</v>
      </c>
      <c r="C1081" s="723" t="s">
        <v>8136</v>
      </c>
      <c r="D1081" s="630" t="s">
        <v>5015</v>
      </c>
      <c r="F1081" s="710" t="str">
        <f>IF(ISBLANK(D1081),"",VLOOKUP(D1081,tegevusalad!$A$7:$B$188,2,FALSE))</f>
        <v xml:space="preserve">Alusharidus </v>
      </c>
    </row>
    <row r="1082" spans="1:6" hidden="1" outlineLevel="1">
      <c r="A1082" s="653">
        <v>4234430030</v>
      </c>
      <c r="B1082" s="638" t="s">
        <v>6444</v>
      </c>
      <c r="C1082" s="723" t="s">
        <v>7647</v>
      </c>
      <c r="D1082" s="630" t="s">
        <v>5015</v>
      </c>
      <c r="F1082" s="710" t="str">
        <f>IF(ISBLANK(D1082),"",VLOOKUP(D1082,tegevusalad!$A$7:$B$188,2,FALSE))</f>
        <v xml:space="preserve">Alusharidus </v>
      </c>
    </row>
    <row r="1083" spans="1:6" hidden="1" outlineLevel="1">
      <c r="A1083" s="653">
        <v>4234430040</v>
      </c>
      <c r="B1083" s="638" t="s">
        <v>6444</v>
      </c>
      <c r="C1083" s="723" t="s">
        <v>1723</v>
      </c>
      <c r="D1083" s="630" t="s">
        <v>5015</v>
      </c>
      <c r="F1083" s="710" t="str">
        <f>IF(ISBLANK(D1083),"",VLOOKUP(D1083,tegevusalad!$A$7:$B$188,2,FALSE))</f>
        <v xml:space="preserve">Alusharidus </v>
      </c>
    </row>
    <row r="1084" spans="1:6" hidden="1" outlineLevel="1">
      <c r="A1084" s="653">
        <v>4234433100</v>
      </c>
      <c r="B1084" s="638" t="s">
        <v>7645</v>
      </c>
      <c r="C1084" s="723" t="s">
        <v>7643</v>
      </c>
      <c r="D1084" s="630" t="s">
        <v>5015</v>
      </c>
      <c r="F1084" s="710" t="str">
        <f>IF(ISBLANK(D1084),"",VLOOKUP(D1084,tegevusalad!$A$7:$B$188,2,FALSE))</f>
        <v xml:space="preserve">Alusharidus </v>
      </c>
    </row>
    <row r="1085" spans="1:6" hidden="1" outlineLevel="1">
      <c r="A1085" s="653">
        <v>4234437110</v>
      </c>
      <c r="B1085" s="638" t="s">
        <v>6442</v>
      </c>
      <c r="C1085" s="723" t="s">
        <v>7646</v>
      </c>
      <c r="D1085" s="630" t="s">
        <v>5015</v>
      </c>
      <c r="F1085" s="710" t="str">
        <f>IF(ISBLANK(D1085),"",VLOOKUP(D1085,tegevusalad!$A$7:$B$188,2,FALSE))</f>
        <v xml:space="preserve">Alusharidus </v>
      </c>
    </row>
    <row r="1086" spans="1:6" hidden="1" outlineLevel="1">
      <c r="A1086" s="653">
        <v>4234443710</v>
      </c>
      <c r="B1086" s="627" t="s">
        <v>4972</v>
      </c>
      <c r="C1086" s="723" t="s">
        <v>8136</v>
      </c>
      <c r="D1086" s="630" t="s">
        <v>5015</v>
      </c>
      <c r="F1086" s="710" t="str">
        <f>IF(ISBLANK(D1086),"",VLOOKUP(D1086,tegevusalad!$A$7:$B$188,2,FALSE))</f>
        <v xml:space="preserve">Alusharidus </v>
      </c>
    </row>
    <row r="1087" spans="1:6" hidden="1" outlineLevel="1">
      <c r="A1087" s="653">
        <v>4234438090</v>
      </c>
      <c r="B1087" s="638" t="s">
        <v>1714</v>
      </c>
      <c r="C1087" s="723" t="s">
        <v>7995</v>
      </c>
      <c r="D1087" s="630" t="s">
        <v>5015</v>
      </c>
      <c r="F1087" s="710" t="str">
        <f>IF(ISBLANK(D1087),"",VLOOKUP(D1087,tegevusalad!$A$7:$B$188,2,FALSE))</f>
        <v xml:space="preserve">Alusharidus </v>
      </c>
    </row>
    <row r="1088" spans="1:6" hidden="1" outlineLevel="1">
      <c r="A1088" s="653">
        <v>4234445060</v>
      </c>
      <c r="B1088" s="638" t="s">
        <v>7910</v>
      </c>
      <c r="C1088" s="723" t="s">
        <v>7911</v>
      </c>
      <c r="D1088" s="630" t="s">
        <v>5015</v>
      </c>
      <c r="F1088" s="710" t="str">
        <f>IF(ISBLANK(D1088),"",VLOOKUP(D1088,tegevusalad!$A$7:$B$188,2,FALSE))</f>
        <v xml:space="preserve">Alusharidus </v>
      </c>
    </row>
    <row r="1089" spans="1:6" hidden="1" outlineLevel="1">
      <c r="A1089" s="653">
        <v>4234445710</v>
      </c>
      <c r="B1089" s="627" t="s">
        <v>7910</v>
      </c>
      <c r="C1089" s="723" t="s">
        <v>8136</v>
      </c>
      <c r="D1089" s="630" t="s">
        <v>5015</v>
      </c>
      <c r="F1089" s="710" t="str">
        <f>IF(ISBLANK(D1089),"",VLOOKUP(D1089,tegevusalad!$A$7:$B$188,2,FALSE))</f>
        <v xml:space="preserve">Alusharidus </v>
      </c>
    </row>
    <row r="1090" spans="1:6" hidden="1" outlineLevel="1">
      <c r="A1090" s="653">
        <v>4234449070</v>
      </c>
      <c r="B1090" s="638" t="s">
        <v>6439</v>
      </c>
      <c r="C1090" s="723" t="s">
        <v>7911</v>
      </c>
      <c r="D1090" s="630" t="s">
        <v>5015</v>
      </c>
      <c r="F1090" s="710" t="str">
        <f>IF(ISBLANK(D1090),"",VLOOKUP(D1090,tegevusalad!$A$7:$B$188,2,FALSE))</f>
        <v xml:space="preserve">Alusharidus </v>
      </c>
    </row>
    <row r="1091" spans="1:6" hidden="1" outlineLevel="1">
      <c r="A1091" s="654">
        <v>4234453080</v>
      </c>
      <c r="B1091" s="638" t="s">
        <v>4970</v>
      </c>
      <c r="C1091" s="723" t="s">
        <v>8619</v>
      </c>
      <c r="D1091" s="630" t="s">
        <v>5015</v>
      </c>
      <c r="F1091" s="710" t="str">
        <f>IF(ISBLANK(D1091),"",VLOOKUP(D1091,tegevusalad!$A$7:$B$188,2,FALSE))</f>
        <v xml:space="preserve">Alusharidus </v>
      </c>
    </row>
    <row r="1092" spans="1:6" hidden="1" outlineLevel="1">
      <c r="A1092" s="653">
        <v>4234522070</v>
      </c>
      <c r="B1092" s="638" t="s">
        <v>7989</v>
      </c>
      <c r="C1092" s="723" t="s">
        <v>7990</v>
      </c>
      <c r="D1092" s="630" t="s">
        <v>5015</v>
      </c>
      <c r="F1092" s="710" t="str">
        <f>IF(ISBLANK(D1092),"",VLOOKUP(D1092,tegevusalad!$A$7:$B$188,2,FALSE))</f>
        <v xml:space="preserve">Alusharidus </v>
      </c>
    </row>
    <row r="1093" spans="1:6" hidden="1" outlineLevel="1">
      <c r="A1093" s="653">
        <v>4234527050</v>
      </c>
      <c r="B1093" s="638" t="s">
        <v>7649</v>
      </c>
      <c r="C1093" s="723" t="s">
        <v>7643</v>
      </c>
      <c r="D1093" s="630" t="s">
        <v>5016</v>
      </c>
      <c r="F1093" s="710" t="str">
        <f>IF(ISBLANK(D1093),"",VLOOKUP(D1093,tegevusalad!$A$7:$B$188,2,FALSE))</f>
        <v>Alus- ja põhihariduse kaudsed kulud</v>
      </c>
    </row>
    <row r="1094" spans="1:6" hidden="1" outlineLevel="1">
      <c r="A1094" s="653">
        <v>4234530030</v>
      </c>
      <c r="B1094" s="638" t="s">
        <v>8095</v>
      </c>
      <c r="C1094" s="723" t="s">
        <v>8096</v>
      </c>
      <c r="D1094" s="630" t="s">
        <v>5015</v>
      </c>
      <c r="F1094" s="710" t="str">
        <f>IF(ISBLANK(D1094),"",VLOOKUP(D1094,tegevusalad!$A$7:$B$188,2,FALSE))</f>
        <v xml:space="preserve">Alusharidus </v>
      </c>
    </row>
    <row r="1095" spans="1:6" hidden="1" outlineLevel="1">
      <c r="A1095" s="653">
        <v>4234612040</v>
      </c>
      <c r="B1095" s="638" t="s">
        <v>3383</v>
      </c>
      <c r="C1095" s="723" t="s">
        <v>7912</v>
      </c>
      <c r="D1095" s="630" t="s">
        <v>5015</v>
      </c>
      <c r="F1095" s="710" t="str">
        <f>IF(ISBLANK(D1095),"",VLOOKUP(D1095,tegevusalad!$A$7:$B$188,2,FALSE))</f>
        <v xml:space="preserve">Alusharidus </v>
      </c>
    </row>
    <row r="1096" spans="1:6" hidden="1" outlineLevel="1">
      <c r="A1096" s="653">
        <v>4234711720</v>
      </c>
      <c r="B1096" s="638" t="s">
        <v>7903</v>
      </c>
      <c r="C1096" s="723" t="s">
        <v>7905</v>
      </c>
      <c r="D1096" s="630" t="s">
        <v>5015</v>
      </c>
      <c r="F1096" s="710" t="str">
        <f>IF(ISBLANK(D1096),"",VLOOKUP(D1096,tegevusalad!$A$7:$B$188,2,FALSE))</f>
        <v xml:space="preserve">Alusharidus </v>
      </c>
    </row>
    <row r="1097" spans="1:6" hidden="1" outlineLevel="1">
      <c r="A1097" s="653">
        <v>4234813110</v>
      </c>
      <c r="B1097" s="638" t="s">
        <v>1725</v>
      </c>
      <c r="C1097" s="723" t="s">
        <v>7648</v>
      </c>
      <c r="D1097" s="630" t="s">
        <v>5015</v>
      </c>
      <c r="F1097" s="710" t="str">
        <f>IF(ISBLANK(D1097),"",VLOOKUP(D1097,tegevusalad!$A$7:$B$188,2,FALSE))</f>
        <v xml:space="preserve">Alusharidus </v>
      </c>
    </row>
    <row r="1098" spans="1:6" hidden="1" outlineLevel="1">
      <c r="A1098" s="653">
        <v>4234811050</v>
      </c>
      <c r="B1098" s="638" t="s">
        <v>7950</v>
      </c>
      <c r="C1098" s="723" t="s">
        <v>5295</v>
      </c>
      <c r="D1098" s="630" t="s">
        <v>5015</v>
      </c>
      <c r="F1098" s="710" t="str">
        <f>IF(ISBLANK(D1098),"",VLOOKUP(D1098,tegevusalad!$A$7:$B$188,2,FALSE))</f>
        <v xml:space="preserve">Alusharidus </v>
      </c>
    </row>
    <row r="1099" spans="1:6" hidden="1" outlineLevel="1">
      <c r="A1099" s="653">
        <v>4234826050</v>
      </c>
      <c r="B1099" s="638" t="s">
        <v>7909</v>
      </c>
      <c r="C1099" s="723" t="s">
        <v>7913</v>
      </c>
      <c r="D1099" s="630" t="s">
        <v>5015</v>
      </c>
      <c r="F1099" s="710" t="str">
        <f>IF(ISBLANK(D1099),"",VLOOKUP(D1099,tegevusalad!$A$7:$B$188,2,FALSE))</f>
        <v xml:space="preserve">Alusharidus </v>
      </c>
    </row>
    <row r="1100" spans="1:6" hidden="1" outlineLevel="1">
      <c r="A1100" s="653">
        <v>4234820050</v>
      </c>
      <c r="B1100" s="638" t="s">
        <v>923</v>
      </c>
      <c r="C1100" s="723" t="s">
        <v>7915</v>
      </c>
      <c r="D1100" s="630" t="s">
        <v>5015</v>
      </c>
      <c r="F1100" s="710" t="str">
        <f>IF(ISBLANK(D1100),"",VLOOKUP(D1100,tegevusalad!$A$7:$B$188,2,FALSE))</f>
        <v xml:space="preserve">Alusharidus </v>
      </c>
    </row>
    <row r="1101" spans="1:6" hidden="1" outlineLevel="1">
      <c r="A1101" s="653">
        <v>4234823050</v>
      </c>
      <c r="B1101" s="638" t="s">
        <v>8031</v>
      </c>
      <c r="C1101" s="723" t="s">
        <v>8032</v>
      </c>
      <c r="D1101" s="630" t="s">
        <v>5015</v>
      </c>
      <c r="F1101" s="710" t="str">
        <f>IF(ISBLANK(D1101),"",VLOOKUP(D1101,tegevusalad!$A$7:$B$188,2,FALSE))</f>
        <v xml:space="preserve">Alusharidus </v>
      </c>
    </row>
    <row r="1102" spans="1:6" hidden="1" outlineLevel="1">
      <c r="A1102" s="653">
        <v>4234820710</v>
      </c>
      <c r="B1102" s="627" t="s">
        <v>923</v>
      </c>
      <c r="C1102" s="723" t="s">
        <v>8136</v>
      </c>
      <c r="D1102" s="630" t="s">
        <v>5015</v>
      </c>
      <c r="F1102" s="710" t="str">
        <f>IF(ISBLANK(D1102),"",VLOOKUP(D1102,tegevusalad!$A$7:$B$188,2,FALSE))</f>
        <v xml:space="preserve">Alusharidus </v>
      </c>
    </row>
    <row r="1103" spans="1:6" hidden="1" outlineLevel="1">
      <c r="A1103" s="653">
        <v>4234830090</v>
      </c>
      <c r="B1103" s="638" t="s">
        <v>6648</v>
      </c>
      <c r="C1103" s="723" t="s">
        <v>7914</v>
      </c>
      <c r="D1103" s="630" t="s">
        <v>5015</v>
      </c>
      <c r="F1103" s="710" t="str">
        <f>IF(ISBLANK(D1103),"",VLOOKUP(D1103,tegevusalad!$A$7:$B$188,2,FALSE))</f>
        <v xml:space="preserve">Alusharidus </v>
      </c>
    </row>
    <row r="1104" spans="1:6" hidden="1" outlineLevel="1">
      <c r="A1104" s="653">
        <v>4234813710</v>
      </c>
      <c r="B1104" s="627" t="s">
        <v>1725</v>
      </c>
      <c r="C1104" s="723" t="s">
        <v>8136</v>
      </c>
      <c r="D1104" s="630" t="s">
        <v>5015</v>
      </c>
      <c r="F1104" s="710" t="str">
        <f>IF(ISBLANK(D1104),"",VLOOKUP(D1104,tegevusalad!$A$7:$B$188,2,FALSE))</f>
        <v xml:space="preserve">Alusharidus </v>
      </c>
    </row>
    <row r="1105" spans="1:6" hidden="1" outlineLevel="1">
      <c r="A1105" s="653">
        <v>4234839710</v>
      </c>
      <c r="B1105" s="627" t="s">
        <v>8140</v>
      </c>
      <c r="C1105" s="723" t="s">
        <v>8136</v>
      </c>
      <c r="D1105" s="630" t="s">
        <v>5015</v>
      </c>
      <c r="F1105" s="710" t="str">
        <f>IF(ISBLANK(D1105),"",VLOOKUP(D1105,tegevusalad!$A$7:$B$188,2,FALSE))</f>
        <v xml:space="preserve">Alusharidus </v>
      </c>
    </row>
    <row r="1106" spans="1:6" hidden="1" outlineLevel="1">
      <c r="A1106" s="653">
        <v>4234234710</v>
      </c>
      <c r="B1106" s="627" t="s">
        <v>1787</v>
      </c>
      <c r="C1106" s="723" t="s">
        <v>8136</v>
      </c>
      <c r="D1106" s="630" t="s">
        <v>5015</v>
      </c>
      <c r="F1106" s="710" t="str">
        <f>IF(ISBLANK(D1106),"",VLOOKUP(D1106,tegevusalad!$A$7:$B$188,2,FALSE))</f>
        <v xml:space="preserve">Alusharidus </v>
      </c>
    </row>
    <row r="1107" spans="1:6" hidden="1" outlineLevel="1">
      <c r="A1107" s="653">
        <v>4234240710</v>
      </c>
      <c r="B1107" s="627" t="s">
        <v>8141</v>
      </c>
      <c r="C1107" s="723" t="s">
        <v>8136</v>
      </c>
      <c r="D1107" s="630" t="s">
        <v>5015</v>
      </c>
      <c r="F1107" s="710" t="str">
        <f>IF(ISBLANK(D1107),"",VLOOKUP(D1107,tegevusalad!$A$7:$B$188,2,FALSE))</f>
        <v xml:space="preserve">Alusharidus </v>
      </c>
    </row>
    <row r="1108" spans="1:6" hidden="1" outlineLevel="1">
      <c r="A1108" s="653">
        <v>4234601710</v>
      </c>
      <c r="B1108" s="627" t="s">
        <v>3385</v>
      </c>
      <c r="C1108" s="723" t="s">
        <v>8136</v>
      </c>
      <c r="D1108" s="630" t="s">
        <v>5015</v>
      </c>
      <c r="F1108" s="710" t="str">
        <f>IF(ISBLANK(D1108),"",VLOOKUP(D1108,tegevusalad!$A$7:$B$188,2,FALSE))</f>
        <v xml:space="preserve">Alusharidus </v>
      </c>
    </row>
    <row r="1109" spans="1:6" hidden="1" outlineLevel="1">
      <c r="A1109" s="653">
        <v>4234601110</v>
      </c>
      <c r="B1109" s="627" t="s">
        <v>3385</v>
      </c>
      <c r="C1109" s="723" t="s">
        <v>8217</v>
      </c>
      <c r="D1109" s="630" t="s">
        <v>5015</v>
      </c>
      <c r="F1109" s="710" t="str">
        <f>IF(ISBLANK(D1109),"",VLOOKUP(D1109,tegevusalad!$A$7:$B$188,2,FALSE))</f>
        <v xml:space="preserve">Alusharidus </v>
      </c>
    </row>
    <row r="1110" spans="1:6" hidden="1" outlineLevel="1">
      <c r="A1110" s="653">
        <v>4234525710</v>
      </c>
      <c r="B1110" s="627" t="s">
        <v>8142</v>
      </c>
      <c r="C1110" s="723" t="s">
        <v>8136</v>
      </c>
      <c r="D1110" s="630" t="s">
        <v>5015</v>
      </c>
      <c r="F1110" s="710" t="str">
        <f>IF(ISBLANK(D1110),"",VLOOKUP(D1110,tegevusalad!$A$7:$B$188,2,FALSE))</f>
        <v xml:space="preserve">Alusharidus </v>
      </c>
    </row>
    <row r="1111" spans="1:6" hidden="1" outlineLevel="1">
      <c r="A1111" s="653">
        <v>4234518710</v>
      </c>
      <c r="B1111" s="627" t="s">
        <v>8143</v>
      </c>
      <c r="C1111" s="723" t="s">
        <v>8136</v>
      </c>
      <c r="D1111" s="630" t="s">
        <v>5015</v>
      </c>
      <c r="F1111" s="710" t="str">
        <f>IF(ISBLANK(D1111),"",VLOOKUP(D1111,tegevusalad!$A$7:$B$188,2,FALSE))</f>
        <v xml:space="preserve">Alusharidus </v>
      </c>
    </row>
    <row r="1112" spans="1:6" hidden="1" outlineLevel="1">
      <c r="A1112" s="653">
        <v>4234517710</v>
      </c>
      <c r="B1112" s="627" t="s">
        <v>8144</v>
      </c>
      <c r="C1112" s="723" t="s">
        <v>8136</v>
      </c>
      <c r="D1112" s="630" t="s">
        <v>5015</v>
      </c>
      <c r="F1112" s="710" t="str">
        <f>IF(ISBLANK(D1112),"",VLOOKUP(D1112,tegevusalad!$A$7:$B$188,2,FALSE))</f>
        <v xml:space="preserve">Alusharidus </v>
      </c>
    </row>
    <row r="1113" spans="1:6" hidden="1" outlineLevel="1">
      <c r="A1113" s="653">
        <v>4234512020</v>
      </c>
      <c r="B1113" s="627" t="s">
        <v>8227</v>
      </c>
      <c r="C1113" s="723" t="s">
        <v>8228</v>
      </c>
      <c r="D1113" s="630" t="s">
        <v>5015</v>
      </c>
      <c r="F1113" s="710" t="str">
        <f>IF(ISBLANK(D1113),"",VLOOKUP(D1113,tegevusalad!$A$7:$B$188,2,FALSE))</f>
        <v xml:space="preserve">Alusharidus </v>
      </c>
    </row>
    <row r="1114" spans="1:6" hidden="1" outlineLevel="1">
      <c r="A1114" s="653">
        <v>4234522710</v>
      </c>
      <c r="B1114" s="627" t="s">
        <v>7443</v>
      </c>
      <c r="C1114" s="723" t="s">
        <v>8136</v>
      </c>
      <c r="D1114" s="630" t="s">
        <v>5015</v>
      </c>
      <c r="F1114" s="710" t="str">
        <f>IF(ISBLANK(D1114),"",VLOOKUP(D1114,tegevusalad!$A$7:$B$188,2,FALSE))</f>
        <v xml:space="preserve">Alusharidus </v>
      </c>
    </row>
    <row r="1115" spans="1:6" hidden="1" outlineLevel="1">
      <c r="A1115" s="653">
        <v>4234534100</v>
      </c>
      <c r="B1115" s="627" t="s">
        <v>8216</v>
      </c>
      <c r="C1115" s="723" t="s">
        <v>1723</v>
      </c>
      <c r="D1115" s="630" t="s">
        <v>5015</v>
      </c>
      <c r="F1115" s="710" t="str">
        <f>IF(ISBLANK(D1115),"",VLOOKUP(D1115,tegevusalad!$A$7:$B$188,2,FALSE))</f>
        <v xml:space="preserve">Alusharidus </v>
      </c>
    </row>
    <row r="1116" spans="1:6" hidden="1" outlineLevel="1">
      <c r="A1116" s="653">
        <v>4234517070</v>
      </c>
      <c r="B1116" s="627" t="s">
        <v>8144</v>
      </c>
      <c r="C1116" s="723" t="s">
        <v>5295</v>
      </c>
      <c r="D1116" s="630" t="s">
        <v>5015</v>
      </c>
      <c r="F1116" s="710" t="str">
        <f>IF(ISBLANK(D1116),"",VLOOKUP(D1116,tegevusalad!$A$7:$B$188,2,FALSE))</f>
        <v xml:space="preserve">Alusharidus </v>
      </c>
    </row>
    <row r="1117" spans="1:6" hidden="1" outlineLevel="1">
      <c r="A1117" s="653">
        <v>4234104120</v>
      </c>
      <c r="B1117" s="627" t="s">
        <v>1508</v>
      </c>
      <c r="C1117" s="723" t="s">
        <v>8137</v>
      </c>
      <c r="D1117" s="630" t="s">
        <v>5015</v>
      </c>
      <c r="F1117" s="710" t="str">
        <f>IF(ISBLANK(D1117),"",VLOOKUP(D1117,tegevusalad!$A$7:$B$188,2,FALSE))</f>
        <v xml:space="preserve">Alusharidus </v>
      </c>
    </row>
    <row r="1118" spans="1:6" hidden="1" outlineLevel="1">
      <c r="A1118" s="653">
        <v>4234540710</v>
      </c>
      <c r="B1118" s="627" t="s">
        <v>8145</v>
      </c>
      <c r="C1118" s="723" t="s">
        <v>8138</v>
      </c>
      <c r="D1118" s="630" t="s">
        <v>5015</v>
      </c>
      <c r="F1118" s="710" t="str">
        <f>IF(ISBLANK(D1118),"",VLOOKUP(D1118,tegevusalad!$A$7:$B$188,2,FALSE))</f>
        <v xml:space="preserve">Alusharidus </v>
      </c>
    </row>
    <row r="1119" spans="1:6" hidden="1" outlineLevel="1">
      <c r="A1119" s="653">
        <v>4234527710</v>
      </c>
      <c r="B1119" s="638" t="s">
        <v>7649</v>
      </c>
      <c r="C1119" s="723" t="s">
        <v>8136</v>
      </c>
      <c r="D1119" s="630" t="s">
        <v>5016</v>
      </c>
      <c r="F1119" s="710" t="str">
        <f>IF(ISBLANK(D1119),"",VLOOKUP(D1119,tegevusalad!$A$7:$B$188,2,FALSE))</f>
        <v>Alus- ja põhihariduse kaudsed kulud</v>
      </c>
    </row>
    <row r="1120" spans="1:6" hidden="1" outlineLevel="1">
      <c r="A1120" s="653">
        <v>4234235090</v>
      </c>
      <c r="B1120" s="638" t="s">
        <v>3924</v>
      </c>
      <c r="C1120" s="723" t="s">
        <v>8158</v>
      </c>
      <c r="D1120" s="630" t="s">
        <v>5015</v>
      </c>
      <c r="F1120" s="710" t="str">
        <f>IF(ISBLANK(D1120),"",VLOOKUP(D1120,tegevusalad!$A$7:$B$188,2,FALSE))</f>
        <v xml:space="preserve">Alusharidus </v>
      </c>
    </row>
    <row r="1121" spans="1:6" hidden="1" outlineLevel="1">
      <c r="A1121" s="653">
        <v>4234513070</v>
      </c>
      <c r="B1121" s="638" t="s">
        <v>8159</v>
      </c>
      <c r="C1121" s="723" t="s">
        <v>8161</v>
      </c>
      <c r="D1121" s="630" t="s">
        <v>5015</v>
      </c>
      <c r="F1121" s="710" t="str">
        <f>IF(ISBLANK(D1121),"",VLOOKUP(D1121,tegevusalad!$A$7:$B$188,2,FALSE))</f>
        <v xml:space="preserve">Alusharidus </v>
      </c>
    </row>
    <row r="1122" spans="1:6" hidden="1" outlineLevel="1">
      <c r="A1122" s="653">
        <v>4234516080</v>
      </c>
      <c r="B1122" s="638" t="s">
        <v>8160</v>
      </c>
      <c r="C1122" s="723" t="s">
        <v>8162</v>
      </c>
      <c r="D1122" s="630" t="s">
        <v>5015</v>
      </c>
      <c r="F1122" s="710" t="str">
        <f>IF(ISBLANK(D1122),"",VLOOKUP(D1122,tegevusalad!$A$7:$B$188,2,FALSE))</f>
        <v xml:space="preserve">Alusharidus </v>
      </c>
    </row>
    <row r="1123" spans="1:6" hidden="1" outlineLevel="1">
      <c r="A1123" s="653">
        <v>4234245070</v>
      </c>
      <c r="B1123" s="638" t="s">
        <v>4875</v>
      </c>
      <c r="C1123" s="723" t="s">
        <v>8163</v>
      </c>
      <c r="D1123" s="630" t="s">
        <v>5015</v>
      </c>
      <c r="F1123" s="710" t="str">
        <f>IF(ISBLANK(D1123),"",VLOOKUP(D1123,tegevusalad!$A$7:$B$188,2,FALSE))</f>
        <v xml:space="preserve">Alusharidus </v>
      </c>
    </row>
    <row r="1124" spans="1:6" hidden="1" outlineLevel="1">
      <c r="A1124" s="669">
        <v>4234514080</v>
      </c>
      <c r="B1124" s="678" t="s">
        <v>8188</v>
      </c>
      <c r="C1124" s="723" t="s">
        <v>8190</v>
      </c>
      <c r="D1124" s="630" t="s">
        <v>5015</v>
      </c>
      <c r="F1124" s="710" t="str">
        <f>IF(ISBLANK(D1124),"",VLOOKUP(D1124,tegevusalad!$A$7:$B$188,2,FALSE))</f>
        <v xml:space="preserve">Alusharidus </v>
      </c>
    </row>
    <row r="1125" spans="1:6" hidden="1" outlineLevel="1">
      <c r="A1125" s="653">
        <v>4234612050</v>
      </c>
      <c r="B1125" s="678" t="s">
        <v>3383</v>
      </c>
      <c r="C1125" s="723" t="s">
        <v>8189</v>
      </c>
      <c r="D1125" s="630" t="s">
        <v>5015</v>
      </c>
      <c r="F1125" s="710" t="str">
        <f>IF(ISBLANK(D1125),"",VLOOKUP(D1125,tegevusalad!$A$7:$B$188,2,FALSE))</f>
        <v xml:space="preserve">Alusharidus </v>
      </c>
    </row>
    <row r="1126" spans="1:6" hidden="1" outlineLevel="1">
      <c r="A1126" s="653">
        <v>4234230040</v>
      </c>
      <c r="B1126" s="678" t="s">
        <v>8194</v>
      </c>
      <c r="C1126" s="723" t="s">
        <v>1057</v>
      </c>
      <c r="D1126" s="630" t="s">
        <v>5015</v>
      </c>
      <c r="F1126" s="710" t="str">
        <f>IF(ISBLANK(D1126),"",VLOOKUP(D1126,tegevusalad!$A$7:$B$188,2,FALSE))</f>
        <v xml:space="preserve">Alusharidus </v>
      </c>
    </row>
    <row r="1127" spans="1:6" hidden="1" outlineLevel="1">
      <c r="A1127" s="653">
        <v>4234412040</v>
      </c>
      <c r="B1127" s="678" t="s">
        <v>7269</v>
      </c>
      <c r="C1127" s="723" t="s">
        <v>8195</v>
      </c>
      <c r="D1127" s="630" t="s">
        <v>5015</v>
      </c>
      <c r="F1127" s="710" t="str">
        <f>IF(ISBLANK(D1127),"",VLOOKUP(D1127,tegevusalad!$A$7:$B$188,2,FALSE))</f>
        <v xml:space="preserve">Alusharidus </v>
      </c>
    </row>
    <row r="1128" spans="1:6" hidden="1" outlineLevel="1">
      <c r="A1128" s="653">
        <v>4234830100</v>
      </c>
      <c r="B1128" s="638" t="s">
        <v>8196</v>
      </c>
      <c r="C1128" s="723" t="s">
        <v>8197</v>
      </c>
      <c r="D1128" s="630" t="s">
        <v>5015</v>
      </c>
      <c r="F1128" s="710" t="str">
        <f>IF(ISBLANK(D1128),"",VLOOKUP(D1128,tegevusalad!$A$7:$B$188,2,FALSE))</f>
        <v xml:space="preserve">Alusharidus </v>
      </c>
    </row>
    <row r="1129" spans="1:6" hidden="1" outlineLevel="1">
      <c r="A1129" s="653">
        <v>4234237070</v>
      </c>
      <c r="B1129" s="638" t="s">
        <v>8198</v>
      </c>
      <c r="C1129" s="723" t="s">
        <v>8199</v>
      </c>
      <c r="D1129" s="630" t="s">
        <v>5015</v>
      </c>
      <c r="F1129" s="710" t="str">
        <f>IF(ISBLANK(D1129),"",VLOOKUP(D1129,tegevusalad!$A$7:$B$188,2,FALSE))</f>
        <v xml:space="preserve">Alusharidus </v>
      </c>
    </row>
    <row r="1130" spans="1:6" hidden="1" outlineLevel="1">
      <c r="A1130" s="653">
        <v>4234443070</v>
      </c>
      <c r="B1130" s="638" t="s">
        <v>4972</v>
      </c>
      <c r="C1130" s="723" t="s">
        <v>8200</v>
      </c>
      <c r="D1130" s="630" t="s">
        <v>5015</v>
      </c>
      <c r="F1130" s="710" t="str">
        <f>IF(ISBLANK(D1130),"",VLOOKUP(D1130,tegevusalad!$A$7:$B$188,2,FALSE))</f>
        <v xml:space="preserve">Alusharidus </v>
      </c>
    </row>
    <row r="1131" spans="1:6" hidden="1" outlineLevel="1">
      <c r="A1131" s="653">
        <v>4234213090</v>
      </c>
      <c r="B1131" s="638" t="s">
        <v>8211</v>
      </c>
      <c r="C1131" s="723" t="s">
        <v>8212</v>
      </c>
      <c r="D1131" s="630" t="s">
        <v>5015</v>
      </c>
      <c r="F1131" s="710" t="str">
        <f>IF(ISBLANK(D1131),"",VLOOKUP(D1131,tegevusalad!$A$7:$B$188,2,FALSE))</f>
        <v xml:space="preserve">Alusharidus </v>
      </c>
    </row>
    <row r="1132" spans="1:6" hidden="1" outlineLevel="1">
      <c r="A1132" s="653" t="s">
        <v>13752</v>
      </c>
      <c r="B1132" s="638" t="s">
        <v>8248</v>
      </c>
      <c r="C1132" s="723" t="s">
        <v>8249</v>
      </c>
      <c r="D1132" s="630" t="s">
        <v>5015</v>
      </c>
      <c r="F1132" s="710" t="str">
        <f>IF(ISBLANK(D1132),"",VLOOKUP(D1132,tegevusalad!$A$7:$B$188,2,FALSE))</f>
        <v xml:space="preserve">Alusharidus </v>
      </c>
    </row>
    <row r="1133" spans="1:6" hidden="1" outlineLevel="1">
      <c r="A1133" s="653">
        <v>4234828060</v>
      </c>
      <c r="B1133" s="638" t="s">
        <v>8284</v>
      </c>
      <c r="C1133" s="723" t="s">
        <v>8287</v>
      </c>
      <c r="D1133" s="630" t="s">
        <v>5015</v>
      </c>
      <c r="F1133" s="710" t="str">
        <f>IF(ISBLANK(D1133),"",VLOOKUP(D1133,tegevusalad!$A$7:$B$188,2,FALSE))</f>
        <v xml:space="preserve">Alusharidus </v>
      </c>
    </row>
    <row r="1134" spans="1:6" hidden="1" outlineLevel="1">
      <c r="A1134" s="653">
        <v>4234108100</v>
      </c>
      <c r="B1134" s="638" t="s">
        <v>8285</v>
      </c>
      <c r="C1134" s="723" t="s">
        <v>8288</v>
      </c>
      <c r="D1134" s="630" t="s">
        <v>5015</v>
      </c>
      <c r="F1134" s="710" t="str">
        <f>IF(ISBLANK(D1134),"",VLOOKUP(D1134,tegevusalad!$A$7:$B$188,2,FALSE))</f>
        <v xml:space="preserve">Alusharidus </v>
      </c>
    </row>
    <row r="1135" spans="1:6" hidden="1" outlineLevel="1">
      <c r="A1135" s="653">
        <v>4234313080</v>
      </c>
      <c r="B1135" s="638" t="s">
        <v>181</v>
      </c>
      <c r="C1135" s="723" t="s">
        <v>8289</v>
      </c>
      <c r="D1135" s="630" t="s">
        <v>5015</v>
      </c>
      <c r="F1135" s="710" t="str">
        <f>IF(ISBLANK(D1135),"",VLOOKUP(D1135,tegevusalad!$A$7:$B$188,2,FALSE))</f>
        <v xml:space="preserve">Alusharidus </v>
      </c>
    </row>
    <row r="1136" spans="1:6" hidden="1" outlineLevel="1">
      <c r="A1136" s="653">
        <v>4234205050</v>
      </c>
      <c r="B1136" s="638" t="s">
        <v>8286</v>
      </c>
      <c r="C1136" s="723" t="s">
        <v>8290</v>
      </c>
      <c r="D1136" s="630" t="s">
        <v>5015</v>
      </c>
      <c r="F1136" s="710" t="str">
        <f>IF(ISBLANK(D1136),"",VLOOKUP(D1136,tegevusalad!$A$7:$B$188,2,FALSE))</f>
        <v xml:space="preserve">Alusharidus </v>
      </c>
    </row>
    <row r="1137" spans="1:6" hidden="1" outlineLevel="1">
      <c r="A1137" s="653">
        <v>4234432080</v>
      </c>
      <c r="B1137" s="638" t="s">
        <v>1492</v>
      </c>
      <c r="C1137" s="723" t="s">
        <v>8616</v>
      </c>
      <c r="D1137" s="630" t="s">
        <v>5015</v>
      </c>
      <c r="F1137" s="710" t="str">
        <f>IF(ISBLANK(D1137),"",VLOOKUP(D1137,tegevusalad!$A$7:$B$188,2,FALSE))</f>
        <v xml:space="preserve">Alusharidus </v>
      </c>
    </row>
    <row r="1138" spans="1:6" hidden="1" outlineLevel="1">
      <c r="A1138" s="653">
        <v>4234615080</v>
      </c>
      <c r="B1138" s="638" t="s">
        <v>5481</v>
      </c>
      <c r="C1138" s="723" t="s">
        <v>8615</v>
      </c>
      <c r="D1138" s="630" t="s">
        <v>5015</v>
      </c>
      <c r="F1138" s="710" t="str">
        <f>IF(ISBLANK(D1138),"",VLOOKUP(D1138,tegevusalad!$A$7:$B$188,2,FALSE))</f>
        <v xml:space="preserve">Alusharidus </v>
      </c>
    </row>
    <row r="1139" spans="1:6" hidden="1" outlineLevel="1">
      <c r="A1139" s="653">
        <v>4234233110</v>
      </c>
      <c r="B1139" s="638" t="s">
        <v>4936</v>
      </c>
      <c r="C1139" s="723" t="s">
        <v>8617</v>
      </c>
      <c r="D1139" s="630" t="s">
        <v>5015</v>
      </c>
      <c r="F1139" s="710" t="str">
        <f>IF(ISBLANK(D1139),"",VLOOKUP(D1139,tegevusalad!$A$7:$B$188,2,FALSE))</f>
        <v xml:space="preserve">Alusharidus </v>
      </c>
    </row>
    <row r="1140" spans="1:6" hidden="1" outlineLevel="1">
      <c r="A1140" s="653">
        <v>4234437120</v>
      </c>
      <c r="B1140" s="638" t="s">
        <v>6442</v>
      </c>
      <c r="C1140" s="723" t="s">
        <v>8642</v>
      </c>
      <c r="D1140" s="630" t="s">
        <v>5015</v>
      </c>
      <c r="F1140" s="710" t="str">
        <f>IF(ISBLANK(D1140),"",VLOOKUP(D1140,tegevusalad!$A$7:$B$188,2,FALSE))</f>
        <v xml:space="preserve">Alusharidus </v>
      </c>
    </row>
    <row r="1141" spans="1:6" hidden="1" outlineLevel="1">
      <c r="A1141" s="654">
        <v>4234235100</v>
      </c>
      <c r="B1141" s="638" t="s">
        <v>8641</v>
      </c>
      <c r="C1141" s="723" t="s">
        <v>8643</v>
      </c>
      <c r="D1141" s="630" t="s">
        <v>5015</v>
      </c>
      <c r="F1141" s="710" t="str">
        <f>IF(ISBLANK(D1141),"",VLOOKUP(D1141,tegevusalad!$A$7:$B$188,2,FALSE))</f>
        <v xml:space="preserve">Alusharidus </v>
      </c>
    </row>
    <row r="1142" spans="1:6" hidden="1" outlineLevel="1">
      <c r="A1142" s="653">
        <v>4234211160</v>
      </c>
      <c r="B1142" s="638" t="s">
        <v>7991</v>
      </c>
      <c r="C1142" s="723" t="s">
        <v>8644</v>
      </c>
      <c r="D1142" s="630" t="s">
        <v>5015</v>
      </c>
      <c r="F1142" s="710" t="str">
        <f>IF(ISBLANK(D1142),"",VLOOKUP(D1142,tegevusalad!$A$7:$B$188,2,FALSE))</f>
        <v xml:space="preserve">Alusharidus </v>
      </c>
    </row>
    <row r="1143" spans="1:6" hidden="1" outlineLevel="1">
      <c r="A1143" s="654">
        <v>4234420070</v>
      </c>
      <c r="B1143" s="638" t="s">
        <v>7438</v>
      </c>
      <c r="C1143" s="723" t="s">
        <v>8645</v>
      </c>
      <c r="D1143" s="630" t="s">
        <v>5015</v>
      </c>
      <c r="F1143" s="710" t="str">
        <f>IF(ISBLANK(D1143),"",VLOOKUP(D1143,tegevusalad!$A$7:$B$188,2,FALSE))</f>
        <v xml:space="preserve">Alusharidus </v>
      </c>
    </row>
    <row r="1144" spans="1:6" hidden="1" outlineLevel="1">
      <c r="A1144" s="653">
        <v>4234453090</v>
      </c>
      <c r="B1144" s="638" t="s">
        <v>4970</v>
      </c>
      <c r="C1144" s="723" t="s">
        <v>8646</v>
      </c>
      <c r="D1144" s="630" t="s">
        <v>5015</v>
      </c>
      <c r="F1144" s="710" t="str">
        <f>IF(ISBLANK(D1144),"",VLOOKUP(D1144,tegevusalad!$A$7:$B$188,2,FALSE))</f>
        <v xml:space="preserve">Alusharidus </v>
      </c>
    </row>
    <row r="1145" spans="1:6" hidden="1" outlineLevel="1">
      <c r="A1145" s="653">
        <v>4234450070</v>
      </c>
      <c r="B1145" s="638" t="s">
        <v>6441</v>
      </c>
      <c r="C1145" s="723" t="s">
        <v>8647</v>
      </c>
      <c r="D1145" s="630" t="s">
        <v>5015</v>
      </c>
      <c r="F1145" s="710" t="str">
        <f>IF(ISBLANK(D1145),"",VLOOKUP(D1145,tegevusalad!$A$7:$B$188,2,FALSE))</f>
        <v xml:space="preserve">Alusharidus </v>
      </c>
    </row>
    <row r="1146" spans="1:6" hidden="1" outlineLevel="1">
      <c r="A1146" s="653">
        <v>4234839070</v>
      </c>
      <c r="B1146" s="638" t="s">
        <v>8140</v>
      </c>
      <c r="C1146" s="723" t="s">
        <v>8648</v>
      </c>
      <c r="D1146" s="630" t="s">
        <v>5015</v>
      </c>
      <c r="F1146" s="710" t="str">
        <f>IF(ISBLANK(D1146),"",VLOOKUP(D1146,tegevusalad!$A$7:$B$188,2,FALSE))</f>
        <v xml:space="preserve">Alusharidus </v>
      </c>
    </row>
    <row r="1147" spans="1:6" hidden="1" outlineLevel="1">
      <c r="A1147" s="654">
        <v>4234840090</v>
      </c>
      <c r="B1147" s="638" t="s">
        <v>8655</v>
      </c>
      <c r="C1147" s="723" t="s">
        <v>8656</v>
      </c>
      <c r="D1147" s="630" t="s">
        <v>5015</v>
      </c>
      <c r="F1147" s="710" t="str">
        <f>IF(ISBLANK(D1147),"",VLOOKUP(D1147,tegevusalad!$A$7:$B$188,2,FALSE))</f>
        <v xml:space="preserve">Alusharidus </v>
      </c>
    </row>
    <row r="1148" spans="1:6" hidden="1" outlineLevel="1">
      <c r="A1148" s="654">
        <v>4234811060</v>
      </c>
      <c r="B1148" s="638" t="s">
        <v>7950</v>
      </c>
      <c r="C1148" s="723" t="s">
        <v>8645</v>
      </c>
      <c r="D1148" s="630" t="s">
        <v>5015</v>
      </c>
      <c r="F1148" s="710" t="str">
        <f>IF(ISBLANK(D1148),"",VLOOKUP(D1148,tegevusalad!$A$7:$B$188,2,FALSE))</f>
        <v xml:space="preserve">Alusharidus </v>
      </c>
    </row>
    <row r="1149" spans="1:6" hidden="1" outlineLevel="1">
      <c r="A1149" s="653">
        <v>4234830110</v>
      </c>
      <c r="B1149" s="638" t="s">
        <v>8196</v>
      </c>
      <c r="C1149" s="723" t="s">
        <v>8747</v>
      </c>
      <c r="D1149" s="630" t="s">
        <v>5015</v>
      </c>
      <c r="F1149" s="710" t="str">
        <f>IF(ISBLANK(D1149),"",VLOOKUP(D1149,tegevusalad!$A$7:$B$188,2,FALSE))</f>
        <v xml:space="preserve">Alusharidus </v>
      </c>
    </row>
    <row r="1150" spans="1:6" hidden="1" outlineLevel="1">
      <c r="A1150" s="653">
        <v>4234452080</v>
      </c>
      <c r="B1150" s="638" t="s">
        <v>6445</v>
      </c>
      <c r="C1150" s="723" t="s">
        <v>1267</v>
      </c>
      <c r="D1150" s="630" t="s">
        <v>5015</v>
      </c>
      <c r="F1150" s="710" t="str">
        <f>IF(ISBLANK(D1150),"",VLOOKUP(D1150,tegevusalad!$A$7:$B$188,2,FALSE))</f>
        <v xml:space="preserve">Alusharidus </v>
      </c>
    </row>
    <row r="1151" spans="1:6" hidden="1" outlineLevel="1">
      <c r="A1151" s="653">
        <v>4234838090</v>
      </c>
      <c r="B1151" s="638" t="s">
        <v>8748</v>
      </c>
      <c r="C1151" s="723" t="s">
        <v>8749</v>
      </c>
      <c r="D1151" s="630" t="s">
        <v>5015</v>
      </c>
      <c r="F1151" s="710" t="str">
        <f>IF(ISBLANK(D1151),"",VLOOKUP(D1151,tegevusalad!$A$7:$B$188,2,FALSE))</f>
        <v xml:space="preserve">Alusharidus </v>
      </c>
    </row>
    <row r="1152" spans="1:6" hidden="1" outlineLevel="1">
      <c r="A1152" s="653">
        <v>4234513080</v>
      </c>
      <c r="B1152" s="638" t="s">
        <v>8159</v>
      </c>
      <c r="C1152" s="723" t="s">
        <v>8750</v>
      </c>
      <c r="D1152" s="630" t="s">
        <v>5015</v>
      </c>
      <c r="F1152" s="710" t="str">
        <f>IF(ISBLANK(D1152),"",VLOOKUP(D1152,tegevusalad!$A$7:$B$188,2,FALSE))</f>
        <v xml:space="preserve">Alusharidus </v>
      </c>
    </row>
    <row r="1153" spans="1:6" hidden="1" outlineLevel="1">
      <c r="A1153" s="653">
        <v>4234518090</v>
      </c>
      <c r="B1153" s="638" t="s">
        <v>8751</v>
      </c>
      <c r="C1153" s="723" t="s">
        <v>8752</v>
      </c>
      <c r="D1153" s="630" t="s">
        <v>5015</v>
      </c>
      <c r="F1153" s="710" t="str">
        <f>IF(ISBLANK(D1153),"",VLOOKUP(D1153,tegevusalad!$A$7:$B$188,2,FALSE))</f>
        <v xml:space="preserve">Alusharidus </v>
      </c>
    </row>
    <row r="1154" spans="1:6" hidden="1" outlineLevel="1">
      <c r="A1154" s="653">
        <v>4234829050</v>
      </c>
      <c r="B1154" s="638" t="s">
        <v>7446</v>
      </c>
      <c r="C1154" s="723" t="s">
        <v>8753</v>
      </c>
      <c r="D1154" s="630" t="s">
        <v>5015</v>
      </c>
      <c r="F1154" s="710" t="str">
        <f>IF(ISBLANK(D1154),"",VLOOKUP(D1154,tegevusalad!$A$7:$B$188,2,FALSE))</f>
        <v xml:space="preserve">Alusharidus </v>
      </c>
    </row>
    <row r="1155" spans="1:6" hidden="1" outlineLevel="1">
      <c r="A1155" s="653">
        <v>4234450080</v>
      </c>
      <c r="B1155" s="638" t="s">
        <v>6441</v>
      </c>
      <c r="C1155" s="723" t="s">
        <v>5295</v>
      </c>
      <c r="D1155" s="630" t="s">
        <v>5015</v>
      </c>
      <c r="F1155" s="710" t="str">
        <f>IF(ISBLANK(D1155),"",VLOOKUP(D1155,tegevusalad!$A$7:$B$188,2,FALSE))</f>
        <v xml:space="preserve">Alusharidus </v>
      </c>
    </row>
    <row r="1156" spans="1:6" hidden="1" outlineLevel="1">
      <c r="A1156" s="653">
        <v>4234318120</v>
      </c>
      <c r="B1156" s="638" t="s">
        <v>7264</v>
      </c>
      <c r="C1156" s="723" t="s">
        <v>8803</v>
      </c>
      <c r="D1156" s="630" t="s">
        <v>5015</v>
      </c>
      <c r="F1156" s="710" t="str">
        <f>IF(ISBLANK(D1156),"",VLOOKUP(D1156,tegevusalad!$A$7:$B$188,2,FALSE))</f>
        <v xml:space="preserve">Alusharidus </v>
      </c>
    </row>
    <row r="1157" spans="1:6" hidden="1" outlineLevel="1">
      <c r="A1157" s="653">
        <v>4234613070</v>
      </c>
      <c r="B1157" s="638" t="s">
        <v>8802</v>
      </c>
      <c r="C1157" s="723" t="s">
        <v>5295</v>
      </c>
      <c r="D1157" s="630" t="s">
        <v>5015</v>
      </c>
      <c r="F1157" s="710" t="str">
        <f>IF(ISBLANK(D1157),"",VLOOKUP(D1157,tegevusalad!$A$7:$B$188,2,FALSE))</f>
        <v xml:space="preserve">Alusharidus </v>
      </c>
    </row>
    <row r="1158" spans="1:6" hidden="1" outlineLevel="1">
      <c r="A1158" s="653">
        <v>4234617050</v>
      </c>
      <c r="B1158" s="638" t="s">
        <v>8813</v>
      </c>
      <c r="C1158" s="723" t="s">
        <v>7537</v>
      </c>
      <c r="D1158" s="630" t="s">
        <v>5015</v>
      </c>
      <c r="F1158" s="710" t="str">
        <f>IF(ISBLANK(D1158),"",VLOOKUP(D1158,tegevusalad!$A$7:$B$188,2,FALSE))</f>
        <v xml:space="preserve">Alusharidus </v>
      </c>
    </row>
    <row r="1159" spans="1:6" hidden="1" outlineLevel="1">
      <c r="A1159" s="653">
        <v>4234432730</v>
      </c>
      <c r="B1159" s="638" t="s">
        <v>1492</v>
      </c>
      <c r="C1159" s="723" t="s">
        <v>8164</v>
      </c>
      <c r="D1159" s="630" t="s">
        <v>5015</v>
      </c>
      <c r="F1159" s="710" t="str">
        <f>IF(ISBLANK(D1159),"",VLOOKUP(D1159,tegevusalad!$A$7:$B$188,2,FALSE))</f>
        <v xml:space="preserve">Alusharidus </v>
      </c>
    </row>
    <row r="1160" spans="1:6" hidden="1" outlineLevel="1">
      <c r="A1160" s="653">
        <v>4234433730</v>
      </c>
      <c r="B1160" s="638" t="s">
        <v>4968</v>
      </c>
      <c r="C1160" s="723" t="s">
        <v>8164</v>
      </c>
      <c r="D1160" s="630" t="s">
        <v>5015</v>
      </c>
      <c r="F1160" s="710" t="str">
        <f>IF(ISBLANK(D1160),"",VLOOKUP(D1160,tegevusalad!$A$7:$B$188,2,FALSE))</f>
        <v xml:space="preserve">Alusharidus </v>
      </c>
    </row>
    <row r="1161" spans="1:6" hidden="1" outlineLevel="1">
      <c r="A1161" s="653">
        <v>4234429730</v>
      </c>
      <c r="B1161" s="638" t="s">
        <v>177</v>
      </c>
      <c r="C1161" s="723" t="s">
        <v>8164</v>
      </c>
      <c r="D1161" s="630" t="s">
        <v>5015</v>
      </c>
      <c r="F1161" s="710" t="str">
        <f>IF(ISBLANK(D1161),"",VLOOKUP(D1161,tegevusalad!$A$7:$B$188,2,FALSE))</f>
        <v xml:space="preserve">Alusharidus </v>
      </c>
    </row>
    <row r="1162" spans="1:6" hidden="1" outlineLevel="1">
      <c r="A1162" s="653">
        <v>4234426730</v>
      </c>
      <c r="B1162" s="638" t="s">
        <v>6443</v>
      </c>
      <c r="C1162" s="723" t="s">
        <v>8164</v>
      </c>
      <c r="D1162" s="630" t="s">
        <v>5015</v>
      </c>
      <c r="F1162" s="710" t="str">
        <f>IF(ISBLANK(D1162),"",VLOOKUP(D1162,tegevusalad!$A$7:$B$188,2,FALSE))</f>
        <v xml:space="preserve">Alusharidus </v>
      </c>
    </row>
    <row r="1163" spans="1:6" hidden="1" outlineLevel="1">
      <c r="A1163" s="653">
        <v>4234425730</v>
      </c>
      <c r="B1163" s="638" t="s">
        <v>4976</v>
      </c>
      <c r="C1163" s="723" t="s">
        <v>8164</v>
      </c>
      <c r="D1163" s="630" t="s">
        <v>5015</v>
      </c>
      <c r="F1163" s="710" t="str">
        <f>IF(ISBLANK(D1163),"",VLOOKUP(D1163,tegevusalad!$A$7:$B$188,2,FALSE))</f>
        <v xml:space="preserve">Alusharidus </v>
      </c>
    </row>
    <row r="1164" spans="1:6" hidden="1" outlineLevel="1">
      <c r="A1164" s="653">
        <v>4234438730</v>
      </c>
      <c r="B1164" s="638" t="s">
        <v>1714</v>
      </c>
      <c r="C1164" s="723" t="s">
        <v>8164</v>
      </c>
      <c r="D1164" s="630" t="s">
        <v>5015</v>
      </c>
      <c r="F1164" s="710" t="str">
        <f>IF(ISBLANK(D1164),"",VLOOKUP(D1164,tegevusalad!$A$7:$B$188,2,FALSE))</f>
        <v xml:space="preserve">Alusharidus </v>
      </c>
    </row>
    <row r="1165" spans="1:6" hidden="1" outlineLevel="1">
      <c r="A1165" s="653">
        <v>4234447730</v>
      </c>
      <c r="B1165" s="638" t="s">
        <v>6435</v>
      </c>
      <c r="C1165" s="723" t="s">
        <v>8164</v>
      </c>
      <c r="D1165" s="630" t="s">
        <v>5015</v>
      </c>
      <c r="F1165" s="710" t="str">
        <f>IF(ISBLANK(D1165),"",VLOOKUP(D1165,tegevusalad!$A$7:$B$188,2,FALSE))</f>
        <v xml:space="preserve">Alusharidus </v>
      </c>
    </row>
    <row r="1166" spans="1:6" hidden="1" outlineLevel="1">
      <c r="A1166" s="653">
        <v>4234449730</v>
      </c>
      <c r="B1166" s="638" t="s">
        <v>6439</v>
      </c>
      <c r="C1166" s="723" t="s">
        <v>8164</v>
      </c>
      <c r="D1166" s="630" t="s">
        <v>5015</v>
      </c>
      <c r="F1166" s="710" t="str">
        <f>IF(ISBLANK(D1166),"",VLOOKUP(D1166,tegevusalad!$A$7:$B$188,2,FALSE))</f>
        <v xml:space="preserve">Alusharidus </v>
      </c>
    </row>
    <row r="1167" spans="1:6" hidden="1" outlineLevel="1">
      <c r="A1167" s="653">
        <v>4234443730</v>
      </c>
      <c r="B1167" s="638" t="s">
        <v>4972</v>
      </c>
      <c r="C1167" s="723" t="s">
        <v>8164</v>
      </c>
      <c r="D1167" s="630" t="s">
        <v>5015</v>
      </c>
      <c r="F1167" s="710" t="str">
        <f>IF(ISBLANK(D1167),"",VLOOKUP(D1167,tegevusalad!$A$7:$B$188,2,FALSE))</f>
        <v xml:space="preserve">Alusharidus </v>
      </c>
    </row>
    <row r="1168" spans="1:6" hidden="1" outlineLevel="1">
      <c r="A1168" s="653">
        <v>4234450730</v>
      </c>
      <c r="B1168" s="638" t="s">
        <v>6441</v>
      </c>
      <c r="C1168" s="723" t="s">
        <v>8164</v>
      </c>
      <c r="D1168" s="630" t="s">
        <v>5015</v>
      </c>
      <c r="F1168" s="710" t="str">
        <f>IF(ISBLANK(D1168),"",VLOOKUP(D1168,tegevusalad!$A$7:$B$188,2,FALSE))</f>
        <v xml:space="preserve">Alusharidus </v>
      </c>
    </row>
    <row r="1169" spans="1:6" hidden="1" outlineLevel="1">
      <c r="A1169" s="653">
        <v>4234437730</v>
      </c>
      <c r="B1169" s="638" t="s">
        <v>6442</v>
      </c>
      <c r="C1169" s="723" t="s">
        <v>8164</v>
      </c>
      <c r="D1169" s="630" t="s">
        <v>5015</v>
      </c>
      <c r="F1169" s="710" t="str">
        <f>IF(ISBLANK(D1169),"",VLOOKUP(D1169,tegevusalad!$A$7:$B$188,2,FALSE))</f>
        <v xml:space="preserve">Alusharidus </v>
      </c>
    </row>
    <row r="1170" spans="1:6" hidden="1" outlineLevel="1">
      <c r="A1170" s="653">
        <v>4234445730</v>
      </c>
      <c r="B1170" s="638" t="s">
        <v>7910</v>
      </c>
      <c r="C1170" s="723" t="s">
        <v>8164</v>
      </c>
      <c r="D1170" s="630" t="s">
        <v>5015</v>
      </c>
      <c r="F1170" s="710" t="str">
        <f>IF(ISBLANK(D1170),"",VLOOKUP(D1170,tegevusalad!$A$7:$B$188,2,FALSE))</f>
        <v xml:space="preserve">Alusharidus </v>
      </c>
    </row>
    <row r="1171" spans="1:6" hidden="1" outlineLevel="1">
      <c r="A1171" s="653">
        <v>4234444730</v>
      </c>
      <c r="B1171" s="638" t="s">
        <v>6647</v>
      </c>
      <c r="C1171" s="723" t="s">
        <v>8164</v>
      </c>
      <c r="D1171" s="630" t="s">
        <v>5015</v>
      </c>
      <c r="F1171" s="710" t="str">
        <f>IF(ISBLANK(D1171),"",VLOOKUP(D1171,tegevusalad!$A$7:$B$188,2,FALSE))</f>
        <v xml:space="preserve">Alusharidus </v>
      </c>
    </row>
    <row r="1172" spans="1:6" hidden="1" outlineLevel="1">
      <c r="A1172" s="653">
        <v>4234841730</v>
      </c>
      <c r="B1172" s="638" t="s">
        <v>3855</v>
      </c>
      <c r="C1172" s="723" t="s">
        <v>8164</v>
      </c>
      <c r="D1172" s="630" t="s">
        <v>5015</v>
      </c>
      <c r="F1172" s="710" t="str">
        <f>IF(ISBLANK(D1172),"",VLOOKUP(D1172,tegevusalad!$A$7:$B$188,2,FALSE))</f>
        <v xml:space="preserve">Alusharidus </v>
      </c>
    </row>
    <row r="1173" spans="1:6" hidden="1" outlineLevel="1">
      <c r="A1173" s="653">
        <v>4234839730</v>
      </c>
      <c r="B1173" s="638" t="s">
        <v>8140</v>
      </c>
      <c r="C1173" s="723" t="s">
        <v>8164</v>
      </c>
      <c r="D1173" s="630" t="s">
        <v>5015</v>
      </c>
      <c r="F1173" s="710" t="str">
        <f>IF(ISBLANK(D1173),"",VLOOKUP(D1173,tegevusalad!$A$7:$B$188,2,FALSE))</f>
        <v xml:space="preserve">Alusharidus </v>
      </c>
    </row>
    <row r="1174" spans="1:6" hidden="1" outlineLevel="1">
      <c r="A1174" s="653">
        <v>4234313100</v>
      </c>
      <c r="B1174" s="638" t="s">
        <v>181</v>
      </c>
      <c r="C1174" s="723" t="s">
        <v>8822</v>
      </c>
      <c r="D1174" s="630" t="s">
        <v>5015</v>
      </c>
      <c r="F1174" s="710" t="str">
        <f>IF(ISBLANK(D1174),"",VLOOKUP(D1174,tegevusalad!$A$7:$B$188,2,FALSE))</f>
        <v xml:space="preserve">Alusharidus </v>
      </c>
    </row>
    <row r="1175" spans="1:6" hidden="1" outlineLevel="1">
      <c r="A1175" s="653">
        <v>4234827080</v>
      </c>
      <c r="B1175" s="638" t="s">
        <v>8821</v>
      </c>
      <c r="C1175" s="723" t="s">
        <v>8823</v>
      </c>
      <c r="D1175" s="630" t="s">
        <v>5015</v>
      </c>
      <c r="F1175" s="710" t="str">
        <f>IF(ISBLANK(D1175),"",VLOOKUP(D1175,tegevusalad!$A$7:$B$188,2,FALSE))</f>
        <v xml:space="preserve">Alusharidus </v>
      </c>
    </row>
    <row r="1176" spans="1:6" hidden="1" outlineLevel="1">
      <c r="A1176" s="653">
        <v>4234715040</v>
      </c>
      <c r="B1176" s="638" t="s">
        <v>3853</v>
      </c>
      <c r="C1176" s="723" t="s">
        <v>8824</v>
      </c>
      <c r="D1176" s="630" t="s">
        <v>5015</v>
      </c>
      <c r="F1176" s="710" t="str">
        <f>IF(ISBLANK(D1176),"",VLOOKUP(D1176,tegevusalad!$A$7:$B$188,2,FALSE))</f>
        <v xml:space="preserve">Alusharidus </v>
      </c>
    </row>
    <row r="1177" spans="1:6" hidden="1" outlineLevel="1">
      <c r="A1177" s="653">
        <v>4234617060</v>
      </c>
      <c r="B1177" s="638" t="s">
        <v>8813</v>
      </c>
      <c r="C1177" s="723" t="s">
        <v>8825</v>
      </c>
      <c r="D1177" s="630" t="s">
        <v>5015</v>
      </c>
      <c r="F1177" s="710" t="str">
        <f>IF(ISBLANK(D1177),"",VLOOKUP(D1177,tegevusalad!$A$7:$B$188,2,FALSE))</f>
        <v xml:space="preserve">Alusharidus </v>
      </c>
    </row>
    <row r="1178" spans="1:6" hidden="1" outlineLevel="1">
      <c r="A1178" s="653">
        <v>4234445070</v>
      </c>
      <c r="B1178" s="638" t="s">
        <v>7910</v>
      </c>
      <c r="C1178" s="723" t="s">
        <v>5295</v>
      </c>
      <c r="D1178" s="630" t="s">
        <v>5015</v>
      </c>
      <c r="F1178" s="710" t="str">
        <f>IF(ISBLANK(D1178),"",VLOOKUP(D1178,tegevusalad!$A$7:$B$188,2,FALSE))</f>
        <v xml:space="preserve">Alusharidus </v>
      </c>
    </row>
    <row r="1179" spans="1:6" hidden="1" outlineLevel="1">
      <c r="A1179" s="654">
        <v>4234219050</v>
      </c>
      <c r="B1179" s="638" t="s">
        <v>499</v>
      </c>
      <c r="C1179" s="723" t="s">
        <v>8890</v>
      </c>
      <c r="D1179" s="630" t="s">
        <v>5015</v>
      </c>
      <c r="F1179" s="710" t="str">
        <f>IF(ISBLANK(D1179),"",VLOOKUP(D1179,tegevusalad!$A$7:$B$188,2,FALSE))</f>
        <v xml:space="preserve">Alusharidus </v>
      </c>
    </row>
    <row r="1180" spans="1:6" hidden="1" outlineLevel="1">
      <c r="A1180" s="673"/>
      <c r="B1180" s="302"/>
      <c r="C1180" s="723"/>
      <c r="F1180" s="710" t="str">
        <f>IF(ISBLANK(D1180),"",VLOOKUP(D1180,tegevusalad!$A$7:$B$188,2,FALSE))</f>
        <v/>
      </c>
    </row>
    <row r="1181" spans="1:6" hidden="1" outlineLevel="1">
      <c r="A1181" s="653">
        <v>4234841060</v>
      </c>
      <c r="B1181" s="638" t="s">
        <v>3855</v>
      </c>
      <c r="C1181" s="723" t="s">
        <v>7970</v>
      </c>
      <c r="D1181" s="630" t="s">
        <v>5015</v>
      </c>
      <c r="F1181" s="710" t="str">
        <f>IF(ISBLANK(D1181),"",VLOOKUP(D1181,tegevusalad!$A$7:$B$188,2,FALSE))</f>
        <v xml:space="preserve">Alusharidus </v>
      </c>
    </row>
    <row r="1182" spans="1:6" hidden="1" outlineLevel="1">
      <c r="A1182" s="653">
        <v>4234823040</v>
      </c>
      <c r="B1182" s="638" t="s">
        <v>1724</v>
      </c>
      <c r="C1182" s="723" t="s">
        <v>7970</v>
      </c>
      <c r="D1182" s="630" t="s">
        <v>5015</v>
      </c>
      <c r="F1182" s="710" t="str">
        <f>IF(ISBLANK(D1182),"",VLOOKUP(D1182,tegevusalad!$A$7:$B$188,2,FALSE))</f>
        <v xml:space="preserve">Alusharidus </v>
      </c>
    </row>
    <row r="1183" spans="1:6" hidden="1" outlineLevel="1">
      <c r="A1183" s="653">
        <v>4234601100</v>
      </c>
      <c r="B1183" s="638" t="s">
        <v>3385</v>
      </c>
      <c r="C1183" s="723" t="s">
        <v>7971</v>
      </c>
      <c r="D1183" s="630" t="s">
        <v>5015</v>
      </c>
      <c r="F1183" s="710" t="str">
        <f>IF(ISBLANK(D1183),"",VLOOKUP(D1183,tegevusalad!$A$7:$B$188,2,FALSE))</f>
        <v xml:space="preserve">Alusharidus </v>
      </c>
    </row>
    <row r="1184" spans="1:6" hidden="1" outlineLevel="1">
      <c r="A1184" s="653">
        <v>4234602060</v>
      </c>
      <c r="B1184" s="638" t="s">
        <v>6448</v>
      </c>
      <c r="C1184" s="723" t="s">
        <v>7971</v>
      </c>
      <c r="D1184" s="630" t="s">
        <v>5015</v>
      </c>
      <c r="F1184" s="710" t="str">
        <f>IF(ISBLANK(D1184),"",VLOOKUP(D1184,tegevusalad!$A$7:$B$188,2,FALSE))</f>
        <v xml:space="preserve">Alusharidus </v>
      </c>
    </row>
    <row r="1185" spans="1:6" hidden="1" outlineLevel="1">
      <c r="A1185" s="653">
        <v>4234452070</v>
      </c>
      <c r="B1185" s="638" t="s">
        <v>6445</v>
      </c>
      <c r="C1185" s="723" t="s">
        <v>7972</v>
      </c>
      <c r="D1185" s="630" t="s">
        <v>5015</v>
      </c>
      <c r="F1185" s="710" t="str">
        <f>IF(ISBLANK(D1185),"",VLOOKUP(D1185,tegevusalad!$A$7:$B$188,2,FALSE))</f>
        <v xml:space="preserve">Alusharidus </v>
      </c>
    </row>
    <row r="1186" spans="1:6" hidden="1" outlineLevel="1">
      <c r="A1186" s="653">
        <v>4234311060</v>
      </c>
      <c r="B1186" s="638" t="s">
        <v>7902</v>
      </c>
      <c r="C1186" s="723" t="s">
        <v>7973</v>
      </c>
      <c r="D1186" s="630" t="s">
        <v>5015</v>
      </c>
      <c r="F1186" s="710" t="str">
        <f>IF(ISBLANK(D1186),"",VLOOKUP(D1186,tegevusalad!$A$7:$B$188,2,FALSE))</f>
        <v xml:space="preserve">Alusharidus </v>
      </c>
    </row>
    <row r="1187" spans="1:6" hidden="1" outlineLevel="1">
      <c r="A1187" s="653">
        <v>4234314110</v>
      </c>
      <c r="B1187" s="638" t="s">
        <v>7262</v>
      </c>
      <c r="C1187" s="723" t="s">
        <v>7973</v>
      </c>
      <c r="D1187" s="630" t="s">
        <v>5015</v>
      </c>
      <c r="F1187" s="710" t="str">
        <f>IF(ISBLANK(D1187),"",VLOOKUP(D1187,tegevusalad!$A$7:$B$188,2,FALSE))</f>
        <v xml:space="preserve">Alusharidus </v>
      </c>
    </row>
    <row r="1188" spans="1:6" hidden="1" outlineLevel="1">
      <c r="A1188" s="653">
        <v>4234836040</v>
      </c>
      <c r="B1188" s="638" t="s">
        <v>7974</v>
      </c>
      <c r="C1188" s="723" t="s">
        <v>7973</v>
      </c>
      <c r="D1188" s="630" t="s">
        <v>5015</v>
      </c>
      <c r="F1188" s="710" t="str">
        <f>IF(ISBLANK(D1188),"",VLOOKUP(D1188,tegevusalad!$A$7:$B$188,2,FALSE))</f>
        <v xml:space="preserve">Alusharidus </v>
      </c>
    </row>
    <row r="1189" spans="1:6" hidden="1" outlineLevel="1">
      <c r="A1189" s="653">
        <v>4234840070</v>
      </c>
      <c r="B1189" s="638" t="s">
        <v>925</v>
      </c>
      <c r="C1189" s="723" t="s">
        <v>7975</v>
      </c>
      <c r="D1189" s="630" t="s">
        <v>5015</v>
      </c>
      <c r="F1189" s="710" t="str">
        <f>IF(ISBLANK(D1189),"",VLOOKUP(D1189,tegevusalad!$A$7:$B$188,2,FALSE))</f>
        <v xml:space="preserve">Alusharidus </v>
      </c>
    </row>
    <row r="1190" spans="1:6" hidden="1" outlineLevel="1">
      <c r="A1190" s="653">
        <v>4234820060</v>
      </c>
      <c r="B1190" s="638" t="s">
        <v>923</v>
      </c>
      <c r="C1190" s="723" t="s">
        <v>7976</v>
      </c>
      <c r="D1190" s="630" t="s">
        <v>5015</v>
      </c>
      <c r="F1190" s="710" t="str">
        <f>IF(ISBLANK(D1190),"",VLOOKUP(D1190,tegevusalad!$A$7:$B$188,2,FALSE))</f>
        <v xml:space="preserve">Alusharidus </v>
      </c>
    </row>
    <row r="1191" spans="1:6" hidden="1" outlineLevel="1">
      <c r="A1191" s="653">
        <v>4234827060</v>
      </c>
      <c r="B1191" s="638" t="s">
        <v>7041</v>
      </c>
      <c r="C1191" s="723" t="s">
        <v>7975</v>
      </c>
      <c r="D1191" s="630" t="s">
        <v>5015</v>
      </c>
      <c r="F1191" s="710" t="str">
        <f>IF(ISBLANK(D1191),"",VLOOKUP(D1191,tegevusalad!$A$7:$B$188,2,FALSE))</f>
        <v xml:space="preserve">Alusharidus </v>
      </c>
    </row>
    <row r="1192" spans="1:6" hidden="1" outlineLevel="1">
      <c r="A1192" s="653">
        <v>4234312090</v>
      </c>
      <c r="B1192" s="638" t="s">
        <v>1498</v>
      </c>
      <c r="C1192" s="723" t="s">
        <v>7988</v>
      </c>
      <c r="D1192" s="630" t="s">
        <v>5015</v>
      </c>
      <c r="F1192" s="710" t="str">
        <f>IF(ISBLANK(D1192),"",VLOOKUP(D1192,tegevusalad!$A$7:$B$188,2,FALSE))</f>
        <v xml:space="preserve">Alusharidus </v>
      </c>
    </row>
    <row r="1193" spans="1:6" hidden="1" outlineLevel="1">
      <c r="A1193" s="653">
        <v>4234318100</v>
      </c>
      <c r="B1193" s="638" t="s">
        <v>7264</v>
      </c>
      <c r="C1193" s="723" t="s">
        <v>7977</v>
      </c>
      <c r="D1193" s="630" t="s">
        <v>5015</v>
      </c>
      <c r="F1193" s="710" t="str">
        <f>IF(ISBLANK(D1193),"",VLOOKUP(D1193,tegevusalad!$A$7:$B$188,2,FALSE))</f>
        <v xml:space="preserve">Alusharidus </v>
      </c>
    </row>
    <row r="1194" spans="1:6" hidden="1" outlineLevel="1">
      <c r="A1194" s="653">
        <v>4234317130</v>
      </c>
      <c r="B1194" s="638" t="s">
        <v>7979</v>
      </c>
      <c r="C1194" s="723" t="s">
        <v>7978</v>
      </c>
      <c r="D1194" s="630" t="s">
        <v>5015</v>
      </c>
      <c r="F1194" s="710" t="str">
        <f>IF(ISBLANK(D1194),"",VLOOKUP(D1194,tegevusalad!$A$7:$B$188,2,FALSE))</f>
        <v xml:space="preserve">Alusharidus </v>
      </c>
    </row>
    <row r="1195" spans="1:6" hidden="1" outlineLevel="1">
      <c r="A1195" s="653">
        <v>4234319150</v>
      </c>
      <c r="B1195" s="638" t="s">
        <v>7266</v>
      </c>
      <c r="C1195" s="723" t="s">
        <v>7980</v>
      </c>
      <c r="D1195" s="630" t="s">
        <v>5015</v>
      </c>
      <c r="F1195" s="710" t="str">
        <f>IF(ISBLANK(D1195),"",VLOOKUP(D1195,tegevusalad!$A$7:$B$188,2,FALSE))</f>
        <v xml:space="preserve">Alusharidus </v>
      </c>
    </row>
    <row r="1196" spans="1:6" hidden="1" outlineLevel="1">
      <c r="A1196" s="653">
        <v>4234811040</v>
      </c>
      <c r="B1196" s="638" t="s">
        <v>7950</v>
      </c>
      <c r="C1196" s="723" t="s">
        <v>7987</v>
      </c>
      <c r="D1196" s="630" t="s">
        <v>5015</v>
      </c>
      <c r="F1196" s="710" t="str">
        <f>IF(ISBLANK(D1196),"",VLOOKUP(D1196,tegevusalad!$A$7:$B$188,2,FALSE))</f>
        <v xml:space="preserve">Alusharidus </v>
      </c>
    </row>
    <row r="1197" spans="1:6" hidden="1" outlineLevel="1">
      <c r="A1197" s="653">
        <v>4234828050</v>
      </c>
      <c r="B1197" s="638" t="s">
        <v>494</v>
      </c>
      <c r="C1197" s="723" t="s">
        <v>7987</v>
      </c>
      <c r="D1197" s="630" t="s">
        <v>5015</v>
      </c>
      <c r="F1197" s="710" t="str">
        <f>IF(ISBLANK(D1197),"",VLOOKUP(D1197,tegevusalad!$A$7:$B$188,2,FALSE))</f>
        <v xml:space="preserve">Alusharidus </v>
      </c>
    </row>
    <row r="1198" spans="1:6" hidden="1" outlineLevel="1">
      <c r="A1198" s="653">
        <v>4234102110</v>
      </c>
      <c r="B1198" s="638" t="s">
        <v>7981</v>
      </c>
      <c r="C1198" s="723" t="s">
        <v>7986</v>
      </c>
      <c r="D1198" s="630" t="s">
        <v>5015</v>
      </c>
      <c r="F1198" s="710" t="str">
        <f>IF(ISBLANK(D1198),"",VLOOKUP(D1198,tegevusalad!$A$7:$B$188,2,FALSE))</f>
        <v xml:space="preserve">Alusharidus </v>
      </c>
    </row>
    <row r="1199" spans="1:6" hidden="1" outlineLevel="1">
      <c r="A1199" s="653">
        <v>4234106130</v>
      </c>
      <c r="B1199" s="638" t="s">
        <v>7069</v>
      </c>
      <c r="C1199" s="723" t="s">
        <v>7977</v>
      </c>
      <c r="D1199" s="630" t="s">
        <v>5015</v>
      </c>
      <c r="F1199" s="710" t="str">
        <f>IF(ISBLANK(D1199),"",VLOOKUP(D1199,tegevusalad!$A$7:$B$188,2,FALSE))</f>
        <v xml:space="preserve">Alusharidus </v>
      </c>
    </row>
    <row r="1200" spans="1:6" hidden="1" outlineLevel="1">
      <c r="A1200" s="653">
        <v>4234109120</v>
      </c>
      <c r="B1200" s="638" t="s">
        <v>1505</v>
      </c>
      <c r="C1200" s="723" t="s">
        <v>7985</v>
      </c>
      <c r="D1200" s="630" t="s">
        <v>5015</v>
      </c>
      <c r="F1200" s="710" t="str">
        <f>IF(ISBLANK(D1200),"",VLOOKUP(D1200,tegevusalad!$A$7:$B$188,2,FALSE))</f>
        <v xml:space="preserve">Alusharidus </v>
      </c>
    </row>
    <row r="1201" spans="1:6" hidden="1" outlineLevel="1">
      <c r="A1201" s="653">
        <v>4234104090</v>
      </c>
      <c r="B1201" s="638" t="s">
        <v>1508</v>
      </c>
      <c r="C1201" s="723" t="s">
        <v>7977</v>
      </c>
      <c r="D1201" s="630" t="s">
        <v>5015</v>
      </c>
      <c r="F1201" s="710" t="str">
        <f>IF(ISBLANK(D1201),"",VLOOKUP(D1201,tegevusalad!$A$7:$B$188,2,FALSE))</f>
        <v xml:space="preserve">Alusharidus </v>
      </c>
    </row>
    <row r="1202" spans="1:6" hidden="1" outlineLevel="1">
      <c r="A1202" s="653">
        <v>4234522060</v>
      </c>
      <c r="B1202" s="638" t="s">
        <v>7443</v>
      </c>
      <c r="C1202" s="723" t="s">
        <v>7984</v>
      </c>
      <c r="D1202" s="630" t="s">
        <v>5015</v>
      </c>
      <c r="F1202" s="710" t="str">
        <f>IF(ISBLANK(D1202),"",VLOOKUP(D1202,tegevusalad!$A$7:$B$188,2,FALSE))</f>
        <v xml:space="preserve">Alusharidus </v>
      </c>
    </row>
    <row r="1203" spans="1:6" hidden="1" outlineLevel="1">
      <c r="A1203" s="653">
        <v>4234438080</v>
      </c>
      <c r="B1203" s="638" t="s">
        <v>7065</v>
      </c>
      <c r="C1203" s="723" t="s">
        <v>7977</v>
      </c>
      <c r="D1203" s="630" t="s">
        <v>5015</v>
      </c>
      <c r="F1203" s="710" t="str">
        <f>IF(ISBLANK(D1203),"",VLOOKUP(D1203,tegevusalad!$A$7:$B$188,2,FALSE))</f>
        <v xml:space="preserve">Alusharidus </v>
      </c>
    </row>
    <row r="1204" spans="1:6" hidden="1" outlineLevel="1">
      <c r="A1204" s="653">
        <v>4234203060</v>
      </c>
      <c r="B1204" s="638" t="s">
        <v>7982</v>
      </c>
      <c r="C1204" s="723" t="s">
        <v>7983</v>
      </c>
      <c r="D1204" s="630" t="s">
        <v>5015</v>
      </c>
      <c r="F1204" s="710" t="str">
        <f>IF(ISBLANK(D1204),"",VLOOKUP(D1204,tegevusalad!$A$7:$B$188,2,FALSE))</f>
        <v xml:space="preserve">Alusharidus </v>
      </c>
    </row>
    <row r="1205" spans="1:6" hidden="1" outlineLevel="1">
      <c r="A1205" s="653">
        <v>4234453070</v>
      </c>
      <c r="B1205" s="638" t="s">
        <v>4970</v>
      </c>
      <c r="C1205" s="723" t="s">
        <v>7977</v>
      </c>
      <c r="D1205" s="630" t="s">
        <v>5015</v>
      </c>
      <c r="F1205" s="710" t="str">
        <f>IF(ISBLANK(D1205),"",VLOOKUP(D1205,tegevusalad!$A$7:$B$188,2,FALSE))</f>
        <v xml:space="preserve">Alusharidus </v>
      </c>
    </row>
    <row r="1206" spans="1:6" hidden="1" outlineLevel="1">
      <c r="A1206" s="653">
        <v>4234712080</v>
      </c>
      <c r="B1206" s="638" t="s">
        <v>922</v>
      </c>
      <c r="C1206" s="723" t="s">
        <v>8215</v>
      </c>
      <c r="D1206" s="630" t="s">
        <v>5015</v>
      </c>
      <c r="F1206" s="710" t="str">
        <f>IF(ISBLANK(D1206),"",VLOOKUP(D1206,tegevusalad!$A$7:$B$188,2,FALSE))</f>
        <v xml:space="preserve">Alusharidus </v>
      </c>
    </row>
    <row r="1207" spans="1:6" collapsed="1">
      <c r="A1207" s="653"/>
      <c r="B1207" s="638"/>
      <c r="C1207" s="723"/>
    </row>
    <row r="1208" spans="1:6">
      <c r="A1208" s="641"/>
      <c r="B1208" s="651" t="s">
        <v>8967</v>
      </c>
      <c r="F1208" s="710" t="str">
        <f>IF(ISBLANK(D1208),"",VLOOKUP(D1208,tegevusalad!$A$7:$B$188,2,FALSE))</f>
        <v/>
      </c>
    </row>
    <row r="1209" spans="1:6" ht="22.5" hidden="1" customHeight="1" outlineLevel="1">
      <c r="A1209" s="653">
        <v>4234221730</v>
      </c>
      <c r="B1209" s="638" t="s">
        <v>4938</v>
      </c>
      <c r="C1209" s="723" t="s">
        <v>9519</v>
      </c>
      <c r="D1209" s="630" t="s">
        <v>5015</v>
      </c>
      <c r="F1209" s="710" t="str">
        <f>IF(ISBLANK(D1209),"",VLOOKUP(D1209,tegevusalad!$A$7:$B$188,2,FALSE))</f>
        <v xml:space="preserve">Alusharidus </v>
      </c>
    </row>
    <row r="1210" spans="1:6" ht="12.75" hidden="1" customHeight="1" outlineLevel="1">
      <c r="A1210" s="653">
        <v>4234237730</v>
      </c>
      <c r="B1210" s="638" t="s">
        <v>8970</v>
      </c>
      <c r="C1210" s="723" t="s">
        <v>8164</v>
      </c>
      <c r="D1210" s="630" t="s">
        <v>5015</v>
      </c>
      <c r="F1210" s="710" t="str">
        <f>IF(ISBLANK(D1210),"",VLOOKUP(D1210,tegevusalad!$A$7:$B$188,2,FALSE))</f>
        <v xml:space="preserve">Alusharidus </v>
      </c>
    </row>
    <row r="1211" spans="1:6" ht="12.75" hidden="1" customHeight="1" outlineLevel="1">
      <c r="A1211" s="653">
        <v>4234245730</v>
      </c>
      <c r="B1211" s="638" t="s">
        <v>4875</v>
      </c>
      <c r="C1211" s="723" t="s">
        <v>8164</v>
      </c>
      <c r="D1211" s="630" t="s">
        <v>5015</v>
      </c>
      <c r="F1211" s="710" t="str">
        <f>IF(ISBLANK(D1211),"",VLOOKUP(D1211,tegevusalad!$A$7:$B$188,2,FALSE))</f>
        <v xml:space="preserve">Alusharidus </v>
      </c>
    </row>
    <row r="1212" spans="1:6" ht="12.75" hidden="1" customHeight="1" outlineLevel="1">
      <c r="A1212" s="653">
        <v>4234240730</v>
      </c>
      <c r="B1212" s="638" t="s">
        <v>8141</v>
      </c>
      <c r="C1212" s="723" t="s">
        <v>8164</v>
      </c>
      <c r="D1212" s="630" t="s">
        <v>5015</v>
      </c>
      <c r="F1212" s="710" t="str">
        <f>IF(ISBLANK(D1212),"",VLOOKUP(D1212,tegevusalad!$A$7:$B$188,2,FALSE))</f>
        <v xml:space="preserve">Alusharidus </v>
      </c>
    </row>
    <row r="1213" spans="1:6" ht="12.75" hidden="1" customHeight="1" outlineLevel="1">
      <c r="A1213" s="653">
        <v>4234511730</v>
      </c>
      <c r="B1213" s="638" t="s">
        <v>4979</v>
      </c>
      <c r="C1213" s="723" t="s">
        <v>8164</v>
      </c>
      <c r="D1213" s="630" t="s">
        <v>5015</v>
      </c>
      <c r="F1213" s="710" t="str">
        <f>IF(ISBLANK(D1213),"",VLOOKUP(D1213,tegevusalad!$A$7:$B$188,2,FALSE))</f>
        <v xml:space="preserve">Alusharidus </v>
      </c>
    </row>
    <row r="1214" spans="1:6" ht="12.75" hidden="1" customHeight="1" outlineLevel="1">
      <c r="A1214" s="653">
        <v>4234233100</v>
      </c>
      <c r="B1214" s="638" t="s">
        <v>8971</v>
      </c>
      <c r="C1214" s="723" t="s">
        <v>8969</v>
      </c>
      <c r="D1214" s="630" t="s">
        <v>5015</v>
      </c>
      <c r="F1214" s="710" t="str">
        <f>IF(ISBLANK(D1214),"",VLOOKUP(D1214,tegevusalad!$A$7:$B$188,2,FALSE))</f>
        <v xml:space="preserve">Alusharidus </v>
      </c>
    </row>
    <row r="1215" spans="1:6" ht="22.5" hidden="1" customHeight="1" outlineLevel="1">
      <c r="A1215" s="653">
        <v>4234104130</v>
      </c>
      <c r="B1215" s="638" t="s">
        <v>1508</v>
      </c>
      <c r="C1215" s="723" t="s">
        <v>10045</v>
      </c>
      <c r="D1215" s="630" t="s">
        <v>5015</v>
      </c>
      <c r="F1215" s="710" t="str">
        <f>IF(ISBLANK(D1215),"",VLOOKUP(D1215,tegevusalad!$A$7:$B$188,2,FALSE))</f>
        <v xml:space="preserve">Alusharidus </v>
      </c>
    </row>
    <row r="1216" spans="1:6" ht="12.75" hidden="1" customHeight="1" outlineLevel="1">
      <c r="A1216" s="653">
        <v>4234447060</v>
      </c>
      <c r="B1216" s="638" t="s">
        <v>6435</v>
      </c>
      <c r="C1216" s="723" t="s">
        <v>7646</v>
      </c>
      <c r="D1216" s="630" t="s">
        <v>5015</v>
      </c>
      <c r="F1216" s="710" t="str">
        <f>IF(ISBLANK(D1216),"",VLOOKUP(D1216,tegevusalad!$A$7:$B$188,2,FALSE))</f>
        <v xml:space="preserve">Alusharidus </v>
      </c>
    </row>
    <row r="1217" spans="1:6" ht="12.75" hidden="1" customHeight="1" outlineLevel="1">
      <c r="A1217" s="653">
        <v>4234430050</v>
      </c>
      <c r="B1217" s="638" t="s">
        <v>6444</v>
      </c>
      <c r="C1217" s="723" t="s">
        <v>8972</v>
      </c>
      <c r="D1217" s="630" t="s">
        <v>5015</v>
      </c>
      <c r="F1217" s="710" t="str">
        <f>IF(ISBLANK(D1217),"",VLOOKUP(D1217,tegevusalad!$A$7:$B$188,2,FALSE))</f>
        <v xml:space="preserve">Alusharidus </v>
      </c>
    </row>
    <row r="1218" spans="1:6" ht="12.75" hidden="1" customHeight="1" outlineLevel="1">
      <c r="A1218" s="653">
        <v>4234427060</v>
      </c>
      <c r="B1218" s="638" t="s">
        <v>7649</v>
      </c>
      <c r="C1218" s="723" t="s">
        <v>7646</v>
      </c>
      <c r="D1218" s="630" t="s">
        <v>5015</v>
      </c>
      <c r="F1218" s="710" t="str">
        <f>IF(ISBLANK(D1218),"",VLOOKUP(D1218,tegevusalad!$A$7:$B$188,2,FALSE))</f>
        <v xml:space="preserve">Alusharidus </v>
      </c>
    </row>
    <row r="1219" spans="1:6" ht="12.75" hidden="1" customHeight="1" outlineLevel="1">
      <c r="A1219" s="653">
        <v>4234235110</v>
      </c>
      <c r="B1219" s="638" t="s">
        <v>3924</v>
      </c>
      <c r="C1219" s="723" t="s">
        <v>9008</v>
      </c>
      <c r="D1219" s="630" t="s">
        <v>5015</v>
      </c>
      <c r="F1219" s="710" t="str">
        <f>IF(ISBLANK(D1219),"",VLOOKUP(D1219,tegevusalad!$A$7:$B$188,2,FALSE))</f>
        <v xml:space="preserve">Alusharidus </v>
      </c>
    </row>
    <row r="1220" spans="1:6" ht="12.75" hidden="1" customHeight="1" outlineLevel="1">
      <c r="A1220" s="653">
        <v>4234101120</v>
      </c>
      <c r="B1220" s="638" t="s">
        <v>6911</v>
      </c>
      <c r="C1220" s="723" t="s">
        <v>9161</v>
      </c>
      <c r="D1220" s="630" t="s">
        <v>5015</v>
      </c>
      <c r="F1220" s="710" t="str">
        <f>IF(ISBLANK(D1220),"",VLOOKUP(D1220,tegevusalad!$A$7:$B$188,2,FALSE))</f>
        <v xml:space="preserve">Alusharidus </v>
      </c>
    </row>
    <row r="1221" spans="1:6" ht="12.75" hidden="1" customHeight="1" outlineLevel="1">
      <c r="A1221" s="653">
        <v>4234312110</v>
      </c>
      <c r="B1221" s="638" t="s">
        <v>1498</v>
      </c>
      <c r="C1221" s="723" t="s">
        <v>9167</v>
      </c>
      <c r="D1221" s="630" t="s">
        <v>5015</v>
      </c>
      <c r="F1221" s="710" t="str">
        <f>IF(ISBLANK(D1221),"",VLOOKUP(D1221,tegevusalad!$A$7:$B$188,2,FALSE))</f>
        <v xml:space="preserve">Alusharidus </v>
      </c>
    </row>
    <row r="1222" spans="1:6" ht="12.75" hidden="1" customHeight="1" outlineLevel="1">
      <c r="A1222" s="653">
        <v>4234318130</v>
      </c>
      <c r="B1222" s="638" t="s">
        <v>7264</v>
      </c>
      <c r="C1222" s="723" t="s">
        <v>9167</v>
      </c>
      <c r="D1222" s="630" t="s">
        <v>5015</v>
      </c>
      <c r="F1222" s="710" t="str">
        <f>IF(ISBLANK(D1222),"",VLOOKUP(D1222,tegevusalad!$A$7:$B$188,2,FALSE))</f>
        <v xml:space="preserve">Alusharidus </v>
      </c>
    </row>
    <row r="1223" spans="1:6" ht="12.75" hidden="1" customHeight="1" outlineLevel="1">
      <c r="A1223" s="653">
        <v>4234319160</v>
      </c>
      <c r="B1223" s="638" t="s">
        <v>7266</v>
      </c>
      <c r="C1223" s="723" t="s">
        <v>9168</v>
      </c>
      <c r="D1223" s="630" t="s">
        <v>5015</v>
      </c>
      <c r="F1223" s="710" t="str">
        <f>IF(ISBLANK(D1223),"",VLOOKUP(D1223,tegevusalad!$A$7:$B$188,2,FALSE))</f>
        <v xml:space="preserve">Alusharidus </v>
      </c>
    </row>
    <row r="1224" spans="1:6" ht="12.75" hidden="1" customHeight="1" outlineLevel="1">
      <c r="A1224" s="653">
        <v>4234601120</v>
      </c>
      <c r="B1224" s="638" t="s">
        <v>9162</v>
      </c>
      <c r="C1224" s="723" t="s">
        <v>9169</v>
      </c>
      <c r="D1224" s="630" t="s">
        <v>5015</v>
      </c>
      <c r="F1224" s="710" t="str">
        <f>IF(ISBLANK(D1224),"",VLOOKUP(D1224,tegevusalad!$A$7:$B$188,2,FALSE))</f>
        <v xml:space="preserve">Alusharidus </v>
      </c>
    </row>
    <row r="1225" spans="1:6" ht="12.75" hidden="1" customHeight="1" outlineLevel="1">
      <c r="A1225" s="653">
        <v>4234602070</v>
      </c>
      <c r="B1225" s="638" t="s">
        <v>9163</v>
      </c>
      <c r="C1225" s="723" t="s">
        <v>9170</v>
      </c>
      <c r="D1225" s="630" t="s">
        <v>5015</v>
      </c>
      <c r="F1225" s="710" t="str">
        <f>IF(ISBLANK(D1225),"",VLOOKUP(D1225,tegevusalad!$A$7:$B$188,2,FALSE))</f>
        <v xml:space="preserve">Alusharidus </v>
      </c>
    </row>
    <row r="1226" spans="1:6" ht="12.75" hidden="1" customHeight="1" outlineLevel="1">
      <c r="A1226" s="653">
        <v>4234102130</v>
      </c>
      <c r="B1226" s="638" t="s">
        <v>4935</v>
      </c>
      <c r="C1226" s="723" t="s">
        <v>9171</v>
      </c>
      <c r="D1226" s="630" t="s">
        <v>5015</v>
      </c>
      <c r="F1226" s="710" t="str">
        <f>IF(ISBLANK(D1226),"",VLOOKUP(D1226,tegevusalad!$A$7:$B$188,2,FALSE))</f>
        <v xml:space="preserve">Alusharidus </v>
      </c>
    </row>
    <row r="1227" spans="1:6" ht="12.75" hidden="1" customHeight="1" outlineLevel="1">
      <c r="A1227" s="653">
        <v>4234109140</v>
      </c>
      <c r="B1227" s="638" t="s">
        <v>1505</v>
      </c>
      <c r="C1227" s="723" t="s">
        <v>9171</v>
      </c>
      <c r="D1227" s="630" t="s">
        <v>5015</v>
      </c>
      <c r="F1227" s="710" t="str">
        <f>IF(ISBLANK(D1227),"",VLOOKUP(D1227,tegevusalad!$A$7:$B$188,2,FALSE))</f>
        <v xml:space="preserve">Alusharidus </v>
      </c>
    </row>
    <row r="1228" spans="1:6" ht="12.75" hidden="1" customHeight="1" outlineLevel="1">
      <c r="A1228" s="653">
        <v>4234106140</v>
      </c>
      <c r="B1228" s="638" t="s">
        <v>7069</v>
      </c>
      <c r="C1228" s="723" t="s">
        <v>9171</v>
      </c>
      <c r="D1228" s="630" t="s">
        <v>5015</v>
      </c>
      <c r="F1228" s="710" t="str">
        <f>IF(ISBLANK(D1228),"",VLOOKUP(D1228,tegevusalad!$A$7:$B$188,2,FALSE))</f>
        <v xml:space="preserve">Alusharidus </v>
      </c>
    </row>
    <row r="1229" spans="1:6" ht="12.75" hidden="1" customHeight="1" outlineLevel="1">
      <c r="A1229" s="653">
        <v>4234840100</v>
      </c>
      <c r="B1229" s="638" t="s">
        <v>9164</v>
      </c>
      <c r="C1229" s="723" t="s">
        <v>9172</v>
      </c>
      <c r="D1229" s="630" t="s">
        <v>5015</v>
      </c>
      <c r="F1229" s="710" t="str">
        <f>IF(ISBLANK(D1229),"",VLOOKUP(D1229,tegevusalad!$A$7:$B$188,2,FALSE))</f>
        <v xml:space="preserve">Alusharidus </v>
      </c>
    </row>
    <row r="1230" spans="1:6" ht="12.75" hidden="1" customHeight="1" outlineLevel="1">
      <c r="A1230" s="653">
        <v>4234815100</v>
      </c>
      <c r="B1230" s="638" t="s">
        <v>492</v>
      </c>
      <c r="C1230" s="723" t="s">
        <v>9173</v>
      </c>
      <c r="D1230" s="630" t="s">
        <v>5015</v>
      </c>
      <c r="F1230" s="710" t="str">
        <f>IF(ISBLANK(D1230),"",VLOOKUP(D1230,tegevusalad!$A$7:$B$188,2,FALSE))</f>
        <v xml:space="preserve">Alusharidus </v>
      </c>
    </row>
    <row r="1231" spans="1:6" ht="12.75" hidden="1" customHeight="1" outlineLevel="1">
      <c r="A1231" s="653">
        <v>4234820090</v>
      </c>
      <c r="B1231" s="638" t="s">
        <v>9165</v>
      </c>
      <c r="C1231" s="723" t="s">
        <v>9174</v>
      </c>
      <c r="D1231" s="630" t="s">
        <v>5015</v>
      </c>
      <c r="F1231" s="710" t="str">
        <f>IF(ISBLANK(D1231),"",VLOOKUP(D1231,tegevusalad!$A$7:$B$188,2,FALSE))</f>
        <v xml:space="preserve">Alusharidus </v>
      </c>
    </row>
    <row r="1232" spans="1:6" ht="12.75" hidden="1" customHeight="1" outlineLevel="1">
      <c r="A1232" s="653">
        <v>4234827090</v>
      </c>
      <c r="B1232" s="638" t="s">
        <v>9166</v>
      </c>
      <c r="C1232" s="723" t="s">
        <v>9175</v>
      </c>
      <c r="D1232" s="630" t="s">
        <v>5015</v>
      </c>
      <c r="F1232" s="710" t="str">
        <f>IF(ISBLANK(D1232),"",VLOOKUP(D1232,tegevusalad!$A$7:$B$188,2,FALSE))</f>
        <v xml:space="preserve">Alusharidus </v>
      </c>
    </row>
    <row r="1233" spans="1:6" ht="12.75" hidden="1" customHeight="1" outlineLevel="1">
      <c r="A1233" s="653">
        <v>4234823060</v>
      </c>
      <c r="B1233" s="638" t="s">
        <v>1724</v>
      </c>
      <c r="C1233" s="723" t="s">
        <v>9176</v>
      </c>
      <c r="D1233" s="630" t="s">
        <v>5015</v>
      </c>
      <c r="F1233" s="710" t="str">
        <f>IF(ISBLANK(D1233),"",VLOOKUP(D1233,tegevusalad!$A$7:$B$188,2,FALSE))</f>
        <v xml:space="preserve">Alusharidus </v>
      </c>
    </row>
    <row r="1234" spans="1:6" ht="12.75" hidden="1" customHeight="1" outlineLevel="1">
      <c r="A1234" s="653">
        <v>4234330080</v>
      </c>
      <c r="B1234" s="638" t="s">
        <v>1502</v>
      </c>
      <c r="C1234" s="723" t="s">
        <v>9167</v>
      </c>
      <c r="D1234" s="630" t="s">
        <v>5015</v>
      </c>
      <c r="F1234" s="710" t="str">
        <f>IF(ISBLANK(D1234),"",VLOOKUP(D1234,tegevusalad!$A$7:$B$188,2,FALSE))</f>
        <v xml:space="preserve">Alusharidus </v>
      </c>
    </row>
    <row r="1235" spans="1:6" ht="12.75" hidden="1" customHeight="1" outlineLevel="1">
      <c r="A1235" s="653">
        <v>4234212120</v>
      </c>
      <c r="B1235" s="638" t="s">
        <v>1498</v>
      </c>
      <c r="C1235" s="723" t="s">
        <v>9177</v>
      </c>
      <c r="D1235" s="630" t="s">
        <v>5015</v>
      </c>
      <c r="F1235" s="710" t="str">
        <f>IF(ISBLANK(D1235),"",VLOOKUP(D1235,tegevusalad!$A$7:$B$188,2,FALSE))</f>
        <v xml:space="preserve">Alusharidus </v>
      </c>
    </row>
    <row r="1236" spans="1:6" ht="12.75" hidden="1" customHeight="1" outlineLevel="1">
      <c r="A1236" s="653">
        <v>4234449080</v>
      </c>
      <c r="B1236" s="638" t="s">
        <v>6439</v>
      </c>
      <c r="C1236" s="723" t="s">
        <v>5295</v>
      </c>
      <c r="D1236" s="630" t="s">
        <v>5015</v>
      </c>
      <c r="F1236" s="710" t="str">
        <f>IF(ISBLANK(D1236),"",VLOOKUP(D1236,tegevusalad!$A$7:$B$188,2,FALSE))</f>
        <v xml:space="preserve">Alusharidus </v>
      </c>
    </row>
    <row r="1237" spans="1:6" ht="12.75" hidden="1" customHeight="1" outlineLevel="1">
      <c r="A1237" s="653">
        <v>4234235130</v>
      </c>
      <c r="B1237" s="638" t="s">
        <v>3924</v>
      </c>
      <c r="C1237" s="723" t="s">
        <v>9178</v>
      </c>
      <c r="D1237" s="630" t="s">
        <v>5015</v>
      </c>
      <c r="F1237" s="710" t="str">
        <f>IF(ISBLANK(D1237),"",VLOOKUP(D1237,tegevusalad!$A$7:$B$188,2,FALSE))</f>
        <v xml:space="preserve">Alusharidus </v>
      </c>
    </row>
    <row r="1238" spans="1:6" ht="12.75" hidden="1" customHeight="1" outlineLevel="1">
      <c r="A1238" s="653">
        <v>4234061000</v>
      </c>
      <c r="B1238" s="638" t="s">
        <v>9199</v>
      </c>
      <c r="C1238" s="723"/>
      <c r="D1238" s="630" t="s">
        <v>5015</v>
      </c>
      <c r="F1238" s="710" t="str">
        <f>IF(ISBLANK(D1238),"",VLOOKUP(D1238,tegevusalad!$A$7:$B$188,2,FALSE))</f>
        <v xml:space="preserve">Alusharidus </v>
      </c>
    </row>
    <row r="1239" spans="1:6" ht="12.75" hidden="1" customHeight="1" outlineLevel="1">
      <c r="A1239" s="653">
        <v>4234425070</v>
      </c>
      <c r="B1239" s="638" t="s">
        <v>4976</v>
      </c>
      <c r="C1239" s="723" t="s">
        <v>7643</v>
      </c>
      <c r="D1239" s="630" t="s">
        <v>5015</v>
      </c>
      <c r="F1239" s="710" t="str">
        <f>IF(ISBLANK(D1239),"",VLOOKUP(D1239,tegevusalad!$A$7:$B$188,2,FALSE))</f>
        <v xml:space="preserve">Alusharidus </v>
      </c>
    </row>
    <row r="1240" spans="1:6" ht="12.75" hidden="1" customHeight="1" outlineLevel="1">
      <c r="A1240" s="653">
        <v>4234102140</v>
      </c>
      <c r="B1240" s="638" t="s">
        <v>4935</v>
      </c>
      <c r="C1240" s="723" t="s">
        <v>9202</v>
      </c>
      <c r="D1240" s="630" t="s">
        <v>5015</v>
      </c>
      <c r="F1240" s="710" t="str">
        <f>IF(ISBLANK(D1240),"",VLOOKUP(D1240,tegevusalad!$A$7:$B$188,2,FALSE))</f>
        <v xml:space="preserve">Alusharidus </v>
      </c>
    </row>
    <row r="1241" spans="1:6" ht="12.75" hidden="1" customHeight="1" outlineLevel="1">
      <c r="A1241" s="653">
        <v>4234827100</v>
      </c>
      <c r="B1241" s="638" t="s">
        <v>7041</v>
      </c>
      <c r="C1241" s="723" t="s">
        <v>10046</v>
      </c>
      <c r="D1241" s="630" t="s">
        <v>5015</v>
      </c>
      <c r="F1241" s="710" t="str">
        <f>IF(ISBLANK(D1241),"",VLOOKUP(D1241,tegevusalad!$A$7:$B$188,2,FALSE))</f>
        <v xml:space="preserve">Alusharidus </v>
      </c>
    </row>
    <row r="1242" spans="1:6" ht="12.75" hidden="1" customHeight="1" outlineLevel="1">
      <c r="A1242" s="654">
        <v>4234216100</v>
      </c>
      <c r="B1242" s="638" t="s">
        <v>4877</v>
      </c>
      <c r="C1242" s="723" t="s">
        <v>9215</v>
      </c>
      <c r="D1242" s="630" t="s">
        <v>5015</v>
      </c>
      <c r="F1242" s="710" t="str">
        <f>IF(ISBLANK(D1242),"",VLOOKUP(D1242,tegevusalad!$A$7:$B$188,2,FALSE))</f>
        <v xml:space="preserve">Alusharidus </v>
      </c>
    </row>
    <row r="1243" spans="1:6" ht="12.75" hidden="1" customHeight="1" outlineLevel="1">
      <c r="A1243" s="653">
        <v>4234516090</v>
      </c>
      <c r="B1243" s="638" t="s">
        <v>7068</v>
      </c>
      <c r="C1243" s="723" t="s">
        <v>9302</v>
      </c>
      <c r="D1243" s="630" t="s">
        <v>5015</v>
      </c>
      <c r="F1243" s="710" t="str">
        <f>IF(ISBLANK(D1243),"",VLOOKUP(D1243,tegevusalad!$A$7:$B$188,2,FALSE))</f>
        <v xml:space="preserve">Alusharidus </v>
      </c>
    </row>
    <row r="1244" spans="1:6" ht="12.75" hidden="1" customHeight="1" outlineLevel="1">
      <c r="A1244" s="653">
        <v>4234525070</v>
      </c>
      <c r="B1244" s="638" t="s">
        <v>9318</v>
      </c>
      <c r="C1244" s="723" t="s">
        <v>9316</v>
      </c>
      <c r="D1244" s="630" t="s">
        <v>5015</v>
      </c>
      <c r="F1244" s="710" t="str">
        <f>IF(ISBLANK(D1244),"",VLOOKUP(D1244,tegevusalad!$A$7:$B$188,2,FALSE))</f>
        <v xml:space="preserve">Alusharidus </v>
      </c>
    </row>
    <row r="1245" spans="1:6" ht="12.75" hidden="1" customHeight="1" outlineLevel="1">
      <c r="A1245" s="653">
        <v>4234840110</v>
      </c>
      <c r="B1245" s="638" t="s">
        <v>925</v>
      </c>
      <c r="C1245" s="723" t="s">
        <v>9317</v>
      </c>
      <c r="D1245" s="630" t="s">
        <v>5015</v>
      </c>
      <c r="F1245" s="710" t="str">
        <f>IF(ISBLANK(D1245),"",VLOOKUP(D1245,tegevusalad!$A$7:$B$188,2,FALSE))</f>
        <v xml:space="preserve">Alusharidus </v>
      </c>
    </row>
    <row r="1246" spans="1:6" ht="12.75" hidden="1" customHeight="1" outlineLevel="1">
      <c r="A1246" s="654">
        <v>4234211180</v>
      </c>
      <c r="B1246" s="638" t="s">
        <v>4874</v>
      </c>
      <c r="C1246" s="723" t="s">
        <v>8247</v>
      </c>
      <c r="D1246" s="630" t="s">
        <v>5015</v>
      </c>
      <c r="F1246" s="710" t="str">
        <f>IF(ISBLANK(D1246),"",VLOOKUP(D1246,tegevusalad!$A$7:$B$188,2,FALSE))</f>
        <v xml:space="preserve">Alusharidus </v>
      </c>
    </row>
    <row r="1247" spans="1:6" ht="12.75" hidden="1" customHeight="1" outlineLevel="1">
      <c r="A1247" s="653">
        <v>4234240060</v>
      </c>
      <c r="B1247" s="638" t="s">
        <v>8141</v>
      </c>
      <c r="C1247" s="723" t="s">
        <v>10047</v>
      </c>
      <c r="D1247" s="630" t="s">
        <v>5015</v>
      </c>
      <c r="F1247" s="710" t="str">
        <f>IF(ISBLANK(D1247),"",VLOOKUP(D1247,tegevusalad!$A$7:$B$188,2,FALSE))</f>
        <v xml:space="preserve">Alusharidus </v>
      </c>
    </row>
    <row r="1248" spans="1:6" ht="12.75" hidden="1" customHeight="1" outlineLevel="1">
      <c r="A1248" s="653">
        <v>4234229080</v>
      </c>
      <c r="B1248" s="638" t="s">
        <v>9377</v>
      </c>
      <c r="C1248" s="723" t="s">
        <v>9374</v>
      </c>
      <c r="D1248" s="630" t="s">
        <v>5015</v>
      </c>
      <c r="F1248" s="710" t="str">
        <f>IF(ISBLANK(D1248),"",VLOOKUP(D1248,tegevusalad!$A$7:$B$188,2,FALSE))</f>
        <v xml:space="preserve">Alusharidus </v>
      </c>
    </row>
    <row r="1249" spans="1:6" ht="12.75" hidden="1" customHeight="1" outlineLevel="1">
      <c r="A1249" s="653">
        <v>4234235140</v>
      </c>
      <c r="B1249" s="638" t="s">
        <v>9376</v>
      </c>
      <c r="C1249" s="723" t="s">
        <v>9375</v>
      </c>
      <c r="D1249" s="630" t="s">
        <v>5015</v>
      </c>
      <c r="F1249" s="710" t="str">
        <f>IF(ISBLANK(D1249),"",VLOOKUP(D1249,tegevusalad!$A$7:$B$188,2,FALSE))</f>
        <v xml:space="preserve">Alusharidus </v>
      </c>
    </row>
    <row r="1250" spans="1:6" ht="12.75" hidden="1" customHeight="1" outlineLevel="1">
      <c r="A1250" s="653">
        <v>4234445080</v>
      </c>
      <c r="B1250" s="638" t="s">
        <v>7910</v>
      </c>
      <c r="C1250" s="723" t="s">
        <v>10048</v>
      </c>
      <c r="D1250" s="630" t="s">
        <v>5015</v>
      </c>
      <c r="F1250" s="710" t="str">
        <f>IF(ISBLANK(D1250),"",VLOOKUP(D1250,tegevusalad!$A$7:$B$188,2,FALSE))</f>
        <v xml:space="preserve">Alusharidus </v>
      </c>
    </row>
    <row r="1251" spans="1:6" ht="12.75" hidden="1" customHeight="1" outlineLevel="1">
      <c r="A1251" s="653">
        <v>4234711040</v>
      </c>
      <c r="B1251" s="638" t="s">
        <v>7903</v>
      </c>
      <c r="C1251" s="723" t="s">
        <v>10049</v>
      </c>
      <c r="D1251" s="630" t="s">
        <v>5015</v>
      </c>
      <c r="F1251" s="710" t="str">
        <f>IF(ISBLANK(D1251),"",VLOOKUP(D1251,tegevusalad!$A$7:$B$188,2,FALSE))</f>
        <v xml:space="preserve">Alusharidus </v>
      </c>
    </row>
    <row r="1252" spans="1:6" ht="12.75" hidden="1" customHeight="1" outlineLevel="1">
      <c r="A1252" s="653">
        <v>4234830120</v>
      </c>
      <c r="B1252" s="638" t="s">
        <v>6648</v>
      </c>
      <c r="C1252" s="723" t="s">
        <v>9378</v>
      </c>
      <c r="D1252" s="630" t="s">
        <v>5015</v>
      </c>
      <c r="F1252" s="710" t="str">
        <f>IF(ISBLANK(D1252),"",VLOOKUP(D1252,tegevusalad!$A$7:$B$188,2,FALSE))</f>
        <v xml:space="preserve">Alusharidus </v>
      </c>
    </row>
    <row r="1253" spans="1:6" ht="12.75" hidden="1" customHeight="1" outlineLevel="1">
      <c r="A1253" s="653">
        <v>4234827720</v>
      </c>
      <c r="B1253" s="638" t="s">
        <v>7041</v>
      </c>
      <c r="C1253" s="723" t="s">
        <v>7905</v>
      </c>
      <c r="D1253" s="630" t="s">
        <v>5015</v>
      </c>
      <c r="F1253" s="710" t="str">
        <f>IF(ISBLANK(D1253),"",VLOOKUP(D1253,tegevusalad!$A$7:$B$188,2,FALSE))</f>
        <v xml:space="preserve">Alusharidus </v>
      </c>
    </row>
    <row r="1254" spans="1:6" ht="12.75" hidden="1" customHeight="1" outlineLevel="1">
      <c r="A1254" s="653">
        <v>4234823070</v>
      </c>
      <c r="B1254" s="638" t="s">
        <v>1724</v>
      </c>
      <c r="C1254" s="723" t="s">
        <v>9379</v>
      </c>
      <c r="D1254" s="630" t="s">
        <v>5015</v>
      </c>
      <c r="F1254" s="710" t="str">
        <f>IF(ISBLANK(D1254),"",VLOOKUP(D1254,tegevusalad!$A$7:$B$188,2,FALSE))</f>
        <v xml:space="preserve">Alusharidus </v>
      </c>
    </row>
    <row r="1255" spans="1:6" ht="12.75" hidden="1" customHeight="1" outlineLevel="1">
      <c r="A1255" s="653">
        <v>4234815110</v>
      </c>
      <c r="B1255" s="638" t="s">
        <v>492</v>
      </c>
      <c r="C1255" s="723" t="s">
        <v>9380</v>
      </c>
      <c r="D1255" s="630" t="s">
        <v>5015</v>
      </c>
      <c r="F1255" s="710" t="str">
        <f>IF(ISBLANK(D1255),"",VLOOKUP(D1255,tegevusalad!$A$7:$B$188,2,FALSE))</f>
        <v xml:space="preserve">Alusharidus </v>
      </c>
    </row>
    <row r="1256" spans="1:6" ht="12.75" hidden="1" customHeight="1" outlineLevel="1">
      <c r="A1256" s="654">
        <v>4234211190</v>
      </c>
      <c r="B1256" s="638" t="s">
        <v>4874</v>
      </c>
      <c r="C1256" s="723" t="s">
        <v>10193</v>
      </c>
      <c r="D1256" s="630" t="s">
        <v>5015</v>
      </c>
      <c r="F1256" s="710" t="str">
        <f>IF(ISBLANK(D1256),"",VLOOKUP(D1256,tegevusalad!$A$7:$B$188,2,FALSE))</f>
        <v xml:space="preserve">Alusharidus </v>
      </c>
    </row>
    <row r="1257" spans="1:6" ht="25.5" hidden="1" customHeight="1" outlineLevel="1">
      <c r="A1257" s="654">
        <v>4234045000</v>
      </c>
      <c r="B1257" s="638" t="s">
        <v>9423</v>
      </c>
      <c r="C1257" s="723"/>
      <c r="D1257" s="630" t="s">
        <v>5015</v>
      </c>
      <c r="F1257" s="710" t="str">
        <f>IF(ISBLANK(D1257),"",VLOOKUP(D1257,tegevusalad!$A$7:$B$188,2,FALSE))</f>
        <v xml:space="preserve">Alusharidus </v>
      </c>
    </row>
    <row r="1258" spans="1:6" ht="22.5" hidden="1" customHeight="1" outlineLevel="1">
      <c r="A1258" s="654">
        <v>4234235150</v>
      </c>
      <c r="B1258" s="638" t="s">
        <v>3924</v>
      </c>
      <c r="C1258" s="723" t="s">
        <v>10050</v>
      </c>
      <c r="D1258" s="630" t="s">
        <v>5015</v>
      </c>
      <c r="F1258" s="710" t="str">
        <f>IF(ISBLANK(D1258),"",VLOOKUP(D1258,tegevusalad!$A$7:$B$188,2,FALSE))</f>
        <v xml:space="preserve">Alusharidus </v>
      </c>
    </row>
    <row r="1259" spans="1:6" ht="12.75" hidden="1" customHeight="1" outlineLevel="1">
      <c r="A1259" s="654">
        <v>4234316080</v>
      </c>
      <c r="B1259" s="638" t="s">
        <v>6432</v>
      </c>
      <c r="C1259" s="723" t="s">
        <v>9431</v>
      </c>
      <c r="D1259" s="630" t="s">
        <v>5015</v>
      </c>
      <c r="F1259" s="710" t="str">
        <f>IF(ISBLANK(D1259),"",VLOOKUP(D1259,tegevusalad!$A$7:$B$188,2,FALSE))</f>
        <v xml:space="preserve">Alusharidus </v>
      </c>
    </row>
    <row r="1260" spans="1:6" ht="12.75" hidden="1" customHeight="1" outlineLevel="1">
      <c r="A1260" s="654">
        <v>4234617070</v>
      </c>
      <c r="B1260" s="638" t="s">
        <v>8813</v>
      </c>
      <c r="C1260" s="723" t="s">
        <v>10051</v>
      </c>
      <c r="D1260" s="630" t="s">
        <v>5015</v>
      </c>
      <c r="F1260" s="710" t="str">
        <f>IF(ISBLANK(D1260),"",VLOOKUP(D1260,tegevusalad!$A$7:$B$188,2,FALSE))</f>
        <v xml:space="preserve">Alusharidus </v>
      </c>
    </row>
    <row r="1261" spans="1:6" ht="12.75" hidden="1" customHeight="1" outlineLevel="1">
      <c r="A1261" s="654">
        <v>4234826060</v>
      </c>
      <c r="B1261" s="638" t="s">
        <v>7909</v>
      </c>
      <c r="C1261" s="723" t="s">
        <v>9486</v>
      </c>
      <c r="D1261" s="630" t="s">
        <v>5015</v>
      </c>
      <c r="F1261" s="710" t="str">
        <f>IF(ISBLANK(D1261),"",VLOOKUP(D1261,tegevusalad!$A$7:$B$188,2,FALSE))</f>
        <v xml:space="preserve">Alusharidus </v>
      </c>
    </row>
    <row r="1262" spans="1:6" ht="12.75" hidden="1" customHeight="1" outlineLevel="1">
      <c r="A1262" s="654">
        <v>4234528070</v>
      </c>
      <c r="B1262" s="638" t="s">
        <v>4985</v>
      </c>
      <c r="C1262" s="723" t="s">
        <v>9487</v>
      </c>
      <c r="D1262" s="630" t="s">
        <v>5015</v>
      </c>
      <c r="F1262" s="710" t="str">
        <f>IF(ISBLANK(D1262),"",VLOOKUP(D1262,tegevusalad!$A$7:$B$188,2,FALSE))</f>
        <v xml:space="preserve">Alusharidus </v>
      </c>
    </row>
    <row r="1263" spans="1:6" ht="12.75" hidden="1" customHeight="1" outlineLevel="1">
      <c r="A1263" s="654">
        <v>4234511090</v>
      </c>
      <c r="B1263" s="638" t="s">
        <v>4979</v>
      </c>
      <c r="C1263" s="723" t="s">
        <v>9487</v>
      </c>
      <c r="D1263" s="630" t="s">
        <v>5015</v>
      </c>
      <c r="F1263" s="710" t="str">
        <f>IF(ISBLANK(D1263),"",VLOOKUP(D1263,tegevusalad!$A$7:$B$188,2,FALSE))</f>
        <v xml:space="preserve">Alusharidus </v>
      </c>
    </row>
    <row r="1264" spans="1:6" ht="12.75" hidden="1" customHeight="1" outlineLevel="1">
      <c r="A1264" s="654">
        <v>4234431080</v>
      </c>
      <c r="B1264" s="638" t="s">
        <v>5284</v>
      </c>
      <c r="C1264" s="723" t="s">
        <v>9488</v>
      </c>
      <c r="D1264" s="630" t="s">
        <v>5015</v>
      </c>
      <c r="F1264" s="710" t="str">
        <f>IF(ISBLANK(D1264),"",VLOOKUP(D1264,tegevusalad!$A$7:$B$188,2,FALSE))</f>
        <v xml:space="preserve">Alusharidus </v>
      </c>
    </row>
    <row r="1265" spans="1:6" ht="12.75" hidden="1" customHeight="1" outlineLevel="1">
      <c r="A1265" s="654">
        <v>4234601130</v>
      </c>
      <c r="B1265" s="638" t="s">
        <v>9529</v>
      </c>
      <c r="C1265" s="723" t="s">
        <v>9525</v>
      </c>
      <c r="D1265" s="630" t="s">
        <v>5015</v>
      </c>
      <c r="F1265" s="710" t="str">
        <f>IF(ISBLANK(D1265),"",VLOOKUP(D1265,tegevusalad!$A$7:$B$188,2,FALSE))</f>
        <v xml:space="preserve">Alusharidus </v>
      </c>
    </row>
    <row r="1266" spans="1:6" ht="12.75" hidden="1" customHeight="1" outlineLevel="1">
      <c r="A1266" s="654">
        <v>4234243130</v>
      </c>
      <c r="B1266" s="638" t="s">
        <v>9528</v>
      </c>
      <c r="C1266" s="723" t="s">
        <v>1267</v>
      </c>
      <c r="D1266" s="630" t="s">
        <v>5015</v>
      </c>
      <c r="F1266" s="710" t="str">
        <f>IF(ISBLANK(D1266),"",VLOOKUP(D1266,tegevusalad!$A$7:$B$188,2,FALSE))</f>
        <v xml:space="preserve">Alusharidus </v>
      </c>
    </row>
    <row r="1267" spans="1:6" ht="12.75" hidden="1" customHeight="1" outlineLevel="1">
      <c r="A1267" s="654">
        <v>4234054000</v>
      </c>
      <c r="B1267" s="638" t="s">
        <v>9531</v>
      </c>
      <c r="C1267" s="723" t="s">
        <v>9530</v>
      </c>
      <c r="D1267" s="630" t="s">
        <v>5015</v>
      </c>
      <c r="F1267" s="710" t="str">
        <f>IF(ISBLANK(D1267),"",VLOOKUP(D1267,tegevusalad!$A$7:$B$188,2,FALSE))</f>
        <v xml:space="preserve">Alusharidus </v>
      </c>
    </row>
    <row r="1268" spans="1:6" ht="12.75" hidden="1" customHeight="1" outlineLevel="1">
      <c r="A1268" s="654">
        <v>4234241070</v>
      </c>
      <c r="B1268" s="638" t="s">
        <v>497</v>
      </c>
      <c r="C1268" s="723" t="s">
        <v>10052</v>
      </c>
      <c r="D1268" s="630" t="s">
        <v>5015</v>
      </c>
      <c r="F1268" s="710" t="str">
        <f>IF(ISBLANK(D1268),"",VLOOKUP(D1268,tegevusalad!$A$7:$B$188,2,FALSE))</f>
        <v xml:space="preserve">Alusharidus </v>
      </c>
    </row>
    <row r="1269" spans="1:6" ht="12.75" hidden="1" customHeight="1" outlineLevel="1">
      <c r="A1269" s="654">
        <v>4234232060</v>
      </c>
      <c r="B1269" s="638" t="s">
        <v>9527</v>
      </c>
      <c r="C1269" s="723" t="s">
        <v>10053</v>
      </c>
      <c r="D1269" s="630" t="s">
        <v>5015</v>
      </c>
      <c r="F1269" s="710" t="str">
        <f>IF(ISBLANK(D1269),"",VLOOKUP(D1269,tegevusalad!$A$7:$B$188,2,FALSE))</f>
        <v xml:space="preserve">Alusharidus </v>
      </c>
    </row>
    <row r="1270" spans="1:6" ht="12.75" hidden="1" customHeight="1" outlineLevel="1">
      <c r="A1270" s="654">
        <v>4234839100</v>
      </c>
      <c r="B1270" s="638" t="s">
        <v>9526</v>
      </c>
      <c r="C1270" s="723" t="s">
        <v>1723</v>
      </c>
      <c r="D1270" s="630" t="s">
        <v>5015</v>
      </c>
      <c r="F1270" s="710" t="str">
        <f>IF(ISBLANK(D1270),"",VLOOKUP(D1270,tegevusalad!$A$7:$B$188,2,FALSE))</f>
        <v xml:space="preserve">Alusharidus </v>
      </c>
    </row>
    <row r="1271" spans="1:6" ht="12.75" hidden="1" customHeight="1" outlineLevel="1">
      <c r="A1271" s="654">
        <v>4234108110</v>
      </c>
      <c r="B1271" s="638" t="s">
        <v>9546</v>
      </c>
      <c r="C1271" s="723" t="s">
        <v>9543</v>
      </c>
      <c r="D1271" s="630" t="s">
        <v>5015</v>
      </c>
      <c r="F1271" s="710" t="str">
        <f>IF(ISBLANK(D1271),"",VLOOKUP(D1271,tegevusalad!$A$7:$B$188,2,FALSE))</f>
        <v xml:space="preserve">Alusharidus </v>
      </c>
    </row>
    <row r="1272" spans="1:6" ht="12.75" hidden="1" customHeight="1" outlineLevel="1">
      <c r="A1272" s="654">
        <v>4234422050</v>
      </c>
      <c r="B1272" s="638" t="s">
        <v>8250</v>
      </c>
      <c r="C1272" s="723" t="s">
        <v>9488</v>
      </c>
      <c r="D1272" s="630" t="s">
        <v>5015</v>
      </c>
      <c r="F1272" s="710" t="str">
        <f>IF(ISBLANK(D1272),"",VLOOKUP(D1272,tegevusalad!$A$7:$B$188,2,FALSE))</f>
        <v xml:space="preserve">Alusharidus </v>
      </c>
    </row>
    <row r="1273" spans="1:6" ht="12.75" hidden="1" customHeight="1" outlineLevel="1">
      <c r="A1273" s="654">
        <v>4234311070</v>
      </c>
      <c r="B1273" s="638" t="s">
        <v>7902</v>
      </c>
      <c r="C1273" s="723" t="s">
        <v>9544</v>
      </c>
      <c r="D1273" s="630" t="s">
        <v>5015</v>
      </c>
      <c r="F1273" s="710" t="str">
        <f>IF(ISBLANK(D1273),"",VLOOKUP(D1273,tegevusalad!$A$7:$B$188,2,FALSE))</f>
        <v xml:space="preserve">Alusharidus </v>
      </c>
    </row>
    <row r="1274" spans="1:6" ht="12.75" hidden="1" customHeight="1" outlineLevel="1">
      <c r="A1274" s="654">
        <v>4234437130</v>
      </c>
      <c r="B1274" s="638" t="s">
        <v>6442</v>
      </c>
      <c r="C1274" s="723" t="s">
        <v>9545</v>
      </c>
      <c r="D1274" s="630" t="s">
        <v>5015</v>
      </c>
      <c r="F1274" s="710" t="str">
        <f>IF(ISBLANK(D1274),"",VLOOKUP(D1274,tegevusalad!$A$7:$B$188,2,FALSE))</f>
        <v xml:space="preserve">Alusharidus </v>
      </c>
    </row>
    <row r="1275" spans="1:6" ht="22.5" hidden="1" customHeight="1" outlineLevel="1">
      <c r="A1275" s="654">
        <v>4234109150</v>
      </c>
      <c r="B1275" s="638" t="s">
        <v>8219</v>
      </c>
      <c r="C1275" s="723" t="s">
        <v>10054</v>
      </c>
      <c r="D1275" s="630" t="s">
        <v>5015</v>
      </c>
      <c r="F1275" s="710" t="str">
        <f>IF(ISBLANK(D1275),"",VLOOKUP(D1275,tegevusalad!$A$7:$B$188,2,FALSE))</f>
        <v xml:space="preserve">Alusharidus </v>
      </c>
    </row>
    <row r="1276" spans="1:6" ht="15" hidden="1" customHeight="1" outlineLevel="1">
      <c r="A1276" s="654">
        <v>4234420080</v>
      </c>
      <c r="B1276" s="638" t="s">
        <v>9666</v>
      </c>
      <c r="C1276" s="723" t="s">
        <v>9665</v>
      </c>
      <c r="D1276" s="630" t="s">
        <v>5015</v>
      </c>
      <c r="F1276" s="710" t="str">
        <f>IF(ISBLANK(D1276),"",VLOOKUP(D1276,tegevusalad!$A$7:$B$188,2,FALSE))</f>
        <v xml:space="preserve">Alusharidus </v>
      </c>
    </row>
    <row r="1277" spans="1:6" ht="12.75" hidden="1" customHeight="1" outlineLevel="1">
      <c r="A1277" s="654">
        <v>4234239080</v>
      </c>
      <c r="B1277" s="638" t="s">
        <v>8544</v>
      </c>
      <c r="C1277" s="723" t="s">
        <v>9685</v>
      </c>
      <c r="D1277" s="630" t="s">
        <v>5015</v>
      </c>
      <c r="F1277" s="710" t="str">
        <f>IF(ISBLANK(D1277),"",VLOOKUP(D1277,tegevusalad!$A$7:$B$188,2,FALSE))</f>
        <v xml:space="preserve">Alusharidus </v>
      </c>
    </row>
    <row r="1278" spans="1:6" ht="12.75" hidden="1" customHeight="1" outlineLevel="1">
      <c r="A1278" s="654">
        <v>4234452090</v>
      </c>
      <c r="B1278" s="638" t="s">
        <v>6445</v>
      </c>
      <c r="C1278" s="723" t="s">
        <v>8616</v>
      </c>
      <c r="D1278" s="630" t="s">
        <v>5015</v>
      </c>
      <c r="F1278" s="710" t="str">
        <f>IF(ISBLANK(D1278),"",VLOOKUP(D1278,tegevusalad!$A$7:$B$188,2,FALSE))</f>
        <v xml:space="preserve">Alusharidus </v>
      </c>
    </row>
    <row r="1279" spans="1:6" ht="12.75" hidden="1" customHeight="1" outlineLevel="1">
      <c r="A1279" s="654">
        <v>4234222080</v>
      </c>
      <c r="B1279" s="638" t="s">
        <v>9686</v>
      </c>
      <c r="C1279" s="723" t="s">
        <v>8890</v>
      </c>
      <c r="D1279" s="630" t="s">
        <v>5015</v>
      </c>
      <c r="F1279" s="710" t="str">
        <f>IF(ISBLANK(D1279),"",VLOOKUP(D1279,tegevusalad!$A$7:$B$188,2,FALSE))</f>
        <v xml:space="preserve">Alusharidus </v>
      </c>
    </row>
    <row r="1280" spans="1:6" ht="12.75" hidden="1" customHeight="1" outlineLevel="1">
      <c r="A1280" s="654">
        <v>4234047000</v>
      </c>
      <c r="B1280" s="638" t="s">
        <v>10108</v>
      </c>
      <c r="C1280" s="723" t="s">
        <v>7064</v>
      </c>
      <c r="D1280" s="630" t="s">
        <v>5015</v>
      </c>
      <c r="F1280" s="710" t="str">
        <f>IF(ISBLANK(D1280),"",VLOOKUP(D1280,tegevusalad!$A$7:$B$188,2,FALSE))</f>
        <v xml:space="preserve">Alusharidus </v>
      </c>
    </row>
    <row r="1281" spans="1:6" ht="12.75" hidden="1" customHeight="1" outlineLevel="1">
      <c r="A1281" s="654">
        <v>4234046000</v>
      </c>
      <c r="B1281" s="638" t="s">
        <v>10109</v>
      </c>
      <c r="C1281" s="723" t="s">
        <v>7064</v>
      </c>
      <c r="D1281" s="630" t="s">
        <v>5015</v>
      </c>
      <c r="F1281" s="710" t="str">
        <f>IF(ISBLANK(D1281),"",VLOOKUP(D1281,tegevusalad!$A$7:$B$188,2,FALSE))</f>
        <v xml:space="preserve">Alusharidus </v>
      </c>
    </row>
    <row r="1282" spans="1:6" ht="12.75" hidden="1" customHeight="1" outlineLevel="1">
      <c r="A1282" s="654">
        <v>4234330090</v>
      </c>
      <c r="B1282" s="638" t="s">
        <v>1502</v>
      </c>
      <c r="C1282" s="723" t="s">
        <v>10110</v>
      </c>
      <c r="D1282" s="630" t="s">
        <v>5015</v>
      </c>
      <c r="F1282" s="710" t="str">
        <f>IF(ISBLANK(D1282),"",VLOOKUP(D1282,tegevusalad!$A$7:$B$188,2,FALSE))</f>
        <v xml:space="preserve">Alusharidus </v>
      </c>
    </row>
    <row r="1283" spans="1:6" ht="12.75" hidden="1" customHeight="1" outlineLevel="1">
      <c r="A1283" s="654">
        <v>4234829060</v>
      </c>
      <c r="B1283" s="638" t="s">
        <v>7446</v>
      </c>
      <c r="C1283" s="723" t="s">
        <v>10111</v>
      </c>
      <c r="D1283" s="630" t="s">
        <v>5015</v>
      </c>
      <c r="F1283" s="710" t="str">
        <f>IF(ISBLANK(D1283),"",VLOOKUP(D1283,tegevusalad!$A$7:$B$188,2,FALSE))</f>
        <v xml:space="preserve">Alusharidus </v>
      </c>
    </row>
    <row r="1284" spans="1:6" ht="12.75" hidden="1" customHeight="1" outlineLevel="1">
      <c r="A1284" s="654">
        <v>4234602080</v>
      </c>
      <c r="B1284" s="638" t="s">
        <v>9163</v>
      </c>
      <c r="C1284" s="723" t="s">
        <v>10112</v>
      </c>
      <c r="D1284" s="630" t="s">
        <v>5015</v>
      </c>
      <c r="F1284" s="710" t="str">
        <f>IF(ISBLANK(D1284),"",VLOOKUP(D1284,tegevusalad!$A$7:$B$188,2,FALSE))</f>
        <v xml:space="preserve">Alusharidus </v>
      </c>
    </row>
    <row r="1285" spans="1:6" ht="12.75" hidden="1" customHeight="1" outlineLevel="1">
      <c r="A1285" s="654">
        <v>4234316090</v>
      </c>
      <c r="B1285" s="638" t="s">
        <v>6432</v>
      </c>
      <c r="C1285" s="723" t="s">
        <v>5295</v>
      </c>
      <c r="D1285" s="630" t="s">
        <v>5015</v>
      </c>
      <c r="F1285" s="710" t="str">
        <f>IF(ISBLANK(D1285),"",VLOOKUP(D1285,tegevusalad!$A$7:$B$188,2,FALSE))</f>
        <v xml:space="preserve">Alusharidus </v>
      </c>
    </row>
    <row r="1286" spans="1:6" ht="12.75" hidden="1" customHeight="1" outlineLevel="1">
      <c r="A1286" s="654">
        <v>4234828070</v>
      </c>
      <c r="B1286" s="638" t="s">
        <v>494</v>
      </c>
      <c r="C1286" s="723" t="s">
        <v>10115</v>
      </c>
      <c r="D1286" s="630" t="s">
        <v>5015</v>
      </c>
      <c r="F1286" s="710" t="str">
        <f>IF(ISBLANK(D1286),"",VLOOKUP(D1286,tegevusalad!$A$7:$B$188,2,FALSE))</f>
        <v xml:space="preserve">Alusharidus </v>
      </c>
    </row>
    <row r="1287" spans="1:6" ht="12.75" hidden="1" customHeight="1" outlineLevel="1">
      <c r="A1287" s="654">
        <v>4234427070</v>
      </c>
      <c r="B1287" s="638" t="s">
        <v>10120</v>
      </c>
      <c r="C1287" s="723" t="s">
        <v>7643</v>
      </c>
      <c r="D1287" s="630" t="s">
        <v>5015</v>
      </c>
      <c r="F1287" s="710" t="str">
        <f>IF(ISBLANK(D1287),"",VLOOKUP(D1287,tegevusalad!$A$7:$B$188,2,FALSE))</f>
        <v xml:space="preserve">Alusharidus </v>
      </c>
    </row>
    <row r="1288" spans="1:6" ht="12.75" hidden="1" customHeight="1" outlineLevel="1">
      <c r="A1288" s="654">
        <v>4234213110</v>
      </c>
      <c r="B1288" s="638" t="s">
        <v>8211</v>
      </c>
      <c r="C1288" s="723" t="s">
        <v>10226</v>
      </c>
      <c r="D1288" s="630" t="s">
        <v>5015</v>
      </c>
      <c r="F1288" s="710" t="str">
        <f>IF(ISBLANK(D1288),"",VLOOKUP(D1288,tegevusalad!$A$7:$B$188,2,FALSE))</f>
        <v xml:space="preserve">Alusharidus </v>
      </c>
    </row>
    <row r="1289" spans="1:6" ht="12.75" hidden="1" customHeight="1" outlineLevel="1">
      <c r="A1289" s="654">
        <v>4234521120</v>
      </c>
      <c r="B1289" s="638" t="s">
        <v>4981</v>
      </c>
      <c r="C1289" s="723" t="s">
        <v>5295</v>
      </c>
      <c r="D1289" s="630" t="s">
        <v>5015</v>
      </c>
      <c r="F1289" s="710" t="str">
        <f>IF(ISBLANK(D1289),"",VLOOKUP(D1289,tegevusalad!$A$7:$B$188,2,FALSE))</f>
        <v xml:space="preserve">Alusharidus </v>
      </c>
    </row>
    <row r="1290" spans="1:6" ht="12.75" hidden="1" customHeight="1" outlineLevel="1">
      <c r="A1290" s="654">
        <v>4234519080</v>
      </c>
      <c r="B1290" s="638" t="s">
        <v>4984</v>
      </c>
      <c r="C1290" s="723" t="s">
        <v>10227</v>
      </c>
      <c r="D1290" s="630" t="s">
        <v>5015</v>
      </c>
      <c r="F1290" s="710" t="str">
        <f>IF(ISBLANK(D1290),"",VLOOKUP(D1290,tegevusalad!$A$7:$B$188,2,FALSE))</f>
        <v xml:space="preserve">Alusharidus </v>
      </c>
    </row>
    <row r="1291" spans="1:6" ht="12.75" hidden="1" customHeight="1" outlineLevel="1">
      <c r="A1291" s="654">
        <v>4234429110</v>
      </c>
      <c r="B1291" s="638" t="s">
        <v>177</v>
      </c>
      <c r="C1291" s="723" t="s">
        <v>7952</v>
      </c>
      <c r="D1291" s="630" t="s">
        <v>5015</v>
      </c>
      <c r="F1291" s="710" t="str">
        <f>IF(ISBLANK(D1291),"",VLOOKUP(D1291,tegevusalad!$A$7:$B$188,2,FALSE))</f>
        <v xml:space="preserve">Alusharidus </v>
      </c>
    </row>
    <row r="1292" spans="1:6" ht="12.75" hidden="1" customHeight="1" outlineLevel="1">
      <c r="A1292" s="654">
        <v>4234103130</v>
      </c>
      <c r="B1292" s="638" t="s">
        <v>6911</v>
      </c>
      <c r="C1292" s="723" t="s">
        <v>10244</v>
      </c>
      <c r="D1292" s="630" t="s">
        <v>5015</v>
      </c>
      <c r="F1292" s="710" t="str">
        <f>IF(ISBLANK(D1292),"",VLOOKUP(D1292,tegevusalad!$A$7:$B$188,2,FALSE))</f>
        <v xml:space="preserve">Alusharidus </v>
      </c>
    </row>
    <row r="1293" spans="1:6" ht="12.75" hidden="1" customHeight="1" outlineLevel="1">
      <c r="A1293" s="654">
        <v>4234519090</v>
      </c>
      <c r="B1293" s="638" t="s">
        <v>10246</v>
      </c>
      <c r="C1293" s="723" t="s">
        <v>10245</v>
      </c>
      <c r="D1293" s="630" t="s">
        <v>5015</v>
      </c>
      <c r="F1293" s="710" t="str">
        <f>IF(ISBLANK(D1293),"",VLOOKUP(D1293,tegevusalad!$A$7:$B$188,2,FALSE))</f>
        <v xml:space="preserve">Alusharidus </v>
      </c>
    </row>
    <row r="1294" spans="1:6" ht="12.75" hidden="1" customHeight="1" outlineLevel="1">
      <c r="A1294" s="654">
        <v>4234048000</v>
      </c>
      <c r="B1294" s="638" t="s">
        <v>10253</v>
      </c>
      <c r="C1294" s="723" t="s">
        <v>7064</v>
      </c>
      <c r="D1294" s="630" t="s">
        <v>5015</v>
      </c>
      <c r="F1294" s="710" t="str">
        <f>IF(ISBLANK(D1294),"",VLOOKUP(D1294,tegevusalad!$A$7:$B$188,2,FALSE))</f>
        <v xml:space="preserve">Alusharidus </v>
      </c>
    </row>
    <row r="1295" spans="1:6" collapsed="1">
      <c r="A1295" s="654"/>
      <c r="B1295" s="638"/>
      <c r="C1295" s="723"/>
    </row>
    <row r="1296" spans="1:6">
      <c r="A1296" s="653"/>
      <c r="B1296" s="651" t="s">
        <v>10260</v>
      </c>
      <c r="C1296" s="723"/>
    </row>
    <row r="1297" spans="1:8" ht="12.75" hidden="1" customHeight="1" outlineLevel="1">
      <c r="A1297" s="654">
        <v>4234248020</v>
      </c>
      <c r="B1297" s="638" t="s">
        <v>12633</v>
      </c>
      <c r="C1297" s="723" t="s">
        <v>12634</v>
      </c>
      <c r="D1297" s="630" t="s">
        <v>5015</v>
      </c>
      <c r="F1297" s="710" t="str">
        <f>IF(ISBLANK(D1297),"",VLOOKUP(D1297,tegevusalad!$A$7:$B$188,2,FALSE))</f>
        <v xml:space="preserve">Alusharidus </v>
      </c>
    </row>
    <row r="1298" spans="1:8" hidden="1" outlineLevel="1">
      <c r="A1298" s="654">
        <v>4234607010</v>
      </c>
      <c r="B1298" s="638" t="s">
        <v>10264</v>
      </c>
      <c r="C1298" s="723"/>
      <c r="D1298" s="630" t="s">
        <v>5015</v>
      </c>
      <c r="F1298" s="710" t="str">
        <f>IF(ISBLANK(D1298),"",VLOOKUP(D1298,tegevusalad!$A$7:$B$188,2,FALSE))</f>
        <v xml:space="preserve">Alusharidus </v>
      </c>
    </row>
    <row r="1299" spans="1:8" hidden="1" outlineLevel="1">
      <c r="A1299" s="654">
        <v>4234111010</v>
      </c>
      <c r="B1299" s="638" t="s">
        <v>10265</v>
      </c>
      <c r="C1299" s="723"/>
      <c r="D1299" s="630" t="s">
        <v>5015</v>
      </c>
      <c r="F1299" s="710" t="str">
        <f>IF(ISBLANK(D1299),"",VLOOKUP(D1299,tegevusalad!$A$7:$B$188,2,FALSE))</f>
        <v xml:space="preserve">Alusharidus </v>
      </c>
    </row>
    <row r="1300" spans="1:8" hidden="1" outlineLevel="1">
      <c r="A1300" s="654">
        <v>4234110020</v>
      </c>
      <c r="B1300" s="638" t="s">
        <v>12872</v>
      </c>
      <c r="C1300" s="723" t="s">
        <v>12906</v>
      </c>
      <c r="D1300" s="630" t="s">
        <v>5015</v>
      </c>
      <c r="F1300" s="710" t="str">
        <f>IF(ISBLANK(D1300),"",VLOOKUP(D1300,tegevusalad!$A$7:$B$188,2,FALSE))</f>
        <v xml:space="preserve">Alusharidus </v>
      </c>
      <c r="H1300" s="654"/>
    </row>
    <row r="1301" spans="1:8" hidden="1" outlineLevel="1">
      <c r="A1301" s="654">
        <v>4234319170</v>
      </c>
      <c r="B1301" s="627" t="s">
        <v>7266</v>
      </c>
      <c r="C1301" s="723" t="s">
        <v>10292</v>
      </c>
      <c r="D1301" s="630" t="s">
        <v>5015</v>
      </c>
      <c r="F1301" s="710" t="str">
        <f>IF(ISBLANK(D1301),"",VLOOKUP(D1301,tegevusalad!$A$7:$B$188,2,FALSE))</f>
        <v xml:space="preserve">Alusharidus </v>
      </c>
      <c r="H1301" s="654"/>
    </row>
    <row r="1302" spans="1:8" hidden="1" outlineLevel="1">
      <c r="A1302" s="654">
        <v>4234828080</v>
      </c>
      <c r="B1302" s="627" t="s">
        <v>494</v>
      </c>
      <c r="C1302" s="723" t="s">
        <v>7952</v>
      </c>
      <c r="D1302" s="630" t="s">
        <v>5015</v>
      </c>
      <c r="F1302" s="710" t="str">
        <f>IF(ISBLANK(D1302),"",VLOOKUP(D1302,tegevusalad!$A$7:$B$188,2,FALSE))</f>
        <v xml:space="preserve">Alusharidus </v>
      </c>
      <c r="H1302" s="654"/>
    </row>
    <row r="1303" spans="1:8" hidden="1" outlineLevel="1">
      <c r="A1303" s="654">
        <v>4234049000</v>
      </c>
      <c r="B1303" s="627" t="s">
        <v>10386</v>
      </c>
      <c r="C1303" s="723" t="s">
        <v>7064</v>
      </c>
      <c r="D1303" s="630" t="s">
        <v>5015</v>
      </c>
      <c r="F1303" s="710" t="str">
        <f>IF(ISBLANK(D1303),"",VLOOKUP(D1303,tegevusalad!$A$7:$B$188,2,FALSE))</f>
        <v xml:space="preserve">Alusharidus </v>
      </c>
    </row>
    <row r="1304" spans="1:8" hidden="1" outlineLevel="1">
      <c r="A1304" s="654">
        <v>4234437140</v>
      </c>
      <c r="B1304" s="627" t="s">
        <v>10385</v>
      </c>
      <c r="C1304" s="723" t="s">
        <v>7643</v>
      </c>
      <c r="D1304" s="630" t="s">
        <v>5015</v>
      </c>
      <c r="F1304" s="710" t="str">
        <f>IF(ISBLANK(D1304),"",VLOOKUP(D1304,tegevusalad!$A$7:$B$188,2,FALSE))</f>
        <v xml:space="preserve">Alusharidus </v>
      </c>
    </row>
    <row r="1305" spans="1:8" s="666" customFormat="1" ht="18.75" hidden="1" customHeight="1" outlineLevel="1">
      <c r="A1305" s="672">
        <v>4234429120</v>
      </c>
      <c r="B1305" s="670" t="s">
        <v>10384</v>
      </c>
      <c r="C1305" s="1037" t="s">
        <v>7643</v>
      </c>
      <c r="D1305" s="671" t="s">
        <v>5015</v>
      </c>
      <c r="E1305" s="715"/>
      <c r="F1305" s="716" t="str">
        <f>IF(ISBLANK(D1305),"",VLOOKUP(D1305,tegevusalad!$A$7:$B$188,2,FALSE))</f>
        <v xml:space="preserve">Alusharidus </v>
      </c>
      <c r="G1305" s="716"/>
    </row>
    <row r="1306" spans="1:8" hidden="1" outlineLevel="1">
      <c r="A1306" s="654">
        <v>4234108120</v>
      </c>
      <c r="B1306" s="627" t="s">
        <v>10387</v>
      </c>
      <c r="C1306" s="723" t="s">
        <v>7643</v>
      </c>
      <c r="D1306" s="630" t="s">
        <v>5015</v>
      </c>
      <c r="F1306" s="710" t="str">
        <f>IF(ISBLANK(D1306),"",VLOOKUP(D1306,tegevusalad!$A$7:$B$188,2,FALSE))</f>
        <v xml:space="preserve">Alusharidus </v>
      </c>
    </row>
    <row r="1307" spans="1:8" hidden="1" outlineLevel="1">
      <c r="A1307" s="654">
        <v>4234601140</v>
      </c>
      <c r="B1307" s="627" t="s">
        <v>10388</v>
      </c>
      <c r="C1307" s="723" t="s">
        <v>8617</v>
      </c>
      <c r="D1307" s="630" t="s">
        <v>5015</v>
      </c>
      <c r="F1307" s="710" t="str">
        <f>IF(ISBLANK(D1307),"",VLOOKUP(D1307,tegevusalad!$A$7:$B$188,2,FALSE))</f>
        <v xml:space="preserve">Alusharidus </v>
      </c>
    </row>
    <row r="1308" spans="1:8" hidden="1" outlineLevel="1">
      <c r="A1308" s="654">
        <v>4234317140</v>
      </c>
      <c r="B1308" s="627" t="s">
        <v>7979</v>
      </c>
      <c r="C1308" s="723" t="s">
        <v>13198</v>
      </c>
      <c r="D1308" s="630" t="s">
        <v>5015</v>
      </c>
      <c r="F1308" s="710" t="str">
        <f>IF(ISBLANK(D1308),"",VLOOKUP(D1308,tegevusalad!$A$7:$B$188,2,FALSE))</f>
        <v xml:space="preserve">Alusharidus </v>
      </c>
    </row>
    <row r="1309" spans="1:8" hidden="1" outlineLevel="1">
      <c r="A1309" s="654">
        <v>4234214030</v>
      </c>
      <c r="B1309" s="627" t="s">
        <v>4937</v>
      </c>
      <c r="C1309" s="723" t="s">
        <v>10402</v>
      </c>
      <c r="D1309" s="630" t="s">
        <v>5015</v>
      </c>
      <c r="F1309" s="710" t="str">
        <f>IF(ISBLANK(D1309),"",VLOOKUP(D1309,tegevusalad!$A$7:$B$188,2,FALSE))</f>
        <v xml:space="preserve">Alusharidus </v>
      </c>
    </row>
    <row r="1310" spans="1:8" hidden="1" outlineLevel="1">
      <c r="A1310" s="654">
        <v>4234243510</v>
      </c>
      <c r="B1310" s="627" t="s">
        <v>9528</v>
      </c>
      <c r="C1310" s="723" t="s">
        <v>10403</v>
      </c>
      <c r="D1310" s="630" t="s">
        <v>5015</v>
      </c>
      <c r="F1310" s="710" t="str">
        <f>IF(ISBLANK(D1310),"",VLOOKUP(D1310,tegevusalad!$A$7:$B$188,2,FALSE))</f>
        <v xml:space="preserve">Alusharidus </v>
      </c>
    </row>
    <row r="1311" spans="1:8" hidden="1" outlineLevel="1">
      <c r="A1311" s="654">
        <v>4234243520</v>
      </c>
      <c r="B1311" s="627" t="s">
        <v>9528</v>
      </c>
      <c r="C1311" s="723" t="s">
        <v>10483</v>
      </c>
      <c r="D1311" s="630" t="s">
        <v>5015</v>
      </c>
      <c r="F1311" s="710" t="str">
        <f>IF(ISBLANK(D1311),"",VLOOKUP(D1311,tegevusalad!$A$7:$B$188,2,FALSE))</f>
        <v xml:space="preserve">Alusharidus </v>
      </c>
    </row>
    <row r="1312" spans="1:8" hidden="1" outlineLevel="1">
      <c r="A1312" s="654">
        <v>4234839720</v>
      </c>
      <c r="B1312" s="627" t="s">
        <v>8140</v>
      </c>
      <c r="C1312" s="723" t="s">
        <v>10484</v>
      </c>
      <c r="D1312" s="630" t="s">
        <v>5015</v>
      </c>
      <c r="F1312" s="710" t="str">
        <f>IF(ISBLANK(D1312),"",VLOOKUP(D1312,tegevusalad!$A$7:$B$188,2,FALSE))</f>
        <v xml:space="preserve">Alusharidus </v>
      </c>
    </row>
    <row r="1313" spans="1:6" hidden="1" outlineLevel="1">
      <c r="A1313" s="654">
        <v>4234521130</v>
      </c>
      <c r="B1313" s="627" t="s">
        <v>4981</v>
      </c>
      <c r="C1313" s="723" t="s">
        <v>10485</v>
      </c>
      <c r="D1313" s="630" t="s">
        <v>5015</v>
      </c>
      <c r="F1313" s="710" t="str">
        <f>IF(ISBLANK(D1313),"",VLOOKUP(D1313,tegevusalad!$A$7:$B$188,2,FALSE))</f>
        <v xml:space="preserve">Alusharidus </v>
      </c>
    </row>
    <row r="1314" spans="1:6" hidden="1" outlineLevel="1">
      <c r="A1314" s="654">
        <v>4234828090</v>
      </c>
      <c r="B1314" s="627" t="s">
        <v>494</v>
      </c>
      <c r="C1314" s="723" t="s">
        <v>10486</v>
      </c>
      <c r="D1314" s="630" t="s">
        <v>5015</v>
      </c>
      <c r="F1314" s="710" t="str">
        <f>IF(ISBLANK(D1314),"",VLOOKUP(D1314,tegevusalad!$A$7:$B$188,2,FALSE))</f>
        <v xml:space="preserve">Alusharidus </v>
      </c>
    </row>
    <row r="1315" spans="1:6" hidden="1" outlineLevel="1">
      <c r="A1315" s="654">
        <v>4234823080</v>
      </c>
      <c r="B1315" s="627" t="s">
        <v>1724</v>
      </c>
      <c r="C1315" s="723" t="s">
        <v>10487</v>
      </c>
      <c r="D1315" s="630" t="s">
        <v>5015</v>
      </c>
      <c r="F1315" s="710" t="str">
        <f>IF(ISBLANK(D1315),"",VLOOKUP(D1315,tegevusalad!$A$7:$B$188,2,FALSE))</f>
        <v xml:space="preserve">Alusharidus </v>
      </c>
    </row>
    <row r="1316" spans="1:6" hidden="1" outlineLevel="1">
      <c r="A1316" s="654">
        <v>4234412050</v>
      </c>
      <c r="B1316" s="627" t="s">
        <v>3925</v>
      </c>
      <c r="C1316" s="723" t="s">
        <v>7952</v>
      </c>
      <c r="D1316" s="630" t="s">
        <v>5015</v>
      </c>
      <c r="F1316" s="710" t="str">
        <f>IF(ISBLANK(D1316),"",VLOOKUP(D1316,tegevusalad!$A$7:$B$188,2,FALSE))</f>
        <v xml:space="preserve">Alusharidus </v>
      </c>
    </row>
    <row r="1317" spans="1:6" hidden="1" outlineLevel="1">
      <c r="A1317" s="654">
        <v>4234412730</v>
      </c>
      <c r="B1317" s="627" t="s">
        <v>7269</v>
      </c>
      <c r="C1317" s="723" t="s">
        <v>8164</v>
      </c>
      <c r="D1317" s="630" t="s">
        <v>5015</v>
      </c>
      <c r="F1317" s="710" t="str">
        <f>IF(ISBLANK(D1317),"",VLOOKUP(D1317,tegevusalad!$A$7:$B$188,2,FALSE))</f>
        <v xml:space="preserve">Alusharidus </v>
      </c>
    </row>
    <row r="1318" spans="1:6" hidden="1" outlineLevel="1">
      <c r="A1318" s="654">
        <v>4234418120</v>
      </c>
      <c r="B1318" s="627" t="s">
        <v>6446</v>
      </c>
      <c r="C1318" s="723" t="s">
        <v>10725</v>
      </c>
      <c r="D1318" s="630" t="s">
        <v>5015</v>
      </c>
      <c r="F1318" s="710" t="str">
        <f>IF(ISBLANK(D1318),"",VLOOKUP(D1318,tegevusalad!$A$7:$B$188,2,FALSE))</f>
        <v xml:space="preserve">Alusharidus </v>
      </c>
    </row>
    <row r="1319" spans="1:6" hidden="1" outlineLevel="1">
      <c r="A1319" s="654">
        <v>4234447070</v>
      </c>
      <c r="B1319" s="627" t="s">
        <v>10488</v>
      </c>
      <c r="C1319" s="723" t="s">
        <v>7952</v>
      </c>
      <c r="D1319" s="630" t="s">
        <v>5015</v>
      </c>
      <c r="F1319" s="710" t="str">
        <f>IF(ISBLANK(D1319),"",VLOOKUP(D1319,tegevusalad!$A$7:$B$188,2,FALSE))</f>
        <v xml:space="preserve">Alusharidus </v>
      </c>
    </row>
    <row r="1320" spans="1:6" hidden="1" outlineLevel="1">
      <c r="A1320" s="654">
        <v>4234107140</v>
      </c>
      <c r="B1320" s="627" t="s">
        <v>4934</v>
      </c>
      <c r="C1320" s="723" t="s">
        <v>10511</v>
      </c>
      <c r="D1320" s="630" t="s">
        <v>5015</v>
      </c>
      <c r="F1320" s="710" t="str">
        <f>IF(ISBLANK(D1320),"",VLOOKUP(D1320,tegevusalad!$A$7:$B$188,2,FALSE))</f>
        <v xml:space="preserve">Alusharidus </v>
      </c>
    </row>
    <row r="1321" spans="1:6" hidden="1" outlineLevel="1">
      <c r="A1321" s="654">
        <v>4234530040</v>
      </c>
      <c r="B1321" s="627" t="s">
        <v>8095</v>
      </c>
      <c r="C1321" s="723" t="s">
        <v>8247</v>
      </c>
      <c r="D1321" s="630" t="s">
        <v>5015</v>
      </c>
      <c r="F1321" s="710" t="str">
        <f>IF(ISBLANK(D1321),"",VLOOKUP(D1321,tegevusalad!$A$7:$B$188,2,FALSE))</f>
        <v xml:space="preserve">Alusharidus </v>
      </c>
    </row>
    <row r="1322" spans="1:6" hidden="1" outlineLevel="1">
      <c r="A1322" s="654">
        <v>4234525080</v>
      </c>
      <c r="B1322" s="627" t="s">
        <v>8142</v>
      </c>
      <c r="C1322" s="723" t="s">
        <v>10509</v>
      </c>
      <c r="D1322" s="630" t="s">
        <v>5015</v>
      </c>
      <c r="F1322" s="710" t="str">
        <f>IF(ISBLANK(D1322),"",VLOOKUP(D1322,tegevusalad!$A$7:$B$188,2,FALSE))</f>
        <v xml:space="preserve">Alusharidus </v>
      </c>
    </row>
    <row r="1323" spans="1:6" hidden="1" outlineLevel="1">
      <c r="A1323" s="654">
        <v>4234513090</v>
      </c>
      <c r="B1323" s="627" t="s">
        <v>10512</v>
      </c>
      <c r="C1323" s="723" t="s">
        <v>10510</v>
      </c>
      <c r="D1323" s="630" t="s">
        <v>5015</v>
      </c>
      <c r="F1323" s="710" t="str">
        <f>IF(ISBLANK(D1323),"",VLOOKUP(D1323,tegevusalad!$A$7:$B$188,2,FALSE))</f>
        <v xml:space="preserve">Alusharidus </v>
      </c>
    </row>
    <row r="1324" spans="1:6" hidden="1" outlineLevel="1">
      <c r="A1324" s="654">
        <v>4234518110</v>
      </c>
      <c r="B1324" s="627" t="s">
        <v>8143</v>
      </c>
      <c r="C1324" s="723" t="s">
        <v>10510</v>
      </c>
      <c r="D1324" s="630" t="s">
        <v>5015</v>
      </c>
      <c r="F1324" s="710" t="str">
        <f>IF(ISBLANK(D1324),"",VLOOKUP(D1324,tegevusalad!$A$7:$B$188,2,FALSE))</f>
        <v xml:space="preserve">Alusharidus </v>
      </c>
    </row>
    <row r="1325" spans="1:6" hidden="1" outlineLevel="1">
      <c r="A1325" s="654">
        <v>4234519100</v>
      </c>
      <c r="B1325" s="627" t="s">
        <v>4984</v>
      </c>
      <c r="C1325" s="723" t="s">
        <v>8158</v>
      </c>
      <c r="D1325" s="630" t="s">
        <v>5015</v>
      </c>
      <c r="F1325" s="710" t="str">
        <f>IF(ISBLANK(D1325),"",VLOOKUP(D1325,tegevusalad!$A$7:$B$188,2,FALSE))</f>
        <v xml:space="preserve">Alusharidus </v>
      </c>
    </row>
    <row r="1326" spans="1:6" hidden="1" outlineLevel="1">
      <c r="A1326" s="654">
        <v>4234108130</v>
      </c>
      <c r="B1326" s="627" t="s">
        <v>10387</v>
      </c>
      <c r="C1326" s="723" t="s">
        <v>8158</v>
      </c>
      <c r="D1326" s="630" t="s">
        <v>5015</v>
      </c>
      <c r="F1326" s="710" t="str">
        <f>IF(ISBLANK(D1326),"",VLOOKUP(D1326,tegevusalad!$A$7:$B$188,2,FALSE))</f>
        <v xml:space="preserve">Alusharidus </v>
      </c>
    </row>
    <row r="1327" spans="1:6" hidden="1" outlineLevel="1">
      <c r="A1327" s="654">
        <v>4234411080</v>
      </c>
      <c r="B1327" s="627" t="s">
        <v>4974</v>
      </c>
      <c r="C1327" s="723" t="s">
        <v>8245</v>
      </c>
      <c r="D1327" s="630" t="s">
        <v>5015</v>
      </c>
      <c r="F1327" s="710" t="str">
        <f>IF(ISBLANK(D1327),"",VLOOKUP(D1327,tegevusalad!$A$7:$B$188,2,FALSE))</f>
        <v xml:space="preserve">Alusharidus </v>
      </c>
    </row>
    <row r="1328" spans="1:6" hidden="1" outlineLevel="1">
      <c r="A1328" s="654">
        <v>4234242060</v>
      </c>
      <c r="B1328" s="627" t="s">
        <v>1726</v>
      </c>
      <c r="C1328" s="723" t="s">
        <v>8245</v>
      </c>
      <c r="D1328" s="630" t="s">
        <v>5015</v>
      </c>
      <c r="F1328" s="710" t="str">
        <f>IF(ISBLANK(D1328),"",VLOOKUP(D1328,tegevusalad!$A$7:$B$188,2,FALSE))</f>
        <v xml:space="preserve">Alusharidus </v>
      </c>
    </row>
    <row r="1329" spans="1:6" hidden="1" outlineLevel="1">
      <c r="A1329" s="654">
        <v>4234043080</v>
      </c>
      <c r="B1329" s="627" t="s">
        <v>10561</v>
      </c>
      <c r="C1329" s="723" t="s">
        <v>10559</v>
      </c>
      <c r="D1329" s="630" t="s">
        <v>5015</v>
      </c>
      <c r="F1329" s="710" t="str">
        <f>IF(ISBLANK(D1329),"",VLOOKUP(D1329,tegevusalad!$A$7:$B$188,2,FALSE))</f>
        <v xml:space="preserve">Alusharidus </v>
      </c>
    </row>
    <row r="1330" spans="1:6" hidden="1" outlineLevel="1">
      <c r="A1330" s="654">
        <v>4234030000</v>
      </c>
      <c r="B1330" s="627" t="s">
        <v>10558</v>
      </c>
      <c r="C1330" s="723" t="s">
        <v>10533</v>
      </c>
      <c r="D1330" s="630" t="s">
        <v>5015</v>
      </c>
      <c r="F1330" s="710" t="str">
        <f>IF(ISBLANK(D1330),"",VLOOKUP(D1330,tegevusalad!$A$7:$B$188,2,FALSE))</f>
        <v xml:space="preserve">Alusharidus </v>
      </c>
    </row>
    <row r="1331" spans="1:6" hidden="1" outlineLevel="1">
      <c r="A1331" s="654">
        <v>4234425080</v>
      </c>
      <c r="B1331" s="627" t="s">
        <v>4976</v>
      </c>
      <c r="C1331" s="723" t="s">
        <v>1267</v>
      </c>
      <c r="D1331" s="630" t="s">
        <v>5015</v>
      </c>
      <c r="F1331" s="710" t="str">
        <f>IF(ISBLANK(D1331),"",VLOOKUP(D1331,tegevusalad!$A$7:$B$188,2,FALSE))</f>
        <v xml:space="preserve">Alusharidus </v>
      </c>
    </row>
    <row r="1332" spans="1:6" hidden="1" outlineLevel="1">
      <c r="A1332" s="654">
        <v>4234043050</v>
      </c>
      <c r="B1332" s="627" t="s">
        <v>10560</v>
      </c>
      <c r="C1332" s="723" t="s">
        <v>10559</v>
      </c>
      <c r="D1332" s="630" t="s">
        <v>5015</v>
      </c>
      <c r="F1332" s="710" t="str">
        <f>IF(ISBLANK(D1332),"",VLOOKUP(D1332,tegevusalad!$A$7:$B$188,2,FALSE))</f>
        <v xml:space="preserve">Alusharidus </v>
      </c>
    </row>
    <row r="1333" spans="1:6" hidden="1" outlineLevel="1">
      <c r="A1333" s="654">
        <v>4234828110</v>
      </c>
      <c r="B1333" s="627" t="s">
        <v>8284</v>
      </c>
      <c r="C1333" s="723" t="s">
        <v>10652</v>
      </c>
      <c r="D1333" s="630" t="s">
        <v>5015</v>
      </c>
      <c r="F1333" s="710" t="str">
        <f>IF(ISBLANK(D1333),"",VLOOKUP(D1333,tegevusalad!$A$7:$B$188,2,FALSE))</f>
        <v xml:space="preserve">Alusharidus </v>
      </c>
    </row>
    <row r="1334" spans="1:6" hidden="1" outlineLevel="1">
      <c r="A1334" s="654">
        <v>4234711050</v>
      </c>
      <c r="B1334" s="627" t="s">
        <v>7903</v>
      </c>
      <c r="C1334" s="723" t="s">
        <v>10655</v>
      </c>
      <c r="D1334" s="630" t="s">
        <v>5015</v>
      </c>
      <c r="F1334" s="710" t="str">
        <f>IF(ISBLANK(D1334),"",VLOOKUP(D1334,tegevusalad!$A$7:$B$188,2,FALSE))</f>
        <v xml:space="preserve">Alusharidus </v>
      </c>
    </row>
    <row r="1335" spans="1:6" hidden="1" outlineLevel="1">
      <c r="A1335" s="654">
        <v>4234612060</v>
      </c>
      <c r="B1335" s="627" t="s">
        <v>7067</v>
      </c>
      <c r="C1335" s="723" t="s">
        <v>10674</v>
      </c>
      <c r="D1335" s="630" t="s">
        <v>5015</v>
      </c>
      <c r="F1335" s="710" t="str">
        <f>IF(ISBLANK(D1335),"",VLOOKUP(D1335,tegevusalad!$A$7:$B$188,2,FALSE))</f>
        <v xml:space="preserve">Alusharidus </v>
      </c>
    </row>
    <row r="1336" spans="1:6" hidden="1" outlineLevel="1">
      <c r="A1336" s="654">
        <v>4234229090</v>
      </c>
      <c r="B1336" s="627" t="s">
        <v>9377</v>
      </c>
      <c r="C1336" s="723" t="s">
        <v>10675</v>
      </c>
      <c r="D1336" s="630" t="s">
        <v>5015</v>
      </c>
      <c r="F1336" s="710" t="str">
        <f>IF(ISBLANK(D1336),"",VLOOKUP(D1336,tegevusalad!$A$7:$B$188,2,FALSE))</f>
        <v xml:space="preserve">Alusharidus </v>
      </c>
    </row>
    <row r="1337" spans="1:6" hidden="1" outlineLevel="1">
      <c r="A1337" s="654">
        <v>4234715060</v>
      </c>
      <c r="B1337" s="627" t="s">
        <v>3853</v>
      </c>
      <c r="C1337" s="723" t="s">
        <v>10674</v>
      </c>
      <c r="D1337" s="630" t="s">
        <v>5015</v>
      </c>
      <c r="F1337" s="710" t="str">
        <f>IF(ISBLANK(D1337),"",VLOOKUP(D1337,tegevusalad!$A$7:$B$188,2,FALSE))</f>
        <v xml:space="preserve">Alusharidus </v>
      </c>
    </row>
    <row r="1338" spans="1:6" hidden="1" outlineLevel="1">
      <c r="A1338" s="654">
        <v>4234417060</v>
      </c>
      <c r="B1338" s="627" t="s">
        <v>10101</v>
      </c>
      <c r="C1338" s="723" t="s">
        <v>10677</v>
      </c>
      <c r="D1338" s="630" t="s">
        <v>5015</v>
      </c>
      <c r="F1338" s="710" t="str">
        <f>IF(ISBLANK(D1338),"",VLOOKUP(D1338,tegevusalad!$A$7:$B$188,2,FALSE))</f>
        <v xml:space="preserve">Alusharidus </v>
      </c>
    </row>
    <row r="1339" spans="1:6" hidden="1" outlineLevel="1">
      <c r="A1339" s="654">
        <v>4234240070</v>
      </c>
      <c r="B1339" s="627" t="s">
        <v>8141</v>
      </c>
      <c r="C1339" s="723" t="s">
        <v>10676</v>
      </c>
      <c r="D1339" s="630" t="s">
        <v>5015</v>
      </c>
      <c r="F1339" s="710" t="str">
        <f>IF(ISBLANK(D1339),"",VLOOKUP(D1339,tegevusalad!$A$7:$B$188,2,FALSE))</f>
        <v xml:space="preserve">Alusharidus </v>
      </c>
    </row>
    <row r="1340" spans="1:6" hidden="1" outlineLevel="1">
      <c r="A1340" s="654">
        <v>4234827110</v>
      </c>
      <c r="B1340" s="627" t="s">
        <v>7041</v>
      </c>
      <c r="C1340" s="723" t="s">
        <v>8823</v>
      </c>
      <c r="D1340" s="630" t="s">
        <v>5015</v>
      </c>
      <c r="F1340" s="710" t="str">
        <f>IF(ISBLANK(D1340),"",VLOOKUP(D1340,tegevusalad!$A$7:$B$188,2,FALSE))</f>
        <v xml:space="preserve">Alusharidus </v>
      </c>
    </row>
    <row r="1341" spans="1:6" ht="30" hidden="1" outlineLevel="1">
      <c r="A1341" s="654">
        <v>4234045080</v>
      </c>
      <c r="B1341" s="627" t="s">
        <v>10707</v>
      </c>
      <c r="C1341" s="723"/>
      <c r="D1341" s="630" t="s">
        <v>5015</v>
      </c>
      <c r="F1341" s="710" t="str">
        <f>IF(ISBLANK(D1341),"",VLOOKUP(D1341,tegevusalad!$A$7:$B$188,2,FALSE))</f>
        <v xml:space="preserve">Alusharidus </v>
      </c>
    </row>
    <row r="1342" spans="1:6" hidden="1" outlineLevel="1">
      <c r="A1342" s="654">
        <v>4234828120</v>
      </c>
      <c r="B1342" s="627" t="s">
        <v>8284</v>
      </c>
      <c r="C1342" s="723" t="s">
        <v>10708</v>
      </c>
      <c r="D1342" s="630" t="s">
        <v>5015</v>
      </c>
      <c r="F1342" s="710" t="str">
        <f>IF(ISBLANK(D1342),"",VLOOKUP(D1342,tegevusalad!$A$7:$B$188,2,FALSE))</f>
        <v xml:space="preserve">Alusharidus </v>
      </c>
    </row>
    <row r="1343" spans="1:6" hidden="1" outlineLevel="1">
      <c r="A1343" s="654">
        <v>4234823100</v>
      </c>
      <c r="B1343" s="627" t="s">
        <v>1724</v>
      </c>
      <c r="C1343" s="723" t="s">
        <v>10708</v>
      </c>
      <c r="D1343" s="630" t="s">
        <v>5015</v>
      </c>
      <c r="F1343" s="710" t="str">
        <f>IF(ISBLANK(D1343),"",VLOOKUP(D1343,tegevusalad!$A$7:$B$188,2,FALSE))</f>
        <v xml:space="preserve">Alusharidus </v>
      </c>
    </row>
    <row r="1344" spans="1:6" hidden="1" outlineLevel="1">
      <c r="A1344" s="654">
        <v>4234311080</v>
      </c>
      <c r="B1344" s="627" t="s">
        <v>7902</v>
      </c>
      <c r="C1344" s="723" t="s">
        <v>7992</v>
      </c>
      <c r="D1344" s="630" t="s">
        <v>5015</v>
      </c>
      <c r="F1344" s="710" t="str">
        <f>IF(ISBLANK(D1344),"",VLOOKUP(D1344,tegevusalad!$A$7:$B$188,2,FALSE))</f>
        <v xml:space="preserve">Alusharidus </v>
      </c>
    </row>
    <row r="1345" spans="1:6" hidden="1" outlineLevel="1">
      <c r="A1345" s="654">
        <v>4234231510</v>
      </c>
      <c r="B1345" s="627" t="s">
        <v>4876</v>
      </c>
      <c r="C1345" s="723" t="s">
        <v>10709</v>
      </c>
      <c r="D1345" s="630" t="s">
        <v>5015</v>
      </c>
      <c r="F1345" s="710" t="str">
        <f>IF(ISBLANK(D1345),"",VLOOKUP(D1345,tegevusalad!$A$7:$B$188,2,FALSE))</f>
        <v xml:space="preserve">Alusharidus </v>
      </c>
    </row>
    <row r="1346" spans="1:6" hidden="1" outlineLevel="1">
      <c r="A1346" s="654">
        <v>4234417070</v>
      </c>
      <c r="B1346" s="649" t="s">
        <v>10101</v>
      </c>
      <c r="C1346" s="723" t="s">
        <v>10752</v>
      </c>
      <c r="D1346" s="630" t="s">
        <v>5015</v>
      </c>
      <c r="F1346" s="710" t="str">
        <f>IF(ISBLANK(D1346),"",VLOOKUP(D1346,tegevusalad!$A$7:$B$188,2,FALSE))</f>
        <v xml:space="preserve">Alusharidus </v>
      </c>
    </row>
    <row r="1347" spans="1:6" hidden="1" outlineLevel="1">
      <c r="A1347" s="654">
        <v>4234235160</v>
      </c>
      <c r="B1347" s="649" t="s">
        <v>3924</v>
      </c>
      <c r="C1347" s="723" t="s">
        <v>10753</v>
      </c>
      <c r="D1347" s="630" t="s">
        <v>5015</v>
      </c>
      <c r="F1347" s="710" t="str">
        <f>IF(ISBLANK(D1347),"",VLOOKUP(D1347,tegevusalad!$A$7:$B$188,2,FALSE))</f>
        <v xml:space="preserve">Alusharidus </v>
      </c>
    </row>
    <row r="1348" spans="1:6" hidden="1" outlineLevel="1">
      <c r="A1348" s="654">
        <v>4234108140</v>
      </c>
      <c r="B1348" s="649" t="s">
        <v>4984</v>
      </c>
      <c r="C1348" s="723" t="s">
        <v>10776</v>
      </c>
      <c r="D1348" s="630" t="s">
        <v>5015</v>
      </c>
      <c r="F1348" s="710" t="str">
        <f>IF(ISBLANK(D1348),"",VLOOKUP(D1348,tegevusalad!$A$7:$B$188,2,FALSE))</f>
        <v xml:space="preserve">Alusharidus </v>
      </c>
    </row>
    <row r="1349" spans="1:6" hidden="1" outlineLevel="1">
      <c r="A1349" s="654">
        <v>4234442730</v>
      </c>
      <c r="B1349" s="649" t="s">
        <v>8139</v>
      </c>
      <c r="C1349" s="723" t="s">
        <v>10226</v>
      </c>
      <c r="D1349" s="630" t="s">
        <v>5015</v>
      </c>
      <c r="F1349" s="710" t="str">
        <f>IF(ISBLANK(D1349),"",VLOOKUP(D1349,tegevusalad!$A$7:$B$188,2,FALSE))</f>
        <v xml:space="preserve">Alusharidus </v>
      </c>
    </row>
    <row r="1350" spans="1:6" hidden="1" outlineLevel="1">
      <c r="A1350" s="654">
        <v>4234432090</v>
      </c>
      <c r="B1350" s="649" t="s">
        <v>1492</v>
      </c>
      <c r="C1350" s="723" t="s">
        <v>10823</v>
      </c>
      <c r="D1350" s="630" t="s">
        <v>5015</v>
      </c>
      <c r="F1350" s="710" t="str">
        <f>IF(ISBLANK(D1350),"",VLOOKUP(D1350,tegevusalad!$A$7:$B$188,2,FALSE))</f>
        <v xml:space="preserve">Alusharidus </v>
      </c>
    </row>
    <row r="1351" spans="1:6" hidden="1" outlineLevel="1">
      <c r="A1351" s="654">
        <v>4234219060</v>
      </c>
      <c r="B1351" s="649" t="s">
        <v>499</v>
      </c>
      <c r="C1351" s="723" t="s">
        <v>10855</v>
      </c>
      <c r="D1351" s="630" t="s">
        <v>5015</v>
      </c>
      <c r="F1351" s="710" t="str">
        <f>IF(ISBLANK(D1351),"",VLOOKUP(D1351,tegevusalad!$A$7:$B$188,2,FALSE))</f>
        <v xml:space="preserve">Alusharidus </v>
      </c>
    </row>
    <row r="1352" spans="1:6" hidden="1" outlineLevel="1">
      <c r="A1352" s="654">
        <v>4234319180</v>
      </c>
      <c r="B1352" s="649" t="s">
        <v>7266</v>
      </c>
      <c r="C1352" s="723" t="s">
        <v>10856</v>
      </c>
      <c r="D1352" s="630" t="s">
        <v>5015</v>
      </c>
      <c r="F1352" s="710" t="str">
        <f>IF(ISBLANK(D1352),"",VLOOKUP(D1352,tegevusalad!$A$7:$B$188,2,FALSE))</f>
        <v xml:space="preserve">Alusharidus </v>
      </c>
    </row>
    <row r="1353" spans="1:6" hidden="1" outlineLevel="1">
      <c r="A1353" s="654">
        <v>4234431090</v>
      </c>
      <c r="B1353" s="649" t="s">
        <v>10884</v>
      </c>
      <c r="C1353" s="723" t="s">
        <v>11118</v>
      </c>
      <c r="D1353" s="630" t="s">
        <v>5015</v>
      </c>
      <c r="F1353" s="710" t="str">
        <f>IF(ISBLANK(D1353),"",VLOOKUP(D1353,tegevusalad!$A$7:$B$188,2,FALSE))</f>
        <v xml:space="preserve">Alusharidus </v>
      </c>
    </row>
    <row r="1354" spans="1:6" hidden="1" outlineLevel="1">
      <c r="A1354" s="654">
        <v>4234235170</v>
      </c>
      <c r="B1354" s="649" t="s">
        <v>3924</v>
      </c>
      <c r="C1354" s="723" t="s">
        <v>10883</v>
      </c>
      <c r="D1354" s="630" t="s">
        <v>5015</v>
      </c>
      <c r="F1354" s="710" t="str">
        <f>IF(ISBLANK(D1354),"",VLOOKUP(D1354,tegevusalad!$A$7:$B$188,2,FALSE))</f>
        <v xml:space="preserve">Alusharidus </v>
      </c>
    </row>
    <row r="1355" spans="1:6" hidden="1" outlineLevel="1">
      <c r="A1355" s="654">
        <v>4234103140</v>
      </c>
      <c r="B1355" s="649" t="s">
        <v>10905</v>
      </c>
      <c r="C1355" s="723" t="s">
        <v>10907</v>
      </c>
      <c r="D1355" s="630" t="s">
        <v>5015</v>
      </c>
      <c r="F1355" s="710" t="str">
        <f>IF(ISBLANK(D1355),"",VLOOKUP(D1355,tegevusalad!$A$7:$B$188,2,FALSE))</f>
        <v xml:space="preserve">Alusharidus </v>
      </c>
    </row>
    <row r="1356" spans="1:6" hidden="1" outlineLevel="1">
      <c r="A1356" s="654">
        <v>4234106150</v>
      </c>
      <c r="B1356" s="649" t="s">
        <v>10906</v>
      </c>
      <c r="C1356" s="723" t="s">
        <v>10908</v>
      </c>
      <c r="D1356" s="630" t="s">
        <v>5015</v>
      </c>
      <c r="F1356" s="710" t="str">
        <f>IF(ISBLANK(D1356),"",VLOOKUP(D1356,tegevusalad!$A$7:$B$188,2,FALSE))</f>
        <v xml:space="preserve">Alusharidus </v>
      </c>
    </row>
    <row r="1357" spans="1:6" hidden="1" outlineLevel="1">
      <c r="A1357" s="654">
        <v>4234213120</v>
      </c>
      <c r="B1357" s="649" t="s">
        <v>8211</v>
      </c>
      <c r="C1357" s="723" t="s">
        <v>10909</v>
      </c>
      <c r="D1357" s="630" t="s">
        <v>5015</v>
      </c>
      <c r="F1357" s="710" t="str">
        <f>IF(ISBLANK(D1357),"",VLOOKUP(D1357,tegevusalad!$A$7:$B$188,2,FALSE))</f>
        <v xml:space="preserve">Alusharidus </v>
      </c>
    </row>
    <row r="1358" spans="1:6" hidden="1" outlineLevel="1">
      <c r="A1358" s="654">
        <v>4234222090</v>
      </c>
      <c r="B1358" s="649" t="s">
        <v>9686</v>
      </c>
      <c r="C1358" s="723" t="s">
        <v>10911</v>
      </c>
      <c r="D1358" s="630" t="s">
        <v>5015</v>
      </c>
      <c r="F1358" s="710" t="str">
        <f>IF(ISBLANK(D1358),"",VLOOKUP(D1358,tegevusalad!$A$7:$B$188,2,FALSE))</f>
        <v xml:space="preserve">Alusharidus </v>
      </c>
    </row>
    <row r="1359" spans="1:6" hidden="1" outlineLevel="1">
      <c r="A1359" s="654">
        <v>4234241080</v>
      </c>
      <c r="B1359" s="649" t="s">
        <v>497</v>
      </c>
      <c r="C1359" s="723" t="s">
        <v>10910</v>
      </c>
      <c r="D1359" s="630" t="s">
        <v>5015</v>
      </c>
      <c r="F1359" s="710" t="str">
        <f>IF(ISBLANK(D1359),"",VLOOKUP(D1359,tegevusalad!$A$7:$B$188,2,FALSE))</f>
        <v xml:space="preserve">Alusharidus </v>
      </c>
    </row>
    <row r="1360" spans="1:6" hidden="1" outlineLevel="1">
      <c r="A1360" s="654">
        <v>4234318140</v>
      </c>
      <c r="B1360" s="649" t="s">
        <v>7264</v>
      </c>
      <c r="C1360" s="723" t="s">
        <v>7952</v>
      </c>
      <c r="D1360" s="630" t="s">
        <v>5015</v>
      </c>
      <c r="F1360" s="710" t="str">
        <f>IF(ISBLANK(D1360),"",VLOOKUP(D1360,tegevusalad!$A$7:$B$188,2,FALSE))</f>
        <v xml:space="preserve">Alusharidus </v>
      </c>
    </row>
    <row r="1361" spans="1:6" hidden="1" outlineLevel="1">
      <c r="A1361" s="654">
        <v>4234511100</v>
      </c>
      <c r="B1361" s="649" t="s">
        <v>4979</v>
      </c>
      <c r="C1361" s="723" t="s">
        <v>10912</v>
      </c>
      <c r="D1361" s="630" t="s">
        <v>5015</v>
      </c>
      <c r="F1361" s="710" t="str">
        <f>IF(ISBLANK(D1361),"",VLOOKUP(D1361,tegevusalad!$A$7:$B$188,2,FALSE))</f>
        <v xml:space="preserve">Alusharidus </v>
      </c>
    </row>
    <row r="1362" spans="1:6" hidden="1" outlineLevel="1">
      <c r="A1362" s="654">
        <v>4234828130</v>
      </c>
      <c r="B1362" s="649" t="s">
        <v>494</v>
      </c>
      <c r="C1362" s="723" t="s">
        <v>10913</v>
      </c>
      <c r="D1362" s="630" t="s">
        <v>5015</v>
      </c>
      <c r="F1362" s="710" t="str">
        <f>IF(ISBLANK(D1362),"",VLOOKUP(D1362,tegevusalad!$A$7:$B$188,2,FALSE))</f>
        <v xml:space="preserve">Alusharidus </v>
      </c>
    </row>
    <row r="1363" spans="1:6" hidden="1" outlineLevel="1">
      <c r="A1363" s="654">
        <v>4234245080</v>
      </c>
      <c r="B1363" s="649" t="s">
        <v>10972</v>
      </c>
      <c r="C1363" s="723" t="s">
        <v>10973</v>
      </c>
      <c r="D1363" s="630" t="s">
        <v>5015</v>
      </c>
      <c r="F1363" s="710" t="str">
        <f>IF(ISBLANK(D1363),"",VLOOKUP(D1363,tegevusalad!$A$7:$B$188,2,FALSE))</f>
        <v xml:space="preserve">Alusharidus </v>
      </c>
    </row>
    <row r="1364" spans="1:6" hidden="1" outlineLevel="1">
      <c r="A1364" s="654">
        <v>4234313110</v>
      </c>
      <c r="B1364" s="649" t="s">
        <v>181</v>
      </c>
      <c r="C1364" s="723" t="s">
        <v>1267</v>
      </c>
      <c r="D1364" s="630" t="s">
        <v>5015</v>
      </c>
      <c r="F1364" s="710" t="str">
        <f>IF(ISBLANK(D1364),"",VLOOKUP(D1364,tegevusalad!$A$7:$B$188,2,FALSE))</f>
        <v xml:space="preserve">Alusharidus </v>
      </c>
    </row>
    <row r="1365" spans="1:6" hidden="1" outlineLevel="1">
      <c r="A1365" s="654">
        <v>4234515050</v>
      </c>
      <c r="B1365" s="649" t="s">
        <v>11082</v>
      </c>
      <c r="C1365" s="723" t="s">
        <v>11983</v>
      </c>
      <c r="D1365" s="630" t="s">
        <v>5015</v>
      </c>
      <c r="F1365" s="710" t="str">
        <f>IF(ISBLANK(D1365),"",VLOOKUP(D1365,tegevusalad!$A$7:$B$188,2,FALSE))</f>
        <v xml:space="preserve">Alusharidus </v>
      </c>
    </row>
    <row r="1366" spans="1:6" hidden="1" outlineLevel="1">
      <c r="A1366" s="654">
        <v>4234238080</v>
      </c>
      <c r="B1366" s="649" t="s">
        <v>11083</v>
      </c>
      <c r="C1366" s="723" t="s">
        <v>11086</v>
      </c>
      <c r="D1366" s="630" t="s">
        <v>5015</v>
      </c>
      <c r="F1366" s="710" t="str">
        <f>IF(ISBLANK(D1366),"",VLOOKUP(D1366,tegevusalad!$A$7:$B$188,2,FALSE))</f>
        <v xml:space="preserve">Alusharidus </v>
      </c>
    </row>
    <row r="1367" spans="1:6" hidden="1" outlineLevel="1">
      <c r="A1367" s="654">
        <v>4234443080</v>
      </c>
      <c r="B1367" s="649" t="s">
        <v>11084</v>
      </c>
      <c r="C1367" s="723" t="s">
        <v>8094</v>
      </c>
      <c r="D1367" s="630" t="s">
        <v>5015</v>
      </c>
      <c r="F1367" s="710" t="str">
        <f>IF(ISBLANK(D1367),"",VLOOKUP(D1367,tegevusalad!$A$7:$B$188,2,FALSE))</f>
        <v xml:space="preserve">Alusharidus </v>
      </c>
    </row>
    <row r="1368" spans="1:6" hidden="1" outlineLevel="1">
      <c r="A1368" s="654">
        <v>4234442060</v>
      </c>
      <c r="B1368" s="649" t="s">
        <v>1187</v>
      </c>
      <c r="C1368" s="723" t="s">
        <v>11802</v>
      </c>
      <c r="D1368" s="630" t="s">
        <v>5015</v>
      </c>
      <c r="F1368" s="710" t="str">
        <f>IF(ISBLANK(D1368),"",VLOOKUP(D1368,tegevusalad!$A$7:$B$188,2,FALSE))</f>
        <v xml:space="preserve">Alusharidus </v>
      </c>
    </row>
    <row r="1369" spans="1:6" hidden="1" outlineLevel="1">
      <c r="A1369" s="654">
        <v>4234429130</v>
      </c>
      <c r="B1369" s="649" t="s">
        <v>6148</v>
      </c>
      <c r="C1369" s="723" t="s">
        <v>11859</v>
      </c>
      <c r="D1369" s="630" t="s">
        <v>5015</v>
      </c>
      <c r="F1369" s="710" t="str">
        <f>IF(ISBLANK(D1369),"",VLOOKUP(D1369,tegevusalad!$A$7:$B$188,2,FALSE))</f>
        <v xml:space="preserve">Alusharidus </v>
      </c>
    </row>
    <row r="1370" spans="1:6" hidden="1" outlineLevel="1">
      <c r="A1370" s="654">
        <v>4234425090</v>
      </c>
      <c r="B1370" s="649" t="s">
        <v>6212</v>
      </c>
      <c r="C1370" s="723" t="s">
        <v>8094</v>
      </c>
      <c r="D1370" s="630" t="s">
        <v>5015</v>
      </c>
      <c r="F1370" s="710" t="str">
        <f>IF(ISBLANK(D1370),"",VLOOKUP(D1370,tegevusalad!$A$7:$B$188,2,FALSE))</f>
        <v xml:space="preserve">Alusharidus </v>
      </c>
    </row>
    <row r="1371" spans="1:6" hidden="1" outlineLevel="1">
      <c r="A1371" s="654">
        <v>4234838100</v>
      </c>
      <c r="B1371" s="649" t="s">
        <v>11085</v>
      </c>
      <c r="C1371" s="723" t="s">
        <v>8094</v>
      </c>
      <c r="D1371" s="630" t="s">
        <v>5015</v>
      </c>
      <c r="F1371" s="710" t="str">
        <f>IF(ISBLANK(D1371),"",VLOOKUP(D1371,tegevusalad!$A$7:$B$188,2,FALSE))</f>
        <v xml:space="preserve">Alusharidus </v>
      </c>
    </row>
    <row r="1372" spans="1:6" hidden="1" outlineLevel="1">
      <c r="A1372" s="654">
        <v>4234043150</v>
      </c>
      <c r="B1372" s="649" t="s">
        <v>11088</v>
      </c>
      <c r="C1372" s="723" t="s">
        <v>11087</v>
      </c>
      <c r="D1372" s="630" t="s">
        <v>5015</v>
      </c>
      <c r="F1372" s="710" t="str">
        <f>IF(ISBLANK(D1372),"",VLOOKUP(D1372,tegevusalad!$A$7:$B$188,2,FALSE))</f>
        <v xml:space="preserve">Alusharidus </v>
      </c>
    </row>
    <row r="1373" spans="1:6" hidden="1" outlineLevel="1">
      <c r="A1373" s="654">
        <v>4234540020</v>
      </c>
      <c r="B1373" s="649" t="s">
        <v>8145</v>
      </c>
      <c r="C1373" s="723" t="s">
        <v>7643</v>
      </c>
      <c r="D1373" s="630" t="s">
        <v>5015</v>
      </c>
      <c r="F1373" s="710" t="str">
        <f>IF(ISBLANK(D1373),"",VLOOKUP(D1373,tegevusalad!$A$7:$B$188,2,FALSE))</f>
        <v xml:space="preserve">Alusharidus </v>
      </c>
    </row>
    <row r="1374" spans="1:6" hidden="1" outlineLevel="1">
      <c r="A1374" s="654">
        <v>4234813120</v>
      </c>
      <c r="B1374" s="649" t="s">
        <v>1725</v>
      </c>
      <c r="C1374" s="723" t="s">
        <v>11112</v>
      </c>
      <c r="D1374" s="630" t="s">
        <v>5015</v>
      </c>
      <c r="F1374" s="710" t="str">
        <f>IF(ISBLANK(D1374),"",VLOOKUP(D1374,tegevusalad!$A$7:$B$188,2,FALSE))</f>
        <v xml:space="preserve">Alusharidus </v>
      </c>
    </row>
    <row r="1375" spans="1:6" hidden="1" outlineLevel="1">
      <c r="A1375" s="654">
        <v>4234823110</v>
      </c>
      <c r="B1375" s="649" t="s">
        <v>1724</v>
      </c>
      <c r="C1375" s="723" t="s">
        <v>11119</v>
      </c>
      <c r="D1375" s="630" t="s">
        <v>5015</v>
      </c>
      <c r="F1375" s="710" t="str">
        <f>IF(ISBLANK(D1375),"",VLOOKUP(D1375,tegevusalad!$A$7:$B$188,2,FALSE))</f>
        <v xml:space="preserve">Alusharidus </v>
      </c>
    </row>
    <row r="1376" spans="1:6" hidden="1" outlineLevel="1">
      <c r="A1376" s="654">
        <v>4234820100</v>
      </c>
      <c r="B1376" s="649" t="s">
        <v>923</v>
      </c>
      <c r="C1376" s="723" t="s">
        <v>11144</v>
      </c>
      <c r="D1376" s="630" t="s">
        <v>5015</v>
      </c>
      <c r="F1376" s="710" t="str">
        <f>IF(ISBLANK(D1376),"",VLOOKUP(D1376,tegevusalad!$A$7:$B$188,2,FALSE))</f>
        <v xml:space="preserve">Alusharidus </v>
      </c>
    </row>
    <row r="1377" spans="1:6" hidden="1" outlineLevel="1">
      <c r="A1377" s="654">
        <v>4234827120</v>
      </c>
      <c r="B1377" s="649" t="s">
        <v>7041</v>
      </c>
      <c r="C1377" s="723" t="s">
        <v>11145</v>
      </c>
      <c r="D1377" s="630" t="s">
        <v>5015</v>
      </c>
      <c r="F1377" s="710" t="str">
        <f>IF(ISBLANK(D1377),"",VLOOKUP(D1377,tegevusalad!$A$7:$B$188,2,FALSE))</f>
        <v xml:space="preserve">Alusharidus </v>
      </c>
    </row>
    <row r="1378" spans="1:6" hidden="1" outlineLevel="1">
      <c r="A1378" s="654">
        <v>4234840120</v>
      </c>
      <c r="B1378" s="649" t="s">
        <v>925</v>
      </c>
      <c r="C1378" s="723" t="s">
        <v>8147</v>
      </c>
      <c r="D1378" s="630" t="s">
        <v>5015</v>
      </c>
      <c r="F1378" s="710" t="str">
        <f>IF(ISBLANK(D1378),"",VLOOKUP(D1378,tegevusalad!$A$7:$B$188,2,FALSE))</f>
        <v xml:space="preserve">Alusharidus </v>
      </c>
    </row>
    <row r="1379" spans="1:6" hidden="1" outlineLevel="1">
      <c r="A1379" s="654">
        <v>4234518120</v>
      </c>
      <c r="B1379" s="649" t="s">
        <v>8143</v>
      </c>
      <c r="C1379" s="723" t="s">
        <v>7914</v>
      </c>
      <c r="D1379" s="630" t="s">
        <v>5015</v>
      </c>
      <c r="F1379" s="710" t="str">
        <f>IF(ISBLANK(D1379),"",VLOOKUP(D1379,tegevusalad!$A$7:$B$188,2,FALSE))</f>
        <v xml:space="preserve">Alusharidus </v>
      </c>
    </row>
    <row r="1380" spans="1:6" hidden="1" outlineLevel="1">
      <c r="A1380" s="654">
        <v>4234219070</v>
      </c>
      <c r="B1380" s="649" t="s">
        <v>499</v>
      </c>
      <c r="C1380" s="723" t="s">
        <v>11160</v>
      </c>
      <c r="D1380" s="630" t="s">
        <v>5015</v>
      </c>
      <c r="F1380" s="710" t="str">
        <f>IF(ISBLANK(D1380),"",VLOOKUP(D1380,tegevusalad!$A$7:$B$188,2,FALSE))</f>
        <v xml:space="preserve">Alusharidus </v>
      </c>
    </row>
    <row r="1381" spans="1:6" hidden="1" outlineLevel="1">
      <c r="A1381" s="654">
        <v>4234109170</v>
      </c>
      <c r="B1381" s="649" t="s">
        <v>1505</v>
      </c>
      <c r="C1381" s="723" t="s">
        <v>11159</v>
      </c>
      <c r="D1381" s="630" t="s">
        <v>5015</v>
      </c>
      <c r="F1381" s="710" t="str">
        <f>IF(ISBLANK(D1381),"",VLOOKUP(D1381,tegevusalad!$A$7:$B$188,2,FALSE))</f>
        <v xml:space="preserve">Alusharidus </v>
      </c>
    </row>
    <row r="1382" spans="1:6" hidden="1" outlineLevel="1">
      <c r="A1382" s="654">
        <v>4234415090</v>
      </c>
      <c r="B1382" s="649" t="s">
        <v>11168</v>
      </c>
      <c r="C1382" s="723" t="s">
        <v>11169</v>
      </c>
      <c r="D1382" s="630" t="s">
        <v>5015</v>
      </c>
      <c r="F1382" s="710" t="str">
        <f>IF(ISBLANK(D1382),"",VLOOKUP(D1382,tegevusalad!$A$7:$B$188,2,FALSE))</f>
        <v xml:space="preserve">Alusharidus </v>
      </c>
    </row>
    <row r="1383" spans="1:6" hidden="1" outlineLevel="1">
      <c r="A1383" s="654">
        <v>4234614050</v>
      </c>
      <c r="B1383" s="649" t="s">
        <v>1490</v>
      </c>
      <c r="C1383" s="723" t="s">
        <v>8147</v>
      </c>
      <c r="D1383" s="630" t="s">
        <v>5015</v>
      </c>
      <c r="F1383" s="710" t="str">
        <f>IF(ISBLANK(D1383),"",VLOOKUP(D1383,tegevusalad!$A$7:$B$188,2,FALSE))</f>
        <v xml:space="preserve">Alusharidus </v>
      </c>
    </row>
    <row r="1384" spans="1:6" hidden="1" outlineLevel="1">
      <c r="A1384" s="654">
        <v>4234514100</v>
      </c>
      <c r="B1384" s="649" t="s">
        <v>11171</v>
      </c>
      <c r="C1384" s="723" t="s">
        <v>11170</v>
      </c>
      <c r="D1384" s="630" t="s">
        <v>5015</v>
      </c>
      <c r="F1384" s="710" t="str">
        <f>IF(ISBLANK(D1384),"",VLOOKUP(D1384,tegevusalad!$A$7:$B$188,2,FALSE))</f>
        <v xml:space="preserve">Alusharidus </v>
      </c>
    </row>
    <row r="1385" spans="1:6" hidden="1" outlineLevel="1">
      <c r="A1385" s="654">
        <v>4234618040</v>
      </c>
      <c r="B1385" s="649" t="s">
        <v>7533</v>
      </c>
      <c r="C1385" s="723" t="s">
        <v>11178</v>
      </c>
      <c r="D1385" s="630" t="s">
        <v>5015</v>
      </c>
      <c r="F1385" s="710" t="str">
        <f>IF(ISBLANK(D1385),"",VLOOKUP(D1385,tegevusalad!$A$7:$B$188,2,FALSE))</f>
        <v xml:space="preserve">Alusharidus </v>
      </c>
    </row>
    <row r="1386" spans="1:6" hidden="1" outlineLevel="1">
      <c r="A1386" s="654">
        <v>4234827130</v>
      </c>
      <c r="B1386" s="649" t="s">
        <v>7041</v>
      </c>
      <c r="C1386" s="723" t="s">
        <v>11889</v>
      </c>
      <c r="D1386" s="630" t="s">
        <v>5015</v>
      </c>
      <c r="F1386" s="710" t="str">
        <f>IF(ISBLANK(D1386),"",VLOOKUP(D1386,tegevusalad!$A$7:$B$188,2,FALSE))</f>
        <v xml:space="preserve">Alusharidus </v>
      </c>
    </row>
    <row r="1387" spans="1:6" hidden="1" outlineLevel="1">
      <c r="A1387" s="654">
        <v>4234815120</v>
      </c>
      <c r="B1387" s="649" t="s">
        <v>492</v>
      </c>
      <c r="C1387" s="723" t="s">
        <v>11985</v>
      </c>
      <c r="D1387" s="630" t="s">
        <v>5015</v>
      </c>
      <c r="F1387" s="710" t="str">
        <f>IF(ISBLANK(D1387),"",VLOOKUP(D1387,tegevusalad!$A$7:$B$188,2,FALSE))</f>
        <v xml:space="preserve">Alusharidus </v>
      </c>
    </row>
    <row r="1388" spans="1:6" hidden="1" outlineLevel="1">
      <c r="A1388" s="654">
        <v>4234429140</v>
      </c>
      <c r="B1388" s="649" t="s">
        <v>177</v>
      </c>
      <c r="C1388" s="723" t="s">
        <v>7952</v>
      </c>
      <c r="D1388" s="630" t="s">
        <v>5015</v>
      </c>
      <c r="F1388" s="710" t="str">
        <f>IF(ISBLANK(D1388),"",VLOOKUP(D1388,tegevusalad!$A$7:$B$188,2,FALSE))</f>
        <v xml:space="preserve">Alusharidus </v>
      </c>
    </row>
    <row r="1389" spans="1:6" hidden="1" outlineLevel="1">
      <c r="A1389" s="654">
        <v>4234622040</v>
      </c>
      <c r="B1389" s="649" t="s">
        <v>9833</v>
      </c>
      <c r="C1389" s="723" t="s">
        <v>11179</v>
      </c>
      <c r="D1389" s="630" t="s">
        <v>5015</v>
      </c>
      <c r="F1389" s="710" t="str">
        <f>IF(ISBLANK(D1389),"",VLOOKUP(D1389,tegevusalad!$A$7:$B$188,2,FALSE))</f>
        <v xml:space="preserve">Alusharidus </v>
      </c>
    </row>
    <row r="1390" spans="1:6" hidden="1" outlineLevel="1">
      <c r="A1390" s="654">
        <v>4234711060</v>
      </c>
      <c r="B1390" s="649" t="s">
        <v>7903</v>
      </c>
      <c r="C1390" s="723" t="s">
        <v>11195</v>
      </c>
      <c r="D1390" s="630" t="s">
        <v>5015</v>
      </c>
      <c r="F1390" s="710" t="str">
        <f>IF(ISBLANK(D1390),"",VLOOKUP(D1390,tegevusalad!$A$7:$B$188,2,FALSE))</f>
        <v xml:space="preserve">Alusharidus </v>
      </c>
    </row>
    <row r="1391" spans="1:6" collapsed="1">
      <c r="A1391" s="654"/>
      <c r="B1391" s="649"/>
      <c r="C1391" s="723"/>
      <c r="F1391" s="710" t="str">
        <f>IF(ISBLANK(D1391),"",VLOOKUP(D1391,tegevusalad!$A$7:$B$188,2,FALSE))</f>
        <v/>
      </c>
    </row>
    <row r="1392" spans="1:6">
      <c r="A1392" s="654"/>
      <c r="B1392" s="651" t="s">
        <v>11184</v>
      </c>
      <c r="C1392" s="723"/>
      <c r="F1392" s="710" t="str">
        <f>IF(ISBLANK(D1392),"",VLOOKUP(D1392,tegevusalad!$A$7:$B$188,2,FALSE))</f>
        <v/>
      </c>
    </row>
    <row r="1393" spans="1:6" hidden="1" outlineLevel="1">
      <c r="A1393" s="654">
        <v>4234043090</v>
      </c>
      <c r="B1393" s="649" t="s">
        <v>12144</v>
      </c>
      <c r="C1393" s="723"/>
      <c r="D1393" s="630" t="s">
        <v>5015</v>
      </c>
      <c r="F1393" s="710" t="str">
        <f>IF(ISBLANK(D1393),"",VLOOKUP(D1393,tegevusalad!$A$7:$B$188,2,FALSE))</f>
        <v xml:space="preserve">Alusharidus </v>
      </c>
    </row>
    <row r="1394" spans="1:6" hidden="1" outlineLevel="1">
      <c r="A1394" s="654">
        <v>4234108150</v>
      </c>
      <c r="B1394" s="649" t="s">
        <v>10387</v>
      </c>
      <c r="C1394" s="723" t="s">
        <v>11249</v>
      </c>
      <c r="D1394" s="630" t="s">
        <v>5015</v>
      </c>
      <c r="F1394" s="710" t="str">
        <f>IF(ISBLANK(D1394),"",VLOOKUP(D1394,tegevusalad!$A$7:$B$188,2,FALSE))</f>
        <v xml:space="preserve">Alusharidus </v>
      </c>
    </row>
    <row r="1395" spans="1:6" hidden="1" outlineLevel="1">
      <c r="A1395" s="654">
        <v>4234108160</v>
      </c>
      <c r="B1395" s="649" t="s">
        <v>10387</v>
      </c>
      <c r="C1395" s="723" t="s">
        <v>11347</v>
      </c>
      <c r="D1395" s="630" t="s">
        <v>5015</v>
      </c>
      <c r="F1395" s="710" t="str">
        <f>IF(ISBLANK(D1395),"",VLOOKUP(D1395,tegevusalad!$A$7:$B$188,2,FALSE))</f>
        <v xml:space="preserve">Alusharidus </v>
      </c>
    </row>
    <row r="1396" spans="1:6" hidden="1" outlineLevel="1">
      <c r="A1396" s="654">
        <v>4234820110</v>
      </c>
      <c r="B1396" s="649" t="s">
        <v>923</v>
      </c>
      <c r="C1396" s="723" t="s">
        <v>11250</v>
      </c>
      <c r="D1396" s="630" t="s">
        <v>5015</v>
      </c>
      <c r="F1396" s="710" t="str">
        <f>IF(ISBLANK(D1396),"",VLOOKUP(D1396,tegevusalad!$A$7:$B$188,2,FALSE))</f>
        <v xml:space="preserve">Alusharidus </v>
      </c>
    </row>
    <row r="1397" spans="1:6" hidden="1" outlineLevel="1">
      <c r="A1397" s="654">
        <v>4234221120</v>
      </c>
      <c r="B1397" s="649" t="s">
        <v>4938</v>
      </c>
      <c r="C1397" s="723" t="s">
        <v>11251</v>
      </c>
      <c r="D1397" s="630" t="s">
        <v>5015</v>
      </c>
      <c r="F1397" s="710" t="str">
        <f>IF(ISBLANK(D1397),"",VLOOKUP(D1397,tegevusalad!$A$7:$B$188,2,FALSE))</f>
        <v xml:space="preserve">Alusharidus </v>
      </c>
    </row>
    <row r="1398" spans="1:6" hidden="1" outlineLevel="1">
      <c r="A1398" s="654">
        <v>4234319190</v>
      </c>
      <c r="B1398" s="649" t="s">
        <v>7266</v>
      </c>
      <c r="C1398" s="723" t="s">
        <v>7314</v>
      </c>
      <c r="D1398" s="630" t="s">
        <v>5015</v>
      </c>
      <c r="F1398" s="710" t="str">
        <f>IF(ISBLANK(D1398),"",VLOOKUP(D1398,tegevusalad!$A$7:$B$188,2,FALSE))</f>
        <v xml:space="preserve">Alusharidus </v>
      </c>
    </row>
    <row r="1399" spans="1:6" hidden="1" outlineLevel="1">
      <c r="A1399" s="654">
        <v>4234823140</v>
      </c>
      <c r="B1399" s="649" t="s">
        <v>1724</v>
      </c>
      <c r="C1399" s="723" t="s">
        <v>5295</v>
      </c>
      <c r="D1399" s="630" t="s">
        <v>5015</v>
      </c>
      <c r="F1399" s="710" t="str">
        <f>IF(ISBLANK(D1399),"",VLOOKUP(D1399,tegevusalad!$A$7:$B$188,2,FALSE))</f>
        <v xml:space="preserve">Alusharidus </v>
      </c>
    </row>
    <row r="1400" spans="1:6" hidden="1" outlineLevel="1">
      <c r="A1400" s="654">
        <v>4234107150</v>
      </c>
      <c r="B1400" s="649" t="s">
        <v>4934</v>
      </c>
      <c r="C1400" s="723" t="s">
        <v>11334</v>
      </c>
      <c r="D1400" s="630" t="s">
        <v>5015</v>
      </c>
      <c r="F1400" s="710" t="str">
        <f>IF(ISBLANK(D1400),"",VLOOKUP(D1400,tegevusalad!$A$7:$B$188,2,FALSE))</f>
        <v xml:space="preserve">Alusharidus </v>
      </c>
    </row>
    <row r="1401" spans="1:6" hidden="1" outlineLevel="1">
      <c r="A1401" s="654">
        <v>4234418130</v>
      </c>
      <c r="B1401" s="649" t="s">
        <v>6446</v>
      </c>
      <c r="C1401" s="723" t="s">
        <v>8147</v>
      </c>
      <c r="D1401" s="630" t="s">
        <v>5015</v>
      </c>
      <c r="F1401" s="710" t="str">
        <f>IF(ISBLANK(D1401),"",VLOOKUP(D1401,tegevusalad!$A$7:$B$188,2,FALSE))</f>
        <v xml:space="preserve">Alusharidus </v>
      </c>
    </row>
    <row r="1402" spans="1:6" hidden="1" outlineLevel="1">
      <c r="A1402" s="654">
        <v>4234420090</v>
      </c>
      <c r="B1402" s="649" t="s">
        <v>7438</v>
      </c>
      <c r="C1402" s="723" t="s">
        <v>12146</v>
      </c>
      <c r="D1402" s="630" t="s">
        <v>5015</v>
      </c>
      <c r="F1402" s="710" t="str">
        <f>IF(ISBLANK(D1402),"",VLOOKUP(D1402,tegevusalad!$A$7:$B$188,2,FALSE))</f>
        <v xml:space="preserve">Alusharidus </v>
      </c>
    </row>
    <row r="1403" spans="1:6" hidden="1" outlineLevel="1">
      <c r="A1403" s="654">
        <v>4234422060</v>
      </c>
      <c r="B1403" s="649" t="s">
        <v>8250</v>
      </c>
      <c r="C1403" s="723" t="s">
        <v>11348</v>
      </c>
      <c r="D1403" s="630" t="s">
        <v>5015</v>
      </c>
      <c r="F1403" s="710" t="str">
        <f>IF(ISBLANK(D1403),"",VLOOKUP(D1403,tegevusalad!$A$7:$B$188,2,FALSE))</f>
        <v xml:space="preserve">Alusharidus </v>
      </c>
    </row>
    <row r="1404" spans="1:6" hidden="1" outlineLevel="1">
      <c r="A1404" s="654">
        <v>4234430060</v>
      </c>
      <c r="B1404" s="649" t="s">
        <v>6444</v>
      </c>
      <c r="C1404" s="723" t="s">
        <v>1267</v>
      </c>
      <c r="D1404" s="630" t="s">
        <v>5015</v>
      </c>
      <c r="F1404" s="710" t="str">
        <f>IF(ISBLANK(D1404),"",VLOOKUP(D1404,tegevusalad!$A$7:$B$188,2,FALSE))</f>
        <v xml:space="preserve">Alusharidus </v>
      </c>
    </row>
    <row r="1405" spans="1:6" hidden="1" outlineLevel="1">
      <c r="A1405" s="654">
        <v>4234811070</v>
      </c>
      <c r="B1405" s="649" t="s">
        <v>7950</v>
      </c>
      <c r="C1405" s="723" t="s">
        <v>11349</v>
      </c>
      <c r="D1405" s="630" t="s">
        <v>5015</v>
      </c>
      <c r="F1405" s="710" t="str">
        <f>IF(ISBLANK(D1405),"",VLOOKUP(D1405,tegevusalad!$A$7:$B$188,2,FALSE))</f>
        <v xml:space="preserve">Alusharidus </v>
      </c>
    </row>
    <row r="1406" spans="1:6" hidden="1" outlineLevel="1">
      <c r="A1406" s="654">
        <v>4234602090</v>
      </c>
      <c r="B1406" s="649" t="s">
        <v>9903</v>
      </c>
      <c r="C1406" s="723" t="s">
        <v>11386</v>
      </c>
      <c r="D1406" s="630" t="s">
        <v>5015</v>
      </c>
      <c r="F1406" s="710" t="str">
        <f>IF(ISBLANK(D1406),"",VLOOKUP(D1406,tegevusalad!$A$7:$B$188,2,FALSE))</f>
        <v xml:space="preserve">Alusharidus </v>
      </c>
    </row>
    <row r="1407" spans="1:6" hidden="1" outlineLevel="1">
      <c r="A1407" s="654">
        <v>4234601160</v>
      </c>
      <c r="B1407" s="649" t="s">
        <v>9902</v>
      </c>
      <c r="C1407" s="723" t="s">
        <v>11386</v>
      </c>
      <c r="D1407" s="630" t="s">
        <v>5015</v>
      </c>
      <c r="F1407" s="710" t="str">
        <f>IF(ISBLANK(D1407),"",VLOOKUP(D1407,tegevusalad!$A$7:$B$188,2,FALSE))</f>
        <v xml:space="preserve">Alusharidus </v>
      </c>
    </row>
    <row r="1408" spans="1:6" hidden="1" outlineLevel="1">
      <c r="A1408" s="654">
        <v>4234521140</v>
      </c>
      <c r="B1408" s="649" t="s">
        <v>4981</v>
      </c>
      <c r="C1408" s="723" t="s">
        <v>12598</v>
      </c>
      <c r="D1408" s="630" t="s">
        <v>5015</v>
      </c>
      <c r="F1408" s="710" t="str">
        <f>IF(ISBLANK(D1408),"",VLOOKUP(D1408,tegevusalad!$A$7:$B$188,2,FALSE))</f>
        <v xml:space="preserve">Alusharidus </v>
      </c>
    </row>
    <row r="1409" spans="1:6" hidden="1" outlineLevel="1">
      <c r="A1409" s="654">
        <v>4234514120</v>
      </c>
      <c r="B1409" s="649" t="s">
        <v>11171</v>
      </c>
      <c r="C1409" s="723" t="s">
        <v>11386</v>
      </c>
      <c r="D1409" s="630" t="s">
        <v>5015</v>
      </c>
      <c r="F1409" s="710" t="str">
        <f>IF(ISBLANK(D1409),"",VLOOKUP(D1409,tegevusalad!$A$7:$B$188,2,FALSE))</f>
        <v xml:space="preserve">Alusharidus </v>
      </c>
    </row>
    <row r="1410" spans="1:6" hidden="1" outlineLevel="1">
      <c r="A1410" s="654">
        <v>4234516100</v>
      </c>
      <c r="B1410" s="649" t="s">
        <v>7068</v>
      </c>
      <c r="C1410" s="723" t="s">
        <v>12148</v>
      </c>
      <c r="D1410" s="630" t="s">
        <v>5015</v>
      </c>
      <c r="F1410" s="710" t="str">
        <f>IF(ISBLANK(D1410),"",VLOOKUP(D1410,tegevusalad!$A$7:$B$188,2,FALSE))</f>
        <v xml:space="preserve">Alusharidus </v>
      </c>
    </row>
    <row r="1411" spans="1:6" hidden="1" outlineLevel="1">
      <c r="A1411" s="654">
        <v>4234525090</v>
      </c>
      <c r="B1411" s="649" t="s">
        <v>9318</v>
      </c>
      <c r="C1411" s="723" t="s">
        <v>12145</v>
      </c>
      <c r="D1411" s="630" t="s">
        <v>5015</v>
      </c>
      <c r="F1411" s="710" t="str">
        <f>IF(ISBLANK(D1411),"",VLOOKUP(D1411,tegevusalad!$A$7:$B$188,2,FALSE))</f>
        <v xml:space="preserve">Alusharidus </v>
      </c>
    </row>
    <row r="1412" spans="1:6" hidden="1" outlineLevel="1">
      <c r="A1412" s="654">
        <v>4234316100</v>
      </c>
      <c r="B1412" s="649" t="s">
        <v>6432</v>
      </c>
      <c r="C1412" s="723" t="s">
        <v>8147</v>
      </c>
      <c r="D1412" s="630" t="s">
        <v>5015</v>
      </c>
      <c r="F1412" s="710" t="str">
        <f>IF(ISBLANK(D1412),"",VLOOKUP(D1412,tegevusalad!$A$7:$B$188,2,FALSE))</f>
        <v xml:space="preserve">Alusharidus </v>
      </c>
    </row>
    <row r="1413" spans="1:6" hidden="1" outlineLevel="1">
      <c r="A1413" s="654">
        <v>4234828140</v>
      </c>
      <c r="B1413" s="649" t="s">
        <v>8284</v>
      </c>
      <c r="C1413" s="723" t="s">
        <v>11387</v>
      </c>
      <c r="D1413" s="630" t="s">
        <v>5015</v>
      </c>
      <c r="F1413" s="710" t="str">
        <f>IF(ISBLANK(D1413),"",VLOOKUP(D1413,tegevusalad!$A$7:$B$188,2,FALSE))</f>
        <v xml:space="preserve">Alusharidus </v>
      </c>
    </row>
    <row r="1414" spans="1:6" hidden="1" outlineLevel="1">
      <c r="A1414" s="654">
        <v>4234836050</v>
      </c>
      <c r="B1414" s="649" t="s">
        <v>7974</v>
      </c>
      <c r="C1414" s="723" t="s">
        <v>11984</v>
      </c>
      <c r="D1414" s="630" t="s">
        <v>5015</v>
      </c>
      <c r="F1414" s="710" t="str">
        <f>IF(ISBLANK(D1414),"",VLOOKUP(D1414,tegevusalad!$A$7:$B$188,2,FALSE))</f>
        <v xml:space="preserve">Alusharidus </v>
      </c>
    </row>
    <row r="1415" spans="1:6" hidden="1" outlineLevel="1">
      <c r="A1415" s="654">
        <v>4234820130</v>
      </c>
      <c r="B1415" s="649" t="s">
        <v>923</v>
      </c>
      <c r="C1415" s="723" t="s">
        <v>11683</v>
      </c>
      <c r="D1415" s="630" t="s">
        <v>5015</v>
      </c>
      <c r="F1415" s="710" t="str">
        <f>IF(ISBLANK(D1415),"",VLOOKUP(D1415,tegevusalad!$A$7:$B$188,2,FALSE))</f>
        <v xml:space="preserve">Alusharidus </v>
      </c>
    </row>
    <row r="1416" spans="1:6" hidden="1" outlineLevel="1">
      <c r="A1416" s="654">
        <v>4234613080</v>
      </c>
      <c r="B1416" s="649" t="s">
        <v>4991</v>
      </c>
      <c r="C1416" s="723" t="s">
        <v>5295</v>
      </c>
      <c r="D1416" s="630" t="s">
        <v>5015</v>
      </c>
      <c r="F1416" s="710" t="str">
        <f>IF(ISBLANK(D1416),"",VLOOKUP(D1416,tegevusalad!$A$7:$B$188,2,FALSE))</f>
        <v xml:space="preserve">Alusharidus </v>
      </c>
    </row>
    <row r="1417" spans="1:6" hidden="1" outlineLevel="1">
      <c r="A1417" s="654">
        <v>4234320070</v>
      </c>
      <c r="B1417" s="649" t="s">
        <v>11406</v>
      </c>
      <c r="C1417" s="723" t="s">
        <v>13199</v>
      </c>
      <c r="D1417" s="630" t="s">
        <v>5010</v>
      </c>
      <c r="E1417" s="709" t="s">
        <v>12498</v>
      </c>
      <c r="F1417" s="710" t="str">
        <f>IF(ISBLANK(D1417),"",VLOOKUP(D1417,tegevusalad!$A$7:$B$188,2,FALSE))</f>
        <v>Muud üldised valitsussektori teenused</v>
      </c>
    </row>
    <row r="1418" spans="1:6" hidden="1" outlineLevel="1">
      <c r="A1418" s="654">
        <v>4234449090</v>
      </c>
      <c r="B1418" s="649" t="s">
        <v>6439</v>
      </c>
      <c r="C1418" s="723" t="s">
        <v>13200</v>
      </c>
      <c r="D1418" s="630" t="s">
        <v>5010</v>
      </c>
      <c r="E1418" s="709" t="s">
        <v>12498</v>
      </c>
      <c r="F1418" s="710" t="str">
        <f>IF(ISBLANK(D1418),"",VLOOKUP(D1418,tegevusalad!$A$7:$B$188,2,FALSE))</f>
        <v>Muud üldised valitsussektori teenused</v>
      </c>
    </row>
    <row r="1419" spans="1:6" hidden="1" outlineLevel="1">
      <c r="A1419" s="654">
        <v>4234601150</v>
      </c>
      <c r="B1419" s="649" t="s">
        <v>11407</v>
      </c>
      <c r="C1419" s="723" t="s">
        <v>13201</v>
      </c>
      <c r="D1419" s="630" t="s">
        <v>5010</v>
      </c>
      <c r="E1419" s="709" t="s">
        <v>12498</v>
      </c>
      <c r="F1419" s="710" t="str">
        <f>IF(ISBLANK(D1419),"",VLOOKUP(D1419,tegevusalad!$A$7:$B$188,2,FALSE))</f>
        <v>Muud üldised valitsussektori teenused</v>
      </c>
    </row>
    <row r="1420" spans="1:6" hidden="1" outlineLevel="1">
      <c r="A1420" s="654">
        <v>4234429150</v>
      </c>
      <c r="B1420" s="649" t="s">
        <v>177</v>
      </c>
      <c r="C1420" s="723" t="s">
        <v>13202</v>
      </c>
      <c r="D1420" s="630" t="s">
        <v>5010</v>
      </c>
      <c r="E1420" s="709" t="s">
        <v>12498</v>
      </c>
      <c r="F1420" s="710" t="str">
        <f>IF(ISBLANK(D1420),"",VLOOKUP(D1420,tegevusalad!$A$7:$B$188,2,FALSE))</f>
        <v>Muud üldised valitsussektori teenused</v>
      </c>
    </row>
    <row r="1421" spans="1:6" hidden="1" outlineLevel="1">
      <c r="A1421" s="654">
        <v>4234413030</v>
      </c>
      <c r="B1421" s="649" t="s">
        <v>11408</v>
      </c>
      <c r="C1421" s="723" t="s">
        <v>13203</v>
      </c>
      <c r="D1421" s="630" t="s">
        <v>5010</v>
      </c>
      <c r="E1421" s="709" t="s">
        <v>12498</v>
      </c>
      <c r="F1421" s="710" t="str">
        <f>IF(ISBLANK(D1421),"",VLOOKUP(D1421,tegevusalad!$A$7:$B$188,2,FALSE))</f>
        <v>Muud üldised valitsussektori teenused</v>
      </c>
    </row>
    <row r="1422" spans="1:6" hidden="1" outlineLevel="1">
      <c r="A1422" s="654">
        <v>4234826070</v>
      </c>
      <c r="B1422" s="649" t="s">
        <v>7909</v>
      </c>
      <c r="C1422" s="723" t="s">
        <v>11433</v>
      </c>
      <c r="D1422" s="630" t="s">
        <v>5015</v>
      </c>
      <c r="F1422" s="710" t="str">
        <f>IF(ISBLANK(D1422),"",VLOOKUP(D1422,tegevusalad!$A$7:$B$188,2,FALSE))</f>
        <v xml:space="preserve">Alusharidus </v>
      </c>
    </row>
    <row r="1423" spans="1:6" hidden="1" outlineLevel="1">
      <c r="A1423" s="654">
        <v>4234104140</v>
      </c>
      <c r="B1423" s="649" t="s">
        <v>11436</v>
      </c>
      <c r="C1423" s="723" t="s">
        <v>11434</v>
      </c>
      <c r="D1423" s="630" t="s">
        <v>5015</v>
      </c>
      <c r="F1423" s="710" t="str">
        <f>IF(ISBLANK(D1423),"",VLOOKUP(D1423,tegevusalad!$A$7:$B$188,2,FALSE))</f>
        <v xml:space="preserve">Alusharidus </v>
      </c>
    </row>
    <row r="1424" spans="1:6" hidden="1" outlineLevel="1">
      <c r="A1424" s="654">
        <v>4234830730</v>
      </c>
      <c r="B1424" s="649" t="s">
        <v>11437</v>
      </c>
      <c r="C1424" s="723" t="s">
        <v>11435</v>
      </c>
      <c r="D1424" s="630" t="s">
        <v>5015</v>
      </c>
      <c r="F1424" s="710" t="str">
        <f>IF(ISBLANK(D1424),"",VLOOKUP(D1424,tegevusalad!$A$7:$B$188,2,FALSE))</f>
        <v xml:space="preserve">Alusharidus </v>
      </c>
    </row>
    <row r="1425" spans="1:7" hidden="1" outlineLevel="1">
      <c r="A1425" s="654">
        <v>4234514130</v>
      </c>
      <c r="B1425" s="649" t="s">
        <v>11171</v>
      </c>
      <c r="C1425" s="723" t="s">
        <v>11656</v>
      </c>
      <c r="D1425" s="630" t="s">
        <v>5015</v>
      </c>
      <c r="F1425" s="710" t="str">
        <f>IF(ISBLANK(D1425),"",VLOOKUP(D1425,tegevusalad!$A$7:$B$188,2,FALSE))</f>
        <v xml:space="preserve">Alusharidus </v>
      </c>
    </row>
    <row r="1426" spans="1:7" hidden="1" outlineLevel="1">
      <c r="A1426" s="654">
        <v>4234245090</v>
      </c>
      <c r="B1426" s="649" t="s">
        <v>4875</v>
      </c>
      <c r="C1426" s="723" t="s">
        <v>11619</v>
      </c>
      <c r="D1426" s="630" t="s">
        <v>5015</v>
      </c>
      <c r="F1426" s="710" t="str">
        <f>IF(ISBLANK(D1426),"",VLOOKUP(D1426,tegevusalad!$A$7:$B$188,2,FALSE))</f>
        <v xml:space="preserve">Alusharidus </v>
      </c>
    </row>
    <row r="1427" spans="1:7" hidden="1" outlineLevel="1">
      <c r="A1427" s="654">
        <v>4234418110</v>
      </c>
      <c r="B1427" s="649" t="s">
        <v>6446</v>
      </c>
      <c r="C1427" s="723" t="s">
        <v>11620</v>
      </c>
      <c r="D1427" s="630" t="s">
        <v>5015</v>
      </c>
      <c r="F1427" s="710" t="str">
        <f>IF(ISBLANK(D1427),"",VLOOKUP(D1427,tegevusalad!$A$7:$B$188,2,FALSE))</f>
        <v xml:space="preserve">Alusharidus </v>
      </c>
    </row>
    <row r="1428" spans="1:7" hidden="1" outlineLevel="1">
      <c r="A1428" s="654">
        <v>4234312140</v>
      </c>
      <c r="B1428" s="649" t="s">
        <v>1498</v>
      </c>
      <c r="C1428" s="723" t="s">
        <v>8661</v>
      </c>
      <c r="D1428" s="630" t="s">
        <v>5015</v>
      </c>
      <c r="F1428" s="710" t="str">
        <f>IF(ISBLANK(D1428),"",VLOOKUP(D1428,tegevusalad!$A$7:$B$188,2,FALSE))</f>
        <v xml:space="preserve">Alusharidus </v>
      </c>
    </row>
    <row r="1429" spans="1:7" hidden="1" outlineLevel="1">
      <c r="A1429" s="654">
        <v>4234826080</v>
      </c>
      <c r="B1429" s="649" t="s">
        <v>7909</v>
      </c>
      <c r="C1429" s="723" t="s">
        <v>8661</v>
      </c>
      <c r="D1429" s="630" t="s">
        <v>5015</v>
      </c>
      <c r="F1429" s="710" t="str">
        <f>IF(ISBLANK(D1429),"",VLOOKUP(D1429,tegevusalad!$A$7:$B$188,2,FALSE))</f>
        <v xml:space="preserve">Alusharidus </v>
      </c>
    </row>
    <row r="1430" spans="1:7" hidden="1" outlineLevel="1">
      <c r="A1430" s="654">
        <v>4234806050</v>
      </c>
      <c r="B1430" s="649" t="s">
        <v>490</v>
      </c>
      <c r="C1430" s="723" t="s">
        <v>8661</v>
      </c>
      <c r="D1430" s="630" t="s">
        <v>5015</v>
      </c>
      <c r="F1430" s="710" t="str">
        <f>IF(ISBLANK(D1430),"",VLOOKUP(D1430,tegevusalad!$A$7:$B$188,2,FALSE))</f>
        <v xml:space="preserve">Alusharidus </v>
      </c>
    </row>
    <row r="1431" spans="1:7" hidden="1" outlineLevel="1">
      <c r="A1431" s="654">
        <v>4234827140</v>
      </c>
      <c r="B1431" s="649" t="s">
        <v>7041</v>
      </c>
      <c r="C1431" s="723" t="s">
        <v>11759</v>
      </c>
      <c r="D1431" s="630" t="s">
        <v>5015</v>
      </c>
      <c r="F1431" s="710" t="str">
        <f>IF(ISBLANK(D1431),"",VLOOKUP(D1431,tegevusalad!$A$7:$B$188,2,FALSE))</f>
        <v xml:space="preserve">Alusharidus </v>
      </c>
    </row>
    <row r="1432" spans="1:7" hidden="1" outlineLevel="1">
      <c r="A1432" s="654">
        <v>4234814060</v>
      </c>
      <c r="B1432" s="649" t="s">
        <v>3854</v>
      </c>
      <c r="C1432" s="723" t="s">
        <v>11621</v>
      </c>
      <c r="D1432" s="630" t="s">
        <v>5015</v>
      </c>
      <c r="F1432" s="710" t="str">
        <f>IF(ISBLANK(D1432),"",VLOOKUP(D1432,tegevusalad!$A$7:$B$188,2,FALSE))</f>
        <v xml:space="preserve">Alusharidus </v>
      </c>
    </row>
    <row r="1433" spans="1:7" hidden="1" outlineLevel="1">
      <c r="A1433" s="654">
        <v>4234243530</v>
      </c>
      <c r="B1433" s="649" t="s">
        <v>9528</v>
      </c>
      <c r="C1433" s="723" t="s">
        <v>12112</v>
      </c>
      <c r="D1433" s="630" t="s">
        <v>5015</v>
      </c>
      <c r="F1433" s="710" t="str">
        <f>IF(ISBLANK(D1433),"",VLOOKUP(D1433,tegevusalad!$A$7:$B$188,2,FALSE))</f>
        <v xml:space="preserve">Alusharidus </v>
      </c>
    </row>
    <row r="1434" spans="1:7" hidden="1" outlineLevel="1">
      <c r="A1434" s="654">
        <v>4234422070</v>
      </c>
      <c r="B1434" s="649" t="s">
        <v>8250</v>
      </c>
      <c r="C1434" s="723" t="s">
        <v>5295</v>
      </c>
      <c r="D1434" s="630" t="s">
        <v>5015</v>
      </c>
      <c r="F1434" s="710" t="str">
        <f>IF(ISBLANK(D1434),"",VLOOKUP(D1434,tegevusalad!$A$7:$B$188,2,FALSE))</f>
        <v xml:space="preserve">Alusharidus </v>
      </c>
    </row>
    <row r="1435" spans="1:7" hidden="1" outlineLevel="1">
      <c r="A1435" s="655">
        <v>4234106170</v>
      </c>
      <c r="B1435" s="656" t="s">
        <v>11644</v>
      </c>
      <c r="C1435" s="722" t="s">
        <v>11645</v>
      </c>
      <c r="D1435" s="630" t="s">
        <v>5015</v>
      </c>
      <c r="F1435" s="710" t="str">
        <f>IF(ISBLANK(D1435),"",VLOOKUP(D1435,tegevusalad!$A$7:$B$188,2,FALSE))</f>
        <v xml:space="preserve">Alusharidus </v>
      </c>
    </row>
    <row r="1436" spans="1:7" hidden="1" outlineLevel="1">
      <c r="A1436" s="655">
        <v>4234235180</v>
      </c>
      <c r="B1436" s="656" t="s">
        <v>3924</v>
      </c>
      <c r="C1436" s="722" t="s">
        <v>7952</v>
      </c>
      <c r="D1436" s="630" t="s">
        <v>5015</v>
      </c>
      <c r="F1436" s="710" t="str">
        <f>IF(ISBLANK(D1436),"",VLOOKUP(D1436,tegevusalad!$A$7:$B$188,2,FALSE))</f>
        <v xml:space="preserve">Alusharidus </v>
      </c>
    </row>
    <row r="1437" spans="1:7" hidden="1" outlineLevel="1">
      <c r="A1437" s="655">
        <v>4234617080</v>
      </c>
      <c r="B1437" s="656" t="s">
        <v>8813</v>
      </c>
      <c r="C1437" s="722" t="s">
        <v>7952</v>
      </c>
      <c r="D1437" s="630" t="s">
        <v>5015</v>
      </c>
      <c r="E1437" s="711"/>
      <c r="F1437" s="710" t="str">
        <f>IF(ISBLANK(D1437),"",VLOOKUP(D1437,tegevusalad!$A$7:$B$188,2,FALSE))</f>
        <v xml:space="preserve">Alusharidus </v>
      </c>
      <c r="G1437" s="714">
        <v>43100</v>
      </c>
    </row>
    <row r="1438" spans="1:7" hidden="1" outlineLevel="1">
      <c r="A1438" s="655">
        <v>4234617090</v>
      </c>
      <c r="B1438" s="656" t="s">
        <v>8813</v>
      </c>
      <c r="C1438" s="722" t="s">
        <v>11722</v>
      </c>
      <c r="D1438" s="630" t="s">
        <v>5015</v>
      </c>
      <c r="E1438" s="711"/>
      <c r="F1438" s="710" t="str">
        <f>IF(ISBLANK(D1438),"",VLOOKUP(D1438,tegevusalad!$A$7:$B$188,2,FALSE))</f>
        <v xml:space="preserve">Alusharidus </v>
      </c>
    </row>
    <row r="1439" spans="1:7" hidden="1" outlineLevel="1">
      <c r="A1439" s="655">
        <v>4234620060</v>
      </c>
      <c r="B1439" s="656" t="s">
        <v>3382</v>
      </c>
      <c r="C1439" s="722" t="s">
        <v>11646</v>
      </c>
      <c r="D1439" s="630" t="s">
        <v>5015</v>
      </c>
      <c r="F1439" s="710" t="str">
        <f>IF(ISBLANK(D1439),"",VLOOKUP(D1439,tegevusalad!$A$7:$B$188,2,FALSE))</f>
        <v xml:space="preserve">Alusharidus </v>
      </c>
    </row>
    <row r="1440" spans="1:7" hidden="1" outlineLevel="1">
      <c r="A1440" s="655">
        <v>4234211200</v>
      </c>
      <c r="B1440" s="656" t="s">
        <v>4874</v>
      </c>
      <c r="C1440" s="722" t="s">
        <v>12891</v>
      </c>
      <c r="D1440" s="630" t="s">
        <v>5015</v>
      </c>
      <c r="F1440" s="710" t="str">
        <f>IF(ISBLANK(D1440),"",VLOOKUP(D1440,tegevusalad!$A$7:$B$188,2,FALSE))</f>
        <v xml:space="preserve">Alusharidus </v>
      </c>
    </row>
    <row r="1441" spans="1:6" hidden="1" outlineLevel="1">
      <c r="A1441" s="655">
        <v>4234211210</v>
      </c>
      <c r="B1441" s="656" t="s">
        <v>4874</v>
      </c>
      <c r="C1441" s="722" t="s">
        <v>11723</v>
      </c>
      <c r="D1441" s="630" t="s">
        <v>5015</v>
      </c>
      <c r="F1441" s="710" t="str">
        <f>IF(ISBLANK(D1441),"",VLOOKUP(D1441,tegevusalad!$A$7:$B$188,2,FALSE))</f>
        <v xml:space="preserve">Alusharidus </v>
      </c>
    </row>
    <row r="1442" spans="1:6" hidden="1" outlineLevel="1">
      <c r="A1442" s="655">
        <v>4234243140</v>
      </c>
      <c r="B1442" s="656" t="s">
        <v>9528</v>
      </c>
      <c r="C1442" s="722" t="s">
        <v>11664</v>
      </c>
      <c r="D1442" s="630" t="s">
        <v>5015</v>
      </c>
      <c r="F1442" s="710" t="str">
        <f>IF(ISBLANK(D1442),"",VLOOKUP(D1442,tegevusalad!$A$7:$B$188,2,FALSE))</f>
        <v xml:space="preserve">Alusharidus </v>
      </c>
    </row>
    <row r="1443" spans="1:6" hidden="1" outlineLevel="1">
      <c r="A1443" s="655">
        <v>4234449100</v>
      </c>
      <c r="B1443" s="656" t="s">
        <v>6439</v>
      </c>
      <c r="C1443" s="1036" t="s">
        <v>12111</v>
      </c>
      <c r="D1443" s="630" t="s">
        <v>5015</v>
      </c>
      <c r="F1443" s="710" t="str">
        <f>IF(ISBLANK(D1443),"",VLOOKUP(D1443,tegevusalad!$A$7:$B$188,2,FALSE))</f>
        <v xml:space="preserve">Alusharidus </v>
      </c>
    </row>
    <row r="1444" spans="1:6" hidden="1" outlineLevel="1">
      <c r="A1444" s="655">
        <v>4234711080</v>
      </c>
      <c r="B1444" s="656" t="s">
        <v>11679</v>
      </c>
      <c r="C1444" s="1036" t="s">
        <v>11680</v>
      </c>
      <c r="D1444" s="630" t="s">
        <v>5015</v>
      </c>
      <c r="F1444" s="710" t="str">
        <f>IF(ISBLANK(D1444),"",VLOOKUP(D1444,tegevusalad!$A$7:$B$188,2,FALSE))</f>
        <v xml:space="preserve">Alusharidus </v>
      </c>
    </row>
    <row r="1445" spans="1:6" hidden="1" outlineLevel="1">
      <c r="A1445" s="655">
        <v>4234413040</v>
      </c>
      <c r="B1445" s="656" t="s">
        <v>3925</v>
      </c>
      <c r="C1445" s="1036" t="s">
        <v>11698</v>
      </c>
      <c r="D1445" s="630" t="s">
        <v>5015</v>
      </c>
      <c r="F1445" s="710" t="str">
        <f>IF(ISBLANK(D1445),"",VLOOKUP(D1445,tegevusalad!$A$7:$B$188,2,FALSE))</f>
        <v xml:space="preserve">Alusharidus </v>
      </c>
    </row>
    <row r="1446" spans="1:6" hidden="1" outlineLevel="1">
      <c r="A1446" s="655">
        <v>4234245110</v>
      </c>
      <c r="B1446" s="656" t="s">
        <v>4875</v>
      </c>
      <c r="C1446" s="1036" t="s">
        <v>11699</v>
      </c>
      <c r="D1446" s="630" t="s">
        <v>5015</v>
      </c>
      <c r="F1446" s="710" t="str">
        <f>IF(ISBLANK(D1446),"",VLOOKUP(D1446,tegevusalad!$A$7:$B$188,2,FALSE))</f>
        <v xml:space="preserve">Alusharidus </v>
      </c>
    </row>
    <row r="1447" spans="1:6" hidden="1" outlineLevel="1">
      <c r="A1447" s="655">
        <v>4234229110</v>
      </c>
      <c r="B1447" s="656" t="s">
        <v>9377</v>
      </c>
      <c r="C1447" s="1036" t="s">
        <v>13204</v>
      </c>
      <c r="D1447" s="630" t="s">
        <v>5015</v>
      </c>
      <c r="F1447" s="710" t="str">
        <f>IF(ISBLANK(D1447),"",VLOOKUP(D1447,tegevusalad!$A$7:$B$188,2,FALSE))</f>
        <v xml:space="preserve">Alusharidus </v>
      </c>
    </row>
    <row r="1448" spans="1:6" hidden="1" outlineLevel="1">
      <c r="A1448" s="655">
        <v>4234534750</v>
      </c>
      <c r="B1448" s="656" t="s">
        <v>4990</v>
      </c>
      <c r="C1448" s="1036" t="s">
        <v>13205</v>
      </c>
      <c r="D1448" s="630" t="s">
        <v>5015</v>
      </c>
      <c r="F1448" s="710" t="str">
        <f>IF(ISBLANK(D1448),"",VLOOKUP(D1448,tegevusalad!$A$7:$B$188,2,FALSE))</f>
        <v xml:space="preserve">Alusharidus </v>
      </c>
    </row>
    <row r="1449" spans="1:6" hidden="1" outlineLevel="1">
      <c r="A1449" s="655">
        <v>4234519110</v>
      </c>
      <c r="B1449" s="656" t="s">
        <v>9890</v>
      </c>
      <c r="C1449" s="1036" t="s">
        <v>11347</v>
      </c>
      <c r="D1449" s="630" t="s">
        <v>5015</v>
      </c>
      <c r="F1449" s="710" t="str">
        <f>IF(ISBLANK(D1449),"",VLOOKUP(D1449,tegevusalad!$A$7:$B$188,2,FALSE))</f>
        <v xml:space="preserve">Alusharidus </v>
      </c>
    </row>
    <row r="1450" spans="1:6" hidden="1" outlineLevel="1">
      <c r="A1450" s="655">
        <v>4234107160</v>
      </c>
      <c r="B1450" s="656" t="s">
        <v>4934</v>
      </c>
      <c r="C1450" s="1036" t="s">
        <v>11749</v>
      </c>
      <c r="D1450" s="630" t="s">
        <v>5015</v>
      </c>
      <c r="F1450" s="710" t="str">
        <f>IF(ISBLANK(D1450),"",VLOOKUP(D1450,tegevusalad!$A$7:$B$188,2,FALSE))</f>
        <v xml:space="preserve">Alusharidus </v>
      </c>
    </row>
    <row r="1451" spans="1:6" hidden="1" outlineLevel="1">
      <c r="A1451" s="655">
        <v>4234104150</v>
      </c>
      <c r="B1451" s="656" t="s">
        <v>1508</v>
      </c>
      <c r="C1451" s="1036" t="s">
        <v>11750</v>
      </c>
      <c r="D1451" s="630" t="s">
        <v>5015</v>
      </c>
      <c r="F1451" s="710" t="str">
        <f>IF(ISBLANK(D1451),"",VLOOKUP(D1451,tegevusalad!$A$7:$B$188,2,FALSE))</f>
        <v xml:space="preserve">Alusharidus </v>
      </c>
    </row>
    <row r="1452" spans="1:6" hidden="1" outlineLevel="1">
      <c r="A1452" s="655">
        <v>4234109180</v>
      </c>
      <c r="B1452" s="656" t="s">
        <v>11751</v>
      </c>
      <c r="C1452" s="1036" t="s">
        <v>12600</v>
      </c>
      <c r="D1452" s="630" t="s">
        <v>5015</v>
      </c>
      <c r="F1452" s="710" t="str">
        <f>IF(ISBLANK(D1452),"",VLOOKUP(D1452,tegevusalad!$A$7:$B$188,2,FALSE))</f>
        <v xml:space="preserve">Alusharidus </v>
      </c>
    </row>
    <row r="1453" spans="1:6" hidden="1" outlineLevel="1">
      <c r="A1453" s="655">
        <v>4234238090</v>
      </c>
      <c r="B1453" s="656" t="s">
        <v>4873</v>
      </c>
      <c r="C1453" s="1038" t="s">
        <v>11772</v>
      </c>
      <c r="D1453" s="630" t="s">
        <v>5015</v>
      </c>
      <c r="F1453" s="710" t="str">
        <f>IF(ISBLANK(D1453),"",VLOOKUP(D1453,tegevusalad!$A$7:$B$188,2,FALSE))</f>
        <v xml:space="preserve">Alusharidus </v>
      </c>
    </row>
    <row r="1454" spans="1:6" hidden="1" outlineLevel="1">
      <c r="A1454" s="655">
        <v>4234213130</v>
      </c>
      <c r="B1454" s="656" t="s">
        <v>8211</v>
      </c>
      <c r="C1454" s="1038" t="s">
        <v>11982</v>
      </c>
      <c r="D1454" s="630" t="s">
        <v>5015</v>
      </c>
      <c r="F1454" s="710" t="str">
        <f>IF(ISBLANK(D1454),"",VLOOKUP(D1454,tegevusalad!$A$7:$B$188,2,FALSE))</f>
        <v xml:space="preserve">Alusharidus </v>
      </c>
    </row>
    <row r="1455" spans="1:6" hidden="1" outlineLevel="1">
      <c r="A1455" s="655">
        <v>4234216110</v>
      </c>
      <c r="B1455" s="656" t="s">
        <v>7464</v>
      </c>
      <c r="C1455" s="1038" t="s">
        <v>11888</v>
      </c>
      <c r="D1455" s="630" t="s">
        <v>5015</v>
      </c>
      <c r="F1455" s="710" t="str">
        <f>IF(ISBLANK(D1455),"",VLOOKUP(D1455,tegevusalad!$A$7:$B$188,2,FALSE))</f>
        <v xml:space="preserve">Alusharidus </v>
      </c>
    </row>
    <row r="1456" spans="1:6" hidden="1" outlineLevel="1">
      <c r="A1456" s="655">
        <v>4234530050</v>
      </c>
      <c r="B1456" s="656" t="s">
        <v>8095</v>
      </c>
      <c r="C1456" s="1038" t="s">
        <v>8619</v>
      </c>
      <c r="D1456" s="630" t="s">
        <v>5015</v>
      </c>
      <c r="F1456" s="710" t="str">
        <f>IF(ISBLANK(D1456),"",VLOOKUP(D1456,tegevusalad!$A$7:$B$188,2,FALSE))</f>
        <v xml:space="preserve">Alusharidus </v>
      </c>
    </row>
    <row r="1457" spans="1:7" hidden="1" outlineLevel="1">
      <c r="A1457" s="655">
        <v>4234529080</v>
      </c>
      <c r="B1457" s="656" t="s">
        <v>11820</v>
      </c>
      <c r="C1457" s="1038" t="s">
        <v>11819</v>
      </c>
      <c r="D1457" s="630" t="s">
        <v>5015</v>
      </c>
      <c r="F1457" s="710" t="str">
        <f>IF(ISBLANK(D1457),"",VLOOKUP(D1457,tegevusalad!$A$7:$B$188,2,FALSE))</f>
        <v xml:space="preserve">Alusharidus </v>
      </c>
    </row>
    <row r="1458" spans="1:7" hidden="1" outlineLevel="1">
      <c r="A1458" s="655">
        <v>4234318160</v>
      </c>
      <c r="B1458" s="656" t="s">
        <v>7264</v>
      </c>
      <c r="C1458" s="1038" t="s">
        <v>11846</v>
      </c>
      <c r="D1458" s="630" t="s">
        <v>5015</v>
      </c>
      <c r="F1458" s="710" t="str">
        <f>IF(ISBLANK(D1458),"",VLOOKUP(D1458,tegevusalad!$A$7:$B$188,2,FALSE))</f>
        <v xml:space="preserve">Alusharidus </v>
      </c>
    </row>
    <row r="1459" spans="1:7" hidden="1" outlineLevel="1">
      <c r="A1459" s="655">
        <v>4234317160</v>
      </c>
      <c r="B1459" s="656" t="s">
        <v>7268</v>
      </c>
      <c r="C1459" s="1038" t="s">
        <v>7952</v>
      </c>
      <c r="D1459" s="630" t="s">
        <v>5015</v>
      </c>
      <c r="F1459" s="710" t="str">
        <f>IF(ISBLANK(D1459),"",VLOOKUP(D1459,tegevusalad!$A$7:$B$188,2,FALSE))</f>
        <v xml:space="preserve">Alusharidus </v>
      </c>
    </row>
    <row r="1460" spans="1:7" hidden="1" outlineLevel="1">
      <c r="A1460" s="655">
        <v>4234446060</v>
      </c>
      <c r="B1460" s="656" t="s">
        <v>7066</v>
      </c>
      <c r="C1460" s="1038" t="s">
        <v>11847</v>
      </c>
      <c r="D1460" s="630" t="s">
        <v>5015</v>
      </c>
      <c r="F1460" s="710" t="str">
        <f>IF(ISBLANK(D1460),"",VLOOKUP(D1460,tegevusalad!$A$7:$B$188,2,FALSE))</f>
        <v xml:space="preserve">Alusharidus </v>
      </c>
    </row>
    <row r="1461" spans="1:7" hidden="1" outlineLevel="1">
      <c r="A1461" s="655">
        <v>4234820140</v>
      </c>
      <c r="B1461" s="656" t="s">
        <v>923</v>
      </c>
      <c r="C1461" s="1038" t="s">
        <v>11848</v>
      </c>
      <c r="D1461" s="630" t="s">
        <v>5015</v>
      </c>
      <c r="F1461" s="710" t="str">
        <f>IF(ISBLANK(D1461),"",VLOOKUP(D1461,tegevusalad!$A$7:$B$188,2,FALSE))</f>
        <v xml:space="preserve">Alusharidus </v>
      </c>
    </row>
    <row r="1462" spans="1:7" hidden="1" outlineLevel="1">
      <c r="A1462" s="655">
        <v>4234839110</v>
      </c>
      <c r="B1462" s="656" t="s">
        <v>8140</v>
      </c>
      <c r="C1462" s="1038" t="s">
        <v>11849</v>
      </c>
      <c r="D1462" s="630" t="s">
        <v>5015</v>
      </c>
      <c r="F1462" s="710" t="str">
        <f>IF(ISBLANK(D1462),"",VLOOKUP(D1462,tegevusalad!$A$7:$B$188,2,FALSE))</f>
        <v xml:space="preserve">Alusharidus </v>
      </c>
    </row>
    <row r="1463" spans="1:7" hidden="1" outlineLevel="1">
      <c r="A1463" s="655">
        <v>4234841080</v>
      </c>
      <c r="B1463" s="656" t="s">
        <v>3855</v>
      </c>
      <c r="C1463" s="1038" t="s">
        <v>11850</v>
      </c>
      <c r="D1463" s="630" t="s">
        <v>5015</v>
      </c>
      <c r="F1463" s="710" t="str">
        <f>IF(ISBLANK(D1463),"",VLOOKUP(D1463,tegevusalad!$A$7:$B$188,2,FALSE))</f>
        <v xml:space="preserve">Alusharidus </v>
      </c>
    </row>
    <row r="1464" spans="1:7" hidden="1" outlineLevel="1">
      <c r="A1464" s="655">
        <v>4234823150</v>
      </c>
      <c r="B1464" s="656" t="s">
        <v>1724</v>
      </c>
      <c r="C1464" s="1038" t="s">
        <v>11890</v>
      </c>
      <c r="D1464" s="630" t="s">
        <v>5015</v>
      </c>
      <c r="F1464" s="710" t="str">
        <f>IF(ISBLANK(D1464),"",VLOOKUP(D1464,tegevusalad!$A$7:$B$188,2,FALSE))</f>
        <v xml:space="preserve">Alusharidus </v>
      </c>
    </row>
    <row r="1465" spans="1:7" hidden="1" outlineLevel="1">
      <c r="A1465" s="655">
        <v>4234237080</v>
      </c>
      <c r="B1465" s="656" t="s">
        <v>8970</v>
      </c>
      <c r="C1465" s="1038" t="s">
        <v>11875</v>
      </c>
      <c r="D1465" s="630" t="s">
        <v>5015</v>
      </c>
      <c r="F1465" s="710" t="str">
        <f>IF(ISBLANK(D1465),"",VLOOKUP(D1465,tegevusalad!$A$7:$B$188,2,FALSE))</f>
        <v xml:space="preserve">Alusharidus </v>
      </c>
    </row>
    <row r="1466" spans="1:7" hidden="1" outlineLevel="1">
      <c r="A1466" s="655">
        <v>4234452100</v>
      </c>
      <c r="B1466" s="656" t="s">
        <v>6445</v>
      </c>
      <c r="C1466" s="1038" t="s">
        <v>11876</v>
      </c>
      <c r="D1466" s="630" t="s">
        <v>5015</v>
      </c>
      <c r="F1466" s="710" t="str">
        <f>IF(ISBLANK(D1466),"",VLOOKUP(D1466,tegevusalad!$A$7:$B$188,2,FALSE))</f>
        <v xml:space="preserve">Alusharidus </v>
      </c>
    </row>
    <row r="1467" spans="1:7" hidden="1" outlineLevel="1">
      <c r="A1467" s="655">
        <v>4234243750</v>
      </c>
      <c r="B1467" s="656" t="s">
        <v>9528</v>
      </c>
      <c r="C1467" s="1038" t="s">
        <v>11880</v>
      </c>
      <c r="D1467" s="630" t="s">
        <v>5015</v>
      </c>
      <c r="F1467" s="710" t="str">
        <f>IF(ISBLANK(D1467),"",VLOOKUP(D1467,tegevusalad!$A$7:$B$188,2,FALSE))</f>
        <v xml:space="preserve">Alusharidus </v>
      </c>
    </row>
    <row r="1468" spans="1:7" hidden="1" outlineLevel="1">
      <c r="A1468" s="655">
        <v>4234205750</v>
      </c>
      <c r="B1468" s="656" t="s">
        <v>11881</v>
      </c>
      <c r="C1468" s="1038" t="s">
        <v>12993</v>
      </c>
      <c r="D1468" s="630" t="s">
        <v>5015</v>
      </c>
      <c r="F1468" s="710" t="str">
        <f>IF(ISBLANK(D1468),"",VLOOKUP(D1468,tegevusalad!$A$7:$B$188,2,FALSE))</f>
        <v xml:space="preserve">Alusharidus </v>
      </c>
      <c r="G1468" s="714">
        <v>43465</v>
      </c>
    </row>
    <row r="1469" spans="1:7" hidden="1" outlineLevel="1">
      <c r="A1469" s="655">
        <v>4234519750</v>
      </c>
      <c r="B1469" s="656" t="s">
        <v>4984</v>
      </c>
      <c r="C1469" s="1038" t="s">
        <v>13462</v>
      </c>
      <c r="D1469" s="630" t="s">
        <v>5015</v>
      </c>
      <c r="F1469" s="710" t="str">
        <f>IF(ISBLANK(D1469),"",VLOOKUP(D1469,tegevusalad!$A$7:$B$188,2,FALSE))</f>
        <v xml:space="preserve">Alusharidus </v>
      </c>
      <c r="G1469" s="714">
        <v>43830</v>
      </c>
    </row>
    <row r="1470" spans="1:7" hidden="1" outlineLevel="1">
      <c r="A1470" s="655">
        <v>4234102150</v>
      </c>
      <c r="B1470" s="656" t="s">
        <v>11973</v>
      </c>
      <c r="C1470" s="1038" t="s">
        <v>11969</v>
      </c>
      <c r="D1470" s="630" t="s">
        <v>5015</v>
      </c>
      <c r="F1470" s="710" t="str">
        <f>IF(ISBLANK(D1470),"",VLOOKUP(D1470,tegevusalad!$A$7:$B$188,2,FALSE))</f>
        <v xml:space="preserve">Alusharidus </v>
      </c>
    </row>
    <row r="1471" spans="1:7" hidden="1" outlineLevel="1">
      <c r="A1471" s="655">
        <v>4234109190</v>
      </c>
      <c r="B1471" s="656" t="s">
        <v>11751</v>
      </c>
      <c r="C1471" s="1038" t="s">
        <v>11970</v>
      </c>
      <c r="D1471" s="630" t="s">
        <v>5015</v>
      </c>
      <c r="F1471" s="710" t="str">
        <f>IF(ISBLANK(D1471),"",VLOOKUP(D1471,tegevusalad!$A$7:$B$188,2,FALSE))</f>
        <v xml:space="preserve">Alusharidus </v>
      </c>
    </row>
    <row r="1472" spans="1:7" hidden="1" outlineLevel="1">
      <c r="A1472" s="655">
        <v>4234233120</v>
      </c>
      <c r="B1472" s="656" t="s">
        <v>11974</v>
      </c>
      <c r="C1472" s="1038" t="s">
        <v>11971</v>
      </c>
      <c r="D1472" s="630" t="s">
        <v>5015</v>
      </c>
      <c r="F1472" s="710" t="str">
        <f>IF(ISBLANK(D1472),"",VLOOKUP(D1472,tegevusalad!$A$7:$B$188,2,FALSE))</f>
        <v xml:space="preserve">Alusharidus </v>
      </c>
    </row>
    <row r="1473" spans="1:7" hidden="1" outlineLevel="1">
      <c r="A1473" s="655">
        <v>4234612070</v>
      </c>
      <c r="B1473" s="656" t="s">
        <v>3383</v>
      </c>
      <c r="C1473" s="1038" t="s">
        <v>11972</v>
      </c>
      <c r="D1473" s="630" t="s">
        <v>5015</v>
      </c>
      <c r="F1473" s="710" t="str">
        <f>IF(ISBLANK(D1473),"",VLOOKUP(D1473,tegevusalad!$A$7:$B$188,2,FALSE))</f>
        <v xml:space="preserve">Alusharidus </v>
      </c>
    </row>
    <row r="1474" spans="1:7" hidden="1" outlineLevel="1">
      <c r="A1474" s="655">
        <v>4234425100</v>
      </c>
      <c r="B1474" s="656" t="s">
        <v>4976</v>
      </c>
      <c r="C1474" s="1038" t="s">
        <v>8619</v>
      </c>
      <c r="D1474" s="630" t="s">
        <v>5015</v>
      </c>
      <c r="F1474" s="710" t="str">
        <f>IF(ISBLANK(D1474),"",VLOOKUP(D1474,tegevusalad!$A$7:$B$188,2,FALSE))</f>
        <v xml:space="preserve">Alusharidus </v>
      </c>
    </row>
    <row r="1475" spans="1:7" collapsed="1">
      <c r="A1475" s="655"/>
      <c r="B1475" s="656"/>
      <c r="C1475" s="1038"/>
    </row>
    <row r="1476" spans="1:7">
      <c r="A1476" s="655"/>
      <c r="B1476" s="651" t="s">
        <v>12058</v>
      </c>
      <c r="C1476" s="1036"/>
    </row>
    <row r="1477" spans="1:7" hidden="1" outlineLevel="1">
      <c r="A1477" s="655">
        <v>4234711080</v>
      </c>
      <c r="B1477" s="656" t="s">
        <v>7903</v>
      </c>
      <c r="C1477" s="1038" t="s">
        <v>12059</v>
      </c>
      <c r="D1477" s="630" t="s">
        <v>5015</v>
      </c>
      <c r="E1477" s="709">
        <v>2017</v>
      </c>
      <c r="F1477" s="710" t="str">
        <f>IF(ISBLANK(D1477),"",VLOOKUP(D1477,tegevusalad!$A$7:$B$188,2,FALSE))</f>
        <v xml:space="preserve">Alusharidus </v>
      </c>
    </row>
    <row r="1478" spans="1:7" hidden="1" outlineLevel="1">
      <c r="A1478" s="655">
        <v>4234055000</v>
      </c>
      <c r="B1478" s="656" t="s">
        <v>16710</v>
      </c>
      <c r="C1478" s="1038" t="s">
        <v>16710</v>
      </c>
      <c r="D1478" s="630" t="s">
        <v>5015</v>
      </c>
      <c r="E1478" s="709">
        <v>2017</v>
      </c>
      <c r="F1478" s="710" t="str">
        <f>IF(ISBLANK(D1478),"",VLOOKUP(D1478,tegevusalad!$A$7:$B$188,2,FALSE))</f>
        <v xml:space="preserve">Alusharidus </v>
      </c>
    </row>
    <row r="1479" spans="1:7" hidden="1" outlineLevel="1">
      <c r="A1479" s="655">
        <v>4234320080</v>
      </c>
      <c r="B1479" s="656" t="s">
        <v>6433</v>
      </c>
      <c r="C1479" s="1038" t="s">
        <v>13180</v>
      </c>
      <c r="D1479" s="630" t="s">
        <v>5015</v>
      </c>
      <c r="E1479" s="709">
        <v>2017</v>
      </c>
      <c r="F1479" s="710" t="str">
        <f>IF(ISBLANK(D1479),"",VLOOKUP(D1479,tegevusalad!$A$7:$B$188,2,FALSE))</f>
        <v xml:space="preserve">Alusharidus </v>
      </c>
    </row>
    <row r="1480" spans="1:7" hidden="1" outlineLevel="1">
      <c r="A1480" s="655">
        <v>4234615090</v>
      </c>
      <c r="B1480" s="656" t="s">
        <v>3383</v>
      </c>
      <c r="C1480" s="1038" t="s">
        <v>12315</v>
      </c>
      <c r="D1480" s="630" t="s">
        <v>5015</v>
      </c>
      <c r="E1480" s="709">
        <v>2017</v>
      </c>
      <c r="F1480" s="710" t="str">
        <f>IF(ISBLANK(D1480),"",VLOOKUP(D1480,tegevusalad!$A$7:$B$188,2,FALSE))</f>
        <v xml:space="preserve">Alusharidus </v>
      </c>
    </row>
    <row r="1481" spans="1:7" hidden="1" outlineLevel="1">
      <c r="A1481" s="655">
        <v>4234107170</v>
      </c>
      <c r="B1481" s="656" t="s">
        <v>4934</v>
      </c>
      <c r="C1481" s="1038" t="s">
        <v>12316</v>
      </c>
      <c r="D1481" s="630" t="s">
        <v>5015</v>
      </c>
      <c r="E1481" s="709">
        <v>2017</v>
      </c>
      <c r="F1481" s="710" t="str">
        <f>IF(ISBLANK(D1481),"",VLOOKUP(D1481,tegevusalad!$A$7:$B$188,2,FALSE))</f>
        <v xml:space="preserve">Alusharidus </v>
      </c>
    </row>
    <row r="1482" spans="1:7" hidden="1" outlineLevel="1">
      <c r="A1482" s="655">
        <v>4234518130</v>
      </c>
      <c r="B1482" s="656" t="s">
        <v>8143</v>
      </c>
      <c r="C1482" s="1038" t="s">
        <v>12316</v>
      </c>
      <c r="D1482" s="630" t="s">
        <v>5015</v>
      </c>
      <c r="E1482" s="709">
        <v>2017</v>
      </c>
      <c r="F1482" s="710" t="str">
        <f>IF(ISBLANK(D1482),"",VLOOKUP(D1482,tegevusalad!$A$7:$B$188,2,FALSE))</f>
        <v xml:space="preserve">Alusharidus </v>
      </c>
    </row>
    <row r="1483" spans="1:7" hidden="1" outlineLevel="1">
      <c r="A1483" s="655">
        <v>4234229120</v>
      </c>
      <c r="B1483" s="656" t="s">
        <v>9377</v>
      </c>
      <c r="C1483" s="1038" t="s">
        <v>12396</v>
      </c>
      <c r="D1483" s="630" t="s">
        <v>5015</v>
      </c>
      <c r="E1483" s="709">
        <v>2017</v>
      </c>
      <c r="F1483" s="710" t="str">
        <f>IF(ISBLANK(D1483),"",VLOOKUP(D1483,tegevusalad!$A$7:$B$188,2,FALSE))</f>
        <v xml:space="preserve">Alusharidus </v>
      </c>
    </row>
    <row r="1484" spans="1:7" hidden="1" outlineLevel="1">
      <c r="A1484" s="655">
        <v>4234240090</v>
      </c>
      <c r="B1484" s="656" t="s">
        <v>8141</v>
      </c>
      <c r="C1484" s="1038" t="s">
        <v>12599</v>
      </c>
      <c r="D1484" s="630" t="s">
        <v>5015</v>
      </c>
      <c r="E1484" s="709">
        <v>2017</v>
      </c>
      <c r="F1484" s="710" t="str">
        <f>IF(ISBLANK(D1484),"",VLOOKUP(D1484,tegevusalad!$A$7:$B$188,2,FALSE))</f>
        <v xml:space="preserve">Alusharidus </v>
      </c>
    </row>
    <row r="1485" spans="1:7" hidden="1" outlineLevel="1">
      <c r="A1485" s="655">
        <v>4234619060</v>
      </c>
      <c r="B1485" s="656" t="s">
        <v>7090</v>
      </c>
      <c r="C1485" s="1038" t="s">
        <v>12397</v>
      </c>
      <c r="D1485" s="630" t="s">
        <v>5015</v>
      </c>
      <c r="E1485" s="709">
        <v>2017</v>
      </c>
      <c r="F1485" s="710" t="str">
        <f>IF(ISBLANK(D1485),"",VLOOKUP(D1485,tegevusalad!$A$7:$B$188,2,FALSE))</f>
        <v xml:space="preserve">Alusharidus </v>
      </c>
    </row>
    <row r="1486" spans="1:7" hidden="1" outlineLevel="1">
      <c r="A1486" s="655">
        <v>4234619070</v>
      </c>
      <c r="B1486" s="656" t="s">
        <v>7090</v>
      </c>
      <c r="C1486" s="1038" t="s">
        <v>12801</v>
      </c>
      <c r="D1486" s="630" t="s">
        <v>5015</v>
      </c>
      <c r="E1486" s="709">
        <v>2017</v>
      </c>
      <c r="F1486" s="710" t="str">
        <f>IF(ISBLANK(D1486),"",VLOOKUP(D1486,tegevusalad!$A$7:$B$188,2,FALSE))</f>
        <v xml:space="preserve">Alusharidus </v>
      </c>
      <c r="G1486" s="714">
        <v>43465</v>
      </c>
    </row>
    <row r="1487" spans="1:7" hidden="1" outlineLevel="1">
      <c r="A1487" s="655">
        <v>4234445090</v>
      </c>
      <c r="B1487" s="656" t="s">
        <v>12398</v>
      </c>
      <c r="C1487" s="1038" t="s">
        <v>7314</v>
      </c>
      <c r="D1487" s="630" t="s">
        <v>5015</v>
      </c>
      <c r="E1487" s="709">
        <v>2017</v>
      </c>
      <c r="F1487" s="710" t="str">
        <f>IF(ISBLANK(D1487),"",VLOOKUP(D1487,tegevusalad!$A$7:$B$188,2,FALSE))</f>
        <v xml:space="preserve">Alusharidus </v>
      </c>
    </row>
    <row r="1488" spans="1:7" hidden="1" outlineLevel="1">
      <c r="A1488" s="655">
        <v>4234433110</v>
      </c>
      <c r="B1488" s="656" t="s">
        <v>12412</v>
      </c>
      <c r="C1488" s="1038" t="s">
        <v>8094</v>
      </c>
      <c r="D1488" s="630" t="s">
        <v>5015</v>
      </c>
      <c r="E1488" s="709">
        <v>2017</v>
      </c>
      <c r="F1488" s="710" t="str">
        <f>IF(ISBLANK(D1488),"",VLOOKUP(D1488,tegevusalad!$A$7:$B$188,2,FALSE))</f>
        <v xml:space="preserve">Alusharidus </v>
      </c>
    </row>
    <row r="1489" spans="1:6" hidden="1" outlineLevel="1">
      <c r="A1489" s="655">
        <v>4234422090</v>
      </c>
      <c r="B1489" s="656" t="s">
        <v>8250</v>
      </c>
      <c r="C1489" s="1038" t="s">
        <v>11180</v>
      </c>
      <c r="D1489" s="630" t="s">
        <v>5015</v>
      </c>
      <c r="E1489" s="709">
        <v>2017</v>
      </c>
      <c r="F1489" s="710" t="str">
        <f>IF(ISBLANK(D1489),"",VLOOKUP(D1489,tegevusalad!$A$7:$B$188,2,FALSE))</f>
        <v xml:space="preserve">Alusharidus </v>
      </c>
    </row>
    <row r="1490" spans="1:6" hidden="1" outlineLevel="1">
      <c r="A1490" s="655">
        <v>4234428010</v>
      </c>
      <c r="B1490" s="656" t="s">
        <v>9655</v>
      </c>
      <c r="C1490" s="1042" t="s">
        <v>12710</v>
      </c>
      <c r="D1490" s="630" t="s">
        <v>5015</v>
      </c>
      <c r="E1490" s="709">
        <v>2017</v>
      </c>
      <c r="F1490" s="710" t="str">
        <f>IF(ISBLANK(D1490),"",VLOOKUP(D1490,tegevusalad!$A$7:$B$188,2,FALSE))</f>
        <v xml:space="preserve">Alusharidus </v>
      </c>
    </row>
    <row r="1491" spans="1:6" hidden="1" outlineLevel="1">
      <c r="A1491" s="655">
        <v>4234431110</v>
      </c>
      <c r="B1491" s="656" t="s">
        <v>5284</v>
      </c>
      <c r="C1491" s="1038" t="s">
        <v>8094</v>
      </c>
      <c r="D1491" s="630" t="s">
        <v>5015</v>
      </c>
      <c r="E1491" s="709">
        <v>2017</v>
      </c>
      <c r="F1491" s="710" t="str">
        <f>IF(ISBLANK(D1491),"",VLOOKUP(D1491,tegevusalad!$A$7:$B$188,2,FALSE))</f>
        <v xml:space="preserve">Alusharidus </v>
      </c>
    </row>
    <row r="1492" spans="1:6" hidden="1" outlineLevel="1">
      <c r="A1492" s="655">
        <v>4234811080</v>
      </c>
      <c r="B1492" s="656" t="s">
        <v>7950</v>
      </c>
      <c r="C1492" s="1038" t="s">
        <v>13164</v>
      </c>
      <c r="D1492" s="630" t="s">
        <v>5015</v>
      </c>
      <c r="E1492" s="709">
        <v>2017</v>
      </c>
      <c r="F1492" s="710" t="str">
        <f>IF(ISBLANK(D1492),"",VLOOKUP(D1492,tegevusalad!$A$7:$B$188,2,FALSE))</f>
        <v xml:space="preserve">Alusharidus </v>
      </c>
    </row>
    <row r="1493" spans="1:6" hidden="1" outlineLevel="1">
      <c r="A1493" s="655">
        <v>4234449110</v>
      </c>
      <c r="B1493" s="656" t="s">
        <v>6439</v>
      </c>
      <c r="C1493" s="1038" t="s">
        <v>5295</v>
      </c>
      <c r="D1493" s="630" t="s">
        <v>5015</v>
      </c>
      <c r="E1493" s="709">
        <v>2017</v>
      </c>
      <c r="F1493" s="710" t="str">
        <f>IF(ISBLANK(D1493),"",VLOOKUP(D1493,tegevusalad!$A$7:$B$188,2,FALSE))</f>
        <v xml:space="preserve">Alusharidus </v>
      </c>
    </row>
    <row r="1494" spans="1:6" hidden="1" outlineLevel="1">
      <c r="A1494" s="655">
        <v>4234828160</v>
      </c>
      <c r="B1494" s="656" t="s">
        <v>494</v>
      </c>
      <c r="C1494" s="1038" t="s">
        <v>12890</v>
      </c>
      <c r="D1494" s="630" t="s">
        <v>5015</v>
      </c>
      <c r="E1494" s="709">
        <v>2017</v>
      </c>
      <c r="F1494" s="710" t="str">
        <f>IF(ISBLANK(D1494),"",VLOOKUP(D1494,tegevusalad!$A$7:$B$188,2,FALSE))</f>
        <v xml:space="preserve">Alusharidus </v>
      </c>
    </row>
    <row r="1495" spans="1:6" hidden="1" outlineLevel="1">
      <c r="A1495" s="655">
        <v>4234827150</v>
      </c>
      <c r="B1495" s="656" t="s">
        <v>7041</v>
      </c>
      <c r="C1495" s="1038" t="s">
        <v>12427</v>
      </c>
      <c r="D1495" s="630" t="s">
        <v>5015</v>
      </c>
      <c r="E1495" s="709">
        <v>2017</v>
      </c>
      <c r="F1495" s="710" t="str">
        <f>IF(ISBLANK(D1495),"",VLOOKUP(D1495,tegevusalad!$A$7:$B$188,2,FALSE))</f>
        <v xml:space="preserve">Alusharidus </v>
      </c>
    </row>
    <row r="1496" spans="1:6" hidden="1" outlineLevel="1">
      <c r="A1496" s="655">
        <v>4234826090</v>
      </c>
      <c r="B1496" s="656" t="s">
        <v>12428</v>
      </c>
      <c r="C1496" s="1038" t="s">
        <v>1723</v>
      </c>
      <c r="D1496" s="630" t="s">
        <v>5015</v>
      </c>
      <c r="E1496" s="709">
        <v>2017</v>
      </c>
      <c r="F1496" s="710" t="str">
        <f>IF(ISBLANK(D1496),"",VLOOKUP(D1496,tegevusalad!$A$7:$B$188,2,FALSE))</f>
        <v xml:space="preserve">Alusharidus </v>
      </c>
    </row>
    <row r="1497" spans="1:6" hidden="1" outlineLevel="1">
      <c r="A1497" s="655">
        <v>4234823160</v>
      </c>
      <c r="B1497" s="656" t="s">
        <v>1724</v>
      </c>
      <c r="C1497" s="1038" t="s">
        <v>12429</v>
      </c>
      <c r="D1497" s="630" t="s">
        <v>5015</v>
      </c>
      <c r="E1497" s="709">
        <v>2017</v>
      </c>
      <c r="F1497" s="710" t="str">
        <f>IF(ISBLANK(D1497),"",VLOOKUP(D1497,tegevusalad!$A$7:$B$188,2,FALSE))</f>
        <v xml:space="preserve">Alusharidus </v>
      </c>
    </row>
    <row r="1498" spans="1:6" hidden="1" outlineLevel="1">
      <c r="A1498" s="655">
        <v>4234820150</v>
      </c>
      <c r="B1498" s="656" t="s">
        <v>923</v>
      </c>
      <c r="C1498" s="1038" t="s">
        <v>12430</v>
      </c>
      <c r="D1498" s="630" t="s">
        <v>5015</v>
      </c>
      <c r="E1498" s="709">
        <v>2017</v>
      </c>
      <c r="F1498" s="710" t="str">
        <f>IF(ISBLANK(D1498),"",VLOOKUP(D1498,tegevusalad!$A$7:$B$188,2,FALSE))</f>
        <v xml:space="preserve">Alusharidus </v>
      </c>
    </row>
    <row r="1499" spans="1:6" hidden="1" outlineLevel="1">
      <c r="A1499" s="655">
        <v>4234814070</v>
      </c>
      <c r="B1499" s="656" t="s">
        <v>3854</v>
      </c>
      <c r="C1499" s="1038" t="s">
        <v>12431</v>
      </c>
      <c r="D1499" s="630" t="s">
        <v>5015</v>
      </c>
      <c r="E1499" s="709">
        <v>2017</v>
      </c>
      <c r="F1499" s="710" t="str">
        <f>IF(ISBLANK(D1499),"",VLOOKUP(D1499,tegevusalad!$A$7:$B$188,2,FALSE))</f>
        <v xml:space="preserve">Alusharidus </v>
      </c>
    </row>
    <row r="1500" spans="1:6" hidden="1" outlineLevel="1">
      <c r="A1500" s="655">
        <v>4234827160</v>
      </c>
      <c r="B1500" s="656" t="s">
        <v>7041</v>
      </c>
      <c r="C1500" s="1038" t="s">
        <v>12432</v>
      </c>
      <c r="D1500" s="630" t="s">
        <v>5015</v>
      </c>
      <c r="E1500" s="709">
        <v>2017</v>
      </c>
      <c r="F1500" s="710" t="str">
        <f>IF(ISBLANK(D1500),"",VLOOKUP(D1500,tegevusalad!$A$7:$B$188,2,FALSE))</f>
        <v xml:space="preserve">Alusharidus </v>
      </c>
    </row>
    <row r="1501" spans="1:6" hidden="1" outlineLevel="1">
      <c r="A1501" s="655">
        <v>4234826100</v>
      </c>
      <c r="B1501" s="656" t="s">
        <v>7909</v>
      </c>
      <c r="C1501" s="1038" t="s">
        <v>12433</v>
      </c>
      <c r="D1501" s="630" t="s">
        <v>5015</v>
      </c>
      <c r="E1501" s="709">
        <v>2017</v>
      </c>
      <c r="F1501" s="710" t="str">
        <f>IF(ISBLANK(D1501),"",VLOOKUP(D1501,tegevusalad!$A$7:$B$188,2,FALSE))</f>
        <v xml:space="preserve">Alusharidus </v>
      </c>
    </row>
    <row r="1502" spans="1:6" hidden="1" outlineLevel="1">
      <c r="A1502" s="655">
        <v>4234319210</v>
      </c>
      <c r="B1502" s="656" t="s">
        <v>7266</v>
      </c>
      <c r="C1502" s="1038" t="s">
        <v>12432</v>
      </c>
      <c r="D1502" s="630" t="s">
        <v>5015</v>
      </c>
      <c r="E1502" s="709">
        <v>2017</v>
      </c>
      <c r="F1502" s="710" t="str">
        <f>IF(ISBLANK(D1502),"",VLOOKUP(D1502,tegevusalad!$A$7:$B$188,2,FALSE))</f>
        <v xml:space="preserve">Alusharidus </v>
      </c>
    </row>
    <row r="1503" spans="1:6" hidden="1" outlineLevel="1">
      <c r="A1503" s="655">
        <v>4234314120</v>
      </c>
      <c r="B1503" s="656" t="s">
        <v>7262</v>
      </c>
      <c r="C1503" s="1038" t="s">
        <v>11621</v>
      </c>
      <c r="D1503" s="630" t="s">
        <v>5015</v>
      </c>
      <c r="E1503" s="709">
        <v>2017</v>
      </c>
      <c r="F1503" s="710" t="str">
        <f>IF(ISBLANK(D1503),"",VLOOKUP(D1503,tegevusalad!$A$7:$B$188,2,FALSE))</f>
        <v xml:space="preserve">Alusharidus </v>
      </c>
    </row>
    <row r="1504" spans="1:6" hidden="1" outlineLevel="1">
      <c r="A1504" s="655">
        <v>4234316110</v>
      </c>
      <c r="B1504" s="656" t="s">
        <v>6432</v>
      </c>
      <c r="C1504" s="1038" t="s">
        <v>11621</v>
      </c>
      <c r="D1504" s="630" t="s">
        <v>5015</v>
      </c>
      <c r="E1504" s="709">
        <v>2017</v>
      </c>
      <c r="F1504" s="710" t="str">
        <f>IF(ISBLANK(D1504),"",VLOOKUP(D1504,tegevusalad!$A$7:$B$188,2,FALSE))</f>
        <v xml:space="preserve">Alusharidus </v>
      </c>
    </row>
    <row r="1505" spans="1:7" hidden="1" outlineLevel="1">
      <c r="A1505" s="655">
        <v>4234617100</v>
      </c>
      <c r="B1505" s="656" t="s">
        <v>9899</v>
      </c>
      <c r="C1505" s="1038" t="s">
        <v>12521</v>
      </c>
      <c r="D1505" s="630" t="s">
        <v>5015</v>
      </c>
      <c r="E1505" s="709">
        <v>2017</v>
      </c>
      <c r="F1505" s="710" t="str">
        <f>IF(ISBLANK(D1505),"",VLOOKUP(D1505,tegevusalad!$A$7:$B$188,2,FALSE))</f>
        <v xml:space="preserve">Alusharidus </v>
      </c>
      <c r="G1505" s="714">
        <v>43465</v>
      </c>
    </row>
    <row r="1506" spans="1:7" hidden="1" outlineLevel="1">
      <c r="A1506" s="655">
        <v>4234418140</v>
      </c>
      <c r="B1506" s="656" t="s">
        <v>6446</v>
      </c>
      <c r="C1506" s="1038" t="s">
        <v>12522</v>
      </c>
      <c r="D1506" s="630" t="s">
        <v>5015</v>
      </c>
      <c r="E1506" s="709">
        <v>2017</v>
      </c>
      <c r="F1506" s="710" t="str">
        <f>IF(ISBLANK(D1506),"",VLOOKUP(D1506,tegevusalad!$A$7:$B$188,2,FALSE))</f>
        <v xml:space="preserve">Alusharidus </v>
      </c>
      <c r="G1506" s="714">
        <v>43465</v>
      </c>
    </row>
    <row r="1507" spans="1:7" hidden="1" outlineLevel="1">
      <c r="A1507" s="655">
        <v>4234522080</v>
      </c>
      <c r="B1507" s="656" t="s">
        <v>7443</v>
      </c>
      <c r="C1507" s="1038" t="s">
        <v>8617</v>
      </c>
      <c r="D1507" s="630" t="s">
        <v>5015</v>
      </c>
      <c r="E1507" s="709">
        <v>2017</v>
      </c>
      <c r="F1507" s="710" t="str">
        <f>IF(ISBLANK(D1507),"",VLOOKUP(D1507,tegevusalad!$A$7:$B$188,2,FALSE))</f>
        <v xml:space="preserve">Alusharidus </v>
      </c>
      <c r="G1507" s="714">
        <v>43465</v>
      </c>
    </row>
    <row r="1508" spans="1:7" hidden="1" outlineLevel="1">
      <c r="A1508" s="655">
        <v>4234202110</v>
      </c>
      <c r="B1508" s="656" t="s">
        <v>4874</v>
      </c>
      <c r="C1508" s="1038" t="s">
        <v>12617</v>
      </c>
      <c r="D1508" s="630" t="s">
        <v>5015</v>
      </c>
      <c r="E1508" s="709">
        <v>2017</v>
      </c>
      <c r="F1508" s="710" t="str">
        <f>IF(ISBLANK(D1508),"",VLOOKUP(D1508,tegevusalad!$A$7:$B$188,2,FALSE))</f>
        <v xml:space="preserve">Alusharidus </v>
      </c>
      <c r="G1508" s="714">
        <v>44196</v>
      </c>
    </row>
    <row r="1509" spans="1:7" hidden="1" outlineLevel="1">
      <c r="A1509" s="655">
        <v>4234238100</v>
      </c>
      <c r="B1509" s="656" t="s">
        <v>4873</v>
      </c>
      <c r="C1509" s="1038" t="s">
        <v>13166</v>
      </c>
      <c r="D1509" s="630" t="s">
        <v>5015</v>
      </c>
      <c r="E1509" s="709">
        <v>2017</v>
      </c>
      <c r="F1509" s="710" t="str">
        <f>IF(ISBLANK(D1509),"",VLOOKUP(D1509,tegevusalad!$A$7:$B$188,2,FALSE))</f>
        <v xml:space="preserve">Alusharidus </v>
      </c>
      <c r="G1509" s="714">
        <v>43465</v>
      </c>
    </row>
    <row r="1510" spans="1:7" hidden="1" outlineLevel="1">
      <c r="A1510" s="655">
        <v>4234839120</v>
      </c>
      <c r="B1510" s="656" t="s">
        <v>8140</v>
      </c>
      <c r="C1510" s="1038" t="s">
        <v>11112</v>
      </c>
      <c r="D1510" s="630" t="s">
        <v>5015</v>
      </c>
      <c r="E1510" s="709">
        <v>2017</v>
      </c>
      <c r="F1510" s="710" t="str">
        <f>IF(ISBLANK(D1510),"",VLOOKUP(D1510,tegevusalad!$A$7:$B$188,2,FALSE))</f>
        <v xml:space="preserve">Alusharidus </v>
      </c>
      <c r="G1510" s="714">
        <v>43465</v>
      </c>
    </row>
    <row r="1511" spans="1:7" hidden="1" outlineLevel="1">
      <c r="A1511" s="655">
        <v>4234836070</v>
      </c>
      <c r="B1511" s="656" t="s">
        <v>7974</v>
      </c>
      <c r="C1511" s="1038" t="s">
        <v>12618</v>
      </c>
      <c r="D1511" s="630" t="s">
        <v>5015</v>
      </c>
      <c r="E1511" s="709">
        <v>2017</v>
      </c>
      <c r="F1511" s="710" t="str">
        <f>IF(ISBLANK(D1511),"",VLOOKUP(D1511,tegevusalad!$A$7:$B$188,2,FALSE))</f>
        <v xml:space="preserve">Alusharidus </v>
      </c>
      <c r="G1511" s="714">
        <v>43465</v>
      </c>
    </row>
    <row r="1512" spans="1:7" hidden="1" outlineLevel="1">
      <c r="A1512" s="655">
        <v>4234515060</v>
      </c>
      <c r="B1512" s="656" t="s">
        <v>4988</v>
      </c>
      <c r="C1512" s="1038" t="s">
        <v>12831</v>
      </c>
      <c r="D1512" s="630" t="s">
        <v>5015</v>
      </c>
      <c r="E1512" s="709">
        <v>2017</v>
      </c>
      <c r="F1512" s="710" t="str">
        <f>IF(ISBLANK(D1512),"",VLOOKUP(D1512,tegevusalad!$A$7:$B$188,2,FALSE))</f>
        <v xml:space="preserve">Alusharidus </v>
      </c>
      <c r="G1512" s="714">
        <v>44196</v>
      </c>
    </row>
    <row r="1513" spans="1:7" hidden="1" outlineLevel="1">
      <c r="A1513" s="655">
        <v>4234815140</v>
      </c>
      <c r="B1513" s="656" t="s">
        <v>492</v>
      </c>
      <c r="C1513" s="1038" t="s">
        <v>12831</v>
      </c>
      <c r="D1513" s="630" t="s">
        <v>5015</v>
      </c>
      <c r="E1513" s="709">
        <v>2017</v>
      </c>
      <c r="F1513" s="710" t="str">
        <f>IF(ISBLANK(D1513),"",VLOOKUP(D1513,tegevusalad!$A$7:$B$188,2,FALSE))</f>
        <v xml:space="preserve">Alusharidus </v>
      </c>
      <c r="G1513" s="714">
        <v>44196</v>
      </c>
    </row>
    <row r="1514" spans="1:7" hidden="1" outlineLevel="1">
      <c r="A1514" s="655">
        <v>4234020000</v>
      </c>
      <c r="B1514" s="656" t="s">
        <v>12646</v>
      </c>
      <c r="C1514" s="1038"/>
      <c r="D1514" s="630" t="s">
        <v>5015</v>
      </c>
      <c r="E1514" s="709">
        <v>2017</v>
      </c>
      <c r="F1514" s="710" t="str">
        <f>IF(ISBLANK(D1514),"",VLOOKUP(D1514,tegevusalad!$A$7:$B$188,2,FALSE))</f>
        <v xml:space="preserve">Alusharidus </v>
      </c>
      <c r="G1514" s="714">
        <v>43465</v>
      </c>
    </row>
    <row r="1515" spans="1:7" hidden="1" outlineLevel="1">
      <c r="A1515" s="655">
        <v>4234318170</v>
      </c>
      <c r="B1515" s="656" t="s">
        <v>7264</v>
      </c>
      <c r="C1515" s="1038" t="s">
        <v>1267</v>
      </c>
      <c r="D1515" s="630" t="s">
        <v>5015</v>
      </c>
      <c r="E1515" s="709">
        <v>2017</v>
      </c>
      <c r="F1515" s="710" t="str">
        <f>IF(ISBLANK(D1515),"",VLOOKUP(D1515,tegevusalad!$A$7:$B$188,2,FALSE))</f>
        <v xml:space="preserve">Alusharidus </v>
      </c>
      <c r="G1515" s="714">
        <v>43465</v>
      </c>
    </row>
    <row r="1516" spans="1:7" hidden="1" outlineLevel="1">
      <c r="A1516" s="655">
        <v>4234108170</v>
      </c>
      <c r="B1516" s="656" t="s">
        <v>8285</v>
      </c>
      <c r="C1516" s="1038" t="s">
        <v>11875</v>
      </c>
      <c r="D1516" s="630" t="s">
        <v>5015</v>
      </c>
      <c r="E1516" s="709">
        <v>2017</v>
      </c>
      <c r="F1516" s="710" t="str">
        <f>IF(ISBLANK(D1516),"",VLOOKUP(D1516,tegevusalad!$A$7:$B$188,2,FALSE))</f>
        <v xml:space="preserve">Alusharidus </v>
      </c>
      <c r="G1516" s="714">
        <v>43465</v>
      </c>
    </row>
    <row r="1517" spans="1:7" hidden="1" outlineLevel="1">
      <c r="A1517" s="655">
        <v>4234219080</v>
      </c>
      <c r="B1517" s="656" t="s">
        <v>12699</v>
      </c>
      <c r="C1517" s="1038" t="s">
        <v>5293</v>
      </c>
      <c r="D1517" s="630" t="s">
        <v>5015</v>
      </c>
      <c r="E1517" s="709">
        <v>2017</v>
      </c>
      <c r="F1517" s="710" t="str">
        <f>IF(ISBLANK(D1517),"",VLOOKUP(D1517,tegevusalad!$A$7:$B$188,2,FALSE))</f>
        <v xml:space="preserve">Alusharidus </v>
      </c>
      <c r="G1517" s="714">
        <v>43465</v>
      </c>
    </row>
    <row r="1518" spans="1:7" hidden="1" outlineLevel="1">
      <c r="A1518" s="655">
        <v>4234243540</v>
      </c>
      <c r="B1518" s="656" t="s">
        <v>12701</v>
      </c>
      <c r="C1518" s="1038" t="s">
        <v>12700</v>
      </c>
      <c r="D1518" s="630" t="s">
        <v>5015</v>
      </c>
      <c r="E1518" s="709">
        <v>2017</v>
      </c>
      <c r="F1518" s="710" t="str">
        <f>IF(ISBLANK(D1518),"",VLOOKUP(D1518,tegevusalad!$A$7:$B$188,2,FALSE))</f>
        <v xml:space="preserve">Alusharidus </v>
      </c>
      <c r="G1518" s="714">
        <v>43465</v>
      </c>
    </row>
    <row r="1519" spans="1:7" hidden="1" outlineLevel="1">
      <c r="A1519" s="655">
        <v>4234602100</v>
      </c>
      <c r="B1519" s="656" t="s">
        <v>9903</v>
      </c>
      <c r="C1519" s="1038" t="s">
        <v>12706</v>
      </c>
      <c r="D1519" s="630" t="s">
        <v>5015</v>
      </c>
      <c r="E1519" s="709">
        <v>2017</v>
      </c>
      <c r="F1519" s="710" t="str">
        <f>IF(ISBLANK(D1519),"",VLOOKUP(D1519,tegevusalad!$A$7:$B$188,2,FALSE))</f>
        <v xml:space="preserve">Alusharidus </v>
      </c>
      <c r="G1519" s="714">
        <v>43465</v>
      </c>
    </row>
    <row r="1520" spans="1:7" hidden="1" outlineLevel="1">
      <c r="A1520" s="655">
        <v>4234806060</v>
      </c>
      <c r="B1520" s="656" t="s">
        <v>9913</v>
      </c>
      <c r="C1520" s="1038" t="s">
        <v>12705</v>
      </c>
      <c r="D1520" s="630" t="s">
        <v>5015</v>
      </c>
      <c r="E1520" s="709">
        <v>2017</v>
      </c>
      <c r="F1520" s="710" t="str">
        <f>IF(ISBLANK(D1520),"",VLOOKUP(D1520,tegevusalad!$A$7:$B$188,2,FALSE))</f>
        <v xml:space="preserve">Alusharidus </v>
      </c>
      <c r="G1520" s="714">
        <v>43465</v>
      </c>
    </row>
    <row r="1521" spans="1:7" hidden="1" outlineLevel="1">
      <c r="A1521" s="655">
        <v>4234534110</v>
      </c>
      <c r="B1521" s="656" t="s">
        <v>4990</v>
      </c>
      <c r="C1521" s="1038" t="s">
        <v>11875</v>
      </c>
      <c r="D1521" s="630" t="s">
        <v>5015</v>
      </c>
      <c r="E1521" s="709">
        <v>2017</v>
      </c>
      <c r="F1521" s="710" t="str">
        <f>IF(ISBLANK(D1521),"",VLOOKUP(D1521,tegevusalad!$A$7:$B$188,2,FALSE))</f>
        <v xml:space="preserve">Alusharidus </v>
      </c>
      <c r="G1521" s="714">
        <v>43465</v>
      </c>
    </row>
    <row r="1522" spans="1:7" hidden="1" outlineLevel="1">
      <c r="A1522" s="655">
        <v>4234213140</v>
      </c>
      <c r="B1522" s="656" t="s">
        <v>8211</v>
      </c>
      <c r="C1522" s="1038" t="s">
        <v>12715</v>
      </c>
      <c r="D1522" s="630" t="s">
        <v>5015</v>
      </c>
      <c r="E1522" s="709">
        <v>2017</v>
      </c>
      <c r="F1522" s="710" t="str">
        <f>IF(ISBLANK(D1522),"",VLOOKUP(D1522,tegevusalad!$A$7:$B$188,2,FALSE))</f>
        <v xml:space="preserve">Alusharidus </v>
      </c>
      <c r="G1522" s="714">
        <v>43465</v>
      </c>
    </row>
    <row r="1523" spans="1:7" hidden="1" outlineLevel="1">
      <c r="A1523" s="658">
        <v>4234514140</v>
      </c>
      <c r="B1523" s="659" t="s">
        <v>11171</v>
      </c>
      <c r="C1523" s="1038" t="s">
        <v>12762</v>
      </c>
      <c r="D1523" s="630" t="s">
        <v>5015</v>
      </c>
      <c r="E1523" s="709">
        <v>2017</v>
      </c>
      <c r="F1523" s="710" t="str">
        <f>IF(ISBLANK(D1523),"",VLOOKUP(D1523,tegevusalad!$A$7:$B$188,2,FALSE))</f>
        <v xml:space="preserve">Alusharidus </v>
      </c>
      <c r="G1523" s="714">
        <v>43465</v>
      </c>
    </row>
    <row r="1524" spans="1:7" hidden="1" outlineLevel="1">
      <c r="A1524" s="658">
        <v>4234043140</v>
      </c>
      <c r="B1524" s="659" t="s">
        <v>13006</v>
      </c>
      <c r="C1524" s="1038"/>
      <c r="D1524" s="630" t="s">
        <v>5015</v>
      </c>
      <c r="E1524" s="709">
        <v>2017</v>
      </c>
      <c r="F1524" s="710" t="str">
        <f>IF(ISBLANK(D1524),"",VLOOKUP(D1524,tegevusalad!$A$7:$B$188,2,FALSE))</f>
        <v xml:space="preserve">Alusharidus </v>
      </c>
      <c r="G1524" s="714">
        <v>44196</v>
      </c>
    </row>
    <row r="1525" spans="1:7" hidden="1" outlineLevel="1">
      <c r="A1525" s="658">
        <v>4234102160</v>
      </c>
      <c r="B1525" s="659" t="s">
        <v>4935</v>
      </c>
      <c r="C1525" s="1038" t="s">
        <v>13165</v>
      </c>
      <c r="D1525" s="630" t="s">
        <v>5015</v>
      </c>
      <c r="E1525" s="709">
        <v>2017</v>
      </c>
      <c r="F1525" s="710" t="str">
        <f>IF(ISBLANK(D1525),"",VLOOKUP(D1525,tegevusalad!$A$7:$B$188,2,FALSE))</f>
        <v xml:space="preserve">Alusharidus </v>
      </c>
      <c r="G1525" s="714">
        <v>43465</v>
      </c>
    </row>
    <row r="1526" spans="1:7" hidden="1" outlineLevel="1">
      <c r="A1526" s="658">
        <v>4234528080</v>
      </c>
      <c r="B1526" s="659" t="s">
        <v>4985</v>
      </c>
      <c r="C1526" s="1038" t="s">
        <v>12763</v>
      </c>
      <c r="D1526" s="630" t="s">
        <v>5015</v>
      </c>
      <c r="E1526" s="709">
        <v>2017</v>
      </c>
      <c r="F1526" s="710" t="str">
        <f>IF(ISBLANK(D1526),"",VLOOKUP(D1526,tegevusalad!$A$7:$B$188,2,FALSE))</f>
        <v xml:space="preserve">Alusharidus </v>
      </c>
      <c r="G1526" s="714">
        <v>43465</v>
      </c>
    </row>
    <row r="1527" spans="1:7" hidden="1" outlineLevel="1">
      <c r="A1527" s="658">
        <v>4234525100</v>
      </c>
      <c r="B1527" s="659" t="s">
        <v>8142</v>
      </c>
      <c r="C1527" s="1038" t="s">
        <v>12764</v>
      </c>
      <c r="D1527" s="630" t="s">
        <v>5015</v>
      </c>
      <c r="E1527" s="709">
        <v>2017</v>
      </c>
      <c r="F1527" s="710" t="str">
        <f>IF(ISBLANK(D1527),"",VLOOKUP(D1527,tegevusalad!$A$7:$B$188,2,FALSE))</f>
        <v xml:space="preserve">Alusharidus </v>
      </c>
      <c r="G1527" s="714">
        <v>43465</v>
      </c>
    </row>
    <row r="1528" spans="1:7" hidden="1" outlineLevel="1">
      <c r="A1528" s="658">
        <v>4234222100</v>
      </c>
      <c r="B1528" s="659" t="s">
        <v>9686</v>
      </c>
      <c r="C1528" s="1038" t="s">
        <v>11723</v>
      </c>
      <c r="D1528" s="630" t="s">
        <v>5015</v>
      </c>
      <c r="E1528" s="709">
        <v>2017</v>
      </c>
      <c r="F1528" s="710" t="str">
        <f>IF(ISBLANK(D1528),"",VLOOKUP(D1528,tegevusalad!$A$7:$B$188,2,FALSE))</f>
        <v xml:space="preserve">Alusharidus </v>
      </c>
      <c r="G1528" s="714">
        <v>43465</v>
      </c>
    </row>
    <row r="1529" spans="1:7" hidden="1" outlineLevel="1">
      <c r="A1529" s="658">
        <v>4234525110</v>
      </c>
      <c r="B1529" s="659" t="s">
        <v>9318</v>
      </c>
      <c r="C1529" s="1038" t="s">
        <v>12778</v>
      </c>
      <c r="D1529" s="630" t="s">
        <v>5015</v>
      </c>
      <c r="E1529" s="709">
        <v>2017</v>
      </c>
      <c r="F1529" s="710" t="str">
        <f>IF(ISBLANK(D1529),"",VLOOKUP(D1529,tegevusalad!$A$7:$B$188,2,FALSE))</f>
        <v xml:space="preserve">Alusharidus </v>
      </c>
      <c r="G1529" s="714">
        <v>43100</v>
      </c>
    </row>
    <row r="1530" spans="1:7" hidden="1" outlineLevel="1">
      <c r="A1530" s="658">
        <v>4234420100</v>
      </c>
      <c r="B1530" s="659" t="s">
        <v>7438</v>
      </c>
      <c r="C1530" s="1038" t="s">
        <v>12802</v>
      </c>
      <c r="D1530" s="630" t="s">
        <v>5015</v>
      </c>
      <c r="E1530" s="709">
        <v>2017</v>
      </c>
      <c r="F1530" s="710" t="str">
        <f>IF(ISBLANK(D1530),"",VLOOKUP(D1530,tegevusalad!$A$7:$B$188,2,FALSE))</f>
        <v xml:space="preserve">Alusharidus </v>
      </c>
      <c r="G1530" s="714">
        <v>43465</v>
      </c>
    </row>
    <row r="1531" spans="1:7" hidden="1" outlineLevel="1">
      <c r="A1531" s="658">
        <v>4234519120</v>
      </c>
      <c r="B1531" s="659" t="s">
        <v>9890</v>
      </c>
      <c r="C1531" s="1038" t="s">
        <v>11347</v>
      </c>
      <c r="D1531" s="630" t="s">
        <v>5015</v>
      </c>
      <c r="E1531" s="709">
        <v>2017</v>
      </c>
      <c r="F1531" s="710" t="str">
        <f>IF(ISBLANK(D1531),"",VLOOKUP(D1531,tegevusalad!$A$7:$B$188,2,FALSE))</f>
        <v xml:space="preserve">Alusharidus </v>
      </c>
      <c r="G1531" s="714">
        <v>43465</v>
      </c>
    </row>
    <row r="1532" spans="1:7" hidden="1" outlineLevel="1">
      <c r="A1532" s="658">
        <v>4234446070</v>
      </c>
      <c r="B1532" s="659" t="s">
        <v>7066</v>
      </c>
      <c r="C1532" s="1038" t="s">
        <v>12803</v>
      </c>
      <c r="D1532" s="630" t="s">
        <v>5015</v>
      </c>
      <c r="E1532" s="709">
        <v>2017</v>
      </c>
      <c r="F1532" s="710" t="str">
        <f>IF(ISBLANK(D1532),"",VLOOKUP(D1532,tegevusalad!$A$7:$B$188,2,FALSE))</f>
        <v xml:space="preserve">Alusharidus </v>
      </c>
      <c r="G1532" s="714">
        <v>43465</v>
      </c>
    </row>
    <row r="1533" spans="1:7" hidden="1" outlineLevel="1">
      <c r="A1533" s="658">
        <v>4234229130</v>
      </c>
      <c r="B1533" s="659" t="s">
        <v>9377</v>
      </c>
      <c r="C1533" s="1038" t="s">
        <v>12850</v>
      </c>
      <c r="D1533" s="630" t="s">
        <v>5015</v>
      </c>
      <c r="E1533" s="709">
        <v>2017</v>
      </c>
      <c r="F1533" s="710" t="str">
        <f>IF(ISBLANK(D1533),"",VLOOKUP(D1533,tegevusalad!$A$7:$B$188,2,FALSE))</f>
        <v xml:space="preserve">Alusharidus </v>
      </c>
      <c r="G1533" s="714">
        <v>43465</v>
      </c>
    </row>
    <row r="1534" spans="1:7" hidden="1" outlineLevel="1">
      <c r="A1534" s="658">
        <v>4234319220</v>
      </c>
      <c r="B1534" s="659" t="s">
        <v>7266</v>
      </c>
      <c r="C1534" s="1038" t="s">
        <v>12381</v>
      </c>
      <c r="D1534" s="630" t="s">
        <v>5015</v>
      </c>
      <c r="E1534" s="709">
        <v>2017</v>
      </c>
      <c r="F1534" s="710" t="str">
        <f>IF(ISBLANK(D1534),"",VLOOKUP(D1534,tegevusalad!$A$7:$B$188,2,FALSE))</f>
        <v xml:space="preserve">Alusharidus </v>
      </c>
      <c r="G1534" s="714">
        <v>43465</v>
      </c>
    </row>
    <row r="1535" spans="1:7" hidden="1" outlineLevel="1">
      <c r="A1535" s="658">
        <v>4234838110</v>
      </c>
      <c r="B1535" s="659" t="s">
        <v>9917</v>
      </c>
      <c r="C1535" s="1038" t="s">
        <v>12866</v>
      </c>
      <c r="D1535" s="630" t="s">
        <v>5015</v>
      </c>
      <c r="E1535" s="709">
        <v>2017</v>
      </c>
      <c r="F1535" s="710" t="str">
        <f>IF(ISBLANK(D1535),"",VLOOKUP(D1535,tegevusalad!$A$7:$B$188,2,FALSE))</f>
        <v xml:space="preserve">Alusharidus </v>
      </c>
      <c r="G1535" s="714">
        <v>43465</v>
      </c>
    </row>
    <row r="1536" spans="1:7" hidden="1" outlineLevel="1">
      <c r="A1536" s="658">
        <v>4234245120</v>
      </c>
      <c r="B1536" s="659" t="s">
        <v>4875</v>
      </c>
      <c r="C1536" s="1038" t="s">
        <v>11347</v>
      </c>
      <c r="D1536" s="630" t="s">
        <v>5015</v>
      </c>
      <c r="E1536" s="709">
        <v>2017</v>
      </c>
      <c r="F1536" s="710" t="str">
        <f>IF(ISBLANK(D1536),"",VLOOKUP(D1536,tegevusalad!$A$7:$B$188,2,FALSE))</f>
        <v xml:space="preserve">Alusharidus </v>
      </c>
      <c r="G1536" s="714">
        <v>43465</v>
      </c>
    </row>
    <row r="1537" spans="1:7" hidden="1" outlineLevel="1">
      <c r="A1537" s="658">
        <v>4234413050</v>
      </c>
      <c r="B1537" s="659" t="s">
        <v>3925</v>
      </c>
      <c r="C1537" s="1038" t="s">
        <v>12867</v>
      </c>
      <c r="D1537" s="630" t="s">
        <v>5015</v>
      </c>
      <c r="E1537" s="709">
        <v>2017</v>
      </c>
      <c r="F1537" s="710" t="str">
        <f>IF(ISBLANK(D1537),"",VLOOKUP(D1537,tegevusalad!$A$7:$B$188,2,FALSE))</f>
        <v xml:space="preserve">Alusharidus </v>
      </c>
      <c r="G1537" s="714">
        <v>43465</v>
      </c>
    </row>
    <row r="1538" spans="1:7" hidden="1" outlineLevel="1">
      <c r="A1538" s="658">
        <v>4234823170</v>
      </c>
      <c r="B1538" s="659" t="s">
        <v>1724</v>
      </c>
      <c r="C1538" s="1038" t="s">
        <v>8094</v>
      </c>
      <c r="D1538" s="630" t="s">
        <v>5015</v>
      </c>
      <c r="E1538" s="709">
        <v>2017</v>
      </c>
      <c r="F1538" s="710" t="str">
        <f>IF(ISBLANK(D1538),"",VLOOKUP(D1538,tegevusalad!$A$7:$B$188,2,FALSE))</f>
        <v xml:space="preserve">Alusharidus </v>
      </c>
      <c r="G1538" s="714">
        <v>44196</v>
      </c>
    </row>
    <row r="1539" spans="1:7" hidden="1" outlineLevel="1">
      <c r="A1539" s="658">
        <v>4234711090</v>
      </c>
      <c r="B1539" s="659" t="s">
        <v>7903</v>
      </c>
      <c r="C1539" s="1038" t="s">
        <v>13050</v>
      </c>
      <c r="D1539" s="630" t="s">
        <v>5015</v>
      </c>
      <c r="E1539" s="709">
        <v>2017</v>
      </c>
      <c r="F1539" s="710" t="str">
        <f>IF(ISBLANK(D1539),"",VLOOKUP(D1539,tegevusalad!$A$7:$B$188,2,FALSE))</f>
        <v xml:space="preserve">Alusharidus </v>
      </c>
      <c r="G1539" s="714">
        <v>43465</v>
      </c>
    </row>
    <row r="1540" spans="1:7" hidden="1" outlineLevel="1">
      <c r="A1540" s="658">
        <v>4234107180</v>
      </c>
      <c r="B1540" s="659" t="s">
        <v>4934</v>
      </c>
      <c r="C1540" s="1038" t="s">
        <v>12381</v>
      </c>
      <c r="D1540" s="630" t="s">
        <v>5015</v>
      </c>
      <c r="E1540" s="709">
        <v>2017</v>
      </c>
      <c r="F1540" s="710" t="str">
        <f>IF(ISBLANK(D1540),"",VLOOKUP(D1540,tegevusalad!$A$7:$B$188,2,FALSE))</f>
        <v xml:space="preserve">Alusharidus </v>
      </c>
      <c r="G1540" s="714">
        <v>43465</v>
      </c>
    </row>
    <row r="1541" spans="1:7" hidden="1" outlineLevel="1">
      <c r="A1541" s="658">
        <v>4234840500</v>
      </c>
      <c r="B1541" s="659" t="s">
        <v>925</v>
      </c>
      <c r="C1541" s="1038" t="s">
        <v>12894</v>
      </c>
      <c r="D1541" s="630" t="s">
        <v>5015</v>
      </c>
      <c r="E1541" s="709">
        <v>2017</v>
      </c>
      <c r="F1541" s="710" t="str">
        <f>IF(ISBLANK(D1541),"",VLOOKUP(D1541,tegevusalad!$A$7:$B$188,2,FALSE))</f>
        <v xml:space="preserve">Alusharidus </v>
      </c>
      <c r="G1541" s="714">
        <v>43465</v>
      </c>
    </row>
    <row r="1542" spans="1:7" hidden="1" outlineLevel="1">
      <c r="A1542" s="658">
        <v>4234229140</v>
      </c>
      <c r="B1542" s="659" t="s">
        <v>11718</v>
      </c>
      <c r="C1542" s="1038" t="s">
        <v>13518</v>
      </c>
      <c r="D1542" s="630" t="s">
        <v>5015</v>
      </c>
      <c r="E1542" s="709">
        <v>2017</v>
      </c>
      <c r="F1542" s="710" t="str">
        <f>IF(ISBLANK(D1542),"",VLOOKUP(D1542,tegevusalad!$A$7:$B$188,2,FALSE))</f>
        <v xml:space="preserve">Alusharidus </v>
      </c>
      <c r="G1542" s="714">
        <v>43465</v>
      </c>
    </row>
    <row r="1543" spans="1:7" hidden="1" outlineLevel="1">
      <c r="A1543" s="658">
        <v>4234829080</v>
      </c>
      <c r="B1543" s="659" t="s">
        <v>7446</v>
      </c>
      <c r="C1543" s="1038" t="s">
        <v>8163</v>
      </c>
      <c r="D1543" s="630" t="s">
        <v>5015</v>
      </c>
      <c r="E1543" s="709">
        <v>2017</v>
      </c>
      <c r="F1543" s="710" t="str">
        <f>IF(ISBLANK(D1543),"",VLOOKUP(D1543,tegevusalad!$A$7:$B$188,2,FALSE))</f>
        <v xml:space="preserve">Alusharidus </v>
      </c>
      <c r="G1543" s="714">
        <v>43465</v>
      </c>
    </row>
    <row r="1544" spans="1:7" hidden="1" outlineLevel="1">
      <c r="A1544" s="658">
        <v>4234237090</v>
      </c>
      <c r="B1544" s="659" t="s">
        <v>8970</v>
      </c>
      <c r="C1544" s="1038" t="s">
        <v>12947</v>
      </c>
      <c r="D1544" s="630" t="s">
        <v>5015</v>
      </c>
      <c r="E1544" s="709">
        <v>2017</v>
      </c>
      <c r="F1544" s="710" t="str">
        <f>IF(ISBLANK(D1544),"",VLOOKUP(D1544,tegevusalad!$A$7:$B$188,2,FALSE))</f>
        <v xml:space="preserve">Alusharidus </v>
      </c>
      <c r="G1544" s="714">
        <v>43465</v>
      </c>
    </row>
    <row r="1545" spans="1:7" hidden="1" outlineLevel="1">
      <c r="A1545" s="658">
        <v>4234716050</v>
      </c>
      <c r="B1545" s="659" t="s">
        <v>9831</v>
      </c>
      <c r="C1545" s="1038" t="s">
        <v>12983</v>
      </c>
      <c r="D1545" s="630" t="s">
        <v>5015</v>
      </c>
      <c r="E1545" s="709">
        <v>2017</v>
      </c>
      <c r="F1545" s="710" t="str">
        <f>IF(ISBLANK(D1545),"",VLOOKUP(D1545,tegevusalad!$A$7:$B$188,2,FALSE))</f>
        <v xml:space="preserve">Alusharidus </v>
      </c>
      <c r="G1545" s="714">
        <v>43465</v>
      </c>
    </row>
    <row r="1546" spans="1:7" hidden="1" outlineLevel="1">
      <c r="A1546" s="658">
        <v>4234243150</v>
      </c>
      <c r="B1546" s="659" t="s">
        <v>9528</v>
      </c>
      <c r="C1546" s="1038" t="s">
        <v>12984</v>
      </c>
      <c r="D1546" s="630" t="s">
        <v>5015</v>
      </c>
      <c r="E1546" s="709">
        <v>2017</v>
      </c>
      <c r="F1546" s="710" t="str">
        <f>IF(ISBLANK(D1546),"",VLOOKUP(D1546,tegevusalad!$A$7:$B$188,2,FALSE))</f>
        <v xml:space="preserve">Alusharidus </v>
      </c>
      <c r="G1546" s="714">
        <v>43465</v>
      </c>
    </row>
    <row r="1547" spans="1:7" hidden="1" outlineLevel="1">
      <c r="A1547" s="658">
        <v>4234411100</v>
      </c>
      <c r="B1547" s="659" t="s">
        <v>4974</v>
      </c>
      <c r="C1547" s="1038" t="s">
        <v>8616</v>
      </c>
      <c r="D1547" s="630" t="s">
        <v>5015</v>
      </c>
      <c r="E1547" s="709">
        <v>2017</v>
      </c>
      <c r="F1547" s="710" t="str">
        <f>IF(ISBLANK(D1547),"",VLOOKUP(D1547,tegevusalad!$A$7:$B$188,2,FALSE))</f>
        <v xml:space="preserve">Alusharidus </v>
      </c>
      <c r="G1547" s="714">
        <v>43465</v>
      </c>
    </row>
    <row r="1548" spans="1:7" hidden="1" outlineLevel="1">
      <c r="A1548" s="658">
        <v>4234040090</v>
      </c>
      <c r="B1548" s="659" t="s">
        <v>13029</v>
      </c>
      <c r="C1548" s="1038"/>
      <c r="D1548" s="630" t="s">
        <v>5015</v>
      </c>
      <c r="E1548" s="709">
        <v>2017</v>
      </c>
      <c r="F1548" s="710" t="str">
        <f>IF(ISBLANK(D1548),"",VLOOKUP(D1548,tegevusalad!$A$7:$B$188,2,FALSE))</f>
        <v xml:space="preserve">Alusharidus </v>
      </c>
      <c r="G1548" s="714">
        <v>401768</v>
      </c>
    </row>
    <row r="1549" spans="1:7" hidden="1" outlineLevel="1">
      <c r="A1549" s="658">
        <v>4234107190</v>
      </c>
      <c r="B1549" s="659" t="s">
        <v>4934</v>
      </c>
      <c r="C1549" s="1038" t="s">
        <v>5295</v>
      </c>
      <c r="D1549" s="630" t="s">
        <v>5015</v>
      </c>
      <c r="E1549" s="709">
        <v>2017</v>
      </c>
      <c r="F1549" s="710" t="str">
        <f>IF(ISBLANK(D1549),"",VLOOKUP(D1549,tegevusalad!$A$7:$B$188,2,FALSE))</f>
        <v xml:space="preserve">Alusharidus </v>
      </c>
      <c r="G1549" s="714">
        <v>43465</v>
      </c>
    </row>
    <row r="1550" spans="1:7" hidden="1" outlineLevel="1">
      <c r="A1550" s="658">
        <v>4234312150</v>
      </c>
      <c r="B1550" s="659" t="s">
        <v>1498</v>
      </c>
      <c r="C1550" s="1038" t="s">
        <v>13170</v>
      </c>
      <c r="D1550" s="630" t="s">
        <v>5015</v>
      </c>
      <c r="E1550" s="709">
        <v>2017</v>
      </c>
      <c r="F1550" s="710" t="str">
        <f>IF(ISBLANK(D1550),"",VLOOKUP(D1550,tegevusalad!$A$7:$B$188,2,FALSE))</f>
        <v xml:space="preserve">Alusharidus </v>
      </c>
      <c r="G1550" s="714">
        <v>43465</v>
      </c>
    </row>
    <row r="1551" spans="1:7" hidden="1" outlineLevel="1">
      <c r="A1551" s="658">
        <v>4234104170</v>
      </c>
      <c r="B1551" s="659" t="s">
        <v>1508</v>
      </c>
      <c r="C1551" s="1038" t="s">
        <v>7952</v>
      </c>
      <c r="D1551" s="630" t="s">
        <v>5015</v>
      </c>
      <c r="E1551" s="709">
        <v>2017</v>
      </c>
      <c r="F1551" s="710" t="str">
        <f>IF(ISBLANK(D1551),"",VLOOKUP(D1551,tegevusalad!$A$7:$B$188,2,FALSE))</f>
        <v xml:space="preserve">Alusharidus </v>
      </c>
      <c r="G1551" s="714">
        <v>43465</v>
      </c>
    </row>
    <row r="1552" spans="1:7" hidden="1" outlineLevel="1">
      <c r="A1552" s="658">
        <v>4234211220</v>
      </c>
      <c r="B1552" s="659" t="s">
        <v>4874</v>
      </c>
      <c r="C1552" s="1038" t="s">
        <v>8094</v>
      </c>
      <c r="D1552" s="630" t="s">
        <v>5015</v>
      </c>
      <c r="E1552" s="709">
        <v>2017</v>
      </c>
      <c r="F1552" s="710" t="str">
        <f>IF(ISBLANK(D1552),"",VLOOKUP(D1552,tegevusalad!$A$7:$B$188,2,FALSE))</f>
        <v xml:space="preserve">Alusharidus </v>
      </c>
      <c r="G1552" s="714">
        <v>43465</v>
      </c>
    </row>
    <row r="1553" spans="1:7" hidden="1" outlineLevel="1">
      <c r="A1553" s="658">
        <v>4234222110</v>
      </c>
      <c r="B1553" s="659" t="s">
        <v>9686</v>
      </c>
      <c r="C1553" s="1038" t="s">
        <v>13207</v>
      </c>
      <c r="D1553" s="630" t="s">
        <v>5015</v>
      </c>
      <c r="E1553" s="709">
        <v>2017</v>
      </c>
      <c r="G1553" s="714">
        <v>43465</v>
      </c>
    </row>
    <row r="1554" spans="1:7" hidden="1" outlineLevel="1">
      <c r="A1554" s="658"/>
      <c r="B1554" s="659"/>
      <c r="C1554" s="1038"/>
      <c r="G1554" s="714"/>
    </row>
    <row r="1555" spans="1:7" collapsed="1">
      <c r="A1555" s="658"/>
      <c r="B1555" s="659"/>
      <c r="C1555" s="1038"/>
      <c r="F1555" s="710" t="str">
        <f>IF(ISBLANK(D1555),"",VLOOKUP(D1555,tegevusalad!$A$7:$B$188,2,FALSE))</f>
        <v/>
      </c>
      <c r="G1555" s="714"/>
    </row>
    <row r="1556" spans="1:7">
      <c r="A1556" s="655"/>
      <c r="B1556" s="651" t="s">
        <v>13086</v>
      </c>
      <c r="C1556" s="1036"/>
      <c r="G1556" s="714"/>
    </row>
    <row r="1557" spans="1:7">
      <c r="A1557" s="655">
        <v>4234010990</v>
      </c>
      <c r="B1557" s="656" t="s">
        <v>13401</v>
      </c>
      <c r="C1557" s="1038" t="s">
        <v>13087</v>
      </c>
      <c r="D1557" s="630" t="s">
        <v>5015</v>
      </c>
      <c r="E1557" s="709">
        <v>2018</v>
      </c>
      <c r="F1557" s="710" t="str">
        <f>IF(ISBLANK(D1557),"",VLOOKUP(D1557,tegevusalad!$A$7:$B$188,2,FALSE))</f>
        <v xml:space="preserve">Alusharidus </v>
      </c>
      <c r="G1557" s="714">
        <v>55153</v>
      </c>
    </row>
    <row r="1558" spans="1:7" s="487" customFormat="1">
      <c r="A1558" s="785">
        <v>4234010010</v>
      </c>
      <c r="B1558" s="786" t="s">
        <v>7069</v>
      </c>
      <c r="C1558" s="1043" t="s">
        <v>13400</v>
      </c>
      <c r="D1558" s="683" t="s">
        <v>5015</v>
      </c>
      <c r="E1558" s="717">
        <v>2018</v>
      </c>
      <c r="F1558" s="718" t="str">
        <f>IF(ISBLANK(D1558),"",VLOOKUP(D1558,tegevusalad!$A$7:$B$188,2,FALSE))</f>
        <v xml:space="preserve">Alusharidus </v>
      </c>
      <c r="G1558" s="787">
        <v>44196</v>
      </c>
    </row>
    <row r="1559" spans="1:7" s="487" customFormat="1">
      <c r="A1559" s="785">
        <v>4234010020</v>
      </c>
      <c r="B1559" s="786" t="s">
        <v>8142</v>
      </c>
      <c r="C1559" s="1043" t="s">
        <v>13400</v>
      </c>
      <c r="D1559" s="683" t="s">
        <v>5015</v>
      </c>
      <c r="E1559" s="717">
        <v>2018</v>
      </c>
      <c r="F1559" s="718" t="str">
        <f>IF(ISBLANK(D1559),"",VLOOKUP(D1559,tegevusalad!$A$7:$B$188,2,FALSE))</f>
        <v xml:space="preserve">Alusharidus </v>
      </c>
      <c r="G1559" s="787">
        <v>44196</v>
      </c>
    </row>
    <row r="1560" spans="1:7" s="487" customFormat="1">
      <c r="A1560" s="785">
        <v>4234010030</v>
      </c>
      <c r="B1560" s="786" t="s">
        <v>8143</v>
      </c>
      <c r="C1560" s="1043" t="s">
        <v>13400</v>
      </c>
      <c r="D1560" s="683" t="s">
        <v>5015</v>
      </c>
      <c r="E1560" s="717">
        <v>2018</v>
      </c>
      <c r="F1560" s="718" t="str">
        <f>IF(ISBLANK(D1560),"",VLOOKUP(D1560,tegevusalad!$A$7:$B$188,2,FALSE))</f>
        <v xml:space="preserve">Alusharidus </v>
      </c>
      <c r="G1560" s="787">
        <v>44196</v>
      </c>
    </row>
    <row r="1561" spans="1:7" s="487" customFormat="1">
      <c r="A1561" s="785">
        <v>4234010040</v>
      </c>
      <c r="B1561" s="786" t="s">
        <v>6434</v>
      </c>
      <c r="C1561" s="1043" t="s">
        <v>13400</v>
      </c>
      <c r="D1561" s="683" t="s">
        <v>5015</v>
      </c>
      <c r="E1561" s="717">
        <v>2018</v>
      </c>
      <c r="F1561" s="718" t="str">
        <f>IF(ISBLANK(D1561),"",VLOOKUP(D1561,tegevusalad!$A$7:$B$188,2,FALSE))</f>
        <v xml:space="preserve">Alusharidus </v>
      </c>
      <c r="G1561" s="787">
        <v>44196</v>
      </c>
    </row>
    <row r="1562" spans="1:7" s="487" customFormat="1">
      <c r="A1562" s="785">
        <v>4234010050</v>
      </c>
      <c r="B1562" s="786" t="s">
        <v>4981</v>
      </c>
      <c r="C1562" s="1043" t="s">
        <v>13400</v>
      </c>
      <c r="D1562" s="683" t="s">
        <v>5015</v>
      </c>
      <c r="E1562" s="717">
        <v>2018</v>
      </c>
      <c r="F1562" s="718" t="str">
        <f>IF(ISBLANK(D1562),"",VLOOKUP(D1562,tegevusalad!$A$7:$B$188,2,FALSE))</f>
        <v xml:space="preserve">Alusharidus </v>
      </c>
      <c r="G1562" s="787">
        <v>44196</v>
      </c>
    </row>
    <row r="1563" spans="1:7" s="487" customFormat="1">
      <c r="A1563" s="785">
        <v>4234010060</v>
      </c>
      <c r="B1563" s="786" t="s">
        <v>4985</v>
      </c>
      <c r="C1563" s="1043" t="s">
        <v>13534</v>
      </c>
      <c r="D1563" s="683" t="s">
        <v>5015</v>
      </c>
      <c r="E1563" s="717">
        <v>2018</v>
      </c>
      <c r="F1563" s="718" t="str">
        <f>IF(ISBLANK(D1563),"",VLOOKUP(D1563,tegevusalad!$A$7:$B$188,2,FALSE))</f>
        <v xml:space="preserve">Alusharidus </v>
      </c>
      <c r="G1563" s="787">
        <v>44196</v>
      </c>
    </row>
    <row r="1564" spans="1:7" s="487" customFormat="1">
      <c r="A1564" s="785">
        <v>4234010070</v>
      </c>
      <c r="B1564" s="786" t="s">
        <v>7066</v>
      </c>
      <c r="C1564" s="1043" t="s">
        <v>13400</v>
      </c>
      <c r="D1564" s="683" t="s">
        <v>5015</v>
      </c>
      <c r="E1564" s="717">
        <v>2020</v>
      </c>
      <c r="F1564" s="718" t="str">
        <f>IF(ISBLANK(D1564),"",VLOOKUP(D1564,tegevusalad!$A$7:$B$188,2,FALSE))</f>
        <v xml:space="preserve">Alusharidus </v>
      </c>
      <c r="G1564" s="787">
        <v>44926</v>
      </c>
    </row>
    <row r="1565" spans="1:7" s="487" customFormat="1">
      <c r="A1565" s="785">
        <v>4234010080</v>
      </c>
      <c r="B1565" s="786" t="s">
        <v>4976</v>
      </c>
      <c r="C1565" s="1043" t="s">
        <v>13400</v>
      </c>
      <c r="D1565" s="683" t="s">
        <v>5015</v>
      </c>
      <c r="E1565" s="717">
        <v>2020</v>
      </c>
      <c r="F1565" s="718" t="str">
        <f>IF(ISBLANK(D1565),"",VLOOKUP(D1565,tegevusalad!$A$7:$B$188,2,FALSE))</f>
        <v xml:space="preserve">Alusharidus </v>
      </c>
      <c r="G1565" s="787">
        <v>44926</v>
      </c>
    </row>
    <row r="1566" spans="1:7" s="487" customFormat="1">
      <c r="A1566" s="785">
        <v>4234010090</v>
      </c>
      <c r="B1566" s="786" t="s">
        <v>7533</v>
      </c>
      <c r="C1566" s="1043" t="s">
        <v>13400</v>
      </c>
      <c r="D1566" s="683" t="s">
        <v>5015</v>
      </c>
      <c r="E1566" s="717">
        <v>2020</v>
      </c>
      <c r="F1566" s="718" t="s">
        <v>9289</v>
      </c>
      <c r="G1566" s="787">
        <v>44926</v>
      </c>
    </row>
    <row r="1567" spans="1:7" s="487" customFormat="1">
      <c r="A1567" s="785">
        <v>4234010100</v>
      </c>
      <c r="B1567" s="786" t="s">
        <v>11679</v>
      </c>
      <c r="C1567" s="1043" t="s">
        <v>16248</v>
      </c>
      <c r="D1567" s="683" t="s">
        <v>16247</v>
      </c>
      <c r="E1567" s="717">
        <v>2020</v>
      </c>
      <c r="F1567" s="718" t="s">
        <v>9289</v>
      </c>
      <c r="G1567" s="787">
        <v>44926</v>
      </c>
    </row>
    <row r="1568" spans="1:7">
      <c r="A1568" s="658"/>
      <c r="B1568" s="659"/>
      <c r="C1568" s="1044"/>
      <c r="G1568" s="714"/>
    </row>
    <row r="1569" spans="1:7" hidden="1" outlineLevel="1">
      <c r="A1569" s="655">
        <v>4234446080</v>
      </c>
      <c r="B1569" s="656" t="s">
        <v>7066</v>
      </c>
      <c r="C1569" s="1038" t="s">
        <v>13599</v>
      </c>
      <c r="D1569" s="630" t="s">
        <v>5015</v>
      </c>
      <c r="E1569" s="709">
        <v>2018</v>
      </c>
      <c r="F1569" s="710" t="str">
        <f>IF(ISBLANK(D1569),"",VLOOKUP(D1569,tegevusalad!$A$7:$B$188,2,FALSE))</f>
        <v xml:space="preserve">Alusharidus </v>
      </c>
      <c r="G1569" s="714">
        <v>43830</v>
      </c>
    </row>
    <row r="1570" spans="1:7" hidden="1" outlineLevel="1">
      <c r="A1570" s="655">
        <v>4234312160</v>
      </c>
      <c r="B1570" s="656" t="s">
        <v>1498</v>
      </c>
      <c r="C1570" s="1038" t="s">
        <v>12381</v>
      </c>
      <c r="D1570" s="630" t="s">
        <v>5015</v>
      </c>
      <c r="E1570" s="709">
        <v>2018</v>
      </c>
      <c r="F1570" s="710" t="str">
        <f>IF(ISBLANK(D1570),"",VLOOKUP(D1570,tegevusalad!$A$7:$B$188,2,FALSE))</f>
        <v xml:space="preserve">Alusharidus </v>
      </c>
      <c r="G1570" s="714">
        <v>43830</v>
      </c>
    </row>
    <row r="1571" spans="1:7" hidden="1" outlineLevel="1">
      <c r="A1571" s="655">
        <v>4234417080</v>
      </c>
      <c r="B1571" s="656" t="s">
        <v>10101</v>
      </c>
      <c r="C1571" s="1038" t="s">
        <v>13409</v>
      </c>
      <c r="D1571" s="630" t="s">
        <v>5015</v>
      </c>
      <c r="E1571" s="709">
        <v>2018</v>
      </c>
      <c r="F1571" s="710" t="str">
        <f>IF(ISBLANK(D1571),"",VLOOKUP(D1571,tegevusalad!$A$7:$B$188,2,FALSE))</f>
        <v xml:space="preserve">Alusharidus </v>
      </c>
      <c r="G1571" s="714">
        <v>43830</v>
      </c>
    </row>
    <row r="1572" spans="1:7" hidden="1" outlineLevel="1">
      <c r="A1572" s="655">
        <v>4234316120</v>
      </c>
      <c r="B1572" s="656" t="s">
        <v>6432</v>
      </c>
      <c r="C1572" s="1038" t="s">
        <v>13410</v>
      </c>
      <c r="D1572" s="630" t="s">
        <v>5015</v>
      </c>
      <c r="E1572" s="709">
        <v>2018</v>
      </c>
      <c r="F1572" s="710" t="str">
        <f>IF(ISBLANK(D1572),"",VLOOKUP(D1572,tegevusalad!$A$7:$B$188,2,FALSE))</f>
        <v xml:space="preserve">Alusharidus </v>
      </c>
      <c r="G1572" s="714">
        <v>46022</v>
      </c>
    </row>
    <row r="1573" spans="1:7" hidden="1" outlineLevel="1">
      <c r="A1573" s="655">
        <v>4234222120</v>
      </c>
      <c r="B1573" s="656" t="s">
        <v>9686</v>
      </c>
      <c r="C1573" s="1038" t="s">
        <v>13439</v>
      </c>
      <c r="D1573" s="630" t="s">
        <v>5015</v>
      </c>
      <c r="E1573" s="709">
        <v>2018</v>
      </c>
      <c r="F1573" s="710" t="str">
        <f>IF(ISBLANK(D1573),"",VLOOKUP(D1573,tegevusalad!$A$7:$B$188,2,FALSE))</f>
        <v xml:space="preserve">Alusharidus </v>
      </c>
      <c r="G1573" s="714">
        <v>43830</v>
      </c>
    </row>
    <row r="1574" spans="1:7" hidden="1" outlineLevel="1">
      <c r="A1574" s="655">
        <v>4234248030</v>
      </c>
      <c r="B1574" s="656" t="s">
        <v>12873</v>
      </c>
      <c r="C1574" s="1038" t="s">
        <v>13441</v>
      </c>
      <c r="D1574" s="630" t="s">
        <v>5015</v>
      </c>
      <c r="E1574" s="709">
        <v>2018</v>
      </c>
      <c r="F1574" s="710" t="str">
        <f>IF(ISBLANK(D1574),"",VLOOKUP(D1574,tegevusalad!$A$7:$B$188,2,FALSE))</f>
        <v xml:space="preserve">Alusharidus </v>
      </c>
      <c r="G1574" s="714">
        <v>43830</v>
      </c>
    </row>
    <row r="1575" spans="1:7" hidden="1" outlineLevel="1">
      <c r="A1575" s="655">
        <v>4234622050</v>
      </c>
      <c r="B1575" s="656" t="s">
        <v>9833</v>
      </c>
      <c r="C1575" s="1038" t="s">
        <v>13440</v>
      </c>
      <c r="D1575" s="630" t="s">
        <v>5015</v>
      </c>
      <c r="E1575" s="709">
        <v>2018</v>
      </c>
      <c r="F1575" s="710" t="str">
        <f>IF(ISBLANK(D1575),"",VLOOKUP(D1575,tegevusalad!$A$7:$B$188,2,FALSE))</f>
        <v xml:space="preserve">Alusharidus </v>
      </c>
      <c r="G1575" s="714">
        <v>43830</v>
      </c>
    </row>
    <row r="1576" spans="1:7" hidden="1" outlineLevel="1">
      <c r="A1576" s="658">
        <v>4234102170</v>
      </c>
      <c r="B1576" s="659" t="s">
        <v>4935</v>
      </c>
      <c r="C1576" s="1038" t="s">
        <v>13449</v>
      </c>
      <c r="D1576" s="630" t="s">
        <v>5015</v>
      </c>
      <c r="E1576" s="709">
        <v>2018</v>
      </c>
      <c r="F1576" s="710" t="str">
        <f>IF(ISBLANK(D1576),"",VLOOKUP(D1576,tegevusalad!$A$7:$B$188,2,FALSE))</f>
        <v xml:space="preserve">Alusharidus </v>
      </c>
      <c r="G1576" s="714">
        <v>43830</v>
      </c>
    </row>
    <row r="1577" spans="1:7" hidden="1" outlineLevel="1">
      <c r="A1577" s="794">
        <v>4234823180</v>
      </c>
      <c r="B1577" s="659" t="s">
        <v>1724</v>
      </c>
      <c r="C1577" s="1038" t="s">
        <v>13459</v>
      </c>
      <c r="D1577" s="630" t="s">
        <v>5015</v>
      </c>
      <c r="E1577" s="709">
        <v>2018</v>
      </c>
      <c r="F1577" s="710" t="str">
        <f>IF(ISBLANK(D1577),"",VLOOKUP(D1577,tegevusalad!$A$7:$B$188,2,FALSE))</f>
        <v xml:space="preserve">Alusharidus </v>
      </c>
      <c r="G1577" s="714">
        <v>43830</v>
      </c>
    </row>
    <row r="1578" spans="1:7" hidden="1" outlineLevel="1">
      <c r="A1578" s="658">
        <v>4234820160</v>
      </c>
      <c r="B1578" s="659" t="s">
        <v>923</v>
      </c>
      <c r="C1578" s="1038" t="s">
        <v>7314</v>
      </c>
      <c r="D1578" s="630" t="s">
        <v>5015</v>
      </c>
      <c r="E1578" s="709">
        <v>2018</v>
      </c>
      <c r="F1578" s="710" t="str">
        <f>IF(ISBLANK(D1578),"",VLOOKUP(D1578,tegevusalad!$A$7:$B$188,2,FALSE))</f>
        <v xml:space="preserve">Alusharidus </v>
      </c>
      <c r="G1578" s="714">
        <v>43830</v>
      </c>
    </row>
    <row r="1579" spans="1:7" hidden="1" outlineLevel="1">
      <c r="A1579" s="658">
        <v>4234534120</v>
      </c>
      <c r="B1579" s="659" t="s">
        <v>4990</v>
      </c>
      <c r="C1579" s="1038" t="s">
        <v>8617</v>
      </c>
      <c r="D1579" s="630" t="s">
        <v>5015</v>
      </c>
      <c r="E1579" s="709">
        <v>2018</v>
      </c>
      <c r="F1579" s="710" t="str">
        <f>IF(ISBLANK(D1579),"",VLOOKUP(D1579,tegevusalad!$A$7:$B$188,2,FALSE))</f>
        <v xml:space="preserve">Alusharidus </v>
      </c>
      <c r="G1579" s="714">
        <v>43830</v>
      </c>
    </row>
    <row r="1580" spans="1:7" ht="15.75" hidden="1" customHeight="1" outlineLevel="1">
      <c r="A1580" s="658">
        <v>4234814090</v>
      </c>
      <c r="B1580" s="659" t="s">
        <v>3854</v>
      </c>
      <c r="C1580" s="1038" t="s">
        <v>13476</v>
      </c>
      <c r="D1580" s="630" t="s">
        <v>5015</v>
      </c>
      <c r="E1580" s="709">
        <v>2018</v>
      </c>
      <c r="F1580" s="710" t="str">
        <f>IF(ISBLANK(D1580),"",VLOOKUP(D1580,tegevusalad!$A$7:$B$188,2,FALSE))</f>
        <v xml:space="preserve">Alusharidus </v>
      </c>
      <c r="G1580" s="714">
        <v>43830</v>
      </c>
    </row>
    <row r="1581" spans="1:7" hidden="1" outlineLevel="1">
      <c r="A1581" s="658">
        <v>4234216120</v>
      </c>
      <c r="B1581" s="659" t="s">
        <v>7464</v>
      </c>
      <c r="C1581" s="1038" t="s">
        <v>13663</v>
      </c>
      <c r="D1581" s="630" t="s">
        <v>5015</v>
      </c>
      <c r="E1581" s="709">
        <v>2018</v>
      </c>
      <c r="F1581" s="710" t="str">
        <f>IF(ISBLANK(D1581),"",VLOOKUP(D1581,tegevusalad!$A$7:$B$188,2,FALSE))</f>
        <v xml:space="preserve">Alusharidus </v>
      </c>
      <c r="G1581" s="714">
        <v>43830</v>
      </c>
    </row>
    <row r="1582" spans="1:7" hidden="1" outlineLevel="1">
      <c r="A1582" s="658">
        <v>4234240100</v>
      </c>
      <c r="B1582" s="659" t="s">
        <v>8141</v>
      </c>
      <c r="C1582" s="1038" t="s">
        <v>13487</v>
      </c>
      <c r="D1582" s="630" t="s">
        <v>5015</v>
      </c>
      <c r="E1582" s="709">
        <v>2018</v>
      </c>
      <c r="F1582" s="710" t="str">
        <f>IF(ISBLANK(D1582),"",VLOOKUP(D1582,tegevusalad!$A$7:$B$188,2,FALSE))</f>
        <v xml:space="preserve">Alusharidus </v>
      </c>
      <c r="G1582" s="714">
        <v>43921</v>
      </c>
    </row>
    <row r="1583" spans="1:7" hidden="1" outlineLevel="1">
      <c r="A1583" s="658">
        <v>4234838120</v>
      </c>
      <c r="B1583" s="659" t="s">
        <v>7974</v>
      </c>
      <c r="C1583" s="1038" t="s">
        <v>13488</v>
      </c>
      <c r="D1583" s="630" t="s">
        <v>5015</v>
      </c>
      <c r="E1583" s="709">
        <v>2018</v>
      </c>
      <c r="F1583" s="710" t="str">
        <f>IF(ISBLANK(D1583),"",VLOOKUP(D1583,tegevusalad!$A$7:$B$188,2,FALSE))</f>
        <v xml:space="preserve">Alusharidus </v>
      </c>
      <c r="G1583" s="714">
        <v>43921</v>
      </c>
    </row>
    <row r="1584" spans="1:7" hidden="1" outlineLevel="1">
      <c r="A1584" s="658">
        <v>4234830740</v>
      </c>
      <c r="B1584" s="659" t="s">
        <v>8196</v>
      </c>
      <c r="C1584" s="1038" t="s">
        <v>13509</v>
      </c>
      <c r="D1584" s="630" t="s">
        <v>5015</v>
      </c>
      <c r="E1584" s="709">
        <v>2018</v>
      </c>
      <c r="F1584" s="710" t="str">
        <f>IF(ISBLANK(D1584),"",VLOOKUP(D1584,tegevusalad!$A$7:$B$188,2,FALSE))</f>
        <v xml:space="preserve">Alusharidus </v>
      </c>
      <c r="G1584" s="714">
        <v>43921</v>
      </c>
    </row>
    <row r="1585" spans="1:7" hidden="1" outlineLevel="1">
      <c r="A1585" s="658">
        <v>4234449120</v>
      </c>
      <c r="B1585" s="659" t="s">
        <v>13508</v>
      </c>
      <c r="C1585" s="1038" t="s">
        <v>5295</v>
      </c>
      <c r="D1585" s="630" t="s">
        <v>5015</v>
      </c>
      <c r="E1585" s="709">
        <v>2018</v>
      </c>
      <c r="F1585" s="710" t="str">
        <f>IF(ISBLANK(D1585),"",VLOOKUP(D1585,tegevusalad!$A$7:$B$188,2,FALSE))</f>
        <v xml:space="preserve">Alusharidus </v>
      </c>
      <c r="G1585" s="714">
        <v>43921</v>
      </c>
    </row>
    <row r="1586" spans="1:7" hidden="1" outlineLevel="1">
      <c r="A1586" s="658">
        <v>4234330100</v>
      </c>
      <c r="B1586" s="659" t="s">
        <v>1502</v>
      </c>
      <c r="C1586" s="1038" t="s">
        <v>13518</v>
      </c>
      <c r="D1586" s="630" t="s">
        <v>5015</v>
      </c>
      <c r="E1586" s="709">
        <v>2018</v>
      </c>
      <c r="F1586" s="710" t="str">
        <f>IF(ISBLANK(D1586),"",VLOOKUP(D1586,tegevusalad!$A$7:$B$188,2,FALSE))</f>
        <v xml:space="preserve">Alusharidus </v>
      </c>
      <c r="G1586" s="714">
        <v>43921</v>
      </c>
    </row>
    <row r="1587" spans="1:7" hidden="1" outlineLevel="1">
      <c r="A1587" s="658">
        <v>4234528100</v>
      </c>
      <c r="B1587" s="182" t="s">
        <v>4985</v>
      </c>
      <c r="C1587" s="1038" t="s">
        <v>13533</v>
      </c>
      <c r="D1587" s="630" t="s">
        <v>5015</v>
      </c>
      <c r="E1587" s="709">
        <v>2018</v>
      </c>
      <c r="F1587" s="710" t="str">
        <f>IF(ISBLANK(D1587),"",VLOOKUP(D1587,tegevusalad!$A$7:$B$188,2,FALSE))</f>
        <v xml:space="preserve">Alusharidus </v>
      </c>
      <c r="G1587" s="714">
        <v>43921</v>
      </c>
    </row>
    <row r="1588" spans="1:7" hidden="1" outlineLevel="1">
      <c r="A1588" s="658">
        <v>4234615100</v>
      </c>
      <c r="B1588" s="182" t="s">
        <v>13558</v>
      </c>
      <c r="C1588" s="1038" t="s">
        <v>13557</v>
      </c>
      <c r="D1588" s="630" t="s">
        <v>5015</v>
      </c>
      <c r="E1588" s="709">
        <v>2018</v>
      </c>
      <c r="F1588" s="710" t="str">
        <f>IF(ISBLANK(D1588),"",VLOOKUP(D1588,tegevusalad!$A$7:$B$188,2,FALSE))</f>
        <v xml:space="preserve">Alusharidus </v>
      </c>
      <c r="G1588" s="714">
        <v>43921</v>
      </c>
    </row>
    <row r="1589" spans="1:7" hidden="1" outlineLevel="1">
      <c r="A1589" s="658">
        <v>4234453730</v>
      </c>
      <c r="B1589" s="182" t="s">
        <v>4970</v>
      </c>
      <c r="C1589" s="1038" t="s">
        <v>8164</v>
      </c>
      <c r="D1589" s="630" t="s">
        <v>5015</v>
      </c>
      <c r="E1589" s="709">
        <v>2018</v>
      </c>
      <c r="F1589" s="710" t="str">
        <f>IF(ISBLANK(D1589),"",VLOOKUP(D1589,tegevusalad!$A$7:$B$188,2,FALSE))</f>
        <v xml:space="preserve">Alusharidus </v>
      </c>
      <c r="G1589" s="714">
        <v>43921</v>
      </c>
    </row>
    <row r="1590" spans="1:7" hidden="1" outlineLevel="1">
      <c r="A1590" s="658">
        <v>4234450090</v>
      </c>
      <c r="B1590" s="182" t="s">
        <v>6441</v>
      </c>
      <c r="C1590" s="1038" t="s">
        <v>12444</v>
      </c>
      <c r="D1590" s="630" t="s">
        <v>5015</v>
      </c>
      <c r="E1590" s="709">
        <v>2018</v>
      </c>
      <c r="F1590" s="710" t="str">
        <f>IF(ISBLANK(D1590),"",VLOOKUP(D1590,tegevusalad!$A$7:$B$188,2,FALSE))</f>
        <v xml:space="preserve">Alusharidus </v>
      </c>
      <c r="G1590" s="714">
        <v>43921</v>
      </c>
    </row>
    <row r="1591" spans="1:7" hidden="1" outlineLevel="1">
      <c r="A1591" s="658">
        <v>4234242070</v>
      </c>
      <c r="B1591" s="182" t="s">
        <v>1726</v>
      </c>
      <c r="C1591" s="1038" t="s">
        <v>9379</v>
      </c>
      <c r="D1591" s="630" t="s">
        <v>5015</v>
      </c>
      <c r="E1591" s="709">
        <v>2018</v>
      </c>
      <c r="F1591" s="710" t="str">
        <f>IF(ISBLANK(D1591),"",VLOOKUP(D1591,tegevusalad!$A$7:$B$188,2,FALSE))</f>
        <v xml:space="preserve">Alusharidus </v>
      </c>
      <c r="G1591" s="714">
        <v>43921</v>
      </c>
    </row>
    <row r="1592" spans="1:7" hidden="1" outlineLevel="1">
      <c r="A1592" s="658">
        <v>4234514150</v>
      </c>
      <c r="B1592" s="182" t="s">
        <v>11171</v>
      </c>
      <c r="C1592" s="1038" t="s">
        <v>7314</v>
      </c>
      <c r="D1592" s="630" t="s">
        <v>5015</v>
      </c>
      <c r="E1592" s="709">
        <v>2018</v>
      </c>
      <c r="F1592" s="710" t="str">
        <f>IF(ISBLANK(D1592),"",VLOOKUP(D1592,tegevusalad!$A$7:$B$188,2,FALSE))</f>
        <v xml:space="preserve">Alusharidus </v>
      </c>
      <c r="G1592" s="714">
        <v>43921</v>
      </c>
    </row>
    <row r="1593" spans="1:7" hidden="1" outlineLevel="1">
      <c r="A1593" s="658">
        <v>4234418150</v>
      </c>
      <c r="B1593" s="182" t="s">
        <v>6446</v>
      </c>
      <c r="C1593" s="1038" t="s">
        <v>13577</v>
      </c>
      <c r="D1593" s="630" t="s">
        <v>5015</v>
      </c>
      <c r="E1593" s="709">
        <v>2018</v>
      </c>
      <c r="F1593" s="710" t="str">
        <f>IF(ISBLANK(D1593),"",VLOOKUP(D1593,tegevusalad!$A$7:$B$188,2,FALSE))</f>
        <v xml:space="preserve">Alusharidus </v>
      </c>
      <c r="G1593" s="714">
        <v>43921</v>
      </c>
    </row>
    <row r="1594" spans="1:7" hidden="1" outlineLevel="1">
      <c r="A1594" s="658">
        <v>4234413060</v>
      </c>
      <c r="B1594" s="182" t="s">
        <v>3925</v>
      </c>
      <c r="C1594" s="1038" t="s">
        <v>13578</v>
      </c>
      <c r="D1594" s="630" t="s">
        <v>5015</v>
      </c>
      <c r="E1594" s="709">
        <v>2018</v>
      </c>
      <c r="F1594" s="710" t="str">
        <f>IF(ISBLANK(D1594),"",VLOOKUP(D1594,tegevusalad!$A$7:$B$188,2,FALSE))</f>
        <v xml:space="preserve">Alusharidus </v>
      </c>
      <c r="G1594" s="714">
        <v>43921</v>
      </c>
    </row>
    <row r="1595" spans="1:7" hidden="1" outlineLevel="1">
      <c r="A1595" s="658">
        <v>4234108180</v>
      </c>
      <c r="B1595" s="182" t="s">
        <v>10387</v>
      </c>
      <c r="C1595" s="1038" t="s">
        <v>7314</v>
      </c>
      <c r="D1595" s="630" t="s">
        <v>5015</v>
      </c>
      <c r="E1595" s="709">
        <v>2018</v>
      </c>
      <c r="F1595" s="710" t="str">
        <f>IF(ISBLANK(D1595),"",VLOOKUP(D1595,tegevusalad!$A$7:$B$188,2,FALSE))</f>
        <v xml:space="preserve">Alusharidus </v>
      </c>
      <c r="G1595" s="714">
        <v>43921</v>
      </c>
    </row>
    <row r="1596" spans="1:7" hidden="1" outlineLevel="1">
      <c r="A1596" s="658">
        <v>4234225040</v>
      </c>
      <c r="B1596" s="182" t="s">
        <v>4878</v>
      </c>
      <c r="C1596" s="1038" t="s">
        <v>13597</v>
      </c>
      <c r="D1596" s="630" t="s">
        <v>5015</v>
      </c>
      <c r="E1596" s="709">
        <v>2018</v>
      </c>
      <c r="F1596" s="710" t="str">
        <f>IF(ISBLANK(D1596),"",VLOOKUP(D1596,tegevusalad!$A$7:$B$188,2,FALSE))</f>
        <v xml:space="preserve">Alusharidus </v>
      </c>
      <c r="G1596" s="714">
        <v>43921</v>
      </c>
    </row>
    <row r="1597" spans="1:7" hidden="1" outlineLevel="1">
      <c r="A1597" s="658">
        <v>4234839130</v>
      </c>
      <c r="B1597" s="182" t="s">
        <v>8140</v>
      </c>
      <c r="C1597" s="1038" t="s">
        <v>1723</v>
      </c>
      <c r="D1597" s="630" t="s">
        <v>5015</v>
      </c>
      <c r="E1597" s="709">
        <v>2018</v>
      </c>
      <c r="F1597" s="710" t="str">
        <f>IF(ISBLANK(D1597),"",VLOOKUP(D1597,tegevusalad!$A$7:$B$188,2,FALSE))</f>
        <v xml:space="preserve">Alusharidus </v>
      </c>
      <c r="G1597" s="714">
        <v>43921</v>
      </c>
    </row>
    <row r="1598" spans="1:7" hidden="1" outlineLevel="1">
      <c r="A1598" s="658">
        <v>4234534740</v>
      </c>
      <c r="B1598" s="182" t="s">
        <v>4990</v>
      </c>
      <c r="C1598" s="1038" t="s">
        <v>8764</v>
      </c>
      <c r="D1598" s="630" t="s">
        <v>5015</v>
      </c>
      <c r="E1598" s="709">
        <v>2018</v>
      </c>
      <c r="F1598" s="710" t="str">
        <f>IF(ISBLANK(D1598),"",VLOOKUP(D1598,tegevusalad!$A$7:$B$188,2,FALSE))</f>
        <v xml:space="preserve">Alusharidus </v>
      </c>
      <c r="G1598" s="714">
        <v>43921</v>
      </c>
    </row>
    <row r="1599" spans="1:7" hidden="1" outlineLevel="1">
      <c r="A1599" s="658">
        <v>4234525130</v>
      </c>
      <c r="B1599" s="182" t="s">
        <v>9318</v>
      </c>
      <c r="C1599" s="1038" t="s">
        <v>11971</v>
      </c>
      <c r="D1599" s="630" t="s">
        <v>5015</v>
      </c>
      <c r="E1599" s="709">
        <v>2018</v>
      </c>
      <c r="F1599" s="710" t="s">
        <v>9289</v>
      </c>
      <c r="G1599" s="714">
        <v>43921</v>
      </c>
    </row>
    <row r="1600" spans="1:7" hidden="1" outlineLevel="1">
      <c r="A1600" s="658">
        <v>4234511110</v>
      </c>
      <c r="B1600" s="182" t="s">
        <v>4979</v>
      </c>
      <c r="C1600" s="1038" t="s">
        <v>12444</v>
      </c>
      <c r="D1600" s="630" t="s">
        <v>5015</v>
      </c>
      <c r="E1600" s="709">
        <v>2018</v>
      </c>
      <c r="F1600" s="710" t="s">
        <v>9289</v>
      </c>
      <c r="G1600" s="714">
        <v>43921</v>
      </c>
    </row>
    <row r="1601" spans="1:7" hidden="1" outlineLevel="1">
      <c r="A1601" s="658">
        <v>4234602110</v>
      </c>
      <c r="B1601" s="182" t="s">
        <v>6448</v>
      </c>
      <c r="C1601" s="1038" t="s">
        <v>8200</v>
      </c>
      <c r="D1601" s="630" t="s">
        <v>5015</v>
      </c>
      <c r="E1601" s="709">
        <v>2018</v>
      </c>
      <c r="F1601" s="710" t="s">
        <v>9289</v>
      </c>
      <c r="G1601" s="714">
        <v>43921</v>
      </c>
    </row>
    <row r="1602" spans="1:7" hidden="1" outlineLevel="1">
      <c r="A1602" s="658">
        <v>4234802010</v>
      </c>
      <c r="B1602" s="182" t="s">
        <v>8196</v>
      </c>
      <c r="C1602" s="1038" t="s">
        <v>13611</v>
      </c>
      <c r="D1602" s="630" t="s">
        <v>5015</v>
      </c>
      <c r="E1602" s="709">
        <v>2018</v>
      </c>
      <c r="F1602" s="710" t="s">
        <v>9289</v>
      </c>
      <c r="G1602" s="714">
        <v>43921</v>
      </c>
    </row>
    <row r="1603" spans="1:7" hidden="1" outlineLevel="1">
      <c r="A1603" s="658">
        <v>4234219090</v>
      </c>
      <c r="B1603" s="182" t="s">
        <v>499</v>
      </c>
      <c r="C1603" s="1038" t="s">
        <v>8245</v>
      </c>
      <c r="D1603" s="630" t="s">
        <v>5015</v>
      </c>
      <c r="E1603" s="709">
        <v>2018</v>
      </c>
      <c r="F1603" s="710" t="s">
        <v>9289</v>
      </c>
      <c r="G1603" s="714">
        <v>43921</v>
      </c>
    </row>
    <row r="1604" spans="1:7" hidden="1" outlineLevel="1">
      <c r="A1604" s="658">
        <v>4234238110</v>
      </c>
      <c r="B1604" s="182" t="s">
        <v>4873</v>
      </c>
      <c r="C1604" s="1038" t="s">
        <v>13662</v>
      </c>
      <c r="D1604" s="630" t="s">
        <v>5015</v>
      </c>
      <c r="E1604" s="709">
        <v>2018</v>
      </c>
      <c r="F1604" s="710" t="s">
        <v>9289</v>
      </c>
      <c r="G1604" s="714">
        <v>43830</v>
      </c>
    </row>
    <row r="1605" spans="1:7" hidden="1" outlineLevel="1">
      <c r="A1605" s="658">
        <v>4234616130</v>
      </c>
      <c r="B1605" s="182" t="s">
        <v>920</v>
      </c>
      <c r="C1605" s="1038" t="s">
        <v>5295</v>
      </c>
      <c r="D1605" s="630" t="s">
        <v>5015</v>
      </c>
      <c r="E1605" s="709">
        <v>2018</v>
      </c>
      <c r="F1605" s="710" t="s">
        <v>9289</v>
      </c>
      <c r="G1605" s="714">
        <v>43921</v>
      </c>
    </row>
    <row r="1606" spans="1:7" hidden="1" outlineLevel="1">
      <c r="A1606" s="658">
        <v>4234318180</v>
      </c>
      <c r="B1606" s="182" t="s">
        <v>7264</v>
      </c>
      <c r="C1606" s="1038" t="s">
        <v>11876</v>
      </c>
      <c r="D1606" s="630" t="s">
        <v>5015</v>
      </c>
      <c r="E1606" s="709">
        <v>2018</v>
      </c>
      <c r="F1606" s="710" t="s">
        <v>9289</v>
      </c>
      <c r="G1606" s="714">
        <v>43921</v>
      </c>
    </row>
    <row r="1607" spans="1:7" hidden="1" outlineLevel="1">
      <c r="A1607" s="658">
        <v>4234828170</v>
      </c>
      <c r="B1607" s="182" t="s">
        <v>494</v>
      </c>
      <c r="C1607" s="1038" t="s">
        <v>8617</v>
      </c>
      <c r="D1607" s="630" t="s">
        <v>5015</v>
      </c>
      <c r="E1607" s="709">
        <v>2018</v>
      </c>
      <c r="F1607" s="710" t="s">
        <v>9289</v>
      </c>
      <c r="G1607" s="714">
        <v>43921</v>
      </c>
    </row>
    <row r="1608" spans="1:7" hidden="1" outlineLevel="1">
      <c r="A1608" s="658">
        <v>4234239090</v>
      </c>
      <c r="B1608" s="182" t="s">
        <v>8544</v>
      </c>
      <c r="C1608" s="1038" t="s">
        <v>13748</v>
      </c>
      <c r="D1608" s="630" t="s">
        <v>5015</v>
      </c>
      <c r="E1608" s="709">
        <v>2018</v>
      </c>
      <c r="F1608" s="710" t="s">
        <v>9289</v>
      </c>
      <c r="G1608" s="714">
        <v>43921</v>
      </c>
    </row>
    <row r="1609" spans="1:7" hidden="1" outlineLevel="1">
      <c r="A1609" s="658">
        <v>4234234730</v>
      </c>
      <c r="B1609" s="182" t="s">
        <v>4876</v>
      </c>
      <c r="C1609" s="1038" t="s">
        <v>13756</v>
      </c>
      <c r="D1609" s="630" t="s">
        <v>5015</v>
      </c>
      <c r="E1609" s="709">
        <v>2018</v>
      </c>
      <c r="F1609" s="710" t="s">
        <v>9289</v>
      </c>
      <c r="G1609" s="714">
        <v>43921</v>
      </c>
    </row>
    <row r="1610" spans="1:7" hidden="1" outlineLevel="1">
      <c r="A1610" s="658">
        <v>4234202120</v>
      </c>
      <c r="B1610" s="182" t="s">
        <v>4874</v>
      </c>
      <c r="C1610" s="1038" t="s">
        <v>13757</v>
      </c>
      <c r="D1610" s="630" t="s">
        <v>5015</v>
      </c>
      <c r="E1610" s="709">
        <v>2018</v>
      </c>
      <c r="F1610" s="710" t="s">
        <v>9289</v>
      </c>
      <c r="G1610" s="714">
        <v>43921</v>
      </c>
    </row>
    <row r="1611" spans="1:7" hidden="1" outlineLevel="1">
      <c r="A1611" s="658">
        <v>4234213150</v>
      </c>
      <c r="B1611" s="182" t="s">
        <v>8211</v>
      </c>
      <c r="C1611" s="1038" t="s">
        <v>13787</v>
      </c>
      <c r="D1611" s="630" t="s">
        <v>5015</v>
      </c>
      <c r="E1611" s="709">
        <v>2018</v>
      </c>
      <c r="F1611" s="710" t="s">
        <v>9289</v>
      </c>
      <c r="G1611" s="714">
        <v>43921</v>
      </c>
    </row>
    <row r="1612" spans="1:7" hidden="1" outlineLevel="1">
      <c r="A1612" s="658">
        <v>4234617120</v>
      </c>
      <c r="B1612" s="182" t="s">
        <v>8813</v>
      </c>
      <c r="C1612" s="1038" t="s">
        <v>13788</v>
      </c>
      <c r="D1612" s="630" t="s">
        <v>5015</v>
      </c>
      <c r="E1612" s="709">
        <v>2018</v>
      </c>
      <c r="F1612" s="710" t="s">
        <v>9289</v>
      </c>
      <c r="G1612" s="714">
        <v>43921</v>
      </c>
    </row>
    <row r="1613" spans="1:7" hidden="1" outlineLevel="1">
      <c r="A1613" s="658">
        <v>4234232730</v>
      </c>
      <c r="B1613" s="182" t="s">
        <v>9527</v>
      </c>
      <c r="C1613" s="1038" t="s">
        <v>15968</v>
      </c>
      <c r="D1613" s="630" t="s">
        <v>5015</v>
      </c>
      <c r="E1613" s="709">
        <v>2018</v>
      </c>
      <c r="F1613" s="710" t="s">
        <v>9289</v>
      </c>
      <c r="G1613" s="714">
        <v>43921</v>
      </c>
    </row>
    <row r="1614" spans="1:7" hidden="1" outlineLevel="1">
      <c r="A1614" s="658">
        <v>4234235730</v>
      </c>
      <c r="B1614" s="182" t="s">
        <v>3924</v>
      </c>
      <c r="C1614" s="1038" t="s">
        <v>8164</v>
      </c>
      <c r="D1614" s="630" t="s">
        <v>5015</v>
      </c>
      <c r="E1614" s="709">
        <v>2018</v>
      </c>
      <c r="F1614" s="710" t="s">
        <v>9289</v>
      </c>
      <c r="G1614" s="714">
        <v>43921</v>
      </c>
    </row>
    <row r="1615" spans="1:7" hidden="1" outlineLevel="1">
      <c r="A1615" s="658">
        <v>4234437150</v>
      </c>
      <c r="B1615" s="182" t="s">
        <v>6442</v>
      </c>
      <c r="C1615" s="1038" t="s">
        <v>13789</v>
      </c>
      <c r="D1615" s="630" t="s">
        <v>5015</v>
      </c>
      <c r="E1615" s="709">
        <v>2018</v>
      </c>
      <c r="F1615" s="710" t="s">
        <v>9289</v>
      </c>
      <c r="G1615" s="714">
        <v>43921</v>
      </c>
    </row>
    <row r="1616" spans="1:7" hidden="1" outlineLevel="1">
      <c r="A1616" s="658">
        <v>4234830130</v>
      </c>
      <c r="B1616" s="182" t="s">
        <v>8196</v>
      </c>
      <c r="C1616" s="1038" t="s">
        <v>7914</v>
      </c>
      <c r="D1616" s="630" t="s">
        <v>5015</v>
      </c>
      <c r="E1616" s="709">
        <v>2018</v>
      </c>
      <c r="F1616" s="710" t="s">
        <v>9289</v>
      </c>
      <c r="G1616" s="714">
        <v>43921</v>
      </c>
    </row>
    <row r="1617" spans="1:7" hidden="1" outlineLevel="1">
      <c r="A1617" s="794" t="s">
        <v>13811</v>
      </c>
      <c r="B1617" s="182" t="s">
        <v>10101</v>
      </c>
      <c r="C1617" s="1038" t="s">
        <v>13805</v>
      </c>
      <c r="D1617" s="630" t="s">
        <v>5015</v>
      </c>
      <c r="E1617" s="709">
        <v>2018</v>
      </c>
      <c r="F1617" s="710" t="s">
        <v>9289</v>
      </c>
      <c r="G1617" s="714">
        <v>43921</v>
      </c>
    </row>
    <row r="1618" spans="1:7" hidden="1" outlineLevel="1">
      <c r="A1618" s="658">
        <v>4234233130</v>
      </c>
      <c r="B1618" s="182" t="s">
        <v>11974</v>
      </c>
      <c r="C1618" s="1038" t="s">
        <v>13807</v>
      </c>
      <c r="D1618" s="630" t="s">
        <v>5015</v>
      </c>
      <c r="E1618" s="709">
        <v>2018</v>
      </c>
      <c r="F1618" s="710" t="s">
        <v>9289</v>
      </c>
      <c r="G1618" s="714">
        <v>43921</v>
      </c>
    </row>
    <row r="1619" spans="1:7" hidden="1" outlineLevel="1">
      <c r="A1619" s="658">
        <v>4234043240</v>
      </c>
      <c r="B1619" s="182" t="s">
        <v>13810</v>
      </c>
      <c r="C1619" s="1038" t="s">
        <v>13806</v>
      </c>
      <c r="D1619" s="630" t="s">
        <v>5015</v>
      </c>
      <c r="E1619" s="709">
        <v>2018</v>
      </c>
      <c r="F1619" s="710" t="s">
        <v>9289</v>
      </c>
      <c r="G1619" s="714">
        <v>43921</v>
      </c>
    </row>
    <row r="1620" spans="1:7" hidden="1" outlineLevel="1">
      <c r="A1620" s="658">
        <v>4234613730</v>
      </c>
      <c r="B1620" s="182" t="s">
        <v>4991</v>
      </c>
      <c r="C1620" s="1038" t="s">
        <v>13808</v>
      </c>
      <c r="D1620" s="630" t="s">
        <v>5015</v>
      </c>
      <c r="E1620" s="709">
        <v>2018</v>
      </c>
      <c r="F1620" s="710" t="s">
        <v>9289</v>
      </c>
      <c r="G1620" s="714">
        <v>43921</v>
      </c>
    </row>
    <row r="1621" spans="1:7" hidden="1" outlineLevel="1">
      <c r="A1621" s="658">
        <v>4234318190</v>
      </c>
      <c r="B1621" s="182" t="s">
        <v>7264</v>
      </c>
      <c r="C1621" s="1038" t="s">
        <v>1267</v>
      </c>
      <c r="D1621" s="630" t="s">
        <v>5015</v>
      </c>
      <c r="E1621" s="709">
        <v>2018</v>
      </c>
      <c r="F1621" s="710" t="s">
        <v>9289</v>
      </c>
      <c r="G1621" s="714">
        <v>43921</v>
      </c>
    </row>
    <row r="1622" spans="1:7" hidden="1" outlineLevel="1">
      <c r="A1622" s="658">
        <v>4234841090</v>
      </c>
      <c r="B1622" s="182" t="s">
        <v>3855</v>
      </c>
      <c r="C1622" s="1038" t="s">
        <v>1267</v>
      </c>
      <c r="D1622" s="630" t="s">
        <v>5015</v>
      </c>
      <c r="E1622" s="709">
        <v>2018</v>
      </c>
      <c r="F1622" s="710" t="s">
        <v>9289</v>
      </c>
      <c r="G1622" s="714">
        <v>43921</v>
      </c>
    </row>
    <row r="1623" spans="1:7" hidden="1" outlineLevel="1">
      <c r="A1623" s="658">
        <v>4234828180</v>
      </c>
      <c r="B1623" s="182" t="s">
        <v>494</v>
      </c>
      <c r="C1623" s="1038" t="s">
        <v>1267</v>
      </c>
      <c r="D1623" s="630" t="s">
        <v>5015</v>
      </c>
      <c r="E1623" s="709">
        <v>2018</v>
      </c>
      <c r="F1623" s="710" t="s">
        <v>9289</v>
      </c>
      <c r="G1623" s="714">
        <v>43921</v>
      </c>
    </row>
    <row r="1624" spans="1:7" hidden="1" outlineLevel="1">
      <c r="A1624" s="658">
        <v>4234829090</v>
      </c>
      <c r="B1624" s="182" t="s">
        <v>7446</v>
      </c>
      <c r="C1624" s="1038" t="s">
        <v>13809</v>
      </c>
      <c r="D1624" s="630" t="s">
        <v>5015</v>
      </c>
      <c r="E1624" s="709">
        <v>2018</v>
      </c>
      <c r="F1624" s="710" t="s">
        <v>9289</v>
      </c>
      <c r="G1624" s="714">
        <v>43921</v>
      </c>
    </row>
    <row r="1625" spans="1:7" hidden="1" outlineLevel="1">
      <c r="A1625" s="658">
        <v>4234841100</v>
      </c>
      <c r="B1625" s="182" t="s">
        <v>3855</v>
      </c>
      <c r="C1625" s="1038" t="s">
        <v>11876</v>
      </c>
      <c r="D1625" s="630" t="s">
        <v>5015</v>
      </c>
      <c r="E1625" s="709">
        <v>2018</v>
      </c>
      <c r="F1625" s="710" t="s">
        <v>9289</v>
      </c>
      <c r="G1625" s="714">
        <v>43921</v>
      </c>
    </row>
    <row r="1626" spans="1:7" hidden="1" outlineLevel="1">
      <c r="A1626" s="658">
        <v>4234616140</v>
      </c>
      <c r="B1626" s="182" t="s">
        <v>920</v>
      </c>
      <c r="C1626" s="1038" t="s">
        <v>10514</v>
      </c>
      <c r="D1626" s="630" t="s">
        <v>5015</v>
      </c>
      <c r="E1626" s="709">
        <v>2018</v>
      </c>
      <c r="F1626" s="710" t="s">
        <v>9289</v>
      </c>
      <c r="G1626" s="714">
        <v>43921</v>
      </c>
    </row>
    <row r="1627" spans="1:7" hidden="1" outlineLevel="1">
      <c r="A1627" s="658">
        <v>4234430080</v>
      </c>
      <c r="B1627" s="182" t="s">
        <v>6444</v>
      </c>
      <c r="C1627" s="1038" t="s">
        <v>10514</v>
      </c>
      <c r="D1627" s="630" t="s">
        <v>5015</v>
      </c>
      <c r="E1627" s="709">
        <v>2018</v>
      </c>
      <c r="F1627" s="710" t="s">
        <v>9289</v>
      </c>
      <c r="G1627" s="714">
        <v>43921</v>
      </c>
    </row>
    <row r="1628" spans="1:7" hidden="1" outlineLevel="1">
      <c r="A1628" s="658">
        <v>4234104720</v>
      </c>
      <c r="B1628" s="182" t="s">
        <v>1508</v>
      </c>
      <c r="C1628" s="1038" t="s">
        <v>13832</v>
      </c>
      <c r="D1628" s="630" t="s">
        <v>5015</v>
      </c>
      <c r="E1628" s="709">
        <v>2018</v>
      </c>
      <c r="F1628" s="710" t="s">
        <v>9289</v>
      </c>
      <c r="G1628" s="714">
        <v>43921</v>
      </c>
    </row>
    <row r="1629" spans="1:7" hidden="1" outlineLevel="1">
      <c r="A1629" s="658">
        <v>4234045040</v>
      </c>
      <c r="B1629" s="182" t="s">
        <v>13810</v>
      </c>
      <c r="C1629" s="1038" t="s">
        <v>8136</v>
      </c>
      <c r="D1629" s="630" t="s">
        <v>5015</v>
      </c>
      <c r="E1629" s="709">
        <v>2018</v>
      </c>
      <c r="F1629" s="710" t="s">
        <v>9289</v>
      </c>
      <c r="G1629" s="714">
        <v>43921</v>
      </c>
    </row>
    <row r="1630" spans="1:7" hidden="1" outlineLevel="1">
      <c r="A1630" s="658">
        <v>4234428020</v>
      </c>
      <c r="B1630" s="182" t="s">
        <v>9655</v>
      </c>
      <c r="C1630" s="1038" t="s">
        <v>10075</v>
      </c>
      <c r="G1630" s="714"/>
    </row>
    <row r="1631" spans="1:7" hidden="1" outlineLevel="1">
      <c r="A1631" s="658">
        <v>4234826720</v>
      </c>
      <c r="B1631" s="182" t="s">
        <v>7909</v>
      </c>
      <c r="C1631" s="1038" t="s">
        <v>13509</v>
      </c>
      <c r="D1631" s="630" t="s">
        <v>5015</v>
      </c>
      <c r="E1631" s="709">
        <v>2018</v>
      </c>
      <c r="F1631" s="710" t="s">
        <v>9289</v>
      </c>
      <c r="G1631" s="714">
        <v>43921</v>
      </c>
    </row>
    <row r="1632" spans="1:7" hidden="1" outlineLevel="1">
      <c r="A1632" s="658">
        <v>4234836080</v>
      </c>
      <c r="B1632" s="182" t="s">
        <v>13846</v>
      </c>
      <c r="C1632" s="1038" t="s">
        <v>13845</v>
      </c>
      <c r="D1632" s="630" t="s">
        <v>5015</v>
      </c>
      <c r="E1632" s="709">
        <v>2018</v>
      </c>
      <c r="F1632" s="710" t="s">
        <v>9289</v>
      </c>
      <c r="G1632" s="714">
        <v>43921</v>
      </c>
    </row>
    <row r="1633" spans="1:7" hidden="1" outlineLevel="1">
      <c r="A1633" s="658">
        <v>4234841110</v>
      </c>
      <c r="B1633" s="182" t="s">
        <v>13847</v>
      </c>
      <c r="C1633" s="1038" t="s">
        <v>13844</v>
      </c>
      <c r="D1633" s="630" t="s">
        <v>5015</v>
      </c>
      <c r="E1633" s="709">
        <v>2018</v>
      </c>
      <c r="F1633" s="710" t="s">
        <v>9289</v>
      </c>
      <c r="G1633" s="714">
        <v>43921</v>
      </c>
    </row>
    <row r="1634" spans="1:7" hidden="1" outlineLevel="1">
      <c r="A1634" s="658">
        <v>4234534130</v>
      </c>
      <c r="B1634" s="182" t="s">
        <v>4990</v>
      </c>
      <c r="C1634" s="1038" t="s">
        <v>8094</v>
      </c>
      <c r="D1634" s="630" t="s">
        <v>5015</v>
      </c>
      <c r="E1634" s="709">
        <v>2018</v>
      </c>
      <c r="F1634" s="710" t="s">
        <v>9289</v>
      </c>
      <c r="G1634" s="714">
        <v>43921</v>
      </c>
    </row>
    <row r="1635" spans="1:7" hidden="1" outlineLevel="1">
      <c r="A1635" s="658">
        <v>4234312170</v>
      </c>
      <c r="B1635" s="182" t="s">
        <v>1498</v>
      </c>
      <c r="C1635" s="1038" t="s">
        <v>14041</v>
      </c>
      <c r="D1635" s="630" t="s">
        <v>5015</v>
      </c>
      <c r="E1635" s="709">
        <v>2018</v>
      </c>
      <c r="F1635" s="710" t="s">
        <v>9289</v>
      </c>
      <c r="G1635" s="714">
        <v>43921</v>
      </c>
    </row>
    <row r="1636" spans="1:7" hidden="1" outlineLevel="1">
      <c r="A1636" s="658">
        <v>4234107200</v>
      </c>
      <c r="B1636" s="182" t="s">
        <v>4934</v>
      </c>
      <c r="C1636" s="1038" t="s">
        <v>11645</v>
      </c>
      <c r="D1636" s="630" t="s">
        <v>5015</v>
      </c>
      <c r="E1636" s="709">
        <v>2018</v>
      </c>
      <c r="F1636" s="710" t="s">
        <v>9289</v>
      </c>
      <c r="G1636" s="714">
        <v>43921</v>
      </c>
    </row>
    <row r="1637" spans="1:7" hidden="1" outlineLevel="1">
      <c r="A1637" s="658">
        <v>4234432100</v>
      </c>
      <c r="B1637" s="182" t="s">
        <v>1492</v>
      </c>
      <c r="C1637" s="1038" t="s">
        <v>13891</v>
      </c>
      <c r="D1637" s="630" t="s">
        <v>5015</v>
      </c>
      <c r="E1637" s="709">
        <v>2018</v>
      </c>
      <c r="F1637" s="710" t="s">
        <v>9289</v>
      </c>
      <c r="G1637" s="714">
        <v>43921</v>
      </c>
    </row>
    <row r="1638" spans="1:7" hidden="1" outlineLevel="1">
      <c r="A1638" s="658">
        <v>4234450100</v>
      </c>
      <c r="B1638" s="182" t="s">
        <v>6441</v>
      </c>
      <c r="C1638" s="1038" t="s">
        <v>13845</v>
      </c>
      <c r="D1638" s="630" t="s">
        <v>5015</v>
      </c>
      <c r="E1638" s="709">
        <v>2018</v>
      </c>
      <c r="F1638" s="710" t="s">
        <v>9289</v>
      </c>
      <c r="G1638" s="714">
        <v>43921</v>
      </c>
    </row>
    <row r="1639" spans="1:7" hidden="1" outlineLevel="1">
      <c r="A1639" s="658">
        <v>4234107210</v>
      </c>
      <c r="B1639" s="182" t="s">
        <v>4934</v>
      </c>
      <c r="C1639" s="1038" t="s">
        <v>13892</v>
      </c>
      <c r="D1639" s="630" t="s">
        <v>5015</v>
      </c>
      <c r="E1639" s="709">
        <v>2018</v>
      </c>
      <c r="F1639" s="710" t="s">
        <v>9289</v>
      </c>
      <c r="G1639" s="714">
        <v>43921</v>
      </c>
    </row>
    <row r="1640" spans="1:7" hidden="1" outlineLevel="1">
      <c r="A1640" s="658">
        <v>4234216130</v>
      </c>
      <c r="B1640" s="182" t="s">
        <v>7464</v>
      </c>
      <c r="C1640" s="1038" t="s">
        <v>13893</v>
      </c>
      <c r="D1640" s="630" t="s">
        <v>5015</v>
      </c>
      <c r="E1640" s="709">
        <v>2018</v>
      </c>
      <c r="F1640" s="710" t="s">
        <v>9289</v>
      </c>
      <c r="G1640" s="714">
        <v>43921</v>
      </c>
    </row>
    <row r="1641" spans="1:7" hidden="1" outlineLevel="1">
      <c r="A1641" s="658">
        <v>4234619080</v>
      </c>
      <c r="B1641" s="182" t="s">
        <v>7090</v>
      </c>
      <c r="C1641" s="1038" t="s">
        <v>13894</v>
      </c>
      <c r="D1641" s="630" t="s">
        <v>5015</v>
      </c>
      <c r="E1641" s="709">
        <v>2018</v>
      </c>
      <c r="F1641" s="710" t="s">
        <v>9289</v>
      </c>
      <c r="G1641" s="714">
        <v>43921</v>
      </c>
    </row>
    <row r="1642" spans="1:7" hidden="1" outlineLevel="1">
      <c r="A1642" s="658">
        <v>4234243550</v>
      </c>
      <c r="B1642" s="182" t="s">
        <v>9528</v>
      </c>
      <c r="C1642" s="1038" t="s">
        <v>13898</v>
      </c>
      <c r="D1642" s="630" t="s">
        <v>5015</v>
      </c>
      <c r="E1642" s="709">
        <v>2018</v>
      </c>
      <c r="F1642" s="710" t="s">
        <v>9289</v>
      </c>
      <c r="G1642" s="714">
        <v>43921</v>
      </c>
    </row>
    <row r="1643" spans="1:7" hidden="1" outlineLevel="1">
      <c r="A1643" s="658">
        <v>4234715070</v>
      </c>
      <c r="B1643" s="182" t="s">
        <v>3853</v>
      </c>
      <c r="C1643" s="1038" t="s">
        <v>1267</v>
      </c>
      <c r="D1643" s="630" t="s">
        <v>5015</v>
      </c>
      <c r="E1643" s="709">
        <v>2018</v>
      </c>
      <c r="F1643" s="710" t="s">
        <v>9289</v>
      </c>
      <c r="G1643" s="714">
        <v>43921</v>
      </c>
    </row>
    <row r="1644" spans="1:7" hidden="1" outlineLevel="1">
      <c r="A1644" s="658">
        <v>4234422100</v>
      </c>
      <c r="B1644" s="182" t="s">
        <v>8250</v>
      </c>
      <c r="C1644" s="1038" t="s">
        <v>14039</v>
      </c>
      <c r="D1644" s="630" t="s">
        <v>5015</v>
      </c>
      <c r="E1644" s="709">
        <v>2018</v>
      </c>
      <c r="F1644" s="710" t="s">
        <v>9289</v>
      </c>
      <c r="G1644" s="714">
        <v>43921</v>
      </c>
    </row>
    <row r="1645" spans="1:7" hidden="1" outlineLevel="1">
      <c r="A1645" s="658">
        <v>4234108190</v>
      </c>
      <c r="B1645" s="182" t="s">
        <v>14040</v>
      </c>
      <c r="C1645" s="1038" t="s">
        <v>5295</v>
      </c>
      <c r="D1645" s="630" t="s">
        <v>5015</v>
      </c>
      <c r="E1645" s="709">
        <v>2018</v>
      </c>
      <c r="F1645" s="710" t="s">
        <v>9289</v>
      </c>
      <c r="G1645" s="714">
        <v>43921</v>
      </c>
    </row>
    <row r="1646" spans="1:7" hidden="1" outlineLevel="1">
      <c r="A1646" s="658">
        <v>4234420110</v>
      </c>
      <c r="B1646" s="182" t="s">
        <v>7438</v>
      </c>
      <c r="C1646" s="1038" t="s">
        <v>14042</v>
      </c>
      <c r="D1646" s="630" t="s">
        <v>5015</v>
      </c>
      <c r="E1646" s="709">
        <v>2018</v>
      </c>
      <c r="F1646" s="710" t="s">
        <v>9289</v>
      </c>
      <c r="G1646" s="714">
        <v>46022</v>
      </c>
    </row>
    <row r="1647" spans="1:7" hidden="1" outlineLevel="1">
      <c r="A1647" s="658">
        <v>4234840130</v>
      </c>
      <c r="B1647" s="182" t="s">
        <v>14043</v>
      </c>
      <c r="C1647" s="1038" t="s">
        <v>15323</v>
      </c>
      <c r="D1647" s="630" t="s">
        <v>5015</v>
      </c>
      <c r="E1647" s="709">
        <v>2018</v>
      </c>
      <c r="F1647" s="710" t="s">
        <v>9289</v>
      </c>
      <c r="G1647" s="714">
        <v>43921</v>
      </c>
    </row>
    <row r="1648" spans="1:7" hidden="1" outlineLevel="1">
      <c r="A1648" s="658">
        <v>4234222130</v>
      </c>
      <c r="B1648" s="182" t="s">
        <v>9686</v>
      </c>
      <c r="C1648" s="1038" t="s">
        <v>14044</v>
      </c>
      <c r="D1648" s="630" t="s">
        <v>5015</v>
      </c>
      <c r="E1648" s="709">
        <v>2018</v>
      </c>
      <c r="F1648" s="710" t="s">
        <v>9289</v>
      </c>
      <c r="G1648" s="714">
        <v>43921</v>
      </c>
    </row>
    <row r="1649" spans="1:7" hidden="1" outlineLevel="1">
      <c r="A1649" s="658">
        <v>4234109200</v>
      </c>
      <c r="B1649" s="182" t="s">
        <v>1505</v>
      </c>
      <c r="C1649" s="1038" t="s">
        <v>14045</v>
      </c>
      <c r="D1649" s="630" t="s">
        <v>5015</v>
      </c>
      <c r="E1649" s="709">
        <v>2018</v>
      </c>
      <c r="F1649" s="710" t="s">
        <v>9289</v>
      </c>
      <c r="G1649" s="714">
        <v>43921</v>
      </c>
    </row>
    <row r="1650" spans="1:7" hidden="1" outlineLevel="1">
      <c r="A1650" s="658">
        <v>4234820170</v>
      </c>
      <c r="B1650" s="182" t="s">
        <v>923</v>
      </c>
      <c r="C1650" s="1038" t="s">
        <v>14120</v>
      </c>
      <c r="D1650" s="630" t="s">
        <v>5015</v>
      </c>
      <c r="E1650" s="709">
        <v>2018</v>
      </c>
      <c r="F1650" s="710" t="s">
        <v>9289</v>
      </c>
      <c r="G1650" s="714">
        <v>44286</v>
      </c>
    </row>
    <row r="1651" spans="1:7" hidden="1" outlineLevel="1">
      <c r="A1651" s="658">
        <v>4234841120</v>
      </c>
      <c r="B1651" s="182" t="s">
        <v>3855</v>
      </c>
      <c r="C1651" s="1038" t="s">
        <v>5295</v>
      </c>
      <c r="D1651" s="630" t="s">
        <v>5015</v>
      </c>
      <c r="E1651" s="709">
        <v>2018</v>
      </c>
      <c r="F1651" s="710" t="s">
        <v>9289</v>
      </c>
      <c r="G1651" s="714">
        <v>44286</v>
      </c>
    </row>
    <row r="1652" spans="1:7" hidden="1" outlineLevel="1">
      <c r="A1652" s="658">
        <v>4234540030</v>
      </c>
      <c r="B1652" s="182" t="s">
        <v>8145</v>
      </c>
      <c r="C1652" s="1038" t="s">
        <v>8661</v>
      </c>
      <c r="D1652" s="630" t="s">
        <v>5015</v>
      </c>
      <c r="E1652" s="709">
        <v>2018</v>
      </c>
      <c r="F1652" s="710" t="s">
        <v>9289</v>
      </c>
      <c r="G1652" s="714">
        <v>44286</v>
      </c>
    </row>
    <row r="1653" spans="1:7" hidden="1" outlineLevel="1">
      <c r="A1653" s="658">
        <v>4234218730</v>
      </c>
      <c r="B1653" s="182" t="s">
        <v>12873</v>
      </c>
      <c r="C1653" s="1038" t="s">
        <v>14123</v>
      </c>
      <c r="D1653" s="630" t="s">
        <v>5015</v>
      </c>
      <c r="E1653" s="709">
        <v>2018</v>
      </c>
      <c r="F1653" s="710" t="s">
        <v>9289</v>
      </c>
      <c r="G1653" s="714">
        <v>43921</v>
      </c>
    </row>
    <row r="1654" spans="1:7" hidden="1" outlineLevel="1">
      <c r="A1654" s="658">
        <v>4234802020</v>
      </c>
      <c r="B1654" s="182" t="s">
        <v>8196</v>
      </c>
      <c r="C1654" s="1038" t="s">
        <v>14171</v>
      </c>
      <c r="D1654" s="630" t="s">
        <v>5015</v>
      </c>
      <c r="E1654" s="709">
        <v>2018</v>
      </c>
      <c r="F1654" s="710" t="s">
        <v>9289</v>
      </c>
      <c r="G1654" s="714">
        <v>44286</v>
      </c>
    </row>
    <row r="1655" spans="1:7" hidden="1" outlineLevel="1">
      <c r="A1655" s="658">
        <v>4234830140</v>
      </c>
      <c r="B1655" s="182" t="s">
        <v>8196</v>
      </c>
      <c r="C1655" s="1038" t="s">
        <v>14172</v>
      </c>
      <c r="D1655" s="630" t="s">
        <v>5015</v>
      </c>
      <c r="E1655" s="709">
        <v>2018</v>
      </c>
      <c r="F1655" s="710" t="s">
        <v>9289</v>
      </c>
      <c r="G1655" s="714">
        <v>44286</v>
      </c>
    </row>
    <row r="1656" spans="1:7" hidden="1" outlineLevel="1">
      <c r="A1656" s="658">
        <v>4234245130</v>
      </c>
      <c r="B1656" s="182" t="s">
        <v>4875</v>
      </c>
      <c r="C1656" s="1038" t="s">
        <v>5295</v>
      </c>
      <c r="D1656" s="630" t="s">
        <v>5015</v>
      </c>
      <c r="E1656" s="709">
        <v>2018</v>
      </c>
      <c r="F1656" s="710" t="s">
        <v>9289</v>
      </c>
      <c r="G1656" s="714">
        <v>44286</v>
      </c>
    </row>
    <row r="1657" spans="1:7" hidden="1" outlineLevel="1">
      <c r="A1657" s="658">
        <v>4234235190</v>
      </c>
      <c r="B1657" s="182" t="s">
        <v>3924</v>
      </c>
      <c r="C1657" s="1038" t="s">
        <v>14173</v>
      </c>
      <c r="D1657" s="630" t="s">
        <v>5015</v>
      </c>
      <c r="E1657" s="709">
        <v>2018</v>
      </c>
      <c r="F1657" s="710" t="s">
        <v>9289</v>
      </c>
      <c r="G1657" s="714">
        <v>44286</v>
      </c>
    </row>
    <row r="1658" spans="1:7" hidden="1" outlineLevel="1">
      <c r="A1658" s="658">
        <v>4234248040</v>
      </c>
      <c r="B1658" s="182" t="s">
        <v>12873</v>
      </c>
      <c r="C1658" s="1038" t="s">
        <v>14174</v>
      </c>
      <c r="D1658" s="630" t="s">
        <v>5015</v>
      </c>
      <c r="E1658" s="709">
        <v>2018</v>
      </c>
      <c r="F1658" s="710" t="s">
        <v>9289</v>
      </c>
      <c r="G1658" s="714">
        <v>44286</v>
      </c>
    </row>
    <row r="1659" spans="1:7" hidden="1" outlineLevel="1">
      <c r="A1659" s="658">
        <v>4234716060</v>
      </c>
      <c r="B1659" s="182" t="s">
        <v>14189</v>
      </c>
      <c r="C1659" s="1038" t="s">
        <v>14190</v>
      </c>
      <c r="D1659" s="630" t="s">
        <v>5015</v>
      </c>
      <c r="E1659" s="709">
        <v>2018</v>
      </c>
      <c r="F1659" s="710" t="s">
        <v>9289</v>
      </c>
      <c r="G1659" s="714">
        <v>44561</v>
      </c>
    </row>
    <row r="1660" spans="1:7" collapsed="1">
      <c r="A1660" s="658"/>
      <c r="B1660" s="182"/>
      <c r="C1660" s="408"/>
      <c r="G1660" s="714"/>
    </row>
    <row r="1661" spans="1:7">
      <c r="A1661" s="655"/>
      <c r="B1661" s="651" t="s">
        <v>14203</v>
      </c>
      <c r="C1661" s="1038"/>
    </row>
    <row r="1662" spans="1:7" hidden="1" outlineLevel="1">
      <c r="A1662" s="655">
        <v>4234028000</v>
      </c>
      <c r="B1662" s="656" t="s">
        <v>14213</v>
      </c>
      <c r="C1662" s="1038"/>
      <c r="D1662" s="630" t="s">
        <v>5015</v>
      </c>
      <c r="E1662" s="709">
        <v>2019</v>
      </c>
      <c r="F1662" s="718" t="str">
        <f>IF(ISBLANK(D1662),"",VLOOKUP(D1662,tegevusalad!$A$7:$B$188,2,FALSE))</f>
        <v xml:space="preserve">Alusharidus </v>
      </c>
      <c r="G1662" s="714">
        <v>47848</v>
      </c>
    </row>
    <row r="1663" spans="1:7" hidden="1" outlineLevel="1">
      <c r="A1663" s="655">
        <v>4234612080</v>
      </c>
      <c r="B1663" s="656" t="s">
        <v>3383</v>
      </c>
      <c r="C1663" s="1038" t="s">
        <v>14234</v>
      </c>
      <c r="D1663" s="630" t="s">
        <v>5015</v>
      </c>
      <c r="E1663" s="709">
        <v>2019</v>
      </c>
      <c r="F1663" s="718" t="str">
        <f>IF(ISBLANK(D1663),"",VLOOKUP(D1663,tegevusalad!$A$7:$B$188,2,FALSE))</f>
        <v xml:space="preserve">Alusharidus </v>
      </c>
      <c r="G1663" s="714">
        <v>44561</v>
      </c>
    </row>
    <row r="1664" spans="1:7" hidden="1" outlineLevel="1">
      <c r="A1664" s="655">
        <v>4234615730</v>
      </c>
      <c r="B1664" s="656" t="s">
        <v>3383</v>
      </c>
      <c r="C1664" s="1038" t="s">
        <v>14235</v>
      </c>
      <c r="D1664" s="630" t="s">
        <v>5015</v>
      </c>
      <c r="E1664" s="709">
        <v>2019</v>
      </c>
      <c r="F1664" s="718" t="str">
        <f>IF(ISBLANK(D1664),"",VLOOKUP(D1664,tegevusalad!$A$7:$B$188,2,FALSE))</f>
        <v xml:space="preserve">Alusharidus </v>
      </c>
      <c r="G1664" s="714">
        <v>44561</v>
      </c>
    </row>
    <row r="1665" spans="1:7" hidden="1" outlineLevel="1">
      <c r="A1665" s="655">
        <v>4234415110</v>
      </c>
      <c r="B1665" s="656" t="s">
        <v>11168</v>
      </c>
      <c r="C1665" s="1038" t="s">
        <v>7952</v>
      </c>
      <c r="D1665" s="630" t="s">
        <v>5015</v>
      </c>
      <c r="E1665" s="709">
        <v>2019</v>
      </c>
      <c r="F1665" s="718" t="str">
        <f>IF(ISBLANK(D1665),"",VLOOKUP(D1665,tegevusalad!$A$7:$B$188,2,FALSE))</f>
        <v xml:space="preserve">Alusharidus </v>
      </c>
      <c r="G1665" s="714">
        <v>44561</v>
      </c>
    </row>
    <row r="1666" spans="1:7" hidden="1" outlineLevel="1">
      <c r="A1666" s="655">
        <v>4234412060</v>
      </c>
      <c r="B1666" s="656" t="s">
        <v>7269</v>
      </c>
      <c r="C1666" s="1038" t="s">
        <v>7952</v>
      </c>
      <c r="D1666" s="630" t="s">
        <v>5015</v>
      </c>
      <c r="E1666" s="709">
        <v>2019</v>
      </c>
      <c r="F1666" s="718" t="str">
        <f>IF(ISBLANK(D1666),"",VLOOKUP(D1666,tegevusalad!$A$7:$B$188,2,FALSE))</f>
        <v xml:space="preserve">Alusharidus </v>
      </c>
      <c r="G1666" s="714">
        <v>44561</v>
      </c>
    </row>
    <row r="1667" spans="1:7" hidden="1" outlineLevel="1">
      <c r="A1667" s="655">
        <v>4234233140</v>
      </c>
      <c r="B1667" s="656" t="s">
        <v>11974</v>
      </c>
      <c r="C1667" s="1038" t="s">
        <v>14236</v>
      </c>
      <c r="D1667" s="630" t="s">
        <v>5015</v>
      </c>
      <c r="E1667" s="709">
        <v>2019</v>
      </c>
      <c r="F1667" s="718" t="str">
        <f>IF(ISBLANK(D1667),"",VLOOKUP(D1667,tegevusalad!$A$7:$B$188,2,FALSE))</f>
        <v xml:space="preserve">Alusharidus </v>
      </c>
      <c r="G1667" s="714">
        <v>44561</v>
      </c>
    </row>
    <row r="1668" spans="1:7" hidden="1" outlineLevel="1">
      <c r="A1668" s="655">
        <v>4234820190</v>
      </c>
      <c r="B1668" s="656" t="s">
        <v>923</v>
      </c>
      <c r="C1668" s="1038" t="s">
        <v>8617</v>
      </c>
      <c r="D1668" s="630" t="s">
        <v>5015</v>
      </c>
      <c r="E1668" s="709">
        <v>2019</v>
      </c>
      <c r="F1668" s="718" t="str">
        <f>IF(ISBLANK(D1668),"",VLOOKUP(D1668,tegevusalad!$A$7:$B$188,2,FALSE))</f>
        <v xml:space="preserve">Alusharidus </v>
      </c>
      <c r="G1668" s="714">
        <v>44561</v>
      </c>
    </row>
    <row r="1669" spans="1:7" hidden="1" outlineLevel="1">
      <c r="A1669" s="655">
        <v>4234806070</v>
      </c>
      <c r="B1669" s="656" t="s">
        <v>490</v>
      </c>
      <c r="C1669" s="1038" t="s">
        <v>10726</v>
      </c>
      <c r="D1669" s="630" t="s">
        <v>5015</v>
      </c>
      <c r="E1669" s="709">
        <v>2019</v>
      </c>
      <c r="F1669" s="718" t="str">
        <f>IF(ISBLANK(D1669),"",VLOOKUP(D1669,tegevusalad!$A$7:$B$188,2,FALSE))</f>
        <v xml:space="preserve">Alusharidus </v>
      </c>
      <c r="G1669" s="714">
        <v>44561</v>
      </c>
    </row>
    <row r="1670" spans="1:7" hidden="1" outlineLevel="1">
      <c r="A1670" s="655">
        <v>4234535060</v>
      </c>
      <c r="B1670" s="656" t="s">
        <v>1487</v>
      </c>
      <c r="C1670" s="1038" t="s">
        <v>14256</v>
      </c>
      <c r="D1670" s="630" t="s">
        <v>5015</v>
      </c>
      <c r="E1670" s="709">
        <v>2019</v>
      </c>
      <c r="F1670" s="718" t="str">
        <f>IF(ISBLANK(D1670),"",VLOOKUP(D1670,tegevusalad!$A$7:$B$188,2,FALSE))</f>
        <v xml:space="preserve">Alusharidus </v>
      </c>
      <c r="G1670" s="714">
        <v>44561</v>
      </c>
    </row>
    <row r="1671" spans="1:7" hidden="1" outlineLevel="1">
      <c r="A1671" s="655">
        <v>4234535070</v>
      </c>
      <c r="B1671" s="656" t="s">
        <v>1487</v>
      </c>
      <c r="C1671" s="1038" t="s">
        <v>7314</v>
      </c>
      <c r="D1671" s="630" t="s">
        <v>5015</v>
      </c>
      <c r="E1671" s="709">
        <v>2019</v>
      </c>
      <c r="F1671" s="718" t="str">
        <f>IF(ISBLANK(D1671),"",VLOOKUP(D1671,tegevusalad!$A$7:$B$188,2,FALSE))</f>
        <v xml:space="preserve">Alusharidus </v>
      </c>
      <c r="G1671" s="714">
        <v>44561</v>
      </c>
    </row>
    <row r="1672" spans="1:7" hidden="1" outlineLevel="1">
      <c r="A1672" s="655">
        <v>4234511770</v>
      </c>
      <c r="B1672" s="656" t="s">
        <v>4979</v>
      </c>
      <c r="C1672" s="1038" t="s">
        <v>7064</v>
      </c>
      <c r="D1672" s="630" t="s">
        <v>5015</v>
      </c>
      <c r="E1672" s="709">
        <v>2019</v>
      </c>
      <c r="F1672" s="718" t="str">
        <f>IF(ISBLANK(D1672),"",VLOOKUP(D1672,tegevusalad!$A$7:$B$188,2,FALSE))</f>
        <v xml:space="preserve">Alusharidus </v>
      </c>
      <c r="G1672" s="714">
        <v>44561</v>
      </c>
    </row>
    <row r="1673" spans="1:7" hidden="1" outlineLevel="1">
      <c r="A1673" s="655">
        <v>4234103150</v>
      </c>
      <c r="B1673" s="656" t="s">
        <v>6911</v>
      </c>
      <c r="C1673" s="1038" t="s">
        <v>13833</v>
      </c>
      <c r="D1673" s="630" t="s">
        <v>5015</v>
      </c>
      <c r="E1673" s="709">
        <v>2019</v>
      </c>
      <c r="F1673" s="718" t="str">
        <f>IF(ISBLANK(D1673),"",VLOOKUP(D1673,tegevusalad!$A$7:$B$188,2,FALSE))</f>
        <v xml:space="preserve">Alusharidus </v>
      </c>
      <c r="G1673" s="714">
        <v>44561</v>
      </c>
    </row>
    <row r="1674" spans="1:7" hidden="1" outlineLevel="1">
      <c r="A1674" s="655">
        <v>4234823190</v>
      </c>
      <c r="B1674" s="656" t="s">
        <v>1724</v>
      </c>
      <c r="C1674" s="1038" t="s">
        <v>14257</v>
      </c>
      <c r="D1674" s="630" t="s">
        <v>5015</v>
      </c>
      <c r="E1674" s="709">
        <v>2019</v>
      </c>
      <c r="F1674" s="718" t="str">
        <f>IF(ISBLANK(D1674),"",VLOOKUP(D1674,tegevusalad!$A$7:$B$188,2,FALSE))</f>
        <v xml:space="preserve">Alusharidus </v>
      </c>
      <c r="G1674" s="714">
        <v>44561</v>
      </c>
    </row>
    <row r="1675" spans="1:7" hidden="1" outlineLevel="1">
      <c r="A1675" s="655">
        <v>4234518150</v>
      </c>
      <c r="B1675" s="656" t="s">
        <v>8143</v>
      </c>
      <c r="C1675" s="1038" t="s">
        <v>14315</v>
      </c>
      <c r="D1675" s="630" t="s">
        <v>5015</v>
      </c>
      <c r="E1675" s="709">
        <v>2019</v>
      </c>
      <c r="F1675" s="718" t="str">
        <f>IF(ISBLANK(D1675),"",VLOOKUP(D1675,tegevusalad!$A$7:$B$188,2,FALSE))</f>
        <v xml:space="preserve">Alusharidus </v>
      </c>
      <c r="G1675" s="714">
        <v>44926</v>
      </c>
    </row>
    <row r="1676" spans="1:7" hidden="1" outlineLevel="1">
      <c r="A1676" s="655">
        <v>4234316130</v>
      </c>
      <c r="B1676" s="656" t="s">
        <v>10059</v>
      </c>
      <c r="C1676" s="1038" t="s">
        <v>14316</v>
      </c>
      <c r="D1676" s="630" t="s">
        <v>5015</v>
      </c>
      <c r="E1676" s="709">
        <v>2019</v>
      </c>
      <c r="F1676" s="718" t="str">
        <f>IF(ISBLANK(D1676),"",VLOOKUP(D1676,tegevusalad!$A$7:$B$188,2,FALSE))</f>
        <v xml:space="preserve">Alusharidus </v>
      </c>
      <c r="G1676" s="714">
        <v>44926</v>
      </c>
    </row>
    <row r="1677" spans="1:7" hidden="1" outlineLevel="1">
      <c r="A1677" s="655">
        <v>4234216140</v>
      </c>
      <c r="B1677" s="656" t="s">
        <v>7464</v>
      </c>
      <c r="C1677" s="1038" t="s">
        <v>14318</v>
      </c>
      <c r="D1677" s="630" t="s">
        <v>5015</v>
      </c>
      <c r="E1677" s="709">
        <v>2019</v>
      </c>
      <c r="F1677" s="718" t="str">
        <f>IF(ISBLANK(D1677),"",VLOOKUP(D1677,tegevusalad!$A$7:$B$188,2,FALSE))</f>
        <v xml:space="preserve">Alusharidus </v>
      </c>
      <c r="G1677" s="714">
        <v>44926</v>
      </c>
    </row>
    <row r="1678" spans="1:7" hidden="1" outlineLevel="1">
      <c r="A1678" s="655">
        <v>4234241090</v>
      </c>
      <c r="B1678" s="656" t="s">
        <v>497</v>
      </c>
      <c r="C1678" s="1038" t="s">
        <v>10514</v>
      </c>
      <c r="D1678" s="630" t="s">
        <v>5015</v>
      </c>
      <c r="E1678" s="709">
        <v>2019</v>
      </c>
      <c r="F1678" s="718" t="str">
        <f>IF(ISBLANK(D1678),"",VLOOKUP(D1678,tegevusalad!$A$7:$B$188,2,FALSE))</f>
        <v xml:space="preserve">Alusharidus </v>
      </c>
      <c r="G1678" s="714">
        <v>44926</v>
      </c>
    </row>
    <row r="1679" spans="1:7" hidden="1" outlineLevel="1">
      <c r="A1679" s="655">
        <v>4234811090</v>
      </c>
      <c r="B1679" s="656" t="s">
        <v>7950</v>
      </c>
      <c r="C1679" s="1038" t="s">
        <v>14319</v>
      </c>
      <c r="D1679" s="630" t="s">
        <v>5015</v>
      </c>
      <c r="E1679" s="709">
        <v>2019</v>
      </c>
      <c r="F1679" s="718" t="str">
        <f>IF(ISBLANK(D1679),"",VLOOKUP(D1679,tegevusalad!$A$7:$B$188,2,FALSE))</f>
        <v xml:space="preserve">Alusharidus </v>
      </c>
      <c r="G1679" s="714">
        <v>44926</v>
      </c>
    </row>
    <row r="1680" spans="1:7" hidden="1" outlineLevel="1">
      <c r="A1680" s="655">
        <v>4234417100</v>
      </c>
      <c r="B1680" s="656" t="s">
        <v>14321</v>
      </c>
      <c r="C1680" s="1038" t="s">
        <v>8823</v>
      </c>
      <c r="D1680" s="630" t="s">
        <v>5015</v>
      </c>
      <c r="E1680" s="709">
        <v>2019</v>
      </c>
      <c r="F1680" s="718" t="str">
        <f>IF(ISBLANK(D1680),"",VLOOKUP(D1680,tegevusalad!$A$7:$B$188,2,FALSE))</f>
        <v xml:space="preserve">Alusharidus </v>
      </c>
      <c r="G1680" s="714">
        <v>44926</v>
      </c>
    </row>
    <row r="1681" spans="1:7" hidden="1" outlineLevel="1">
      <c r="A1681" s="655">
        <v>4234243560</v>
      </c>
      <c r="B1681" s="656" t="s">
        <v>9528</v>
      </c>
      <c r="C1681" s="1038" t="s">
        <v>14320</v>
      </c>
      <c r="D1681" s="630" t="s">
        <v>5015</v>
      </c>
      <c r="E1681" s="709">
        <v>2019</v>
      </c>
      <c r="F1681" s="718" t="str">
        <f>IF(ISBLANK(D1681),"",VLOOKUP(D1681,tegevusalad!$A$7:$B$188,2,FALSE))</f>
        <v xml:space="preserve">Alusharidus </v>
      </c>
      <c r="G1681" s="714">
        <v>44926</v>
      </c>
    </row>
    <row r="1682" spans="1:7" hidden="1" outlineLevel="1">
      <c r="A1682" s="655">
        <v>4234617130</v>
      </c>
      <c r="B1682" s="656" t="s">
        <v>8813</v>
      </c>
      <c r="C1682" s="1038" t="s">
        <v>14317</v>
      </c>
      <c r="D1682" s="630" t="s">
        <v>5015</v>
      </c>
      <c r="E1682" s="709">
        <v>2019</v>
      </c>
      <c r="F1682" s="718" t="str">
        <f>IF(ISBLANK(D1682),"",VLOOKUP(D1682,tegevusalad!$A$7:$B$188,2,FALSE))</f>
        <v xml:space="preserve">Alusharidus </v>
      </c>
      <c r="G1682" s="714">
        <v>44926</v>
      </c>
    </row>
    <row r="1683" spans="1:7" hidden="1" outlineLevel="1">
      <c r="A1683" s="655">
        <v>4234242080</v>
      </c>
      <c r="B1683" s="656" t="s">
        <v>14334</v>
      </c>
      <c r="C1683" s="1038" t="s">
        <v>14333</v>
      </c>
      <c r="D1683" s="630" t="s">
        <v>5015</v>
      </c>
      <c r="E1683" s="709">
        <v>2019</v>
      </c>
      <c r="F1683" s="718" t="str">
        <f>IF(ISBLANK(D1683),"",VLOOKUP(D1683,tegevusalad!$A$7:$B$188,2,FALSE))</f>
        <v xml:space="preserve">Alusharidus </v>
      </c>
      <c r="G1683" s="714">
        <v>44561</v>
      </c>
    </row>
    <row r="1684" spans="1:7" hidden="1" outlineLevel="1">
      <c r="A1684" s="655">
        <v>4234219100</v>
      </c>
      <c r="B1684" s="656" t="s">
        <v>14335</v>
      </c>
      <c r="C1684" s="1038" t="s">
        <v>8251</v>
      </c>
      <c r="D1684" s="630" t="s">
        <v>5015</v>
      </c>
      <c r="E1684" s="709">
        <v>2019</v>
      </c>
      <c r="F1684" s="718" t="str">
        <f>IF(ISBLANK(D1684),"",VLOOKUP(D1684,tegevusalad!$A$7:$B$188,2,FALSE))</f>
        <v xml:space="preserve">Alusharidus </v>
      </c>
      <c r="G1684" s="714">
        <v>44561</v>
      </c>
    </row>
    <row r="1685" spans="1:7" hidden="1" outlineLevel="1">
      <c r="A1685" s="655">
        <v>4234231730</v>
      </c>
      <c r="B1685" s="656" t="s">
        <v>4876</v>
      </c>
      <c r="C1685" s="1038" t="s">
        <v>14336</v>
      </c>
      <c r="D1685" s="630" t="s">
        <v>5015</v>
      </c>
      <c r="E1685" s="709">
        <v>2019</v>
      </c>
      <c r="F1685" s="718" t="str">
        <f>IF(ISBLANK(D1685),"",VLOOKUP(D1685,tegevusalad!$A$7:$B$188,2,FALSE))</f>
        <v xml:space="preserve">Alusharidus </v>
      </c>
      <c r="G1685" s="714">
        <v>44561</v>
      </c>
    </row>
    <row r="1686" spans="1:7" hidden="1" outlineLevel="1">
      <c r="A1686" s="655">
        <v>4234232700</v>
      </c>
      <c r="B1686" s="656" t="s">
        <v>11718</v>
      </c>
      <c r="C1686" s="1038" t="s">
        <v>14337</v>
      </c>
      <c r="D1686" s="630" t="s">
        <v>5015</v>
      </c>
      <c r="E1686" s="709">
        <v>2019</v>
      </c>
      <c r="F1686" s="718" t="str">
        <f>IF(ISBLANK(D1686),"",VLOOKUP(D1686,tegevusalad!$A$7:$B$188,2,FALSE))</f>
        <v xml:space="preserve">Alusharidus </v>
      </c>
      <c r="G1686" s="714">
        <v>44561</v>
      </c>
    </row>
    <row r="1687" spans="1:7" hidden="1" outlineLevel="1">
      <c r="A1687" s="655">
        <v>4234229150</v>
      </c>
      <c r="B1687" s="656" t="s">
        <v>11718</v>
      </c>
      <c r="C1687" s="1038" t="s">
        <v>14338</v>
      </c>
      <c r="D1687" s="630" t="s">
        <v>5015</v>
      </c>
      <c r="E1687" s="709">
        <v>2019</v>
      </c>
      <c r="F1687" s="718" t="str">
        <f>IF(ISBLANK(D1687),"",VLOOKUP(D1687,tegevusalad!$A$7:$B$188,2,FALSE))</f>
        <v xml:space="preserve">Alusharidus </v>
      </c>
      <c r="G1687" s="714">
        <v>44561</v>
      </c>
    </row>
    <row r="1688" spans="1:7" hidden="1" outlineLevel="1">
      <c r="A1688" s="655">
        <v>4234602120</v>
      </c>
      <c r="B1688" s="656" t="s">
        <v>14343</v>
      </c>
      <c r="C1688" s="1038" t="s">
        <v>14339</v>
      </c>
      <c r="D1688" s="630" t="s">
        <v>5015</v>
      </c>
      <c r="E1688" s="709">
        <v>2019</v>
      </c>
      <c r="F1688" s="718" t="str">
        <f>IF(ISBLANK(D1688),"",VLOOKUP(D1688,tegevusalad!$A$7:$B$188,2,FALSE))</f>
        <v xml:space="preserve">Alusharidus </v>
      </c>
      <c r="G1688" s="714">
        <v>44561</v>
      </c>
    </row>
    <row r="1689" spans="1:7" hidden="1" outlineLevel="1">
      <c r="A1689" s="655">
        <v>4234446090</v>
      </c>
      <c r="B1689" s="656" t="s">
        <v>7066</v>
      </c>
      <c r="C1689" s="1038" t="s">
        <v>14341</v>
      </c>
      <c r="D1689" s="630" t="s">
        <v>5015</v>
      </c>
      <c r="E1689" s="709">
        <v>2019</v>
      </c>
      <c r="F1689" s="718" t="str">
        <f>IF(ISBLANK(D1689),"",VLOOKUP(D1689,tegevusalad!$A$7:$B$188,2,FALSE))</f>
        <v xml:space="preserve">Alusharidus </v>
      </c>
      <c r="G1689" s="714">
        <v>44561</v>
      </c>
    </row>
    <row r="1690" spans="1:7" hidden="1" outlineLevel="1">
      <c r="A1690" s="655">
        <v>4234820200</v>
      </c>
      <c r="B1690" s="656" t="s">
        <v>923</v>
      </c>
      <c r="C1690" s="1038" t="s">
        <v>14340</v>
      </c>
      <c r="D1690" s="630" t="s">
        <v>5015</v>
      </c>
      <c r="E1690" s="709">
        <v>2019</v>
      </c>
      <c r="F1690" s="718" t="str">
        <f>IF(ISBLANK(D1690),"",VLOOKUP(D1690,tegevusalad!$A$7:$B$188,2,FALSE))</f>
        <v xml:space="preserve">Alusharidus </v>
      </c>
      <c r="G1690" s="714">
        <v>44561</v>
      </c>
    </row>
    <row r="1691" spans="1:7" hidden="1" outlineLevel="1">
      <c r="A1691" s="655">
        <v>4234313120</v>
      </c>
      <c r="B1691" s="656" t="s">
        <v>181</v>
      </c>
      <c r="C1691" s="1038" t="s">
        <v>14342</v>
      </c>
      <c r="D1691" s="630" t="s">
        <v>5015</v>
      </c>
      <c r="E1691" s="709">
        <v>2019</v>
      </c>
      <c r="F1691" s="718" t="str">
        <f>IF(ISBLANK(D1691),"",VLOOKUP(D1691,tegevusalad!$A$7:$B$188,2,FALSE))</f>
        <v xml:space="preserve">Alusharidus </v>
      </c>
      <c r="G1691" s="714">
        <v>44561</v>
      </c>
    </row>
    <row r="1692" spans="1:7" hidden="1" outlineLevel="1">
      <c r="A1692" s="655">
        <v>4234838130</v>
      </c>
      <c r="B1692" s="656" t="s">
        <v>1785</v>
      </c>
      <c r="C1692" s="1038" t="s">
        <v>14363</v>
      </c>
      <c r="D1692" s="630" t="s">
        <v>5015</v>
      </c>
      <c r="E1692" s="709">
        <v>2019</v>
      </c>
      <c r="F1692" s="718" t="str">
        <f>IF(ISBLANK(D1692),"",VLOOKUP(D1692,tegevusalad!$A$7:$B$188,2,FALSE))</f>
        <v xml:space="preserve">Alusharidus </v>
      </c>
      <c r="G1692" s="714">
        <v>44561</v>
      </c>
    </row>
    <row r="1693" spans="1:7" hidden="1" outlineLevel="1">
      <c r="A1693" s="655">
        <v>4234716070</v>
      </c>
      <c r="B1693" s="656" t="s">
        <v>9831</v>
      </c>
      <c r="C1693" s="1038" t="s">
        <v>8147</v>
      </c>
      <c r="D1693" s="630" t="s">
        <v>5015</v>
      </c>
      <c r="E1693" s="709">
        <v>2019</v>
      </c>
      <c r="F1693" s="718" t="str">
        <f>IF(ISBLANK(D1693),"",VLOOKUP(D1693,tegevusalad!$A$7:$B$188,2,FALSE))</f>
        <v xml:space="preserve">Alusharidus </v>
      </c>
      <c r="G1693" s="714">
        <v>44561</v>
      </c>
    </row>
    <row r="1694" spans="1:7" hidden="1" outlineLevel="1">
      <c r="A1694" s="655">
        <v>4234429160</v>
      </c>
      <c r="B1694" s="656" t="s">
        <v>177</v>
      </c>
      <c r="C1694" s="1038" t="s">
        <v>1267</v>
      </c>
      <c r="D1694" s="630" t="s">
        <v>5015</v>
      </c>
      <c r="E1694" s="709">
        <v>2019</v>
      </c>
      <c r="F1694" s="718" t="str">
        <f>IF(ISBLANK(D1694),"",VLOOKUP(D1694,tegevusalad!$A$7:$B$188,2,FALSE))</f>
        <v xml:space="preserve">Alusharidus </v>
      </c>
      <c r="G1694" s="714">
        <v>44561</v>
      </c>
    </row>
    <row r="1695" spans="1:7" hidden="1" outlineLevel="1">
      <c r="A1695" s="655">
        <v>4234430090</v>
      </c>
      <c r="B1695" s="656" t="s">
        <v>6444</v>
      </c>
      <c r="C1695" s="1038" t="s">
        <v>7314</v>
      </c>
      <c r="D1695" s="630" t="s">
        <v>5015</v>
      </c>
      <c r="E1695" s="709">
        <v>2019</v>
      </c>
      <c r="F1695" s="718" t="str">
        <f>IF(ISBLANK(D1695),"",VLOOKUP(D1695,tegevusalad!$A$7:$B$188,2,FALSE))</f>
        <v xml:space="preserve">Alusharidus </v>
      </c>
      <c r="G1695" s="714">
        <v>44561</v>
      </c>
    </row>
    <row r="1696" spans="1:7" hidden="1" outlineLevel="1">
      <c r="A1696" s="655">
        <v>4234431700</v>
      </c>
      <c r="B1696" s="656" t="s">
        <v>5284</v>
      </c>
      <c r="C1696" s="1038" t="s">
        <v>14364</v>
      </c>
      <c r="D1696" s="630" t="s">
        <v>5015</v>
      </c>
      <c r="E1696" s="709">
        <v>2019</v>
      </c>
      <c r="F1696" s="718" t="str">
        <f>IF(ISBLANK(D1696),"",VLOOKUP(D1696,tegevusalad!$A$7:$B$188,2,FALSE))</f>
        <v xml:space="preserve">Alusharidus </v>
      </c>
      <c r="G1696" s="714">
        <v>44561</v>
      </c>
    </row>
    <row r="1697" spans="1:7" hidden="1" outlineLevel="1">
      <c r="A1697" s="655">
        <v>4234811100</v>
      </c>
      <c r="B1697" s="656" t="s">
        <v>7950</v>
      </c>
      <c r="C1697" s="1038" t="s">
        <v>14365</v>
      </c>
      <c r="D1697" s="630" t="s">
        <v>5015</v>
      </c>
      <c r="E1697" s="709">
        <v>2019</v>
      </c>
      <c r="F1697" s="718" t="str">
        <f>IF(ISBLANK(D1697),"",VLOOKUP(D1697,tegevusalad!$A$7:$B$188,2,FALSE))</f>
        <v xml:space="preserve">Alusharidus </v>
      </c>
      <c r="G1697" s="714">
        <v>44561</v>
      </c>
    </row>
    <row r="1698" spans="1:7" hidden="1" outlineLevel="1">
      <c r="A1698" s="655">
        <v>4234420720</v>
      </c>
      <c r="B1698" s="656" t="s">
        <v>7438</v>
      </c>
      <c r="C1698" s="1038" t="s">
        <v>13509</v>
      </c>
      <c r="D1698" s="630" t="s">
        <v>5015</v>
      </c>
      <c r="E1698" s="709">
        <v>2019</v>
      </c>
      <c r="F1698" s="718" t="str">
        <f>IF(ISBLANK(D1698),"",VLOOKUP(D1698,tegevusalad!$A$7:$B$188,2,FALSE))</f>
        <v xml:space="preserve">Alusharidus </v>
      </c>
      <c r="G1698" s="714">
        <v>44561</v>
      </c>
    </row>
    <row r="1699" spans="1:7" hidden="1" outlineLevel="1">
      <c r="A1699" s="918">
        <v>4234221130</v>
      </c>
      <c r="B1699" s="656" t="s">
        <v>4938</v>
      </c>
      <c r="C1699" s="1038" t="s">
        <v>7314</v>
      </c>
      <c r="D1699" s="630" t="s">
        <v>5015</v>
      </c>
      <c r="E1699" s="709">
        <v>2019</v>
      </c>
      <c r="F1699" s="718" t="str">
        <f>IF(ISBLANK(D1699),"",VLOOKUP(D1699,tegevusalad!$A$7:$B$188,2,FALSE))</f>
        <v xml:space="preserve">Alusharidus </v>
      </c>
      <c r="G1699" s="714">
        <v>44561</v>
      </c>
    </row>
    <row r="1700" spans="1:7" hidden="1" outlineLevel="1">
      <c r="A1700" s="655">
        <v>4234827170</v>
      </c>
      <c r="B1700" s="656" t="s">
        <v>7041</v>
      </c>
      <c r="C1700" s="1038" t="s">
        <v>14386</v>
      </c>
      <c r="D1700" s="630" t="s">
        <v>5015</v>
      </c>
      <c r="E1700" s="709">
        <v>2019</v>
      </c>
      <c r="F1700" s="718" t="str">
        <f>IF(ISBLANK(D1700),"",VLOOKUP(D1700,tegevusalad!$A$7:$B$188,2,FALSE))</f>
        <v xml:space="preserve">Alusharidus </v>
      </c>
      <c r="G1700" s="714">
        <v>44561</v>
      </c>
    </row>
    <row r="1701" spans="1:7" hidden="1" outlineLevel="1">
      <c r="A1701" s="655">
        <v>4234828190</v>
      </c>
      <c r="B1701" s="656" t="s">
        <v>494</v>
      </c>
      <c r="C1701" s="1038" t="s">
        <v>9486</v>
      </c>
      <c r="D1701" s="630" t="s">
        <v>5015</v>
      </c>
      <c r="E1701" s="709">
        <v>2019</v>
      </c>
      <c r="F1701" s="718" t="str">
        <f>IF(ISBLANK(D1701),"",VLOOKUP(D1701,tegevusalad!$A$7:$B$188,2,FALSE))</f>
        <v xml:space="preserve">Alusharidus </v>
      </c>
      <c r="G1701" s="714">
        <v>44561</v>
      </c>
    </row>
    <row r="1702" spans="1:7" hidden="1" outlineLevel="1">
      <c r="A1702" s="655">
        <v>4234238120</v>
      </c>
      <c r="B1702" s="656" t="s">
        <v>4873</v>
      </c>
      <c r="C1702" s="1038" t="s">
        <v>1267</v>
      </c>
      <c r="D1702" s="630" t="s">
        <v>5015</v>
      </c>
      <c r="E1702" s="709">
        <v>2019</v>
      </c>
      <c r="F1702" s="718" t="str">
        <f>IF(ISBLANK(D1702),"",VLOOKUP(D1702,tegevusalad!$A$7:$B$188,2,FALSE))</f>
        <v xml:space="preserve">Alusharidus </v>
      </c>
      <c r="G1702" s="714">
        <v>44561</v>
      </c>
    </row>
    <row r="1703" spans="1:7" hidden="1" outlineLevel="1">
      <c r="A1703" s="655">
        <v>4234426050</v>
      </c>
      <c r="B1703" s="656" t="s">
        <v>6443</v>
      </c>
      <c r="C1703" s="1038" t="s">
        <v>14432</v>
      </c>
      <c r="D1703" s="630" t="s">
        <v>5015</v>
      </c>
      <c r="E1703" s="709">
        <v>2019</v>
      </c>
      <c r="F1703" s="718" t="str">
        <f>IF(ISBLANK(D1703),"",VLOOKUP(D1703,tegevusalad!$A$7:$B$188,2,FALSE))</f>
        <v xml:space="preserve">Alusharidus </v>
      </c>
      <c r="G1703" s="714">
        <v>44561</v>
      </c>
    </row>
    <row r="1704" spans="1:7" hidden="1" outlineLevel="1">
      <c r="A1704" s="655">
        <v>4234245140</v>
      </c>
      <c r="B1704" s="656" t="s">
        <v>4875</v>
      </c>
      <c r="C1704" s="1038" t="s">
        <v>14433</v>
      </c>
      <c r="D1704" s="630" t="s">
        <v>5015</v>
      </c>
      <c r="E1704" s="709">
        <v>2019</v>
      </c>
      <c r="F1704" s="718" t="str">
        <f>IF(ISBLANK(D1704),"",VLOOKUP(D1704,tegevusalad!$A$7:$B$188,2,FALSE))</f>
        <v xml:space="preserve">Alusharidus </v>
      </c>
      <c r="G1704" s="714">
        <v>44561</v>
      </c>
    </row>
    <row r="1705" spans="1:7" hidden="1" outlineLevel="1">
      <c r="A1705" s="655">
        <v>4234612090</v>
      </c>
      <c r="B1705" s="656" t="s">
        <v>3383</v>
      </c>
      <c r="C1705" s="1038" t="s">
        <v>14434</v>
      </c>
      <c r="D1705" s="630" t="s">
        <v>5015</v>
      </c>
      <c r="E1705" s="709">
        <v>2019</v>
      </c>
      <c r="F1705" s="718" t="str">
        <f>IF(ISBLANK(D1705),"",VLOOKUP(D1705,tegevusalad!$A$7:$B$188,2,FALSE))</f>
        <v xml:space="preserve">Alusharidus </v>
      </c>
      <c r="G1705" s="714">
        <v>44561</v>
      </c>
    </row>
    <row r="1706" spans="1:7" hidden="1" outlineLevel="1">
      <c r="A1706" s="655">
        <v>4234222140</v>
      </c>
      <c r="B1706" s="656" t="s">
        <v>9686</v>
      </c>
      <c r="C1706" s="1038" t="s">
        <v>5295</v>
      </c>
      <c r="D1706" s="630" t="s">
        <v>5015</v>
      </c>
      <c r="E1706" s="709">
        <v>2019</v>
      </c>
      <c r="F1706" s="718" t="str">
        <f>IF(ISBLANK(D1706),"",VLOOKUP(D1706,tegevusalad!$A$7:$B$188,2,FALSE))</f>
        <v xml:space="preserve">Alusharidus </v>
      </c>
      <c r="G1706" s="714">
        <v>44561</v>
      </c>
    </row>
    <row r="1707" spans="1:7" hidden="1" outlineLevel="1">
      <c r="A1707" s="655">
        <v>4234840520</v>
      </c>
      <c r="B1707" s="656" t="s">
        <v>925</v>
      </c>
      <c r="C1707" s="1038" t="s">
        <v>14436</v>
      </c>
      <c r="D1707" s="630" t="s">
        <v>5015</v>
      </c>
      <c r="E1707" s="709">
        <v>2019</v>
      </c>
      <c r="F1707" s="718" t="str">
        <f>IF(ISBLANK(D1707),"",VLOOKUP(D1707,tegevusalad!$A$7:$B$188,2,FALSE))</f>
        <v xml:space="preserve">Alusharidus </v>
      </c>
      <c r="G1707" s="714">
        <v>44561</v>
      </c>
    </row>
    <row r="1708" spans="1:7" hidden="1" outlineLevel="1">
      <c r="A1708" s="655">
        <v>4234425110</v>
      </c>
      <c r="B1708" s="656" t="s">
        <v>4976</v>
      </c>
      <c r="C1708" s="1038" t="s">
        <v>14442</v>
      </c>
      <c r="D1708" s="630" t="s">
        <v>5015</v>
      </c>
      <c r="E1708" s="709">
        <v>2019</v>
      </c>
      <c r="F1708" s="718" t="str">
        <f>IF(ISBLANK(D1708),"",VLOOKUP(D1708,tegevusalad!$A$7:$B$188,2,FALSE))</f>
        <v xml:space="preserve">Alusharidus </v>
      </c>
      <c r="G1708" s="714">
        <v>44561</v>
      </c>
    </row>
    <row r="1709" spans="1:7" hidden="1" outlineLevel="1">
      <c r="A1709" s="655">
        <v>4234421100</v>
      </c>
      <c r="B1709" s="656" t="s">
        <v>7438</v>
      </c>
      <c r="C1709" s="1038" t="s">
        <v>14479</v>
      </c>
      <c r="D1709" s="630" t="s">
        <v>5015</v>
      </c>
      <c r="E1709" s="709">
        <v>2019</v>
      </c>
      <c r="F1709" s="718" t="str">
        <f>IF(ISBLANK(D1709),"",VLOOKUP(D1709,tegevusalad!$A$7:$B$188,2,FALSE))</f>
        <v xml:space="preserve">Alusharidus </v>
      </c>
      <c r="G1709" s="714">
        <v>44561</v>
      </c>
    </row>
    <row r="1710" spans="1:7" hidden="1" outlineLevel="1">
      <c r="A1710" s="655">
        <v>4234525720</v>
      </c>
      <c r="B1710" s="656" t="s">
        <v>14481</v>
      </c>
      <c r="C1710" s="1038" t="s">
        <v>14480</v>
      </c>
      <c r="D1710" s="630" t="s">
        <v>5015</v>
      </c>
      <c r="E1710" s="709">
        <v>2019</v>
      </c>
      <c r="F1710" s="718" t="str">
        <f>IF(ISBLANK(D1710),"",VLOOKUP(D1710,tegevusalad!$A$7:$B$188,2,FALSE))</f>
        <v xml:space="preserve">Alusharidus </v>
      </c>
      <c r="G1710" s="714">
        <v>44561</v>
      </c>
    </row>
    <row r="1711" spans="1:7" hidden="1" outlineLevel="1">
      <c r="A1711" s="655">
        <v>4234613090</v>
      </c>
      <c r="B1711" s="656" t="s">
        <v>4991</v>
      </c>
      <c r="C1711" s="1038" t="s">
        <v>14482</v>
      </c>
      <c r="D1711" s="630" t="s">
        <v>5015</v>
      </c>
      <c r="E1711" s="709">
        <v>2019</v>
      </c>
      <c r="F1711" s="718" t="str">
        <f>IF(ISBLANK(D1711),"",VLOOKUP(D1711,tegevusalad!$A$7:$B$188,2,FALSE))</f>
        <v xml:space="preserve">Alusharidus </v>
      </c>
      <c r="G1711" s="714">
        <v>44561</v>
      </c>
    </row>
    <row r="1712" spans="1:7" hidden="1" outlineLevel="1">
      <c r="A1712" s="655">
        <v>4234444070</v>
      </c>
      <c r="B1712" s="656" t="s">
        <v>6647</v>
      </c>
      <c r="C1712" s="1038" t="s">
        <v>14483</v>
      </c>
      <c r="D1712" s="630" t="s">
        <v>5015</v>
      </c>
      <c r="E1712" s="709">
        <v>2019</v>
      </c>
      <c r="F1712" s="718" t="str">
        <f>IF(ISBLANK(D1712),"",VLOOKUP(D1712,tegevusalad!$A$7:$B$188,2,FALSE))</f>
        <v xml:space="preserve">Alusharidus </v>
      </c>
      <c r="G1712" s="714">
        <v>44561</v>
      </c>
    </row>
    <row r="1713" spans="1:7" hidden="1" outlineLevel="1">
      <c r="A1713" s="655">
        <v>4234611070</v>
      </c>
      <c r="B1713" s="656" t="s">
        <v>7533</v>
      </c>
      <c r="C1713" s="1038" t="s">
        <v>14505</v>
      </c>
      <c r="D1713" s="630" t="s">
        <v>5015</v>
      </c>
      <c r="E1713" s="709">
        <v>2019</v>
      </c>
      <c r="F1713" s="718" t="str">
        <f>IF(ISBLANK(D1713),"",VLOOKUP(D1713,tegevusalad!$A$7:$B$188,2,FALSE))</f>
        <v xml:space="preserve">Alusharidus </v>
      </c>
      <c r="G1713" s="714">
        <v>44561</v>
      </c>
    </row>
    <row r="1714" spans="1:7" hidden="1" outlineLevel="1">
      <c r="A1714" s="655">
        <v>4234826110</v>
      </c>
      <c r="B1714" s="656" t="s">
        <v>7909</v>
      </c>
      <c r="C1714" s="1038" t="s">
        <v>11112</v>
      </c>
      <c r="D1714" s="630" t="s">
        <v>5015</v>
      </c>
      <c r="E1714" s="709">
        <v>2019</v>
      </c>
      <c r="F1714" s="718" t="str">
        <f>IF(ISBLANK(D1714),"",VLOOKUP(D1714,tegevusalad!$A$7:$B$188,2,FALSE))</f>
        <v xml:space="preserve">Alusharidus </v>
      </c>
      <c r="G1714" s="714">
        <v>44561</v>
      </c>
    </row>
    <row r="1715" spans="1:7" hidden="1" outlineLevel="1">
      <c r="A1715" s="655">
        <v>4234418170</v>
      </c>
      <c r="B1715" s="656" t="s">
        <v>6446</v>
      </c>
      <c r="C1715" s="1038" t="s">
        <v>14506</v>
      </c>
      <c r="D1715" s="630" t="s">
        <v>5015</v>
      </c>
      <c r="E1715" s="709">
        <v>2019</v>
      </c>
      <c r="F1715" s="718" t="str">
        <f>IF(ISBLANK(D1715),"",VLOOKUP(D1715,tegevusalad!$A$7:$B$188,2,FALSE))</f>
        <v xml:space="preserve">Alusharidus </v>
      </c>
      <c r="G1715" s="714">
        <v>44561</v>
      </c>
    </row>
    <row r="1716" spans="1:7" hidden="1" outlineLevel="1">
      <c r="A1716" s="655">
        <v>4234521160</v>
      </c>
      <c r="B1716" s="656" t="s">
        <v>4981</v>
      </c>
      <c r="C1716" s="1038" t="s">
        <v>14507</v>
      </c>
      <c r="D1716" s="630" t="s">
        <v>5015</v>
      </c>
      <c r="E1716" s="709">
        <v>2019</v>
      </c>
      <c r="F1716" s="718" t="str">
        <f>IF(ISBLANK(D1716),"",VLOOKUP(D1716,tegevusalad!$A$7:$B$188,2,FALSE))</f>
        <v xml:space="preserve">Alusharidus </v>
      </c>
      <c r="G1716" s="714">
        <v>44561</v>
      </c>
    </row>
    <row r="1717" spans="1:7" hidden="1" outlineLevel="1">
      <c r="A1717" s="655">
        <v>4234534140</v>
      </c>
      <c r="B1717" s="656" t="s">
        <v>4990</v>
      </c>
      <c r="C1717" s="1038" t="s">
        <v>14508</v>
      </c>
      <c r="D1717" s="630" t="s">
        <v>5015</v>
      </c>
      <c r="E1717" s="709">
        <v>2019</v>
      </c>
      <c r="F1717" s="718" t="str">
        <f>IF(ISBLANK(D1717),"",VLOOKUP(D1717,tegevusalad!$A$7:$B$188,2,FALSE))</f>
        <v xml:space="preserve">Alusharidus </v>
      </c>
      <c r="G1717" s="714">
        <v>44561</v>
      </c>
    </row>
    <row r="1718" spans="1:7" hidden="1" outlineLevel="1">
      <c r="A1718" s="655">
        <v>4234446100</v>
      </c>
      <c r="B1718" s="656" t="s">
        <v>7066</v>
      </c>
      <c r="C1718" s="1038" t="s">
        <v>8136</v>
      </c>
      <c r="D1718" s="630" t="s">
        <v>5015</v>
      </c>
      <c r="E1718" s="709">
        <v>2019</v>
      </c>
      <c r="F1718" s="718" t="str">
        <f>IF(ISBLANK(D1718),"",VLOOKUP(D1718,tegevusalad!$A$7:$B$188,2,FALSE))</f>
        <v xml:space="preserve">Alusharidus </v>
      </c>
      <c r="G1718" s="714">
        <v>44561</v>
      </c>
    </row>
    <row r="1719" spans="1:7" hidden="1" outlineLevel="1">
      <c r="A1719" s="655">
        <v>4234527080</v>
      </c>
      <c r="B1719" s="656" t="s">
        <v>9827</v>
      </c>
      <c r="C1719" s="1038" t="s">
        <v>14540</v>
      </c>
      <c r="D1719" s="630" t="s">
        <v>5015</v>
      </c>
      <c r="E1719" s="709">
        <v>2019</v>
      </c>
      <c r="F1719" s="718" t="str">
        <f>IF(ISBLANK(D1719),"",VLOOKUP(D1719,tegevusalad!$A$7:$B$188,2,FALSE))</f>
        <v xml:space="preserve">Alusharidus </v>
      </c>
      <c r="G1719" s="714">
        <v>44561</v>
      </c>
    </row>
    <row r="1720" spans="1:7" hidden="1" outlineLevel="1">
      <c r="A1720" s="655">
        <v>4234811110</v>
      </c>
      <c r="B1720" s="656" t="s">
        <v>7950</v>
      </c>
      <c r="C1720" s="1038" t="s">
        <v>8245</v>
      </c>
      <c r="D1720" s="630" t="s">
        <v>5015</v>
      </c>
      <c r="E1720" s="709">
        <v>2019</v>
      </c>
      <c r="F1720" s="718" t="str">
        <f>IF(ISBLANK(D1720),"",VLOOKUP(D1720,tegevusalad!$A$7:$B$188,2,FALSE))</f>
        <v xml:space="preserve">Alusharidus </v>
      </c>
      <c r="G1720" s="714">
        <v>44561</v>
      </c>
    </row>
    <row r="1721" spans="1:7" hidden="1" outlineLevel="1">
      <c r="A1721" s="655">
        <v>4234841130</v>
      </c>
      <c r="B1721" s="656" t="s">
        <v>3855</v>
      </c>
      <c r="C1721" s="1038" t="s">
        <v>14541</v>
      </c>
      <c r="D1721" s="630" t="s">
        <v>5015</v>
      </c>
      <c r="E1721" s="709">
        <v>2019</v>
      </c>
      <c r="F1721" s="718" t="str">
        <f>IF(ISBLANK(D1721),"",VLOOKUP(D1721,tegevusalad!$A$7:$B$188,2,FALSE))</f>
        <v xml:space="preserve">Alusharidus </v>
      </c>
      <c r="G1721" s="714">
        <v>44561</v>
      </c>
    </row>
    <row r="1722" spans="1:7" hidden="1" outlineLevel="1">
      <c r="A1722" s="655">
        <v>4234222150</v>
      </c>
      <c r="B1722" s="656" t="s">
        <v>9686</v>
      </c>
      <c r="C1722" s="1038" t="s">
        <v>14542</v>
      </c>
      <c r="D1722" s="630" t="s">
        <v>5015</v>
      </c>
      <c r="E1722" s="709">
        <v>2019</v>
      </c>
      <c r="F1722" s="718" t="str">
        <f>IF(ISBLANK(D1722),"",VLOOKUP(D1722,tegevusalad!$A$7:$B$188,2,FALSE))</f>
        <v xml:space="preserve">Alusharidus </v>
      </c>
      <c r="G1722" s="714">
        <v>44561</v>
      </c>
    </row>
    <row r="1723" spans="1:7" hidden="1" outlineLevel="1">
      <c r="A1723" s="655">
        <v>4234106190</v>
      </c>
      <c r="B1723" s="656" t="s">
        <v>7069</v>
      </c>
      <c r="C1723" s="1038" t="s">
        <v>5295</v>
      </c>
      <c r="D1723" s="630" t="s">
        <v>5015</v>
      </c>
      <c r="E1723" s="709">
        <v>2019</v>
      </c>
      <c r="F1723" s="718" t="str">
        <f>IF(ISBLANK(D1723),"",VLOOKUP(D1723,tegevusalad!$A$7:$B$188,2,FALSE))</f>
        <v xml:space="preserve">Alusharidus </v>
      </c>
      <c r="G1723" s="714">
        <v>44561</v>
      </c>
    </row>
    <row r="1724" spans="1:7" hidden="1" outlineLevel="1">
      <c r="A1724" s="655">
        <v>4234213170</v>
      </c>
      <c r="B1724" s="656" t="s">
        <v>14562</v>
      </c>
      <c r="C1724" s="1038" t="s">
        <v>8094</v>
      </c>
      <c r="D1724" s="630" t="s">
        <v>5015</v>
      </c>
      <c r="E1724" s="709">
        <v>2019</v>
      </c>
      <c r="F1724" s="718" t="str">
        <f>IF(ISBLANK(D1724),"",VLOOKUP(D1724,tegevusalad!$A$7:$B$188,2,FALSE))</f>
        <v xml:space="preserve">Alusharidus </v>
      </c>
      <c r="G1724" s="714">
        <v>44196</v>
      </c>
    </row>
    <row r="1725" spans="1:7" hidden="1" outlineLevel="1">
      <c r="A1725" s="655">
        <v>4234418190</v>
      </c>
      <c r="B1725" s="656" t="s">
        <v>6446</v>
      </c>
      <c r="C1725" s="1038" t="s">
        <v>14563</v>
      </c>
      <c r="D1725" s="630" t="s">
        <v>5015</v>
      </c>
      <c r="E1725" s="709">
        <v>2019</v>
      </c>
      <c r="F1725" s="718" t="str">
        <f>IF(ISBLANK(D1725),"",VLOOKUP(D1725,tegevusalad!$A$7:$B$188,2,FALSE))</f>
        <v xml:space="preserve">Alusharidus </v>
      </c>
      <c r="G1725" s="714">
        <v>44196</v>
      </c>
    </row>
    <row r="1726" spans="1:7" hidden="1" outlineLevel="1">
      <c r="A1726" s="655">
        <v>4234422110</v>
      </c>
      <c r="B1726" s="656" t="s">
        <v>8250</v>
      </c>
      <c r="C1726" s="1038" t="s">
        <v>14564</v>
      </c>
      <c r="D1726" s="630" t="s">
        <v>5015</v>
      </c>
      <c r="E1726" s="709">
        <v>2019</v>
      </c>
      <c r="F1726" s="718" t="str">
        <f>IF(ISBLANK(D1726),"",VLOOKUP(D1726,tegevusalad!$A$7:$B$188,2,FALSE))</f>
        <v xml:space="preserve">Alusharidus </v>
      </c>
      <c r="G1726" s="714">
        <v>44196</v>
      </c>
    </row>
    <row r="1727" spans="1:7" hidden="1" outlineLevel="1">
      <c r="A1727" s="655">
        <v>4234312190</v>
      </c>
      <c r="B1727" s="656" t="s">
        <v>14577</v>
      </c>
      <c r="C1727" s="1038" t="s">
        <v>14578</v>
      </c>
      <c r="D1727" s="630" t="s">
        <v>5015</v>
      </c>
      <c r="E1727" s="709">
        <v>2019</v>
      </c>
      <c r="F1727" s="718" t="str">
        <f>IF(ISBLANK(D1727),"",VLOOKUP(D1727,tegevusalad!$A$7:$B$188,2,FALSE))</f>
        <v xml:space="preserve">Alusharidus </v>
      </c>
      <c r="G1727" s="714">
        <v>44561</v>
      </c>
    </row>
    <row r="1728" spans="1:7" hidden="1" outlineLevel="1">
      <c r="A1728" s="655">
        <v>4234449130</v>
      </c>
      <c r="B1728" s="656" t="s">
        <v>14579</v>
      </c>
      <c r="C1728" s="1038" t="s">
        <v>5295</v>
      </c>
      <c r="D1728" s="630" t="s">
        <v>5015</v>
      </c>
      <c r="E1728" s="709">
        <v>2019</v>
      </c>
      <c r="F1728" s="718" t="str">
        <f>IF(ISBLANK(D1728),"",VLOOKUP(D1728,tegevusalad!$A$7:$B$188,2,FALSE))</f>
        <v xml:space="preserve">Alusharidus </v>
      </c>
      <c r="G1728" s="714">
        <v>44196</v>
      </c>
    </row>
    <row r="1729" spans="1:7" hidden="1" outlineLevel="1">
      <c r="A1729" s="655">
        <v>4234218090</v>
      </c>
      <c r="B1729" s="656" t="s">
        <v>14594</v>
      </c>
      <c r="C1729" s="1038" t="s">
        <v>14591</v>
      </c>
      <c r="D1729" s="630" t="s">
        <v>5015</v>
      </c>
      <c r="E1729" s="709">
        <v>2019</v>
      </c>
      <c r="F1729" s="718" t="str">
        <f>IF(ISBLANK(D1729),"",VLOOKUP(D1729,tegevusalad!$A$7:$B$188,2,FALSE))</f>
        <v xml:space="preserve">Alusharidus </v>
      </c>
      <c r="G1729" s="714">
        <v>44196</v>
      </c>
    </row>
    <row r="1730" spans="1:7" hidden="1" outlineLevel="1">
      <c r="A1730" s="655">
        <v>4234521170</v>
      </c>
      <c r="B1730" s="656" t="s">
        <v>4981</v>
      </c>
      <c r="C1730" s="1038" t="s">
        <v>14592</v>
      </c>
      <c r="D1730" s="630" t="s">
        <v>5015</v>
      </c>
      <c r="E1730" s="709">
        <v>2019</v>
      </c>
      <c r="F1730" s="718" t="str">
        <f>IF(ISBLANK(D1730),"",VLOOKUP(D1730,tegevusalad!$A$7:$B$188,2,FALSE))</f>
        <v xml:space="preserve">Alusharidus </v>
      </c>
      <c r="G1730" s="714">
        <v>44196</v>
      </c>
    </row>
    <row r="1731" spans="1:7" hidden="1" outlineLevel="1">
      <c r="A1731" s="655">
        <v>4234529090</v>
      </c>
      <c r="B1731" s="656" t="s">
        <v>14595</v>
      </c>
      <c r="C1731" s="1038" t="s">
        <v>14593</v>
      </c>
      <c r="D1731" s="630" t="s">
        <v>5015</v>
      </c>
      <c r="E1731" s="709">
        <v>2019</v>
      </c>
      <c r="F1731" s="718" t="str">
        <f>IF(ISBLANK(D1731),"",VLOOKUP(D1731,tegevusalad!$A$7:$B$188,2,FALSE))</f>
        <v xml:space="preserve">Alusharidus </v>
      </c>
      <c r="G1731" s="714">
        <v>44196</v>
      </c>
    </row>
    <row r="1732" spans="1:7" hidden="1" outlineLevel="1">
      <c r="A1732" s="655">
        <v>4234518160</v>
      </c>
      <c r="B1732" s="656" t="s">
        <v>14620</v>
      </c>
      <c r="C1732" s="1038" t="s">
        <v>14619</v>
      </c>
      <c r="D1732" s="630" t="s">
        <v>5015</v>
      </c>
      <c r="E1732" s="709">
        <v>2019</v>
      </c>
      <c r="F1732" s="718" t="str">
        <f>IF(ISBLANK(D1732),"",VLOOKUP(D1732,tegevusalad!$A$7:$B$188,2,FALSE))</f>
        <v xml:space="preserve">Alusharidus </v>
      </c>
      <c r="G1732" s="714">
        <v>44196</v>
      </c>
    </row>
    <row r="1733" spans="1:7" hidden="1" outlineLevel="1">
      <c r="A1733" s="655">
        <v>4234517080</v>
      </c>
      <c r="B1733" s="656" t="s">
        <v>8143</v>
      </c>
      <c r="C1733" s="1038" t="s">
        <v>14621</v>
      </c>
      <c r="D1733" s="630" t="s">
        <v>5015</v>
      </c>
      <c r="E1733" s="709">
        <v>2019</v>
      </c>
      <c r="F1733" s="718" t="str">
        <f>IF(ISBLANK(D1733),"",VLOOKUP(D1733,tegevusalad!$A$7:$B$188,2,FALSE))</f>
        <v xml:space="preserve">Alusharidus </v>
      </c>
      <c r="G1733" s="714">
        <v>44196</v>
      </c>
    </row>
    <row r="1734" spans="1:7" hidden="1" outlineLevel="1">
      <c r="A1734" s="655">
        <v>4234522090</v>
      </c>
      <c r="B1734" s="656" t="s">
        <v>7443</v>
      </c>
      <c r="C1734" s="1038" t="s">
        <v>8656</v>
      </c>
      <c r="D1734" s="630" t="s">
        <v>5015</v>
      </c>
      <c r="E1734" s="709">
        <v>2019</v>
      </c>
      <c r="F1734" s="718" t="str">
        <f>IF(ISBLANK(D1734),"",VLOOKUP(D1734,tegevusalad!$A$7:$B$188,2,FALSE))</f>
        <v xml:space="preserve">Alusharidus </v>
      </c>
      <c r="G1734" s="714">
        <v>44196</v>
      </c>
    </row>
    <row r="1735" spans="1:7" hidden="1" outlineLevel="1">
      <c r="A1735" s="655">
        <v>4234239100</v>
      </c>
      <c r="B1735" s="656" t="s">
        <v>8544</v>
      </c>
      <c r="C1735" s="1038" t="s">
        <v>15000</v>
      </c>
      <c r="D1735" s="630" t="s">
        <v>5015</v>
      </c>
      <c r="E1735" s="709">
        <v>2019</v>
      </c>
      <c r="F1735" s="718" t="str">
        <f>IF(ISBLANK(D1735),"",VLOOKUP(D1735,tegevusalad!$A$7:$B$188,2,FALSE))</f>
        <v xml:space="preserve">Alusharidus </v>
      </c>
      <c r="G1735" s="714">
        <v>44196</v>
      </c>
    </row>
    <row r="1736" spans="1:7" hidden="1" outlineLevel="1">
      <c r="A1736" s="655">
        <v>4234525150</v>
      </c>
      <c r="B1736" s="656" t="s">
        <v>9318</v>
      </c>
      <c r="C1736" s="1038" t="s">
        <v>14638</v>
      </c>
      <c r="D1736" s="630" t="s">
        <v>5015</v>
      </c>
      <c r="E1736" s="709">
        <v>2019</v>
      </c>
      <c r="F1736" s="718" t="str">
        <f>IF(ISBLANK(D1736),"",VLOOKUP(D1736,tegevusalad!$A$7:$B$188,2,FALSE))</f>
        <v xml:space="preserve">Alusharidus </v>
      </c>
      <c r="G1736" s="714">
        <v>44196</v>
      </c>
    </row>
    <row r="1737" spans="1:7" hidden="1" outlineLevel="1">
      <c r="A1737" s="655">
        <v>4234314130</v>
      </c>
      <c r="B1737" s="656" t="s">
        <v>7262</v>
      </c>
      <c r="C1737" s="1038" t="s">
        <v>14639</v>
      </c>
      <c r="D1737" s="630" t="s">
        <v>5015</v>
      </c>
      <c r="E1737" s="709">
        <v>2019</v>
      </c>
      <c r="F1737" s="718" t="str">
        <f>IF(ISBLANK(D1737),"",VLOOKUP(D1737,tegevusalad!$A$7:$B$188,2,FALSE))</f>
        <v xml:space="preserve">Alusharidus </v>
      </c>
      <c r="G1737" s="714">
        <v>44196</v>
      </c>
    </row>
    <row r="1738" spans="1:7" hidden="1" outlineLevel="1">
      <c r="A1738" s="655">
        <v>4234213180</v>
      </c>
      <c r="B1738" s="656" t="s">
        <v>8211</v>
      </c>
      <c r="C1738" s="1038" t="s">
        <v>14640</v>
      </c>
      <c r="D1738" s="630" t="s">
        <v>5015</v>
      </c>
      <c r="E1738" s="709">
        <v>2019</v>
      </c>
      <c r="F1738" s="718" t="str">
        <f>IF(ISBLANK(D1738),"",VLOOKUP(D1738,tegevusalad!$A$7:$B$188,2,FALSE))</f>
        <v xml:space="preserve">Alusharidus </v>
      </c>
      <c r="G1738" s="714">
        <v>44196</v>
      </c>
    </row>
    <row r="1739" spans="1:7" hidden="1" outlineLevel="1">
      <c r="A1739" s="655">
        <v>4234104180</v>
      </c>
      <c r="B1739" s="656" t="s">
        <v>1508</v>
      </c>
      <c r="C1739" s="1038" t="s">
        <v>5295</v>
      </c>
      <c r="D1739" s="630" t="s">
        <v>5015</v>
      </c>
      <c r="E1739" s="709">
        <v>2019</v>
      </c>
      <c r="F1739" s="718" t="str">
        <f>IF(ISBLANK(D1739),"",VLOOKUP(D1739,tegevusalad!$A$7:$B$188,2,FALSE))</f>
        <v xml:space="preserve">Alusharidus </v>
      </c>
      <c r="G1739" s="714">
        <v>44561</v>
      </c>
    </row>
    <row r="1740" spans="1:7" hidden="1" outlineLevel="1">
      <c r="A1740" s="655">
        <v>4234420120</v>
      </c>
      <c r="B1740" s="656" t="s">
        <v>7438</v>
      </c>
      <c r="C1740" s="1038" t="s">
        <v>1267</v>
      </c>
      <c r="D1740" s="630" t="s">
        <v>5015</v>
      </c>
      <c r="E1740" s="709">
        <v>2019</v>
      </c>
      <c r="F1740" s="718" t="str">
        <f>IF(ISBLANK(D1740),"",VLOOKUP(D1740,tegevusalad!$A$7:$B$188,2,FALSE))</f>
        <v xml:space="preserve">Alusharidus </v>
      </c>
      <c r="G1740" s="714">
        <v>44561</v>
      </c>
    </row>
    <row r="1741" spans="1:7" hidden="1" outlineLevel="1">
      <c r="A1741" s="655">
        <v>4234429170</v>
      </c>
      <c r="B1741" s="656" t="s">
        <v>177</v>
      </c>
      <c r="C1741" s="1038" t="s">
        <v>11645</v>
      </c>
      <c r="D1741" s="630" t="s">
        <v>5015</v>
      </c>
      <c r="E1741" s="709">
        <v>2019</v>
      </c>
      <c r="F1741" s="718" t="str">
        <f>IF(ISBLANK(D1741),"",VLOOKUP(D1741,tegevusalad!$A$7:$B$188,2,FALSE))</f>
        <v xml:space="preserve">Alusharidus </v>
      </c>
      <c r="G1741" s="714">
        <v>44561</v>
      </c>
    </row>
    <row r="1742" spans="1:7" hidden="1" outlineLevel="1">
      <c r="A1742" s="655">
        <v>4234312200</v>
      </c>
      <c r="B1742" s="656" t="s">
        <v>1498</v>
      </c>
      <c r="C1742" s="1038" t="s">
        <v>14647</v>
      </c>
      <c r="D1742" s="630" t="s">
        <v>5015</v>
      </c>
      <c r="E1742" s="709">
        <v>2019</v>
      </c>
      <c r="F1742" s="718" t="str">
        <f>IF(ISBLANK(D1742),"",VLOOKUP(D1742,tegevusalad!$A$7:$B$188,2,FALSE))</f>
        <v xml:space="preserve">Alusharidus </v>
      </c>
      <c r="G1742" s="714">
        <v>44561</v>
      </c>
    </row>
    <row r="1743" spans="1:7" hidden="1" outlineLevel="1">
      <c r="A1743" s="655">
        <v>4234529100</v>
      </c>
      <c r="B1743" s="656" t="s">
        <v>14595</v>
      </c>
      <c r="C1743" s="1038" t="s">
        <v>14648</v>
      </c>
      <c r="D1743" s="630" t="s">
        <v>5015</v>
      </c>
      <c r="E1743" s="709">
        <v>2019</v>
      </c>
      <c r="F1743" s="718" t="str">
        <f>IF(ISBLANK(D1743),"",VLOOKUP(D1743,tegevusalad!$A$7:$B$188,2,FALSE))</f>
        <v xml:space="preserve">Alusharidus </v>
      </c>
      <c r="G1743" s="714">
        <v>44561</v>
      </c>
    </row>
    <row r="1744" spans="1:7" hidden="1" outlineLevel="1">
      <c r="A1744" s="655">
        <v>4234622060</v>
      </c>
      <c r="B1744" s="656" t="s">
        <v>9833</v>
      </c>
      <c r="C1744" s="1038" t="s">
        <v>14649</v>
      </c>
      <c r="D1744" s="630" t="s">
        <v>5015</v>
      </c>
      <c r="E1744" s="709">
        <v>2019</v>
      </c>
      <c r="F1744" s="718" t="str">
        <f>IF(ISBLANK(D1744),"",VLOOKUP(D1744,tegevusalad!$A$7:$B$188,2,FALSE))</f>
        <v xml:space="preserve">Alusharidus </v>
      </c>
      <c r="G1744" s="714">
        <v>44561</v>
      </c>
    </row>
    <row r="1745" spans="1:8" hidden="1" outlineLevel="1">
      <c r="A1745" s="655">
        <v>4234820210</v>
      </c>
      <c r="B1745" s="656" t="s">
        <v>923</v>
      </c>
      <c r="C1745" s="1038" t="s">
        <v>1267</v>
      </c>
      <c r="D1745" s="630" t="s">
        <v>5015</v>
      </c>
      <c r="E1745" s="709">
        <v>2019</v>
      </c>
      <c r="F1745" s="718" t="str">
        <f>IF(ISBLANK(D1745),"",VLOOKUP(D1745,tegevusalad!$A$7:$B$188,2,FALSE))</f>
        <v xml:space="preserve">Alusharidus </v>
      </c>
      <c r="G1745" s="714">
        <v>44561</v>
      </c>
    </row>
    <row r="1746" spans="1:8" hidden="1" outlineLevel="1">
      <c r="A1746" s="655">
        <v>4234829100</v>
      </c>
      <c r="B1746" s="656" t="s">
        <v>7446</v>
      </c>
      <c r="C1746" s="1038" t="s">
        <v>14652</v>
      </c>
      <c r="D1746" s="630" t="s">
        <v>5015</v>
      </c>
      <c r="E1746" s="709">
        <v>2019</v>
      </c>
      <c r="F1746" s="718" t="str">
        <f>IF(ISBLANK(D1746),"",VLOOKUP(D1746,tegevusalad!$A$7:$B$188,2,FALSE))</f>
        <v xml:space="preserve">Alusharidus </v>
      </c>
      <c r="G1746" s="714">
        <v>44561</v>
      </c>
    </row>
    <row r="1747" spans="1:8" hidden="1" outlineLevel="1">
      <c r="A1747" s="655">
        <v>4234840530</v>
      </c>
      <c r="B1747" s="656" t="s">
        <v>925</v>
      </c>
      <c r="C1747" s="1038" t="s">
        <v>14653</v>
      </c>
      <c r="D1747" s="630" t="s">
        <v>5015</v>
      </c>
      <c r="E1747" s="709">
        <v>2019</v>
      </c>
      <c r="F1747" s="718" t="str">
        <f>IF(ISBLANK(D1747),"",VLOOKUP(D1747,tegevusalad!$A$7:$B$188,2,FALSE))</f>
        <v xml:space="preserve">Alusharidus </v>
      </c>
      <c r="G1747" s="714">
        <v>44561</v>
      </c>
    </row>
    <row r="1748" spans="1:8" hidden="1" outlineLevel="1">
      <c r="A1748" s="655">
        <v>4234814100</v>
      </c>
      <c r="B1748" s="656" t="s">
        <v>3854</v>
      </c>
      <c r="C1748" s="1038" t="s">
        <v>1267</v>
      </c>
      <c r="D1748" s="630" t="s">
        <v>5015</v>
      </c>
      <c r="E1748" s="709">
        <v>2019</v>
      </c>
      <c r="F1748" s="718" t="str">
        <f>IF(ISBLANK(D1748),"",VLOOKUP(D1748,tegevusalad!$A$7:$B$188,2,FALSE))</f>
        <v xml:space="preserve">Alusharidus </v>
      </c>
      <c r="G1748" s="714">
        <v>44561</v>
      </c>
    </row>
    <row r="1749" spans="1:8" hidden="1" outlineLevel="1">
      <c r="A1749" s="655">
        <v>4234203070</v>
      </c>
      <c r="B1749" s="182" t="s">
        <v>9847</v>
      </c>
      <c r="C1749" s="1038" t="s">
        <v>14659</v>
      </c>
      <c r="D1749" s="630" t="s">
        <v>5015</v>
      </c>
      <c r="E1749" s="709">
        <v>2019</v>
      </c>
      <c r="F1749" s="718" t="str">
        <f>IF(ISBLANK(D1749),"",VLOOKUP(D1749,tegevusalad!$A$7:$B$188,2,FALSE))</f>
        <v xml:space="preserve">Alusharidus </v>
      </c>
      <c r="G1749" s="714">
        <v>44561</v>
      </c>
    </row>
    <row r="1750" spans="1:8" hidden="1" outlineLevel="1">
      <c r="A1750" s="655">
        <v>4234433120</v>
      </c>
      <c r="B1750" s="182" t="s">
        <v>4968</v>
      </c>
      <c r="C1750" s="1038" t="s">
        <v>14683</v>
      </c>
      <c r="D1750" s="630" t="s">
        <v>5015</v>
      </c>
      <c r="E1750" s="709">
        <v>2019</v>
      </c>
      <c r="F1750" s="718" t="str">
        <f>IF(ISBLANK(D1750),"",VLOOKUP(D1750,tegevusalad!$A$7:$B$188,2,FALSE))</f>
        <v xml:space="preserve">Alusharidus </v>
      </c>
      <c r="G1750" s="714">
        <v>46022</v>
      </c>
      <c r="H1750" s="625" t="s">
        <v>5601</v>
      </c>
    </row>
    <row r="1751" spans="1:8" hidden="1" outlineLevel="1">
      <c r="A1751" s="655">
        <v>4234107220</v>
      </c>
      <c r="B1751" s="182" t="s">
        <v>9830</v>
      </c>
      <c r="C1751" s="1038" t="s">
        <v>14683</v>
      </c>
      <c r="D1751" s="630" t="s">
        <v>5015</v>
      </c>
      <c r="E1751" s="709">
        <v>2019</v>
      </c>
      <c r="F1751" s="718" t="str">
        <f>IF(ISBLANK(D1751),"",VLOOKUP(D1751,tegevusalad!$A$7:$B$188,2,FALSE))</f>
        <v xml:space="preserve">Alusharidus </v>
      </c>
      <c r="G1751" s="714">
        <v>46022</v>
      </c>
      <c r="H1751" s="625" t="s">
        <v>5601</v>
      </c>
    </row>
    <row r="1752" spans="1:8" hidden="1" outlineLevel="1">
      <c r="A1752" s="655">
        <v>4234619090</v>
      </c>
      <c r="B1752" s="182" t="s">
        <v>9901</v>
      </c>
      <c r="C1752" s="1038" t="s">
        <v>14683</v>
      </c>
      <c r="D1752" s="630" t="s">
        <v>5015</v>
      </c>
      <c r="E1752" s="709">
        <v>2019</v>
      </c>
      <c r="F1752" s="718" t="str">
        <f>IF(ISBLANK(D1752),"",VLOOKUP(D1752,tegevusalad!$A$7:$B$188,2,FALSE))</f>
        <v xml:space="preserve">Alusharidus </v>
      </c>
      <c r="G1752" s="714">
        <v>46022</v>
      </c>
      <c r="H1752" s="625" t="s">
        <v>5601</v>
      </c>
    </row>
    <row r="1753" spans="1:8" hidden="1" outlineLevel="1">
      <c r="A1753" s="655">
        <v>4234241100</v>
      </c>
      <c r="B1753" s="182" t="s">
        <v>14685</v>
      </c>
      <c r="C1753" s="1038" t="s">
        <v>14683</v>
      </c>
      <c r="D1753" s="630" t="s">
        <v>5015</v>
      </c>
      <c r="E1753" s="709">
        <v>2019</v>
      </c>
      <c r="F1753" s="718" t="str">
        <f>IF(ISBLANK(D1753),"",VLOOKUP(D1753,tegevusalad!$A$7:$B$188,2,FALSE))</f>
        <v xml:space="preserve">Alusharidus </v>
      </c>
      <c r="G1753" s="714">
        <v>46022</v>
      </c>
      <c r="H1753" s="625" t="s">
        <v>5601</v>
      </c>
    </row>
    <row r="1754" spans="1:8" hidden="1" outlineLevel="1">
      <c r="A1754" s="655">
        <v>4234231100</v>
      </c>
      <c r="B1754" s="182" t="s">
        <v>9850</v>
      </c>
      <c r="C1754" s="1038" t="s">
        <v>14684</v>
      </c>
      <c r="D1754" s="630" t="s">
        <v>5015</v>
      </c>
      <c r="E1754" s="709">
        <v>2019</v>
      </c>
      <c r="F1754" s="718" t="str">
        <f>IF(ISBLANK(D1754),"",VLOOKUP(D1754,tegevusalad!$A$7:$B$188,2,FALSE))</f>
        <v xml:space="preserve">Alusharidus </v>
      </c>
      <c r="G1754" s="714">
        <v>46022</v>
      </c>
      <c r="H1754" s="625" t="s">
        <v>5601</v>
      </c>
    </row>
    <row r="1755" spans="1:8" hidden="1" outlineLevel="1">
      <c r="A1755" s="655">
        <v>4234320090</v>
      </c>
      <c r="B1755" s="182" t="s">
        <v>14686</v>
      </c>
      <c r="C1755" s="1038" t="s">
        <v>14683</v>
      </c>
      <c r="D1755" s="630" t="s">
        <v>5015</v>
      </c>
      <c r="E1755" s="709">
        <v>2019</v>
      </c>
      <c r="F1755" s="718" t="str">
        <f>IF(ISBLANK(D1755),"",VLOOKUP(D1755,tegevusalad!$A$7:$B$188,2,FALSE))</f>
        <v xml:space="preserve">Alusharidus </v>
      </c>
      <c r="G1755" s="714">
        <v>46022</v>
      </c>
      <c r="H1755" s="625" t="s">
        <v>5601</v>
      </c>
    </row>
    <row r="1756" spans="1:8" hidden="1" outlineLevel="1">
      <c r="A1756" s="655">
        <v>4234522100</v>
      </c>
      <c r="B1756" s="182" t="s">
        <v>7989</v>
      </c>
      <c r="C1756" s="1038" t="s">
        <v>14683</v>
      </c>
      <c r="D1756" s="630" t="s">
        <v>5015</v>
      </c>
      <c r="E1756" s="709">
        <v>2019</v>
      </c>
      <c r="F1756" s="718" t="str">
        <f>IF(ISBLANK(D1756),"",VLOOKUP(D1756,tegevusalad!$A$7:$B$188,2,FALSE))</f>
        <v xml:space="preserve">Alusharidus </v>
      </c>
      <c r="G1756" s="714">
        <v>46022</v>
      </c>
      <c r="H1756" s="625" t="s">
        <v>5601</v>
      </c>
    </row>
    <row r="1757" spans="1:8" hidden="1" outlineLevel="1">
      <c r="A1757" s="658">
        <v>4234426060</v>
      </c>
      <c r="B1757" s="533" t="s">
        <v>6443</v>
      </c>
      <c r="C1757" s="1044" t="s">
        <v>14697</v>
      </c>
      <c r="D1757" s="630" t="s">
        <v>5015</v>
      </c>
      <c r="E1757" s="709">
        <v>2019</v>
      </c>
      <c r="F1757" s="718" t="str">
        <f>IF(ISBLANK(D1757),"",VLOOKUP(D1757,tegevusalad!$A$7:$B$188,2,FALSE))</f>
        <v xml:space="preserve">Alusharidus </v>
      </c>
      <c r="G1757" s="714">
        <v>44561</v>
      </c>
      <c r="H1757" s="784"/>
    </row>
    <row r="1758" spans="1:8" hidden="1" outlineLevel="1">
      <c r="A1758" s="655">
        <v>4234211230</v>
      </c>
      <c r="B1758" s="182" t="s">
        <v>4874</v>
      </c>
      <c r="C1758" s="1038" t="s">
        <v>14692</v>
      </c>
      <c r="D1758" s="630" t="s">
        <v>5015</v>
      </c>
      <c r="E1758" s="709">
        <v>2019</v>
      </c>
      <c r="F1758" s="718" t="str">
        <f>IF(ISBLANK(D1758),"",VLOOKUP(D1758,tegevusalad!$A$7:$B$188,2,FALSE))</f>
        <v xml:space="preserve">Alusharidus </v>
      </c>
      <c r="G1758" s="714">
        <v>44561</v>
      </c>
      <c r="H1758" s="625"/>
    </row>
    <row r="1759" spans="1:8" hidden="1" outlineLevel="1">
      <c r="A1759" s="655">
        <v>4234836090</v>
      </c>
      <c r="B1759" s="182" t="s">
        <v>7974</v>
      </c>
      <c r="C1759" s="1038" t="s">
        <v>14698</v>
      </c>
      <c r="D1759" s="630" t="s">
        <v>5015</v>
      </c>
      <c r="E1759" s="709">
        <v>2019</v>
      </c>
      <c r="F1759" s="718" t="str">
        <f>IF(ISBLANK(D1759),"",VLOOKUP(D1759,tegevusalad!$A$7:$B$188,2,FALSE))</f>
        <v xml:space="preserve">Alusharidus </v>
      </c>
      <c r="G1759" s="714">
        <v>44561</v>
      </c>
      <c r="H1759" s="625"/>
    </row>
    <row r="1760" spans="1:8" hidden="1" outlineLevel="1">
      <c r="A1760" s="655">
        <v>4234233150</v>
      </c>
      <c r="B1760" s="182" t="s">
        <v>11974</v>
      </c>
      <c r="C1760" s="1038" t="s">
        <v>14699</v>
      </c>
      <c r="D1760" s="630" t="s">
        <v>5015</v>
      </c>
      <c r="E1760" s="709">
        <v>2019</v>
      </c>
      <c r="F1760" s="718" t="str">
        <f>IF(ISBLANK(D1760),"",VLOOKUP(D1760,tegevusalad!$A$7:$B$188,2,FALSE))</f>
        <v xml:space="preserve">Alusharidus </v>
      </c>
      <c r="G1760" s="714">
        <v>44561</v>
      </c>
      <c r="H1760" s="625"/>
    </row>
    <row r="1761" spans="1:8" hidden="1" outlineLevel="1">
      <c r="A1761" s="655">
        <v>4234601170</v>
      </c>
      <c r="B1761" s="182" t="s">
        <v>3385</v>
      </c>
      <c r="C1761" s="1038" t="s">
        <v>14700</v>
      </c>
      <c r="D1761" s="630" t="s">
        <v>5015</v>
      </c>
      <c r="E1761" s="709">
        <v>2019</v>
      </c>
      <c r="F1761" s="718" t="str">
        <f>IF(ISBLANK(D1761),"",VLOOKUP(D1761,tegevusalad!$A$7:$B$188,2,FALSE))</f>
        <v xml:space="preserve">Alusharidus </v>
      </c>
      <c r="G1761" s="714">
        <v>44561</v>
      </c>
      <c r="H1761" s="625"/>
    </row>
    <row r="1762" spans="1:8" hidden="1" outlineLevel="1">
      <c r="A1762" s="655">
        <v>4234413070</v>
      </c>
      <c r="B1762" s="182" t="s">
        <v>3925</v>
      </c>
      <c r="C1762" s="1038" t="s">
        <v>14701</v>
      </c>
      <c r="D1762" s="630" t="s">
        <v>5015</v>
      </c>
      <c r="E1762" s="709">
        <v>2019</v>
      </c>
      <c r="F1762" s="718" t="str">
        <f>IF(ISBLANK(D1762),"",VLOOKUP(D1762,tegevusalad!$A$7:$B$188,2,FALSE))</f>
        <v xml:space="preserve">Alusharidus </v>
      </c>
      <c r="G1762" s="714">
        <v>44561</v>
      </c>
      <c r="H1762" s="625"/>
    </row>
    <row r="1763" spans="1:8" hidden="1" outlineLevel="1">
      <c r="A1763" s="655">
        <v>4234838140</v>
      </c>
      <c r="B1763" s="182" t="s">
        <v>1785</v>
      </c>
      <c r="C1763" s="1038" t="s">
        <v>14702</v>
      </c>
      <c r="D1763" s="630" t="s">
        <v>5015</v>
      </c>
      <c r="E1763" s="709">
        <v>2019</v>
      </c>
      <c r="F1763" s="718" t="str">
        <f>IF(ISBLANK(D1763),"",VLOOKUP(D1763,tegevusalad!$A$7:$B$188,2,FALSE))</f>
        <v xml:space="preserve">Alusharidus </v>
      </c>
      <c r="G1763" s="714">
        <v>44561</v>
      </c>
      <c r="H1763" s="625"/>
    </row>
    <row r="1764" spans="1:8" hidden="1" outlineLevel="1">
      <c r="A1764" s="655">
        <v>4234517090</v>
      </c>
      <c r="B1764" s="182" t="s">
        <v>8144</v>
      </c>
      <c r="C1764" s="1038" t="s">
        <v>14997</v>
      </c>
      <c r="D1764" s="630" t="s">
        <v>5015</v>
      </c>
      <c r="E1764" s="709">
        <v>2019</v>
      </c>
      <c r="F1764" s="718" t="str">
        <f>IF(ISBLANK(D1764),"",VLOOKUP(D1764,tegevusalad!$A$7:$B$188,2,FALSE))</f>
        <v xml:space="preserve">Alusharidus </v>
      </c>
      <c r="G1764" s="714">
        <v>44561</v>
      </c>
      <c r="H1764" s="625"/>
    </row>
    <row r="1765" spans="1:8" hidden="1" outlineLevel="1">
      <c r="A1765" s="655">
        <v>4234237100</v>
      </c>
      <c r="B1765" s="182" t="s">
        <v>14704</v>
      </c>
      <c r="C1765" s="1038" t="s">
        <v>14703</v>
      </c>
      <c r="D1765" s="630" t="s">
        <v>5015</v>
      </c>
      <c r="E1765" s="709">
        <v>2019</v>
      </c>
      <c r="F1765" s="718" t="str">
        <f>IF(ISBLANK(D1765),"",VLOOKUP(D1765,tegevusalad!$A$7:$B$188,2,FALSE))</f>
        <v xml:space="preserve">Alusharidus </v>
      </c>
      <c r="G1765" s="714">
        <v>44561</v>
      </c>
      <c r="H1765" s="625"/>
    </row>
    <row r="1766" spans="1:8" hidden="1" outlineLevel="1">
      <c r="A1766" s="655">
        <v>4234530060</v>
      </c>
      <c r="B1766" s="182" t="s">
        <v>8095</v>
      </c>
      <c r="C1766" s="1038" t="s">
        <v>14705</v>
      </c>
      <c r="D1766" s="630" t="s">
        <v>5015</v>
      </c>
      <c r="E1766" s="709">
        <v>2019</v>
      </c>
      <c r="F1766" s="718" t="str">
        <f>IF(ISBLANK(D1766),"",VLOOKUP(D1766,tegevusalad!$A$7:$B$188,2,FALSE))</f>
        <v xml:space="preserve">Alusharidus </v>
      </c>
      <c r="G1766" s="714">
        <v>44561</v>
      </c>
      <c r="H1766" s="625"/>
    </row>
    <row r="1767" spans="1:8" hidden="1" outlineLevel="1">
      <c r="A1767" s="655">
        <v>4234248060</v>
      </c>
      <c r="B1767" s="182" t="s">
        <v>14694</v>
      </c>
      <c r="C1767" s="1038" t="s">
        <v>14693</v>
      </c>
      <c r="D1767" s="630" t="s">
        <v>5015</v>
      </c>
      <c r="E1767" s="709">
        <v>2019</v>
      </c>
      <c r="F1767" s="718" t="str">
        <f>IF(ISBLANK(D1767),"",VLOOKUP(D1767,tegevusalad!$A$7:$B$188,2,FALSE))</f>
        <v xml:space="preserve">Alusharidus </v>
      </c>
      <c r="G1767" s="714">
        <v>44561</v>
      </c>
      <c r="H1767" s="625"/>
    </row>
    <row r="1768" spans="1:8" hidden="1" outlineLevel="1">
      <c r="A1768" s="655">
        <v>4234607020</v>
      </c>
      <c r="B1768" s="182" t="s">
        <v>14696</v>
      </c>
      <c r="C1768" s="1038" t="s">
        <v>14695</v>
      </c>
      <c r="D1768" s="630" t="s">
        <v>5015</v>
      </c>
      <c r="E1768" s="709">
        <v>2019</v>
      </c>
      <c r="F1768" s="718" t="str">
        <f>IF(ISBLANK(D1768),"",VLOOKUP(D1768,tegevusalad!$A$7:$B$188,2,FALSE))</f>
        <v xml:space="preserve">Alusharidus </v>
      </c>
      <c r="G1768" s="714">
        <v>44561</v>
      </c>
      <c r="H1768" s="625"/>
    </row>
    <row r="1769" spans="1:8" hidden="1" outlineLevel="1">
      <c r="A1769" s="655">
        <v>4234202130</v>
      </c>
      <c r="B1769" s="182" t="s">
        <v>4874</v>
      </c>
      <c r="C1769" s="1038" t="s">
        <v>14709</v>
      </c>
      <c r="D1769" s="630" t="s">
        <v>5015</v>
      </c>
      <c r="E1769" s="709">
        <v>2019</v>
      </c>
      <c r="F1769" s="718" t="str">
        <f>IF(ISBLANK(D1769),"",VLOOKUP(D1769,tegevusalad!$A$7:$B$188,2,FALSE))</f>
        <v xml:space="preserve">Alusharidus </v>
      </c>
      <c r="G1769" s="714">
        <v>44561</v>
      </c>
      <c r="H1769" s="625"/>
    </row>
    <row r="1770" spans="1:8" hidden="1" outlineLevel="1">
      <c r="A1770" s="655">
        <v>4234612100</v>
      </c>
      <c r="B1770" s="182" t="s">
        <v>14713</v>
      </c>
      <c r="C1770" s="1038" t="s">
        <v>14710</v>
      </c>
      <c r="D1770" s="630" t="s">
        <v>5015</v>
      </c>
      <c r="E1770" s="709">
        <v>2019</v>
      </c>
      <c r="F1770" s="718" t="str">
        <f>IF(ISBLANK(D1770),"",VLOOKUP(D1770,tegevusalad!$A$7:$B$188,2,FALSE))</f>
        <v xml:space="preserve">Alusharidus </v>
      </c>
      <c r="G1770" s="714">
        <v>44561</v>
      </c>
      <c r="H1770" s="625"/>
    </row>
    <row r="1771" spans="1:8" s="666" customFormat="1" hidden="1" outlineLevel="1">
      <c r="A1771" s="655">
        <v>4234205060</v>
      </c>
      <c r="B1771" s="943" t="s">
        <v>11881</v>
      </c>
      <c r="C1771" s="1038" t="s">
        <v>14714</v>
      </c>
      <c r="D1771" s="630" t="s">
        <v>5015</v>
      </c>
      <c r="E1771" s="709">
        <v>2019</v>
      </c>
      <c r="F1771" s="718" t="str">
        <f>IF(ISBLANK(D1771),"",VLOOKUP(D1771,tegevusalad!$A$7:$B$188,2,FALSE))</f>
        <v xml:space="preserve">Alusharidus </v>
      </c>
      <c r="G1771" s="714">
        <v>44561</v>
      </c>
      <c r="H1771" s="625"/>
    </row>
    <row r="1772" spans="1:8" s="666" customFormat="1" hidden="1" outlineLevel="1">
      <c r="A1772" s="655">
        <v>4234243720</v>
      </c>
      <c r="B1772" s="943" t="s">
        <v>9528</v>
      </c>
      <c r="C1772" s="1038" t="s">
        <v>14793</v>
      </c>
      <c r="D1772" s="630" t="s">
        <v>5015</v>
      </c>
      <c r="E1772" s="709">
        <v>2019</v>
      </c>
      <c r="F1772" s="718" t="str">
        <f>IF(ISBLANK(D1772),"",VLOOKUP(D1772,tegevusalad!$A$7:$B$188,2,FALSE))</f>
        <v xml:space="preserve">Alusharidus </v>
      </c>
      <c r="G1772" s="714">
        <v>44561</v>
      </c>
      <c r="H1772" s="625"/>
    </row>
    <row r="1773" spans="1:8" s="666" customFormat="1" hidden="1" outlineLevel="1">
      <c r="A1773" s="655">
        <v>4234431120</v>
      </c>
      <c r="B1773" s="943" t="s">
        <v>5284</v>
      </c>
      <c r="C1773" s="1038" t="s">
        <v>14794</v>
      </c>
      <c r="D1773" s="630" t="s">
        <v>5015</v>
      </c>
      <c r="E1773" s="709">
        <v>2019</v>
      </c>
      <c r="F1773" s="718" t="str">
        <f>IF(ISBLANK(D1773),"",VLOOKUP(D1773,tegevusalad!$A$7:$B$188,2,FALSE))</f>
        <v xml:space="preserve">Alusharidus </v>
      </c>
      <c r="G1773" s="714">
        <v>44561</v>
      </c>
      <c r="H1773" s="625"/>
    </row>
    <row r="1774" spans="1:8" s="666" customFormat="1" hidden="1" outlineLevel="1">
      <c r="A1774" s="655">
        <v>4234417110</v>
      </c>
      <c r="B1774" s="943" t="s">
        <v>10101</v>
      </c>
      <c r="C1774" s="1038" t="s">
        <v>14795</v>
      </c>
      <c r="D1774" s="630" t="s">
        <v>5015</v>
      </c>
      <c r="E1774" s="709">
        <v>2019</v>
      </c>
      <c r="F1774" s="718" t="str">
        <f>IF(ISBLANK(D1774),"",VLOOKUP(D1774,tegevusalad!$A$7:$B$188,2,FALSE))</f>
        <v xml:space="preserve">Alusharidus </v>
      </c>
      <c r="G1774" s="714">
        <v>44561</v>
      </c>
      <c r="H1774" s="625"/>
    </row>
    <row r="1775" spans="1:8" s="666" customFormat="1" hidden="1" outlineLevel="1">
      <c r="A1775" s="655">
        <v>4234432110</v>
      </c>
      <c r="B1775" s="943" t="s">
        <v>1492</v>
      </c>
      <c r="C1775" s="1038" t="s">
        <v>14796</v>
      </c>
      <c r="D1775" s="630" t="s">
        <v>5015</v>
      </c>
      <c r="E1775" s="709">
        <v>2019</v>
      </c>
      <c r="F1775" s="718" t="str">
        <f>IF(ISBLANK(D1775),"",VLOOKUP(D1775,tegevusalad!$A$7:$B$188,2,FALSE))</f>
        <v xml:space="preserve">Alusharidus </v>
      </c>
      <c r="G1775" s="714">
        <v>44561</v>
      </c>
      <c r="H1775" s="625"/>
    </row>
    <row r="1776" spans="1:8" s="666" customFormat="1" hidden="1" outlineLevel="1">
      <c r="A1776" s="655">
        <v>4234840540</v>
      </c>
      <c r="B1776" s="943" t="s">
        <v>14798</v>
      </c>
      <c r="C1776" s="1038" t="s">
        <v>14797</v>
      </c>
      <c r="D1776" s="630" t="s">
        <v>5015</v>
      </c>
      <c r="E1776" s="709">
        <v>2019</v>
      </c>
      <c r="F1776" s="718" t="str">
        <f>IF(ISBLANK(D1776),"",VLOOKUP(D1776,tegevusalad!$A$7:$B$188,2,FALSE))</f>
        <v xml:space="preserve">Alusharidus </v>
      </c>
      <c r="G1776" s="714">
        <v>44561</v>
      </c>
      <c r="H1776" s="625"/>
    </row>
    <row r="1777" spans="1:8" s="666" customFormat="1" hidden="1" outlineLevel="1">
      <c r="A1777" s="655">
        <v>4234421110</v>
      </c>
      <c r="B1777" s="943" t="s">
        <v>7438</v>
      </c>
      <c r="C1777" s="1038" t="s">
        <v>14800</v>
      </c>
      <c r="D1777" s="630" t="s">
        <v>5015</v>
      </c>
      <c r="E1777" s="709">
        <v>2019</v>
      </c>
      <c r="F1777" s="718" t="str">
        <f>IF(ISBLANK(D1777),"",VLOOKUP(D1777,tegevusalad!$A$7:$B$188,2,FALSE))</f>
        <v xml:space="preserve">Alusharidus </v>
      </c>
      <c r="G1777" s="714">
        <v>44561</v>
      </c>
      <c r="H1777" s="625"/>
    </row>
    <row r="1778" spans="1:8" s="666" customFormat="1" hidden="1" outlineLevel="1">
      <c r="A1778" s="655">
        <v>4234415120</v>
      </c>
      <c r="B1778" s="943" t="s">
        <v>11168</v>
      </c>
      <c r="C1778" s="1038" t="s">
        <v>14799</v>
      </c>
      <c r="D1778" s="630" t="s">
        <v>5015</v>
      </c>
      <c r="E1778" s="709">
        <v>2019</v>
      </c>
      <c r="F1778" s="718" t="str">
        <f>IF(ISBLANK(D1778),"",VLOOKUP(D1778,tegevusalad!$A$7:$B$188,2,FALSE))</f>
        <v xml:space="preserve">Alusharidus </v>
      </c>
      <c r="G1778" s="714">
        <v>44561</v>
      </c>
      <c r="H1778" s="625"/>
    </row>
    <row r="1779" spans="1:8" s="666" customFormat="1" ht="40.5" hidden="1" customHeight="1" outlineLevel="1">
      <c r="A1779" s="655">
        <v>4234715080</v>
      </c>
      <c r="B1779" s="943" t="s">
        <v>14803</v>
      </c>
      <c r="C1779" s="1038" t="s">
        <v>15053</v>
      </c>
      <c r="D1779" s="630" t="s">
        <v>5015</v>
      </c>
      <c r="E1779" s="709">
        <v>2019</v>
      </c>
      <c r="F1779" s="718" t="str">
        <f>IF(ISBLANK(D1779),"",VLOOKUP(D1779,tegevusalad!$A$7:$B$188,2,FALSE))</f>
        <v xml:space="preserve">Alusharidus </v>
      </c>
      <c r="G1779" s="714">
        <v>44561</v>
      </c>
      <c r="H1779" s="625"/>
    </row>
    <row r="1780" spans="1:8" s="666" customFormat="1" hidden="1" outlineLevel="1">
      <c r="A1780" s="655">
        <v>4234527090</v>
      </c>
      <c r="B1780" s="943" t="s">
        <v>9827</v>
      </c>
      <c r="C1780" s="1038" t="s">
        <v>14801</v>
      </c>
      <c r="D1780" s="630" t="s">
        <v>5015</v>
      </c>
      <c r="E1780" s="709">
        <v>2019</v>
      </c>
      <c r="F1780" s="718" t="str">
        <f>IF(ISBLANK(D1780),"",VLOOKUP(D1780,tegevusalad!$A$7:$B$188,2,FALSE))</f>
        <v xml:space="preserve">Alusharidus </v>
      </c>
      <c r="G1780" s="714">
        <v>44561</v>
      </c>
      <c r="H1780" s="625"/>
    </row>
    <row r="1781" spans="1:8" s="666" customFormat="1" hidden="1" outlineLevel="1">
      <c r="A1781" s="655">
        <v>4234318200</v>
      </c>
      <c r="B1781" s="943" t="s">
        <v>7264</v>
      </c>
      <c r="C1781" s="1038" t="s">
        <v>14802</v>
      </c>
      <c r="D1781" s="630" t="s">
        <v>5015</v>
      </c>
      <c r="E1781" s="709">
        <v>2019</v>
      </c>
      <c r="F1781" s="718" t="str">
        <f>IF(ISBLANK(D1781),"",VLOOKUP(D1781,tegevusalad!$A$7:$B$188,2,FALSE))</f>
        <v xml:space="preserve">Alusharidus </v>
      </c>
      <c r="G1781" s="714">
        <v>44561</v>
      </c>
      <c r="H1781" s="625"/>
    </row>
    <row r="1782" spans="1:8" hidden="1" outlineLevel="1">
      <c r="A1782" s="655">
        <v>4234716080</v>
      </c>
      <c r="B1782" s="182" t="s">
        <v>9831</v>
      </c>
      <c r="C1782" s="1038" t="s">
        <v>14890</v>
      </c>
      <c r="D1782" s="630" t="s">
        <v>5015</v>
      </c>
      <c r="E1782" s="709">
        <v>2019</v>
      </c>
      <c r="F1782" s="718" t="str">
        <f>IF(ISBLANK(D1782),"",VLOOKUP(D1782,tegevusalad!$A$7:$B$188,2,FALSE))</f>
        <v xml:space="preserve">Alusharidus </v>
      </c>
      <c r="G1782" s="714">
        <v>46022</v>
      </c>
      <c r="H1782" s="625" t="s">
        <v>5601</v>
      </c>
    </row>
    <row r="1783" spans="1:8" hidden="1" outlineLevel="1">
      <c r="A1783" s="655">
        <v>4234108200</v>
      </c>
      <c r="B1783" s="182" t="s">
        <v>10387</v>
      </c>
      <c r="C1783" s="1038" t="s">
        <v>14893</v>
      </c>
      <c r="D1783" s="630" t="s">
        <v>5015</v>
      </c>
      <c r="E1783" s="709">
        <v>2019</v>
      </c>
      <c r="F1783" s="718" t="str">
        <f>IF(ISBLANK(D1783),"",VLOOKUP(D1783,tegevusalad!$A$7:$B$188,2,FALSE))</f>
        <v xml:space="preserve">Alusharidus </v>
      </c>
      <c r="G1783" s="714">
        <v>44561</v>
      </c>
      <c r="H1783" s="625"/>
    </row>
    <row r="1784" spans="1:8" s="666" customFormat="1" hidden="1" outlineLevel="1">
      <c r="A1784" s="655">
        <v>4234426070</v>
      </c>
      <c r="B1784" s="943" t="s">
        <v>6443</v>
      </c>
      <c r="C1784" s="1038" t="s">
        <v>14989</v>
      </c>
      <c r="D1784" s="630" t="s">
        <v>5015</v>
      </c>
      <c r="E1784" s="709">
        <v>2019</v>
      </c>
      <c r="F1784" s="718" t="str">
        <f>IF(ISBLANK(D1784),"",VLOOKUP(D1784,tegevusalad!$A$7:$B$188,2,FALSE))</f>
        <v xml:space="preserve">Alusharidus </v>
      </c>
      <c r="G1784" s="714">
        <v>44561</v>
      </c>
      <c r="H1784" s="625"/>
    </row>
    <row r="1785" spans="1:8" s="666" customFormat="1" hidden="1" outlineLevel="1">
      <c r="A1785" s="655">
        <v>4234601180</v>
      </c>
      <c r="B1785" s="943" t="s">
        <v>10388</v>
      </c>
      <c r="C1785" s="1038" t="s">
        <v>14990</v>
      </c>
      <c r="D1785" s="630" t="s">
        <v>5015</v>
      </c>
      <c r="E1785" s="709">
        <v>2019</v>
      </c>
      <c r="F1785" s="718" t="str">
        <f>IF(ISBLANK(D1785),"",VLOOKUP(D1785,tegevusalad!$A$7:$B$188,2,FALSE))</f>
        <v xml:space="preserve">Alusharidus </v>
      </c>
      <c r="G1785" s="714">
        <v>44561</v>
      </c>
      <c r="H1785" s="625"/>
    </row>
    <row r="1786" spans="1:8" s="666" customFormat="1" hidden="1" outlineLevel="1">
      <c r="A1786" s="655">
        <v>4234319230</v>
      </c>
      <c r="B1786" s="943" t="s">
        <v>7266</v>
      </c>
      <c r="C1786" s="1038" t="s">
        <v>14991</v>
      </c>
      <c r="D1786" s="630" t="s">
        <v>5015</v>
      </c>
      <c r="E1786" s="709">
        <v>2019</v>
      </c>
      <c r="F1786" s="718" t="str">
        <f>IF(ISBLANK(D1786),"",VLOOKUP(D1786,tegevusalad!$A$7:$B$188,2,FALSE))</f>
        <v xml:space="preserve">Alusharidus </v>
      </c>
      <c r="G1786" s="714">
        <v>44561</v>
      </c>
      <c r="H1786" s="625"/>
    </row>
    <row r="1787" spans="1:8" s="666" customFormat="1" hidden="1" outlineLevel="1">
      <c r="A1787" s="655">
        <v>4234840550</v>
      </c>
      <c r="B1787" s="943" t="s">
        <v>925</v>
      </c>
      <c r="C1787" s="1038" t="s">
        <v>14992</v>
      </c>
      <c r="D1787" s="630" t="s">
        <v>5015</v>
      </c>
      <c r="E1787" s="709">
        <v>2019</v>
      </c>
      <c r="F1787" s="718" t="str">
        <f>IF(ISBLANK(D1787),"",VLOOKUP(D1787,tegevusalad!$A$7:$B$188,2,FALSE))</f>
        <v xml:space="preserve">Alusharidus </v>
      </c>
      <c r="G1787" s="714">
        <v>44561</v>
      </c>
      <c r="H1787" s="625"/>
    </row>
    <row r="1788" spans="1:8" s="666" customFormat="1" hidden="1" outlineLevel="1">
      <c r="A1788" s="655">
        <v>4234618050</v>
      </c>
      <c r="B1788" s="943" t="s">
        <v>7533</v>
      </c>
      <c r="C1788" s="1038" t="s">
        <v>14993</v>
      </c>
      <c r="D1788" s="630" t="s">
        <v>5015</v>
      </c>
      <c r="E1788" s="709">
        <v>2019</v>
      </c>
      <c r="F1788" s="718" t="str">
        <f>IF(ISBLANK(D1788),"",VLOOKUP(D1788,tegevusalad!$A$7:$B$188,2,FALSE))</f>
        <v xml:space="preserve">Alusharidus </v>
      </c>
      <c r="G1788" s="714">
        <v>44561</v>
      </c>
      <c r="H1788" s="625"/>
    </row>
    <row r="1789" spans="1:8" s="666" customFormat="1" hidden="1" outlineLevel="1">
      <c r="A1789" s="655">
        <v>4234311090</v>
      </c>
      <c r="B1789" s="943" t="s">
        <v>7902</v>
      </c>
      <c r="C1789" s="1038" t="s">
        <v>14999</v>
      </c>
      <c r="D1789" s="630" t="s">
        <v>5015</v>
      </c>
      <c r="E1789" s="709">
        <v>2019</v>
      </c>
      <c r="F1789" s="718" t="str">
        <f>IF(ISBLANK(D1789),"",VLOOKUP(D1789,tegevusalad!$A$7:$B$188,2,FALSE))</f>
        <v xml:space="preserve">Alusharidus </v>
      </c>
      <c r="G1789" s="714">
        <v>44561</v>
      </c>
      <c r="H1789" s="625"/>
    </row>
    <row r="1790" spans="1:8" s="666" customFormat="1" hidden="1" outlineLevel="1">
      <c r="A1790" s="655">
        <v>4234535080</v>
      </c>
      <c r="B1790" s="943" t="s">
        <v>1487</v>
      </c>
      <c r="C1790" s="1038" t="s">
        <v>15039</v>
      </c>
      <c r="D1790" s="630" t="s">
        <v>5015</v>
      </c>
      <c r="E1790" s="709">
        <v>2019</v>
      </c>
      <c r="F1790" s="718" t="s">
        <v>9289</v>
      </c>
      <c r="G1790" s="714">
        <v>44561</v>
      </c>
      <c r="H1790" s="625"/>
    </row>
    <row r="1791" spans="1:8" s="666" customFormat="1" hidden="1" outlineLevel="1">
      <c r="A1791" s="655">
        <v>4234240110</v>
      </c>
      <c r="B1791" s="943" t="s">
        <v>8141</v>
      </c>
      <c r="C1791" s="1038" t="s">
        <v>15040</v>
      </c>
      <c r="D1791" s="630" t="s">
        <v>5015</v>
      </c>
      <c r="E1791" s="709">
        <v>2019</v>
      </c>
      <c r="F1791" s="718" t="s">
        <v>9289</v>
      </c>
      <c r="G1791" s="714">
        <v>44561</v>
      </c>
      <c r="H1791" s="625"/>
    </row>
    <row r="1792" spans="1:8" s="666" customFormat="1" hidden="1" outlineLevel="1">
      <c r="A1792" s="655">
        <v>4234617140</v>
      </c>
      <c r="B1792" s="943" t="s">
        <v>6447</v>
      </c>
      <c r="C1792" s="1038" t="s">
        <v>13788</v>
      </c>
      <c r="D1792" s="630" t="s">
        <v>5015</v>
      </c>
      <c r="E1792" s="709">
        <v>2019</v>
      </c>
      <c r="F1792" s="718" t="s">
        <v>9289</v>
      </c>
      <c r="G1792" s="714">
        <v>44561</v>
      </c>
      <c r="H1792" s="625"/>
    </row>
    <row r="1793" spans="1:8" s="666" customFormat="1" hidden="1" outlineLevel="1">
      <c r="A1793" s="655">
        <v>4234450110</v>
      </c>
      <c r="B1793" s="182" t="s">
        <v>6441</v>
      </c>
      <c r="C1793" s="1038" t="s">
        <v>15167</v>
      </c>
      <c r="D1793" s="630" t="s">
        <v>5015</v>
      </c>
      <c r="E1793" s="709">
        <v>2019</v>
      </c>
      <c r="F1793" s="718" t="s">
        <v>9289</v>
      </c>
      <c r="G1793" s="714">
        <v>44561</v>
      </c>
      <c r="H1793" s="625"/>
    </row>
    <row r="1794" spans="1:8" s="666" customFormat="1" hidden="1" outlineLevel="1">
      <c r="A1794" s="655">
        <v>4234233160</v>
      </c>
      <c r="B1794" s="182" t="s">
        <v>15199</v>
      </c>
      <c r="C1794" s="1038" t="s">
        <v>15200</v>
      </c>
      <c r="D1794" s="630" t="s">
        <v>5015</v>
      </c>
      <c r="E1794" s="709">
        <v>2019</v>
      </c>
      <c r="F1794" s="718" t="s">
        <v>9289</v>
      </c>
      <c r="G1794" s="714">
        <v>44196</v>
      </c>
      <c r="H1794" s="625"/>
    </row>
    <row r="1795" spans="1:8" collapsed="1">
      <c r="A1795" s="914"/>
      <c r="B1795" s="964"/>
      <c r="C1795" s="1038"/>
      <c r="F1795" s="718"/>
      <c r="G1795" s="714"/>
    </row>
    <row r="1796" spans="1:8">
      <c r="A1796" s="655"/>
      <c r="B1796" s="651" t="s">
        <v>15229</v>
      </c>
      <c r="C1796" s="1038"/>
    </row>
    <row r="1797" spans="1:8" s="666" customFormat="1" hidden="1" outlineLevel="1">
      <c r="A1797" s="655">
        <v>4234830150</v>
      </c>
      <c r="B1797" s="182" t="s">
        <v>12540</v>
      </c>
      <c r="C1797" s="1038" t="s">
        <v>15230</v>
      </c>
      <c r="D1797" s="630" t="s">
        <v>5015</v>
      </c>
      <c r="E1797" s="709">
        <v>2020</v>
      </c>
      <c r="F1797" s="718" t="s">
        <v>9289</v>
      </c>
      <c r="G1797" s="714">
        <v>44561</v>
      </c>
      <c r="H1797" s="625"/>
    </row>
    <row r="1798" spans="1:8" s="666" customFormat="1" hidden="1" outlineLevel="1">
      <c r="A1798" s="655">
        <v>4234535090</v>
      </c>
      <c r="B1798" s="182" t="s">
        <v>1487</v>
      </c>
      <c r="C1798" s="1038" t="s">
        <v>15320</v>
      </c>
      <c r="D1798" s="630" t="s">
        <v>5015</v>
      </c>
      <c r="E1798" s="709">
        <v>2020</v>
      </c>
      <c r="F1798" s="718" t="s">
        <v>9289</v>
      </c>
      <c r="G1798" s="714">
        <v>44561</v>
      </c>
      <c r="H1798" s="625"/>
    </row>
    <row r="1799" spans="1:8" s="666" customFormat="1" hidden="1" outlineLevel="1">
      <c r="A1799" s="655">
        <v>4234106200</v>
      </c>
      <c r="B1799" s="182" t="s">
        <v>7069</v>
      </c>
      <c r="C1799" s="1038" t="s">
        <v>15321</v>
      </c>
      <c r="D1799" s="630" t="s">
        <v>5015</v>
      </c>
      <c r="E1799" s="709">
        <v>2020</v>
      </c>
      <c r="F1799" s="718" t="s">
        <v>9289</v>
      </c>
      <c r="G1799" s="714">
        <v>44561</v>
      </c>
      <c r="H1799" s="625"/>
    </row>
    <row r="1800" spans="1:8" s="666" customFormat="1" hidden="1" outlineLevel="1">
      <c r="A1800" s="655">
        <v>4234716090</v>
      </c>
      <c r="B1800" s="182" t="s">
        <v>9831</v>
      </c>
      <c r="C1800" s="1038" t="s">
        <v>15324</v>
      </c>
      <c r="D1800" s="630" t="s">
        <v>5015</v>
      </c>
      <c r="E1800" s="709">
        <v>2020</v>
      </c>
      <c r="F1800" s="718" t="s">
        <v>9289</v>
      </c>
      <c r="G1800" s="714">
        <v>44561</v>
      </c>
      <c r="H1800" s="625"/>
    </row>
    <row r="1801" spans="1:8" s="666" customFormat="1" hidden="1" outlineLevel="1">
      <c r="A1801" s="655">
        <v>4234221140</v>
      </c>
      <c r="B1801" s="182" t="s">
        <v>4938</v>
      </c>
      <c r="C1801" s="1038" t="s">
        <v>15353</v>
      </c>
      <c r="D1801" s="630" t="s">
        <v>5015</v>
      </c>
      <c r="E1801" s="709">
        <v>2020</v>
      </c>
      <c r="F1801" s="718" t="s">
        <v>9289</v>
      </c>
      <c r="G1801" s="714">
        <v>44561</v>
      </c>
      <c r="H1801" s="625"/>
    </row>
    <row r="1802" spans="1:8" s="666" customFormat="1" hidden="1" outlineLevel="1">
      <c r="A1802" s="655">
        <v>4234601190</v>
      </c>
      <c r="B1802" s="182" t="s">
        <v>3385</v>
      </c>
      <c r="C1802" s="1038" t="s">
        <v>15346</v>
      </c>
      <c r="D1802" s="630" t="s">
        <v>5015</v>
      </c>
      <c r="E1802" s="709">
        <v>2020</v>
      </c>
      <c r="F1802" s="718" t="s">
        <v>9289</v>
      </c>
      <c r="G1802" s="714">
        <v>44561</v>
      </c>
      <c r="H1802" s="625"/>
    </row>
    <row r="1803" spans="1:8" s="666" customFormat="1" ht="15.75" hidden="1" outlineLevel="1">
      <c r="A1803" s="655">
        <v>4234613740</v>
      </c>
      <c r="B1803" s="182" t="s">
        <v>15350</v>
      </c>
      <c r="C1803" s="1038" t="s">
        <v>15354</v>
      </c>
      <c r="D1803" s="630" t="s">
        <v>5015</v>
      </c>
      <c r="E1803" s="709">
        <v>2020</v>
      </c>
      <c r="F1803" s="718" t="s">
        <v>9289</v>
      </c>
      <c r="G1803" s="714">
        <v>44561</v>
      </c>
      <c r="H1803" s="625"/>
    </row>
    <row r="1804" spans="1:8" s="666" customFormat="1" hidden="1" outlineLevel="1">
      <c r="A1804" s="655">
        <v>4234205070</v>
      </c>
      <c r="B1804" s="182" t="s">
        <v>11881</v>
      </c>
      <c r="C1804" s="1038" t="s">
        <v>15347</v>
      </c>
      <c r="D1804" s="630" t="s">
        <v>5015</v>
      </c>
      <c r="E1804" s="709">
        <v>2020</v>
      </c>
      <c r="F1804" s="718" t="s">
        <v>9289</v>
      </c>
      <c r="G1804" s="714">
        <v>44561</v>
      </c>
      <c r="H1804" s="625"/>
    </row>
    <row r="1805" spans="1:8" s="666" customFormat="1" hidden="1" outlineLevel="1">
      <c r="A1805" s="655">
        <v>4234211240</v>
      </c>
      <c r="B1805" s="182" t="s">
        <v>15351</v>
      </c>
      <c r="C1805" s="1038" t="s">
        <v>15348</v>
      </c>
      <c r="D1805" s="630" t="s">
        <v>5015</v>
      </c>
      <c r="E1805" s="709">
        <v>2020</v>
      </c>
      <c r="F1805" s="718" t="s">
        <v>9289</v>
      </c>
      <c r="G1805" s="714">
        <v>44561</v>
      </c>
      <c r="H1805" s="625"/>
    </row>
    <row r="1806" spans="1:8" s="666" customFormat="1" ht="15.75" hidden="1" outlineLevel="1">
      <c r="A1806" s="655">
        <v>4234615110</v>
      </c>
      <c r="B1806" s="182" t="s">
        <v>15352</v>
      </c>
      <c r="C1806" s="1038" t="s">
        <v>15349</v>
      </c>
      <c r="D1806" s="630" t="s">
        <v>5015</v>
      </c>
      <c r="E1806" s="709">
        <v>2020</v>
      </c>
      <c r="F1806" s="718" t="s">
        <v>9289</v>
      </c>
      <c r="G1806" s="714">
        <v>44561</v>
      </c>
      <c r="H1806" s="625"/>
    </row>
    <row r="1807" spans="1:8" s="666" customFormat="1" hidden="1" outlineLevel="1">
      <c r="A1807" s="655">
        <v>4234806080</v>
      </c>
      <c r="B1807" s="943" t="s">
        <v>15369</v>
      </c>
      <c r="C1807" s="1038" t="s">
        <v>15377</v>
      </c>
      <c r="D1807" s="671" t="s">
        <v>5015</v>
      </c>
      <c r="E1807" s="715">
        <v>2020</v>
      </c>
      <c r="F1807" s="1008" t="s">
        <v>9289</v>
      </c>
      <c r="G1807" s="795">
        <v>44561</v>
      </c>
      <c r="H1807" s="625"/>
    </row>
    <row r="1808" spans="1:8" s="666" customFormat="1" hidden="1" outlineLevel="1">
      <c r="A1808" s="655">
        <v>4234511780</v>
      </c>
      <c r="B1808" s="943" t="s">
        <v>4979</v>
      </c>
      <c r="C1808" s="1038" t="s">
        <v>15370</v>
      </c>
      <c r="D1808" s="671" t="s">
        <v>5015</v>
      </c>
      <c r="E1808" s="715">
        <v>2020</v>
      </c>
      <c r="F1808" s="1008" t="s">
        <v>9289</v>
      </c>
      <c r="G1808" s="795">
        <v>44561</v>
      </c>
      <c r="H1808" s="625"/>
    </row>
    <row r="1809" spans="1:8" s="666" customFormat="1" hidden="1" outlineLevel="1">
      <c r="A1809" s="655">
        <v>4234452110</v>
      </c>
      <c r="B1809" s="943" t="s">
        <v>6445</v>
      </c>
      <c r="C1809" s="1038" t="s">
        <v>15371</v>
      </c>
      <c r="D1809" s="671" t="s">
        <v>5015</v>
      </c>
      <c r="E1809" s="715">
        <v>2020</v>
      </c>
      <c r="F1809" s="1008" t="s">
        <v>9289</v>
      </c>
      <c r="G1809" s="795">
        <v>44561</v>
      </c>
      <c r="H1809" s="625"/>
    </row>
    <row r="1810" spans="1:8" s="666" customFormat="1" hidden="1" outlineLevel="1">
      <c r="A1810" s="655">
        <v>4234433130</v>
      </c>
      <c r="B1810" s="943" t="s">
        <v>4968</v>
      </c>
      <c r="C1810" s="1038" t="s">
        <v>15372</v>
      </c>
      <c r="D1810" s="671" t="s">
        <v>5015</v>
      </c>
      <c r="E1810" s="715">
        <v>2020</v>
      </c>
      <c r="F1810" s="1008" t="s">
        <v>9289</v>
      </c>
      <c r="G1810" s="795">
        <v>44561</v>
      </c>
      <c r="H1810" s="625"/>
    </row>
    <row r="1811" spans="1:8" s="666" customFormat="1" hidden="1" outlineLevel="1">
      <c r="A1811" s="655">
        <v>4234422120</v>
      </c>
      <c r="B1811" s="943" t="s">
        <v>8250</v>
      </c>
      <c r="C1811" s="1038" t="s">
        <v>15373</v>
      </c>
      <c r="D1811" s="671" t="s">
        <v>5015</v>
      </c>
      <c r="E1811" s="715">
        <v>2020</v>
      </c>
      <c r="F1811" s="1008" t="s">
        <v>9289</v>
      </c>
      <c r="G1811" s="795">
        <v>44561</v>
      </c>
      <c r="H1811" s="625"/>
    </row>
    <row r="1812" spans="1:8" s="666" customFormat="1" hidden="1" outlineLevel="1">
      <c r="A1812" s="655">
        <v>4234233170</v>
      </c>
      <c r="B1812" s="943" t="s">
        <v>11974</v>
      </c>
      <c r="C1812" s="1038" t="s">
        <v>15374</v>
      </c>
      <c r="D1812" s="671" t="s">
        <v>5015</v>
      </c>
      <c r="E1812" s="715">
        <v>2020</v>
      </c>
      <c r="F1812" s="1008" t="s">
        <v>9289</v>
      </c>
      <c r="G1812" s="795">
        <v>44561</v>
      </c>
      <c r="H1812" s="625"/>
    </row>
    <row r="1813" spans="1:8" s="666" customFormat="1" hidden="1" outlineLevel="1">
      <c r="A1813" s="655">
        <v>4234712100</v>
      </c>
      <c r="B1813" s="943" t="s">
        <v>922</v>
      </c>
      <c r="C1813" s="1038" t="s">
        <v>15386</v>
      </c>
      <c r="D1813" s="671" t="s">
        <v>5015</v>
      </c>
      <c r="E1813" s="715">
        <v>2020</v>
      </c>
      <c r="F1813" s="1008" t="s">
        <v>9289</v>
      </c>
      <c r="G1813" s="795">
        <v>44561</v>
      </c>
      <c r="H1813" s="625"/>
    </row>
    <row r="1814" spans="1:8" s="666" customFormat="1" hidden="1" outlineLevel="1">
      <c r="A1814" s="655">
        <v>4234418200</v>
      </c>
      <c r="B1814" s="943" t="s">
        <v>6446</v>
      </c>
      <c r="C1814" s="1038" t="s">
        <v>15399</v>
      </c>
      <c r="D1814" s="671" t="s">
        <v>5015</v>
      </c>
      <c r="E1814" s="715">
        <v>2020</v>
      </c>
      <c r="F1814" s="1008" t="s">
        <v>9289</v>
      </c>
      <c r="G1814" s="795">
        <v>44561</v>
      </c>
      <c r="H1814" s="625"/>
    </row>
    <row r="1815" spans="1:8" s="666" customFormat="1" hidden="1" outlineLevel="1">
      <c r="A1815" s="655">
        <v>4234205080</v>
      </c>
      <c r="B1815" s="943" t="s">
        <v>11881</v>
      </c>
      <c r="C1815" s="1038" t="s">
        <v>15420</v>
      </c>
      <c r="D1815" s="671" t="s">
        <v>5015</v>
      </c>
      <c r="E1815" s="715">
        <v>2020</v>
      </c>
      <c r="F1815" s="1008" t="s">
        <v>9289</v>
      </c>
      <c r="G1815" s="795">
        <v>44561</v>
      </c>
      <c r="H1815" s="625"/>
    </row>
    <row r="1816" spans="1:8" s="666" customFormat="1" hidden="1" outlineLevel="1">
      <c r="A1816" s="655">
        <v>4234233180</v>
      </c>
      <c r="B1816" s="943" t="s">
        <v>15422</v>
      </c>
      <c r="C1816" s="1038" t="s">
        <v>15421</v>
      </c>
      <c r="D1816" s="671" t="s">
        <v>5015</v>
      </c>
      <c r="E1816" s="715">
        <v>2020</v>
      </c>
      <c r="F1816" s="1008" t="s">
        <v>9289</v>
      </c>
      <c r="G1816" s="795">
        <v>44561</v>
      </c>
      <c r="H1816" s="625"/>
    </row>
    <row r="1817" spans="1:8" s="666" customFormat="1" hidden="1" outlineLevel="1">
      <c r="A1817" s="655">
        <v>4234316140</v>
      </c>
      <c r="B1817" s="943" t="s">
        <v>6432</v>
      </c>
      <c r="C1817" s="1038" t="s">
        <v>15423</v>
      </c>
      <c r="D1817" s="671" t="s">
        <v>5015</v>
      </c>
      <c r="E1817" s="715">
        <v>2020</v>
      </c>
      <c r="F1817" s="1008" t="s">
        <v>9289</v>
      </c>
      <c r="G1817" s="795">
        <v>44561</v>
      </c>
      <c r="H1817" s="625"/>
    </row>
    <row r="1818" spans="1:8" s="666" customFormat="1" hidden="1" outlineLevel="1">
      <c r="A1818" s="655">
        <v>4234202140</v>
      </c>
      <c r="B1818" s="943" t="s">
        <v>4874</v>
      </c>
      <c r="C1818" s="1038" t="s">
        <v>15424</v>
      </c>
      <c r="D1818" s="671" t="s">
        <v>5015</v>
      </c>
      <c r="E1818" s="715">
        <v>2020</v>
      </c>
      <c r="F1818" s="1008" t="s">
        <v>9289</v>
      </c>
      <c r="G1818" s="795">
        <v>44561</v>
      </c>
      <c r="H1818" s="625"/>
    </row>
    <row r="1819" spans="1:8" s="666" customFormat="1" hidden="1" outlineLevel="1">
      <c r="A1819" s="655">
        <v>4234615120</v>
      </c>
      <c r="B1819" s="943" t="s">
        <v>3383</v>
      </c>
      <c r="C1819" s="1038" t="s">
        <v>15470</v>
      </c>
      <c r="D1819" s="671" t="s">
        <v>5015</v>
      </c>
      <c r="E1819" s="715">
        <v>2020</v>
      </c>
      <c r="F1819" s="1008" t="s">
        <v>9289</v>
      </c>
      <c r="G1819" s="795">
        <v>44561</v>
      </c>
      <c r="H1819" s="625"/>
    </row>
    <row r="1820" spans="1:8" s="666" customFormat="1" hidden="1" outlineLevel="1">
      <c r="A1820" s="655">
        <v>4234238130</v>
      </c>
      <c r="B1820" s="943" t="s">
        <v>15434</v>
      </c>
      <c r="C1820" s="1038" t="s">
        <v>15471</v>
      </c>
      <c r="D1820" s="671" t="s">
        <v>5015</v>
      </c>
      <c r="E1820" s="715">
        <v>2020</v>
      </c>
      <c r="F1820" s="1008" t="s">
        <v>9289</v>
      </c>
      <c r="G1820" s="795">
        <v>44561</v>
      </c>
      <c r="H1820" s="625"/>
    </row>
    <row r="1821" spans="1:8" s="666" customFormat="1" hidden="1" outlineLevel="1">
      <c r="A1821" s="655">
        <v>4234815160</v>
      </c>
      <c r="B1821" s="943" t="s">
        <v>492</v>
      </c>
      <c r="C1821" s="1038" t="s">
        <v>15469</v>
      </c>
      <c r="D1821" s="671" t="s">
        <v>5015</v>
      </c>
      <c r="E1821" s="715">
        <v>2020</v>
      </c>
      <c r="F1821" s="1008" t="s">
        <v>9289</v>
      </c>
      <c r="G1821" s="795">
        <v>44561</v>
      </c>
      <c r="H1821" s="625"/>
    </row>
    <row r="1822" spans="1:8" s="666" customFormat="1" hidden="1" outlineLevel="1">
      <c r="A1822" s="655">
        <v>4234826120</v>
      </c>
      <c r="B1822" s="943" t="s">
        <v>7909</v>
      </c>
      <c r="C1822" s="1038" t="s">
        <v>15465</v>
      </c>
      <c r="D1822" s="671" t="s">
        <v>5015</v>
      </c>
      <c r="E1822" s="715">
        <v>2020</v>
      </c>
      <c r="F1822" s="1008" t="s">
        <v>9289</v>
      </c>
      <c r="G1822" s="795">
        <v>44561</v>
      </c>
      <c r="H1822" s="625"/>
    </row>
    <row r="1823" spans="1:8" s="666" customFormat="1" hidden="1" outlineLevel="1">
      <c r="A1823" s="655">
        <v>4234815170</v>
      </c>
      <c r="B1823" s="943" t="s">
        <v>15467</v>
      </c>
      <c r="C1823" s="1038" t="s">
        <v>15466</v>
      </c>
      <c r="D1823" s="671" t="s">
        <v>5015</v>
      </c>
      <c r="E1823" s="715">
        <v>2020</v>
      </c>
      <c r="F1823" s="1008" t="s">
        <v>9289</v>
      </c>
      <c r="G1823" s="795">
        <v>44561</v>
      </c>
      <c r="H1823" s="625"/>
    </row>
    <row r="1824" spans="1:8" s="666" customFormat="1" hidden="1" outlineLevel="1">
      <c r="A1824" s="655">
        <v>4234838150</v>
      </c>
      <c r="B1824" s="943" t="s">
        <v>1785</v>
      </c>
      <c r="C1824" s="1038" t="s">
        <v>15468</v>
      </c>
      <c r="D1824" s="671" t="s">
        <v>5015</v>
      </c>
      <c r="E1824" s="715">
        <v>2020</v>
      </c>
      <c r="F1824" s="1008" t="s">
        <v>9289</v>
      </c>
      <c r="G1824" s="795">
        <v>44561</v>
      </c>
      <c r="H1824" s="625"/>
    </row>
    <row r="1825" spans="1:8" s="666" customFormat="1" hidden="1" outlineLevel="1">
      <c r="A1825" s="655">
        <v>4234417130</v>
      </c>
      <c r="B1825" s="943" t="s">
        <v>10101</v>
      </c>
      <c r="C1825" s="1038" t="s">
        <v>15473</v>
      </c>
      <c r="D1825" s="671" t="s">
        <v>5015</v>
      </c>
      <c r="E1825" s="715">
        <v>2020</v>
      </c>
      <c r="F1825" s="1008" t="s">
        <v>9289</v>
      </c>
      <c r="G1825" s="795">
        <v>44561</v>
      </c>
      <c r="H1825" s="625"/>
    </row>
    <row r="1826" spans="1:8" s="666" customFormat="1" hidden="1" outlineLevel="1">
      <c r="A1826" s="655">
        <v>4234243160</v>
      </c>
      <c r="B1826" s="943" t="s">
        <v>9528</v>
      </c>
      <c r="C1826" s="1038" t="s">
        <v>15478</v>
      </c>
      <c r="D1826" s="671" t="s">
        <v>5015</v>
      </c>
      <c r="E1826" s="715">
        <v>2020</v>
      </c>
      <c r="F1826" s="1008" t="s">
        <v>9289</v>
      </c>
      <c r="G1826" s="795">
        <v>44561</v>
      </c>
      <c r="H1826" s="625"/>
    </row>
    <row r="1827" spans="1:8" s="666" customFormat="1" hidden="1" outlineLevel="1">
      <c r="A1827" s="655">
        <v>4234222160</v>
      </c>
      <c r="B1827" s="943" t="s">
        <v>9686</v>
      </c>
      <c r="C1827" s="1038" t="s">
        <v>15479</v>
      </c>
      <c r="D1827" s="671" t="s">
        <v>5015</v>
      </c>
      <c r="E1827" s="715">
        <v>2020</v>
      </c>
      <c r="F1827" s="1008" t="s">
        <v>9289</v>
      </c>
      <c r="G1827" s="795">
        <v>44561</v>
      </c>
      <c r="H1827" s="625"/>
    </row>
    <row r="1828" spans="1:8" s="666" customFormat="1" hidden="1" outlineLevel="1">
      <c r="A1828" s="655">
        <v>4234444090</v>
      </c>
      <c r="B1828" s="943" t="s">
        <v>6647</v>
      </c>
      <c r="C1828" s="1038" t="s">
        <v>15480</v>
      </c>
      <c r="D1828" s="671" t="s">
        <v>5015</v>
      </c>
      <c r="E1828" s="715">
        <v>2020</v>
      </c>
      <c r="F1828" s="1008" t="s">
        <v>9289</v>
      </c>
      <c r="G1828" s="795">
        <v>44561</v>
      </c>
      <c r="H1828" s="625"/>
    </row>
    <row r="1829" spans="1:8" s="666" customFormat="1" hidden="1" outlineLevel="1">
      <c r="A1829" s="655">
        <v>4234813130</v>
      </c>
      <c r="B1829" s="943" t="s">
        <v>1725</v>
      </c>
      <c r="C1829" s="1038" t="s">
        <v>14683</v>
      </c>
      <c r="D1829" s="671" t="s">
        <v>5015</v>
      </c>
      <c r="E1829" s="715">
        <v>2020</v>
      </c>
      <c r="F1829" s="1008" t="s">
        <v>9289</v>
      </c>
      <c r="G1829" s="795">
        <v>46022</v>
      </c>
      <c r="H1829" s="625" t="s">
        <v>5601</v>
      </c>
    </row>
    <row r="1830" spans="1:8" s="666" customFormat="1" hidden="1" outlineLevel="1">
      <c r="A1830" s="655">
        <v>4234814110</v>
      </c>
      <c r="B1830" s="943" t="s">
        <v>3854</v>
      </c>
      <c r="C1830" s="1038" t="s">
        <v>14683</v>
      </c>
      <c r="D1830" s="671" t="s">
        <v>5015</v>
      </c>
      <c r="E1830" s="715">
        <v>2020</v>
      </c>
      <c r="F1830" s="1008" t="s">
        <v>9289</v>
      </c>
      <c r="G1830" s="795">
        <v>46022</v>
      </c>
      <c r="H1830" s="625" t="s">
        <v>5601</v>
      </c>
    </row>
    <row r="1831" spans="1:8" s="666" customFormat="1" hidden="1" outlineLevel="1">
      <c r="A1831" s="655">
        <v>4234715100</v>
      </c>
      <c r="B1831" s="943" t="s">
        <v>3853</v>
      </c>
      <c r="C1831" s="1038" t="s">
        <v>14683</v>
      </c>
      <c r="D1831" s="671" t="s">
        <v>5015</v>
      </c>
      <c r="E1831" s="715">
        <v>2020</v>
      </c>
      <c r="F1831" s="1008" t="s">
        <v>9289</v>
      </c>
      <c r="G1831" s="795">
        <v>46022</v>
      </c>
      <c r="H1831" s="625" t="s">
        <v>5601</v>
      </c>
    </row>
    <row r="1832" spans="1:8" s="666" customFormat="1" hidden="1" outlineLevel="1">
      <c r="A1832" s="655">
        <v>4234421120</v>
      </c>
      <c r="B1832" s="943" t="s">
        <v>7438</v>
      </c>
      <c r="C1832" s="1038" t="s">
        <v>14683</v>
      </c>
      <c r="D1832" s="671" t="s">
        <v>5015</v>
      </c>
      <c r="E1832" s="715">
        <v>2020</v>
      </c>
      <c r="F1832" s="1008" t="s">
        <v>9289</v>
      </c>
      <c r="G1832" s="795">
        <v>46022</v>
      </c>
      <c r="H1832" s="625" t="s">
        <v>5601</v>
      </c>
    </row>
    <row r="1833" spans="1:8" s="666" customFormat="1" hidden="1" outlineLevel="1">
      <c r="A1833" s="655">
        <v>4234316150</v>
      </c>
      <c r="B1833" s="943" t="s">
        <v>6432</v>
      </c>
      <c r="C1833" s="1038" t="s">
        <v>14683</v>
      </c>
      <c r="D1833" s="671" t="s">
        <v>5015</v>
      </c>
      <c r="E1833" s="715">
        <v>2020</v>
      </c>
      <c r="F1833" s="1008" t="s">
        <v>9289</v>
      </c>
      <c r="G1833" s="795">
        <v>46022</v>
      </c>
      <c r="H1833" s="625" t="s">
        <v>5601</v>
      </c>
    </row>
    <row r="1834" spans="1:8" s="666" customFormat="1" hidden="1" outlineLevel="1">
      <c r="A1834" s="655">
        <v>4234614060</v>
      </c>
      <c r="B1834" s="943" t="s">
        <v>1490</v>
      </c>
      <c r="C1834" s="1038" t="s">
        <v>14683</v>
      </c>
      <c r="D1834" s="671" t="s">
        <v>5015</v>
      </c>
      <c r="E1834" s="715">
        <v>2020</v>
      </c>
      <c r="F1834" s="1008" t="s">
        <v>9289</v>
      </c>
      <c r="G1834" s="795">
        <v>46022</v>
      </c>
      <c r="H1834" s="625" t="s">
        <v>5601</v>
      </c>
    </row>
    <row r="1835" spans="1:8" s="666" customFormat="1" hidden="1" outlineLevel="1">
      <c r="A1835" s="655">
        <v>4234518170</v>
      </c>
      <c r="B1835" s="943" t="s">
        <v>8143</v>
      </c>
      <c r="C1835" s="1038" t="s">
        <v>14683</v>
      </c>
      <c r="D1835" s="671" t="s">
        <v>5015</v>
      </c>
      <c r="E1835" s="715">
        <v>2020</v>
      </c>
      <c r="F1835" s="1008" t="s">
        <v>9289</v>
      </c>
      <c r="G1835" s="795">
        <v>46022</v>
      </c>
      <c r="H1835" s="625" t="s">
        <v>5601</v>
      </c>
    </row>
    <row r="1836" spans="1:8" s="666" customFormat="1" hidden="1" outlineLevel="1">
      <c r="A1836" s="655">
        <v>4234839140</v>
      </c>
      <c r="B1836" s="943" t="s">
        <v>8140</v>
      </c>
      <c r="C1836" s="1038" t="s">
        <v>14683</v>
      </c>
      <c r="D1836" s="671" t="s">
        <v>5015</v>
      </c>
      <c r="E1836" s="715">
        <v>2020</v>
      </c>
      <c r="F1836" s="1008" t="s">
        <v>9289</v>
      </c>
      <c r="G1836" s="795">
        <v>46022</v>
      </c>
      <c r="H1836" s="625" t="s">
        <v>5601</v>
      </c>
    </row>
    <row r="1837" spans="1:8" s="666" customFormat="1" ht="24" hidden="1" outlineLevel="1">
      <c r="A1837" s="655">
        <v>4234216160</v>
      </c>
      <c r="B1837" s="943" t="s">
        <v>7464</v>
      </c>
      <c r="C1837" s="625" t="s">
        <v>15944</v>
      </c>
      <c r="D1837" s="671" t="s">
        <v>5015</v>
      </c>
      <c r="E1837" s="715">
        <v>2020</v>
      </c>
      <c r="F1837" s="1008" t="s">
        <v>9289</v>
      </c>
      <c r="G1837" s="795">
        <v>44926</v>
      </c>
      <c r="H1837" s="625"/>
    </row>
    <row r="1838" spans="1:8" s="666" customFormat="1" hidden="1" outlineLevel="1">
      <c r="A1838" s="655">
        <v>4234430100</v>
      </c>
      <c r="B1838" s="943" t="s">
        <v>6444</v>
      </c>
      <c r="C1838" s="625" t="s">
        <v>15945</v>
      </c>
      <c r="D1838" s="671" t="s">
        <v>5015</v>
      </c>
      <c r="E1838" s="715">
        <v>2020</v>
      </c>
      <c r="F1838" s="1008" t="s">
        <v>9289</v>
      </c>
      <c r="G1838" s="795">
        <v>44926</v>
      </c>
      <c r="H1838" s="625"/>
    </row>
    <row r="1839" spans="1:8" s="666" customFormat="1" hidden="1" outlineLevel="1">
      <c r="A1839" s="655">
        <v>4234602740</v>
      </c>
      <c r="B1839" s="943" t="s">
        <v>15949</v>
      </c>
      <c r="C1839" s="625" t="s">
        <v>15950</v>
      </c>
      <c r="D1839" s="671" t="s">
        <v>5015</v>
      </c>
      <c r="E1839" s="715">
        <v>2020</v>
      </c>
      <c r="F1839" s="1008" t="s">
        <v>9289</v>
      </c>
      <c r="G1839" s="795">
        <v>44926</v>
      </c>
      <c r="H1839" s="625"/>
    </row>
    <row r="1840" spans="1:8" s="666" customFormat="1" hidden="1" outlineLevel="1">
      <c r="A1840" s="655">
        <v>4234529110</v>
      </c>
      <c r="B1840" s="943" t="s">
        <v>7434</v>
      </c>
      <c r="C1840" s="625" t="s">
        <v>15959</v>
      </c>
      <c r="D1840" s="671" t="s">
        <v>5015</v>
      </c>
      <c r="E1840" s="715">
        <v>2020</v>
      </c>
      <c r="F1840" s="1008" t="s">
        <v>9289</v>
      </c>
      <c r="G1840" s="795">
        <v>44561</v>
      </c>
      <c r="H1840" s="625"/>
    </row>
    <row r="1841" spans="1:8" s="666" customFormat="1" hidden="1" outlineLevel="1">
      <c r="A1841" s="655">
        <v>4234104190</v>
      </c>
      <c r="B1841" s="943" t="s">
        <v>1508</v>
      </c>
      <c r="C1841" s="625" t="s">
        <v>15958</v>
      </c>
      <c r="D1841" s="671" t="s">
        <v>5015</v>
      </c>
      <c r="E1841" s="715">
        <v>2020</v>
      </c>
      <c r="F1841" s="1008" t="s">
        <v>9289</v>
      </c>
      <c r="G1841" s="795">
        <v>44561</v>
      </c>
      <c r="H1841" s="625"/>
    </row>
    <row r="1842" spans="1:8" s="666" customFormat="1" hidden="1" outlineLevel="1">
      <c r="A1842" s="655">
        <v>4234241110</v>
      </c>
      <c r="B1842" s="943" t="s">
        <v>497</v>
      </c>
      <c r="C1842" s="625" t="s">
        <v>15969</v>
      </c>
      <c r="D1842" s="671" t="s">
        <v>5015</v>
      </c>
      <c r="E1842" s="715">
        <v>2020</v>
      </c>
      <c r="F1842" s="1008" t="s">
        <v>9289</v>
      </c>
      <c r="G1842" s="795">
        <v>44561</v>
      </c>
      <c r="H1842" s="625"/>
    </row>
    <row r="1843" spans="1:8" s="666" customFormat="1" hidden="1" outlineLevel="1">
      <c r="A1843" s="655">
        <v>4234241120</v>
      </c>
      <c r="B1843" s="943" t="s">
        <v>497</v>
      </c>
      <c r="C1843" s="625" t="s">
        <v>15970</v>
      </c>
      <c r="D1843" s="671" t="s">
        <v>5015</v>
      </c>
      <c r="E1843" s="715">
        <v>2020</v>
      </c>
      <c r="F1843" s="1008" t="s">
        <v>9289</v>
      </c>
      <c r="G1843" s="795">
        <v>44561</v>
      </c>
      <c r="H1843" s="625"/>
    </row>
    <row r="1844" spans="1:8" s="666" customFormat="1" hidden="1" outlineLevel="1">
      <c r="A1844" s="655">
        <v>4234213190</v>
      </c>
      <c r="B1844" s="943" t="s">
        <v>8211</v>
      </c>
      <c r="C1844" s="625" t="s">
        <v>15971</v>
      </c>
      <c r="D1844" s="671" t="s">
        <v>5015</v>
      </c>
      <c r="E1844" s="715">
        <v>2020</v>
      </c>
      <c r="F1844" s="1008" t="s">
        <v>9289</v>
      </c>
      <c r="G1844" s="795">
        <v>44561</v>
      </c>
      <c r="H1844" s="625"/>
    </row>
    <row r="1845" spans="1:8" s="666" customFormat="1" hidden="1" outlineLevel="1">
      <c r="A1845" s="655">
        <v>4234811120</v>
      </c>
      <c r="B1845" s="943" t="s">
        <v>7950</v>
      </c>
      <c r="C1845" s="625" t="s">
        <v>15976</v>
      </c>
      <c r="D1845" s="671" t="s">
        <v>5015</v>
      </c>
      <c r="E1845" s="715">
        <v>2020</v>
      </c>
      <c r="F1845" s="1008" t="s">
        <v>9289</v>
      </c>
      <c r="G1845" s="795">
        <v>44561</v>
      </c>
      <c r="H1845" s="625"/>
    </row>
    <row r="1846" spans="1:8" s="666" customFormat="1" hidden="1" outlineLevel="1">
      <c r="A1846" s="655">
        <v>4234452120</v>
      </c>
      <c r="B1846" s="943" t="s">
        <v>6445</v>
      </c>
      <c r="C1846" s="625" t="s">
        <v>15988</v>
      </c>
      <c r="D1846" s="671" t="s">
        <v>5015</v>
      </c>
      <c r="E1846" s="715">
        <v>2020</v>
      </c>
      <c r="F1846" s="1008" t="s">
        <v>9289</v>
      </c>
      <c r="G1846" s="795">
        <v>44926</v>
      </c>
      <c r="H1846" s="625"/>
    </row>
    <row r="1847" spans="1:8" s="666" customFormat="1" hidden="1" outlineLevel="1">
      <c r="A1847" s="655">
        <v>4234211100</v>
      </c>
      <c r="B1847" s="943" t="s">
        <v>7902</v>
      </c>
      <c r="C1847" s="625" t="s">
        <v>15991</v>
      </c>
      <c r="D1847" s="671" t="s">
        <v>5015</v>
      </c>
      <c r="E1847" s="715">
        <v>2020</v>
      </c>
      <c r="F1847" s="1008" t="s">
        <v>9289</v>
      </c>
      <c r="G1847" s="795">
        <v>44926</v>
      </c>
      <c r="H1847" s="625"/>
    </row>
    <row r="1848" spans="1:8" s="666" customFormat="1" hidden="1" outlineLevel="1">
      <c r="A1848" s="655">
        <v>4234315040</v>
      </c>
      <c r="B1848" s="943" t="s">
        <v>10059</v>
      </c>
      <c r="C1848" s="625" t="s">
        <v>15998</v>
      </c>
      <c r="D1848" s="671" t="s">
        <v>5015</v>
      </c>
      <c r="E1848" s="715">
        <v>2020</v>
      </c>
      <c r="F1848" s="1008" t="s">
        <v>9289</v>
      </c>
      <c r="G1848" s="795">
        <v>44926</v>
      </c>
      <c r="H1848" s="625"/>
    </row>
    <row r="1849" spans="1:8" s="666" customFormat="1" hidden="1" outlineLevel="1">
      <c r="A1849" s="655">
        <v>4234425130</v>
      </c>
      <c r="B1849" s="943" t="s">
        <v>4976</v>
      </c>
      <c r="C1849" s="625" t="s">
        <v>15992</v>
      </c>
      <c r="D1849" s="671" t="s">
        <v>5015</v>
      </c>
      <c r="E1849" s="715">
        <v>2020</v>
      </c>
      <c r="F1849" s="1008" t="s">
        <v>9289</v>
      </c>
      <c r="G1849" s="795">
        <v>44926</v>
      </c>
      <c r="H1849" s="625"/>
    </row>
    <row r="1850" spans="1:8" s="666" customFormat="1" ht="36" hidden="1" outlineLevel="1">
      <c r="A1850" s="655">
        <v>4234619100</v>
      </c>
      <c r="B1850" s="943" t="s">
        <v>7090</v>
      </c>
      <c r="C1850" s="625" t="s">
        <v>15993</v>
      </c>
      <c r="D1850" s="671" t="s">
        <v>5015</v>
      </c>
      <c r="E1850" s="715">
        <v>2020</v>
      </c>
      <c r="F1850" s="1008" t="s">
        <v>9289</v>
      </c>
      <c r="G1850" s="795">
        <v>44926</v>
      </c>
      <c r="H1850" s="625"/>
    </row>
    <row r="1851" spans="1:8" s="666" customFormat="1" hidden="1" outlineLevel="1">
      <c r="A1851" s="655">
        <v>4234620070</v>
      </c>
      <c r="B1851" s="943" t="s">
        <v>15994</v>
      </c>
      <c r="C1851" s="625" t="s">
        <v>16000</v>
      </c>
      <c r="D1851" s="671" t="s">
        <v>5015</v>
      </c>
      <c r="E1851" s="715">
        <v>2020</v>
      </c>
      <c r="F1851" s="1008" t="s">
        <v>9289</v>
      </c>
      <c r="G1851" s="795">
        <v>44926</v>
      </c>
      <c r="H1851" s="625"/>
    </row>
    <row r="1852" spans="1:8" s="666" customFormat="1" hidden="1" outlineLevel="1">
      <c r="A1852" s="655">
        <v>4234535100</v>
      </c>
      <c r="B1852" s="943" t="s">
        <v>1487</v>
      </c>
      <c r="C1852" s="625" t="s">
        <v>15999</v>
      </c>
      <c r="D1852" s="671" t="s">
        <v>5015</v>
      </c>
      <c r="E1852" s="715">
        <v>2020</v>
      </c>
      <c r="F1852" s="1008" t="s">
        <v>9289</v>
      </c>
      <c r="G1852" s="795">
        <v>44561</v>
      </c>
      <c r="H1852" s="625"/>
    </row>
    <row r="1853" spans="1:8" s="666" customFormat="1" hidden="1" outlineLevel="1">
      <c r="A1853" s="655">
        <v>4234527100</v>
      </c>
      <c r="B1853" s="943" t="s">
        <v>9827</v>
      </c>
      <c r="C1853" s="625" t="s">
        <v>16006</v>
      </c>
      <c r="D1853" s="671" t="s">
        <v>5015</v>
      </c>
      <c r="E1853" s="715">
        <v>2020</v>
      </c>
      <c r="F1853" s="1008" t="s">
        <v>9289</v>
      </c>
      <c r="G1853" s="795">
        <v>44561</v>
      </c>
      <c r="H1853" s="625"/>
    </row>
    <row r="1854" spans="1:8" s="666" customFormat="1" hidden="1" outlineLevel="1">
      <c r="A1854" s="655">
        <v>4234426080</v>
      </c>
      <c r="B1854" s="943" t="s">
        <v>6443</v>
      </c>
      <c r="C1854" s="625" t="s">
        <v>16007</v>
      </c>
      <c r="D1854" s="671" t="s">
        <v>5015</v>
      </c>
      <c r="E1854" s="715">
        <v>2020</v>
      </c>
      <c r="F1854" s="1008" t="s">
        <v>9289</v>
      </c>
      <c r="G1854" s="795">
        <v>44561</v>
      </c>
      <c r="H1854" s="625"/>
    </row>
    <row r="1855" spans="1:8" s="666" customFormat="1" ht="24" hidden="1" outlineLevel="1">
      <c r="A1855" s="655">
        <v>4234242730</v>
      </c>
      <c r="B1855" s="943" t="s">
        <v>1726</v>
      </c>
      <c r="C1855" s="625" t="s">
        <v>16011</v>
      </c>
      <c r="D1855" s="671" t="s">
        <v>5015</v>
      </c>
      <c r="E1855" s="715">
        <v>2020</v>
      </c>
      <c r="F1855" s="1008" t="s">
        <v>9289</v>
      </c>
      <c r="G1855" s="795">
        <v>44561</v>
      </c>
      <c r="H1855" s="625"/>
    </row>
    <row r="1856" spans="1:8" s="666" customFormat="1" ht="24" hidden="1" outlineLevel="1">
      <c r="A1856" s="655">
        <v>4234620080</v>
      </c>
      <c r="B1856" s="943" t="s">
        <v>3382</v>
      </c>
      <c r="C1856" s="625" t="s">
        <v>16010</v>
      </c>
      <c r="D1856" s="671" t="s">
        <v>5015</v>
      </c>
      <c r="E1856" s="715">
        <v>2020</v>
      </c>
      <c r="F1856" s="1008" t="s">
        <v>9289</v>
      </c>
      <c r="G1856" s="795">
        <v>44561</v>
      </c>
      <c r="H1856" s="625"/>
    </row>
    <row r="1857" spans="1:8" s="666" customFormat="1" hidden="1" outlineLevel="1">
      <c r="A1857" s="655">
        <v>4234622070</v>
      </c>
      <c r="B1857" s="943" t="s">
        <v>9833</v>
      </c>
      <c r="C1857" s="625" t="s">
        <v>16722</v>
      </c>
      <c r="D1857" s="671" t="s">
        <v>5015</v>
      </c>
      <c r="E1857" s="715">
        <v>2020</v>
      </c>
      <c r="F1857" s="1008" t="s">
        <v>9289</v>
      </c>
      <c r="G1857" s="795">
        <v>44561</v>
      </c>
      <c r="H1857" s="625"/>
    </row>
    <row r="1858" spans="1:8" s="666" customFormat="1" ht="24" hidden="1" outlineLevel="1">
      <c r="A1858" s="655">
        <v>4234622080</v>
      </c>
      <c r="B1858" s="943" t="s">
        <v>9833</v>
      </c>
      <c r="C1858" s="625" t="s">
        <v>16721</v>
      </c>
      <c r="D1858" s="671" t="s">
        <v>5015</v>
      </c>
      <c r="E1858" s="715">
        <v>2020</v>
      </c>
      <c r="F1858" s="1008" t="s">
        <v>9289</v>
      </c>
      <c r="G1858" s="795">
        <v>44561</v>
      </c>
      <c r="H1858" s="625"/>
    </row>
    <row r="1859" spans="1:8" s="666" customFormat="1" hidden="1" outlineLevel="1">
      <c r="A1859" s="655">
        <v>4234611090</v>
      </c>
      <c r="B1859" s="182" t="s">
        <v>7533</v>
      </c>
      <c r="C1859" s="1072" t="s">
        <v>16014</v>
      </c>
      <c r="D1859" s="671" t="s">
        <v>5015</v>
      </c>
      <c r="E1859" s="715">
        <v>2020</v>
      </c>
      <c r="F1859" s="1008" t="s">
        <v>9289</v>
      </c>
      <c r="G1859" s="795">
        <v>44561</v>
      </c>
      <c r="H1859" s="625"/>
    </row>
    <row r="1860" spans="1:8" s="666" customFormat="1" hidden="1" outlineLevel="1">
      <c r="A1860" s="655">
        <v>4234102190</v>
      </c>
      <c r="B1860" s="182" t="s">
        <v>4935</v>
      </c>
      <c r="C1860" s="1072" t="s">
        <v>16015</v>
      </c>
      <c r="D1860" s="671" t="s">
        <v>5015</v>
      </c>
      <c r="E1860" s="715">
        <v>2020</v>
      </c>
      <c r="F1860" s="1008" t="s">
        <v>9289</v>
      </c>
      <c r="G1860" s="795">
        <v>44561</v>
      </c>
      <c r="H1860" s="625"/>
    </row>
    <row r="1861" spans="1:8" s="666" customFormat="1" hidden="1" outlineLevel="1">
      <c r="A1861" s="655">
        <v>4234242090</v>
      </c>
      <c r="B1861" s="182" t="s">
        <v>1726</v>
      </c>
      <c r="C1861" s="1072" t="s">
        <v>16022</v>
      </c>
      <c r="D1861" s="671" t="s">
        <v>5015</v>
      </c>
      <c r="E1861" s="715">
        <v>2020</v>
      </c>
      <c r="F1861" s="1008" t="s">
        <v>9289</v>
      </c>
      <c r="G1861" s="795">
        <v>44561</v>
      </c>
      <c r="H1861" s="625"/>
    </row>
    <row r="1862" spans="1:8" s="666" customFormat="1" hidden="1" outlineLevel="1">
      <c r="A1862" s="655">
        <v>4234240120</v>
      </c>
      <c r="B1862" s="182" t="s">
        <v>8141</v>
      </c>
      <c r="C1862" s="1072" t="s">
        <v>12366</v>
      </c>
      <c r="D1862" s="671" t="s">
        <v>5015</v>
      </c>
      <c r="E1862" s="715">
        <v>2020</v>
      </c>
      <c r="F1862" s="1008" t="s">
        <v>9289</v>
      </c>
      <c r="G1862" s="795">
        <v>44561</v>
      </c>
      <c r="H1862" s="625"/>
    </row>
    <row r="1863" spans="1:8" s="666" customFormat="1" hidden="1" outlineLevel="1">
      <c r="A1863" s="655">
        <v>4234811130</v>
      </c>
      <c r="B1863" s="182" t="s">
        <v>16031</v>
      </c>
      <c r="C1863" s="1072" t="s">
        <v>16032</v>
      </c>
      <c r="D1863" s="671" t="s">
        <v>5015</v>
      </c>
      <c r="E1863" s="715">
        <v>2020</v>
      </c>
      <c r="F1863" s="1008" t="s">
        <v>9289</v>
      </c>
      <c r="G1863" s="795">
        <v>44561</v>
      </c>
      <c r="H1863" s="625"/>
    </row>
    <row r="1864" spans="1:8" s="666" customFormat="1" hidden="1" outlineLevel="1">
      <c r="A1864" s="655">
        <v>4234815180</v>
      </c>
      <c r="B1864" s="182" t="s">
        <v>16042</v>
      </c>
      <c r="C1864" s="1072" t="s">
        <v>16041</v>
      </c>
      <c r="D1864" s="671" t="s">
        <v>5015</v>
      </c>
      <c r="E1864" s="715">
        <v>2020</v>
      </c>
      <c r="F1864" s="1008" t="s">
        <v>9289</v>
      </c>
      <c r="G1864" s="795">
        <v>44561</v>
      </c>
      <c r="H1864" s="625"/>
    </row>
    <row r="1865" spans="1:8" s="666" customFormat="1" hidden="1" outlineLevel="1">
      <c r="A1865" s="655">
        <v>4234840140</v>
      </c>
      <c r="B1865" s="182" t="s">
        <v>925</v>
      </c>
      <c r="C1865" s="1072" t="s">
        <v>16043</v>
      </c>
      <c r="D1865" s="671" t="s">
        <v>5015</v>
      </c>
      <c r="E1865" s="715">
        <v>2020</v>
      </c>
      <c r="F1865" s="1008" t="s">
        <v>9289</v>
      </c>
      <c r="G1865" s="795">
        <v>44561</v>
      </c>
      <c r="H1865" s="625"/>
    </row>
    <row r="1866" spans="1:8" s="666" customFormat="1" hidden="1" outlineLevel="1">
      <c r="A1866" s="655">
        <v>4234245150</v>
      </c>
      <c r="B1866" s="182" t="s">
        <v>4875</v>
      </c>
      <c r="C1866" s="1072" t="s">
        <v>16049</v>
      </c>
      <c r="D1866" s="671" t="s">
        <v>5015</v>
      </c>
      <c r="E1866" s="715">
        <v>2020</v>
      </c>
      <c r="F1866" s="1008" t="s">
        <v>9289</v>
      </c>
      <c r="G1866" s="795">
        <v>44561</v>
      </c>
      <c r="H1866" s="625"/>
    </row>
    <row r="1867" spans="1:8" s="666" customFormat="1" hidden="1" outlineLevel="1">
      <c r="A1867" s="655">
        <v>4234417140</v>
      </c>
      <c r="B1867" s="182" t="s">
        <v>10101</v>
      </c>
      <c r="C1867" s="1072" t="s">
        <v>16065</v>
      </c>
      <c r="D1867" s="671" t="s">
        <v>5015</v>
      </c>
      <c r="E1867" s="715">
        <v>2020</v>
      </c>
      <c r="F1867" s="1008" t="s">
        <v>9289</v>
      </c>
      <c r="G1867" s="795">
        <v>44561</v>
      </c>
      <c r="H1867" s="625"/>
    </row>
    <row r="1868" spans="1:8" s="666" customFormat="1" hidden="1" outlineLevel="1">
      <c r="A1868" s="655">
        <v>4234452130</v>
      </c>
      <c r="B1868" s="182" t="s">
        <v>6445</v>
      </c>
      <c r="C1868" s="1072" t="s">
        <v>16066</v>
      </c>
      <c r="D1868" s="671" t="s">
        <v>5015</v>
      </c>
      <c r="E1868" s="715">
        <v>2020</v>
      </c>
      <c r="F1868" s="1008" t="s">
        <v>9289</v>
      </c>
      <c r="G1868" s="795">
        <v>44561</v>
      </c>
      <c r="H1868" s="625"/>
    </row>
    <row r="1869" spans="1:8" s="487" customFormat="1" hidden="1" outlineLevel="1">
      <c r="A1869" s="642">
        <v>4234711100</v>
      </c>
      <c r="B1869" s="182" t="s">
        <v>7903</v>
      </c>
      <c r="C1869" s="1072" t="s">
        <v>16077</v>
      </c>
      <c r="D1869" s="671" t="s">
        <v>5015</v>
      </c>
      <c r="E1869" s="715">
        <v>2020</v>
      </c>
      <c r="F1869" s="1008" t="s">
        <v>9289</v>
      </c>
      <c r="G1869" s="795">
        <v>44561</v>
      </c>
    </row>
    <row r="1870" spans="1:8" s="487" customFormat="1" hidden="1" outlineLevel="1">
      <c r="A1870" s="642">
        <v>4234711110</v>
      </c>
      <c r="B1870" s="182" t="s">
        <v>7903</v>
      </c>
      <c r="C1870" s="1072" t="s">
        <v>16074</v>
      </c>
      <c r="D1870" s="671" t="s">
        <v>5015</v>
      </c>
      <c r="E1870" s="715">
        <v>2020</v>
      </c>
      <c r="F1870" s="1008" t="s">
        <v>9289</v>
      </c>
      <c r="G1870" s="795">
        <v>44561</v>
      </c>
    </row>
    <row r="1871" spans="1:8" s="487" customFormat="1" hidden="1" outlineLevel="1">
      <c r="A1871" s="642">
        <v>4234422130</v>
      </c>
      <c r="B1871" s="182" t="s">
        <v>8250</v>
      </c>
      <c r="C1871" s="1072" t="s">
        <v>16075</v>
      </c>
      <c r="D1871" s="671" t="s">
        <v>5015</v>
      </c>
      <c r="E1871" s="715">
        <v>2020</v>
      </c>
      <c r="F1871" s="1008" t="s">
        <v>9289</v>
      </c>
      <c r="G1871" s="795">
        <v>44561</v>
      </c>
    </row>
    <row r="1872" spans="1:8" s="487" customFormat="1" hidden="1" outlineLevel="1">
      <c r="A1872" s="642">
        <v>4234422140</v>
      </c>
      <c r="B1872" s="182" t="s">
        <v>8250</v>
      </c>
      <c r="C1872" s="1072" t="s">
        <v>16076</v>
      </c>
      <c r="D1872" s="671" t="s">
        <v>5015</v>
      </c>
      <c r="E1872" s="715">
        <v>2020</v>
      </c>
      <c r="F1872" s="1008" t="s">
        <v>9289</v>
      </c>
      <c r="G1872" s="795">
        <v>44561</v>
      </c>
    </row>
    <row r="1873" spans="1:8" s="487" customFormat="1" hidden="1" outlineLevel="1">
      <c r="A1873" s="642">
        <v>4234521180</v>
      </c>
      <c r="B1873" s="182" t="s">
        <v>16073</v>
      </c>
      <c r="C1873" s="1072" t="s">
        <v>16078</v>
      </c>
      <c r="D1873" s="671" t="s">
        <v>5015</v>
      </c>
      <c r="E1873" s="715">
        <v>2020</v>
      </c>
      <c r="F1873" s="1008" t="s">
        <v>9289</v>
      </c>
      <c r="G1873" s="795">
        <v>44561</v>
      </c>
    </row>
    <row r="1874" spans="1:8" s="487" customFormat="1" hidden="1" outlineLevel="1">
      <c r="A1874" s="642">
        <v>4234106210</v>
      </c>
      <c r="B1874" s="182" t="s">
        <v>9832</v>
      </c>
      <c r="C1874" s="1072" t="s">
        <v>16084</v>
      </c>
      <c r="D1874" s="671" t="s">
        <v>5015</v>
      </c>
      <c r="E1874" s="715">
        <v>2020</v>
      </c>
      <c r="F1874" s="1008" t="s">
        <v>9289</v>
      </c>
      <c r="G1874" s="795">
        <v>44561</v>
      </c>
    </row>
    <row r="1875" spans="1:8" s="487" customFormat="1" hidden="1" outlineLevel="1">
      <c r="A1875" s="642">
        <v>4234102200</v>
      </c>
      <c r="B1875" s="182" t="s">
        <v>4935</v>
      </c>
      <c r="C1875" s="1072" t="s">
        <v>16085</v>
      </c>
      <c r="D1875" s="671" t="s">
        <v>5015</v>
      </c>
      <c r="E1875" s="715">
        <v>2020</v>
      </c>
      <c r="F1875" s="1008" t="s">
        <v>9289</v>
      </c>
      <c r="G1875" s="795">
        <v>44561</v>
      </c>
    </row>
    <row r="1876" spans="1:8" s="487" customFormat="1" hidden="1" outlineLevel="1">
      <c r="A1876" s="642">
        <v>4234813140</v>
      </c>
      <c r="B1876" s="182" t="s">
        <v>1725</v>
      </c>
      <c r="C1876" s="1072" t="s">
        <v>16086</v>
      </c>
      <c r="D1876" s="671" t="s">
        <v>5015</v>
      </c>
      <c r="E1876" s="715">
        <v>2020</v>
      </c>
      <c r="F1876" s="1008" t="s">
        <v>9289</v>
      </c>
      <c r="G1876" s="795">
        <v>44561</v>
      </c>
    </row>
    <row r="1877" spans="1:8" s="487" customFormat="1" hidden="1" outlineLevel="1">
      <c r="A1877" s="642">
        <v>4234511120</v>
      </c>
      <c r="B1877" s="182" t="s">
        <v>4979</v>
      </c>
      <c r="C1877" s="1072" t="s">
        <v>16087</v>
      </c>
      <c r="D1877" s="671" t="s">
        <v>5015</v>
      </c>
      <c r="E1877" s="715">
        <v>2020</v>
      </c>
      <c r="F1877" s="1008" t="s">
        <v>9289</v>
      </c>
      <c r="G1877" s="795">
        <v>44561</v>
      </c>
    </row>
    <row r="1878" spans="1:8" s="487" customFormat="1" hidden="1" outlineLevel="1">
      <c r="A1878" s="642">
        <v>4234445100</v>
      </c>
      <c r="B1878" s="182" t="s">
        <v>7910</v>
      </c>
      <c r="C1878" s="1072" t="s">
        <v>16145</v>
      </c>
      <c r="D1878" s="671" t="s">
        <v>5015</v>
      </c>
      <c r="E1878" s="715">
        <v>2020</v>
      </c>
      <c r="F1878" s="1008" t="s">
        <v>9289</v>
      </c>
      <c r="G1878" s="795">
        <v>44561</v>
      </c>
    </row>
    <row r="1879" spans="1:8" s="487" customFormat="1" hidden="1" outlineLevel="1">
      <c r="A1879" s="642">
        <v>4234511130</v>
      </c>
      <c r="B1879" s="182" t="s">
        <v>4979</v>
      </c>
      <c r="C1879" s="1072" t="s">
        <v>16168</v>
      </c>
      <c r="D1879" s="671" t="s">
        <v>5015</v>
      </c>
      <c r="E1879" s="715">
        <v>2020</v>
      </c>
      <c r="F1879" s="1008" t="s">
        <v>9289</v>
      </c>
      <c r="G1879" s="795">
        <v>44561</v>
      </c>
      <c r="H1879" s="487" t="s">
        <v>16113</v>
      </c>
    </row>
    <row r="1880" spans="1:8" s="487" customFormat="1" hidden="1" outlineLevel="1">
      <c r="A1880" s="642">
        <v>4234716100</v>
      </c>
      <c r="B1880" s="182" t="s">
        <v>9831</v>
      </c>
      <c r="C1880" s="1072" t="s">
        <v>16169</v>
      </c>
      <c r="D1880" s="671" t="s">
        <v>5015</v>
      </c>
      <c r="E1880" s="715">
        <v>2020</v>
      </c>
      <c r="F1880" s="1008" t="s">
        <v>9289</v>
      </c>
      <c r="G1880" s="795">
        <v>44561</v>
      </c>
    </row>
    <row r="1881" spans="1:8" s="487" customFormat="1" hidden="1" outlineLevel="1">
      <c r="A1881" s="642">
        <v>4234417150</v>
      </c>
      <c r="B1881" s="182" t="s">
        <v>10101</v>
      </c>
      <c r="C1881" s="1072" t="s">
        <v>16170</v>
      </c>
      <c r="D1881" s="671" t="s">
        <v>5015</v>
      </c>
      <c r="E1881" s="715">
        <v>2020</v>
      </c>
      <c r="F1881" s="1008" t="s">
        <v>9289</v>
      </c>
      <c r="G1881" s="795">
        <v>44561</v>
      </c>
    </row>
    <row r="1882" spans="1:8" s="487" customFormat="1" hidden="1" outlineLevel="1">
      <c r="A1882" s="642">
        <v>4234216170</v>
      </c>
      <c r="B1882" s="182" t="s">
        <v>7464</v>
      </c>
      <c r="C1882" s="1072" t="s">
        <v>16185</v>
      </c>
      <c r="D1882" s="671" t="s">
        <v>5015</v>
      </c>
      <c r="E1882" s="715">
        <v>2020</v>
      </c>
      <c r="F1882" s="1008" t="s">
        <v>9289</v>
      </c>
      <c r="G1882" s="795">
        <v>44561</v>
      </c>
    </row>
    <row r="1883" spans="1:8" s="487" customFormat="1" hidden="1" outlineLevel="1">
      <c r="A1883" s="642">
        <v>4234619120</v>
      </c>
      <c r="B1883" s="182" t="s">
        <v>7090</v>
      </c>
      <c r="C1883" s="1072" t="s">
        <v>16186</v>
      </c>
      <c r="D1883" s="671" t="s">
        <v>5015</v>
      </c>
      <c r="E1883" s="715">
        <v>2020</v>
      </c>
      <c r="F1883" s="1008" t="s">
        <v>9289</v>
      </c>
      <c r="G1883" s="795">
        <v>44561</v>
      </c>
    </row>
    <row r="1884" spans="1:8" s="487" customFormat="1" hidden="1" outlineLevel="1">
      <c r="A1884" s="642">
        <v>4234314140</v>
      </c>
      <c r="B1884" s="182" t="s">
        <v>7262</v>
      </c>
      <c r="C1884" s="1072" t="s">
        <v>16187</v>
      </c>
      <c r="D1884" s="671" t="s">
        <v>5015</v>
      </c>
      <c r="E1884" s="715">
        <v>2020</v>
      </c>
      <c r="F1884" s="1008" t="s">
        <v>9289</v>
      </c>
      <c r="G1884" s="795">
        <v>44561</v>
      </c>
    </row>
    <row r="1885" spans="1:8" s="487" customFormat="1" hidden="1" outlineLevel="1">
      <c r="A1885" s="642">
        <v>4234820220</v>
      </c>
      <c r="B1885" s="182" t="s">
        <v>923</v>
      </c>
      <c r="C1885" s="1072" t="s">
        <v>16227</v>
      </c>
      <c r="D1885" s="671" t="s">
        <v>5015</v>
      </c>
      <c r="E1885" s="715">
        <v>2020</v>
      </c>
      <c r="F1885" s="1008" t="s">
        <v>9289</v>
      </c>
      <c r="G1885" s="795">
        <v>44561</v>
      </c>
    </row>
    <row r="1886" spans="1:8" s="487" customFormat="1" hidden="1" outlineLevel="1">
      <c r="A1886" s="642">
        <v>4234242100</v>
      </c>
      <c r="B1886" s="182" t="s">
        <v>1726</v>
      </c>
      <c r="C1886" s="1072" t="s">
        <v>16249</v>
      </c>
      <c r="D1886" s="671" t="s">
        <v>5015</v>
      </c>
      <c r="E1886" s="715">
        <v>2020</v>
      </c>
      <c r="F1886" s="1008" t="s">
        <v>9289</v>
      </c>
      <c r="G1886" s="795">
        <v>44561</v>
      </c>
    </row>
    <row r="1887" spans="1:8" s="487" customFormat="1" hidden="1" outlineLevel="1">
      <c r="A1887" s="642">
        <v>4234827190</v>
      </c>
      <c r="B1887" s="182" t="s">
        <v>7041</v>
      </c>
      <c r="C1887" s="1072" t="s">
        <v>16285</v>
      </c>
      <c r="D1887" s="671" t="s">
        <v>5015</v>
      </c>
      <c r="E1887" s="715">
        <v>2020</v>
      </c>
      <c r="F1887" s="1008" t="s">
        <v>9289</v>
      </c>
      <c r="G1887" s="795">
        <v>44561</v>
      </c>
    </row>
    <row r="1888" spans="1:8" s="487" customFormat="1" hidden="1" outlineLevel="1">
      <c r="A1888" s="642">
        <v>4234450120</v>
      </c>
      <c r="B1888" s="182" t="s">
        <v>6441</v>
      </c>
      <c r="C1888" s="1072" t="s">
        <v>16286</v>
      </c>
      <c r="D1888" s="671" t="s">
        <v>5015</v>
      </c>
      <c r="E1888" s="715">
        <v>2020</v>
      </c>
      <c r="F1888" s="1008" t="s">
        <v>9289</v>
      </c>
      <c r="G1888" s="795">
        <v>44561</v>
      </c>
    </row>
    <row r="1889" spans="1:8" s="487" customFormat="1" hidden="1" outlineLevel="1">
      <c r="A1889" s="642">
        <v>4234432120</v>
      </c>
      <c r="B1889" s="182" t="s">
        <v>1492</v>
      </c>
      <c r="C1889" s="1072" t="s">
        <v>16287</v>
      </c>
      <c r="D1889" s="671" t="s">
        <v>5015</v>
      </c>
      <c r="E1889" s="715">
        <v>2020</v>
      </c>
      <c r="F1889" s="1008" t="s">
        <v>9289</v>
      </c>
      <c r="G1889" s="795">
        <v>44561</v>
      </c>
      <c r="H1889" s="487" t="s">
        <v>16113</v>
      </c>
    </row>
    <row r="1890" spans="1:8" s="487" customFormat="1" hidden="1" outlineLevel="1">
      <c r="A1890" s="642">
        <v>4234432700</v>
      </c>
      <c r="B1890" s="182" t="s">
        <v>1492</v>
      </c>
      <c r="C1890" s="1072" t="s">
        <v>16288</v>
      </c>
      <c r="D1890" s="671" t="s">
        <v>5015</v>
      </c>
      <c r="E1890" s="715">
        <v>2020</v>
      </c>
      <c r="F1890" s="1008" t="s">
        <v>9289</v>
      </c>
      <c r="G1890" s="795">
        <v>44561</v>
      </c>
    </row>
    <row r="1891" spans="1:8" s="487" customFormat="1" hidden="1" outlineLevel="1">
      <c r="A1891" s="642">
        <v>4234245160</v>
      </c>
      <c r="B1891" s="182" t="s">
        <v>4875</v>
      </c>
      <c r="C1891" s="1072" t="s">
        <v>16289</v>
      </c>
      <c r="D1891" s="671" t="s">
        <v>5015</v>
      </c>
      <c r="E1891" s="715">
        <v>2020</v>
      </c>
      <c r="F1891" s="1008" t="s">
        <v>9289</v>
      </c>
      <c r="G1891" s="795">
        <v>44561</v>
      </c>
    </row>
    <row r="1892" spans="1:8" s="487" customFormat="1" hidden="1" outlineLevel="1">
      <c r="A1892" s="642">
        <v>4234238140</v>
      </c>
      <c r="B1892" s="182" t="s">
        <v>4873</v>
      </c>
      <c r="C1892" s="1072" t="s">
        <v>16290</v>
      </c>
      <c r="D1892" s="671" t="s">
        <v>5015</v>
      </c>
      <c r="E1892" s="715">
        <v>2020</v>
      </c>
      <c r="F1892" s="1008" t="s">
        <v>9289</v>
      </c>
      <c r="G1892" s="795">
        <v>44561</v>
      </c>
    </row>
    <row r="1893" spans="1:8" s="487" customFormat="1" hidden="1" outlineLevel="1">
      <c r="A1893" s="642">
        <v>4234248070</v>
      </c>
      <c r="B1893" s="182" t="s">
        <v>12873</v>
      </c>
      <c r="C1893" s="1072" t="s">
        <v>16291</v>
      </c>
      <c r="D1893" s="671" t="s">
        <v>5015</v>
      </c>
      <c r="E1893" s="715">
        <v>2020</v>
      </c>
      <c r="F1893" s="1008" t="s">
        <v>9289</v>
      </c>
      <c r="G1893" s="795">
        <v>44561</v>
      </c>
    </row>
    <row r="1894" spans="1:8" s="487" customFormat="1" hidden="1" outlineLevel="1">
      <c r="A1894" s="642">
        <v>4234103160</v>
      </c>
      <c r="B1894" s="182" t="s">
        <v>9835</v>
      </c>
      <c r="C1894" s="1038" t="s">
        <v>14683</v>
      </c>
      <c r="D1894" s="671" t="s">
        <v>5015</v>
      </c>
      <c r="E1894" s="715">
        <v>2020</v>
      </c>
      <c r="F1894" s="1008" t="s">
        <v>9289</v>
      </c>
      <c r="G1894" s="795"/>
      <c r="H1894" s="625" t="s">
        <v>5601</v>
      </c>
    </row>
    <row r="1895" spans="1:8" s="487" customFormat="1" hidden="1" outlineLevel="1">
      <c r="A1895" s="642">
        <v>4234431130</v>
      </c>
      <c r="B1895" s="182" t="s">
        <v>5284</v>
      </c>
      <c r="C1895" s="1038" t="s">
        <v>14683</v>
      </c>
      <c r="D1895" s="671" t="s">
        <v>5015</v>
      </c>
      <c r="E1895" s="715">
        <v>2020</v>
      </c>
      <c r="F1895" s="1008" t="s">
        <v>9289</v>
      </c>
      <c r="G1895" s="795"/>
      <c r="H1895" s="625" t="s">
        <v>5601</v>
      </c>
    </row>
    <row r="1896" spans="1:8" s="487" customFormat="1" hidden="1" outlineLevel="1">
      <c r="A1896" s="642">
        <v>4234245170</v>
      </c>
      <c r="B1896" s="182" t="s">
        <v>4875</v>
      </c>
      <c r="C1896" s="1038" t="s">
        <v>14683</v>
      </c>
      <c r="D1896" s="671" t="s">
        <v>5015</v>
      </c>
      <c r="E1896" s="715">
        <v>2020</v>
      </c>
      <c r="F1896" s="1008" t="s">
        <v>9289</v>
      </c>
      <c r="G1896" s="795"/>
      <c r="H1896" s="625" t="s">
        <v>5601</v>
      </c>
    </row>
    <row r="1897" spans="1:8" s="487" customFormat="1" hidden="1" outlineLevel="1">
      <c r="A1897" s="642">
        <v>4234617150</v>
      </c>
      <c r="B1897" s="182" t="s">
        <v>6447</v>
      </c>
      <c r="C1897" s="1038" t="s">
        <v>14683</v>
      </c>
      <c r="D1897" s="671" t="s">
        <v>5015</v>
      </c>
      <c r="E1897" s="715">
        <v>2020</v>
      </c>
      <c r="F1897" s="1008" t="s">
        <v>9289</v>
      </c>
      <c r="G1897" s="795"/>
      <c r="H1897" s="625" t="s">
        <v>5601</v>
      </c>
    </row>
    <row r="1898" spans="1:8" s="487" customFormat="1" hidden="1" outlineLevel="1">
      <c r="A1898" s="642">
        <v>4234612110</v>
      </c>
      <c r="B1898" s="182" t="s">
        <v>3383</v>
      </c>
      <c r="C1898" s="1038" t="s">
        <v>16400</v>
      </c>
      <c r="D1898" s="671" t="s">
        <v>5015</v>
      </c>
      <c r="E1898" s="715">
        <v>2020</v>
      </c>
      <c r="F1898" s="1008" t="s">
        <v>9289</v>
      </c>
      <c r="G1898" s="795">
        <v>44561</v>
      </c>
      <c r="H1898" s="625"/>
    </row>
    <row r="1899" spans="1:8" s="487" customFormat="1" hidden="1" outlineLevel="1">
      <c r="A1899" s="642">
        <v>4234233190</v>
      </c>
      <c r="B1899" s="182" t="s">
        <v>11974</v>
      </c>
      <c r="C1899" s="1038" t="s">
        <v>16401</v>
      </c>
      <c r="D1899" s="671" t="s">
        <v>5015</v>
      </c>
      <c r="E1899" s="715">
        <v>2020</v>
      </c>
      <c r="F1899" s="1008" t="s">
        <v>9289</v>
      </c>
      <c r="G1899" s="795">
        <v>44561</v>
      </c>
      <c r="H1899" s="625"/>
    </row>
    <row r="1900" spans="1:8" s="487" customFormat="1" hidden="1" outlineLevel="1">
      <c r="A1900" s="642">
        <v>4234422150</v>
      </c>
      <c r="B1900" s="182" t="s">
        <v>8250</v>
      </c>
      <c r="C1900" s="1038" t="s">
        <v>16420</v>
      </c>
      <c r="D1900" s="671" t="s">
        <v>5015</v>
      </c>
      <c r="E1900" s="715">
        <v>2020</v>
      </c>
      <c r="F1900" s="1008" t="s">
        <v>9289</v>
      </c>
      <c r="G1900" s="795">
        <v>44561</v>
      </c>
      <c r="H1900" s="625" t="s">
        <v>16113</v>
      </c>
    </row>
    <row r="1901" spans="1:8" s="487" customFormat="1" hidden="1" outlineLevel="1">
      <c r="A1901" s="642">
        <v>4234450130</v>
      </c>
      <c r="B1901" s="182" t="s">
        <v>6441</v>
      </c>
      <c r="C1901" s="1038" t="s">
        <v>16421</v>
      </c>
      <c r="D1901" s="671" t="s">
        <v>5015</v>
      </c>
      <c r="E1901" s="715">
        <v>2020</v>
      </c>
      <c r="F1901" s="1008" t="s">
        <v>9289</v>
      </c>
      <c r="G1901" s="795">
        <v>44561</v>
      </c>
      <c r="H1901" s="625"/>
    </row>
    <row r="1902" spans="1:8" s="487" customFormat="1" hidden="1" outlineLevel="1">
      <c r="A1902" s="642">
        <v>4234815190</v>
      </c>
      <c r="B1902" s="182" t="s">
        <v>492</v>
      </c>
      <c r="C1902" s="1038" t="s">
        <v>16422</v>
      </c>
      <c r="D1902" s="671" t="s">
        <v>5015</v>
      </c>
      <c r="E1902" s="715">
        <v>2020</v>
      </c>
      <c r="F1902" s="1008" t="s">
        <v>9289</v>
      </c>
      <c r="G1902" s="795">
        <v>44561</v>
      </c>
      <c r="H1902" s="625"/>
    </row>
    <row r="1903" spans="1:8" s="487" customFormat="1" hidden="1" outlineLevel="1">
      <c r="A1903" s="642">
        <v>4234445110</v>
      </c>
      <c r="B1903" s="182" t="s">
        <v>7910</v>
      </c>
      <c r="C1903" s="1038" t="s">
        <v>16423</v>
      </c>
      <c r="D1903" s="671" t="s">
        <v>5015</v>
      </c>
      <c r="E1903" s="715">
        <v>2020</v>
      </c>
      <c r="F1903" s="1008" t="s">
        <v>9289</v>
      </c>
      <c r="G1903" s="795">
        <v>44561</v>
      </c>
      <c r="H1903" s="625" t="s">
        <v>16113</v>
      </c>
    </row>
    <row r="1904" spans="1:8" s="487" customFormat="1" hidden="1" outlineLevel="1">
      <c r="A1904" s="642">
        <v>4234517100</v>
      </c>
      <c r="B1904" s="182" t="s">
        <v>8144</v>
      </c>
      <c r="C1904" s="1038" t="s">
        <v>16439</v>
      </c>
      <c r="D1904" s="671" t="s">
        <v>5015</v>
      </c>
      <c r="E1904" s="715">
        <v>2020</v>
      </c>
      <c r="F1904" s="1008" t="s">
        <v>9289</v>
      </c>
      <c r="G1904" s="795">
        <v>44561</v>
      </c>
      <c r="H1904" s="625"/>
    </row>
    <row r="1905" spans="1:8" s="487" customFormat="1" hidden="1" outlineLevel="1">
      <c r="A1905" s="642">
        <v>4234412070</v>
      </c>
      <c r="B1905" s="182" t="s">
        <v>7269</v>
      </c>
      <c r="C1905" s="1038" t="s">
        <v>16440</v>
      </c>
      <c r="D1905" s="671" t="s">
        <v>5015</v>
      </c>
      <c r="E1905" s="715">
        <v>2020</v>
      </c>
      <c r="F1905" s="1008" t="s">
        <v>9289</v>
      </c>
      <c r="G1905" s="795">
        <v>44561</v>
      </c>
      <c r="H1905" s="625"/>
    </row>
    <row r="1906" spans="1:8" s="487" customFormat="1" hidden="1" outlineLevel="1">
      <c r="A1906" s="642">
        <v>4234613100</v>
      </c>
      <c r="B1906" s="182" t="s">
        <v>16508</v>
      </c>
      <c r="C1906" s="1038" t="s">
        <v>16506</v>
      </c>
      <c r="D1906" s="671" t="s">
        <v>5015</v>
      </c>
      <c r="E1906" s="715">
        <v>2020</v>
      </c>
      <c r="F1906" s="1008" t="s">
        <v>9289</v>
      </c>
      <c r="G1906" s="795">
        <v>44561</v>
      </c>
      <c r="H1906" s="625"/>
    </row>
    <row r="1907" spans="1:8" s="487" customFormat="1" hidden="1" outlineLevel="1">
      <c r="A1907" s="642">
        <v>4234221150</v>
      </c>
      <c r="B1907" s="182" t="s">
        <v>16509</v>
      </c>
      <c r="C1907" s="1038" t="s">
        <v>16507</v>
      </c>
      <c r="D1907" s="671" t="s">
        <v>5015</v>
      </c>
      <c r="E1907" s="715">
        <v>2020</v>
      </c>
      <c r="F1907" s="1008" t="s">
        <v>9289</v>
      </c>
      <c r="G1907" s="795">
        <v>44561</v>
      </c>
      <c r="H1907" s="625"/>
    </row>
    <row r="1908" spans="1:8" s="487" customFormat="1" hidden="1" outlineLevel="1">
      <c r="A1908" s="642" t="s">
        <v>16511</v>
      </c>
      <c r="B1908" s="182" t="s">
        <v>11718</v>
      </c>
      <c r="C1908" s="1038" t="s">
        <v>16586</v>
      </c>
      <c r="D1908" s="671" t="s">
        <v>5015</v>
      </c>
      <c r="E1908" s="715">
        <v>2020</v>
      </c>
      <c r="F1908" s="1008" t="s">
        <v>9289</v>
      </c>
      <c r="G1908" s="795">
        <v>44561</v>
      </c>
      <c r="H1908" s="625"/>
    </row>
    <row r="1909" spans="1:8" s="487" customFormat="1" hidden="1" outlineLevel="1">
      <c r="A1909" s="642" t="s">
        <v>16512</v>
      </c>
      <c r="B1909" s="182" t="s">
        <v>7909</v>
      </c>
      <c r="C1909" s="1038" t="s">
        <v>16514</v>
      </c>
      <c r="D1909" s="671" t="s">
        <v>5015</v>
      </c>
      <c r="E1909" s="715">
        <v>2020</v>
      </c>
      <c r="F1909" s="1008" t="s">
        <v>9289</v>
      </c>
      <c r="G1909" s="795">
        <v>44561</v>
      </c>
      <c r="H1909" s="625"/>
    </row>
    <row r="1910" spans="1:8" s="487" customFormat="1" hidden="1" outlineLevel="1">
      <c r="A1910" s="642" t="s">
        <v>16513</v>
      </c>
      <c r="B1910" s="182" t="s">
        <v>181</v>
      </c>
      <c r="C1910" s="1038" t="s">
        <v>16515</v>
      </c>
      <c r="D1910" s="671" t="s">
        <v>5015</v>
      </c>
      <c r="E1910" s="715">
        <v>2020</v>
      </c>
      <c r="F1910" s="1008" t="s">
        <v>9289</v>
      </c>
      <c r="G1910" s="795">
        <v>44561</v>
      </c>
      <c r="H1910" s="625"/>
    </row>
    <row r="1911" spans="1:8" s="487" customFormat="1" hidden="1" outlineLevel="1">
      <c r="A1911" s="642">
        <v>4234841140</v>
      </c>
      <c r="B1911" s="182" t="s">
        <v>3855</v>
      </c>
      <c r="C1911" s="1038" t="s">
        <v>16516</v>
      </c>
      <c r="D1911" s="671" t="s">
        <v>5015</v>
      </c>
      <c r="E1911" s="715">
        <v>2020</v>
      </c>
      <c r="F1911" s="1008" t="s">
        <v>9289</v>
      </c>
      <c r="G1911" s="795">
        <v>44561</v>
      </c>
      <c r="H1911" s="625" t="s">
        <v>16113</v>
      </c>
    </row>
    <row r="1912" spans="1:8" s="487" customFormat="1" hidden="1" outlineLevel="1">
      <c r="A1912" s="642">
        <v>4234811140</v>
      </c>
      <c r="B1912" s="182" t="s">
        <v>7950</v>
      </c>
      <c r="C1912" s="1038" t="s">
        <v>16587</v>
      </c>
      <c r="D1912" s="671" t="s">
        <v>5015</v>
      </c>
      <c r="E1912" s="715">
        <v>2020</v>
      </c>
      <c r="F1912" s="1008" t="s">
        <v>9289</v>
      </c>
      <c r="G1912" s="795">
        <v>44926</v>
      </c>
      <c r="H1912" s="625"/>
    </row>
    <row r="1913" spans="1:8" s="487" customFormat="1" hidden="1" outlineLevel="1">
      <c r="A1913" s="642">
        <v>4234525160</v>
      </c>
      <c r="B1913" s="182" t="s">
        <v>8142</v>
      </c>
      <c r="C1913" s="1038" t="s">
        <v>16588</v>
      </c>
      <c r="D1913" s="671" t="s">
        <v>5015</v>
      </c>
      <c r="E1913" s="715">
        <v>2020</v>
      </c>
      <c r="F1913" s="1008" t="s">
        <v>9289</v>
      </c>
      <c r="G1913" s="795">
        <v>44926</v>
      </c>
      <c r="H1913" s="625"/>
    </row>
    <row r="1914" spans="1:8" s="487" customFormat="1" hidden="1" outlineLevel="1">
      <c r="A1914" s="642">
        <v>4234241130</v>
      </c>
      <c r="B1914" s="182" t="s">
        <v>14685</v>
      </c>
      <c r="C1914" s="1038" t="s">
        <v>16589</v>
      </c>
      <c r="D1914" s="671" t="s">
        <v>5015</v>
      </c>
      <c r="E1914" s="715">
        <v>2020</v>
      </c>
      <c r="F1914" s="1008" t="s">
        <v>9289</v>
      </c>
      <c r="G1914" s="795">
        <v>44926</v>
      </c>
      <c r="H1914" s="625"/>
    </row>
    <row r="1915" spans="1:8" s="487" customFormat="1" hidden="1" outlineLevel="1">
      <c r="A1915" s="642">
        <v>4234243170</v>
      </c>
      <c r="B1915" s="182" t="s">
        <v>9528</v>
      </c>
      <c r="C1915" s="1038" t="s">
        <v>16590</v>
      </c>
      <c r="D1915" s="671" t="s">
        <v>5015</v>
      </c>
      <c r="E1915" s="715">
        <v>2020</v>
      </c>
      <c r="F1915" s="1008" t="s">
        <v>9289</v>
      </c>
      <c r="G1915" s="795">
        <v>44926</v>
      </c>
      <c r="H1915" s="625"/>
    </row>
    <row r="1916" spans="1:8" s="487" customFormat="1" hidden="1" outlineLevel="1">
      <c r="A1916" s="642">
        <v>4234312220</v>
      </c>
      <c r="B1916" s="182" t="s">
        <v>1498</v>
      </c>
      <c r="C1916" s="1038" t="s">
        <v>16591</v>
      </c>
      <c r="D1916" s="671" t="s">
        <v>5015</v>
      </c>
      <c r="E1916" s="715">
        <v>2020</v>
      </c>
      <c r="F1916" s="1008" t="s">
        <v>9289</v>
      </c>
      <c r="G1916" s="795">
        <v>44926</v>
      </c>
      <c r="H1916" s="625"/>
    </row>
    <row r="1917" spans="1:8" s="487" customFormat="1" hidden="1" outlineLevel="1">
      <c r="A1917" s="642">
        <v>4234430110</v>
      </c>
      <c r="B1917" s="182" t="s">
        <v>6444</v>
      </c>
      <c r="C1917" s="1038" t="s">
        <v>16594</v>
      </c>
      <c r="D1917" s="671" t="s">
        <v>5015</v>
      </c>
      <c r="E1917" s="715">
        <v>2020</v>
      </c>
      <c r="F1917" s="1008" t="s">
        <v>9289</v>
      </c>
      <c r="G1917" s="795">
        <v>44561</v>
      </c>
      <c r="H1917" s="625" t="s">
        <v>16113</v>
      </c>
    </row>
    <row r="1918" spans="1:8" s="487" customFormat="1" hidden="1" outlineLevel="1">
      <c r="A1918" s="642">
        <v>4234242110</v>
      </c>
      <c r="B1918" s="182" t="s">
        <v>1726</v>
      </c>
      <c r="C1918" s="1038" t="s">
        <v>16646</v>
      </c>
      <c r="D1918" s="671" t="s">
        <v>5015</v>
      </c>
      <c r="E1918" s="715">
        <v>2020</v>
      </c>
      <c r="F1918" s="1008" t="s">
        <v>9289</v>
      </c>
      <c r="G1918" s="795">
        <v>44561</v>
      </c>
      <c r="H1918" s="625"/>
    </row>
    <row r="1919" spans="1:8" s="487" customFormat="1" hidden="1" outlineLevel="1">
      <c r="A1919" s="642">
        <v>4234221160</v>
      </c>
      <c r="B1919" s="182" t="s">
        <v>4938</v>
      </c>
      <c r="C1919" s="1038" t="s">
        <v>16647</v>
      </c>
      <c r="D1919" s="671" t="s">
        <v>5015</v>
      </c>
      <c r="E1919" s="715">
        <v>2020</v>
      </c>
      <c r="F1919" s="1008" t="s">
        <v>9289</v>
      </c>
      <c r="G1919" s="795">
        <v>44561</v>
      </c>
      <c r="H1919" s="625" t="s">
        <v>16113</v>
      </c>
    </row>
    <row r="1920" spans="1:8" s="487" customFormat="1" hidden="1" outlineLevel="1">
      <c r="A1920" s="642">
        <v>4234511140</v>
      </c>
      <c r="B1920" s="182" t="s">
        <v>4979</v>
      </c>
      <c r="C1920" s="1038" t="s">
        <v>16648</v>
      </c>
      <c r="D1920" s="671" t="s">
        <v>5015</v>
      </c>
      <c r="E1920" s="715">
        <v>2020</v>
      </c>
      <c r="F1920" s="1008" t="s">
        <v>9289</v>
      </c>
      <c r="G1920" s="795">
        <v>44561</v>
      </c>
      <c r="H1920" s="625"/>
    </row>
    <row r="1921" spans="1:8" s="487" customFormat="1" ht="15.75" hidden="1" outlineLevel="1">
      <c r="A1921" s="642">
        <v>4234218510</v>
      </c>
      <c r="B1921" s="182" t="s">
        <v>16657</v>
      </c>
      <c r="C1921" s="1038" t="s">
        <v>16656</v>
      </c>
      <c r="D1921" s="671" t="s">
        <v>5015</v>
      </c>
      <c r="E1921" s="715">
        <v>2020</v>
      </c>
      <c r="F1921" s="1008" t="s">
        <v>9289</v>
      </c>
      <c r="G1921" s="795">
        <v>44561</v>
      </c>
      <c r="H1921" s="625"/>
    </row>
    <row r="1922" spans="1:8" s="487" customFormat="1" hidden="1" outlineLevel="1">
      <c r="A1922" s="642">
        <v>4234213200</v>
      </c>
      <c r="B1922" s="182" t="s">
        <v>8211</v>
      </c>
      <c r="C1922" s="1038" t="s">
        <v>16658</v>
      </c>
      <c r="D1922" s="671" t="s">
        <v>5015</v>
      </c>
      <c r="E1922" s="715">
        <v>2020</v>
      </c>
      <c r="F1922" s="1008" t="s">
        <v>9289</v>
      </c>
      <c r="G1922" s="795">
        <v>44561</v>
      </c>
      <c r="H1922" s="625" t="s">
        <v>16113</v>
      </c>
    </row>
    <row r="1923" spans="1:8" s="487" customFormat="1" hidden="1" outlineLevel="1">
      <c r="A1923" s="642">
        <v>4234614510</v>
      </c>
      <c r="B1923" s="182" t="s">
        <v>1490</v>
      </c>
      <c r="C1923" s="1038" t="s">
        <v>16666</v>
      </c>
      <c r="D1923" s="671" t="s">
        <v>5015</v>
      </c>
      <c r="E1923" s="715">
        <v>2020</v>
      </c>
      <c r="F1923" s="1008" t="s">
        <v>9289</v>
      </c>
      <c r="G1923" s="795">
        <v>44926</v>
      </c>
      <c r="H1923" s="625"/>
    </row>
    <row r="1924" spans="1:8" s="487" customFormat="1" hidden="1" outlineLevel="1">
      <c r="A1924" s="642">
        <v>4234201040</v>
      </c>
      <c r="B1924" s="182" t="s">
        <v>8204</v>
      </c>
      <c r="C1924" s="1038" t="s">
        <v>16685</v>
      </c>
      <c r="D1924" s="671" t="s">
        <v>5015</v>
      </c>
      <c r="E1924" s="715">
        <v>2020</v>
      </c>
      <c r="F1924" s="1008" t="s">
        <v>9289</v>
      </c>
      <c r="G1924" s="795">
        <v>44926</v>
      </c>
      <c r="H1924" s="625"/>
    </row>
    <row r="1925" spans="1:8" s="487" customFormat="1" collapsed="1">
      <c r="A1925" s="182"/>
      <c r="B1925" s="182"/>
      <c r="C1925" s="1038"/>
      <c r="D1925" s="671"/>
      <c r="E1925" s="715"/>
      <c r="F1925" s="1008"/>
      <c r="G1925" s="795"/>
      <c r="H1925" s="625"/>
    </row>
    <row r="1926" spans="1:8" s="487" customFormat="1">
      <c r="A1926" s="182"/>
      <c r="B1926" s="651" t="s">
        <v>16718</v>
      </c>
      <c r="C1926" s="1038"/>
      <c r="D1926" s="671"/>
      <c r="E1926" s="715"/>
      <c r="F1926" s="1008"/>
      <c r="G1926" s="795"/>
      <c r="H1926" s="625"/>
    </row>
    <row r="1927" spans="1:8">
      <c r="A1927" s="655">
        <v>4234417160</v>
      </c>
      <c r="B1927" s="182" t="s">
        <v>10101</v>
      </c>
      <c r="C1927" s="723" t="s">
        <v>16720</v>
      </c>
      <c r="D1927" s="630" t="s">
        <v>5015</v>
      </c>
      <c r="E1927" s="709">
        <v>2021</v>
      </c>
      <c r="F1927" s="710" t="s">
        <v>9289</v>
      </c>
      <c r="G1927" s="714">
        <v>44926</v>
      </c>
    </row>
    <row r="1928" spans="1:8">
      <c r="A1928" s="655">
        <v>4234313150</v>
      </c>
      <c r="B1928" s="182" t="s">
        <v>181</v>
      </c>
      <c r="C1928" s="723" t="s">
        <v>11969</v>
      </c>
      <c r="D1928" s="630" t="s">
        <v>5015</v>
      </c>
      <c r="E1928" s="709">
        <v>2021</v>
      </c>
      <c r="F1928" s="710" t="s">
        <v>9289</v>
      </c>
      <c r="G1928" s="714">
        <v>44926</v>
      </c>
    </row>
    <row r="1929" spans="1:8">
      <c r="A1929" s="655">
        <v>4234110040</v>
      </c>
      <c r="B1929" s="182" t="s">
        <v>12872</v>
      </c>
      <c r="C1929" s="723" t="s">
        <v>16751</v>
      </c>
      <c r="D1929" s="630" t="s">
        <v>5015</v>
      </c>
      <c r="E1929" s="709">
        <v>2021</v>
      </c>
      <c r="F1929" s="710" t="s">
        <v>9289</v>
      </c>
      <c r="G1929" s="714">
        <v>44926</v>
      </c>
    </row>
    <row r="1930" spans="1:8">
      <c r="A1930" s="655">
        <v>4234446700</v>
      </c>
      <c r="B1930" s="182" t="s">
        <v>7066</v>
      </c>
      <c r="C1930" s="723" t="s">
        <v>16767</v>
      </c>
      <c r="D1930" s="630" t="s">
        <v>5015</v>
      </c>
      <c r="E1930" s="709">
        <v>2021</v>
      </c>
      <c r="F1930" s="710" t="s">
        <v>9289</v>
      </c>
      <c r="G1930" s="714">
        <v>44926</v>
      </c>
    </row>
    <row r="1931" spans="1:8">
      <c r="A1931" s="655">
        <v>4234444700</v>
      </c>
      <c r="B1931" s="182" t="s">
        <v>6647</v>
      </c>
      <c r="C1931" s="723" t="s">
        <v>16768</v>
      </c>
      <c r="D1931" s="630" t="s">
        <v>5015</v>
      </c>
      <c r="E1931" s="709">
        <v>2021</v>
      </c>
      <c r="F1931" s="710" t="s">
        <v>9289</v>
      </c>
      <c r="G1931" s="714">
        <v>44926</v>
      </c>
    </row>
    <row r="1932" spans="1:8">
      <c r="A1932" s="655">
        <v>4234815700</v>
      </c>
      <c r="B1932" s="182" t="s">
        <v>492</v>
      </c>
      <c r="C1932" s="723" t="s">
        <v>16902</v>
      </c>
      <c r="D1932" s="630" t="s">
        <v>5015</v>
      </c>
      <c r="E1932" s="709">
        <v>2021</v>
      </c>
      <c r="F1932" s="710" t="s">
        <v>9289</v>
      </c>
      <c r="G1932" s="714">
        <v>44926</v>
      </c>
    </row>
    <row r="1933" spans="1:8">
      <c r="A1933" s="655">
        <v>4234716110</v>
      </c>
      <c r="B1933" s="182" t="s">
        <v>16904</v>
      </c>
      <c r="C1933" s="723" t="s">
        <v>16903</v>
      </c>
      <c r="D1933" s="630" t="s">
        <v>5015</v>
      </c>
      <c r="E1933" s="709">
        <v>2021</v>
      </c>
      <c r="F1933" s="710" t="s">
        <v>9289</v>
      </c>
      <c r="G1933" s="714">
        <v>44926</v>
      </c>
    </row>
    <row r="1934" spans="1:8">
      <c r="A1934" s="655">
        <v>4234211250</v>
      </c>
      <c r="B1934" s="182" t="s">
        <v>4874</v>
      </c>
      <c r="C1934" s="1159" t="s">
        <v>17053</v>
      </c>
      <c r="D1934" s="630" t="s">
        <v>5015</v>
      </c>
      <c r="E1934" s="709">
        <v>2021</v>
      </c>
      <c r="F1934" s="710" t="s">
        <v>9289</v>
      </c>
      <c r="G1934" s="714">
        <v>44926</v>
      </c>
    </row>
    <row r="1935" spans="1:8">
      <c r="A1935" s="655">
        <v>4234412080</v>
      </c>
      <c r="B1935" s="182" t="s">
        <v>7269</v>
      </c>
      <c r="C1935" s="1159" t="s">
        <v>17052</v>
      </c>
      <c r="D1935" s="630" t="s">
        <v>5015</v>
      </c>
      <c r="E1935" s="709">
        <v>2021</v>
      </c>
      <c r="F1935" s="710" t="s">
        <v>9289</v>
      </c>
      <c r="G1935" s="714">
        <v>44926</v>
      </c>
    </row>
    <row r="1936" spans="1:8">
      <c r="A1936" s="655">
        <v>4234106220</v>
      </c>
      <c r="B1936" s="182" t="s">
        <v>7069</v>
      </c>
      <c r="C1936" s="1159" t="s">
        <v>17091</v>
      </c>
      <c r="D1936" s="630" t="s">
        <v>5015</v>
      </c>
      <c r="E1936" s="709">
        <v>2021</v>
      </c>
      <c r="F1936" s="710" t="s">
        <v>9289</v>
      </c>
      <c r="G1936" s="714">
        <v>44926</v>
      </c>
    </row>
    <row r="1937" spans="1:8">
      <c r="A1937" s="655">
        <v>4234426090</v>
      </c>
      <c r="B1937" s="182" t="s">
        <v>6443</v>
      </c>
      <c r="C1937" s="1159" t="s">
        <v>17092</v>
      </c>
      <c r="D1937" s="630" t="s">
        <v>5015</v>
      </c>
      <c r="E1937" s="709">
        <v>2021</v>
      </c>
      <c r="F1937" s="710" t="s">
        <v>9289</v>
      </c>
      <c r="G1937" s="714">
        <v>44926</v>
      </c>
    </row>
    <row r="1938" spans="1:8" s="666" customFormat="1">
      <c r="A1938" s="655">
        <v>4234616150</v>
      </c>
      <c r="B1938" s="943" t="s">
        <v>920</v>
      </c>
      <c r="C1938" s="1160" t="s">
        <v>17190</v>
      </c>
      <c r="D1938" s="671" t="s">
        <v>5015</v>
      </c>
      <c r="E1938" s="715">
        <v>2021</v>
      </c>
      <c r="F1938" s="716" t="s">
        <v>9289</v>
      </c>
      <c r="G1938" s="795">
        <v>44926</v>
      </c>
    </row>
    <row r="1939" spans="1:8" s="666" customFormat="1" ht="24">
      <c r="A1939" s="655">
        <v>4234233200</v>
      </c>
      <c r="B1939" s="943" t="s">
        <v>11974</v>
      </c>
      <c r="C1939" s="1160" t="s">
        <v>17189</v>
      </c>
      <c r="D1939" s="671" t="s">
        <v>5015</v>
      </c>
      <c r="E1939" s="715">
        <v>2021</v>
      </c>
      <c r="F1939" s="716" t="s">
        <v>9289</v>
      </c>
      <c r="G1939" s="795">
        <v>44926</v>
      </c>
    </row>
    <row r="1940" spans="1:8" s="666" customFormat="1" ht="24">
      <c r="A1940" s="655">
        <v>4234242120</v>
      </c>
      <c r="B1940" s="943" t="s">
        <v>1726</v>
      </c>
      <c r="C1940" s="1160" t="s">
        <v>17191</v>
      </c>
      <c r="D1940" s="671" t="s">
        <v>5015</v>
      </c>
      <c r="E1940" s="715">
        <v>2021</v>
      </c>
      <c r="F1940" s="716" t="s">
        <v>9289</v>
      </c>
      <c r="G1940" s="795">
        <v>44926</v>
      </c>
    </row>
    <row r="1941" spans="1:8" s="666" customFormat="1">
      <c r="A1941" s="655">
        <v>4234449140</v>
      </c>
      <c r="B1941" s="943" t="s">
        <v>6439</v>
      </c>
      <c r="C1941" s="1160" t="s">
        <v>17192</v>
      </c>
      <c r="D1941" s="671" t="s">
        <v>5015</v>
      </c>
      <c r="E1941" s="715">
        <v>2021</v>
      </c>
      <c r="F1941" s="716" t="s">
        <v>9289</v>
      </c>
      <c r="G1941" s="795">
        <v>44926</v>
      </c>
    </row>
    <row r="1942" spans="1:8" s="666" customFormat="1">
      <c r="A1942" s="655">
        <v>4234447700</v>
      </c>
      <c r="B1942" s="943" t="s">
        <v>6435</v>
      </c>
      <c r="C1942" s="1160" t="s">
        <v>17193</v>
      </c>
      <c r="D1942" s="671" t="s">
        <v>5015</v>
      </c>
      <c r="E1942" s="715">
        <v>2021</v>
      </c>
      <c r="F1942" s="716" t="s">
        <v>9289</v>
      </c>
      <c r="G1942" s="795">
        <v>44926</v>
      </c>
    </row>
    <row r="1943" spans="1:8" s="666" customFormat="1" ht="24">
      <c r="A1943" s="655">
        <v>4234216180</v>
      </c>
      <c r="B1943" s="943" t="s">
        <v>7464</v>
      </c>
      <c r="C1943" s="1160" t="s">
        <v>17213</v>
      </c>
      <c r="D1943" s="671" t="s">
        <v>5015</v>
      </c>
      <c r="E1943" s="715">
        <v>2021</v>
      </c>
      <c r="F1943" s="716" t="s">
        <v>9289</v>
      </c>
      <c r="G1943" s="795">
        <v>44926</v>
      </c>
    </row>
    <row r="1944" spans="1:8" s="666" customFormat="1">
      <c r="A1944" s="655">
        <v>4234827200</v>
      </c>
      <c r="B1944" s="943" t="s">
        <v>7041</v>
      </c>
      <c r="C1944" s="1160" t="s">
        <v>17214</v>
      </c>
      <c r="D1944" s="671" t="s">
        <v>5015</v>
      </c>
      <c r="E1944" s="715">
        <v>2021</v>
      </c>
      <c r="F1944" s="716" t="s">
        <v>9289</v>
      </c>
      <c r="G1944" s="795">
        <v>44926</v>
      </c>
    </row>
    <row r="1945" spans="1:8" s="666" customFormat="1">
      <c r="A1945" s="655">
        <v>4234418210</v>
      </c>
      <c r="B1945" s="943" t="s">
        <v>6446</v>
      </c>
      <c r="C1945" s="1160" t="s">
        <v>17218</v>
      </c>
      <c r="D1945" s="671" t="s">
        <v>5015</v>
      </c>
      <c r="E1945" s="715">
        <v>2021</v>
      </c>
      <c r="F1945" s="716" t="s">
        <v>9289</v>
      </c>
      <c r="G1945" s="795">
        <v>44926</v>
      </c>
    </row>
    <row r="1946" spans="1:8" s="666" customFormat="1" ht="24">
      <c r="A1946" s="655">
        <v>4234814120</v>
      </c>
      <c r="B1946" s="943" t="s">
        <v>3854</v>
      </c>
      <c r="C1946" s="1160" t="s">
        <v>17219</v>
      </c>
      <c r="D1946" s="671" t="s">
        <v>5015</v>
      </c>
      <c r="E1946" s="715">
        <v>2021</v>
      </c>
      <c r="F1946" s="716" t="s">
        <v>9289</v>
      </c>
      <c r="G1946" s="795">
        <v>44926</v>
      </c>
    </row>
    <row r="1947" spans="1:8" s="1161" customFormat="1">
      <c r="A1947" s="943"/>
      <c r="B1947" s="943"/>
      <c r="C1947" s="625"/>
      <c r="D1947" s="671"/>
      <c r="E1947" s="715"/>
      <c r="F1947" s="1008"/>
      <c r="G1947" s="795"/>
      <c r="H1947" s="625"/>
    </row>
    <row r="1948" spans="1:8" s="487" customFormat="1">
      <c r="A1948" s="182"/>
      <c r="B1948" s="182"/>
      <c r="C1948" s="1038"/>
      <c r="D1948" s="671"/>
      <c r="E1948" s="715"/>
      <c r="F1948" s="1008"/>
      <c r="G1948" s="795"/>
      <c r="H1948" s="625"/>
    </row>
    <row r="1949" spans="1:8">
      <c r="A1949" s="914"/>
      <c r="B1949" s="964"/>
      <c r="C1949" s="1038"/>
      <c r="F1949" s="718"/>
      <c r="G1949" s="714"/>
    </row>
    <row r="1950" spans="1:8">
      <c r="A1950" s="654">
        <v>4238200000</v>
      </c>
      <c r="B1950" s="637" t="s">
        <v>9365</v>
      </c>
      <c r="C1950" s="723"/>
      <c r="F1950" s="710" t="str">
        <f>IF(ISBLANK(D1950),"",VLOOKUP(D1950,tegevusalad!$A$7:$B$188,2,FALSE))</f>
        <v/>
      </c>
    </row>
    <row r="1951" spans="1:8">
      <c r="A1951" s="679">
        <v>4238201000</v>
      </c>
      <c r="B1951" s="638" t="s">
        <v>9365</v>
      </c>
      <c r="C1951" s="723" t="s">
        <v>9366</v>
      </c>
      <c r="D1951" s="630" t="s">
        <v>5018</v>
      </c>
      <c r="F1951" s="710" t="str">
        <f>IF(ISBLANK(D1951),"",VLOOKUP(D1951,tegevusalad!$A$7:$B$188,2,FALSE))</f>
        <v xml:space="preserve">Põhi- ja üldkeskhariduse kaudsed kulud </v>
      </c>
    </row>
    <row r="1952" spans="1:8">
      <c r="A1952" s="680"/>
      <c r="B1952" s="638"/>
      <c r="C1952" s="723"/>
      <c r="F1952" s="710" t="str">
        <f>IF(ISBLANK(D1952),"",VLOOKUP(D1952,tegevusalad!$A$7:$B$188,2,FALSE))</f>
        <v/>
      </c>
    </row>
    <row r="1953" spans="1:7">
      <c r="A1953" s="679">
        <v>4238202000</v>
      </c>
      <c r="B1953" s="638" t="s">
        <v>9365</v>
      </c>
      <c r="C1953" s="723" t="s">
        <v>9367</v>
      </c>
      <c r="D1953" s="630" t="s">
        <v>5015</v>
      </c>
      <c r="F1953" s="710" t="str">
        <f>IF(ISBLANK(D1953),"",VLOOKUP(D1953,tegevusalad!$A$7:$B$188,2,FALSE))</f>
        <v xml:space="preserve">Alusharidus </v>
      </c>
    </row>
    <row r="1954" spans="1:7" s="487" customFormat="1">
      <c r="A1954" s="680">
        <v>4238202910</v>
      </c>
      <c r="B1954" s="681" t="s">
        <v>10253</v>
      </c>
      <c r="C1954" s="1045" t="s">
        <v>7064</v>
      </c>
      <c r="D1954" s="683" t="s">
        <v>5015</v>
      </c>
      <c r="E1954" s="717"/>
      <c r="F1954" s="710" t="str">
        <f>IF(ISBLANK(D1954),"",VLOOKUP(D1954,tegevusalad!$A$7:$B$188,2,FALSE))</f>
        <v xml:space="preserve">Alusharidus </v>
      </c>
      <c r="G1954" s="718"/>
    </row>
    <row r="1955" spans="1:7">
      <c r="A1955" s="684"/>
      <c r="B1955" s="638"/>
      <c r="C1955" s="723"/>
      <c r="F1955" s="710" t="str">
        <f>IF(ISBLANK(D1955),"",VLOOKUP(D1955,tegevusalad!$A$7:$B$188,2,FALSE))</f>
        <v/>
      </c>
    </row>
    <row r="1956" spans="1:7">
      <c r="A1956" s="679">
        <v>4238203000</v>
      </c>
      <c r="B1956" s="638" t="s">
        <v>9365</v>
      </c>
      <c r="C1956" s="723" t="s">
        <v>9418</v>
      </c>
      <c r="D1956" s="630" t="s">
        <v>24</v>
      </c>
      <c r="F1956" s="710" t="str">
        <f>IF(ISBLANK(D1956),"",VLOOKUP(D1956,tegevusalad!$A$7:$B$188,2,FALSE))</f>
        <v>Laste muusika- ja kunstikoolid</v>
      </c>
    </row>
    <row r="1957" spans="1:7" s="487" customFormat="1">
      <c r="A1957" s="685">
        <v>4238203010</v>
      </c>
      <c r="B1957" s="681" t="s">
        <v>9524</v>
      </c>
      <c r="C1957" s="1045" t="s">
        <v>9523</v>
      </c>
      <c r="D1957" s="683" t="s">
        <v>24</v>
      </c>
      <c r="E1957" s="717"/>
      <c r="F1957" s="710" t="str">
        <f>IF(ISBLANK(D1957),"",VLOOKUP(D1957,tegevusalad!$A$7:$B$188,2,FALSE))</f>
        <v>Laste muusika- ja kunstikoolid</v>
      </c>
      <c r="G1957" s="718"/>
    </row>
    <row r="1958" spans="1:7" s="487" customFormat="1">
      <c r="A1958" s="685">
        <v>4238203020</v>
      </c>
      <c r="B1958" s="682" t="s">
        <v>9549</v>
      </c>
      <c r="C1958" s="1045" t="s">
        <v>9550</v>
      </c>
      <c r="D1958" s="686" t="s">
        <v>24</v>
      </c>
      <c r="E1958" s="717"/>
      <c r="F1958" s="710" t="str">
        <f>IF(ISBLANK(D1958),"",VLOOKUP(D1958,tegevusalad!$A$7:$B$188,2,FALSE))</f>
        <v>Laste muusika- ja kunstikoolid</v>
      </c>
      <c r="G1958" s="718"/>
    </row>
    <row r="1959" spans="1:7" s="487" customFormat="1">
      <c r="A1959" s="685">
        <v>4238203030</v>
      </c>
      <c r="B1959" s="682" t="s">
        <v>1716</v>
      </c>
      <c r="C1959" s="1045" t="s">
        <v>7064</v>
      </c>
      <c r="D1959" s="686" t="s">
        <v>24</v>
      </c>
      <c r="E1959" s="717"/>
      <c r="F1959" s="718" t="str">
        <f>IF(ISBLANK(D1959),"",VLOOKUP(D1959,tegevusalad!$A$7:$B$188,2,FALSE))</f>
        <v>Laste muusika- ja kunstikoolid</v>
      </c>
      <c r="G1959" s="718"/>
    </row>
    <row r="1960" spans="1:7" s="487" customFormat="1">
      <c r="A1960" s="685">
        <v>4238203040</v>
      </c>
      <c r="B1960" s="682" t="s">
        <v>9632</v>
      </c>
      <c r="C1960" s="1045" t="s">
        <v>9633</v>
      </c>
      <c r="D1960" s="686" t="s">
        <v>24</v>
      </c>
      <c r="E1960" s="717"/>
      <c r="F1960" s="718" t="str">
        <f>IF(ISBLANK(D1960),"",VLOOKUP(D1960,tegevusalad!$A$7:$B$188,2,FALSE))</f>
        <v>Laste muusika- ja kunstikoolid</v>
      </c>
      <c r="G1960" s="718"/>
    </row>
    <row r="1961" spans="1:7" s="487" customFormat="1">
      <c r="A1961" s="680">
        <v>4238203060</v>
      </c>
      <c r="B1961" s="682" t="s">
        <v>8170</v>
      </c>
      <c r="C1961" s="1045" t="s">
        <v>10113</v>
      </c>
      <c r="D1961" s="686" t="s">
        <v>24</v>
      </c>
      <c r="E1961" s="717"/>
      <c r="F1961" s="718" t="str">
        <f>IF(ISBLANK(D1961),"",VLOOKUP(D1961,tegevusalad!$A$7:$B$188,2,FALSE))</f>
        <v>Laste muusika- ja kunstikoolid</v>
      </c>
      <c r="G1961" s="718"/>
    </row>
    <row r="1962" spans="1:7" s="487" customFormat="1">
      <c r="A1962" s="680">
        <v>4238203050</v>
      </c>
      <c r="B1962" s="682" t="s">
        <v>9632</v>
      </c>
      <c r="C1962" s="1045" t="s">
        <v>10114</v>
      </c>
      <c r="D1962" s="686" t="s">
        <v>24</v>
      </c>
      <c r="E1962" s="717"/>
      <c r="F1962" s="718" t="str">
        <f>IF(ISBLANK(D1962),"",VLOOKUP(D1962,tegevusalad!$A$7:$B$188,2,FALSE))</f>
        <v>Laste muusika- ja kunstikoolid</v>
      </c>
      <c r="G1962" s="718"/>
    </row>
    <row r="1963" spans="1:7">
      <c r="A1963" s="1145"/>
      <c r="B1963" s="638"/>
      <c r="C1963" s="723"/>
    </row>
    <row r="1964" spans="1:7">
      <c r="A1964" s="1145"/>
      <c r="B1964" s="638"/>
      <c r="C1964" s="723"/>
    </row>
    <row r="1965" spans="1:7">
      <c r="A1965" s="636"/>
      <c r="B1965" s="675" t="s">
        <v>11854</v>
      </c>
      <c r="C1965" s="1047"/>
      <c r="D1965" s="640"/>
    </row>
    <row r="1966" spans="1:7">
      <c r="A1966" s="642">
        <v>4232899000</v>
      </c>
      <c r="B1966" s="638" t="s">
        <v>12512</v>
      </c>
      <c r="C1966" s="723"/>
      <c r="D1966" s="640" t="s">
        <v>12257</v>
      </c>
      <c r="E1966" s="709">
        <v>2008</v>
      </c>
      <c r="F1966" s="710" t="str">
        <f>IF(ISBLANK(D1966),"",VLOOKUP(D1966,tegevusalad!$A$7:$B$188,2,FALSE))</f>
        <v>Noorte huviharidus ja huvitegevus</v>
      </c>
      <c r="G1966" s="714">
        <v>401768</v>
      </c>
    </row>
    <row r="1967" spans="1:7">
      <c r="A1967" s="642">
        <v>4232865000</v>
      </c>
      <c r="B1967" s="638" t="s">
        <v>16123</v>
      </c>
      <c r="C1967" s="1073" t="s">
        <v>16124</v>
      </c>
      <c r="D1967" s="640" t="s">
        <v>12257</v>
      </c>
      <c r="E1967" s="709">
        <v>2020</v>
      </c>
      <c r="F1967" s="710" t="str">
        <f>IF(ISBLANK(D1967),"",VLOOKUP(D1967,tegevusalad!$A$7:$B$188,2,FALSE))</f>
        <v>Noorte huviharidus ja huvitegevus</v>
      </c>
      <c r="G1967" s="714">
        <v>44561</v>
      </c>
    </row>
    <row r="1968" spans="1:7" s="302" customFormat="1">
      <c r="C1968" s="1042"/>
      <c r="E1968" s="719"/>
      <c r="F1968" s="415"/>
      <c r="G1968" s="415"/>
    </row>
    <row r="1969" spans="1:8">
      <c r="A1969" s="642">
        <v>4232616810</v>
      </c>
      <c r="B1969" s="638" t="s">
        <v>8262</v>
      </c>
      <c r="C1969" s="723" t="s">
        <v>12362</v>
      </c>
      <c r="D1969" s="640" t="s">
        <v>24</v>
      </c>
      <c r="E1969" s="709">
        <v>2008</v>
      </c>
      <c r="F1969" s="710" t="str">
        <f>IF(ISBLANK(D1969),"",VLOOKUP(D1969,tegevusalad!$A$7:$B$188,2,FALSE))</f>
        <v>Laste muusika- ja kunstikoolid</v>
      </c>
      <c r="G1969" s="714">
        <v>41639</v>
      </c>
    </row>
    <row r="1970" spans="1:8">
      <c r="A1970" s="642">
        <v>4232616820</v>
      </c>
      <c r="B1970" s="688" t="s">
        <v>8262</v>
      </c>
      <c r="C1970" s="723" t="s">
        <v>12361</v>
      </c>
      <c r="D1970" s="640" t="s">
        <v>24</v>
      </c>
      <c r="E1970" s="709">
        <v>2010</v>
      </c>
      <c r="F1970" s="710" t="str">
        <f>IF(ISBLANK(D1970),"",VLOOKUP(D1970,tegevusalad!$A$7:$B$188,2,FALSE))</f>
        <v>Laste muusika- ja kunstikoolid</v>
      </c>
      <c r="G1970" s="714">
        <v>40908</v>
      </c>
    </row>
    <row r="1971" spans="1:8">
      <c r="A1971" s="642">
        <v>4232616840</v>
      </c>
      <c r="B1971" s="638" t="s">
        <v>8262</v>
      </c>
      <c r="C1971" s="723" t="s">
        <v>8263</v>
      </c>
      <c r="D1971" s="640" t="s">
        <v>24</v>
      </c>
      <c r="E1971" s="709" t="s">
        <v>12504</v>
      </c>
      <c r="F1971" s="710" t="str">
        <f>IF(ISBLANK(D1971),"",VLOOKUP(D1971,tegevusalad!$A$7:$B$188,2,FALSE))</f>
        <v>Laste muusika- ja kunstikoolid</v>
      </c>
      <c r="G1971" s="714">
        <v>42004</v>
      </c>
    </row>
    <row r="1972" spans="1:8">
      <c r="A1972" s="642">
        <v>4232616710</v>
      </c>
      <c r="B1972" s="638" t="s">
        <v>8262</v>
      </c>
      <c r="C1972" s="723" t="s">
        <v>11345</v>
      </c>
      <c r="D1972" s="640" t="s">
        <v>12257</v>
      </c>
      <c r="E1972" s="709">
        <v>2016</v>
      </c>
      <c r="F1972" s="710" t="str">
        <f>IF(ISBLANK(D1972),"",VLOOKUP(D1972,tegevusalad!$A$7:$B$188,2,FALSE))</f>
        <v>Noorte huviharidus ja huvitegevus</v>
      </c>
      <c r="G1972" s="714">
        <v>43100</v>
      </c>
    </row>
    <row r="1973" spans="1:8">
      <c r="A1973" s="642">
        <v>4232616730</v>
      </c>
      <c r="B1973" s="638" t="s">
        <v>8262</v>
      </c>
      <c r="C1973" s="723" t="s">
        <v>13580</v>
      </c>
      <c r="D1973" s="640" t="s">
        <v>12257</v>
      </c>
      <c r="E1973" s="709">
        <v>2018</v>
      </c>
      <c r="F1973" s="710" t="str">
        <f>IF(ISBLANK(D1973),"",VLOOKUP(D1973,tegevusalad!$A$7:$B$188,2,FALSE))</f>
        <v>Noorte huviharidus ja huvitegevus</v>
      </c>
      <c r="G1973" s="714">
        <v>43921</v>
      </c>
    </row>
    <row r="1974" spans="1:8">
      <c r="A1974" s="642">
        <v>4232614010</v>
      </c>
      <c r="B1974" s="638" t="s">
        <v>1718</v>
      </c>
      <c r="C1974" s="723" t="s">
        <v>12365</v>
      </c>
      <c r="D1974" s="640" t="s">
        <v>24</v>
      </c>
      <c r="E1974" s="709">
        <v>2006</v>
      </c>
      <c r="F1974" s="710" t="str">
        <f>IF(ISBLANK(D1974),"",VLOOKUP(D1974,tegevusalad!$A$7:$B$188,2,FALSE))</f>
        <v>Laste muusika- ja kunstikoolid</v>
      </c>
      <c r="G1974" s="714">
        <v>40908</v>
      </c>
    </row>
    <row r="1975" spans="1:8">
      <c r="A1975" s="642">
        <v>4232814800</v>
      </c>
      <c r="B1975" s="638" t="s">
        <v>1718</v>
      </c>
      <c r="C1975" s="723" t="s">
        <v>12367</v>
      </c>
      <c r="D1975" s="640" t="s">
        <v>12257</v>
      </c>
      <c r="E1975" s="709">
        <v>2008</v>
      </c>
      <c r="F1975" s="710" t="str">
        <f>IF(ISBLANK(D1975),"",VLOOKUP(D1975,tegevusalad!$A$7:$B$188,2,FALSE))</f>
        <v>Noorte huviharidus ja huvitegevus</v>
      </c>
      <c r="G1975" s="714">
        <v>401768</v>
      </c>
    </row>
    <row r="1976" spans="1:8">
      <c r="A1976" s="642">
        <v>4232614810</v>
      </c>
      <c r="B1976" s="638" t="s">
        <v>1718</v>
      </c>
      <c r="C1976" s="723" t="s">
        <v>12368</v>
      </c>
      <c r="D1976" s="640" t="s">
        <v>24</v>
      </c>
      <c r="E1976" s="709">
        <v>2009</v>
      </c>
      <c r="F1976" s="710" t="str">
        <f>IF(ISBLANK(D1976),"",VLOOKUP(D1976,tegevusalad!$A$7:$B$188,2,FALSE))</f>
        <v>Laste muusika- ja kunstikoolid</v>
      </c>
      <c r="G1976" s="714">
        <v>40908</v>
      </c>
    </row>
    <row r="1977" spans="1:8">
      <c r="A1977" s="642">
        <v>4232614030</v>
      </c>
      <c r="B1977" s="638" t="s">
        <v>1718</v>
      </c>
      <c r="C1977" s="723" t="s">
        <v>12369</v>
      </c>
      <c r="D1977" s="640" t="s">
        <v>24</v>
      </c>
      <c r="E1977" s="709">
        <v>2009</v>
      </c>
      <c r="F1977" s="710" t="str">
        <f>IF(ISBLANK(D1977),"",VLOOKUP(D1977,tegevusalad!$A$7:$B$188,2,FALSE))</f>
        <v>Laste muusika- ja kunstikoolid</v>
      </c>
      <c r="G1977" s="714">
        <v>40908</v>
      </c>
    </row>
    <row r="1978" spans="1:8">
      <c r="A1978" s="642">
        <v>4232614040</v>
      </c>
      <c r="B1978" s="638" t="s">
        <v>1718</v>
      </c>
      <c r="C1978" s="723" t="s">
        <v>12366</v>
      </c>
      <c r="D1978" s="640" t="s">
        <v>24</v>
      </c>
      <c r="E1978" s="709">
        <v>2010</v>
      </c>
      <c r="F1978" s="710" t="str">
        <f>IF(ISBLANK(D1978),"",VLOOKUP(D1978,tegevusalad!$A$7:$B$188,2,FALSE))</f>
        <v>Laste muusika- ja kunstikoolid</v>
      </c>
      <c r="G1978" s="714">
        <v>40908</v>
      </c>
    </row>
    <row r="1979" spans="1:8">
      <c r="A1979" s="642">
        <v>4232614840</v>
      </c>
      <c r="B1979" s="638" t="s">
        <v>1718</v>
      </c>
      <c r="C1979" s="723" t="s">
        <v>1717</v>
      </c>
      <c r="D1979" s="640" t="s">
        <v>12257</v>
      </c>
      <c r="E1979" s="709">
        <v>2011</v>
      </c>
      <c r="F1979" s="710" t="str">
        <f>IF(ISBLANK(D1979),"",VLOOKUP(D1979,tegevusalad!$A$7:$B$188,2,FALSE))</f>
        <v>Noorte huviharidus ja huvitegevus</v>
      </c>
      <c r="G1979" s="714">
        <v>401768</v>
      </c>
    </row>
    <row r="1980" spans="1:8">
      <c r="A1980" s="642">
        <v>4232614050</v>
      </c>
      <c r="B1980" s="638" t="s">
        <v>1718</v>
      </c>
      <c r="C1980" s="723" t="s">
        <v>7401</v>
      </c>
      <c r="D1980" s="640" t="s">
        <v>24</v>
      </c>
      <c r="E1980" s="709">
        <v>2012</v>
      </c>
      <c r="F1980" s="710" t="str">
        <f>IF(ISBLANK(D1980),"",VLOOKUP(D1980,tegevusalad!$A$7:$B$188,2,FALSE))</f>
        <v>Laste muusika- ja kunstikoolid</v>
      </c>
      <c r="G1980" s="714">
        <v>42735</v>
      </c>
    </row>
    <row r="1981" spans="1:8">
      <c r="A1981" s="642">
        <v>4232614860</v>
      </c>
      <c r="B1981" s="638" t="s">
        <v>1718</v>
      </c>
      <c r="C1981" s="723" t="s">
        <v>8226</v>
      </c>
      <c r="D1981" s="640" t="s">
        <v>24</v>
      </c>
      <c r="E1981" s="709" t="s">
        <v>12504</v>
      </c>
      <c r="F1981" s="710" t="str">
        <f>IF(ISBLANK(D1981),"",VLOOKUP(D1981,tegevusalad!$A$7:$B$188,2,FALSE))</f>
        <v>Laste muusika- ja kunstikoolid</v>
      </c>
      <c r="G1981" s="714">
        <v>42004</v>
      </c>
    </row>
    <row r="1982" spans="1:8">
      <c r="A1982" s="642">
        <v>4232614060</v>
      </c>
      <c r="B1982" s="638" t="s">
        <v>1718</v>
      </c>
      <c r="C1982" s="723" t="s">
        <v>12506</v>
      </c>
      <c r="D1982" s="640" t="s">
        <v>24</v>
      </c>
      <c r="E1982" s="709">
        <v>2013</v>
      </c>
      <c r="F1982" s="710" t="str">
        <f>IF(ISBLANK(D1982),"",VLOOKUP(D1982,tegevusalad!$A$7:$B$188,2,FALSE))</f>
        <v>Laste muusika- ja kunstikoolid</v>
      </c>
      <c r="G1982" s="714">
        <v>42004</v>
      </c>
    </row>
    <row r="1983" spans="1:8">
      <c r="A1983" s="642">
        <v>4232614870</v>
      </c>
      <c r="B1983" s="638" t="s">
        <v>1718</v>
      </c>
      <c r="C1983" s="723" t="s">
        <v>9192</v>
      </c>
      <c r="D1983" s="640" t="s">
        <v>24</v>
      </c>
      <c r="E1983" s="709" t="s">
        <v>12500</v>
      </c>
      <c r="F1983" s="710" t="str">
        <f>IF(ISBLANK(D1983),"",VLOOKUP(D1983,tegevusalad!$A$7:$B$188,2,FALSE))</f>
        <v>Laste muusika- ja kunstikoolid</v>
      </c>
      <c r="G1983" s="714">
        <v>42004</v>
      </c>
      <c r="H1983" s="661"/>
    </row>
    <row r="1984" spans="1:8">
      <c r="A1984" s="642">
        <v>4232614080</v>
      </c>
      <c r="B1984" s="638" t="s">
        <v>1718</v>
      </c>
      <c r="C1984" s="723" t="s">
        <v>11853</v>
      </c>
      <c r="D1984" s="640" t="s">
        <v>12257</v>
      </c>
      <c r="E1984" s="709">
        <v>2016</v>
      </c>
      <c r="F1984" s="710" t="str">
        <f>IF(ISBLANK(D1984),"",VLOOKUP(D1984,tegevusalad!$A$7:$B$188,2,FALSE))</f>
        <v>Noorte huviharidus ja huvitegevus</v>
      </c>
      <c r="G1984" s="714">
        <v>43100</v>
      </c>
      <c r="H1984" s="661"/>
    </row>
    <row r="1985" spans="1:8">
      <c r="A1985" s="642">
        <v>4232614730</v>
      </c>
      <c r="B1985" s="638" t="s">
        <v>1718</v>
      </c>
      <c r="C1985" s="723" t="s">
        <v>8164</v>
      </c>
      <c r="D1985" s="640" t="s">
        <v>12257</v>
      </c>
      <c r="E1985" s="709">
        <v>2018</v>
      </c>
      <c r="F1985" s="710" t="str">
        <f>IF(ISBLANK(D1985),"",VLOOKUP(D1985,tegevusalad!$A$7:$B$188,2,FALSE))</f>
        <v>Noorte huviharidus ja huvitegevus</v>
      </c>
      <c r="G1985" s="714">
        <v>43921</v>
      </c>
      <c r="H1985" s="661"/>
    </row>
    <row r="1986" spans="1:8">
      <c r="A1986" s="642">
        <v>4232614090</v>
      </c>
      <c r="B1986" s="638" t="s">
        <v>1718</v>
      </c>
      <c r="C1986" s="723" t="s">
        <v>13897</v>
      </c>
      <c r="D1986" s="640" t="s">
        <v>12257</v>
      </c>
      <c r="E1986" s="709">
        <v>2018</v>
      </c>
      <c r="F1986" s="710" t="str">
        <f>IF(ISBLANK(D1986),"",VLOOKUP(D1986,tegevusalad!$A$7:$B$188,2,FALSE))</f>
        <v>Noorte huviharidus ja huvitegevus</v>
      </c>
      <c r="G1986" s="714">
        <v>44196</v>
      </c>
      <c r="H1986" s="661"/>
    </row>
    <row r="1987" spans="1:8">
      <c r="A1987" s="642">
        <v>4232614880</v>
      </c>
      <c r="B1987" s="638" t="s">
        <v>1718</v>
      </c>
      <c r="C1987" s="723" t="s">
        <v>12367</v>
      </c>
      <c r="D1987" s="640" t="s">
        <v>12257</v>
      </c>
      <c r="E1987" s="709">
        <v>2020</v>
      </c>
      <c r="F1987" s="710" t="str">
        <f>IF(ISBLANK(D1987),"",VLOOKUP(D1987,tegevusalad!$A$7:$B$188,2,FALSE))</f>
        <v>Noorte huviharidus ja huvitegevus</v>
      </c>
      <c r="G1987" s="714">
        <v>44561</v>
      </c>
      <c r="H1987" s="661"/>
    </row>
    <row r="1988" spans="1:8">
      <c r="A1988" s="642">
        <v>4232614100</v>
      </c>
      <c r="B1988" s="638" t="s">
        <v>1718</v>
      </c>
      <c r="C1988" s="723" t="s">
        <v>17194</v>
      </c>
      <c r="D1988" s="640" t="s">
        <v>12257</v>
      </c>
      <c r="E1988" s="709">
        <v>2021</v>
      </c>
      <c r="F1988" s="710" t="str">
        <f>IF(ISBLANK(D1988),"",VLOOKUP(D1988,tegevusalad!$A$7:$B$188,2,FALSE))</f>
        <v>Noorte huviharidus ja huvitegevus</v>
      </c>
      <c r="G1988" s="714">
        <v>44926</v>
      </c>
      <c r="H1988" s="661"/>
    </row>
    <row r="1989" spans="1:8">
      <c r="A1989" s="642">
        <v>4232814010</v>
      </c>
      <c r="B1989" s="302" t="s">
        <v>11883</v>
      </c>
      <c r="C1989" s="723" t="s">
        <v>11059</v>
      </c>
      <c r="D1989" s="640" t="s">
        <v>12257</v>
      </c>
      <c r="E1989" s="709">
        <v>2015</v>
      </c>
      <c r="F1989" s="710" t="str">
        <f>IF(ISBLANK(D1989),"",VLOOKUP(D1989,tegevusalad!$A$7:$B$188,2,FALSE))</f>
        <v>Noorte huviharidus ja huvitegevus</v>
      </c>
      <c r="G1989" s="714">
        <v>43830</v>
      </c>
      <c r="H1989" s="661"/>
    </row>
    <row r="1990" spans="1:8">
      <c r="A1990" s="642">
        <v>4232814110</v>
      </c>
      <c r="B1990" s="302" t="s">
        <v>11883</v>
      </c>
      <c r="C1990" s="1042" t="s">
        <v>12647</v>
      </c>
      <c r="D1990" s="640" t="s">
        <v>12257</v>
      </c>
      <c r="E1990" s="709">
        <v>2017</v>
      </c>
      <c r="F1990" s="710" t="str">
        <f>IF(ISBLANK(D1990),"",VLOOKUP(D1990,tegevusalad!$A$7:$B$188,2,FALSE))</f>
        <v>Noorte huviharidus ja huvitegevus</v>
      </c>
      <c r="G1990" s="714">
        <v>46022</v>
      </c>
      <c r="H1990" s="661"/>
    </row>
    <row r="1991" spans="1:8">
      <c r="A1991" s="642">
        <v>4232814020</v>
      </c>
      <c r="B1991" s="302" t="s">
        <v>11883</v>
      </c>
      <c r="C1991" s="1042" t="s">
        <v>15325</v>
      </c>
      <c r="D1991" s="640" t="s">
        <v>12257</v>
      </c>
      <c r="E1991" s="709">
        <v>2020</v>
      </c>
      <c r="F1991" s="710" t="str">
        <f>IF(ISBLANK(D1991),"",VLOOKUP(D1991,tegevusalad!$A$7:$B$188,2,FALSE))</f>
        <v>Noorte huviharidus ja huvitegevus</v>
      </c>
      <c r="G1991" s="714">
        <v>44926</v>
      </c>
      <c r="H1991" s="661"/>
    </row>
    <row r="1992" spans="1:8">
      <c r="A1992" s="642">
        <v>4232814030</v>
      </c>
      <c r="B1992" s="302" t="s">
        <v>10020</v>
      </c>
      <c r="C1992" s="1042" t="s">
        <v>15990</v>
      </c>
      <c r="D1992" s="640" t="s">
        <v>12257</v>
      </c>
      <c r="E1992" s="709">
        <v>2020</v>
      </c>
      <c r="F1992" s="710" t="str">
        <f>IF(ISBLANK(D1992),"",VLOOKUP(D1992,tegevusalad!$A$7:$B$188,2,FALSE))</f>
        <v>Noorte huviharidus ja huvitegevus</v>
      </c>
      <c r="G1992" s="714">
        <v>44561</v>
      </c>
      <c r="H1992" s="661"/>
    </row>
    <row r="1993" spans="1:8">
      <c r="A1993" s="642">
        <v>4232601010</v>
      </c>
      <c r="B1993" s="638" t="s">
        <v>8170</v>
      </c>
      <c r="C1993" s="723" t="s">
        <v>12370</v>
      </c>
      <c r="D1993" s="640" t="s">
        <v>24</v>
      </c>
      <c r="E1993" s="709">
        <v>2006</v>
      </c>
      <c r="F1993" s="710" t="str">
        <f>IF(ISBLANK(D1993),"",VLOOKUP(D1993,tegevusalad!$A$7:$B$188,2,FALSE))</f>
        <v>Laste muusika- ja kunstikoolid</v>
      </c>
      <c r="G1993" s="714">
        <v>40908</v>
      </c>
      <c r="H1993" s="661"/>
    </row>
    <row r="1994" spans="1:8">
      <c r="A1994" s="642">
        <v>4232601030</v>
      </c>
      <c r="B1994" s="301" t="s">
        <v>8170</v>
      </c>
      <c r="C1994" s="970" t="s">
        <v>12371</v>
      </c>
      <c r="D1994" s="640" t="s">
        <v>24</v>
      </c>
      <c r="E1994" s="709">
        <v>2008</v>
      </c>
      <c r="F1994" s="710" t="str">
        <f>IF(ISBLANK(D1994),"",VLOOKUP(D1994,tegevusalad!$A$7:$B$188,2,FALSE))</f>
        <v>Laste muusika- ja kunstikoolid</v>
      </c>
      <c r="G1994" s="714">
        <v>40908</v>
      </c>
      <c r="H1994" s="661"/>
    </row>
    <row r="1995" spans="1:8">
      <c r="A1995" s="642">
        <v>4232601810</v>
      </c>
      <c r="B1995" s="638" t="s">
        <v>8170</v>
      </c>
      <c r="C1995" s="723" t="s">
        <v>8171</v>
      </c>
      <c r="D1995" s="640" t="s">
        <v>24</v>
      </c>
      <c r="E1995" s="709" t="s">
        <v>12504</v>
      </c>
      <c r="F1995" s="710" t="str">
        <f>IF(ISBLANK(D1995),"",VLOOKUP(D1995,tegevusalad!$A$7:$B$188,2,FALSE))</f>
        <v>Laste muusika- ja kunstikoolid</v>
      </c>
      <c r="G1995" s="714">
        <v>42004</v>
      </c>
      <c r="H1995" s="661"/>
    </row>
    <row r="1996" spans="1:8">
      <c r="A1996" s="642">
        <v>4232601050</v>
      </c>
      <c r="B1996" s="638" t="s">
        <v>8170</v>
      </c>
      <c r="C1996" s="723" t="s">
        <v>12381</v>
      </c>
      <c r="D1996" s="640" t="s">
        <v>12257</v>
      </c>
      <c r="E1996" s="709">
        <v>2017</v>
      </c>
      <c r="F1996" s="710" t="str">
        <f>IF(ISBLANK(D1996),"",VLOOKUP(D1996,tegevusalad!$A$7:$B$188,2,FALSE))</f>
        <v>Noorte huviharidus ja huvitegevus</v>
      </c>
      <c r="G1996" s="714">
        <v>43465</v>
      </c>
      <c r="H1996" s="661"/>
    </row>
    <row r="1997" spans="1:8">
      <c r="A1997" s="642">
        <v>4232601060</v>
      </c>
      <c r="B1997" s="638" t="s">
        <v>8170</v>
      </c>
      <c r="C1997" s="723" t="s">
        <v>13091</v>
      </c>
      <c r="D1997" s="640" t="s">
        <v>12257</v>
      </c>
      <c r="E1997" s="709">
        <v>2017</v>
      </c>
      <c r="F1997" s="710" t="str">
        <f>IF(ISBLANK(D1997),"",VLOOKUP(D1997,tegevusalad!$A$7:$B$188,2,FALSE))</f>
        <v>Noorte huviharidus ja huvitegevus</v>
      </c>
      <c r="G1997" s="714">
        <v>46022</v>
      </c>
      <c r="H1997" s="661"/>
    </row>
    <row r="1998" spans="1:8">
      <c r="A1998" s="642">
        <v>4232601070</v>
      </c>
      <c r="B1998" s="638" t="s">
        <v>8170</v>
      </c>
      <c r="C1998" s="723" t="s">
        <v>14543</v>
      </c>
      <c r="D1998" s="640" t="s">
        <v>12257</v>
      </c>
      <c r="E1998" s="709">
        <v>2019</v>
      </c>
      <c r="F1998" s="710" t="str">
        <f>IF(ISBLANK(D1998),"",VLOOKUP(D1998,tegevusalad!$A$7:$B$188,2,FALSE))</f>
        <v>Noorte huviharidus ja huvitegevus</v>
      </c>
      <c r="G1998" s="714">
        <v>44196</v>
      </c>
      <c r="H1998" s="661"/>
    </row>
    <row r="1999" spans="1:8">
      <c r="A1999" s="642">
        <v>4232601730</v>
      </c>
      <c r="B1999" s="638" t="s">
        <v>8170</v>
      </c>
      <c r="C1999" s="723" t="s">
        <v>7064</v>
      </c>
      <c r="D1999" s="640" t="s">
        <v>12257</v>
      </c>
      <c r="E1999" s="709">
        <v>2019</v>
      </c>
      <c r="F1999" s="710" t="str">
        <f>IF(ISBLANK(D1999),"",VLOOKUP(D1999,tegevusalad!$A$7:$B$188,2,FALSE))</f>
        <v>Noorte huviharidus ja huvitegevus</v>
      </c>
      <c r="G1999" s="714">
        <v>44561</v>
      </c>
      <c r="H1999" s="661"/>
    </row>
    <row r="2000" spans="1:8">
      <c r="A2000" s="642">
        <v>4232601080</v>
      </c>
      <c r="B2000" s="638" t="s">
        <v>8170</v>
      </c>
      <c r="C2000" s="723" t="s">
        <v>15435</v>
      </c>
      <c r="D2000" s="640" t="s">
        <v>12257</v>
      </c>
      <c r="E2000" s="709">
        <v>2020</v>
      </c>
      <c r="F2000" s="710" t="str">
        <f>IF(ISBLANK(D2000),"",VLOOKUP(D2000,tegevusalad!$A$7:$B$188,2,FALSE))</f>
        <v>Noorte huviharidus ja huvitegevus</v>
      </c>
      <c r="G2000" s="714">
        <v>44561</v>
      </c>
      <c r="H2000" s="661"/>
    </row>
    <row r="2001" spans="1:8">
      <c r="A2001" s="642">
        <v>4232601110</v>
      </c>
      <c r="B2001" s="638" t="s">
        <v>8170</v>
      </c>
      <c r="C2001" s="723" t="s">
        <v>16193</v>
      </c>
      <c r="D2001" s="640" t="s">
        <v>12257</v>
      </c>
      <c r="E2001" s="709">
        <v>2020</v>
      </c>
      <c r="F2001" s="710" t="str">
        <f>IF(ISBLANK(D2001),"",VLOOKUP(D2001,tegevusalad!$A$7:$B$188,2,FALSE))</f>
        <v>Noorte huviharidus ja huvitegevus</v>
      </c>
      <c r="G2001" s="714">
        <v>44926</v>
      </c>
      <c r="H2001" s="661"/>
    </row>
    <row r="2002" spans="1:8">
      <c r="A2002" s="642">
        <v>4232601500</v>
      </c>
      <c r="B2002" s="638" t="s">
        <v>8170</v>
      </c>
      <c r="C2002" s="723" t="s">
        <v>16293</v>
      </c>
      <c r="D2002" s="640" t="s">
        <v>12257</v>
      </c>
      <c r="E2002" s="709">
        <v>2020</v>
      </c>
      <c r="F2002" s="710" t="str">
        <f>IF(ISBLANK(D2002),"",VLOOKUP(D2002,tegevusalad!$A$7:$B$188,2,FALSE))</f>
        <v>Noorte huviharidus ja huvitegevus</v>
      </c>
      <c r="G2002" s="714">
        <v>44926</v>
      </c>
      <c r="H2002" s="661"/>
    </row>
    <row r="2003" spans="1:8">
      <c r="A2003" s="642">
        <v>4232601510</v>
      </c>
      <c r="B2003" s="638" t="s">
        <v>8170</v>
      </c>
      <c r="C2003" s="723" t="s">
        <v>16429</v>
      </c>
      <c r="D2003" s="640" t="s">
        <v>12257</v>
      </c>
      <c r="E2003" s="709">
        <v>2020</v>
      </c>
      <c r="F2003" s="710" t="str">
        <f>IF(ISBLANK(D2003),"",VLOOKUP(D2003,tegevusalad!$A$7:$B$188,2,FALSE))</f>
        <v>Noorte huviharidus ja huvitegevus</v>
      </c>
      <c r="G2003" s="714">
        <v>44926</v>
      </c>
      <c r="H2003" s="661"/>
    </row>
    <row r="2004" spans="1:8">
      <c r="A2004" s="642">
        <v>4232601530</v>
      </c>
      <c r="B2004" s="638" t="s">
        <v>8170</v>
      </c>
      <c r="C2004" s="723" t="s">
        <v>16402</v>
      </c>
      <c r="D2004" s="640" t="s">
        <v>12257</v>
      </c>
      <c r="E2004" s="709">
        <v>2020</v>
      </c>
      <c r="F2004" s="710" t="str">
        <f>IF(ISBLANK(D2004),"",VLOOKUP(D2004,tegevusalad!$A$7:$B$188,2,FALSE))</f>
        <v>Noorte huviharidus ja huvitegevus</v>
      </c>
      <c r="G2004" s="714">
        <v>44926</v>
      </c>
      <c r="H2004" s="661"/>
    </row>
    <row r="2005" spans="1:8">
      <c r="A2005" s="642">
        <v>4232601800</v>
      </c>
      <c r="B2005" s="638" t="s">
        <v>8170</v>
      </c>
      <c r="C2005" s="1046" t="s">
        <v>10075</v>
      </c>
      <c r="D2005" s="640" t="s">
        <v>12257</v>
      </c>
      <c r="E2005" s="709">
        <v>2020</v>
      </c>
      <c r="F2005" s="710" t="str">
        <f>IF(ISBLANK(D2005),"",VLOOKUP(D2005,tegevusalad!$A$7:$B$188,2,FALSE))</f>
        <v>Noorte huviharidus ja huvitegevus</v>
      </c>
      <c r="G2005" s="714">
        <v>44926</v>
      </c>
      <c r="H2005" s="661"/>
    </row>
    <row r="2006" spans="1:8">
      <c r="A2006" s="642">
        <v>4232321020</v>
      </c>
      <c r="B2006" s="638" t="s">
        <v>9029</v>
      </c>
      <c r="C2006" s="723" t="s">
        <v>11876</v>
      </c>
      <c r="D2006" s="640" t="s">
        <v>24</v>
      </c>
      <c r="E2006" s="709">
        <v>2008</v>
      </c>
      <c r="F2006" s="710" t="str">
        <f>IF(ISBLANK(D2006),"",VLOOKUP(D2006,tegevusalad!$A$7:$B$188,2,FALSE))</f>
        <v>Laste muusika- ja kunstikoolid</v>
      </c>
      <c r="G2006" s="714">
        <v>40908</v>
      </c>
      <c r="H2006" s="661"/>
    </row>
    <row r="2007" spans="1:8">
      <c r="A2007" s="642">
        <v>4232321730</v>
      </c>
      <c r="B2007" s="638" t="s">
        <v>9029</v>
      </c>
      <c r="C2007" s="723" t="s">
        <v>10226</v>
      </c>
      <c r="D2007" s="640" t="s">
        <v>12257</v>
      </c>
      <c r="E2007" s="709">
        <v>2017</v>
      </c>
      <c r="F2007" s="710" t="str">
        <f>IF(ISBLANK(D2007),"",VLOOKUP(D2007,tegevusalad!$A$7:$B$188,2,FALSE))</f>
        <v>Noorte huviharidus ja huvitegevus</v>
      </c>
      <c r="G2007" s="714">
        <v>43830</v>
      </c>
      <c r="H2007" s="661"/>
    </row>
    <row r="2008" spans="1:8">
      <c r="A2008" s="642">
        <v>4232321030</v>
      </c>
      <c r="B2008" s="638" t="s">
        <v>9029</v>
      </c>
      <c r="C2008" s="723" t="s">
        <v>14314</v>
      </c>
      <c r="D2008" s="640" t="s">
        <v>12257</v>
      </c>
      <c r="E2008" s="709">
        <v>2019</v>
      </c>
      <c r="F2008" s="710" t="str">
        <f>IF(ISBLANK(D2008),"",VLOOKUP(D2008,tegevusalad!$A$7:$B$188,2,FALSE))</f>
        <v>Noorte huviharidus ja huvitegevus</v>
      </c>
      <c r="G2008" s="714">
        <v>44926</v>
      </c>
      <c r="H2008" s="661"/>
    </row>
    <row r="2009" spans="1:8">
      <c r="A2009" s="642">
        <v>4232321040</v>
      </c>
      <c r="B2009" s="638" t="s">
        <v>9029</v>
      </c>
      <c r="C2009" s="723" t="s">
        <v>14598</v>
      </c>
      <c r="D2009" s="640" t="s">
        <v>12257</v>
      </c>
      <c r="E2009" s="709">
        <v>2019</v>
      </c>
      <c r="F2009" s="710" t="str">
        <f>IF(ISBLANK(D2009),"",VLOOKUP(D2009,tegevusalad!$A$7:$B$188,2,FALSE))</f>
        <v>Noorte huviharidus ja huvitegevus</v>
      </c>
      <c r="G2009" s="714">
        <v>44561</v>
      </c>
      <c r="H2009" s="661"/>
    </row>
    <row r="2010" spans="1:8">
      <c r="A2010" s="642">
        <v>4232321070</v>
      </c>
      <c r="B2010" s="638" t="s">
        <v>9029</v>
      </c>
      <c r="C2010" s="723" t="s">
        <v>14711</v>
      </c>
      <c r="D2010" s="640" t="s">
        <v>12257</v>
      </c>
      <c r="E2010" s="709">
        <v>2019</v>
      </c>
      <c r="F2010" s="710" t="str">
        <f>IF(ISBLANK(D2010),"",VLOOKUP(D2010,tegevusalad!$A$7:$B$188,2,FALSE))</f>
        <v>Noorte huviharidus ja huvitegevus</v>
      </c>
      <c r="G2010" s="714">
        <v>44561</v>
      </c>
      <c r="H2010" s="661"/>
    </row>
    <row r="2011" spans="1:8">
      <c r="A2011" s="642">
        <v>4232321080</v>
      </c>
      <c r="B2011" s="638" t="s">
        <v>9029</v>
      </c>
      <c r="C2011" s="723" t="s">
        <v>16228</v>
      </c>
      <c r="D2011" s="640" t="s">
        <v>12257</v>
      </c>
      <c r="E2011" s="709">
        <v>2020</v>
      </c>
      <c r="F2011" s="710" t="str">
        <f>IF(ISBLANK(D2011),"",VLOOKUP(D2011,tegevusalad!$A$7:$B$188,2,FALSE))</f>
        <v>Noorte huviharidus ja huvitegevus</v>
      </c>
      <c r="G2011" s="714">
        <v>44561</v>
      </c>
      <c r="H2011" s="661"/>
    </row>
    <row r="2012" spans="1:8" s="666" customFormat="1">
      <c r="A2012" s="655">
        <v>4232321090</v>
      </c>
      <c r="B2012" s="943" t="s">
        <v>9029</v>
      </c>
      <c r="C2012" s="1073" t="s">
        <v>16403</v>
      </c>
      <c r="D2012" s="671" t="s">
        <v>12257</v>
      </c>
      <c r="E2012" s="715">
        <v>2020</v>
      </c>
      <c r="F2012" s="710" t="str">
        <f>IF(ISBLANK(D2012),"",VLOOKUP(D2012,tegevusalad!$A$7:$B$188,2,FALSE))</f>
        <v>Noorte huviharidus ja huvitegevus</v>
      </c>
      <c r="G2012" s="795"/>
      <c r="H2012" s="716" t="s">
        <v>5601</v>
      </c>
    </row>
    <row r="2013" spans="1:8">
      <c r="A2013" s="642">
        <v>4232811040</v>
      </c>
      <c r="B2013" s="638" t="s">
        <v>8148</v>
      </c>
      <c r="C2013" s="723" t="s">
        <v>8094</v>
      </c>
      <c r="D2013" s="640" t="s">
        <v>25</v>
      </c>
      <c r="E2013" s="709">
        <v>2006</v>
      </c>
      <c r="F2013" s="710" t="str">
        <f>IF(ISBLANK(D2013),"",VLOOKUP(D2013,tegevusalad!$A$7:$B$188,2,FALSE))</f>
        <v>Laste huvialamajad ja keskused</v>
      </c>
      <c r="G2013" s="714">
        <v>40908</v>
      </c>
      <c r="H2013" s="661"/>
    </row>
    <row r="2014" spans="1:8">
      <c r="A2014" s="642">
        <v>4232811050</v>
      </c>
      <c r="B2014" s="638" t="s">
        <v>1716</v>
      </c>
      <c r="C2014" s="723" t="s">
        <v>1719</v>
      </c>
      <c r="D2014" s="640" t="s">
        <v>25</v>
      </c>
      <c r="E2014" s="709">
        <v>2012</v>
      </c>
      <c r="F2014" s="710" t="str">
        <f>IF(ISBLANK(D2014),"",VLOOKUP(D2014,tegevusalad!$A$7:$B$188,2,FALSE))</f>
        <v>Laste huvialamajad ja keskused</v>
      </c>
      <c r="G2014" s="714">
        <v>42735</v>
      </c>
      <c r="H2014" s="661"/>
    </row>
    <row r="2015" spans="1:8">
      <c r="A2015" s="642">
        <v>4232811060</v>
      </c>
      <c r="B2015" s="627" t="s">
        <v>8148</v>
      </c>
      <c r="C2015" s="723" t="s">
        <v>8146</v>
      </c>
      <c r="D2015" s="640" t="s">
        <v>25</v>
      </c>
      <c r="E2015" s="709">
        <v>2013</v>
      </c>
      <c r="F2015" s="710" t="str">
        <f>IF(ISBLANK(D2015),"",VLOOKUP(D2015,tegevusalad!$A$7:$B$188,2,FALSE))</f>
        <v>Laste huvialamajad ja keskused</v>
      </c>
      <c r="G2015" s="714">
        <v>42369</v>
      </c>
      <c r="H2015" s="661"/>
    </row>
    <row r="2016" spans="1:8">
      <c r="A2016" s="642">
        <v>4232811730</v>
      </c>
      <c r="B2016" s="638" t="s">
        <v>1716</v>
      </c>
      <c r="C2016" s="723" t="s">
        <v>8164</v>
      </c>
      <c r="D2016" s="640" t="s">
        <v>25</v>
      </c>
      <c r="E2016" s="709">
        <v>2013</v>
      </c>
      <c r="F2016" s="710" t="str">
        <f>IF(ISBLANK(D2016),"",VLOOKUP(D2016,tegevusalad!$A$7:$B$188,2,FALSE))</f>
        <v>Laste huvialamajad ja keskused</v>
      </c>
      <c r="G2016" s="714">
        <v>42004</v>
      </c>
      <c r="H2016" s="661"/>
    </row>
    <row r="2017" spans="1:8">
      <c r="A2017" s="642">
        <v>4232811070</v>
      </c>
      <c r="B2017" s="638" t="s">
        <v>1716</v>
      </c>
      <c r="C2017" s="723" t="s">
        <v>11058</v>
      </c>
      <c r="D2017" s="640" t="s">
        <v>12257</v>
      </c>
      <c r="E2017" s="709">
        <v>2015</v>
      </c>
      <c r="F2017" s="710" t="str">
        <f>IF(ISBLANK(D2017),"",VLOOKUP(D2017,tegevusalad!$A$7:$B$188,2,FALSE))</f>
        <v>Noorte huviharidus ja huvitegevus</v>
      </c>
      <c r="G2017" s="714">
        <v>43830</v>
      </c>
      <c r="H2017" s="661"/>
    </row>
    <row r="2018" spans="1:8">
      <c r="A2018" s="642">
        <v>4232811740</v>
      </c>
      <c r="B2018" s="638" t="s">
        <v>12499</v>
      </c>
      <c r="C2018" s="723" t="s">
        <v>13172</v>
      </c>
      <c r="D2018" s="640" t="s">
        <v>12257</v>
      </c>
      <c r="E2018" s="709">
        <v>2017</v>
      </c>
      <c r="F2018" s="710" t="str">
        <f>IF(ISBLANK(D2018),"",VLOOKUP(D2018,tegevusalad!$A$7:$B$188,2,FALSE))</f>
        <v>Noorte huviharidus ja huvitegevus</v>
      </c>
      <c r="G2018" s="714">
        <v>43465</v>
      </c>
      <c r="H2018" s="661"/>
    </row>
    <row r="2019" spans="1:8">
      <c r="A2019" s="642">
        <v>4232811100</v>
      </c>
      <c r="B2019" s="638" t="s">
        <v>12543</v>
      </c>
      <c r="C2019" s="723" t="s">
        <v>12800</v>
      </c>
      <c r="D2019" s="640" t="s">
        <v>12257</v>
      </c>
      <c r="E2019" s="709">
        <v>2015</v>
      </c>
      <c r="F2019" s="710" t="str">
        <f>IF(ISBLANK(D2019),"",VLOOKUP(D2019,tegevusalad!$A$7:$B$188,2,FALSE))</f>
        <v>Noorte huviharidus ja huvitegevus</v>
      </c>
      <c r="G2019" s="714">
        <v>43465</v>
      </c>
      <c r="H2019" s="661"/>
    </row>
    <row r="2020" spans="1:8">
      <c r="A2020" s="642">
        <v>4232811510</v>
      </c>
      <c r="B2020" s="638" t="s">
        <v>12543</v>
      </c>
      <c r="C2020" s="723" t="s">
        <v>13438</v>
      </c>
      <c r="D2020" s="640" t="s">
        <v>12257</v>
      </c>
      <c r="E2020" s="709">
        <v>2018</v>
      </c>
      <c r="F2020" s="710" t="str">
        <f>IF(ISBLANK(D2020),"",VLOOKUP(D2020,tegevusalad!$A$7:$B$188,2,FALSE))</f>
        <v>Noorte huviharidus ja huvitegevus</v>
      </c>
      <c r="G2020" s="714">
        <v>43830</v>
      </c>
      <c r="H2020" s="661"/>
    </row>
    <row r="2021" spans="1:8">
      <c r="A2021" s="642">
        <v>4232811110</v>
      </c>
      <c r="B2021" s="638" t="s">
        <v>12543</v>
      </c>
      <c r="C2021" s="723" t="s">
        <v>15425</v>
      </c>
      <c r="D2021" s="640" t="s">
        <v>12257</v>
      </c>
      <c r="E2021" s="709">
        <v>2020</v>
      </c>
      <c r="F2021" s="710" t="str">
        <f>IF(ISBLANK(D2021),"",VLOOKUP(D2021,tegevusalad!$A$7:$B$188,2,FALSE))</f>
        <v>Noorte huviharidus ja huvitegevus</v>
      </c>
      <c r="G2021" s="714">
        <v>44561</v>
      </c>
      <c r="H2021" s="661"/>
    </row>
    <row r="2022" spans="1:8">
      <c r="A2022" s="642">
        <v>4232815020</v>
      </c>
      <c r="B2022" s="638" t="s">
        <v>9138</v>
      </c>
      <c r="C2022" s="723" t="s">
        <v>12380</v>
      </c>
      <c r="D2022" s="640" t="s">
        <v>25</v>
      </c>
      <c r="E2022" s="709">
        <v>2006</v>
      </c>
      <c r="F2022" s="710" t="str">
        <f>IF(ISBLANK(D2022),"",VLOOKUP(D2022,tegevusalad!$A$7:$B$188,2,FALSE))</f>
        <v>Laste huvialamajad ja keskused</v>
      </c>
      <c r="G2022" s="714">
        <v>40908</v>
      </c>
      <c r="H2022" s="661"/>
    </row>
    <row r="2023" spans="1:8">
      <c r="A2023" s="642">
        <v>4232815800</v>
      </c>
      <c r="B2023" s="638" t="s">
        <v>9138</v>
      </c>
      <c r="C2023" s="723" t="s">
        <v>12363</v>
      </c>
      <c r="D2023" s="640" t="s">
        <v>25</v>
      </c>
      <c r="E2023" s="709">
        <v>2008</v>
      </c>
      <c r="F2023" s="710" t="str">
        <f>IF(ISBLANK(D2023),"",VLOOKUP(D2023,tegevusalad!$A$7:$B$188,2,FALSE))</f>
        <v>Laste huvialamajad ja keskused</v>
      </c>
      <c r="G2023" s="714">
        <v>40908</v>
      </c>
      <c r="H2023" s="661"/>
    </row>
    <row r="2024" spans="1:8">
      <c r="A2024" s="642">
        <v>4232815810</v>
      </c>
      <c r="B2024" s="638" t="s">
        <v>9138</v>
      </c>
      <c r="C2024" s="723" t="s">
        <v>12364</v>
      </c>
      <c r="D2024" s="640" t="s">
        <v>25</v>
      </c>
      <c r="E2024" s="709">
        <v>2008</v>
      </c>
      <c r="F2024" s="710" t="str">
        <f>IF(ISBLANK(D2024),"",VLOOKUP(D2024,tegevusalad!$A$7:$B$188,2,FALSE))</f>
        <v>Laste huvialamajad ja keskused</v>
      </c>
      <c r="G2024" s="714">
        <v>40908</v>
      </c>
      <c r="H2024" s="661"/>
    </row>
    <row r="2025" spans="1:8">
      <c r="A2025" s="642">
        <v>4232815030</v>
      </c>
      <c r="B2025" s="627" t="s">
        <v>9138</v>
      </c>
      <c r="C2025" s="723" t="s">
        <v>8146</v>
      </c>
      <c r="D2025" s="640" t="s">
        <v>25</v>
      </c>
      <c r="E2025" s="709">
        <v>2013</v>
      </c>
      <c r="F2025" s="710" t="str">
        <f>IF(ISBLANK(D2025),"",VLOOKUP(D2025,tegevusalad!$A$7:$B$188,2,FALSE))</f>
        <v>Laste huvialamajad ja keskused</v>
      </c>
      <c r="G2025" s="714">
        <v>41639</v>
      </c>
      <c r="H2025" s="661"/>
    </row>
    <row r="2026" spans="1:8">
      <c r="A2026" s="642">
        <v>4232815750</v>
      </c>
      <c r="B2026" s="627" t="s">
        <v>9138</v>
      </c>
      <c r="C2026" s="723" t="s">
        <v>11882</v>
      </c>
      <c r="D2026" s="640" t="s">
        <v>12257</v>
      </c>
      <c r="E2026" s="709">
        <v>2016</v>
      </c>
      <c r="F2026" s="710" t="str">
        <f>IF(ISBLANK(D2026),"",VLOOKUP(D2026,tegevusalad!$A$7:$B$188,2,FALSE))</f>
        <v>Noorte huviharidus ja huvitegevus</v>
      </c>
      <c r="G2026" s="714">
        <v>43100</v>
      </c>
      <c r="H2026" s="661"/>
    </row>
    <row r="2027" spans="1:8">
      <c r="A2027" s="642">
        <v>4232815040</v>
      </c>
      <c r="B2027" s="627" t="s">
        <v>9138</v>
      </c>
      <c r="C2027" s="723" t="s">
        <v>13206</v>
      </c>
      <c r="D2027" s="640" t="s">
        <v>12257</v>
      </c>
      <c r="E2027" s="709" t="s">
        <v>12501</v>
      </c>
      <c r="F2027" s="710" t="str">
        <f>IF(ISBLANK(D2027),"",VLOOKUP(D2027,tegevusalad!$A$7:$B$188,2,FALSE))</f>
        <v>Noorte huviharidus ja huvitegevus</v>
      </c>
      <c r="G2027" s="714">
        <v>43465</v>
      </c>
      <c r="H2027" s="661"/>
    </row>
    <row r="2028" spans="1:8">
      <c r="A2028" s="642">
        <v>4232815050</v>
      </c>
      <c r="B2028" s="627" t="s">
        <v>9138</v>
      </c>
      <c r="C2028" s="723" t="s">
        <v>12377</v>
      </c>
      <c r="D2028" s="640" t="s">
        <v>12257</v>
      </c>
      <c r="E2028" s="709">
        <v>2018</v>
      </c>
      <c r="F2028" s="710" t="str">
        <f>IF(ISBLANK(D2028),"",VLOOKUP(D2028,tegevusalad!$A$7:$B$188,2,FALSE))</f>
        <v>Noorte huviharidus ja huvitegevus</v>
      </c>
      <c r="G2028" s="714">
        <v>46022</v>
      </c>
      <c r="H2028" s="661"/>
    </row>
    <row r="2029" spans="1:8">
      <c r="A2029" s="642">
        <v>4232801030</v>
      </c>
      <c r="B2029" s="638" t="s">
        <v>8892</v>
      </c>
      <c r="C2029" s="723" t="s">
        <v>12379</v>
      </c>
      <c r="D2029" s="630" t="s">
        <v>25</v>
      </c>
      <c r="E2029" s="709">
        <v>2006</v>
      </c>
      <c r="F2029" s="710" t="str">
        <f>IF(ISBLANK(D2029),"",VLOOKUP(D2029,tegevusalad!$A$7:$B$188,2,FALSE))</f>
        <v>Laste huvialamajad ja keskused</v>
      </c>
      <c r="G2029" s="714">
        <v>40908</v>
      </c>
      <c r="H2029" s="661"/>
    </row>
    <row r="2030" spans="1:8">
      <c r="A2030" s="642">
        <v>4232811810</v>
      </c>
      <c r="B2030" s="638" t="s">
        <v>8892</v>
      </c>
      <c r="C2030" s="723" t="s">
        <v>148</v>
      </c>
      <c r="D2030" s="630" t="s">
        <v>25</v>
      </c>
      <c r="E2030" s="709">
        <v>2008</v>
      </c>
      <c r="F2030" s="710" t="str">
        <f>IF(ISBLANK(D2030),"",VLOOKUP(D2030,tegevusalad!$A$7:$B$188,2,FALSE))</f>
        <v>Laste huvialamajad ja keskused</v>
      </c>
      <c r="G2030" s="714">
        <v>40908</v>
      </c>
      <c r="H2030" s="661"/>
    </row>
    <row r="2031" spans="1:8">
      <c r="A2031" s="642">
        <v>4232801810</v>
      </c>
      <c r="B2031" s="638" t="s">
        <v>8892</v>
      </c>
      <c r="C2031" s="723" t="s">
        <v>12378</v>
      </c>
      <c r="D2031" s="640" t="s">
        <v>25</v>
      </c>
      <c r="E2031" s="709">
        <v>2008</v>
      </c>
      <c r="F2031" s="710" t="str">
        <f>IF(ISBLANK(D2031),"",VLOOKUP(D2031,tegevusalad!$A$7:$B$188,2,FALSE))</f>
        <v>Laste huvialamajad ja keskused</v>
      </c>
      <c r="G2031" s="714">
        <v>40908</v>
      </c>
      <c r="H2031" s="661"/>
    </row>
    <row r="2032" spans="1:8">
      <c r="A2032" s="642">
        <v>4232801070</v>
      </c>
      <c r="B2032" s="638" t="s">
        <v>8892</v>
      </c>
      <c r="C2032" s="723" t="s">
        <v>12377</v>
      </c>
      <c r="D2032" s="640" t="s">
        <v>12257</v>
      </c>
      <c r="E2032" s="709">
        <v>2009</v>
      </c>
      <c r="F2032" s="710" t="str">
        <f>IF(ISBLANK(D2032),"",VLOOKUP(D2032,tegevusalad!$A$7:$B$188,2,FALSE))</f>
        <v>Noorte huviharidus ja huvitegevus</v>
      </c>
      <c r="G2032" s="714">
        <v>401768</v>
      </c>
      <c r="H2032" s="661"/>
    </row>
    <row r="2033" spans="1:8">
      <c r="A2033" s="642">
        <v>4232801080</v>
      </c>
      <c r="B2033" s="638" t="s">
        <v>8892</v>
      </c>
      <c r="C2033" s="723" t="s">
        <v>8146</v>
      </c>
      <c r="D2033" s="640" t="s">
        <v>25</v>
      </c>
      <c r="E2033" s="709">
        <v>2013</v>
      </c>
      <c r="F2033" s="710" t="str">
        <f>IF(ISBLANK(D2033),"",VLOOKUP(D2033,tegevusalad!$A$7:$B$188,2,FALSE))</f>
        <v>Laste huvialamajad ja keskused</v>
      </c>
      <c r="G2033" s="714">
        <v>42004</v>
      </c>
      <c r="H2033" s="661"/>
    </row>
    <row r="2034" spans="1:8">
      <c r="A2034" s="642">
        <v>4232801910</v>
      </c>
      <c r="B2034" s="638" t="s">
        <v>8892</v>
      </c>
      <c r="C2034" s="723" t="s">
        <v>12067</v>
      </c>
      <c r="D2034" s="640" t="s">
        <v>12257</v>
      </c>
      <c r="E2034" s="709">
        <v>2016</v>
      </c>
      <c r="F2034" s="710" t="str">
        <f>IF(ISBLANK(D2034),"",VLOOKUP(D2034,tegevusalad!$A$7:$B$188,2,FALSE))</f>
        <v>Noorte huviharidus ja huvitegevus</v>
      </c>
      <c r="G2034" s="714">
        <v>44196</v>
      </c>
      <c r="H2034" s="661"/>
    </row>
    <row r="2035" spans="1:8">
      <c r="A2035" s="642">
        <v>4232801090</v>
      </c>
      <c r="B2035" s="638" t="s">
        <v>8892</v>
      </c>
      <c r="C2035" s="723" t="s">
        <v>12066</v>
      </c>
      <c r="D2035" s="640" t="s">
        <v>12257</v>
      </c>
      <c r="E2035" s="709">
        <v>2016</v>
      </c>
      <c r="F2035" s="710" t="str">
        <f>IF(ISBLANK(D2035),"",VLOOKUP(D2035,tegevusalad!$A$7:$B$188,2,FALSE))</f>
        <v>Noorte huviharidus ja huvitegevus</v>
      </c>
      <c r="G2035" s="714">
        <v>44196</v>
      </c>
      <c r="H2035" s="661"/>
    </row>
    <row r="2036" spans="1:8">
      <c r="A2036" s="642">
        <v>4232801100</v>
      </c>
      <c r="B2036" s="638" t="s">
        <v>8892</v>
      </c>
      <c r="C2036" s="723" t="s">
        <v>13008</v>
      </c>
      <c r="D2036" s="640" t="s">
        <v>12257</v>
      </c>
      <c r="E2036" s="709">
        <v>2017</v>
      </c>
      <c r="F2036" s="710" t="str">
        <f>IF(ISBLANK(D2036),"",VLOOKUP(D2036,tegevusalad!$A$7:$B$188,2,FALSE))</f>
        <v>Noorte huviharidus ja huvitegevus</v>
      </c>
      <c r="G2036" s="714">
        <v>43830</v>
      </c>
      <c r="H2036" s="661"/>
    </row>
    <row r="2037" spans="1:8">
      <c r="A2037" s="642">
        <v>4232801510</v>
      </c>
      <c r="B2037" s="638" t="s">
        <v>8892</v>
      </c>
      <c r="C2037" s="723" t="s">
        <v>13437</v>
      </c>
      <c r="D2037" s="640" t="s">
        <v>12257</v>
      </c>
      <c r="E2037" s="709">
        <v>2018</v>
      </c>
      <c r="F2037" s="710" t="str">
        <f>IF(ISBLANK(D2037),"",VLOOKUP(D2037,tegevusalad!$A$7:$B$188,2,FALSE))</f>
        <v>Noorte huviharidus ja huvitegevus</v>
      </c>
      <c r="G2037" s="714">
        <v>43830</v>
      </c>
      <c r="H2037" s="661"/>
    </row>
    <row r="2038" spans="1:8">
      <c r="A2038" s="642">
        <v>4232801110</v>
      </c>
      <c r="B2038" s="638" t="s">
        <v>8892</v>
      </c>
      <c r="C2038" s="723" t="s">
        <v>14188</v>
      </c>
      <c r="D2038" s="640" t="s">
        <v>12257</v>
      </c>
      <c r="E2038" s="709">
        <v>2018</v>
      </c>
      <c r="F2038" s="710" t="str">
        <f>IF(ISBLANK(D2038),"",VLOOKUP(D2038,tegevusalad!$A$7:$B$188,2,FALSE))</f>
        <v>Noorte huviharidus ja huvitegevus</v>
      </c>
      <c r="G2038" s="714">
        <v>46022</v>
      </c>
      <c r="H2038" s="661"/>
    </row>
    <row r="2039" spans="1:8">
      <c r="A2039" s="642">
        <v>4232801120</v>
      </c>
      <c r="B2039" s="638" t="s">
        <v>8892</v>
      </c>
      <c r="C2039" s="723" t="s">
        <v>14573</v>
      </c>
      <c r="D2039" s="640" t="s">
        <v>12257</v>
      </c>
      <c r="E2039" s="709">
        <v>2019</v>
      </c>
      <c r="F2039" s="710" t="str">
        <f>IF(ISBLANK(D2039),"",VLOOKUP(D2039,tegevusalad!$A$7:$B$188,2,FALSE))</f>
        <v>Noorte huviharidus ja huvitegevus</v>
      </c>
      <c r="G2039" s="714">
        <v>44196</v>
      </c>
      <c r="H2039" s="661"/>
    </row>
    <row r="2040" spans="1:8">
      <c r="A2040" s="642">
        <v>4232816040</v>
      </c>
      <c r="B2040" s="638" t="s">
        <v>8150</v>
      </c>
      <c r="C2040" s="723" t="s">
        <v>12360</v>
      </c>
      <c r="D2040" s="640" t="s">
        <v>25</v>
      </c>
      <c r="E2040" s="709">
        <v>2008</v>
      </c>
      <c r="F2040" s="710" t="str">
        <f>IF(ISBLANK(D2040),"",VLOOKUP(D2040,tegevusalad!$A$7:$B$188,2,FALSE))</f>
        <v>Laste huvialamajad ja keskused</v>
      </c>
      <c r="G2040" s="714">
        <v>40908</v>
      </c>
      <c r="H2040" s="661"/>
    </row>
    <row r="2041" spans="1:8">
      <c r="A2041" s="642">
        <v>4232816050</v>
      </c>
      <c r="B2041" s="627" t="s">
        <v>8150</v>
      </c>
      <c r="C2041" s="723" t="s">
        <v>8147</v>
      </c>
      <c r="D2041" s="640" t="s">
        <v>25</v>
      </c>
      <c r="E2041" s="709">
        <v>2013</v>
      </c>
      <c r="F2041" s="710" t="str">
        <f>IF(ISBLANK(D2041),"",VLOOKUP(D2041,tegevusalad!$A$7:$B$188,2,FALSE))</f>
        <v>Laste huvialamajad ja keskused</v>
      </c>
      <c r="G2041" s="714">
        <v>42369</v>
      </c>
      <c r="H2041" s="661"/>
    </row>
    <row r="2042" spans="1:8">
      <c r="A2042" s="642">
        <v>4232816060</v>
      </c>
      <c r="B2042" s="627" t="s">
        <v>8150</v>
      </c>
      <c r="C2042" s="723" t="s">
        <v>7952</v>
      </c>
      <c r="D2042" s="640" t="s">
        <v>25</v>
      </c>
      <c r="E2042" s="709">
        <v>2013</v>
      </c>
      <c r="F2042" s="710" t="str">
        <f>IF(ISBLANK(D2042),"",VLOOKUP(D2042,tegevusalad!$A$7:$B$188,2,FALSE))</f>
        <v>Laste huvialamajad ja keskused</v>
      </c>
      <c r="G2042" s="714">
        <v>42004</v>
      </c>
      <c r="H2042" s="661"/>
    </row>
    <row r="2043" spans="1:8">
      <c r="A2043" s="642">
        <v>4232816700</v>
      </c>
      <c r="B2043" s="302" t="s">
        <v>8150</v>
      </c>
      <c r="C2043" s="723" t="s">
        <v>11734</v>
      </c>
      <c r="D2043" s="640" t="s">
        <v>12257</v>
      </c>
      <c r="E2043" s="709">
        <v>2016</v>
      </c>
      <c r="F2043" s="710" t="str">
        <f>IF(ISBLANK(D2043),"",VLOOKUP(D2043,tegevusalad!$A$7:$B$188,2,FALSE))</f>
        <v>Noorte huviharidus ja huvitegevus</v>
      </c>
      <c r="G2043" s="714">
        <v>44196</v>
      </c>
      <c r="H2043" s="661"/>
    </row>
    <row r="2044" spans="1:8">
      <c r="A2044" s="642">
        <v>4232816070</v>
      </c>
      <c r="B2044" s="302" t="s">
        <v>8150</v>
      </c>
      <c r="C2044" s="723" t="s">
        <v>11346</v>
      </c>
      <c r="D2044" s="640" t="s">
        <v>12257</v>
      </c>
      <c r="E2044" s="709">
        <v>2016</v>
      </c>
      <c r="F2044" s="710" t="str">
        <f>IF(ISBLANK(D2044),"",VLOOKUP(D2044,tegevusalad!$A$7:$B$188,2,FALSE))</f>
        <v>Noorte huviharidus ja huvitegevus</v>
      </c>
      <c r="G2044" s="714">
        <v>43100</v>
      </c>
      <c r="H2044" s="661"/>
    </row>
    <row r="2045" spans="1:8">
      <c r="A2045" s="642">
        <v>4232816710</v>
      </c>
      <c r="B2045" s="302" t="s">
        <v>8150</v>
      </c>
      <c r="C2045" s="1046" t="s">
        <v>10075</v>
      </c>
      <c r="D2045" s="640"/>
      <c r="G2045" s="714"/>
      <c r="H2045" s="661"/>
    </row>
    <row r="2046" spans="1:8">
      <c r="A2046" s="642">
        <v>4232818030</v>
      </c>
      <c r="B2046" s="638" t="s">
        <v>8149</v>
      </c>
      <c r="C2046" s="723" t="s">
        <v>1784</v>
      </c>
      <c r="D2046" s="640" t="s">
        <v>25</v>
      </c>
      <c r="E2046" s="709">
        <v>2012</v>
      </c>
      <c r="F2046" s="710" t="str">
        <f>IF(ISBLANK(D2046),"",VLOOKUP(D2046,tegevusalad!$A$7:$B$188,2,FALSE))</f>
        <v>Laste huvialamajad ja keskused</v>
      </c>
      <c r="G2046" s="714">
        <v>42004</v>
      </c>
      <c r="H2046" s="661"/>
    </row>
    <row r="2047" spans="1:8">
      <c r="A2047" s="642">
        <v>4232818040</v>
      </c>
      <c r="B2047" s="627" t="s">
        <v>8149</v>
      </c>
      <c r="C2047" s="723" t="s">
        <v>8146</v>
      </c>
      <c r="D2047" s="640" t="s">
        <v>25</v>
      </c>
      <c r="E2047" s="709">
        <v>2013</v>
      </c>
      <c r="F2047" s="710" t="str">
        <f>IF(ISBLANK(D2047),"",VLOOKUP(D2047,tegevusalad!$A$7:$B$188,2,FALSE))</f>
        <v>Laste huvialamajad ja keskused</v>
      </c>
      <c r="G2047" s="714">
        <v>42369</v>
      </c>
      <c r="H2047" s="661"/>
    </row>
    <row r="2048" spans="1:8">
      <c r="A2048" s="642">
        <v>4232818050</v>
      </c>
      <c r="B2048" s="627" t="s">
        <v>8149</v>
      </c>
      <c r="C2048" s="723" t="s">
        <v>8759</v>
      </c>
      <c r="D2048" s="640" t="s">
        <v>25</v>
      </c>
      <c r="E2048" s="709">
        <v>2013</v>
      </c>
      <c r="F2048" s="710" t="str">
        <f>IF(ISBLANK(D2048),"",VLOOKUP(D2048,tegevusalad!$A$7:$B$188,2,FALSE))</f>
        <v>Laste huvialamajad ja keskused</v>
      </c>
      <c r="G2048" s="714">
        <v>42004</v>
      </c>
      <c r="H2048" s="661"/>
    </row>
    <row r="2049" spans="1:8">
      <c r="A2049" s="642">
        <v>4232819010</v>
      </c>
      <c r="B2049" s="627" t="s">
        <v>8149</v>
      </c>
      <c r="C2049" s="723" t="s">
        <v>13009</v>
      </c>
      <c r="D2049" s="640" t="s">
        <v>12257</v>
      </c>
      <c r="E2049" s="709">
        <v>2017</v>
      </c>
      <c r="F2049" s="710" t="str">
        <f>IF(ISBLANK(D2049),"",VLOOKUP(D2049,tegevusalad!$A$7:$B$188,2,FALSE))</f>
        <v>Noorte huviharidus ja huvitegevus</v>
      </c>
      <c r="G2049" s="714">
        <v>44561</v>
      </c>
      <c r="H2049" s="661"/>
    </row>
    <row r="2050" spans="1:8">
      <c r="A2050" s="642">
        <v>4232819020</v>
      </c>
      <c r="B2050" s="627" t="s">
        <v>8149</v>
      </c>
      <c r="C2050" s="723" t="s">
        <v>13092</v>
      </c>
      <c r="D2050" s="640" t="s">
        <v>12257</v>
      </c>
      <c r="E2050" s="709">
        <v>2017</v>
      </c>
      <c r="F2050" s="710" t="str">
        <f>IF(ISBLANK(D2050),"",VLOOKUP(D2050,tegevusalad!$A$7:$B$188,2,FALSE))</f>
        <v>Noorte huviharidus ja huvitegevus</v>
      </c>
      <c r="G2050" s="714">
        <v>44561</v>
      </c>
      <c r="H2050" s="661"/>
    </row>
    <row r="2051" spans="1:8">
      <c r="A2051" s="642">
        <v>4232818060</v>
      </c>
      <c r="B2051" s="627" t="s">
        <v>8149</v>
      </c>
      <c r="C2051" s="723" t="s">
        <v>13030</v>
      </c>
      <c r="D2051" s="640" t="s">
        <v>12257</v>
      </c>
      <c r="E2051" s="709">
        <v>2017</v>
      </c>
      <c r="F2051" s="710" t="str">
        <f>IF(ISBLANK(D2051),"",VLOOKUP(D2051,tegevusalad!$A$7:$B$188,2,FALSE))</f>
        <v>Noorte huviharidus ja huvitegevus</v>
      </c>
      <c r="G2051" s="714">
        <v>43465</v>
      </c>
      <c r="H2051" s="661"/>
    </row>
    <row r="2052" spans="1:8">
      <c r="A2052" s="642">
        <v>4232818070</v>
      </c>
      <c r="B2052" s="627" t="s">
        <v>8149</v>
      </c>
      <c r="C2052" s="723" t="s">
        <v>10514</v>
      </c>
      <c r="D2052" s="640" t="s">
        <v>12257</v>
      </c>
      <c r="E2052" s="709">
        <v>2018</v>
      </c>
      <c r="F2052" s="710" t="str">
        <f>IF(ISBLANK(D2052),"",VLOOKUP(D2052,tegevusalad!$A$7:$B$188,2,FALSE))</f>
        <v>Noorte huviharidus ja huvitegevus</v>
      </c>
      <c r="G2052" s="714">
        <v>44196</v>
      </c>
      <c r="H2052" s="661"/>
    </row>
    <row r="2053" spans="1:8">
      <c r="A2053" s="642">
        <v>4232818080</v>
      </c>
      <c r="B2053" s="627" t="s">
        <v>8149</v>
      </c>
      <c r="C2053" s="723" t="s">
        <v>8617</v>
      </c>
      <c r="D2053" s="640" t="s">
        <v>12257</v>
      </c>
      <c r="E2053" s="709">
        <v>2019</v>
      </c>
      <c r="F2053" s="710" t="str">
        <f>IF(ISBLANK(D2053),"",VLOOKUP(D2053,tegevusalad!$A$7:$B$188,2,FALSE))</f>
        <v>Noorte huviharidus ja huvitegevus</v>
      </c>
      <c r="G2053" s="714">
        <v>44561</v>
      </c>
      <c r="H2053" s="661"/>
    </row>
    <row r="2054" spans="1:8">
      <c r="A2054" s="642"/>
      <c r="B2054" s="627"/>
      <c r="C2054" s="723"/>
      <c r="D2054" s="640"/>
      <c r="G2054" s="714"/>
      <c r="H2054" s="661"/>
    </row>
    <row r="2055" spans="1:8">
      <c r="A2055" s="626"/>
      <c r="B2055" s="302"/>
      <c r="C2055" s="723"/>
      <c r="D2055" s="640"/>
    </row>
    <row r="2056" spans="1:8">
      <c r="A2056" s="642"/>
      <c r="B2056" s="675" t="s">
        <v>12505</v>
      </c>
      <c r="C2056" s="723"/>
      <c r="D2056" s="302"/>
    </row>
    <row r="2057" spans="1:8">
      <c r="A2057" s="642">
        <v>4232001030</v>
      </c>
      <c r="B2057" s="638" t="s">
        <v>8776</v>
      </c>
      <c r="C2057" s="723" t="s">
        <v>12376</v>
      </c>
      <c r="D2057" s="640" t="s">
        <v>23</v>
      </c>
      <c r="E2057" s="709">
        <v>2006</v>
      </c>
      <c r="F2057" s="710" t="e">
        <f>IF(ISBLANK(D2057),"",VLOOKUP(D2057,tegevusalad!$A$7:$B$188,2,FALSE))</f>
        <v>#N/A</v>
      </c>
      <c r="G2057" s="714">
        <v>40908</v>
      </c>
      <c r="H2057" s="661"/>
    </row>
    <row r="2058" spans="1:8">
      <c r="A2058" s="642">
        <v>4232001800</v>
      </c>
      <c r="B2058" s="638" t="s">
        <v>8776</v>
      </c>
      <c r="C2058" s="970" t="s">
        <v>12375</v>
      </c>
      <c r="D2058" s="640" t="s">
        <v>23</v>
      </c>
      <c r="E2058" s="709">
        <v>2008</v>
      </c>
      <c r="F2058" s="710" t="e">
        <f>IF(ISBLANK(D2058),"",VLOOKUP(D2058,tegevusalad!$A$7:$B$188,2,FALSE))</f>
        <v>#N/A</v>
      </c>
      <c r="G2058" s="714">
        <v>40908</v>
      </c>
      <c r="H2058" s="661"/>
    </row>
    <row r="2059" spans="1:8">
      <c r="A2059" s="642">
        <v>4232001810</v>
      </c>
      <c r="B2059" s="638" t="s">
        <v>8776</v>
      </c>
      <c r="C2059" s="723" t="s">
        <v>12374</v>
      </c>
      <c r="D2059" s="640" t="s">
        <v>23</v>
      </c>
      <c r="E2059" s="709">
        <v>2008</v>
      </c>
      <c r="F2059" s="710" t="e">
        <f>IF(ISBLANK(D2059),"",VLOOKUP(D2059,tegevusalad!$A$7:$B$188,2,FALSE))</f>
        <v>#N/A</v>
      </c>
      <c r="G2059" s="714">
        <v>40908</v>
      </c>
      <c r="H2059" s="661"/>
    </row>
    <row r="2060" spans="1:8">
      <c r="A2060" s="642">
        <v>4232001030</v>
      </c>
      <c r="B2060" s="638" t="s">
        <v>8776</v>
      </c>
      <c r="C2060" s="723" t="s">
        <v>12373</v>
      </c>
      <c r="D2060" s="640" t="s">
        <v>23</v>
      </c>
      <c r="E2060" s="709">
        <v>2006</v>
      </c>
      <c r="F2060" s="710" t="e">
        <f>IF(ISBLANK(D2060),"",VLOOKUP(D2060,tegevusalad!$A$7:$B$188,2,FALSE))</f>
        <v>#N/A</v>
      </c>
      <c r="G2060" s="714">
        <v>40908</v>
      </c>
      <c r="H2060" s="661"/>
    </row>
    <row r="2061" spans="1:8">
      <c r="A2061" s="642">
        <v>4232001820</v>
      </c>
      <c r="B2061" s="638" t="s">
        <v>8776</v>
      </c>
      <c r="C2061" s="723" t="s">
        <v>12372</v>
      </c>
      <c r="D2061" s="640" t="s">
        <v>23</v>
      </c>
      <c r="E2061" s="709" t="s">
        <v>12500</v>
      </c>
      <c r="F2061" s="710" t="e">
        <f>IF(ISBLANK(D2061),"",VLOOKUP(D2061,tegevusalad!$A$7:$B$188,2,FALSE))</f>
        <v>#N/A</v>
      </c>
      <c r="G2061" s="714">
        <v>42369</v>
      </c>
      <c r="H2061" s="661"/>
    </row>
    <row r="2062" spans="1:8">
      <c r="A2062" s="642">
        <v>4232001700</v>
      </c>
      <c r="B2062" s="638" t="s">
        <v>8776</v>
      </c>
      <c r="C2062" s="723" t="s">
        <v>12062</v>
      </c>
      <c r="D2062" s="640" t="s">
        <v>9288</v>
      </c>
      <c r="E2062" s="709">
        <v>2016</v>
      </c>
      <c r="F2062" s="710" t="e">
        <f>IF(ISBLANK(D2062),"",VLOOKUP(D2062,tegevusalad!$A$7:$B$188,2,FALSE))</f>
        <v>#N/A</v>
      </c>
      <c r="G2062" s="714">
        <v>43465</v>
      </c>
      <c r="H2062" s="661"/>
    </row>
    <row r="2063" spans="1:8">
      <c r="A2063" s="642">
        <v>4232001040</v>
      </c>
      <c r="B2063" s="638" t="s">
        <v>8776</v>
      </c>
      <c r="C2063" s="723" t="s">
        <v>14332</v>
      </c>
      <c r="D2063" s="640" t="s">
        <v>9294</v>
      </c>
      <c r="E2063" s="709">
        <v>2019</v>
      </c>
      <c r="F2063" s="710" t="str">
        <f>IF(ISBLANK(D2063),"",VLOOKUP(D2063,tegevusalad!$A$7:$B$188,2,FALSE))</f>
        <v>Kutseõppe kulud kõikidel kvalifikatsioonitasemetel</v>
      </c>
      <c r="G2063" s="714">
        <v>44561</v>
      </c>
      <c r="H2063" s="661"/>
    </row>
    <row r="2064" spans="1:8">
      <c r="A2064" s="642">
        <v>4232001710</v>
      </c>
      <c r="B2064" s="638" t="s">
        <v>8776</v>
      </c>
      <c r="C2064" s="723" t="s">
        <v>15231</v>
      </c>
      <c r="D2064" s="640" t="s">
        <v>9294</v>
      </c>
      <c r="E2064" s="709">
        <v>2020</v>
      </c>
      <c r="F2064" s="710" t="str">
        <f>IF(ISBLANK(D2064),"",VLOOKUP(D2064,tegevusalad!$A$7:$B$188,2,FALSE))</f>
        <v>Kutseõppe kulud kõikidel kvalifikatsioonitasemetel</v>
      </c>
      <c r="G2064" s="714">
        <v>44561</v>
      </c>
      <c r="H2064" s="661"/>
    </row>
    <row r="2065" spans="1:8">
      <c r="A2065" s="642">
        <v>4232001060</v>
      </c>
      <c r="B2065" s="638" t="s">
        <v>8776</v>
      </c>
      <c r="C2065" s="723" t="s">
        <v>15322</v>
      </c>
      <c r="D2065" s="640" t="s">
        <v>9294</v>
      </c>
      <c r="E2065" s="709">
        <v>2020</v>
      </c>
      <c r="F2065" s="710" t="str">
        <f>IF(ISBLANK(D2065),"",VLOOKUP(D2065,tegevusalad!$A$7:$B$188,2,FALSE))</f>
        <v>Kutseõppe kulud kõikidel kvalifikatsioonitasemetel</v>
      </c>
      <c r="G2065" s="714">
        <v>44561</v>
      </c>
      <c r="H2065" s="661"/>
    </row>
    <row r="2066" spans="1:8">
      <c r="A2066" s="642">
        <v>4232001830</v>
      </c>
      <c r="B2066" s="638" t="s">
        <v>8776</v>
      </c>
      <c r="C2066" s="723" t="s">
        <v>16088</v>
      </c>
      <c r="D2066" s="640" t="s">
        <v>9294</v>
      </c>
      <c r="E2066" s="709">
        <v>2020</v>
      </c>
      <c r="F2066" s="710" t="str">
        <f>IF(ISBLANK(D2066),"",VLOOKUP(D2066,tegevusalad!$A$7:$B$188,2,FALSE))</f>
        <v>Kutseõppe kulud kõikidel kvalifikatsioonitasemetel</v>
      </c>
      <c r="G2066" s="714">
        <v>44561</v>
      </c>
      <c r="H2066" s="661"/>
    </row>
    <row r="2067" spans="1:8">
      <c r="A2067" s="182"/>
      <c r="B2067" s="638"/>
      <c r="C2067" s="723"/>
      <c r="D2067" s="640"/>
      <c r="G2067" s="714"/>
      <c r="H2067" s="661"/>
    </row>
    <row r="2068" spans="1:8">
      <c r="A2068" s="642"/>
      <c r="B2068" s="675" t="s">
        <v>12449</v>
      </c>
      <c r="C2068" s="723"/>
      <c r="D2068" s="640"/>
      <c r="G2068" s="714"/>
      <c r="H2068" s="661"/>
    </row>
    <row r="2069" spans="1:8">
      <c r="A2069" s="642">
        <v>4233901040</v>
      </c>
      <c r="B2069" s="301" t="s">
        <v>240</v>
      </c>
      <c r="C2069" s="970" t="s">
        <v>9437</v>
      </c>
      <c r="D2069" s="689" t="s">
        <v>6754</v>
      </c>
      <c r="E2069" s="709">
        <v>2007</v>
      </c>
      <c r="F2069" s="710" t="str">
        <f>IF(ISBLANK(D2069),"",VLOOKUP(D2069,tegevusalad!$A$7:$B$188,2,FALSE))</f>
        <v>Muud hariduse abiteenused</v>
      </c>
      <c r="G2069" s="714">
        <v>40908</v>
      </c>
      <c r="H2069" s="661"/>
    </row>
    <row r="2070" spans="1:8">
      <c r="A2070" s="642">
        <v>4233901810</v>
      </c>
      <c r="B2070" s="638" t="s">
        <v>240</v>
      </c>
      <c r="C2070" s="723" t="s">
        <v>3444</v>
      </c>
      <c r="D2070" s="690" t="s">
        <v>25</v>
      </c>
      <c r="E2070" s="709">
        <v>2008</v>
      </c>
      <c r="F2070" s="710" t="str">
        <f>IF(ISBLANK(D2070),"",VLOOKUP(D2070,tegevusalad!$A$7:$B$188,2,FALSE))</f>
        <v>Laste huvialamajad ja keskused</v>
      </c>
      <c r="G2070" s="714">
        <v>40908</v>
      </c>
      <c r="H2070" s="661"/>
    </row>
    <row r="2071" spans="1:8">
      <c r="A2071" s="642">
        <v>4233901050</v>
      </c>
      <c r="B2071" s="638" t="s">
        <v>240</v>
      </c>
      <c r="C2071" s="723" t="s">
        <v>12503</v>
      </c>
      <c r="D2071" s="690" t="s">
        <v>25</v>
      </c>
      <c r="E2071" s="709">
        <v>2012</v>
      </c>
      <c r="F2071" s="710" t="str">
        <f>IF(ISBLANK(D2071),"",VLOOKUP(D2071,tegevusalad!$A$7:$B$188,2,FALSE))</f>
        <v>Laste huvialamajad ja keskused</v>
      </c>
      <c r="G2071" s="714">
        <v>42735</v>
      </c>
      <c r="H2071" s="661"/>
    </row>
    <row r="2072" spans="1:8">
      <c r="A2072" s="642">
        <v>4233901060</v>
      </c>
      <c r="B2072" s="638" t="s">
        <v>240</v>
      </c>
      <c r="C2072" s="723" t="s">
        <v>3445</v>
      </c>
      <c r="D2072" s="690" t="s">
        <v>25</v>
      </c>
      <c r="E2072" s="709">
        <v>2012</v>
      </c>
      <c r="F2072" s="710" t="str">
        <f>IF(ISBLANK(D2072),"",VLOOKUP(D2072,tegevusalad!$A$7:$B$188,2,FALSE))</f>
        <v>Laste huvialamajad ja keskused</v>
      </c>
      <c r="G2072" s="714">
        <v>42735</v>
      </c>
      <c r="H2072" s="661"/>
    </row>
    <row r="2073" spans="1:8">
      <c r="A2073" s="642">
        <v>4233901070</v>
      </c>
      <c r="B2073" s="638" t="s">
        <v>240</v>
      </c>
      <c r="C2073" s="723" t="s">
        <v>7846</v>
      </c>
      <c r="D2073" s="690" t="s">
        <v>6754</v>
      </c>
      <c r="E2073" s="709">
        <v>2013</v>
      </c>
      <c r="F2073" s="710" t="str">
        <f>IF(ISBLANK(D2073),"",VLOOKUP(D2073,tegevusalad!$A$7:$B$188,2,FALSE))</f>
        <v>Muud hariduse abiteenused</v>
      </c>
      <c r="G2073" s="714">
        <v>42004</v>
      </c>
      <c r="H2073" s="661"/>
    </row>
    <row r="2074" spans="1:8">
      <c r="A2074" s="642">
        <v>4233901090</v>
      </c>
      <c r="B2074" s="638" t="s">
        <v>240</v>
      </c>
      <c r="C2074" s="723" t="s">
        <v>10969</v>
      </c>
      <c r="D2074" s="690" t="s">
        <v>6754</v>
      </c>
      <c r="E2074" s="709">
        <v>2015</v>
      </c>
      <c r="F2074" s="710" t="str">
        <f>IF(ISBLANK(D2074),"",VLOOKUP(D2074,tegevusalad!$A$7:$B$188,2,FALSE))</f>
        <v>Muud hariduse abiteenused</v>
      </c>
      <c r="G2074" s="714">
        <v>401768</v>
      </c>
      <c r="H2074" s="661"/>
    </row>
    <row r="2075" spans="1:8">
      <c r="A2075" s="642">
        <v>4233901100</v>
      </c>
      <c r="B2075" s="638" t="s">
        <v>13541</v>
      </c>
      <c r="C2075" s="723" t="s">
        <v>13540</v>
      </c>
      <c r="D2075" s="690" t="s">
        <v>6754</v>
      </c>
      <c r="E2075" s="709">
        <v>2018</v>
      </c>
      <c r="F2075" s="710" t="str">
        <f>IF(ISBLANK(D2075),"",VLOOKUP(D2075,tegevusalad!$A$7:$B$188,2,FALSE))</f>
        <v>Muud hariduse abiteenused</v>
      </c>
      <c r="G2075" s="714">
        <v>43921</v>
      </c>
      <c r="H2075" s="661"/>
    </row>
    <row r="2076" spans="1:8">
      <c r="A2076" s="642">
        <v>4233901110</v>
      </c>
      <c r="B2076" s="638" t="s">
        <v>13541</v>
      </c>
      <c r="C2076" s="723" t="s">
        <v>16033</v>
      </c>
      <c r="D2076" s="690" t="s">
        <v>6754</v>
      </c>
      <c r="E2076" s="709">
        <v>2020</v>
      </c>
      <c r="F2076" s="710" t="str">
        <f>IF(ISBLANK(D2076),"",VLOOKUP(D2076,tegevusalad!$A$7:$B$188,2,FALSE))</f>
        <v>Muud hariduse abiteenused</v>
      </c>
      <c r="G2076" s="714">
        <v>44227</v>
      </c>
      <c r="H2076" s="661"/>
    </row>
    <row r="2077" spans="1:8">
      <c r="A2077" s="642">
        <v>4233901820</v>
      </c>
      <c r="B2077" s="638" t="s">
        <v>13541</v>
      </c>
      <c r="C2077" s="723" t="s">
        <v>16216</v>
      </c>
      <c r="D2077" s="690" t="s">
        <v>6754</v>
      </c>
      <c r="E2077" s="709">
        <v>2020</v>
      </c>
      <c r="F2077" s="710" t="str">
        <f>IF(ISBLANK(D2077),"",VLOOKUP(D2077,tegevusalad!$A$7:$B$188,2,FALSE))</f>
        <v>Muud hariduse abiteenused</v>
      </c>
      <c r="G2077" s="714">
        <v>44227</v>
      </c>
      <c r="H2077" s="661"/>
    </row>
    <row r="2078" spans="1:8">
      <c r="A2078" s="642"/>
      <c r="B2078" s="638"/>
      <c r="C2078" s="723"/>
      <c r="D2078" s="690"/>
      <c r="G2078" s="714"/>
      <c r="H2078" s="661"/>
    </row>
    <row r="2079" spans="1:8">
      <c r="A2079" s="641"/>
      <c r="B2079" s="638"/>
      <c r="C2079" s="723"/>
      <c r="D2079" s="691"/>
      <c r="F2079" s="710" t="str">
        <f>IF(ISBLANK(D2079),"",VLOOKUP(D2079,tegevusalad!$A$7:$B$188,2,FALSE))</f>
        <v/>
      </c>
      <c r="G2079" s="714"/>
      <c r="H2079" s="661"/>
    </row>
    <row r="2080" spans="1:8">
      <c r="A2080" s="641">
        <v>4221091010</v>
      </c>
      <c r="B2080" s="638" t="s">
        <v>2898</v>
      </c>
      <c r="C2080" s="723"/>
      <c r="D2080" s="630" t="s">
        <v>5013</v>
      </c>
      <c r="F2080" s="710" t="str">
        <f>IF(ISBLANK(D2080),"",VLOOKUP(D2080,tegevusalad!$A$7:$B$188,2,FALSE))</f>
        <v>Päästeteenused</v>
      </c>
    </row>
    <row r="2081" spans="1:7">
      <c r="A2081" s="641">
        <v>4221091990</v>
      </c>
      <c r="B2081" s="638" t="s">
        <v>6971</v>
      </c>
      <c r="C2081" s="723"/>
      <c r="D2081" s="630" t="s">
        <v>5013</v>
      </c>
      <c r="F2081" s="710" t="str">
        <f>IF(ISBLANK(D2081),"",VLOOKUP(D2081,tegevusalad!$A$7:$B$188,2,FALSE))</f>
        <v>Päästeteenused</v>
      </c>
    </row>
    <row r="2082" spans="1:7">
      <c r="A2082" s="641"/>
      <c r="B2082" s="638"/>
      <c r="C2082" s="723"/>
    </row>
    <row r="2083" spans="1:7">
      <c r="A2083" s="641"/>
      <c r="B2083" s="675" t="s">
        <v>10020</v>
      </c>
      <c r="C2083" s="723"/>
      <c r="D2083" s="677"/>
      <c r="F2083" s="710" t="str">
        <f>IF(ISBLANK(D2083),"",VLOOKUP(D2083,tegevusalad!$A$7:$B$188,2,FALSE))</f>
        <v/>
      </c>
    </row>
    <row r="2084" spans="1:7">
      <c r="A2084" s="641">
        <v>4239703990</v>
      </c>
      <c r="B2084" s="301" t="s">
        <v>2006</v>
      </c>
      <c r="D2084" s="630" t="s">
        <v>5014</v>
      </c>
      <c r="F2084" s="710" t="str">
        <f>IF(ISBLANK(D2084),"",VLOOKUP(D2084,tegevusalad!$A$7:$B$188,2,FALSE))</f>
        <v>Muu haridus, sh hariduse haldus</v>
      </c>
    </row>
    <row r="2085" spans="1:7">
      <c r="A2085" s="642">
        <v>4239703030</v>
      </c>
      <c r="B2085" s="638" t="s">
        <v>4521</v>
      </c>
      <c r="C2085" s="723"/>
      <c r="D2085" s="630" t="s">
        <v>25</v>
      </c>
      <c r="F2085" s="710" t="str">
        <f>IF(ISBLANK(D2085),"",VLOOKUP(D2085,tegevusalad!$A$7:$B$188,2,FALSE))</f>
        <v>Laste huvialamajad ja keskused</v>
      </c>
    </row>
    <row r="2086" spans="1:7">
      <c r="A2086" s="641">
        <v>4239711010</v>
      </c>
      <c r="B2086" s="638" t="s">
        <v>990</v>
      </c>
      <c r="C2086" s="723"/>
      <c r="D2086" s="300"/>
      <c r="F2086" s="710" t="str">
        <f>IF(ISBLANK(D2086),"",VLOOKUP(D2086,tegevusalad!$A$7:$B$188,2,FALSE))</f>
        <v/>
      </c>
    </row>
    <row r="2087" spans="1:7">
      <c r="A2087" s="641"/>
      <c r="B2087" s="638"/>
      <c r="C2087" s="723"/>
      <c r="D2087" s="300"/>
      <c r="F2087" s="710" t="str">
        <f>IF(ISBLANK(D2087),"",VLOOKUP(D2087,tegevusalad!$A$7:$B$188,2,FALSE))</f>
        <v/>
      </c>
    </row>
    <row r="2088" spans="1:7">
      <c r="A2088" s="636"/>
      <c r="B2088" s="638"/>
      <c r="C2088" s="723"/>
      <c r="F2088" s="710" t="str">
        <f>IF(ISBLANK(D2088),"",VLOOKUP(D2088,tegevusalad!$A$7:$B$188,2,FALSE))</f>
        <v/>
      </c>
    </row>
    <row r="2089" spans="1:7">
      <c r="A2089" s="636"/>
      <c r="B2089" s="637" t="s">
        <v>11649</v>
      </c>
      <c r="C2089" s="1029"/>
      <c r="F2089" s="710" t="str">
        <f>IF(ISBLANK(D2089),"",VLOOKUP(D2089,tegevusalad!$A$7:$B$188,2,FALSE))</f>
        <v/>
      </c>
    </row>
    <row r="2090" spans="1:7">
      <c r="A2090" s="636"/>
      <c r="B2090" s="637" t="s">
        <v>6221</v>
      </c>
      <c r="C2090" s="1029"/>
    </row>
    <row r="2091" spans="1:7">
      <c r="A2091" s="636"/>
      <c r="B2091" s="637"/>
      <c r="C2091" s="1029"/>
    </row>
    <row r="2092" spans="1:7">
      <c r="A2092" s="692">
        <v>4259999000</v>
      </c>
      <c r="B2092" s="637" t="s">
        <v>13192</v>
      </c>
      <c r="C2092" s="723" t="s">
        <v>12451</v>
      </c>
      <c r="D2092" s="630" t="s">
        <v>7187</v>
      </c>
      <c r="F2092" s="710" t="str">
        <f>IF(ISBLANK(D2092),"",VLOOKUP(D2092,tegevusalad!$A$7:$B$188,2,FALSE))</f>
        <v>Muu vaba aeg, kultuur, religioon, sh haldus</v>
      </c>
    </row>
    <row r="2093" spans="1:7">
      <c r="A2093" s="639">
        <v>4259912010</v>
      </c>
      <c r="B2093" s="638" t="s">
        <v>7528</v>
      </c>
      <c r="C2093" s="723" t="s">
        <v>10239</v>
      </c>
      <c r="D2093" s="630" t="s">
        <v>883</v>
      </c>
      <c r="E2093" s="709">
        <v>2016</v>
      </c>
      <c r="F2093" s="710" t="str">
        <f>IF(ISBLANK(D2093),"",VLOOKUP(D2093,tegevusalad!$A$7:$B$188,2,FALSE))</f>
        <v>Raamatukogud</v>
      </c>
    </row>
    <row r="2094" spans="1:7">
      <c r="A2094" s="639">
        <v>4259912020</v>
      </c>
      <c r="B2094" s="638" t="s">
        <v>7528</v>
      </c>
      <c r="C2094" s="723" t="s">
        <v>11733</v>
      </c>
      <c r="D2094" s="630" t="s">
        <v>883</v>
      </c>
      <c r="F2094" s="710" t="str">
        <f>IF(ISBLANK(D2094),"",VLOOKUP(D2094,tegevusalad!$A$7:$B$188,2,FALSE))</f>
        <v>Raamatukogud</v>
      </c>
    </row>
    <row r="2095" spans="1:7">
      <c r="A2095" s="639">
        <v>4259912040</v>
      </c>
      <c r="B2095" s="638" t="s">
        <v>7528</v>
      </c>
      <c r="C2095" s="1048" t="s">
        <v>16365</v>
      </c>
      <c r="D2095" s="630" t="s">
        <v>883</v>
      </c>
      <c r="E2095" s="709">
        <v>2020</v>
      </c>
      <c r="F2095" s="710" t="str">
        <f>IF(ISBLANK(D2095),"",VLOOKUP(D2095,tegevusalad!$A$7:$B$188,2,FALSE))</f>
        <v>Raamatukogud</v>
      </c>
      <c r="G2095" s="714">
        <v>44561</v>
      </c>
    </row>
    <row r="2096" spans="1:7">
      <c r="A2096" s="639">
        <v>4259912090</v>
      </c>
      <c r="B2096" s="638" t="s">
        <v>7528</v>
      </c>
      <c r="C2096" s="1048" t="s">
        <v>10645</v>
      </c>
      <c r="D2096" s="630" t="s">
        <v>883</v>
      </c>
      <c r="E2096" s="709">
        <v>2015</v>
      </c>
      <c r="F2096" s="710" t="str">
        <f>IF(ISBLANK(D2096),"",VLOOKUP(D2096,tegevusalad!$A$7:$B$188,2,FALSE))</f>
        <v>Raamatukogud</v>
      </c>
    </row>
    <row r="2097" spans="1:7">
      <c r="A2097" s="639">
        <v>4259912100</v>
      </c>
      <c r="B2097" s="638" t="s">
        <v>7528</v>
      </c>
      <c r="C2097" s="1048" t="s">
        <v>15021</v>
      </c>
      <c r="D2097" s="630" t="s">
        <v>883</v>
      </c>
      <c r="F2097" s="710" t="str">
        <f>IF(ISBLANK(D2097),"",VLOOKUP(D2097,tegevusalad!$A$7:$B$188,2,FALSE))</f>
        <v>Raamatukogud</v>
      </c>
    </row>
    <row r="2098" spans="1:7">
      <c r="A2098" s="639">
        <v>4259912180</v>
      </c>
      <c r="B2098" s="638" t="s">
        <v>7528</v>
      </c>
      <c r="C2098" s="1048" t="s">
        <v>10646</v>
      </c>
      <c r="D2098" s="630" t="s">
        <v>883</v>
      </c>
      <c r="E2098" s="709">
        <v>2015</v>
      </c>
      <c r="F2098" s="710" t="str">
        <f>IF(ISBLANK(D2098),"",VLOOKUP(D2098,tegevusalad!$A$7:$B$188,2,FALSE))</f>
        <v>Raamatukogud</v>
      </c>
    </row>
    <row r="2099" spans="1:7">
      <c r="A2099" s="639">
        <v>4259912270</v>
      </c>
      <c r="B2099" s="638" t="s">
        <v>7528</v>
      </c>
      <c r="C2099" s="1048" t="s">
        <v>11690</v>
      </c>
      <c r="D2099" s="630" t="s">
        <v>883</v>
      </c>
      <c r="E2099" s="709">
        <v>2016</v>
      </c>
      <c r="F2099" s="710" t="str">
        <f>IF(ISBLANK(D2099),"",VLOOKUP(D2099,tegevusalad!$A$7:$B$188,2,FALSE))</f>
        <v>Raamatukogud</v>
      </c>
    </row>
    <row r="2100" spans="1:7">
      <c r="A2100" s="639">
        <v>4259912030</v>
      </c>
      <c r="B2100" s="638" t="s">
        <v>7528</v>
      </c>
      <c r="C2100" s="1048" t="s">
        <v>14311</v>
      </c>
      <c r="D2100" s="630" t="s">
        <v>883</v>
      </c>
      <c r="E2100" s="709">
        <v>2019</v>
      </c>
      <c r="F2100" s="710" t="str">
        <f>IF(ISBLANK(D2100),"",VLOOKUP(D2100,tegevusalad!$A$7:$B$188,2,FALSE))</f>
        <v>Raamatukogud</v>
      </c>
      <c r="G2100" s="714">
        <v>44561</v>
      </c>
    </row>
    <row r="2101" spans="1:7">
      <c r="A2101" s="639">
        <v>4259912910</v>
      </c>
      <c r="B2101" s="638" t="s">
        <v>7528</v>
      </c>
      <c r="C2101" s="1048" t="s">
        <v>16100</v>
      </c>
      <c r="D2101" s="630" t="s">
        <v>883</v>
      </c>
      <c r="E2101" s="709">
        <v>2020</v>
      </c>
      <c r="F2101" s="710" t="str">
        <f>IF(ISBLANK(D2101),"",VLOOKUP(D2101,tegevusalad!$A$7:$B$188,2,FALSE))</f>
        <v>Raamatukogud</v>
      </c>
      <c r="G2101" s="714">
        <v>46022</v>
      </c>
    </row>
    <row r="2102" spans="1:7">
      <c r="A2102" s="639">
        <v>4259914010</v>
      </c>
      <c r="B2102" s="638" t="s">
        <v>10647</v>
      </c>
      <c r="C2102" s="1048" t="s">
        <v>11697</v>
      </c>
      <c r="D2102" s="630" t="s">
        <v>884</v>
      </c>
      <c r="E2102" s="709">
        <v>2016</v>
      </c>
      <c r="F2102" s="710" t="str">
        <f>IF(ISBLANK(D2102),"",VLOOKUP(D2102,tegevusalad!$A$7:$B$188,2,FALSE))</f>
        <v>Rahvakultuur</v>
      </c>
    </row>
    <row r="2103" spans="1:7">
      <c r="A2103" s="639">
        <v>4259914020</v>
      </c>
      <c r="B2103" s="638" t="s">
        <v>10647</v>
      </c>
      <c r="C2103" s="1048" t="s">
        <v>10648</v>
      </c>
      <c r="D2103" s="630" t="s">
        <v>884</v>
      </c>
      <c r="E2103" s="709">
        <v>2015</v>
      </c>
      <c r="F2103" s="710" t="str">
        <f>IF(ISBLANK(D2103),"",VLOOKUP(D2103,tegevusalad!$A$7:$B$188,2,FALSE))</f>
        <v>Rahvakultuur</v>
      </c>
    </row>
    <row r="2104" spans="1:7">
      <c r="A2104" s="639">
        <v>4259914030</v>
      </c>
      <c r="B2104" s="638" t="s">
        <v>10647</v>
      </c>
      <c r="C2104" s="1048" t="s">
        <v>11990</v>
      </c>
      <c r="D2104" s="630" t="s">
        <v>884</v>
      </c>
      <c r="E2104" s="709">
        <v>2015</v>
      </c>
      <c r="F2104" s="710" t="str">
        <f>IF(ISBLANK(D2104),"",VLOOKUP(D2104,tegevusalad!$A$7:$B$188,2,FALSE))</f>
        <v>Rahvakultuur</v>
      </c>
    </row>
    <row r="2105" spans="1:7">
      <c r="A2105" s="639">
        <v>4259914040</v>
      </c>
      <c r="B2105" s="638" t="s">
        <v>10647</v>
      </c>
      <c r="C2105" s="1048" t="s">
        <v>12854</v>
      </c>
      <c r="D2105" s="630" t="s">
        <v>884</v>
      </c>
      <c r="E2105" s="709">
        <v>2017</v>
      </c>
      <c r="F2105" s="710" t="str">
        <f>IF(ISBLANK(D2105),"",VLOOKUP(D2105,tegevusalad!$A$7:$B$188,2,FALSE))</f>
        <v>Rahvakultuur</v>
      </c>
      <c r="G2105" s="714">
        <v>43465</v>
      </c>
    </row>
    <row r="2106" spans="1:7">
      <c r="A2106" s="639">
        <v>4259914110</v>
      </c>
      <c r="B2106" s="638" t="s">
        <v>9727</v>
      </c>
      <c r="C2106" s="1048" t="s">
        <v>11485</v>
      </c>
      <c r="D2106" s="630" t="s">
        <v>884</v>
      </c>
      <c r="E2106" s="709">
        <v>2016</v>
      </c>
      <c r="F2106" s="710" t="str">
        <f>IF(ISBLANK(D2106),"",VLOOKUP(D2106,tegevusalad!$A$7:$B$188,2,FALSE))</f>
        <v>Rahvakultuur</v>
      </c>
    </row>
    <row r="2107" spans="1:7">
      <c r="A2107" s="639">
        <v>4259914120</v>
      </c>
      <c r="B2107" s="638" t="s">
        <v>9727</v>
      </c>
      <c r="C2107" s="408" t="s">
        <v>15166</v>
      </c>
      <c r="D2107" s="630" t="s">
        <v>884</v>
      </c>
      <c r="E2107" s="709">
        <v>2019</v>
      </c>
      <c r="F2107" s="710" t="str">
        <f>IF(ISBLANK(D2107),"",VLOOKUP(D2107,tegevusalad!$A$7:$B$188,2,FALSE))</f>
        <v>Rahvakultuur</v>
      </c>
      <c r="G2107" s="714">
        <v>44561</v>
      </c>
    </row>
    <row r="2108" spans="1:7">
      <c r="A2108" s="639">
        <v>4259914130</v>
      </c>
      <c r="B2108" s="638" t="s">
        <v>9727</v>
      </c>
      <c r="C2108" s="182" t="s">
        <v>16660</v>
      </c>
      <c r="D2108" s="630" t="s">
        <v>884</v>
      </c>
      <c r="E2108" s="709">
        <v>2020</v>
      </c>
      <c r="F2108" s="710" t="str">
        <f>IF(ISBLANK(D2108),"",VLOOKUP(D2108,tegevusalad!$A$7:$B$188,2,FALSE))</f>
        <v>Rahvakultuur</v>
      </c>
      <c r="G2108" s="714">
        <v>44561</v>
      </c>
    </row>
    <row r="2109" spans="1:7">
      <c r="A2109" s="639">
        <v>4259917010</v>
      </c>
      <c r="B2109" s="638" t="s">
        <v>7529</v>
      </c>
      <c r="C2109" s="1048" t="s">
        <v>10608</v>
      </c>
      <c r="D2109" s="630" t="s">
        <v>885</v>
      </c>
      <c r="E2109" s="709">
        <v>2015</v>
      </c>
      <c r="F2109" s="710" t="str">
        <f>IF(ISBLANK(D2109),"",VLOOKUP(D2109,tegevusalad!$A$7:$B$188,2,FALSE))</f>
        <v>Muuseumid</v>
      </c>
    </row>
    <row r="2110" spans="1:7" ht="24.75" customHeight="1">
      <c r="A2110" s="639">
        <v>4259917020</v>
      </c>
      <c r="B2110" s="638" t="s">
        <v>7529</v>
      </c>
      <c r="C2110" s="1048" t="s">
        <v>10835</v>
      </c>
      <c r="D2110" s="630" t="s">
        <v>885</v>
      </c>
      <c r="E2110" s="709">
        <v>2015</v>
      </c>
      <c r="F2110" s="710" t="str">
        <f>IF(ISBLANK(D2110),"",VLOOKUP(D2110,tegevusalad!$A$7:$B$188,2,FALSE))</f>
        <v>Muuseumid</v>
      </c>
    </row>
    <row r="2111" spans="1:7" s="666" customFormat="1">
      <c r="A2111" s="657">
        <v>4259917030</v>
      </c>
      <c r="B2111" s="660" t="s">
        <v>7529</v>
      </c>
      <c r="C2111" s="1048" t="s">
        <v>11650</v>
      </c>
      <c r="D2111" s="671" t="s">
        <v>885</v>
      </c>
      <c r="E2111" s="715">
        <v>2016</v>
      </c>
      <c r="F2111" s="716" t="str">
        <f>IF(ISBLANK(D2111),"",VLOOKUP(D2111,tegevusalad!$A$7:$B$188,2,FALSE))</f>
        <v>Muuseumid</v>
      </c>
      <c r="G2111" s="716"/>
    </row>
    <row r="2112" spans="1:7" s="666" customFormat="1">
      <c r="A2112" s="657">
        <v>4259917040</v>
      </c>
      <c r="B2112" s="660" t="s">
        <v>7529</v>
      </c>
      <c r="C2112" s="1048" t="s">
        <v>12545</v>
      </c>
      <c r="D2112" s="671" t="s">
        <v>885</v>
      </c>
      <c r="E2112" s="715">
        <v>2017</v>
      </c>
      <c r="F2112" s="716" t="str">
        <f>IF(ISBLANK(D2112),"",VLOOKUP(D2112,tegevusalad!$A$7:$B$188,2,FALSE))</f>
        <v>Muuseumid</v>
      </c>
      <c r="G2112" s="716"/>
    </row>
    <row r="2113" spans="1:7" s="666" customFormat="1">
      <c r="A2113" s="657">
        <v>4259917060</v>
      </c>
      <c r="B2113" s="660" t="s">
        <v>7529</v>
      </c>
      <c r="C2113" s="1048" t="s">
        <v>12970</v>
      </c>
      <c r="D2113" s="671" t="s">
        <v>885</v>
      </c>
      <c r="E2113" s="715">
        <v>2017</v>
      </c>
      <c r="F2113" s="716" t="str">
        <f>IF(ISBLANK(D2113),"",VLOOKUP(D2113,tegevusalad!$A$7:$B$188,2,FALSE))</f>
        <v>Muuseumid</v>
      </c>
      <c r="G2113" s="714">
        <v>43496</v>
      </c>
    </row>
    <row r="2114" spans="1:7" s="666" customFormat="1">
      <c r="A2114" s="657">
        <v>4259917410</v>
      </c>
      <c r="B2114" s="660" t="s">
        <v>7529</v>
      </c>
      <c r="C2114" s="1048" t="s">
        <v>11756</v>
      </c>
      <c r="D2114" s="671" t="s">
        <v>885</v>
      </c>
      <c r="E2114" s="715"/>
      <c r="F2114" s="716" t="str">
        <f>IF(ISBLANK(D2114),"",VLOOKUP(D2114,tegevusalad!$A$7:$B$188,2,FALSE))</f>
        <v>Muuseumid</v>
      </c>
      <c r="G2114" s="716"/>
    </row>
    <row r="2115" spans="1:7" s="666" customFormat="1">
      <c r="A2115" s="657">
        <v>4259918010</v>
      </c>
      <c r="B2115" s="660" t="s">
        <v>12335</v>
      </c>
      <c r="C2115" s="1048" t="s">
        <v>12871</v>
      </c>
      <c r="D2115" s="671" t="s">
        <v>12119</v>
      </c>
      <c r="E2115" s="715">
        <v>2017</v>
      </c>
      <c r="F2115" s="716" t="str">
        <f>IF(ISBLANK(D2115),"",VLOOKUP(D2115,tegevusalad!$A$7:$B$188,2,FALSE))</f>
        <v>Kirjandus</v>
      </c>
      <c r="G2115" s="714">
        <v>43830</v>
      </c>
    </row>
    <row r="2116" spans="1:7" s="666" customFormat="1">
      <c r="A2116" s="657">
        <v>4259918020</v>
      </c>
      <c r="B2116" s="660" t="s">
        <v>12335</v>
      </c>
      <c r="C2116" s="1048" t="s">
        <v>15009</v>
      </c>
      <c r="D2116" s="671" t="s">
        <v>12119</v>
      </c>
      <c r="E2116" s="715">
        <v>2019</v>
      </c>
      <c r="F2116" s="716" t="str">
        <f>IF(ISBLANK(D2116),"",VLOOKUP(D2116,tegevusalad!$A$7:$B$188,2,FALSE))</f>
        <v>Kirjandus</v>
      </c>
      <c r="G2116" s="714">
        <v>44561</v>
      </c>
    </row>
    <row r="2117" spans="1:7" s="666" customFormat="1">
      <c r="A2117" s="657">
        <v>4259918030</v>
      </c>
      <c r="B2117" s="660" t="s">
        <v>12335</v>
      </c>
      <c r="C2117" s="1048" t="s">
        <v>15311</v>
      </c>
      <c r="D2117" s="671" t="s">
        <v>12119</v>
      </c>
      <c r="E2117" s="715">
        <v>2020</v>
      </c>
      <c r="F2117" s="716" t="str">
        <f>IF(ISBLANK(D2117),"",VLOOKUP(D2117,tegevusalad!$A$7:$B$188,2,FALSE))</f>
        <v>Kirjandus</v>
      </c>
      <c r="G2117" s="714">
        <v>46022</v>
      </c>
    </row>
    <row r="2118" spans="1:7" s="666" customFormat="1">
      <c r="A2118" s="657">
        <v>4259918040</v>
      </c>
      <c r="B2118" s="660" t="s">
        <v>12335</v>
      </c>
      <c r="C2118" s="1048" t="s">
        <v>16054</v>
      </c>
      <c r="D2118" s="671" t="s">
        <v>12119</v>
      </c>
      <c r="E2118" s="715">
        <v>2020</v>
      </c>
      <c r="F2118" s="716" t="str">
        <f>IF(ISBLANK(D2118),"",VLOOKUP(D2118,tegevusalad!$A$7:$B$188,2,FALSE))</f>
        <v>Kirjandus</v>
      </c>
      <c r="G2118" s="714">
        <v>46022</v>
      </c>
    </row>
    <row r="2119" spans="1:7" s="666" customFormat="1">
      <c r="A2119" s="657">
        <v>4259920010</v>
      </c>
      <c r="B2119" s="660" t="s">
        <v>9659</v>
      </c>
      <c r="C2119" s="1048" t="s">
        <v>13553</v>
      </c>
      <c r="D2119" s="671" t="s">
        <v>393</v>
      </c>
      <c r="E2119" s="715">
        <v>2017</v>
      </c>
      <c r="F2119" s="716" t="str">
        <f>IF(ISBLANK(D2119),"",VLOOKUP(D2119,tegevusalad!$A$7:$B$188,2,FALSE))</f>
        <v>Loomaaed</v>
      </c>
      <c r="G2119" s="795">
        <v>48213</v>
      </c>
    </row>
    <row r="2120" spans="1:7" s="666" customFormat="1">
      <c r="A2120" s="657">
        <v>4259920020</v>
      </c>
      <c r="B2120" s="660" t="s">
        <v>9659</v>
      </c>
      <c r="C2120" s="1048" t="s">
        <v>12420</v>
      </c>
      <c r="D2120" s="671" t="s">
        <v>393</v>
      </c>
      <c r="E2120" s="715">
        <v>2017</v>
      </c>
      <c r="F2120" s="716" t="str">
        <f>IF(ISBLANK(D2120),"",VLOOKUP(D2120,tegevusalad!$A$7:$B$188,2,FALSE))</f>
        <v>Loomaaed</v>
      </c>
      <c r="G2120" s="716"/>
    </row>
    <row r="2121" spans="1:7" s="666" customFormat="1">
      <c r="A2121" s="657">
        <v>4259920030</v>
      </c>
      <c r="B2121" s="660" t="s">
        <v>9659</v>
      </c>
      <c r="C2121" s="1048" t="s">
        <v>13479</v>
      </c>
      <c r="D2121" s="671" t="s">
        <v>393</v>
      </c>
      <c r="E2121" s="715">
        <v>2018</v>
      </c>
      <c r="F2121" s="716" t="str">
        <f>IF(ISBLANK(D2121),"",VLOOKUP(D2121,tegevusalad!$A$7:$B$188,2,FALSE))</f>
        <v>Loomaaed</v>
      </c>
      <c r="G2121" s="795">
        <v>43830</v>
      </c>
    </row>
    <row r="2122" spans="1:7" s="666" customFormat="1">
      <c r="A2122" s="657">
        <v>4259920040</v>
      </c>
      <c r="B2122" s="660" t="s">
        <v>14664</v>
      </c>
      <c r="C2122" s="1048" t="s">
        <v>14663</v>
      </c>
      <c r="D2122" s="671" t="s">
        <v>393</v>
      </c>
      <c r="E2122" s="715">
        <v>2019</v>
      </c>
      <c r="F2122" s="716" t="str">
        <f>IF(ISBLANK(D2122),"",VLOOKUP(D2122,tegevusalad!$A$7:$B$188,2,FALSE))</f>
        <v>Loomaaed</v>
      </c>
      <c r="G2122" s="795">
        <v>44196</v>
      </c>
    </row>
    <row r="2123" spans="1:7">
      <c r="A2123" s="639">
        <v>4259923010</v>
      </c>
      <c r="B2123" s="638" t="s">
        <v>7530</v>
      </c>
      <c r="C2123" s="1048" t="s">
        <v>10649</v>
      </c>
      <c r="D2123" s="630" t="s">
        <v>8907</v>
      </c>
      <c r="E2123" s="709">
        <v>2015</v>
      </c>
      <c r="F2123" s="710" t="str">
        <f>IF(ISBLANK(D2123),"",VLOOKUP(D2123,tegevusalad!$A$7:$B$188,2,FALSE))</f>
        <v>Teatrid</v>
      </c>
    </row>
    <row r="2124" spans="1:7">
      <c r="A2124" s="639">
        <v>4259923020</v>
      </c>
      <c r="B2124" s="638" t="s">
        <v>7530</v>
      </c>
      <c r="C2124" s="1048" t="s">
        <v>11227</v>
      </c>
      <c r="D2124" s="630" t="s">
        <v>8907</v>
      </c>
      <c r="E2124" s="709">
        <v>2016</v>
      </c>
      <c r="F2124" s="710" t="str">
        <f>IF(ISBLANK(D2124),"",VLOOKUP(D2124,tegevusalad!$A$7:$B$188,2,FALSE))</f>
        <v>Teatrid</v>
      </c>
    </row>
    <row r="2125" spans="1:7">
      <c r="A2125" s="639">
        <v>4259923030</v>
      </c>
      <c r="B2125" s="638" t="s">
        <v>7530</v>
      </c>
      <c r="C2125" s="1048" t="s">
        <v>11379</v>
      </c>
      <c r="D2125" s="630" t="s">
        <v>8907</v>
      </c>
      <c r="E2125" s="709">
        <v>2016</v>
      </c>
      <c r="F2125" s="710" t="str">
        <f>IF(ISBLANK(D2125),"",VLOOKUP(D2125,tegevusalad!$A$7:$B$188,2,FALSE))</f>
        <v>Teatrid</v>
      </c>
    </row>
    <row r="2126" spans="1:7">
      <c r="A2126" s="639">
        <v>4259923040</v>
      </c>
      <c r="B2126" s="638" t="s">
        <v>7530</v>
      </c>
      <c r="C2126" s="1048" t="s">
        <v>16172</v>
      </c>
      <c r="D2126" s="630" t="s">
        <v>8907</v>
      </c>
      <c r="E2126" s="709">
        <v>2020</v>
      </c>
      <c r="F2126" s="710" t="str">
        <f>IF(ISBLANK(D2126),"",VLOOKUP(D2126,tegevusalad!$A$7:$B$188,2,FALSE))</f>
        <v>Teatrid</v>
      </c>
    </row>
    <row r="2127" spans="1:7">
      <c r="A2127" s="639">
        <v>4259925030</v>
      </c>
      <c r="B2127" s="638" t="s">
        <v>7531</v>
      </c>
      <c r="C2127" s="1048" t="s">
        <v>14670</v>
      </c>
      <c r="D2127" s="630" t="s">
        <v>8908</v>
      </c>
      <c r="E2127" s="709">
        <v>2019</v>
      </c>
      <c r="F2127" s="710" t="str">
        <f>IF(ISBLANK(D2127),"",VLOOKUP(D2127,tegevusalad!$A$7:$B$188,2,FALSE))</f>
        <v>Muusika</v>
      </c>
      <c r="G2127" s="795">
        <v>44196</v>
      </c>
    </row>
    <row r="2128" spans="1:7">
      <c r="A2128" s="639">
        <v>4259933010</v>
      </c>
      <c r="B2128" s="638" t="s">
        <v>7529</v>
      </c>
      <c r="C2128" s="1048" t="s">
        <v>9421</v>
      </c>
      <c r="D2128" s="630" t="s">
        <v>3279</v>
      </c>
      <c r="E2128" s="709">
        <v>2016</v>
      </c>
      <c r="F2128" s="710" t="str">
        <f>IF(ISBLANK(D2128),"",VLOOKUP(D2128,tegevusalad!$A$7:$B$188,2,FALSE))</f>
        <v>Muinsuskaitse</v>
      </c>
    </row>
    <row r="2129" spans="1:8">
      <c r="A2129" s="639">
        <v>4259933710</v>
      </c>
      <c r="B2129" s="638" t="s">
        <v>11581</v>
      </c>
      <c r="C2129" s="1048" t="s">
        <v>11582</v>
      </c>
      <c r="D2129" s="630" t="s">
        <v>3279</v>
      </c>
      <c r="E2129" s="709">
        <v>2016</v>
      </c>
      <c r="F2129" s="710" t="str">
        <f>IF(ISBLANK(D2129),"",VLOOKUP(D2129,tegevusalad!$A$7:$B$188,2,FALSE))</f>
        <v>Muinsuskaitse</v>
      </c>
    </row>
    <row r="2130" spans="1:8">
      <c r="A2130" s="639">
        <v>4259933110</v>
      </c>
      <c r="B2130" s="638" t="s">
        <v>11581</v>
      </c>
      <c r="C2130" s="1048" t="s">
        <v>13786</v>
      </c>
      <c r="D2130" s="630" t="s">
        <v>3279</v>
      </c>
      <c r="E2130" s="709">
        <v>2018</v>
      </c>
      <c r="F2130" s="710" t="str">
        <f>IF(ISBLANK(D2130),"",VLOOKUP(D2130,tegevusalad!$A$7:$B$188,2,FALSE))</f>
        <v>Muinsuskaitse</v>
      </c>
      <c r="G2130" s="714">
        <v>43921</v>
      </c>
    </row>
    <row r="2131" spans="1:8">
      <c r="A2131" s="639">
        <v>4259933120</v>
      </c>
      <c r="B2131" s="638" t="s">
        <v>11581</v>
      </c>
      <c r="C2131" s="1048" t="s">
        <v>14915</v>
      </c>
      <c r="D2131" s="630" t="s">
        <v>3279</v>
      </c>
      <c r="E2131" s="709">
        <v>2019</v>
      </c>
      <c r="F2131" s="710" t="str">
        <f>IF(ISBLANK(D2131),"",VLOOKUP(D2131,tegevusalad!$A$7:$B$188,2,FALSE))</f>
        <v>Muinsuskaitse</v>
      </c>
      <c r="G2131" s="714">
        <v>44926</v>
      </c>
    </row>
    <row r="2132" spans="1:8">
      <c r="A2132" s="639">
        <v>4259933130</v>
      </c>
      <c r="B2132" s="638" t="s">
        <v>11581</v>
      </c>
      <c r="C2132" s="1048" t="s">
        <v>14916</v>
      </c>
      <c r="D2132" s="630" t="s">
        <v>3279</v>
      </c>
      <c r="E2132" s="709">
        <v>2019</v>
      </c>
      <c r="F2132" s="710" t="str">
        <f>IF(ISBLANK(D2132),"",VLOOKUP(D2132,tegevusalad!$A$7:$B$188,2,FALSE))</f>
        <v>Muinsuskaitse</v>
      </c>
      <c r="G2132" s="714">
        <v>44926</v>
      </c>
    </row>
    <row r="2133" spans="1:8">
      <c r="A2133" s="639">
        <v>4259933140</v>
      </c>
      <c r="B2133" s="638" t="s">
        <v>11581</v>
      </c>
      <c r="C2133" s="1048" t="s">
        <v>16717</v>
      </c>
      <c r="D2133" s="630" t="s">
        <v>3279</v>
      </c>
      <c r="E2133" s="709">
        <v>2020</v>
      </c>
      <c r="F2133" s="710" t="str">
        <f>IF(ISBLANK(D2133),"",VLOOKUP(D2133,tegevusalad!$A$7:$B$188,2,FALSE))</f>
        <v>Muinsuskaitse</v>
      </c>
      <c r="G2133" s="714">
        <v>46022</v>
      </c>
    </row>
    <row r="2134" spans="1:8">
      <c r="A2134" s="639">
        <v>4259933210</v>
      </c>
      <c r="B2134" s="638" t="s">
        <v>11581</v>
      </c>
      <c r="C2134" s="1048" t="s">
        <v>13797</v>
      </c>
      <c r="D2134" s="630" t="s">
        <v>3279</v>
      </c>
      <c r="E2134" s="709">
        <v>2018</v>
      </c>
      <c r="F2134" s="710" t="str">
        <f>IF(ISBLANK(D2134),"",VLOOKUP(D2134,tegevusalad!$A$7:$B$188,2,FALSE))</f>
        <v>Muinsuskaitse</v>
      </c>
      <c r="G2134" s="714">
        <v>44196</v>
      </c>
    </row>
    <row r="2135" spans="1:8">
      <c r="A2135" s="639">
        <v>4259939100</v>
      </c>
      <c r="B2135" s="638" t="s">
        <v>11581</v>
      </c>
      <c r="C2135" s="1048" t="s">
        <v>11741</v>
      </c>
      <c r="D2135" s="630" t="s">
        <v>7187</v>
      </c>
      <c r="E2135" s="709">
        <v>2016</v>
      </c>
      <c r="F2135" s="710" t="str">
        <f>IF(ISBLANK(D2135),"",VLOOKUP(D2135,tegevusalad!$A$7:$B$188,2,FALSE))</f>
        <v>Muu vaba aeg, kultuur, religioon, sh haldus</v>
      </c>
    </row>
    <row r="2136" spans="1:8">
      <c r="A2136" s="639">
        <v>4259939110</v>
      </c>
      <c r="B2136" s="638" t="s">
        <v>8735</v>
      </c>
      <c r="C2136" s="1048" t="s">
        <v>13021</v>
      </c>
      <c r="D2136" s="630" t="s">
        <v>5020</v>
      </c>
      <c r="E2136" s="709">
        <v>2017</v>
      </c>
      <c r="F2136" s="710" t="str">
        <f>IF(ISBLANK(D2136),"",VLOOKUP(D2136,tegevusalad!$A$7:$B$188,2,FALSE))</f>
        <v>Täiskasvanute koolitus</v>
      </c>
      <c r="G2136" s="714">
        <v>43465</v>
      </c>
      <c r="H2136" s="678"/>
    </row>
    <row r="2137" spans="1:8">
      <c r="A2137" s="639">
        <v>4259939130</v>
      </c>
      <c r="B2137" s="638" t="s">
        <v>8735</v>
      </c>
      <c r="C2137" s="1048" t="s">
        <v>16053</v>
      </c>
      <c r="D2137" s="630" t="s">
        <v>5020</v>
      </c>
      <c r="E2137" s="709">
        <v>2020</v>
      </c>
      <c r="F2137" s="710" t="str">
        <f>IF(ISBLANK(D2137),"",VLOOKUP(D2137,tegevusalad!$A$7:$B$188,2,FALSE))</f>
        <v>Täiskasvanute koolitus</v>
      </c>
      <c r="G2137" s="714">
        <v>44561</v>
      </c>
      <c r="H2137" s="678"/>
    </row>
    <row r="2138" spans="1:8">
      <c r="A2138" s="639"/>
      <c r="B2138" s="638"/>
      <c r="C2138" s="1048"/>
      <c r="G2138" s="714"/>
      <c r="H2138" s="678"/>
    </row>
    <row r="2139" spans="1:8" s="487" customFormat="1">
      <c r="A2139" s="693"/>
      <c r="B2139" s="694" t="s">
        <v>11631</v>
      </c>
      <c r="C2139" s="1049"/>
      <c r="D2139" s="683"/>
      <c r="E2139" s="717"/>
      <c r="F2139" s="710" t="str">
        <f>IF(ISBLANK(D2139),"",VLOOKUP(D2139,tegevusalad!$A$7:$B$188,2,FALSE))</f>
        <v/>
      </c>
      <c r="G2139" s="718"/>
      <c r="H2139" s="678"/>
    </row>
    <row r="2140" spans="1:8">
      <c r="A2140" s="639">
        <v>4259939120</v>
      </c>
      <c r="B2140" s="638" t="s">
        <v>9783</v>
      </c>
      <c r="C2140" s="1048" t="s">
        <v>14762</v>
      </c>
      <c r="D2140" s="630" t="s">
        <v>3279</v>
      </c>
      <c r="E2140" s="709">
        <v>2019</v>
      </c>
      <c r="F2140" s="710" t="str">
        <f>IF(ISBLANK(D2140),"",VLOOKUP(D2140,tegevusalad!$A$7:$B$188,2,FALSE))</f>
        <v>Muinsuskaitse</v>
      </c>
      <c r="G2140" s="714">
        <v>44196</v>
      </c>
      <c r="H2140" s="678"/>
    </row>
    <row r="2141" spans="1:8">
      <c r="A2141" s="639">
        <v>4259914900</v>
      </c>
      <c r="B2141" s="638" t="s">
        <v>11442</v>
      </c>
      <c r="C2141" s="1048" t="s">
        <v>11632</v>
      </c>
      <c r="D2141" s="630" t="s">
        <v>884</v>
      </c>
      <c r="E2141" s="709">
        <v>2016</v>
      </c>
      <c r="F2141" s="710" t="str">
        <f>IF(ISBLANK(D2141),"",VLOOKUP(D2141,tegevusalad!$A$7:$B$188,2,FALSE))</f>
        <v>Rahvakultuur</v>
      </c>
      <c r="G2141" s="714"/>
      <c r="H2141" s="678"/>
    </row>
    <row r="2142" spans="1:8" s="666" customFormat="1">
      <c r="A2142" s="657"/>
      <c r="B2142" s="660"/>
      <c r="C2142" s="1048"/>
      <c r="D2142" s="671"/>
      <c r="E2142" s="715"/>
      <c r="F2142" s="716"/>
      <c r="G2142" s="716"/>
    </row>
    <row r="2143" spans="1:8">
      <c r="A2143" s="696">
        <v>4251295990</v>
      </c>
      <c r="B2143" s="317" t="s">
        <v>13615</v>
      </c>
      <c r="C2143" s="1050" t="s">
        <v>12451</v>
      </c>
      <c r="D2143" s="640" t="s">
        <v>883</v>
      </c>
      <c r="F2143" s="710" t="str">
        <f>IF(ISBLANK(D2143),"",VLOOKUP(D2143,tegevusalad!$A$7:$B$188,2,FALSE))</f>
        <v>Raamatukogud</v>
      </c>
    </row>
    <row r="2144" spans="1:8">
      <c r="A2144" s="642">
        <v>4251295010</v>
      </c>
      <c r="B2144" s="301" t="s">
        <v>7528</v>
      </c>
      <c r="C2144" s="1048" t="s">
        <v>13601</v>
      </c>
      <c r="D2144" s="640" t="s">
        <v>883</v>
      </c>
      <c r="E2144" s="709">
        <v>2018</v>
      </c>
      <c r="F2144" s="710" t="str">
        <f>IF(ISBLANK(D2144),"",VLOOKUP(D2144,tegevusalad!$A$7:$B$188,2,FALSE))</f>
        <v>Raamatukogud</v>
      </c>
      <c r="G2144" s="714">
        <v>44196</v>
      </c>
    </row>
    <row r="2145" spans="1:7">
      <c r="A2145" s="642">
        <v>4251295020</v>
      </c>
      <c r="B2145" s="301" t="s">
        <v>7528</v>
      </c>
      <c r="C2145" s="1048" t="s">
        <v>13602</v>
      </c>
      <c r="D2145" s="640" t="s">
        <v>883</v>
      </c>
      <c r="E2145" s="709">
        <v>2018</v>
      </c>
      <c r="F2145" s="710" t="str">
        <f>IF(ISBLANK(D2145),"",VLOOKUP(D2145,tegevusalad!$A$7:$B$188,2,FALSE))</f>
        <v>Raamatukogud</v>
      </c>
      <c r="G2145" s="714">
        <v>44196</v>
      </c>
    </row>
    <row r="2146" spans="1:7">
      <c r="A2146" s="642">
        <v>4251295030</v>
      </c>
      <c r="B2146" s="301" t="s">
        <v>7528</v>
      </c>
      <c r="C2146" s="1048" t="s">
        <v>13603</v>
      </c>
      <c r="D2146" s="640" t="s">
        <v>883</v>
      </c>
      <c r="E2146" s="709">
        <v>2018</v>
      </c>
      <c r="F2146" s="710" t="str">
        <f>IF(ISBLANK(D2146),"",VLOOKUP(D2146,tegevusalad!$A$7:$B$188,2,FALSE))</f>
        <v>Raamatukogud</v>
      </c>
      <c r="G2146" s="714">
        <v>44196</v>
      </c>
    </row>
    <row r="2147" spans="1:7">
      <c r="A2147" s="642">
        <v>4251295040</v>
      </c>
      <c r="B2147" s="301" t="s">
        <v>7528</v>
      </c>
      <c r="C2147" s="1048" t="s">
        <v>13614</v>
      </c>
      <c r="D2147" s="640" t="s">
        <v>883</v>
      </c>
      <c r="E2147" s="709">
        <v>2018</v>
      </c>
      <c r="F2147" s="710" t="str">
        <f>IF(ISBLANK(D2147),"",VLOOKUP(D2147,tegevusalad!$A$7:$B$188,2,FALSE))</f>
        <v>Raamatukogud</v>
      </c>
      <c r="G2147" s="714">
        <v>44196</v>
      </c>
    </row>
    <row r="2148" spans="1:7">
      <c r="A2148" s="642">
        <v>4251295050</v>
      </c>
      <c r="B2148" s="301" t="s">
        <v>7528</v>
      </c>
      <c r="C2148" s="1048" t="s">
        <v>13730</v>
      </c>
      <c r="D2148" s="640" t="s">
        <v>883</v>
      </c>
      <c r="E2148" s="709">
        <v>2018</v>
      </c>
      <c r="F2148" s="710" t="str">
        <f>IF(ISBLANK(D2148),"",VLOOKUP(D2148,tegevusalad!$A$7:$B$188,2,FALSE))</f>
        <v>Raamatukogud</v>
      </c>
      <c r="G2148" s="714">
        <v>44196</v>
      </c>
    </row>
    <row r="2149" spans="1:7">
      <c r="A2149" s="642">
        <v>4251295060</v>
      </c>
      <c r="B2149" s="301" t="s">
        <v>7528</v>
      </c>
      <c r="C2149" s="1048" t="s">
        <v>14208</v>
      </c>
      <c r="D2149" s="640" t="s">
        <v>883</v>
      </c>
      <c r="E2149" s="709">
        <v>2019</v>
      </c>
      <c r="F2149" s="710" t="str">
        <f>IF(ISBLANK(D2149),"",VLOOKUP(D2149,tegevusalad!$A$7:$B$188,2,FALSE))</f>
        <v>Raamatukogud</v>
      </c>
      <c r="G2149" s="714">
        <v>44196</v>
      </c>
    </row>
    <row r="2150" spans="1:7">
      <c r="A2150" s="642">
        <v>4251295070</v>
      </c>
      <c r="B2150" s="301" t="s">
        <v>7528</v>
      </c>
      <c r="C2150" s="1048" t="s">
        <v>14261</v>
      </c>
      <c r="D2150" s="640" t="s">
        <v>883</v>
      </c>
      <c r="E2150" s="709">
        <v>2019</v>
      </c>
      <c r="F2150" s="710" t="str">
        <f>IF(ISBLANK(D2150),"",VLOOKUP(D2150,tegevusalad!$A$7:$B$188,2,FALSE))</f>
        <v>Raamatukogud</v>
      </c>
      <c r="G2150" s="714">
        <v>44196</v>
      </c>
    </row>
    <row r="2151" spans="1:7">
      <c r="A2151" s="642">
        <v>4251295080</v>
      </c>
      <c r="B2151" s="301" t="s">
        <v>7528</v>
      </c>
      <c r="C2151" s="1048" t="s">
        <v>15291</v>
      </c>
      <c r="D2151" s="640" t="s">
        <v>883</v>
      </c>
      <c r="E2151" s="709">
        <v>2019</v>
      </c>
      <c r="F2151" s="710" t="str">
        <f>IF(ISBLANK(D2151),"",VLOOKUP(D2151,tegevusalad!$A$7:$B$188,2,FALSE))</f>
        <v>Raamatukogud</v>
      </c>
      <c r="G2151" s="714">
        <v>44196</v>
      </c>
    </row>
    <row r="2152" spans="1:7">
      <c r="A2152" s="642">
        <v>4251295090</v>
      </c>
      <c r="B2152" s="301" t="s">
        <v>7528</v>
      </c>
      <c r="C2152" s="1048" t="s">
        <v>14556</v>
      </c>
      <c r="D2152" s="640" t="s">
        <v>883</v>
      </c>
      <c r="E2152" s="709">
        <v>2019</v>
      </c>
      <c r="F2152" s="710" t="str">
        <f>IF(ISBLANK(D2152),"",VLOOKUP(D2152,tegevusalad!$A$7:$B$188,2,FALSE))</f>
        <v>Raamatukogud</v>
      </c>
      <c r="G2152" s="714">
        <v>44196</v>
      </c>
    </row>
    <row r="2153" spans="1:7">
      <c r="A2153" s="639">
        <v>4251295100</v>
      </c>
      <c r="B2153" s="301" t="s">
        <v>7528</v>
      </c>
      <c r="C2153" s="1048" t="s">
        <v>14602</v>
      </c>
      <c r="D2153" s="640" t="s">
        <v>883</v>
      </c>
      <c r="E2153" s="709">
        <v>2019</v>
      </c>
      <c r="F2153" s="710" t="str">
        <f>IF(ISBLANK(D2153),"",VLOOKUP(D2153,tegevusalad!$A$7:$B$188,2,FALSE))</f>
        <v>Raamatukogud</v>
      </c>
      <c r="G2153" s="714">
        <v>44561</v>
      </c>
    </row>
    <row r="2154" spans="1:7">
      <c r="A2154" s="639">
        <v>4251295110</v>
      </c>
      <c r="B2154" s="301" t="s">
        <v>7528</v>
      </c>
      <c r="C2154" s="1048" t="s">
        <v>15034</v>
      </c>
      <c r="D2154" s="640" t="s">
        <v>883</v>
      </c>
      <c r="E2154" s="709">
        <v>2019</v>
      </c>
      <c r="F2154" s="710" t="str">
        <f>IF(ISBLANK(D2154),"",VLOOKUP(D2154,tegevusalad!$A$7:$B$188,2,FALSE))</f>
        <v>Raamatukogud</v>
      </c>
      <c r="G2154" s="714">
        <v>44561</v>
      </c>
    </row>
    <row r="2155" spans="1:7">
      <c r="A2155" s="639">
        <v>4251295120</v>
      </c>
      <c r="B2155" s="301" t="s">
        <v>7528</v>
      </c>
      <c r="C2155" s="1048" t="s">
        <v>16365</v>
      </c>
      <c r="D2155" s="640" t="s">
        <v>883</v>
      </c>
      <c r="E2155" s="709">
        <v>2020</v>
      </c>
      <c r="F2155" s="710" t="str">
        <f>IF(ISBLANK(D2155),"",VLOOKUP(D2155,tegevusalad!$A$7:$B$188,2,FALSE))</f>
        <v>Raamatukogud</v>
      </c>
      <c r="G2155" s="714">
        <v>44561</v>
      </c>
    </row>
    <row r="2156" spans="1:7">
      <c r="A2156" s="636"/>
      <c r="B2156" s="637"/>
      <c r="C2156" s="1029"/>
    </row>
    <row r="2157" spans="1:7">
      <c r="A2157" s="692">
        <v>4251795990</v>
      </c>
      <c r="B2157" s="317" t="s">
        <v>13181</v>
      </c>
      <c r="C2157" s="970" t="s">
        <v>12451</v>
      </c>
      <c r="D2157" s="630" t="s">
        <v>885</v>
      </c>
      <c r="F2157" s="710" t="str">
        <f>IF(ISBLANK(D2157),"",VLOOKUP(D2157,tegevusalad!$A$7:$B$188,2,FALSE))</f>
        <v>Muuseumid</v>
      </c>
    </row>
    <row r="2158" spans="1:7">
      <c r="A2158" s="642">
        <v>4251795010</v>
      </c>
      <c r="B2158" s="301" t="s">
        <v>7529</v>
      </c>
      <c r="C2158" s="1048" t="s">
        <v>11133</v>
      </c>
      <c r="D2158" s="630" t="s">
        <v>885</v>
      </c>
      <c r="F2158" s="710" t="str">
        <f>IF(ISBLANK(D2158),"",VLOOKUP(D2158,tegevusalad!$A$7:$B$188,2,FALSE))</f>
        <v>Muuseumid</v>
      </c>
    </row>
    <row r="2159" spans="1:7">
      <c r="A2159" s="639">
        <v>4251795020</v>
      </c>
      <c r="B2159" s="301" t="s">
        <v>7529</v>
      </c>
      <c r="C2159" s="1048" t="s">
        <v>11132</v>
      </c>
      <c r="D2159" s="630" t="s">
        <v>885</v>
      </c>
      <c r="F2159" s="710" t="str">
        <f>IF(ISBLANK(D2159),"",VLOOKUP(D2159,tegevusalad!$A$7:$B$188,2,FALSE))</f>
        <v>Muuseumid</v>
      </c>
    </row>
    <row r="2160" spans="1:7">
      <c r="A2160" s="639">
        <v>4251795030</v>
      </c>
      <c r="B2160" s="301" t="s">
        <v>7529</v>
      </c>
      <c r="C2160" s="1048" t="s">
        <v>13480</v>
      </c>
      <c r="D2160" s="630" t="s">
        <v>885</v>
      </c>
      <c r="E2160" s="709">
        <v>2018</v>
      </c>
      <c r="F2160" s="710" t="str">
        <f>IF(ISBLANK(D2160),"",VLOOKUP(D2160,tegevusalad!$A$7:$B$188,2,FALSE))</f>
        <v>Muuseumid</v>
      </c>
      <c r="G2160" s="714">
        <v>44196</v>
      </c>
    </row>
    <row r="2161" spans="1:7">
      <c r="A2161" s="639">
        <v>4251795040</v>
      </c>
      <c r="B2161" s="301" t="s">
        <v>7529</v>
      </c>
      <c r="C2161" s="1048" t="s">
        <v>13608</v>
      </c>
      <c r="D2161" s="630" t="s">
        <v>885</v>
      </c>
      <c r="E2161" s="709">
        <v>2018</v>
      </c>
      <c r="F2161" s="710" t="str">
        <f>IF(ISBLANK(D2161),"",VLOOKUP(D2161,tegevusalad!$A$7:$B$188,2,FALSE))</f>
        <v>Muuseumid</v>
      </c>
      <c r="G2161" s="714">
        <v>44196</v>
      </c>
    </row>
    <row r="2162" spans="1:7">
      <c r="A2162" s="639">
        <v>4251795050</v>
      </c>
      <c r="B2162" s="301" t="s">
        <v>7529</v>
      </c>
      <c r="C2162" s="1048" t="s">
        <v>14689</v>
      </c>
      <c r="D2162" s="630" t="s">
        <v>885</v>
      </c>
      <c r="E2162" s="709">
        <v>2018</v>
      </c>
      <c r="F2162" s="710" t="str">
        <f>IF(ISBLANK(D2162),"",VLOOKUP(D2162,tegevusalad!$A$7:$B$188,2,FALSE))</f>
        <v>Muuseumid</v>
      </c>
      <c r="G2162" s="714">
        <v>43921</v>
      </c>
    </row>
    <row r="2163" spans="1:7">
      <c r="A2163" s="639">
        <v>4251795060</v>
      </c>
      <c r="B2163" s="301" t="s">
        <v>7529</v>
      </c>
      <c r="C2163" s="1048" t="s">
        <v>14651</v>
      </c>
      <c r="D2163" s="630" t="s">
        <v>885</v>
      </c>
      <c r="E2163" s="709">
        <v>2019</v>
      </c>
      <c r="F2163" s="710" t="str">
        <f>IF(ISBLANK(D2163),"",VLOOKUP(D2163,tegevusalad!$A$7:$B$188,2,FALSE))</f>
        <v>Muuseumid</v>
      </c>
      <c r="G2163" s="714">
        <v>44286</v>
      </c>
    </row>
    <row r="2164" spans="1:7">
      <c r="A2164" s="639">
        <v>4251795070</v>
      </c>
      <c r="B2164" s="301" t="s">
        <v>7529</v>
      </c>
      <c r="C2164" s="1048" t="s">
        <v>15413</v>
      </c>
      <c r="D2164" s="630" t="s">
        <v>885</v>
      </c>
      <c r="E2164" s="709">
        <v>2020</v>
      </c>
      <c r="F2164" s="710" t="str">
        <f>IF(ISBLANK(D2164),"",VLOOKUP(D2164,tegevusalad!$A$7:$B$188,2,FALSE))</f>
        <v>Muuseumid</v>
      </c>
      <c r="G2164" s="714">
        <v>44286</v>
      </c>
    </row>
    <row r="2165" spans="1:7">
      <c r="A2165" s="639"/>
      <c r="C2165" s="1048"/>
    </row>
    <row r="2166" spans="1:7">
      <c r="A2166" s="636"/>
      <c r="B2166" s="637"/>
      <c r="C2166" s="1029"/>
    </row>
    <row r="2167" spans="1:7">
      <c r="A2167" s="696">
        <v>4252095000</v>
      </c>
      <c r="B2167" s="317" t="s">
        <v>13193</v>
      </c>
      <c r="C2167" s="970" t="s">
        <v>15361</v>
      </c>
      <c r="D2167" s="630" t="s">
        <v>393</v>
      </c>
      <c r="F2167" s="710" t="str">
        <f>IF(ISBLANK(D2167),"",VLOOKUP(D2167,tegevusalad!$A$7:$B$188,2,FALSE))</f>
        <v>Loomaaed</v>
      </c>
    </row>
    <row r="2168" spans="1:7">
      <c r="A2168" s="639">
        <v>4252095010</v>
      </c>
      <c r="B2168" s="301" t="s">
        <v>9659</v>
      </c>
      <c r="C2168" s="1048" t="s">
        <v>10944</v>
      </c>
      <c r="D2168" s="630" t="s">
        <v>393</v>
      </c>
      <c r="F2168" s="710" t="str">
        <f>IF(ISBLANK(D2168),"",VLOOKUP(D2168,tegevusalad!$A$7:$B$188,2,FALSE))</f>
        <v>Loomaaed</v>
      </c>
      <c r="G2168" s="714"/>
    </row>
    <row r="2169" spans="1:7">
      <c r="A2169" s="639">
        <v>4252095020</v>
      </c>
      <c r="B2169" s="301" t="s">
        <v>9659</v>
      </c>
      <c r="C2169" s="1048" t="s">
        <v>11628</v>
      </c>
      <c r="D2169" s="630" t="s">
        <v>393</v>
      </c>
      <c r="F2169" s="710" t="str">
        <f>IF(ISBLANK(D2169),"",VLOOKUP(D2169,tegevusalad!$A$7:$B$188,2,FALSE))</f>
        <v>Loomaaed</v>
      </c>
      <c r="G2169" s="714"/>
    </row>
    <row r="2170" spans="1:7">
      <c r="A2170" s="639">
        <v>4252095030</v>
      </c>
      <c r="B2170" s="301" t="s">
        <v>9659</v>
      </c>
      <c r="C2170" s="1048" t="s">
        <v>11627</v>
      </c>
      <c r="D2170" s="630" t="s">
        <v>393</v>
      </c>
      <c r="F2170" s="710" t="str">
        <f>IF(ISBLANK(D2170),"",VLOOKUP(D2170,tegevusalad!$A$7:$B$188,2,FALSE))</f>
        <v>Loomaaed</v>
      </c>
      <c r="G2170" s="714"/>
    </row>
    <row r="2171" spans="1:7">
      <c r="A2171" s="639">
        <v>4252095040</v>
      </c>
      <c r="B2171" s="301" t="s">
        <v>9659</v>
      </c>
      <c r="C2171" s="1048" t="s">
        <v>11919</v>
      </c>
      <c r="D2171" s="630" t="s">
        <v>393</v>
      </c>
      <c r="F2171" s="710" t="str">
        <f>IF(ISBLANK(D2171),"",VLOOKUP(D2171,tegevusalad!$A$7:$B$188,2,FALSE))</f>
        <v>Loomaaed</v>
      </c>
      <c r="G2171" s="714"/>
    </row>
    <row r="2172" spans="1:7">
      <c r="A2172" s="639">
        <v>4252095050</v>
      </c>
      <c r="B2172" s="301" t="s">
        <v>9659</v>
      </c>
      <c r="C2172" s="1048" t="s">
        <v>12085</v>
      </c>
      <c r="D2172" s="630" t="s">
        <v>393</v>
      </c>
      <c r="F2172" s="710" t="str">
        <f>IF(ISBLANK(D2172),"",VLOOKUP(D2172,tegevusalad!$A$7:$B$188,2,FALSE))</f>
        <v>Loomaaed</v>
      </c>
      <c r="G2172" s="714"/>
    </row>
    <row r="2173" spans="1:7" ht="13.5" customHeight="1">
      <c r="A2173" s="639">
        <v>4252095060</v>
      </c>
      <c r="B2173" s="301" t="s">
        <v>9659</v>
      </c>
      <c r="C2173" s="1048" t="s">
        <v>12770</v>
      </c>
      <c r="D2173" s="630" t="s">
        <v>393</v>
      </c>
      <c r="E2173" s="709">
        <v>2017</v>
      </c>
      <c r="F2173" s="710" t="str">
        <f>IF(ISBLANK(D2173),"",VLOOKUP(D2173,tegevusalad!$A$7:$B$188,2,FALSE))</f>
        <v>Loomaaed</v>
      </c>
      <c r="G2173" s="714">
        <v>43465</v>
      </c>
    </row>
    <row r="2174" spans="1:7" ht="13.5" customHeight="1">
      <c r="A2174" s="639">
        <v>4252095070</v>
      </c>
      <c r="B2174" s="301" t="s">
        <v>9659</v>
      </c>
      <c r="C2174" s="1048" t="s">
        <v>12790</v>
      </c>
      <c r="D2174" s="630" t="s">
        <v>393</v>
      </c>
      <c r="E2174" s="709">
        <v>2017</v>
      </c>
      <c r="F2174" s="710" t="str">
        <f>IF(ISBLANK(D2174),"",VLOOKUP(D2174,tegevusalad!$A$7:$B$188,2,FALSE))</f>
        <v>Loomaaed</v>
      </c>
      <c r="G2174" s="714">
        <v>43100</v>
      </c>
    </row>
    <row r="2175" spans="1:7" ht="13.5" customHeight="1">
      <c r="A2175" s="639">
        <v>4252095080</v>
      </c>
      <c r="B2175" s="301" t="s">
        <v>9659</v>
      </c>
      <c r="C2175" s="1048" t="s">
        <v>13818</v>
      </c>
      <c r="D2175" s="630" t="s">
        <v>393</v>
      </c>
      <c r="E2175" s="709">
        <v>2018</v>
      </c>
      <c r="F2175" s="710" t="str">
        <f>IF(ISBLANK(D2175),"",VLOOKUP(D2175,tegevusalad!$A$7:$B$188,2,FALSE))</f>
        <v>Loomaaed</v>
      </c>
      <c r="G2175" s="714">
        <v>43921</v>
      </c>
    </row>
    <row r="2176" spans="1:7" ht="13.5" customHeight="1">
      <c r="A2176" s="639">
        <v>4252095090</v>
      </c>
      <c r="B2176" s="301" t="s">
        <v>9659</v>
      </c>
      <c r="C2176" s="1048" t="s">
        <v>15477</v>
      </c>
      <c r="D2176" s="630" t="s">
        <v>393</v>
      </c>
      <c r="E2176" s="709">
        <v>2020</v>
      </c>
      <c r="F2176" s="710" t="str">
        <f>IF(ISBLANK(D2176),"",VLOOKUP(D2176,tegevusalad!$A$7:$B$188,2,FALSE))</f>
        <v>Loomaaed</v>
      </c>
      <c r="G2176" s="714"/>
    </row>
    <row r="2177" spans="1:7" ht="13.5" customHeight="1">
      <c r="A2177" s="639">
        <v>4252095100</v>
      </c>
      <c r="B2177" s="301" t="s">
        <v>9659</v>
      </c>
      <c r="C2177" s="1048" t="s">
        <v>16229</v>
      </c>
      <c r="D2177" s="630" t="s">
        <v>393</v>
      </c>
      <c r="E2177" s="709">
        <v>2020</v>
      </c>
      <c r="F2177" s="710" t="str">
        <f>IF(ISBLANK(D2177),"",VLOOKUP(D2177,tegevusalad!$A$7:$B$188,2,FALSE))</f>
        <v>Loomaaed</v>
      </c>
      <c r="G2177" s="714">
        <v>44123</v>
      </c>
    </row>
    <row r="2178" spans="1:7">
      <c r="A2178" s="636" t="s">
        <v>16708</v>
      </c>
      <c r="B2178" s="301" t="s">
        <v>9659</v>
      </c>
      <c r="C2178" s="1048" t="s">
        <v>16707</v>
      </c>
      <c r="D2178" s="630" t="s">
        <v>393</v>
      </c>
      <c r="E2178" s="709">
        <v>2020</v>
      </c>
      <c r="F2178" s="710" t="str">
        <f>IF(ISBLANK(D2178),"",VLOOKUP(D2178,tegevusalad!$A$7:$B$188,2,FALSE))</f>
        <v>Loomaaed</v>
      </c>
      <c r="G2178" s="714"/>
    </row>
    <row r="2179" spans="1:7">
      <c r="A2179" s="636"/>
      <c r="C2179" s="1048"/>
      <c r="G2179" s="714"/>
    </row>
    <row r="2180" spans="1:7">
      <c r="A2180" s="641">
        <v>4251201820</v>
      </c>
      <c r="B2180" s="638" t="s">
        <v>7528</v>
      </c>
      <c r="C2180" s="723" t="s">
        <v>4089</v>
      </c>
      <c r="D2180" s="640" t="s">
        <v>883</v>
      </c>
      <c r="F2180" s="710" t="str">
        <f>IF(ISBLANK(D2180),"",VLOOKUP(D2180,tegevusalad!$A$7:$B$188,2,FALSE))</f>
        <v>Raamatukogud</v>
      </c>
    </row>
    <row r="2181" spans="1:7">
      <c r="A2181" s="641">
        <v>4251208010</v>
      </c>
      <c r="B2181" s="638" t="s">
        <v>7528</v>
      </c>
      <c r="C2181" s="723" t="s">
        <v>6460</v>
      </c>
      <c r="D2181" s="640" t="s">
        <v>883</v>
      </c>
      <c r="F2181" s="710" t="str">
        <f>IF(ISBLANK(D2181),"",VLOOKUP(D2181,tegevusalad!$A$7:$B$188,2,FALSE))</f>
        <v>Raamatukogud</v>
      </c>
    </row>
    <row r="2182" spans="1:7">
      <c r="A2182" s="641">
        <v>4251212010</v>
      </c>
      <c r="B2182" s="638" t="s">
        <v>7528</v>
      </c>
      <c r="C2182" s="723" t="s">
        <v>3856</v>
      </c>
      <c r="D2182" s="640" t="s">
        <v>883</v>
      </c>
      <c r="F2182" s="710" t="str">
        <f>IF(ISBLANK(D2182),"",VLOOKUP(D2182,tegevusalad!$A$7:$B$188,2,FALSE))</f>
        <v>Raamatukogud</v>
      </c>
    </row>
    <row r="2183" spans="1:7">
      <c r="A2183" s="641">
        <v>4251218010</v>
      </c>
      <c r="B2183" s="638" t="s">
        <v>7528</v>
      </c>
      <c r="C2183" s="723" t="s">
        <v>4411</v>
      </c>
      <c r="D2183" s="640" t="s">
        <v>883</v>
      </c>
      <c r="F2183" s="710" t="str">
        <f>IF(ISBLANK(D2183),"",VLOOKUP(D2183,tegevusalad!$A$7:$B$188,2,FALSE))</f>
        <v>Raamatukogud</v>
      </c>
    </row>
    <row r="2184" spans="1:7">
      <c r="A2184" s="641">
        <v>4251248000</v>
      </c>
      <c r="B2184" s="638" t="s">
        <v>7528</v>
      </c>
      <c r="C2184" s="723" t="s">
        <v>6614</v>
      </c>
      <c r="D2184" s="640" t="s">
        <v>883</v>
      </c>
      <c r="F2184" s="710" t="str">
        <f>IF(ISBLANK(D2184),"",VLOOKUP(D2184,tegevusalad!$A$7:$B$188,2,FALSE))</f>
        <v>Raamatukogud</v>
      </c>
      <c r="G2184" s="714">
        <v>46022</v>
      </c>
    </row>
    <row r="2185" spans="1:7">
      <c r="A2185" s="642">
        <v>4251270000</v>
      </c>
      <c r="B2185" s="638" t="s">
        <v>7528</v>
      </c>
      <c r="C2185" s="723" t="s">
        <v>16160</v>
      </c>
      <c r="D2185" s="640" t="s">
        <v>883</v>
      </c>
      <c r="F2185" s="710" t="str">
        <f>IF(ISBLANK(D2185),"",VLOOKUP(D2185,tegevusalad!$A$7:$B$188,2,FALSE))</f>
        <v>Raamatukogud</v>
      </c>
    </row>
    <row r="2186" spans="1:7">
      <c r="A2186" s="641">
        <v>4251280000</v>
      </c>
      <c r="B2186" s="638" t="s">
        <v>7528</v>
      </c>
      <c r="C2186" s="723" t="s">
        <v>6615</v>
      </c>
      <c r="D2186" s="640" t="s">
        <v>883</v>
      </c>
      <c r="F2186" s="710" t="str">
        <f>IF(ISBLANK(D2186),"",VLOOKUP(D2186,tegevusalad!$A$7:$B$188,2,FALSE))</f>
        <v>Raamatukogud</v>
      </c>
    </row>
    <row r="2187" spans="1:7">
      <c r="A2187" s="642">
        <v>4251281000</v>
      </c>
      <c r="B2187" s="638" t="s">
        <v>7528</v>
      </c>
      <c r="C2187" s="723" t="s">
        <v>11228</v>
      </c>
      <c r="D2187" s="640" t="s">
        <v>883</v>
      </c>
      <c r="F2187" s="710" t="str">
        <f>IF(ISBLANK(D2187),"",VLOOKUP(D2187,tegevusalad!$A$7:$B$188,2,FALSE))</f>
        <v>Raamatukogud</v>
      </c>
    </row>
    <row r="2188" spans="1:7">
      <c r="A2188" s="641">
        <v>4251290010</v>
      </c>
      <c r="B2188" s="638" t="s">
        <v>7528</v>
      </c>
      <c r="C2188" s="723" t="s">
        <v>6025</v>
      </c>
      <c r="D2188" s="640"/>
      <c r="F2188" s="710" t="str">
        <f>IF(ISBLANK(D2188),"",VLOOKUP(D2188,tegevusalad!$A$7:$B$188,2,FALSE))</f>
        <v/>
      </c>
    </row>
    <row r="2189" spans="1:7">
      <c r="A2189" s="641"/>
      <c r="B2189" s="638"/>
      <c r="C2189" s="723"/>
      <c r="D2189" s="640"/>
    </row>
    <row r="2190" spans="1:7">
      <c r="A2190" s="641"/>
      <c r="B2190" s="638"/>
      <c r="C2190" s="723"/>
      <c r="D2190" s="640"/>
    </row>
    <row r="2191" spans="1:7">
      <c r="A2191" s="641">
        <v>4251702030</v>
      </c>
      <c r="B2191" s="301" t="s">
        <v>7529</v>
      </c>
      <c r="C2191" s="723" t="s">
        <v>2850</v>
      </c>
      <c r="D2191" s="640" t="s">
        <v>885</v>
      </c>
      <c r="F2191" s="710" t="str">
        <f>IF(ISBLANK(D2191),"",VLOOKUP(D2191,tegevusalad!$A$7:$B$188,2,FALSE))</f>
        <v>Muuseumid</v>
      </c>
    </row>
    <row r="2192" spans="1:7">
      <c r="A2192" s="641">
        <v>4251704020</v>
      </c>
      <c r="B2192" s="301" t="s">
        <v>7529</v>
      </c>
      <c r="C2192" s="723" t="s">
        <v>6519</v>
      </c>
      <c r="D2192" s="640" t="s">
        <v>885</v>
      </c>
      <c r="F2192" s="710" t="str">
        <f>IF(ISBLANK(D2192),"",VLOOKUP(D2192,tegevusalad!$A$7:$B$188,2,FALSE))</f>
        <v>Muuseumid</v>
      </c>
    </row>
    <row r="2193" spans="1:8">
      <c r="A2193" s="641">
        <v>4251708020</v>
      </c>
      <c r="B2193" s="301" t="s">
        <v>7529</v>
      </c>
      <c r="C2193" s="723" t="s">
        <v>4746</v>
      </c>
      <c r="D2193" s="630" t="s">
        <v>885</v>
      </c>
      <c r="F2193" s="710" t="str">
        <f>IF(ISBLANK(D2193),"",VLOOKUP(D2193,tegevusalad!$A$7:$B$188,2,FALSE))</f>
        <v>Muuseumid</v>
      </c>
    </row>
    <row r="2194" spans="1:8">
      <c r="A2194" s="641">
        <v>4251780000</v>
      </c>
      <c r="B2194" s="301" t="s">
        <v>7529</v>
      </c>
      <c r="C2194" s="723" t="s">
        <v>5744</v>
      </c>
      <c r="D2194" s="630" t="s">
        <v>885</v>
      </c>
      <c r="F2194" s="710" t="str">
        <f>IF(ISBLANK(D2194),"",VLOOKUP(D2194,tegevusalad!$A$7:$B$188,2,FALSE))</f>
        <v>Muuseumid</v>
      </c>
    </row>
    <row r="2195" spans="1:8">
      <c r="A2195" s="642">
        <v>4251790000</v>
      </c>
      <c r="B2195" s="301" t="s">
        <v>7529</v>
      </c>
      <c r="C2195" s="723" t="s">
        <v>12520</v>
      </c>
      <c r="D2195" s="630" t="s">
        <v>885</v>
      </c>
      <c r="F2195" s="710" t="str">
        <f>IF(ISBLANK(D2195),"",VLOOKUP(D2195,tegevusalad!$A$7:$B$188,2,FALSE))</f>
        <v>Muuseumid</v>
      </c>
    </row>
    <row r="2196" spans="1:8">
      <c r="A2196" s="639">
        <v>4251709020</v>
      </c>
      <c r="B2196" s="301" t="s">
        <v>7529</v>
      </c>
      <c r="C2196" s="1048" t="s">
        <v>12943</v>
      </c>
      <c r="D2196" s="630" t="s">
        <v>885</v>
      </c>
      <c r="E2196" s="709">
        <v>2017</v>
      </c>
      <c r="F2196" s="710" t="str">
        <f>IF(ISBLANK(D2196),"",VLOOKUP(D2196,tegevusalad!$A$7:$B$188,2,FALSE))</f>
        <v>Muuseumid</v>
      </c>
      <c r="G2196" s="714">
        <v>44196</v>
      </c>
      <c r="H2196" s="710" t="s">
        <v>12944</v>
      </c>
    </row>
    <row r="2197" spans="1:8">
      <c r="A2197" s="639">
        <v>4251709030</v>
      </c>
      <c r="B2197" s="301" t="s">
        <v>7529</v>
      </c>
      <c r="C2197" s="1048" t="s">
        <v>14974</v>
      </c>
      <c r="D2197" s="630" t="s">
        <v>885</v>
      </c>
      <c r="E2197" s="709">
        <v>2020</v>
      </c>
      <c r="F2197" s="710" t="str">
        <f>IF(ISBLANK(D2197),"",VLOOKUP(D2197,tegevusalad!$A$7:$B$188,2,FALSE))</f>
        <v>Muuseumid</v>
      </c>
      <c r="G2197" s="714">
        <v>46022</v>
      </c>
      <c r="H2197" s="710"/>
    </row>
    <row r="2198" spans="1:8">
      <c r="A2198" s="639">
        <v>4251703010</v>
      </c>
      <c r="B2198" s="301" t="s">
        <v>7529</v>
      </c>
      <c r="C2198" s="1048" t="s">
        <v>16305</v>
      </c>
      <c r="D2198" s="630" t="s">
        <v>885</v>
      </c>
      <c r="E2198" s="709">
        <v>2021</v>
      </c>
      <c r="F2198" s="710" t="str">
        <f>IF(ISBLANK(D2198),"",VLOOKUP(D2198,tegevusalad!$A$7:$B$188,2,FALSE))</f>
        <v>Muuseumid</v>
      </c>
      <c r="G2198" s="714">
        <v>46022</v>
      </c>
      <c r="H2198" s="710"/>
    </row>
    <row r="2199" spans="1:8">
      <c r="A2199" s="639">
        <v>4251704030</v>
      </c>
      <c r="B2199" s="301" t="s">
        <v>7529</v>
      </c>
      <c r="C2199" s="1048" t="s">
        <v>16306</v>
      </c>
      <c r="D2199" s="630" t="s">
        <v>885</v>
      </c>
      <c r="E2199" s="709">
        <v>2021</v>
      </c>
      <c r="F2199" s="710" t="str">
        <f>IF(ISBLANK(D2199),"",VLOOKUP(D2199,tegevusalad!$A$7:$B$188,2,FALSE))</f>
        <v>Muuseumid</v>
      </c>
      <c r="G2199" s="714">
        <v>46022</v>
      </c>
      <c r="H2199" s="710"/>
    </row>
    <row r="2200" spans="1:8">
      <c r="A2200" s="639">
        <v>4251702070</v>
      </c>
      <c r="B2200" s="301" t="s">
        <v>7529</v>
      </c>
      <c r="C2200" s="1048" t="s">
        <v>16307</v>
      </c>
      <c r="D2200" s="630" t="s">
        <v>885</v>
      </c>
      <c r="E2200" s="709">
        <v>2021</v>
      </c>
      <c r="F2200" s="710" t="str">
        <f>IF(ISBLANK(D2200),"",VLOOKUP(D2200,tegevusalad!$A$7:$B$188,2,FALSE))</f>
        <v>Muuseumid</v>
      </c>
      <c r="G2200" s="714">
        <v>46022</v>
      </c>
      <c r="H2200" s="710"/>
    </row>
    <row r="2201" spans="1:8">
      <c r="A2201" s="641"/>
    </row>
    <row r="2202" spans="1:8">
      <c r="A2202" s="641">
        <v>4252001900</v>
      </c>
      <c r="B2202" s="301" t="s">
        <v>9659</v>
      </c>
      <c r="C2202" s="723" t="s">
        <v>12517</v>
      </c>
      <c r="D2202" s="630" t="s">
        <v>393</v>
      </c>
      <c r="F2202" s="710" t="str">
        <f>IF(ISBLANK(D2202),"",VLOOKUP(D2202,tegevusalad!$A$7:$B$188,2,FALSE))</f>
        <v>Loomaaed</v>
      </c>
      <c r="G2202" s="714"/>
    </row>
    <row r="2203" spans="1:8">
      <c r="A2203" s="641">
        <v>4252001050</v>
      </c>
      <c r="B2203" s="301" t="s">
        <v>9659</v>
      </c>
      <c r="C2203" s="723" t="s">
        <v>12513</v>
      </c>
      <c r="D2203" s="630" t="s">
        <v>393</v>
      </c>
      <c r="F2203" s="710" t="str">
        <f>IF(ISBLANK(D2203),"",VLOOKUP(D2203,tegevusalad!$A$7:$B$188,2,FALSE))</f>
        <v>Loomaaed</v>
      </c>
      <c r="G2203" s="714"/>
    </row>
    <row r="2204" spans="1:8">
      <c r="A2204" s="641">
        <v>4252001060</v>
      </c>
      <c r="B2204" s="301" t="s">
        <v>9659</v>
      </c>
      <c r="C2204" s="723" t="s">
        <v>12514</v>
      </c>
      <c r="D2204" s="630" t="s">
        <v>393</v>
      </c>
      <c r="F2204" s="710" t="str">
        <f>IF(ISBLANK(D2204),"",VLOOKUP(D2204,tegevusalad!$A$7:$B$188,2,FALSE))</f>
        <v>Loomaaed</v>
      </c>
      <c r="G2204" s="714"/>
    </row>
    <row r="2205" spans="1:8">
      <c r="A2205" s="641">
        <v>4252001070</v>
      </c>
      <c r="B2205" s="301" t="s">
        <v>9659</v>
      </c>
      <c r="C2205" s="723" t="s">
        <v>12515</v>
      </c>
      <c r="D2205" s="630" t="s">
        <v>393</v>
      </c>
      <c r="F2205" s="710" t="str">
        <f>IF(ISBLANK(D2205),"",VLOOKUP(D2205,tegevusalad!$A$7:$B$188,2,FALSE))</f>
        <v>Loomaaed</v>
      </c>
      <c r="G2205" s="714"/>
    </row>
    <row r="2206" spans="1:8">
      <c r="A2206" s="641">
        <v>4252001080</v>
      </c>
      <c r="B2206" s="638" t="s">
        <v>9659</v>
      </c>
      <c r="C2206" s="723" t="s">
        <v>1420</v>
      </c>
      <c r="D2206" s="630" t="s">
        <v>393</v>
      </c>
      <c r="F2206" s="710" t="str">
        <f>IF(ISBLANK(D2206),"",VLOOKUP(D2206,tegevusalad!$A$7:$B$188,2,FALSE))</f>
        <v>Loomaaed</v>
      </c>
      <c r="G2206" s="714"/>
    </row>
    <row r="2207" spans="1:8">
      <c r="A2207" s="641">
        <v>4252001110</v>
      </c>
      <c r="B2207" s="301" t="s">
        <v>9659</v>
      </c>
      <c r="C2207" s="723" t="s">
        <v>12516</v>
      </c>
      <c r="D2207" s="630" t="s">
        <v>393</v>
      </c>
      <c r="F2207" s="710" t="str">
        <f>IF(ISBLANK(D2207),"",VLOOKUP(D2207,tegevusalad!$A$7:$B$188,2,FALSE))</f>
        <v>Loomaaed</v>
      </c>
      <c r="G2207" s="714"/>
    </row>
    <row r="2208" spans="1:8">
      <c r="A2208" s="641">
        <v>4252001800</v>
      </c>
      <c r="B2208" s="301" t="s">
        <v>9659</v>
      </c>
      <c r="C2208" s="723" t="s">
        <v>6777</v>
      </c>
      <c r="D2208" s="630" t="s">
        <v>393</v>
      </c>
      <c r="F2208" s="710" t="str">
        <f>IF(ISBLANK(D2208),"",VLOOKUP(D2208,tegevusalad!$A$7:$B$188,2,FALSE))</f>
        <v>Loomaaed</v>
      </c>
      <c r="G2208" s="714"/>
    </row>
    <row r="2209" spans="1:8">
      <c r="A2209" s="641">
        <v>4252001040</v>
      </c>
      <c r="B2209" s="301" t="s">
        <v>9659</v>
      </c>
      <c r="C2209" s="723" t="s">
        <v>6080</v>
      </c>
      <c r="D2209" s="630" t="s">
        <v>393</v>
      </c>
      <c r="F2209" s="710" t="str">
        <f>IF(ISBLANK(D2209),"",VLOOKUP(D2209,tegevusalad!$A$7:$B$188,2,FALSE))</f>
        <v>Loomaaed</v>
      </c>
      <c r="G2209" s="714"/>
      <c r="H2209" s="638"/>
    </row>
    <row r="2210" spans="1:8">
      <c r="A2210" s="641">
        <v>4252001700</v>
      </c>
      <c r="B2210" s="301" t="s">
        <v>9659</v>
      </c>
      <c r="C2210" s="723" t="s">
        <v>12518</v>
      </c>
      <c r="D2210" s="630" t="s">
        <v>393</v>
      </c>
      <c r="F2210" s="710" t="str">
        <f>IF(ISBLANK(D2210),"",VLOOKUP(D2210,tegevusalad!$A$7:$B$188,2,FALSE))</f>
        <v>Loomaaed</v>
      </c>
      <c r="G2210" s="714"/>
      <c r="H2210" s="638"/>
    </row>
    <row r="2211" spans="1:8">
      <c r="A2211" s="641">
        <v>4252001820</v>
      </c>
      <c r="B2211" s="301" t="s">
        <v>9659</v>
      </c>
      <c r="C2211" s="723" t="s">
        <v>12519</v>
      </c>
      <c r="D2211" s="630" t="s">
        <v>393</v>
      </c>
      <c r="F2211" s="710" t="str">
        <f>IF(ISBLANK(D2211),"",VLOOKUP(D2211,tegevusalad!$A$7:$B$188,2,FALSE))</f>
        <v>Loomaaed</v>
      </c>
      <c r="G2211" s="714"/>
      <c r="H2211" s="638"/>
    </row>
    <row r="2212" spans="1:8">
      <c r="A2212" s="641">
        <v>4252001840</v>
      </c>
      <c r="B2212" s="301" t="s">
        <v>9659</v>
      </c>
      <c r="C2212" s="723" t="s">
        <v>6796</v>
      </c>
      <c r="D2212" s="630" t="s">
        <v>393</v>
      </c>
      <c r="F2212" s="710" t="str">
        <f>IF(ISBLANK(D2212),"",VLOOKUP(D2212,tegevusalad!$A$7:$B$188,2,FALSE))</f>
        <v>Loomaaed</v>
      </c>
      <c r="G2212" s="714"/>
      <c r="H2212" s="638"/>
    </row>
    <row r="2213" spans="1:8">
      <c r="A2213" s="641">
        <v>4252001830</v>
      </c>
      <c r="B2213" s="301" t="s">
        <v>9659</v>
      </c>
      <c r="C2213" s="723" t="s">
        <v>12469</v>
      </c>
      <c r="D2213" s="630" t="s">
        <v>393</v>
      </c>
      <c r="F2213" s="710" t="str">
        <f>IF(ISBLANK(D2213),"",VLOOKUP(D2213,tegevusalad!$A$7:$B$188,2,FALSE))</f>
        <v>Loomaaed</v>
      </c>
      <c r="G2213" s="714"/>
      <c r="H2213" s="638"/>
    </row>
    <row r="2214" spans="1:8">
      <c r="A2214" s="641">
        <v>4252001850</v>
      </c>
      <c r="B2214" s="301" t="s">
        <v>9659</v>
      </c>
      <c r="C2214" s="723" t="s">
        <v>12470</v>
      </c>
      <c r="D2214" s="630" t="s">
        <v>393</v>
      </c>
      <c r="F2214" s="710" t="str">
        <f>IF(ISBLANK(D2214),"",VLOOKUP(D2214,tegevusalad!$A$7:$B$188,2,FALSE))</f>
        <v>Loomaaed</v>
      </c>
      <c r="G2214" s="714"/>
    </row>
    <row r="2215" spans="1:8">
      <c r="A2215" s="641">
        <v>4252001860</v>
      </c>
      <c r="B2215" s="301" t="s">
        <v>9659</v>
      </c>
      <c r="C2215" s="723" t="s">
        <v>7444</v>
      </c>
      <c r="D2215" s="630" t="s">
        <v>393</v>
      </c>
      <c r="F2215" s="710" t="str">
        <f>IF(ISBLANK(D2215),"",VLOOKUP(D2215,tegevusalad!$A$7:$B$188,2,FALSE))</f>
        <v>Loomaaed</v>
      </c>
      <c r="G2215" s="714"/>
    </row>
    <row r="2216" spans="1:8">
      <c r="A2216" s="641">
        <v>4252001880</v>
      </c>
      <c r="B2216" s="301" t="s">
        <v>9659</v>
      </c>
      <c r="C2216" s="723" t="s">
        <v>10569</v>
      </c>
      <c r="D2216" s="630" t="s">
        <v>393</v>
      </c>
      <c r="F2216" s="710" t="str">
        <f>IF(ISBLANK(D2216),"",VLOOKUP(D2216,tegevusalad!$A$7:$B$188,2,FALSE))</f>
        <v>Loomaaed</v>
      </c>
      <c r="G2216" s="714"/>
    </row>
    <row r="2217" spans="1:8">
      <c r="A2217" s="641">
        <v>4252001210</v>
      </c>
      <c r="B2217" s="301" t="s">
        <v>9659</v>
      </c>
      <c r="C2217" s="723" t="s">
        <v>7830</v>
      </c>
      <c r="D2217" s="630" t="s">
        <v>393</v>
      </c>
      <c r="F2217" s="710" t="str">
        <f>IF(ISBLANK(D2217),"",VLOOKUP(D2217,tegevusalad!$A$7:$B$188,2,FALSE))</f>
        <v>Loomaaed</v>
      </c>
      <c r="G2217" s="714"/>
    </row>
    <row r="2218" spans="1:8">
      <c r="A2218" s="643">
        <v>4252001220</v>
      </c>
      <c r="B2218" s="301" t="s">
        <v>9659</v>
      </c>
      <c r="C2218" s="723" t="s">
        <v>13371</v>
      </c>
      <c r="D2218" s="630" t="s">
        <v>393</v>
      </c>
      <c r="F2218" s="710" t="str">
        <f>IF(ISBLANK(D2218),"",VLOOKUP(D2218,tegevusalad!$A$7:$B$188,2,FALSE))</f>
        <v>Loomaaed</v>
      </c>
      <c r="G2218" s="714"/>
    </row>
    <row r="2219" spans="1:8" s="666" customFormat="1">
      <c r="A2219" s="664">
        <v>4252001230</v>
      </c>
      <c r="B2219" s="666" t="s">
        <v>9659</v>
      </c>
      <c r="C2219" s="723" t="s">
        <v>12165</v>
      </c>
      <c r="D2219" s="671" t="s">
        <v>393</v>
      </c>
      <c r="E2219" s="715"/>
      <c r="F2219" s="716" t="str">
        <f>IF(ISBLANK(D2219),"",VLOOKUP(D2219,tegevusalad!$A$7:$B$188,2,FALSE))</f>
        <v>Loomaaed</v>
      </c>
      <c r="G2219" s="714"/>
    </row>
    <row r="2220" spans="1:8" s="666" customFormat="1">
      <c r="A2220" s="705">
        <v>4252001240</v>
      </c>
      <c r="B2220" s="666" t="s">
        <v>9659</v>
      </c>
      <c r="C2220" s="723" t="s">
        <v>13931</v>
      </c>
      <c r="D2220" s="671" t="s">
        <v>393</v>
      </c>
      <c r="E2220" s="715" t="s">
        <v>13372</v>
      </c>
      <c r="F2220" s="716" t="str">
        <f>IF(ISBLANK(D2220),"",VLOOKUP(D2220,tegevusalad!$A$7:$B$188,2,FALSE))</f>
        <v>Loomaaed</v>
      </c>
      <c r="G2220" s="714">
        <v>43830</v>
      </c>
    </row>
    <row r="2221" spans="1:8" s="666" customFormat="1">
      <c r="A2221" s="705">
        <v>4252001250</v>
      </c>
      <c r="B2221" s="666" t="s">
        <v>9659</v>
      </c>
      <c r="C2221" s="723" t="s">
        <v>13930</v>
      </c>
      <c r="D2221" s="671" t="s">
        <v>393</v>
      </c>
      <c r="E2221" s="715">
        <v>2018</v>
      </c>
      <c r="F2221" s="716" t="str">
        <f>IF(ISBLANK(D2221),"",VLOOKUP(D2221,tegevusalad!$A$7:$B$188,2,FALSE))</f>
        <v>Loomaaed</v>
      </c>
      <c r="G2221" s="714">
        <v>44926</v>
      </c>
    </row>
    <row r="2222" spans="1:8">
      <c r="A2222" s="643">
        <v>4252061000</v>
      </c>
      <c r="B2222" s="301" t="s">
        <v>9659</v>
      </c>
      <c r="C2222" s="723" t="s">
        <v>10568</v>
      </c>
      <c r="D2222" s="630" t="s">
        <v>393</v>
      </c>
      <c r="F2222" s="710" t="str">
        <f>IF(ISBLANK(D2222),"",VLOOKUP(D2222,tegevusalad!$A$7:$B$188,2,FALSE))</f>
        <v>Loomaaed</v>
      </c>
      <c r="G2222" s="714"/>
    </row>
    <row r="2223" spans="1:8">
      <c r="A2223" s="642">
        <v>4252001310</v>
      </c>
      <c r="B2223" s="301" t="s">
        <v>9659</v>
      </c>
      <c r="C2223" s="723" t="s">
        <v>10570</v>
      </c>
      <c r="D2223" s="630" t="s">
        <v>393</v>
      </c>
      <c r="F2223" s="710" t="str">
        <f>IF(ISBLANK(D2223),"",VLOOKUP(D2223,tegevusalad!$A$7:$B$188,2,FALSE))</f>
        <v>Loomaaed</v>
      </c>
      <c r="G2223" s="714"/>
    </row>
    <row r="2224" spans="1:8">
      <c r="A2224" s="643">
        <v>4252001410</v>
      </c>
      <c r="B2224" s="301" t="s">
        <v>9659</v>
      </c>
      <c r="C2224" s="723" t="s">
        <v>12385</v>
      </c>
      <c r="D2224" s="630" t="s">
        <v>393</v>
      </c>
      <c r="E2224" s="709" t="s">
        <v>12507</v>
      </c>
      <c r="F2224" s="710" t="str">
        <f>IF(ISBLANK(D2224),"",VLOOKUP(D2224,tegevusalad!$A$7:$B$188,2,FALSE))</f>
        <v>Loomaaed</v>
      </c>
      <c r="G2224" s="714"/>
    </row>
    <row r="2225" spans="1:7">
      <c r="A2225" s="639">
        <v>4252001090</v>
      </c>
      <c r="B2225" s="301" t="s">
        <v>9659</v>
      </c>
      <c r="C2225" s="723" t="s">
        <v>12384</v>
      </c>
      <c r="D2225" s="630" t="s">
        <v>393</v>
      </c>
      <c r="E2225" s="709" t="s">
        <v>12501</v>
      </c>
      <c r="F2225" s="710" t="str">
        <f>IF(ISBLANK(D2225),"",VLOOKUP(D2225,tegevusalad!$A$7:$B$188,2,FALSE))</f>
        <v>Loomaaed</v>
      </c>
      <c r="G2225" s="714">
        <v>43465</v>
      </c>
    </row>
    <row r="2226" spans="1:7">
      <c r="A2226" s="639">
        <v>4252091010</v>
      </c>
      <c r="B2226" s="301" t="s">
        <v>9659</v>
      </c>
      <c r="C2226" s="723" t="s">
        <v>12650</v>
      </c>
      <c r="D2226" s="630" t="s">
        <v>393</v>
      </c>
      <c r="E2226" s="709">
        <v>2017</v>
      </c>
      <c r="F2226" s="710" t="str">
        <f>IF(ISBLANK(D2226),"",VLOOKUP(D2226,tegevusalad!$A$7:$B$188,2,FALSE))</f>
        <v>Loomaaed</v>
      </c>
      <c r="G2226" s="714">
        <v>44926</v>
      </c>
    </row>
    <row r="2227" spans="1:7">
      <c r="A2227" s="639">
        <v>4252001260</v>
      </c>
      <c r="B2227" s="301" t="s">
        <v>9659</v>
      </c>
      <c r="C2227" s="723" t="s">
        <v>16389</v>
      </c>
      <c r="D2227" s="630" t="s">
        <v>393</v>
      </c>
      <c r="F2227" s="710" t="str">
        <f>IF(ISBLANK(D2227),"",VLOOKUP(D2227,tegevusalad!$A$7:$B$188,2,FALSE))</f>
        <v>Loomaaed</v>
      </c>
      <c r="G2227" s="714">
        <v>44926</v>
      </c>
    </row>
    <row r="2228" spans="1:7">
      <c r="A2228" s="639">
        <v>4252001270</v>
      </c>
      <c r="B2228" s="301" t="s">
        <v>9659</v>
      </c>
      <c r="C2228" s="723" t="s">
        <v>16390</v>
      </c>
      <c r="D2228" s="630" t="s">
        <v>393</v>
      </c>
      <c r="F2228" s="710" t="str">
        <f>IF(ISBLANK(D2228),"",VLOOKUP(D2228,tegevusalad!$A$7:$B$188,2,FALSE))</f>
        <v>Loomaaed</v>
      </c>
      <c r="G2228" s="714">
        <v>44926</v>
      </c>
    </row>
    <row r="2229" spans="1:7">
      <c r="A2229" s="636"/>
      <c r="C2229" s="1048"/>
      <c r="G2229" s="714"/>
    </row>
    <row r="2230" spans="1:7">
      <c r="A2230" s="642">
        <v>4252301040</v>
      </c>
      <c r="B2230" s="301" t="s">
        <v>7530</v>
      </c>
      <c r="C2230" s="1051" t="s">
        <v>12466</v>
      </c>
      <c r="D2230" s="630" t="s">
        <v>12523</v>
      </c>
      <c r="E2230" s="709">
        <v>2007</v>
      </c>
      <c r="F2230" s="710" t="e">
        <f>IF(ISBLANK(D2230),"",VLOOKUP(D2230,tegevusalad!$A$7:$B$188,2,FALSE))</f>
        <v>#N/A</v>
      </c>
      <c r="G2230" s="714">
        <v>40908</v>
      </c>
    </row>
    <row r="2231" spans="1:7">
      <c r="A2231" s="642">
        <v>4252301050</v>
      </c>
      <c r="B2231" s="301" t="s">
        <v>7530</v>
      </c>
      <c r="C2231" s="970" t="s">
        <v>12465</v>
      </c>
      <c r="D2231" s="630" t="s">
        <v>12523</v>
      </c>
      <c r="E2231" s="709">
        <v>2008</v>
      </c>
      <c r="F2231" s="710" t="e">
        <f>IF(ISBLANK(D2231),"",VLOOKUP(D2231,tegevusalad!$A$7:$B$188,2,FALSE))</f>
        <v>#N/A</v>
      </c>
      <c r="G2231" s="714">
        <v>40908</v>
      </c>
    </row>
    <row r="2232" spans="1:7">
      <c r="A2232" s="642">
        <v>4252301800</v>
      </c>
      <c r="B2232" s="301" t="s">
        <v>7530</v>
      </c>
      <c r="C2232" s="970" t="s">
        <v>12459</v>
      </c>
      <c r="D2232" s="630" t="s">
        <v>12523</v>
      </c>
      <c r="E2232" s="709">
        <v>2008</v>
      </c>
      <c r="F2232" s="710" t="e">
        <f>IF(ISBLANK(D2232),"",VLOOKUP(D2232,tegevusalad!$A$7:$B$188,2,FALSE))</f>
        <v>#N/A</v>
      </c>
      <c r="G2232" s="714">
        <v>40908</v>
      </c>
    </row>
    <row r="2233" spans="1:7">
      <c r="A2233" s="642">
        <v>4252301900</v>
      </c>
      <c r="B2233" s="301" t="s">
        <v>7530</v>
      </c>
      <c r="C2233" s="970" t="s">
        <v>12463</v>
      </c>
      <c r="D2233" s="630" t="s">
        <v>12523</v>
      </c>
      <c r="E2233" s="709">
        <v>2008</v>
      </c>
      <c r="F2233" s="710" t="e">
        <f>IF(ISBLANK(D2233),"",VLOOKUP(D2233,tegevusalad!$A$7:$B$188,2,FALSE))</f>
        <v>#N/A</v>
      </c>
      <c r="G2233" s="714">
        <v>40908</v>
      </c>
    </row>
    <row r="2234" spans="1:7">
      <c r="A2234" s="642">
        <v>4252301910</v>
      </c>
      <c r="B2234" s="301" t="s">
        <v>7530</v>
      </c>
      <c r="C2234" s="970" t="s">
        <v>12462</v>
      </c>
      <c r="D2234" s="630" t="s">
        <v>12523</v>
      </c>
      <c r="E2234" s="709">
        <v>2008</v>
      </c>
      <c r="F2234" s="710" t="e">
        <f>IF(ISBLANK(D2234),"",VLOOKUP(D2234,tegevusalad!$A$7:$B$188,2,FALSE))</f>
        <v>#N/A</v>
      </c>
      <c r="G2234" s="714">
        <v>40908</v>
      </c>
    </row>
    <row r="2235" spans="1:7" ht="12" customHeight="1">
      <c r="A2235" s="642">
        <v>4252301920</v>
      </c>
      <c r="B2235" s="301" t="s">
        <v>7530</v>
      </c>
      <c r="C2235" s="970" t="s">
        <v>12461</v>
      </c>
      <c r="D2235" s="630" t="s">
        <v>12523</v>
      </c>
      <c r="E2235" s="709">
        <v>2008</v>
      </c>
      <c r="F2235" s="710" t="e">
        <f>IF(ISBLANK(D2235),"",VLOOKUP(D2235,tegevusalad!$A$7:$B$188,2,FALSE))</f>
        <v>#N/A</v>
      </c>
      <c r="G2235" s="714">
        <v>40908</v>
      </c>
    </row>
    <row r="2236" spans="1:7">
      <c r="A2236" s="642">
        <v>4252301930</v>
      </c>
      <c r="B2236" s="301" t="s">
        <v>7530</v>
      </c>
      <c r="C2236" s="970" t="s">
        <v>12460</v>
      </c>
      <c r="D2236" s="630" t="s">
        <v>12523</v>
      </c>
      <c r="E2236" s="709">
        <v>2008</v>
      </c>
      <c r="F2236" s="710" t="e">
        <f>IF(ISBLANK(D2236),"",VLOOKUP(D2236,tegevusalad!$A$7:$B$188,2,FALSE))</f>
        <v>#N/A</v>
      </c>
      <c r="G2236" s="714">
        <v>40908</v>
      </c>
    </row>
    <row r="2237" spans="1:7">
      <c r="A2237" s="642">
        <v>4252301940</v>
      </c>
      <c r="B2237" s="301" t="s">
        <v>7530</v>
      </c>
      <c r="C2237" s="970" t="s">
        <v>12458</v>
      </c>
      <c r="D2237" s="630" t="s">
        <v>12523</v>
      </c>
      <c r="E2237" s="709">
        <v>2008</v>
      </c>
      <c r="F2237" s="710" t="e">
        <f>IF(ISBLANK(D2237),"",VLOOKUP(D2237,tegevusalad!$A$7:$B$188,2,FALSE))</f>
        <v>#N/A</v>
      </c>
      <c r="G2237" s="714">
        <v>40908</v>
      </c>
    </row>
    <row r="2238" spans="1:7">
      <c r="A2238" s="642">
        <v>4252301950</v>
      </c>
      <c r="B2238" s="301" t="s">
        <v>7530</v>
      </c>
      <c r="C2238" s="970" t="s">
        <v>12455</v>
      </c>
      <c r="D2238" s="630" t="s">
        <v>12523</v>
      </c>
      <c r="E2238" s="709">
        <v>2012</v>
      </c>
      <c r="F2238" s="710" t="e">
        <f>IF(ISBLANK(D2238),"",VLOOKUP(D2238,tegevusalad!$A$7:$B$188,2,FALSE))</f>
        <v>#N/A</v>
      </c>
      <c r="G2238" s="714">
        <v>41639</v>
      </c>
    </row>
    <row r="2239" spans="1:7">
      <c r="A2239" s="642">
        <v>4252301070</v>
      </c>
      <c r="B2239" s="301" t="s">
        <v>7530</v>
      </c>
      <c r="C2239" s="970" t="s">
        <v>12464</v>
      </c>
      <c r="D2239" s="630" t="s">
        <v>8907</v>
      </c>
      <c r="E2239" s="709">
        <v>2010</v>
      </c>
      <c r="F2239" s="710" t="str">
        <f>IF(ISBLANK(D2239),"",VLOOKUP(D2239,tegevusalad!$A$7:$B$188,2,FALSE))</f>
        <v>Teatrid</v>
      </c>
      <c r="G2239" s="714">
        <v>401768</v>
      </c>
    </row>
    <row r="2240" spans="1:7">
      <c r="A2240" s="642">
        <v>4252301080</v>
      </c>
      <c r="B2240" s="301" t="s">
        <v>12456</v>
      </c>
      <c r="C2240" s="970" t="s">
        <v>12467</v>
      </c>
      <c r="D2240" s="630" t="s">
        <v>8907</v>
      </c>
      <c r="E2240" s="709" t="s">
        <v>12504</v>
      </c>
      <c r="F2240" s="710" t="str">
        <f>IF(ISBLANK(D2240),"",VLOOKUP(D2240,tegevusalad!$A$7:$B$188,2,FALSE))</f>
        <v>Teatrid</v>
      </c>
      <c r="G2240" s="714">
        <v>42369</v>
      </c>
    </row>
    <row r="2241" spans="1:7">
      <c r="A2241" s="642">
        <v>4252301090</v>
      </c>
      <c r="B2241" s="301" t="s">
        <v>7530</v>
      </c>
      <c r="C2241" s="970" t="s">
        <v>12457</v>
      </c>
      <c r="D2241" s="630" t="s">
        <v>8907</v>
      </c>
      <c r="E2241" s="709">
        <v>2011</v>
      </c>
      <c r="F2241" s="710" t="str">
        <f>IF(ISBLANK(D2241),"",VLOOKUP(D2241,tegevusalad!$A$7:$B$188,2,FALSE))</f>
        <v>Teatrid</v>
      </c>
      <c r="G2241" s="714">
        <v>401768</v>
      </c>
    </row>
    <row r="2242" spans="1:7">
      <c r="A2242" s="642">
        <v>4252301110</v>
      </c>
      <c r="B2242" s="301" t="s">
        <v>7530</v>
      </c>
      <c r="C2242" s="970" t="s">
        <v>12468</v>
      </c>
      <c r="D2242" s="630" t="s">
        <v>8907</v>
      </c>
      <c r="E2242" s="709" t="s">
        <v>12500</v>
      </c>
      <c r="F2242" s="710" t="str">
        <f>IF(ISBLANK(D2242),"",VLOOKUP(D2242,tegevusalad!$A$7:$B$188,2,FALSE))</f>
        <v>Teatrid</v>
      </c>
      <c r="G2242" s="714">
        <v>42369</v>
      </c>
    </row>
    <row r="2243" spans="1:7">
      <c r="A2243" s="642">
        <v>4252301120</v>
      </c>
      <c r="B2243" s="301" t="s">
        <v>7530</v>
      </c>
      <c r="C2243" s="970" t="s">
        <v>10299</v>
      </c>
      <c r="D2243" s="630" t="s">
        <v>8907</v>
      </c>
      <c r="E2243" s="709">
        <v>2015</v>
      </c>
      <c r="F2243" s="710" t="str">
        <f>IF(ISBLANK(D2243),"",VLOOKUP(D2243,tegevusalad!$A$7:$B$188,2,FALSE))</f>
        <v>Teatrid</v>
      </c>
      <c r="G2243" s="714">
        <v>401768</v>
      </c>
    </row>
    <row r="2244" spans="1:7">
      <c r="A2244" s="642">
        <v>4252301130</v>
      </c>
      <c r="B2244" s="301" t="s">
        <v>7530</v>
      </c>
      <c r="C2244" s="970" t="s">
        <v>12651</v>
      </c>
      <c r="D2244" s="630" t="s">
        <v>8907</v>
      </c>
      <c r="E2244" s="709">
        <v>2017</v>
      </c>
      <c r="F2244" s="710" t="str">
        <f>IF(ISBLANK(D2244),"",VLOOKUP(D2244,tegevusalad!$A$7:$B$188,2,FALSE))</f>
        <v>Teatrid</v>
      </c>
      <c r="G2244" s="714">
        <v>44196</v>
      </c>
    </row>
    <row r="2245" spans="1:7">
      <c r="A2245" s="642">
        <v>4253329020</v>
      </c>
      <c r="B2245" s="301" t="s">
        <v>7530</v>
      </c>
      <c r="C2245" s="970" t="s">
        <v>12524</v>
      </c>
      <c r="D2245" s="630" t="s">
        <v>8907</v>
      </c>
      <c r="E2245" s="709">
        <v>2016</v>
      </c>
      <c r="F2245" s="710" t="str">
        <f>IF(ISBLANK(D2245),"",VLOOKUP(D2245,tegevusalad!$A$7:$B$188,2,FALSE))</f>
        <v>Teatrid</v>
      </c>
      <c r="G2245" s="714">
        <v>43830</v>
      </c>
    </row>
    <row r="2246" spans="1:7">
      <c r="A2246" s="642"/>
      <c r="F2246" s="710" t="str">
        <f>IF(ISBLANK(D2246),"",VLOOKUP(D2246,tegevusalad!$A$7:$B$188,2,FALSE))</f>
        <v/>
      </c>
      <c r="G2246" s="714"/>
    </row>
    <row r="2247" spans="1:7">
      <c r="A2247" s="642"/>
      <c r="F2247" s="710" t="str">
        <f>IF(ISBLANK(D2247),"",VLOOKUP(D2247,tegevusalad!$A$7:$B$188,2,FALSE))</f>
        <v/>
      </c>
      <c r="G2247" s="714"/>
    </row>
    <row r="2248" spans="1:7">
      <c r="A2248" s="642">
        <v>4252302010</v>
      </c>
      <c r="B2248" s="301" t="s">
        <v>13040</v>
      </c>
      <c r="C2248" s="970" t="s">
        <v>13041</v>
      </c>
      <c r="D2248" s="630" t="s">
        <v>8907</v>
      </c>
      <c r="E2248" s="709">
        <v>2017</v>
      </c>
      <c r="F2248" s="710" t="str">
        <f>IF(ISBLANK(D2248),"",VLOOKUP(D2248,tegevusalad!$A$7:$B$188,2,FALSE))</f>
        <v>Teatrid</v>
      </c>
      <c r="G2248" s="714">
        <v>47848</v>
      </c>
    </row>
    <row r="2249" spans="1:7">
      <c r="A2249" s="642">
        <v>4252302020</v>
      </c>
      <c r="B2249" s="301" t="s">
        <v>13040</v>
      </c>
      <c r="C2249" s="970" t="s">
        <v>13042</v>
      </c>
      <c r="D2249" s="630" t="s">
        <v>8907</v>
      </c>
      <c r="E2249" s="709">
        <v>2017</v>
      </c>
      <c r="F2249" s="710" t="str">
        <f>IF(ISBLANK(D2249),"",VLOOKUP(D2249,tegevusalad!$A$7:$B$188,2,FALSE))</f>
        <v>Teatrid</v>
      </c>
      <c r="G2249" s="714">
        <v>44196</v>
      </c>
    </row>
    <row r="2250" spans="1:7">
      <c r="A2250" s="641"/>
    </row>
    <row r="2251" spans="1:7">
      <c r="A2251" s="641">
        <v>4252501900</v>
      </c>
      <c r="B2251" s="301" t="s">
        <v>7531</v>
      </c>
      <c r="C2251" s="970" t="s">
        <v>10571</v>
      </c>
      <c r="D2251" s="630" t="s">
        <v>7187</v>
      </c>
      <c r="F2251" s="710" t="str">
        <f>IF(ISBLANK(D2251),"",VLOOKUP(D2251,tegevusalad!$A$7:$B$188,2,FALSE))</f>
        <v>Muu vaba aeg, kultuur, religioon, sh haldus</v>
      </c>
    </row>
    <row r="2252" spans="1:7">
      <c r="A2252" s="642">
        <v>4252501800</v>
      </c>
      <c r="B2252" s="301" t="s">
        <v>7531</v>
      </c>
      <c r="C2252" s="970" t="s">
        <v>10572</v>
      </c>
      <c r="D2252" s="630" t="s">
        <v>8908</v>
      </c>
      <c r="F2252" s="710" t="str">
        <f>IF(ISBLANK(D2252),"",VLOOKUP(D2252,tegevusalad!$A$7:$B$188,2,FALSE))</f>
        <v>Muusika</v>
      </c>
    </row>
    <row r="2253" spans="1:7">
      <c r="A2253" s="642"/>
    </row>
    <row r="2254" spans="1:7">
      <c r="A2254" s="642"/>
    </row>
    <row r="2255" spans="1:7" s="317" customFormat="1">
      <c r="A2255" s="692">
        <v>4252511000</v>
      </c>
      <c r="B2255" s="317" t="s">
        <v>7531</v>
      </c>
      <c r="C2255" s="1050" t="s">
        <v>14557</v>
      </c>
      <c r="D2255" s="630" t="s">
        <v>8908</v>
      </c>
      <c r="E2255" s="709">
        <v>2017</v>
      </c>
      <c r="F2255" s="710" t="str">
        <f>IF(ISBLANK(D2255),"",VLOOKUP(D2255,tegevusalad!$A$7:$B$188,2,FALSE))</f>
        <v>Muusika</v>
      </c>
      <c r="G2255" s="714">
        <v>73040</v>
      </c>
    </row>
    <row r="2256" spans="1:7">
      <c r="A2256" s="642">
        <v>4252501750</v>
      </c>
      <c r="B2256" s="301" t="s">
        <v>7531</v>
      </c>
      <c r="C2256" s="970" t="s">
        <v>14559</v>
      </c>
      <c r="D2256" s="630" t="s">
        <v>8908</v>
      </c>
      <c r="E2256" s="709">
        <v>2017</v>
      </c>
      <c r="F2256" s="710" t="str">
        <f>IF(ISBLANK(D2256),"",VLOOKUP(D2256,tegevusalad!$A$7:$B$188,2,FALSE))</f>
        <v>Muusika</v>
      </c>
      <c r="G2256" s="714">
        <v>73040</v>
      </c>
    </row>
    <row r="2257" spans="1:7">
      <c r="A2257" s="642">
        <v>4252511010</v>
      </c>
      <c r="B2257" s="301" t="s">
        <v>7531</v>
      </c>
      <c r="C2257" s="970" t="s">
        <v>14558</v>
      </c>
      <c r="D2257" s="630" t="s">
        <v>8908</v>
      </c>
      <c r="E2257" s="709">
        <v>2019</v>
      </c>
      <c r="F2257" s="710" t="str">
        <f>IF(ISBLANK(D2257),"",VLOOKUP(D2257,tegevusalad!$A$7:$B$188,2,FALSE))</f>
        <v>Muusika</v>
      </c>
      <c r="G2257" s="714">
        <v>44551</v>
      </c>
    </row>
    <row r="2258" spans="1:7">
      <c r="A2258" s="642">
        <v>4252511020</v>
      </c>
      <c r="B2258" s="301" t="s">
        <v>7531</v>
      </c>
      <c r="C2258" s="970" t="s">
        <v>15171</v>
      </c>
      <c r="D2258" s="630" t="s">
        <v>8908</v>
      </c>
      <c r="E2258" s="709">
        <v>2019</v>
      </c>
      <c r="F2258" s="710" t="str">
        <f>IF(ISBLANK(D2258),"",VLOOKUP(D2258,tegevusalad!$A$7:$B$188,2,FALSE))</f>
        <v>Muusika</v>
      </c>
      <c r="G2258" s="714">
        <v>44561</v>
      </c>
    </row>
    <row r="2259" spans="1:7">
      <c r="A2259" s="641"/>
      <c r="F2259" s="710" t="str">
        <f>IF(ISBLANK(D2259),"",VLOOKUP(D2259,tegevusalad!$A$7:$B$188,2,FALSE))</f>
        <v/>
      </c>
    </row>
    <row r="2260" spans="1:7">
      <c r="A2260" s="692">
        <v>4251411990</v>
      </c>
      <c r="B2260" s="317" t="s">
        <v>13182</v>
      </c>
      <c r="D2260" s="630" t="s">
        <v>884</v>
      </c>
      <c r="F2260" s="710" t="str">
        <f>IF(ISBLANK(D2260),"",VLOOKUP(D2260,tegevusalad!$A$7:$B$188,2,FALSE))</f>
        <v>Rahvakultuur</v>
      </c>
    </row>
    <row r="2261" spans="1:7">
      <c r="A2261" s="641">
        <v>4251411010</v>
      </c>
      <c r="B2261" s="638" t="s">
        <v>9727</v>
      </c>
      <c r="C2261" s="723" t="s">
        <v>12452</v>
      </c>
      <c r="D2261" s="640" t="s">
        <v>884</v>
      </c>
      <c r="E2261" s="709">
        <v>2007</v>
      </c>
      <c r="F2261" s="710" t="str">
        <f>IF(ISBLANK(D2261),"",VLOOKUP(D2261,tegevusalad!$A$7:$B$188,2,FALSE))</f>
        <v>Rahvakultuur</v>
      </c>
    </row>
    <row r="2262" spans="1:7">
      <c r="A2262" s="641">
        <v>4251411900</v>
      </c>
      <c r="B2262" s="301" t="s">
        <v>9727</v>
      </c>
      <c r="C2262" s="970" t="s">
        <v>12454</v>
      </c>
      <c r="D2262" s="630" t="s">
        <v>884</v>
      </c>
      <c r="E2262" s="709">
        <v>2007</v>
      </c>
      <c r="F2262" s="710" t="str">
        <f>IF(ISBLANK(D2262),"",VLOOKUP(D2262,tegevusalad!$A$7:$B$188,2,FALSE))</f>
        <v>Rahvakultuur</v>
      </c>
    </row>
    <row r="2263" spans="1:7">
      <c r="A2263" s="641">
        <v>4251411020</v>
      </c>
      <c r="B2263" s="301" t="s">
        <v>9727</v>
      </c>
      <c r="C2263" s="970" t="s">
        <v>12453</v>
      </c>
      <c r="D2263" s="640" t="s">
        <v>884</v>
      </c>
      <c r="E2263" s="709">
        <v>2008</v>
      </c>
      <c r="F2263" s="710" t="str">
        <f>IF(ISBLANK(D2263),"",VLOOKUP(D2263,tegevusalad!$A$7:$B$188,2,FALSE))</f>
        <v>Rahvakultuur</v>
      </c>
    </row>
    <row r="2264" spans="1:7">
      <c r="A2264" s="641">
        <v>4251411980</v>
      </c>
      <c r="B2264" s="301" t="s">
        <v>9727</v>
      </c>
      <c r="C2264" s="970" t="s">
        <v>10571</v>
      </c>
      <c r="D2264" s="630" t="s">
        <v>884</v>
      </c>
      <c r="E2264" s="709">
        <v>2008</v>
      </c>
      <c r="F2264" s="710" t="str">
        <f>IF(ISBLANK(D2264),"",VLOOKUP(D2264,tegevusalad!$A$7:$B$188,2,FALSE))</f>
        <v>Rahvakultuur</v>
      </c>
    </row>
    <row r="2265" spans="1:7">
      <c r="A2265" s="642">
        <v>4251411040</v>
      </c>
      <c r="B2265" s="301" t="s">
        <v>10212</v>
      </c>
      <c r="C2265" s="970" t="s">
        <v>10213</v>
      </c>
      <c r="D2265" s="630" t="s">
        <v>884</v>
      </c>
      <c r="E2265" s="709">
        <v>2014</v>
      </c>
      <c r="F2265" s="710" t="str">
        <f>IF(ISBLANK(D2265),"",VLOOKUP(D2265,tegevusalad!$A$7:$B$188,2,FALSE))</f>
        <v>Rahvakultuur</v>
      </c>
    </row>
    <row r="2266" spans="1:7">
      <c r="A2266" s="642">
        <v>4251411700</v>
      </c>
      <c r="B2266" s="301" t="s">
        <v>10212</v>
      </c>
      <c r="C2266" s="970" t="s">
        <v>11536</v>
      </c>
      <c r="D2266" s="630" t="s">
        <v>884</v>
      </c>
      <c r="E2266" s="709">
        <v>2016</v>
      </c>
      <c r="F2266" s="710" t="str">
        <f>IF(ISBLANK(D2266),"",VLOOKUP(D2266,tegevusalad!$A$7:$B$188,2,FALSE))</f>
        <v>Rahvakultuur</v>
      </c>
      <c r="G2266" s="714">
        <v>43100</v>
      </c>
    </row>
    <row r="2267" spans="1:7">
      <c r="A2267" s="642">
        <v>4251411070</v>
      </c>
      <c r="B2267" s="301" t="s">
        <v>10212</v>
      </c>
      <c r="C2267" s="970" t="s">
        <v>11535</v>
      </c>
      <c r="D2267" s="630" t="s">
        <v>884</v>
      </c>
      <c r="E2267" s="709">
        <v>2016</v>
      </c>
      <c r="F2267" s="710" t="str">
        <f>IF(ISBLANK(D2265),"",VLOOKUP(D2265,tegevusalad!$A$7:$B$188,2,FALSE))</f>
        <v>Rahvakultuur</v>
      </c>
      <c r="G2267" s="714">
        <v>43100</v>
      </c>
    </row>
    <row r="2268" spans="1:7">
      <c r="A2268" s="642">
        <v>4251411090</v>
      </c>
      <c r="B2268" s="301" t="s">
        <v>10212</v>
      </c>
      <c r="C2268" s="970" t="s">
        <v>13481</v>
      </c>
      <c r="D2268" s="630" t="s">
        <v>884</v>
      </c>
      <c r="E2268" s="709">
        <v>2018</v>
      </c>
      <c r="F2268" s="710" t="str">
        <f>IF(ISBLANK(D2266),"",VLOOKUP(D2266,tegevusalad!$A$7:$B$188,2,FALSE))</f>
        <v>Rahvakultuur</v>
      </c>
      <c r="G2268" s="714">
        <v>43830</v>
      </c>
    </row>
    <row r="2269" spans="1:7">
      <c r="A2269" s="642">
        <v>4251411100</v>
      </c>
      <c r="B2269" s="301" t="s">
        <v>10212</v>
      </c>
      <c r="C2269" s="970" t="s">
        <v>13634</v>
      </c>
      <c r="D2269" s="630" t="s">
        <v>884</v>
      </c>
      <c r="E2269" s="709">
        <v>2018</v>
      </c>
      <c r="F2269" s="710" t="str">
        <f>IF(ISBLANK(D2267),"",VLOOKUP(D2267,tegevusalad!$A$7:$B$188,2,FALSE))</f>
        <v>Rahvakultuur</v>
      </c>
      <c r="G2269" s="714">
        <v>44196</v>
      </c>
    </row>
    <row r="2270" spans="1:7">
      <c r="A2270" s="642">
        <v>4251411200</v>
      </c>
      <c r="B2270" s="301" t="s">
        <v>10212</v>
      </c>
      <c r="C2270" s="970" t="s">
        <v>14312</v>
      </c>
      <c r="D2270" s="630" t="s">
        <v>884</v>
      </c>
      <c r="E2270" s="709">
        <v>2019</v>
      </c>
      <c r="F2270" s="710" t="str">
        <f>IF(ISBLANK(D2268),"",VLOOKUP(D2268,tegevusalad!$A$7:$B$188,2,FALSE))</f>
        <v>Rahvakultuur</v>
      </c>
      <c r="G2270" s="714">
        <v>46022</v>
      </c>
    </row>
    <row r="2271" spans="1:7">
      <c r="A2271" s="642">
        <v>4251411300</v>
      </c>
      <c r="B2271" s="301" t="s">
        <v>10212</v>
      </c>
      <c r="C2271" s="970" t="s">
        <v>5295</v>
      </c>
      <c r="D2271" s="630" t="s">
        <v>884</v>
      </c>
      <c r="E2271" s="709">
        <v>2020</v>
      </c>
      <c r="F2271" s="710" t="str">
        <f>IF(ISBLANK(D2269),"",VLOOKUP(D2269,tegevusalad!$A$7:$B$188,2,FALSE))</f>
        <v>Rahvakultuur</v>
      </c>
      <c r="G2271" s="714">
        <v>46022</v>
      </c>
    </row>
    <row r="2272" spans="1:7">
      <c r="A2272" s="642"/>
    </row>
    <row r="2273" spans="1:6">
      <c r="A2273" s="642"/>
      <c r="B2273" s="695"/>
      <c r="C2273" s="188"/>
      <c r="D2273" s="640"/>
    </row>
    <row r="2274" spans="1:6">
      <c r="A2274" s="642"/>
      <c r="B2274" s="695"/>
      <c r="C2274" s="188"/>
      <c r="D2274" s="640"/>
    </row>
    <row r="2275" spans="1:6">
      <c r="A2275" s="641"/>
      <c r="B2275" s="317" t="s">
        <v>16309</v>
      </c>
      <c r="C2275" s="723"/>
      <c r="D2275" s="691"/>
      <c r="F2275" s="710" t="str">
        <f>IF(ISBLANK(D2275),"",VLOOKUP(D2275,tegevusalad!$A$7:$B$188,2,FALSE))</f>
        <v/>
      </c>
    </row>
    <row r="2276" spans="1:6">
      <c r="A2276" s="641">
        <v>4251401010</v>
      </c>
      <c r="B2276" s="695" t="s">
        <v>13692</v>
      </c>
      <c r="C2276" s="1051"/>
      <c r="D2276" s="640" t="s">
        <v>884</v>
      </c>
      <c r="F2276" s="710" t="str">
        <f>IF(ISBLANK(D2276),"",VLOOKUP(D2276,tegevusalad!$A$7:$B$188,2,FALSE))</f>
        <v>Rahvakultuur</v>
      </c>
    </row>
    <row r="2277" spans="1:6">
      <c r="A2277" s="641">
        <v>4251401050</v>
      </c>
      <c r="B2277" s="301" t="s">
        <v>7049</v>
      </c>
      <c r="D2277" s="630" t="s">
        <v>882</v>
      </c>
      <c r="F2277" s="710" t="e">
        <f>IF(ISBLANK(D2277),"",VLOOKUP(D2277,tegevusalad!$A$7:$B$188,2,FALSE))</f>
        <v>#N/A</v>
      </c>
    </row>
    <row r="2278" spans="1:6">
      <c r="A2278" s="641">
        <v>4251401110</v>
      </c>
      <c r="B2278" s="301" t="s">
        <v>8037</v>
      </c>
      <c r="D2278" s="630" t="s">
        <v>884</v>
      </c>
      <c r="F2278" s="710" t="str">
        <f>IF(ISBLANK(D2278),"",VLOOKUP(D2278,tegevusalad!$A$7:$B$188,2,FALSE))</f>
        <v>Rahvakultuur</v>
      </c>
    </row>
    <row r="2279" spans="1:6">
      <c r="A2279" s="642">
        <v>4251401120</v>
      </c>
      <c r="B2279" s="301" t="s">
        <v>10138</v>
      </c>
      <c r="D2279" s="630" t="s">
        <v>884</v>
      </c>
      <c r="F2279" s="710" t="str">
        <f>IF(ISBLANK(D2279),"",VLOOKUP(D2279,tegevusalad!$A$7:$B$188,2,FALSE))</f>
        <v>Rahvakultuur</v>
      </c>
    </row>
    <row r="2280" spans="1:6">
      <c r="A2280" s="642">
        <v>4251401130</v>
      </c>
      <c r="B2280" s="301" t="s">
        <v>9223</v>
      </c>
      <c r="D2280" s="630" t="s">
        <v>884</v>
      </c>
      <c r="F2280" s="710" t="str">
        <f>IF(ISBLANK(D2280),"",VLOOKUP(D2280,tegevusalad!$A$7:$B$188,2,FALSE))</f>
        <v>Rahvakultuur</v>
      </c>
    </row>
    <row r="2281" spans="1:6">
      <c r="A2281" s="642">
        <v>4251401140</v>
      </c>
      <c r="B2281" s="301" t="s">
        <v>594</v>
      </c>
      <c r="D2281" s="630" t="s">
        <v>884</v>
      </c>
      <c r="F2281" s="710" t="str">
        <f>IF(ISBLANK(D2281),"",VLOOKUP(D2281,tegevusalad!$A$7:$B$188,2,FALSE))</f>
        <v>Rahvakultuur</v>
      </c>
    </row>
    <row r="2282" spans="1:6">
      <c r="A2282" s="642">
        <v>4251401150</v>
      </c>
      <c r="B2282" s="301" t="s">
        <v>11441</v>
      </c>
      <c r="C2282" s="970" t="s">
        <v>11442</v>
      </c>
      <c r="D2282" s="630" t="s">
        <v>884</v>
      </c>
      <c r="F2282" s="710" t="str">
        <f>IF(ISBLANK(D2282),"",VLOOKUP(D2282,tegevusalad!$A$7:$B$188,2,FALSE))</f>
        <v>Rahvakultuur</v>
      </c>
    </row>
    <row r="2283" spans="1:6">
      <c r="A2283" s="642">
        <v>4251401160</v>
      </c>
      <c r="B2283" s="301" t="s">
        <v>11480</v>
      </c>
      <c r="C2283" s="970" t="s">
        <v>11442</v>
      </c>
      <c r="D2283" s="630" t="s">
        <v>884</v>
      </c>
      <c r="F2283" s="710" t="str">
        <f>IF(ISBLANK(D2283),"",VLOOKUP(D2283,tegevusalad!$A$7:$B$188,2,FALSE))</f>
        <v>Rahvakultuur</v>
      </c>
    </row>
    <row r="2284" spans="1:6">
      <c r="A2284" s="642">
        <v>4251401170</v>
      </c>
      <c r="B2284" s="301" t="s">
        <v>14941</v>
      </c>
      <c r="C2284" s="970" t="s">
        <v>16310</v>
      </c>
      <c r="D2284" s="630" t="s">
        <v>884</v>
      </c>
      <c r="E2284" s="709">
        <v>2018</v>
      </c>
      <c r="F2284" s="710" t="str">
        <f>IF(ISBLANK(D2284),"",VLOOKUP(D2284,tegevusalad!$A$7:$B$188,2,FALSE))</f>
        <v>Rahvakultuur</v>
      </c>
    </row>
    <row r="2285" spans="1:6">
      <c r="A2285" s="642">
        <v>4251401190</v>
      </c>
      <c r="B2285" s="301" t="s">
        <v>14398</v>
      </c>
      <c r="D2285" s="630" t="s">
        <v>884</v>
      </c>
      <c r="F2285" s="710" t="str">
        <f>IF(ISBLANK(D2285),"",VLOOKUP(D2285,tegevusalad!$A$7:$B$188,2,FALSE))</f>
        <v>Rahvakultuur</v>
      </c>
    </row>
    <row r="2286" spans="1:6">
      <c r="A2286" s="641">
        <v>4251403030</v>
      </c>
      <c r="B2286" s="695" t="s">
        <v>1249</v>
      </c>
      <c r="C2286" s="1051"/>
      <c r="D2286" s="630" t="s">
        <v>884</v>
      </c>
      <c r="F2286" s="710" t="str">
        <f>IF(ISBLANK(D2286),"",VLOOKUP(D2286,tegevusalad!$A$7:$B$188,2,FALSE))</f>
        <v>Rahvakultuur</v>
      </c>
    </row>
    <row r="2287" spans="1:6">
      <c r="A2287" s="642">
        <v>4251403900</v>
      </c>
      <c r="B2287" s="695" t="s">
        <v>11091</v>
      </c>
      <c r="C2287" s="1051"/>
      <c r="D2287" s="630" t="s">
        <v>884</v>
      </c>
      <c r="F2287" s="710" t="str">
        <f>IF(ISBLANK(D2287),"",VLOOKUP(D2287,tegevusalad!$A$7:$B$188,2,FALSE))</f>
        <v>Rahvakultuur</v>
      </c>
    </row>
    <row r="2288" spans="1:6">
      <c r="A2288" s="642">
        <v>4251421020</v>
      </c>
      <c r="B2288" s="301" t="s">
        <v>10593</v>
      </c>
      <c r="D2288" s="630" t="s">
        <v>884</v>
      </c>
      <c r="F2288" s="710" t="str">
        <f>IF(ISBLANK(D2288),"",VLOOKUP(D2288,tegevusalad!$A$7:$B$188,2,FALSE))</f>
        <v>Rahvakultuur</v>
      </c>
    </row>
    <row r="2289" spans="1:6">
      <c r="A2289" s="642">
        <v>4251421030</v>
      </c>
      <c r="B2289" s="301" t="s">
        <v>14393</v>
      </c>
      <c r="D2289" s="630" t="s">
        <v>884</v>
      </c>
      <c r="F2289" s="710" t="str">
        <f>IF(ISBLANK(D2289),"",VLOOKUP(D2289,tegevusalad!$A$7:$B$188,2,FALSE))</f>
        <v>Rahvakultuur</v>
      </c>
    </row>
    <row r="2290" spans="1:6">
      <c r="A2290" s="642">
        <v>4251405010</v>
      </c>
      <c r="B2290" s="695" t="s">
        <v>11003</v>
      </c>
      <c r="C2290" s="1051"/>
      <c r="D2290" s="630" t="s">
        <v>884</v>
      </c>
      <c r="F2290" s="710" t="str">
        <f>IF(ISBLANK(D2290),"",VLOOKUP(D2290,tegevusalad!$A$7:$B$188,2,FALSE))</f>
        <v>Rahvakultuur</v>
      </c>
    </row>
    <row r="2291" spans="1:6">
      <c r="A2291" s="642">
        <v>4251405020</v>
      </c>
      <c r="B2291" s="695" t="s">
        <v>11865</v>
      </c>
      <c r="C2291" s="1051"/>
      <c r="D2291" s="630" t="s">
        <v>884</v>
      </c>
      <c r="F2291" s="710" t="str">
        <f>IF(ISBLANK(D2291),"",VLOOKUP(D2291,tegevusalad!$A$7:$B$188,2,FALSE))</f>
        <v>Rahvakultuur</v>
      </c>
    </row>
    <row r="2292" spans="1:6">
      <c r="A2292" s="641">
        <v>4251406810</v>
      </c>
      <c r="B2292" s="695" t="s">
        <v>3259</v>
      </c>
      <c r="C2292" s="1051"/>
      <c r="D2292" s="640" t="s">
        <v>884</v>
      </c>
      <c r="F2292" s="710" t="str">
        <f>IF(ISBLANK(D2292),"",VLOOKUP(D2292,tegevusalad!$A$7:$B$188,2,FALSE))</f>
        <v>Rahvakultuur</v>
      </c>
    </row>
    <row r="2293" spans="1:6">
      <c r="A2293" s="642">
        <v>4251406050</v>
      </c>
      <c r="B2293" s="695" t="s">
        <v>12035</v>
      </c>
      <c r="C2293" s="1051"/>
      <c r="D2293" s="640" t="s">
        <v>884</v>
      </c>
      <c r="F2293" s="710" t="str">
        <f>IF(ISBLANK(D2293),"",VLOOKUP(D2293,tegevusalad!$A$7:$B$188,2,FALSE))</f>
        <v>Rahvakultuur</v>
      </c>
    </row>
    <row r="2294" spans="1:6">
      <c r="A2294" s="642">
        <v>4251411220</v>
      </c>
      <c r="B2294" s="695" t="s">
        <v>9727</v>
      </c>
      <c r="C2294" s="188" t="s">
        <v>16308</v>
      </c>
      <c r="D2294" s="640" t="s">
        <v>884</v>
      </c>
      <c r="F2294" s="710" t="str">
        <f>IF(ISBLANK(D2294),"",VLOOKUP(D2294,tegevusalad!$A$7:$B$188,2,FALSE))</f>
        <v>Rahvakultuur</v>
      </c>
    </row>
    <row r="2295" spans="1:6">
      <c r="A2295" s="642">
        <v>4251411110</v>
      </c>
      <c r="B2295" s="695" t="s">
        <v>14249</v>
      </c>
      <c r="C2295" s="1051"/>
      <c r="D2295" s="640" t="s">
        <v>884</v>
      </c>
      <c r="F2295" s="710" t="s">
        <v>8910</v>
      </c>
    </row>
    <row r="2296" spans="1:6">
      <c r="A2296" s="642">
        <v>4251411210</v>
      </c>
      <c r="B2296" s="695" t="s">
        <v>15334</v>
      </c>
      <c r="C2296" s="1051"/>
      <c r="D2296" s="640" t="s">
        <v>884</v>
      </c>
      <c r="F2296" s="710" t="s">
        <v>8910</v>
      </c>
    </row>
    <row r="2297" spans="1:6">
      <c r="A2297" s="642">
        <v>4251406070</v>
      </c>
      <c r="B2297" s="695" t="s">
        <v>16681</v>
      </c>
      <c r="C2297" s="1051"/>
      <c r="D2297" s="640" t="s">
        <v>884</v>
      </c>
      <c r="F2297" s="710" t="s">
        <v>8910</v>
      </c>
    </row>
    <row r="2298" spans="1:6">
      <c r="A2298" s="641"/>
      <c r="B2298" s="638"/>
      <c r="C2298" s="723"/>
      <c r="D2298" s="640"/>
    </row>
    <row r="2299" spans="1:6">
      <c r="A2299" s="636"/>
      <c r="B2299" s="637" t="s">
        <v>1416</v>
      </c>
      <c r="C2299" s="1029"/>
      <c r="D2299" s="640"/>
    </row>
    <row r="2300" spans="1:6">
      <c r="A2300" s="641">
        <v>4253398010</v>
      </c>
      <c r="B2300" s="646" t="s">
        <v>1740</v>
      </c>
      <c r="C2300" s="1032"/>
      <c r="D2300" s="640" t="s">
        <v>3279</v>
      </c>
      <c r="F2300" s="710" t="str">
        <f>IF(ISBLANK(D2300),"",VLOOKUP(D2300,tegevusalad!$A$7:$B$188,2,FALSE))</f>
        <v>Muinsuskaitse</v>
      </c>
    </row>
    <row r="2301" spans="1:6">
      <c r="A2301" s="642">
        <v>4253301020</v>
      </c>
      <c r="B2301" s="646" t="s">
        <v>13067</v>
      </c>
      <c r="C2301" s="1032"/>
      <c r="D2301" s="640" t="s">
        <v>3279</v>
      </c>
      <c r="F2301" s="710" t="str">
        <f>IF(ISBLANK(D2301),"",VLOOKUP(D2301,tegevusalad!$A$7:$B$188,2,FALSE))</f>
        <v>Muinsuskaitse</v>
      </c>
    </row>
    <row r="2302" spans="1:6" ht="30">
      <c r="A2302" s="641">
        <v>4253306990</v>
      </c>
      <c r="B2302" s="695" t="s">
        <v>823</v>
      </c>
      <c r="C2302" s="1051"/>
      <c r="D2302" s="630" t="s">
        <v>3279</v>
      </c>
      <c r="F2302" s="710" t="str">
        <f>IF(ISBLANK(D2302),"",VLOOKUP(D2302,tegevusalad!$A$7:$B$188,2,FALSE))</f>
        <v>Muinsuskaitse</v>
      </c>
    </row>
    <row r="2303" spans="1:6">
      <c r="A2303" s="642">
        <v>4253306300</v>
      </c>
      <c r="B2303" s="695" t="s">
        <v>10960</v>
      </c>
      <c r="C2303" s="1051"/>
      <c r="D2303" s="630" t="s">
        <v>3279</v>
      </c>
      <c r="F2303" s="710" t="str">
        <f>IF(ISBLANK(D2303),"",VLOOKUP(D2303,tegevusalad!$A$7:$B$188,2,FALSE))</f>
        <v>Muinsuskaitse</v>
      </c>
    </row>
    <row r="2304" spans="1:6">
      <c r="A2304" s="642">
        <v>4253306120</v>
      </c>
      <c r="B2304" s="695" t="s">
        <v>13066</v>
      </c>
      <c r="C2304" s="1051"/>
      <c r="D2304" s="630" t="s">
        <v>3279</v>
      </c>
      <c r="F2304" s="710" t="str">
        <f>IF(ISBLANK(D2304),"",VLOOKUP(D2304,tegevusalad!$A$7:$B$188,2,FALSE))</f>
        <v>Muinsuskaitse</v>
      </c>
    </row>
    <row r="2305" spans="1:6">
      <c r="A2305" s="642">
        <v>4253306130</v>
      </c>
      <c r="B2305" s="695" t="s">
        <v>13078</v>
      </c>
      <c r="C2305" s="1051"/>
      <c r="D2305" s="630" t="s">
        <v>3279</v>
      </c>
      <c r="F2305" s="710" t="str">
        <f>IF(ISBLANK(D2305),"",VLOOKUP(D2305,tegevusalad!$A$7:$B$188,2,FALSE))</f>
        <v>Muinsuskaitse</v>
      </c>
    </row>
    <row r="2306" spans="1:6">
      <c r="A2306" s="641">
        <v>4253327020</v>
      </c>
      <c r="B2306" s="695" t="s">
        <v>4424</v>
      </c>
      <c r="C2306" s="1051"/>
      <c r="D2306" s="640" t="s">
        <v>3279</v>
      </c>
      <c r="F2306" s="710" t="str">
        <f>IF(ISBLANK(D2306),"",VLOOKUP(D2306,tegevusalad!$A$7:$B$188,2,FALSE))</f>
        <v>Muinsuskaitse</v>
      </c>
    </row>
    <row r="2307" spans="1:6">
      <c r="A2307" s="636">
        <v>4253306110</v>
      </c>
      <c r="B2307" s="695" t="s">
        <v>6638</v>
      </c>
      <c r="C2307" s="1051"/>
      <c r="D2307" s="640" t="s">
        <v>3279</v>
      </c>
      <c r="F2307" s="710" t="str">
        <f>IF(ISBLANK(D2307),"",VLOOKUP(D2307,tegevusalad!$A$7:$B$188,2,FALSE))</f>
        <v>Muinsuskaitse</v>
      </c>
    </row>
    <row r="2308" spans="1:6">
      <c r="A2308" s="641">
        <v>4253361010</v>
      </c>
      <c r="B2308" s="695" t="s">
        <v>6096</v>
      </c>
      <c r="C2308" s="1051"/>
      <c r="D2308" s="640" t="s">
        <v>3279</v>
      </c>
      <c r="F2308" s="710" t="str">
        <f>IF(ISBLANK(D2308),"",VLOOKUP(D2308,tegevusalad!$A$7:$B$188,2,FALSE))</f>
        <v>Muinsuskaitse</v>
      </c>
    </row>
    <row r="2309" spans="1:6">
      <c r="A2309" s="641">
        <v>4253361020</v>
      </c>
      <c r="B2309" s="695" t="s">
        <v>557</v>
      </c>
      <c r="C2309" s="1051"/>
      <c r="D2309" s="640" t="s">
        <v>3279</v>
      </c>
      <c r="F2309" s="710" t="str">
        <f>IF(ISBLANK(D2309),"",VLOOKUP(D2309,tegevusalad!$A$7:$B$188,2,FALSE))</f>
        <v>Muinsuskaitse</v>
      </c>
    </row>
    <row r="2310" spans="1:6">
      <c r="A2310" s="641">
        <v>4253381010</v>
      </c>
      <c r="B2310" s="638" t="s">
        <v>3988</v>
      </c>
      <c r="C2310" s="723"/>
      <c r="D2310" s="640" t="s">
        <v>3279</v>
      </c>
      <c r="E2310" s="709">
        <v>2010</v>
      </c>
      <c r="F2310" s="710" t="str">
        <f>IF(ISBLANK(D2310),"",VLOOKUP(D2310,tegevusalad!$A$7:$B$188,2,FALSE))</f>
        <v>Muinsuskaitse</v>
      </c>
    </row>
    <row r="2311" spans="1:6">
      <c r="A2311" s="641">
        <v>4253327030</v>
      </c>
      <c r="B2311" s="638" t="s">
        <v>3482</v>
      </c>
      <c r="C2311" s="723"/>
      <c r="D2311" s="630" t="s">
        <v>3279</v>
      </c>
      <c r="F2311" s="710" t="str">
        <f>IF(ISBLANK(D2311),"",VLOOKUP(D2311,tegevusalad!$A$7:$B$188,2,FALSE))</f>
        <v>Muinsuskaitse</v>
      </c>
    </row>
    <row r="2312" spans="1:6">
      <c r="A2312" s="636"/>
      <c r="B2312" s="645"/>
      <c r="C2312" s="1031"/>
      <c r="F2312" s="710" t="str">
        <f>IF(ISBLANK(D2312),"",VLOOKUP(D2312,tegevusalad!$A$7:$B$188,2,FALSE))</f>
        <v/>
      </c>
    </row>
    <row r="2313" spans="1:6">
      <c r="A2313" s="641">
        <v>4253312010</v>
      </c>
      <c r="B2313" s="301" t="s">
        <v>5745</v>
      </c>
      <c r="D2313" s="630" t="s">
        <v>3279</v>
      </c>
      <c r="F2313" s="710" t="str">
        <f>IF(ISBLANK(D2313),"",VLOOKUP(D2313,tegevusalad!$A$7:$B$188,2,FALSE))</f>
        <v>Muinsuskaitse</v>
      </c>
    </row>
    <row r="2314" spans="1:6" ht="30">
      <c r="A2314" s="642">
        <v>4253312050</v>
      </c>
      <c r="B2314" s="627" t="s">
        <v>12711</v>
      </c>
      <c r="D2314" s="630" t="s">
        <v>3279</v>
      </c>
      <c r="F2314" s="710" t="str">
        <f>IF(ISBLANK(D2314),"",VLOOKUP(D2314,tegevusalad!$A$7:$B$188,2,FALSE))</f>
        <v>Muinsuskaitse</v>
      </c>
    </row>
    <row r="2315" spans="1:6">
      <c r="A2315" s="641">
        <v>4253375010</v>
      </c>
      <c r="B2315" s="301" t="s">
        <v>3968</v>
      </c>
      <c r="D2315" s="630" t="s">
        <v>3281</v>
      </c>
      <c r="F2315" s="710" t="str">
        <f>IF(ISBLANK(D2315),"",VLOOKUP(D2315,tegevusalad!$A$7:$B$188,2,FALSE))</f>
        <v>Religiooni- ja muud ühiskonnateenused</v>
      </c>
    </row>
    <row r="2316" spans="1:6">
      <c r="A2316" s="641">
        <v>4253321020</v>
      </c>
      <c r="B2316" s="301" t="s">
        <v>2649</v>
      </c>
      <c r="D2316" s="630" t="s">
        <v>3281</v>
      </c>
      <c r="F2316" s="710" t="str">
        <f>IF(ISBLANK(D2316),"",VLOOKUP(D2316,tegevusalad!$A$7:$B$188,2,FALSE))</f>
        <v>Religiooni- ja muud ühiskonnateenused</v>
      </c>
    </row>
    <row r="2317" spans="1:6">
      <c r="A2317" s="641">
        <v>4253306210</v>
      </c>
      <c r="B2317" s="301" t="s">
        <v>4954</v>
      </c>
      <c r="D2317" s="630" t="s">
        <v>3279</v>
      </c>
      <c r="F2317" s="710" t="str">
        <f>IF(ISBLANK(D2317),"",VLOOKUP(D2317,tegevusalad!$A$7:$B$188,2,FALSE))</f>
        <v>Muinsuskaitse</v>
      </c>
    </row>
    <row r="2318" spans="1:6">
      <c r="A2318" s="642">
        <v>4253306200</v>
      </c>
      <c r="B2318" s="301" t="s">
        <v>16319</v>
      </c>
      <c r="D2318" s="630" t="s">
        <v>3279</v>
      </c>
      <c r="F2318" s="710" t="str">
        <f>IF(ISBLANK(D2318),"",VLOOKUP(D2318,tegevusalad!$A$7:$B$188,2,FALSE))</f>
        <v>Muinsuskaitse</v>
      </c>
    </row>
    <row r="2319" spans="1:6">
      <c r="A2319" s="641">
        <v>4253306220</v>
      </c>
      <c r="B2319" s="301" t="s">
        <v>4955</v>
      </c>
      <c r="D2319" s="630" t="s">
        <v>3279</v>
      </c>
      <c r="F2319" s="710" t="str">
        <f>IF(ISBLANK(D2319),"",VLOOKUP(D2319,tegevusalad!$A$7:$B$188,2,FALSE))</f>
        <v>Muinsuskaitse</v>
      </c>
    </row>
    <row r="2320" spans="1:6">
      <c r="A2320" s="641">
        <v>4253306080</v>
      </c>
      <c r="B2320" s="638" t="s">
        <v>5447</v>
      </c>
      <c r="C2320" s="723"/>
      <c r="D2320" s="630" t="s">
        <v>3279</v>
      </c>
      <c r="F2320" s="710" t="str">
        <f>IF(ISBLANK(D2320),"",VLOOKUP(D2320,tegevusalad!$A$7:$B$188,2,FALSE))</f>
        <v>Muinsuskaitse</v>
      </c>
    </row>
    <row r="2321" spans="1:7">
      <c r="A2321" s="642">
        <v>4253306090</v>
      </c>
      <c r="B2321" s="638" t="s">
        <v>10147</v>
      </c>
      <c r="C2321" s="723"/>
      <c r="D2321" s="630" t="s">
        <v>3279</v>
      </c>
      <c r="F2321" s="710" t="str">
        <f>IF(ISBLANK(D2321),"",VLOOKUP(D2321,tegevusalad!$A$7:$B$188,2,FALSE))</f>
        <v>Muinsuskaitse</v>
      </c>
    </row>
    <row r="2322" spans="1:7">
      <c r="A2322" s="641">
        <v>4253371010</v>
      </c>
      <c r="B2322" s="638" t="s">
        <v>7407</v>
      </c>
      <c r="C2322" s="723"/>
      <c r="D2322" s="630" t="s">
        <v>3279</v>
      </c>
      <c r="F2322" s="710" t="str">
        <f>IF(ISBLANK(D2322),"",VLOOKUP(D2322,tegevusalad!$A$7:$B$188,2,FALSE))</f>
        <v>Muinsuskaitse</v>
      </c>
    </row>
    <row r="2323" spans="1:7">
      <c r="A2323" s="641">
        <v>4253306310</v>
      </c>
      <c r="B2323" s="638" t="s">
        <v>9421</v>
      </c>
      <c r="C2323" s="723"/>
      <c r="D2323" s="630" t="s">
        <v>3279</v>
      </c>
      <c r="F2323" s="710" t="str">
        <f>IF(ISBLANK(D2323),"",VLOOKUP(D2323,tegevusalad!$A$7:$B$188,2,FALSE))</f>
        <v>Muinsuskaitse</v>
      </c>
    </row>
    <row r="2324" spans="1:7">
      <c r="A2324" s="641">
        <v>4253306350</v>
      </c>
      <c r="B2324" s="638" t="s">
        <v>9422</v>
      </c>
      <c r="C2324" s="723"/>
      <c r="D2324" s="630" t="s">
        <v>885</v>
      </c>
      <c r="F2324" s="710" t="str">
        <f>IF(ISBLANK(D2324),"",VLOOKUP(D2324,tegevusalad!$A$7:$B$188,2,FALSE))</f>
        <v>Muuseumid</v>
      </c>
    </row>
    <row r="2325" spans="1:7">
      <c r="A2325" s="642">
        <v>4253326010</v>
      </c>
      <c r="B2325" s="638" t="s">
        <v>12036</v>
      </c>
      <c r="C2325" s="723"/>
      <c r="D2325" s="630" t="s">
        <v>3279</v>
      </c>
      <c r="F2325" s="710" t="str">
        <f>IF(ISBLANK(D2325),"",VLOOKUP(D2325,tegevusalad!$A$7:$B$188,2,FALSE))</f>
        <v>Muinsuskaitse</v>
      </c>
    </row>
    <row r="2326" spans="1:7">
      <c r="A2326" s="641">
        <v>4253330010</v>
      </c>
      <c r="B2326" s="301" t="s">
        <v>16320</v>
      </c>
      <c r="D2326" s="630" t="s">
        <v>3279</v>
      </c>
      <c r="F2326" s="710" t="s">
        <v>1416</v>
      </c>
    </row>
    <row r="2327" spans="1:7">
      <c r="A2327" s="641">
        <v>4253930010</v>
      </c>
      <c r="B2327" s="638" t="s">
        <v>8025</v>
      </c>
      <c r="C2327" s="723"/>
      <c r="D2327" s="640" t="s">
        <v>885</v>
      </c>
      <c r="F2327" s="710" t="str">
        <f>IF(ISBLANK(D2327),"",VLOOKUP(D2327,tegevusalad!$A$7:$B$188,2,FALSE))</f>
        <v>Muuseumid</v>
      </c>
    </row>
    <row r="2328" spans="1:7">
      <c r="A2328" s="641">
        <v>4253950000</v>
      </c>
      <c r="B2328" s="301" t="s">
        <v>2867</v>
      </c>
      <c r="D2328" s="630" t="s">
        <v>7187</v>
      </c>
      <c r="F2328" s="710" t="str">
        <f>IF(ISBLANK(D2328),"",VLOOKUP(D2328,tegevusalad!$A$7:$B$188,2,FALSE))</f>
        <v>Muu vaba aeg, kultuur, religioon, sh haldus</v>
      </c>
    </row>
    <row r="2329" spans="1:7">
      <c r="A2329" s="641">
        <v>4253950110</v>
      </c>
      <c r="B2329" s="301" t="s">
        <v>1114</v>
      </c>
      <c r="D2329" s="640" t="s">
        <v>7187</v>
      </c>
      <c r="F2329" s="710" t="str">
        <f>IF(ISBLANK(D2329),"",VLOOKUP(D2329,tegevusalad!$A$7:$B$188,2,FALSE))</f>
        <v>Muu vaba aeg, kultuur, religioon, sh haldus</v>
      </c>
    </row>
    <row r="2330" spans="1:7">
      <c r="A2330" s="641">
        <v>4253904020</v>
      </c>
      <c r="B2330" s="638" t="s">
        <v>2751</v>
      </c>
      <c r="C2330" s="723"/>
      <c r="D2330" s="640" t="s">
        <v>7187</v>
      </c>
      <c r="F2330" s="710" t="str">
        <f>IF(ISBLANK(D2330),"",VLOOKUP(D2330,tegevusalad!$A$7:$B$188,2,FALSE))</f>
        <v>Muu vaba aeg, kultuur, religioon, sh haldus</v>
      </c>
    </row>
    <row r="2331" spans="1:7">
      <c r="A2331" s="641">
        <v>4253906020</v>
      </c>
      <c r="B2331" s="695" t="s">
        <v>2456</v>
      </c>
      <c r="C2331" s="1051"/>
      <c r="D2331" s="640" t="s">
        <v>3278</v>
      </c>
      <c r="F2331" s="710" t="e">
        <f>IF(ISBLANK(D2331),"",VLOOKUP(D2331,tegevusalad!$A$7:$B$188,2,FALSE))</f>
        <v>#N/A</v>
      </c>
    </row>
    <row r="2332" spans="1:7">
      <c r="A2332" s="642">
        <v>4253907010</v>
      </c>
      <c r="B2332" s="645" t="s">
        <v>595</v>
      </c>
      <c r="C2332" s="1031"/>
      <c r="D2332" s="630" t="s">
        <v>3269</v>
      </c>
      <c r="F2332" s="710" t="e">
        <f>IF(ISBLANK(D2332),"",VLOOKUP(D2332,tegevusalad!$A$7:$B$188,2,FALSE))</f>
        <v>#N/A</v>
      </c>
    </row>
    <row r="2333" spans="1:7">
      <c r="A2333" s="642">
        <v>4253907020</v>
      </c>
      <c r="B2333" s="645" t="s">
        <v>12509</v>
      </c>
      <c r="C2333" s="1031" t="s">
        <v>12508</v>
      </c>
      <c r="D2333" s="630" t="s">
        <v>884</v>
      </c>
      <c r="E2333" s="709">
        <v>2016</v>
      </c>
      <c r="F2333" s="710" t="str">
        <f>IF(ISBLANK(D2333),"",VLOOKUP(D2333,tegevusalad!$A$7:$B$188,2,FALSE))</f>
        <v>Rahvakultuur</v>
      </c>
      <c r="G2333" s="714">
        <v>73050</v>
      </c>
    </row>
    <row r="2334" spans="1:7">
      <c r="A2334" s="641">
        <v>4253908120</v>
      </c>
      <c r="B2334" s="301" t="s">
        <v>2431</v>
      </c>
      <c r="D2334" s="640" t="s">
        <v>7187</v>
      </c>
      <c r="F2334" s="710" t="str">
        <f>IF(ISBLANK(D2334),"",VLOOKUP(D2334,tegevusalad!$A$7:$B$188,2,FALSE))</f>
        <v>Muu vaba aeg, kultuur, religioon, sh haldus</v>
      </c>
    </row>
    <row r="2335" spans="1:7">
      <c r="A2335" s="642">
        <v>4253908180</v>
      </c>
      <c r="B2335" s="301" t="s">
        <v>10967</v>
      </c>
      <c r="D2335" s="640" t="s">
        <v>7187</v>
      </c>
      <c r="F2335" s="710" t="str">
        <f>IF(ISBLANK(D2335),"",VLOOKUP(D2335,tegevusalad!$A$7:$B$188,2,FALSE))</f>
        <v>Muu vaba aeg, kultuur, religioon, sh haldus</v>
      </c>
    </row>
    <row r="2336" spans="1:7">
      <c r="A2336" s="642">
        <v>4253908270</v>
      </c>
      <c r="B2336" s="920" t="s">
        <v>13994</v>
      </c>
      <c r="D2336" s="640" t="s">
        <v>12254</v>
      </c>
    </row>
    <row r="2337" spans="1:7">
      <c r="A2337" s="641">
        <v>4253909010</v>
      </c>
      <c r="B2337" s="638" t="s">
        <v>5536</v>
      </c>
      <c r="C2337" s="723"/>
      <c r="D2337" s="640" t="s">
        <v>7187</v>
      </c>
      <c r="F2337" s="710" t="str">
        <f>IF(ISBLANK(D2337),"",VLOOKUP(D2337,tegevusalad!$A$7:$B$188,2,FALSE))</f>
        <v>Muu vaba aeg, kultuur, religioon, sh haldus</v>
      </c>
    </row>
    <row r="2338" spans="1:7">
      <c r="A2338" s="642">
        <v>4253909020</v>
      </c>
      <c r="B2338" s="638" t="s">
        <v>12511</v>
      </c>
      <c r="C2338" s="723" t="s">
        <v>12510</v>
      </c>
      <c r="D2338" s="640" t="s">
        <v>7187</v>
      </c>
      <c r="E2338" s="709">
        <v>2008</v>
      </c>
      <c r="F2338" s="710" t="str">
        <f>IF(ISBLANK(D2338),"",VLOOKUP(D2338,tegevusalad!$A$7:$B$188,2,FALSE))</f>
        <v>Muu vaba aeg, kultuur, religioon, sh haldus</v>
      </c>
      <c r="G2338" s="714">
        <v>43830</v>
      </c>
    </row>
    <row r="2339" spans="1:7">
      <c r="A2339" s="641">
        <v>4253910010</v>
      </c>
      <c r="B2339" s="688" t="s">
        <v>1892</v>
      </c>
      <c r="C2339" s="723"/>
      <c r="D2339" s="640" t="s">
        <v>7187</v>
      </c>
      <c r="F2339" s="710" t="str">
        <f>IF(ISBLANK(D2339),"",VLOOKUP(D2339,tegevusalad!$A$7:$B$188,2,FALSE))</f>
        <v>Muu vaba aeg, kultuur, religioon, sh haldus</v>
      </c>
    </row>
    <row r="2340" spans="1:7">
      <c r="A2340" s="641">
        <v>4253911010</v>
      </c>
      <c r="B2340" s="638" t="s">
        <v>7167</v>
      </c>
      <c r="C2340" s="723"/>
      <c r="D2340" s="630" t="s">
        <v>3277</v>
      </c>
      <c r="F2340" s="710" t="str">
        <f>IF(ISBLANK(D2340),"",VLOOKUP(D2340,tegevusalad!$A$7:$B$188,2,FALSE))</f>
        <v>Täiskasvanute huvialaasutused</v>
      </c>
    </row>
    <row r="2341" spans="1:7">
      <c r="A2341" s="641">
        <v>4253915010</v>
      </c>
      <c r="B2341" s="301" t="s">
        <v>4923</v>
      </c>
      <c r="D2341" s="630" t="s">
        <v>7187</v>
      </c>
      <c r="F2341" s="710" t="str">
        <f>IF(ISBLANK(D2341),"",VLOOKUP(D2341,tegevusalad!$A$7:$B$188,2,FALSE))</f>
        <v>Muu vaba aeg, kultuur, religioon, sh haldus</v>
      </c>
    </row>
    <row r="2342" spans="1:7">
      <c r="A2342" s="642">
        <v>4253916010</v>
      </c>
      <c r="B2342" s="638" t="s">
        <v>10146</v>
      </c>
      <c r="D2342" s="630" t="s">
        <v>7187</v>
      </c>
      <c r="F2342" s="710" t="str">
        <f>IF(ISBLANK(D2342),"",VLOOKUP(D2342,tegevusalad!$A$7:$B$188,2,FALSE))</f>
        <v>Muu vaba aeg, kultuur, religioon, sh haldus</v>
      </c>
    </row>
    <row r="2343" spans="1:7">
      <c r="A2343" s="642">
        <v>4253916030</v>
      </c>
      <c r="B2343" s="638" t="s">
        <v>12727</v>
      </c>
      <c r="D2343" s="630" t="s">
        <v>7187</v>
      </c>
      <c r="E2343" s="709">
        <v>2017</v>
      </c>
      <c r="F2343" s="710" t="str">
        <f>IF(ISBLANK(D2343),"",VLOOKUP(D2343,tegevusalad!$A$7:$B$188,2,FALSE))</f>
        <v>Muu vaba aeg, kultuur, religioon, sh haldus</v>
      </c>
      <c r="G2343" s="714">
        <v>44196</v>
      </c>
    </row>
    <row r="2344" spans="1:7">
      <c r="A2344" s="642">
        <v>4253916800</v>
      </c>
      <c r="B2344" s="638" t="s">
        <v>10451</v>
      </c>
      <c r="D2344" s="630" t="s">
        <v>7187</v>
      </c>
      <c r="F2344" s="710" t="str">
        <f>IF(ISBLANK(D2344),"",VLOOKUP(D2344,tegevusalad!$A$7:$B$188,2,FALSE))</f>
        <v>Muu vaba aeg, kultuur, religioon, sh haldus</v>
      </c>
    </row>
    <row r="2345" spans="1:7">
      <c r="A2345" s="641">
        <v>4253920010</v>
      </c>
      <c r="B2345" s="638" t="s">
        <v>1036</v>
      </c>
      <c r="C2345" s="723"/>
      <c r="D2345" s="630" t="s">
        <v>7187</v>
      </c>
      <c r="F2345" s="710" t="str">
        <f>IF(ISBLANK(D2345),"",VLOOKUP(D2345,tegevusalad!$A$7:$B$188,2,FALSE))</f>
        <v>Muu vaba aeg, kultuur, religioon, sh haldus</v>
      </c>
    </row>
    <row r="2346" spans="1:7">
      <c r="A2346" s="641">
        <v>4393909110</v>
      </c>
      <c r="B2346" s="638" t="s">
        <v>13194</v>
      </c>
      <c r="C2346" s="723"/>
      <c r="D2346" s="630" t="s">
        <v>7187</v>
      </c>
      <c r="F2346" s="710" t="str">
        <f>IF(ISBLANK(D2346),"",VLOOKUP(D2346,tegevusalad!$A$7:$B$188,2,FALSE))</f>
        <v>Muu vaba aeg, kultuur, religioon, sh haldus</v>
      </c>
    </row>
    <row r="2347" spans="1:7">
      <c r="A2347" s="641">
        <v>4253920020</v>
      </c>
      <c r="B2347" s="638" t="s">
        <v>2738</v>
      </c>
      <c r="C2347" s="723"/>
      <c r="D2347" s="630" t="s">
        <v>7187</v>
      </c>
      <c r="F2347" s="710" t="str">
        <f>IF(ISBLANK(D2347),"",VLOOKUP(D2347,tegevusalad!$A$7:$B$188,2,FALSE))</f>
        <v>Muu vaba aeg, kultuur, religioon, sh haldus</v>
      </c>
    </row>
    <row r="2348" spans="1:7">
      <c r="A2348" s="642">
        <v>4253914010</v>
      </c>
      <c r="B2348" s="301" t="s">
        <v>1360</v>
      </c>
      <c r="D2348" s="630" t="s">
        <v>7187</v>
      </c>
      <c r="F2348" s="710" t="str">
        <f>IF(ISBLANK(D2348),"",VLOOKUP(D2348,tegevusalad!$A$7:$B$188,2,FALSE))</f>
        <v>Muu vaba aeg, kultuur, religioon, sh haldus</v>
      </c>
    </row>
    <row r="2349" spans="1:7">
      <c r="A2349" s="641">
        <v>4253915050</v>
      </c>
      <c r="B2349" s="301" t="s">
        <v>7492</v>
      </c>
      <c r="D2349" s="630" t="s">
        <v>8908</v>
      </c>
      <c r="F2349" s="710" t="str">
        <f>IF(ISBLANK(D2349),"",VLOOKUP(D2349,tegevusalad!$A$7:$B$188,2,FALSE))</f>
        <v>Muusika</v>
      </c>
    </row>
    <row r="2350" spans="1:7">
      <c r="A2350" s="641">
        <v>4253911020</v>
      </c>
      <c r="B2350" s="301" t="s">
        <v>8555</v>
      </c>
      <c r="C2350" s="723"/>
      <c r="D2350" s="630" t="s">
        <v>3277</v>
      </c>
      <c r="F2350" s="710" t="str">
        <f>IF(ISBLANK(D2350),"",VLOOKUP(D2350,tegevusalad!$A$7:$B$188,2,FALSE))</f>
        <v>Täiskasvanute huvialaasutused</v>
      </c>
    </row>
    <row r="2351" spans="1:7">
      <c r="A2351" s="641">
        <v>4259101000</v>
      </c>
      <c r="B2351" s="301" t="s">
        <v>1978</v>
      </c>
      <c r="D2351" s="630" t="s">
        <v>7187</v>
      </c>
      <c r="F2351" s="710" t="str">
        <f>IF(ISBLANK(D2351),"",VLOOKUP(D2351,tegevusalad!$A$7:$B$188,2,FALSE))</f>
        <v>Muu vaba aeg, kultuur, religioon, sh haldus</v>
      </c>
    </row>
    <row r="2352" spans="1:7">
      <c r="A2352" s="642">
        <v>4253920210</v>
      </c>
      <c r="B2352" s="301" t="s">
        <v>7043</v>
      </c>
      <c r="D2352" s="630" t="s">
        <v>7187</v>
      </c>
      <c r="F2352" s="710" t="str">
        <f>IF(ISBLANK(D2352),"",VLOOKUP(D2352,tegevusalad!$A$7:$B$188,2,FALSE))</f>
        <v>Muu vaba aeg, kultuur, religioon, sh haldus</v>
      </c>
    </row>
    <row r="2353" spans="1:6">
      <c r="A2353" s="642">
        <v>4253960010</v>
      </c>
      <c r="B2353" s="301" t="s">
        <v>13068</v>
      </c>
      <c r="D2353" s="630" t="s">
        <v>885</v>
      </c>
      <c r="F2353" s="710" t="str">
        <f>IF(ISBLANK(D2353),"",VLOOKUP(D2353,tegevusalad!$A$7:$B$188,2,FALSE))</f>
        <v>Muuseumid</v>
      </c>
    </row>
    <row r="2354" spans="1:6">
      <c r="A2354" s="642">
        <v>4253961010</v>
      </c>
      <c r="B2354" s="301" t="s">
        <v>13069</v>
      </c>
      <c r="D2354" s="630" t="s">
        <v>3279</v>
      </c>
      <c r="F2354" s="710" t="str">
        <f>IF(ISBLANK(D2354),"",VLOOKUP(D2354,tegevusalad!$A$7:$B$188,2,FALSE))</f>
        <v>Muinsuskaitse</v>
      </c>
    </row>
    <row r="2355" spans="1:6">
      <c r="A2355" s="641"/>
      <c r="F2355" s="710" t="str">
        <f>IF(ISBLANK(D2355),"",VLOOKUP(D2355,tegevusalad!$A$7:$B$188,2,FALSE))</f>
        <v/>
      </c>
    </row>
    <row r="2356" spans="1:6">
      <c r="A2356" s="642">
        <v>4254201000</v>
      </c>
      <c r="B2356" s="301" t="s">
        <v>11866</v>
      </c>
      <c r="D2356" s="630" t="s">
        <v>3281</v>
      </c>
      <c r="F2356" s="710" t="str">
        <f>IF(ISBLANK(D2356),"",VLOOKUP(D2356,tegevusalad!$A$7:$B$188,2,FALSE))</f>
        <v>Religiooni- ja muud ühiskonnateenused</v>
      </c>
    </row>
    <row r="2357" spans="1:6">
      <c r="A2357" s="642">
        <v>4254202000</v>
      </c>
      <c r="B2357" s="301" t="s">
        <v>16255</v>
      </c>
      <c r="D2357" s="630" t="s">
        <v>3281</v>
      </c>
      <c r="F2357" s="710" t="str">
        <f>IF(ISBLANK(D2357),"",VLOOKUP(D2357,tegevusalad!$A$7:$B$188,2,FALSE))</f>
        <v>Religiooni- ja muud ühiskonnateenused</v>
      </c>
    </row>
    <row r="2358" spans="1:6">
      <c r="A2358" s="641">
        <v>4259201000</v>
      </c>
      <c r="B2358" s="301" t="s">
        <v>7547</v>
      </c>
      <c r="D2358" s="630" t="s">
        <v>7187</v>
      </c>
      <c r="F2358" s="710" t="str">
        <f>IF(ISBLANK(D2358),"",VLOOKUP(D2358,tegevusalad!$A$7:$B$188,2,FALSE))</f>
        <v>Muu vaba aeg, kultuur, religioon, sh haldus</v>
      </c>
    </row>
    <row r="2359" spans="1:6">
      <c r="A2359" s="641"/>
    </row>
    <row r="2360" spans="1:6">
      <c r="A2360" s="636"/>
      <c r="B2360" s="637" t="s">
        <v>16612</v>
      </c>
      <c r="C2360" s="1029"/>
      <c r="F2360" s="710" t="str">
        <f>IF(ISBLANK(D2360),"",VLOOKUP(D2360,tegevusalad!$A$7:$B$188,2,FALSE))</f>
        <v/>
      </c>
    </row>
    <row r="2361" spans="1:6">
      <c r="A2361" s="636"/>
      <c r="B2361" s="637" t="s">
        <v>1373</v>
      </c>
      <c r="C2361" s="1029"/>
      <c r="D2361" s="640" t="s">
        <v>7187</v>
      </c>
      <c r="F2361" s="710" t="str">
        <f>IF(ISBLANK(D2361),"",VLOOKUP(D2361,tegevusalad!$A$7:$B$188,2,FALSE))</f>
        <v>Muu vaba aeg, kultuur, religioon, sh haldus</v>
      </c>
    </row>
    <row r="2362" spans="1:6">
      <c r="A2362" s="642">
        <v>4263001010</v>
      </c>
      <c r="B2362" s="638" t="s">
        <v>14248</v>
      </c>
      <c r="C2362" s="723"/>
      <c r="D2362" s="640" t="s">
        <v>7188</v>
      </c>
      <c r="F2362" s="710" t="str">
        <f>IF(ISBLANK(D2362),"",VLOOKUP(D2362,tegevusalad!$A$7:$B$188,2,FALSE))</f>
        <v>Noorsootöö ja noortekeskused</v>
      </c>
    </row>
    <row r="2363" spans="1:6">
      <c r="A2363" s="642">
        <v>4263007020</v>
      </c>
      <c r="B2363" s="638" t="s">
        <v>12038</v>
      </c>
      <c r="C2363" s="723"/>
      <c r="D2363" s="640" t="s">
        <v>7188</v>
      </c>
      <c r="F2363" s="710" t="str">
        <f>IF(ISBLANK(D2363),"",VLOOKUP(D2363,tegevusalad!$A$7:$B$188,2,FALSE))</f>
        <v>Noorsootöö ja noortekeskused</v>
      </c>
    </row>
    <row r="2364" spans="1:6">
      <c r="A2364" s="642">
        <v>4263007010</v>
      </c>
      <c r="B2364" s="638" t="s">
        <v>6130</v>
      </c>
      <c r="C2364" s="723"/>
      <c r="D2364" s="640" t="s">
        <v>7188</v>
      </c>
      <c r="F2364" s="710" t="str">
        <f>IF(ISBLANK(D2364),"",VLOOKUP(D2364,tegevusalad!$A$7:$B$188,2,FALSE))</f>
        <v>Noorsootöö ja noortekeskused</v>
      </c>
    </row>
    <row r="2365" spans="1:6">
      <c r="A2365" s="639">
        <v>4262001020</v>
      </c>
      <c r="B2365" s="638" t="s">
        <v>11090</v>
      </c>
      <c r="C2365" s="1029"/>
      <c r="D2365" s="640" t="s">
        <v>7188</v>
      </c>
      <c r="F2365" s="710" t="str">
        <f>IF(ISBLANK(D2365),"",VLOOKUP(D2365,tegevusalad!$A$7:$B$188,2,FALSE))</f>
        <v>Noorsootöö ja noortekeskused</v>
      </c>
    </row>
    <row r="2366" spans="1:6">
      <c r="A2366" s="639">
        <v>4262004020</v>
      </c>
      <c r="B2366" s="638" t="s">
        <v>10999</v>
      </c>
      <c r="C2366" s="1029"/>
      <c r="D2366" s="640" t="s">
        <v>7188</v>
      </c>
      <c r="F2366" s="710" t="str">
        <f>IF(ISBLANK(D2366),"",VLOOKUP(D2366,tegevusalad!$A$7:$B$188,2,FALSE))</f>
        <v>Noorsootöö ja noortekeskused</v>
      </c>
    </row>
    <row r="2367" spans="1:6">
      <c r="A2367" s="639">
        <v>4262005020</v>
      </c>
      <c r="B2367" s="494" t="s">
        <v>10020</v>
      </c>
      <c r="C2367" s="723" t="s">
        <v>16366</v>
      </c>
      <c r="D2367" s="640" t="s">
        <v>7188</v>
      </c>
      <c r="E2367" s="709">
        <v>2020</v>
      </c>
      <c r="F2367" s="710" t="str">
        <f>IF(ISBLANK(D2367),"",VLOOKUP(D2367,tegevusalad!$A$7:$B$188,2,FALSE))</f>
        <v>Noorsootöö ja noortekeskused</v>
      </c>
    </row>
    <row r="2368" spans="1:6">
      <c r="A2368" s="641">
        <v>4262006010</v>
      </c>
      <c r="B2368" s="638" t="s">
        <v>3642</v>
      </c>
      <c r="C2368" s="723"/>
      <c r="D2368" s="640" t="s">
        <v>7188</v>
      </c>
      <c r="F2368" s="710" t="str">
        <f>IF(ISBLANK(D2368),"",VLOOKUP(D2368,tegevusalad!$A$7:$B$188,2,FALSE))</f>
        <v>Noorsootöö ja noortekeskused</v>
      </c>
    </row>
    <row r="2369" spans="1:6">
      <c r="A2369" s="641">
        <v>4262008020</v>
      </c>
      <c r="B2369" s="638" t="s">
        <v>3508</v>
      </c>
      <c r="C2369" s="723"/>
      <c r="D2369" s="630" t="s">
        <v>7188</v>
      </c>
      <c r="F2369" s="710" t="str">
        <f>IF(ISBLANK(D2369),"",VLOOKUP(D2369,tegevusalad!$A$7:$B$188,2,FALSE))</f>
        <v>Noorsootöö ja noortekeskused</v>
      </c>
    </row>
    <row r="2370" spans="1:6">
      <c r="A2370" s="642">
        <v>4262007020</v>
      </c>
      <c r="B2370" s="638" t="s">
        <v>11002</v>
      </c>
      <c r="C2370" s="723"/>
      <c r="D2370" s="640" t="s">
        <v>7188</v>
      </c>
      <c r="F2370" s="710" t="str">
        <f>IF(ISBLANK(D2370),"",VLOOKUP(D2370,tegevusalad!$A$7:$B$188,2,FALSE))</f>
        <v>Noorsootöö ja noortekeskused</v>
      </c>
    </row>
    <row r="2371" spans="1:6">
      <c r="A2371" s="641">
        <v>4262009010</v>
      </c>
      <c r="B2371" s="638" t="s">
        <v>8029</v>
      </c>
      <c r="C2371" s="723"/>
      <c r="D2371" s="640" t="s">
        <v>7188</v>
      </c>
      <c r="F2371" s="710" t="str">
        <f>IF(ISBLANK(D2371),"",VLOOKUP(D2371,tegevusalad!$A$7:$B$188,2,FALSE))</f>
        <v>Noorsootöö ja noortekeskused</v>
      </c>
    </row>
    <row r="2372" spans="1:6">
      <c r="A2372" s="642">
        <v>4262009020</v>
      </c>
      <c r="B2372" s="638" t="s">
        <v>12037</v>
      </c>
      <c r="C2372" s="723"/>
      <c r="D2372" s="640" t="s">
        <v>7188</v>
      </c>
      <c r="F2372" s="710" t="str">
        <f>IF(ISBLANK(D2372),"",VLOOKUP(D2372,tegevusalad!$A$7:$B$188,2,FALSE))</f>
        <v>Noorsootöö ja noortekeskused</v>
      </c>
    </row>
    <row r="2373" spans="1:6">
      <c r="A2373" s="642">
        <v>4262009030</v>
      </c>
      <c r="B2373" s="638" t="s">
        <v>14907</v>
      </c>
      <c r="C2373" s="723"/>
      <c r="D2373" s="630" t="s">
        <v>7188</v>
      </c>
      <c r="E2373" s="709">
        <v>2019</v>
      </c>
      <c r="F2373" s="710" t="str">
        <f>IF(ISBLANK(D2373),"",VLOOKUP(D2373,tegevusalad!$A$7:$B$188,2,FALSE))</f>
        <v>Noorsootöö ja noortekeskused</v>
      </c>
    </row>
    <row r="2374" spans="1:6">
      <c r="A2374" s="642">
        <v>4262010010</v>
      </c>
      <c r="B2374" s="638" t="s">
        <v>11000</v>
      </c>
      <c r="C2374" s="723"/>
      <c r="D2374" s="640" t="s">
        <v>7188</v>
      </c>
      <c r="F2374" s="710" t="str">
        <f>IF(ISBLANK(D2374),"",VLOOKUP(D2374,tegevusalad!$A$7:$B$188,2,FALSE))</f>
        <v>Noorsootöö ja noortekeskused</v>
      </c>
    </row>
    <row r="2375" spans="1:6">
      <c r="A2375" s="642"/>
      <c r="B2375" s="638"/>
      <c r="C2375" s="723"/>
      <c r="D2375" s="640"/>
    </row>
    <row r="2376" spans="1:6">
      <c r="A2376" s="642"/>
      <c r="B2376" s="637" t="s">
        <v>1741</v>
      </c>
      <c r="C2376" s="723"/>
      <c r="D2376" s="640"/>
    </row>
    <row r="2377" spans="1:6">
      <c r="A2377" s="641">
        <v>4261101020</v>
      </c>
      <c r="B2377" s="638" t="s">
        <v>9733</v>
      </c>
      <c r="C2377" s="723" t="s">
        <v>2978</v>
      </c>
      <c r="D2377" s="640" t="s">
        <v>7190</v>
      </c>
      <c r="E2377" s="709">
        <v>2007</v>
      </c>
      <c r="F2377" s="710" t="str">
        <f>IF(ISBLANK(D2377),"",VLOOKUP(D2377,tegevusalad!$A$7:$B$188,2,FALSE))</f>
        <v>Sport</v>
      </c>
    </row>
    <row r="2378" spans="1:6">
      <c r="A2378" s="642">
        <v>4261101310</v>
      </c>
      <c r="B2378" s="638" t="s">
        <v>16601</v>
      </c>
      <c r="C2378" s="723" t="s">
        <v>16597</v>
      </c>
      <c r="D2378" s="640" t="s">
        <v>7190</v>
      </c>
      <c r="E2378" s="709">
        <v>2019</v>
      </c>
      <c r="F2378" s="710" t="str">
        <f>IF(ISBLANK(D2378),"",VLOOKUP(D2378,tegevusalad!$A$7:$B$188,2,FALSE))</f>
        <v>Sport</v>
      </c>
    </row>
    <row r="2379" spans="1:6">
      <c r="A2379" s="641">
        <v>4261101030</v>
      </c>
      <c r="B2379" s="638" t="s">
        <v>9733</v>
      </c>
      <c r="C2379" s="723" t="s">
        <v>10987</v>
      </c>
      <c r="D2379" s="640" t="s">
        <v>7190</v>
      </c>
      <c r="E2379" s="709">
        <v>2011</v>
      </c>
      <c r="F2379" s="710" t="str">
        <f>IF(ISBLANK(D2379),"",VLOOKUP(D2379,tegevusalad!$A$7:$B$188,2,FALSE))</f>
        <v>Sport</v>
      </c>
    </row>
    <row r="2380" spans="1:6">
      <c r="A2380" s="642">
        <v>4261101040</v>
      </c>
      <c r="B2380" s="638" t="s">
        <v>9733</v>
      </c>
      <c r="C2380" s="723" t="s">
        <v>10988</v>
      </c>
      <c r="D2380" s="640" t="s">
        <v>7190</v>
      </c>
      <c r="E2380" s="709">
        <v>2016</v>
      </c>
      <c r="F2380" s="710" t="str">
        <f>IF(ISBLANK(D2380),"",VLOOKUP(D2380,tegevusalad!$A$7:$B$188,2,FALSE))</f>
        <v>Sport</v>
      </c>
    </row>
    <row r="2381" spans="1:6">
      <c r="A2381" s="642">
        <v>4261101050</v>
      </c>
      <c r="B2381" s="638" t="s">
        <v>9733</v>
      </c>
      <c r="C2381" s="723" t="s">
        <v>16602</v>
      </c>
      <c r="D2381" s="640" t="s">
        <v>7190</v>
      </c>
      <c r="E2381" s="709">
        <v>2020</v>
      </c>
      <c r="F2381" s="710" t="str">
        <f>IF(ISBLANK(D2381),"",VLOOKUP(D2381,tegevusalad!$A$7:$B$188,2,FALSE))</f>
        <v>Sport</v>
      </c>
    </row>
    <row r="2382" spans="1:6">
      <c r="A2382" s="642">
        <v>4261101210</v>
      </c>
      <c r="B2382" s="638" t="s">
        <v>9733</v>
      </c>
      <c r="C2382" s="723" t="s">
        <v>10249</v>
      </c>
      <c r="D2382" s="640" t="s">
        <v>7190</v>
      </c>
      <c r="E2382" s="709">
        <v>2016</v>
      </c>
      <c r="F2382" s="710" t="str">
        <f>IF(ISBLANK(D2382),"",VLOOKUP(D2382,tegevusalad!$A$7:$B$188,2,FALSE))</f>
        <v>Sport</v>
      </c>
    </row>
    <row r="2383" spans="1:6">
      <c r="A2383" s="642">
        <v>4261110100</v>
      </c>
      <c r="B2383" s="638" t="s">
        <v>9734</v>
      </c>
      <c r="C2383" s="723" t="s">
        <v>16603</v>
      </c>
      <c r="D2383" s="640" t="s">
        <v>7190</v>
      </c>
      <c r="E2383" s="709">
        <v>2010</v>
      </c>
      <c r="F2383" s="710" t="str">
        <f>IF(ISBLANK(D2383),"",VLOOKUP(D2383,tegevusalad!$A$7:$B$188,2,FALSE))</f>
        <v>Sport</v>
      </c>
    </row>
    <row r="2384" spans="1:6">
      <c r="A2384" s="636">
        <v>4261110810</v>
      </c>
      <c r="B2384" s="638" t="s">
        <v>9734</v>
      </c>
      <c r="C2384" s="970" t="s">
        <v>16604</v>
      </c>
      <c r="D2384" s="640" t="s">
        <v>7190</v>
      </c>
      <c r="E2384" s="709">
        <v>2008</v>
      </c>
      <c r="F2384" s="710" t="str">
        <f>IF(ISBLANK(D2384),"",VLOOKUP(D2384,tegevusalad!$A$7:$B$188,2,FALSE))</f>
        <v>Sport</v>
      </c>
    </row>
    <row r="2385" spans="1:6">
      <c r="A2385" s="639">
        <v>4261110830</v>
      </c>
      <c r="B2385" s="638" t="s">
        <v>1369</v>
      </c>
      <c r="C2385" s="970" t="s">
        <v>16606</v>
      </c>
      <c r="D2385" s="640" t="s">
        <v>7190</v>
      </c>
      <c r="E2385" s="709">
        <v>2014</v>
      </c>
      <c r="F2385" s="710" t="str">
        <f>IF(ISBLANK(D2385),"",VLOOKUP(D2385,tegevusalad!$A$7:$B$188,2,FALSE))</f>
        <v>Sport</v>
      </c>
    </row>
    <row r="2386" spans="1:6">
      <c r="A2386" s="639">
        <v>4261110840</v>
      </c>
      <c r="B2386" s="638" t="s">
        <v>9734</v>
      </c>
      <c r="C2386" s="970" t="s">
        <v>16605</v>
      </c>
      <c r="D2386" s="640" t="s">
        <v>7190</v>
      </c>
      <c r="E2386" s="709">
        <v>2014</v>
      </c>
      <c r="F2386" s="710" t="str">
        <f>IF(ISBLANK(D2386),"",VLOOKUP(D2386,tegevusalad!$A$7:$B$188,2,FALSE))</f>
        <v>Sport</v>
      </c>
    </row>
    <row r="2387" spans="1:6">
      <c r="A2387" s="642">
        <v>4261110900</v>
      </c>
      <c r="B2387" s="638" t="s">
        <v>9734</v>
      </c>
      <c r="C2387" s="723" t="s">
        <v>16607</v>
      </c>
      <c r="D2387" s="640" t="s">
        <v>7190</v>
      </c>
      <c r="E2387" s="709">
        <v>2008</v>
      </c>
      <c r="F2387" s="710" t="str">
        <f>IF(ISBLANK(D2387),"",VLOOKUP(D2387,tegevusalad!$A$7:$B$188,2,FALSE))</f>
        <v>Sport</v>
      </c>
    </row>
    <row r="2388" spans="1:6">
      <c r="A2388" s="641">
        <v>4261110110</v>
      </c>
      <c r="B2388" s="638" t="s">
        <v>9734</v>
      </c>
      <c r="C2388" s="723" t="s">
        <v>16608</v>
      </c>
      <c r="D2388" s="640" t="s">
        <v>7190</v>
      </c>
      <c r="E2388" s="709">
        <v>2013</v>
      </c>
      <c r="F2388" s="710" t="str">
        <f>IF(ISBLANK(D2388),"",VLOOKUP(D2388,tegevusalad!$A$7:$B$188,2,FALSE))</f>
        <v>Sport</v>
      </c>
    </row>
    <row r="2389" spans="1:6">
      <c r="A2389" s="642">
        <v>4261110120</v>
      </c>
      <c r="B2389" s="638" t="s">
        <v>9734</v>
      </c>
      <c r="C2389" s="723" t="s">
        <v>16609</v>
      </c>
      <c r="D2389" s="640" t="s">
        <v>7190</v>
      </c>
      <c r="E2389" s="709">
        <v>2015</v>
      </c>
      <c r="F2389" s="710" t="str">
        <f>IF(ISBLANK(D2389),"",VLOOKUP(D2389,tegevusalad!$A$7:$B$188,2,FALSE))</f>
        <v>Sport</v>
      </c>
    </row>
    <row r="2390" spans="1:6">
      <c r="A2390" s="641">
        <v>4261111030</v>
      </c>
      <c r="B2390" s="638" t="s">
        <v>9734</v>
      </c>
      <c r="C2390" s="723" t="s">
        <v>16610</v>
      </c>
      <c r="D2390" s="640" t="s">
        <v>7190</v>
      </c>
      <c r="E2390" s="709">
        <v>2007</v>
      </c>
      <c r="F2390" s="710" t="str">
        <f>IF(ISBLANK(D2390),"",VLOOKUP(D2390,tegevusalad!$A$7:$B$188,2,FALSE))</f>
        <v>Sport</v>
      </c>
    </row>
    <row r="2391" spans="1:6">
      <c r="A2391" s="641">
        <v>4261114010</v>
      </c>
      <c r="B2391" s="638" t="s">
        <v>16611</v>
      </c>
      <c r="C2391" s="723" t="s">
        <v>5182</v>
      </c>
      <c r="D2391" s="640" t="s">
        <v>7190</v>
      </c>
      <c r="E2391" s="709">
        <v>2007</v>
      </c>
      <c r="F2391" s="710" t="str">
        <f>IF(ISBLANK(D2391),"",VLOOKUP(D2391,tegevusalad!$A$7:$B$188,2,FALSE))</f>
        <v>Sport</v>
      </c>
    </row>
    <row r="2392" spans="1:6">
      <c r="A2392" s="641">
        <v>4261115020</v>
      </c>
      <c r="B2392" s="638" t="s">
        <v>9734</v>
      </c>
      <c r="C2392" s="723" t="s">
        <v>10595</v>
      </c>
      <c r="D2392" s="640" t="s">
        <v>7190</v>
      </c>
      <c r="E2392" s="709">
        <v>2015</v>
      </c>
      <c r="F2392" s="710" t="str">
        <f>IF(ISBLANK(D2392),"",VLOOKUP(D2392,tegevusalad!$A$7:$B$188,2,FALSE))</f>
        <v>Sport</v>
      </c>
    </row>
    <row r="2393" spans="1:6">
      <c r="A2393" s="641">
        <v>4261118000</v>
      </c>
      <c r="B2393" s="638" t="s">
        <v>9734</v>
      </c>
      <c r="C2393" s="723" t="s">
        <v>16613</v>
      </c>
      <c r="D2393" s="640" t="s">
        <v>7190</v>
      </c>
      <c r="E2393" s="709">
        <v>2007</v>
      </c>
      <c r="F2393" s="710" t="str">
        <f>IF(ISBLANK(D2393),"",VLOOKUP(D2393,tegevusalad!$A$7:$B$188,2,FALSE))</f>
        <v>Sport</v>
      </c>
    </row>
    <row r="2394" spans="1:6">
      <c r="A2394" s="641">
        <v>4261118010</v>
      </c>
      <c r="B2394" s="638" t="s">
        <v>16611</v>
      </c>
      <c r="C2394" s="723" t="s">
        <v>28</v>
      </c>
      <c r="D2394" s="640" t="s">
        <v>7190</v>
      </c>
      <c r="E2394" s="709">
        <v>2007</v>
      </c>
      <c r="F2394" s="710" t="str">
        <f>IF(ISBLANK(D2394),"",VLOOKUP(D2394,tegevusalad!$A$7:$B$188,2,FALSE))</f>
        <v>Sport</v>
      </c>
    </row>
    <row r="2395" spans="1:6">
      <c r="A2395" s="642">
        <v>4261112110</v>
      </c>
      <c r="B2395" s="638" t="s">
        <v>9734</v>
      </c>
      <c r="C2395" s="723" t="s">
        <v>16614</v>
      </c>
      <c r="D2395" s="640" t="s">
        <v>7190</v>
      </c>
      <c r="E2395" s="709">
        <v>2017</v>
      </c>
      <c r="F2395" s="710" t="str">
        <f>IF(ISBLANK(D2395),"",VLOOKUP(D2395,tegevusalad!$A$7:$B$188,2,FALSE))</f>
        <v>Sport</v>
      </c>
    </row>
    <row r="2396" spans="1:6">
      <c r="A2396" s="642">
        <v>4261112120</v>
      </c>
      <c r="B2396" s="638" t="s">
        <v>9734</v>
      </c>
      <c r="C2396" s="723" t="s">
        <v>14904</v>
      </c>
      <c r="D2396" s="640" t="s">
        <v>7190</v>
      </c>
      <c r="E2396" s="709">
        <v>2020</v>
      </c>
      <c r="F2396" s="710" t="str">
        <f>IF(ISBLANK(D2396),"",VLOOKUP(D2396,tegevusalad!$A$7:$B$188,2,FALSE))</f>
        <v>Sport</v>
      </c>
    </row>
    <row r="2397" spans="1:6">
      <c r="A2397" s="641">
        <v>4261121510</v>
      </c>
      <c r="B2397" s="638" t="s">
        <v>14471</v>
      </c>
      <c r="C2397" s="723" t="s">
        <v>905</v>
      </c>
      <c r="D2397" s="640" t="s">
        <v>7190</v>
      </c>
      <c r="E2397" s="709">
        <v>2010</v>
      </c>
      <c r="F2397" s="710" t="str">
        <f>IF(ISBLANK(D2397),"",VLOOKUP(D2397,tegevusalad!$A$7:$B$188,2,FALSE))</f>
        <v>Sport</v>
      </c>
    </row>
    <row r="2398" spans="1:6">
      <c r="A2398" s="642">
        <v>4261121550</v>
      </c>
      <c r="B2398" s="638" t="s">
        <v>14471</v>
      </c>
      <c r="C2398" s="723" t="s">
        <v>16615</v>
      </c>
      <c r="D2398" s="640" t="s">
        <v>7190</v>
      </c>
      <c r="E2398" s="709">
        <v>2013</v>
      </c>
      <c r="F2398" s="710" t="str">
        <f>IF(ISBLANK(D2398),"",VLOOKUP(D2398,tegevusalad!$A$7:$B$188,2,FALSE))</f>
        <v>Sport</v>
      </c>
    </row>
    <row r="2399" spans="1:6">
      <c r="A2399" s="642">
        <v>4261121610</v>
      </c>
      <c r="B2399" s="638" t="s">
        <v>14471</v>
      </c>
      <c r="C2399" s="723" t="s">
        <v>8852</v>
      </c>
      <c r="D2399" s="640" t="s">
        <v>7190</v>
      </c>
      <c r="E2399" s="709">
        <v>2014</v>
      </c>
      <c r="F2399" s="710" t="str">
        <f>IF(ISBLANK(D2399),"",VLOOKUP(D2399,tegevusalad!$A$7:$B$188,2,FALSE))</f>
        <v>Sport</v>
      </c>
    </row>
    <row r="2400" spans="1:6">
      <c r="A2400" s="642">
        <v>4261121030</v>
      </c>
      <c r="B2400" s="638" t="s">
        <v>14471</v>
      </c>
      <c r="C2400" s="723" t="s">
        <v>14910</v>
      </c>
      <c r="D2400" s="640" t="s">
        <v>7190</v>
      </c>
      <c r="E2400" s="709">
        <v>2020</v>
      </c>
      <c r="F2400" s="710" t="str">
        <f>IF(ISBLANK(D2400),"",VLOOKUP(D2400,tegevusalad!$A$7:$B$188,2,FALSE))</f>
        <v>Sport</v>
      </c>
    </row>
    <row r="2401" spans="1:6">
      <c r="A2401" s="642">
        <v>4261121910</v>
      </c>
      <c r="B2401" s="638" t="s">
        <v>14471</v>
      </c>
      <c r="C2401" s="723" t="s">
        <v>16616</v>
      </c>
      <c r="D2401" s="640" t="s">
        <v>7190</v>
      </c>
      <c r="E2401" s="709">
        <v>2014</v>
      </c>
      <c r="F2401" s="710" t="str">
        <f>IF(ISBLANK(D2401),"",VLOOKUP(D2401,tegevusalad!$A$7:$B$188,2,FALSE))</f>
        <v>Sport</v>
      </c>
    </row>
    <row r="2402" spans="1:6">
      <c r="A2402" s="641">
        <v>4261122020</v>
      </c>
      <c r="B2402" s="638" t="s">
        <v>5444</v>
      </c>
      <c r="C2402" s="723"/>
      <c r="D2402" s="640" t="s">
        <v>7190</v>
      </c>
      <c r="F2402" s="710" t="str">
        <f>IF(ISBLANK(D2402),"",VLOOKUP(D2402,tegevusalad!$A$7:$B$188,2,FALSE))</f>
        <v>Sport</v>
      </c>
    </row>
    <row r="2403" spans="1:6">
      <c r="A2403" s="642">
        <v>4261126020</v>
      </c>
      <c r="B2403" s="638" t="s">
        <v>12032</v>
      </c>
      <c r="C2403" s="723"/>
      <c r="D2403" s="640" t="s">
        <v>7190</v>
      </c>
      <c r="F2403" s="710" t="str">
        <f>IF(ISBLANK(D2403),"",VLOOKUP(D2403,tegevusalad!$A$7:$B$188,2,FALSE))</f>
        <v>Sport</v>
      </c>
    </row>
    <row r="2404" spans="1:6">
      <c r="A2404" s="641">
        <v>4261126900</v>
      </c>
      <c r="B2404" s="638" t="s">
        <v>503</v>
      </c>
      <c r="C2404" s="723"/>
      <c r="D2404" s="640" t="s">
        <v>7190</v>
      </c>
      <c r="F2404" s="710" t="str">
        <f>IF(ISBLANK(D2404),"",VLOOKUP(D2404,tegevusalad!$A$7:$B$188,2,FALSE))</f>
        <v>Sport</v>
      </c>
    </row>
    <row r="2405" spans="1:6">
      <c r="A2405" s="642">
        <v>4261126030</v>
      </c>
      <c r="B2405" s="638" t="s">
        <v>14906</v>
      </c>
      <c r="C2405" s="723"/>
      <c r="D2405" s="640" t="s">
        <v>7190</v>
      </c>
      <c r="E2405" s="709">
        <v>2019</v>
      </c>
      <c r="F2405" s="710" t="str">
        <f>IF(ISBLANK(D2405),"",VLOOKUP(D2405,tegevusalad!$A$7:$B$188,2,FALSE))</f>
        <v>Sport</v>
      </c>
    </row>
    <row r="2406" spans="1:6">
      <c r="A2406" s="642">
        <v>4261127010</v>
      </c>
      <c r="B2406" s="638" t="s">
        <v>10080</v>
      </c>
      <c r="C2406" s="723"/>
      <c r="D2406" s="640" t="s">
        <v>7190</v>
      </c>
      <c r="F2406" s="710" t="str">
        <f>IF(ISBLANK(D2406),"",VLOOKUP(D2406,tegevusalad!$A$7:$B$188,2,FALSE))</f>
        <v>Sport</v>
      </c>
    </row>
    <row r="2407" spans="1:6">
      <c r="A2407" s="641">
        <v>4261128010</v>
      </c>
      <c r="B2407" s="638" t="s">
        <v>2843</v>
      </c>
      <c r="C2407" s="723"/>
      <c r="D2407" s="630" t="s">
        <v>7190</v>
      </c>
      <c r="F2407" s="710" t="str">
        <f>IF(ISBLANK(D2407),"",VLOOKUP(D2407,tegevusalad!$A$7:$B$188,2,FALSE))</f>
        <v>Sport</v>
      </c>
    </row>
    <row r="2408" spans="1:6">
      <c r="A2408" s="641">
        <v>4261128020</v>
      </c>
      <c r="B2408" s="638" t="s">
        <v>7501</v>
      </c>
      <c r="C2408" s="723"/>
      <c r="D2408" s="630" t="s">
        <v>7190</v>
      </c>
      <c r="F2408" s="710" t="str">
        <f>IF(ISBLANK(D2408),"",VLOOKUP(D2408,tegevusalad!$A$7:$B$188,2,FALSE))</f>
        <v>Sport</v>
      </c>
    </row>
    <row r="2409" spans="1:6">
      <c r="A2409" s="641">
        <v>4261128110</v>
      </c>
      <c r="B2409" s="638" t="s">
        <v>7502</v>
      </c>
      <c r="C2409" s="723"/>
      <c r="D2409" s="630" t="s">
        <v>7190</v>
      </c>
      <c r="F2409" s="710" t="str">
        <f>IF(ISBLANK(D2409),"",VLOOKUP(D2409,tegevusalad!$A$7:$B$188,2,FALSE))</f>
        <v>Sport</v>
      </c>
    </row>
    <row r="2410" spans="1:6">
      <c r="A2410" s="642">
        <v>4261128030</v>
      </c>
      <c r="B2410" s="638" t="s">
        <v>14905</v>
      </c>
      <c r="C2410" s="723"/>
      <c r="D2410" s="630" t="s">
        <v>7190</v>
      </c>
      <c r="E2410" s="709">
        <v>2019</v>
      </c>
      <c r="F2410" s="710" t="str">
        <f>IF(ISBLANK(D2410),"",VLOOKUP(D2410,tegevusalad!$A$7:$B$188,2,FALSE))</f>
        <v>Sport</v>
      </c>
    </row>
    <row r="2411" spans="1:6">
      <c r="A2411" s="641">
        <v>4261129010</v>
      </c>
      <c r="B2411" s="638" t="s">
        <v>5202</v>
      </c>
      <c r="C2411" s="723"/>
      <c r="D2411" s="640" t="s">
        <v>7190</v>
      </c>
      <c r="F2411" s="710" t="str">
        <f>IF(ISBLANK(D2411),"",VLOOKUP(D2411,tegevusalad!$A$7:$B$188,2,FALSE))</f>
        <v>Sport</v>
      </c>
    </row>
    <row r="2412" spans="1:6">
      <c r="A2412" s="641">
        <v>4261131900</v>
      </c>
      <c r="B2412" s="638" t="s">
        <v>3631</v>
      </c>
      <c r="C2412" s="723"/>
      <c r="D2412" s="640" t="s">
        <v>7190</v>
      </c>
      <c r="F2412" s="710" t="str">
        <f>IF(ISBLANK(D2412),"",VLOOKUP(D2412,tegevusalad!$A$7:$B$188,2,FALSE))</f>
        <v>Sport</v>
      </c>
    </row>
    <row r="2413" spans="1:6">
      <c r="A2413" s="641">
        <v>4261132020</v>
      </c>
      <c r="B2413" s="638" t="s">
        <v>1088</v>
      </c>
      <c r="C2413" s="723"/>
      <c r="D2413" s="640" t="s">
        <v>7190</v>
      </c>
      <c r="F2413" s="710" t="str">
        <f>IF(ISBLANK(D2413),"",VLOOKUP(D2413,tegevusalad!$A$7:$B$188,2,FALSE))</f>
        <v>Sport</v>
      </c>
    </row>
    <row r="2414" spans="1:6">
      <c r="A2414" s="641">
        <v>4261132030</v>
      </c>
      <c r="B2414" s="638" t="s">
        <v>6792</v>
      </c>
      <c r="C2414" s="723"/>
      <c r="D2414" s="640" t="s">
        <v>7190</v>
      </c>
      <c r="F2414" s="710" t="str">
        <f>IF(ISBLANK(D2414),"",VLOOKUP(D2414,tegevusalad!$A$7:$B$188,2,FALSE))</f>
        <v>Sport</v>
      </c>
    </row>
    <row r="2415" spans="1:6">
      <c r="A2415" s="636">
        <v>4261134010</v>
      </c>
      <c r="B2415" s="638" t="s">
        <v>2451</v>
      </c>
      <c r="C2415" s="723"/>
      <c r="D2415" s="640" t="s">
        <v>7190</v>
      </c>
      <c r="F2415" s="710" t="str">
        <f>IF(ISBLANK(D2415),"",VLOOKUP(D2415,tegevusalad!$A$7:$B$188,2,FALSE))</f>
        <v>Sport</v>
      </c>
    </row>
    <row r="2416" spans="1:6">
      <c r="A2416" s="636">
        <v>4261135010</v>
      </c>
      <c r="B2416" s="638" t="s">
        <v>7503</v>
      </c>
      <c r="C2416" s="723"/>
      <c r="D2416" s="640" t="s">
        <v>7190</v>
      </c>
      <c r="F2416" s="710" t="str">
        <f>IF(ISBLANK(D2416),"",VLOOKUP(D2416,tegevusalad!$A$7:$B$188,2,FALSE))</f>
        <v>Sport</v>
      </c>
    </row>
    <row r="2417" spans="1:7">
      <c r="A2417" s="639">
        <v>4261135110</v>
      </c>
      <c r="B2417" s="638" t="s">
        <v>9230</v>
      </c>
      <c r="C2417" s="723"/>
      <c r="D2417" s="640" t="s">
        <v>7190</v>
      </c>
      <c r="F2417" s="710" t="str">
        <f>IF(ISBLANK(D2417),"",VLOOKUP(D2417,tegevusalad!$A$7:$B$188,2,FALSE))</f>
        <v>Sport</v>
      </c>
    </row>
    <row r="2418" spans="1:7">
      <c r="A2418" s="641">
        <v>4261139020</v>
      </c>
      <c r="B2418" s="638" t="s">
        <v>2610</v>
      </c>
      <c r="C2418" s="723"/>
      <c r="D2418" s="640" t="s">
        <v>7190</v>
      </c>
      <c r="F2418" s="710" t="str">
        <f>IF(ISBLANK(D2418),"",VLOOKUP(D2418,tegevusalad!$A$7:$B$188,2,FALSE))</f>
        <v>Sport</v>
      </c>
    </row>
    <row r="2419" spans="1:7">
      <c r="A2419" s="636">
        <v>4261139030</v>
      </c>
      <c r="B2419" s="638" t="s">
        <v>1412</v>
      </c>
      <c r="C2419" s="723"/>
      <c r="D2419" s="640" t="s">
        <v>7190</v>
      </c>
      <c r="F2419" s="710" t="str">
        <f>IF(ISBLANK(D2419),"",VLOOKUP(D2419,tegevusalad!$A$7:$B$188,2,FALSE))</f>
        <v>Sport</v>
      </c>
    </row>
    <row r="2420" spans="1:7">
      <c r="A2420" s="639">
        <v>4261144030</v>
      </c>
      <c r="B2420" s="638" t="s">
        <v>11001</v>
      </c>
      <c r="C2420" s="723"/>
      <c r="D2420" s="640" t="s">
        <v>7190</v>
      </c>
      <c r="F2420" s="710" t="str">
        <f>IF(ISBLANK(D2420),"",VLOOKUP(D2420,tegevusalad!$A$7:$B$188,2,FALSE))</f>
        <v>Sport</v>
      </c>
    </row>
    <row r="2421" spans="1:7">
      <c r="A2421" s="639">
        <v>4261144040</v>
      </c>
      <c r="B2421" s="638" t="s">
        <v>11523</v>
      </c>
      <c r="C2421" s="723"/>
      <c r="D2421" s="640" t="s">
        <v>7190</v>
      </c>
      <c r="F2421" s="710" t="str">
        <f>IF(ISBLANK(D2421),"",VLOOKUP(D2421,tegevusalad!$A$7:$B$188,2,FALSE))</f>
        <v>Sport</v>
      </c>
    </row>
    <row r="2422" spans="1:7">
      <c r="A2422" s="641">
        <v>4261145010</v>
      </c>
      <c r="B2422" s="638" t="s">
        <v>723</v>
      </c>
      <c r="C2422" s="723"/>
      <c r="D2422" s="640" t="s">
        <v>7190</v>
      </c>
      <c r="E2422" s="720"/>
      <c r="F2422" s="710" t="str">
        <f>IF(ISBLANK(D2422),"",VLOOKUP(D2422,tegevusalad!$A$7:$B$188,2,FALSE))</f>
        <v>Sport</v>
      </c>
    </row>
    <row r="2423" spans="1:7">
      <c r="A2423" s="642">
        <v>4261146030</v>
      </c>
      <c r="B2423" s="638" t="s">
        <v>13929</v>
      </c>
      <c r="C2423" s="723"/>
      <c r="D2423" s="640" t="s">
        <v>7190</v>
      </c>
      <c r="E2423" s="720"/>
      <c r="F2423" s="710" t="str">
        <f>IF(ISBLANK(D2423),"",VLOOKUP(D2423,tegevusalad!$A$7:$B$188,2,FALSE))</f>
        <v>Sport</v>
      </c>
    </row>
    <row r="2424" spans="1:7">
      <c r="A2424" s="641">
        <v>4261146040</v>
      </c>
      <c r="B2424" s="638" t="s">
        <v>5181</v>
      </c>
      <c r="C2424" s="723"/>
      <c r="D2424" s="640" t="s">
        <v>7190</v>
      </c>
      <c r="F2424" s="710" t="str">
        <f>IF(ISBLANK(D2424),"",VLOOKUP(D2424,tegevusalad!$A$7:$B$188,2,FALSE))</f>
        <v>Sport</v>
      </c>
    </row>
    <row r="2425" spans="1:7">
      <c r="A2425" s="641">
        <v>4261146050</v>
      </c>
      <c r="B2425" s="638" t="s">
        <v>724</v>
      </c>
      <c r="C2425" s="723"/>
      <c r="D2425" s="630" t="s">
        <v>7190</v>
      </c>
      <c r="F2425" s="710" t="str">
        <f>IF(ISBLANK(D2425),"",VLOOKUP(D2425,tegevusalad!$A$7:$B$188,2,FALSE))</f>
        <v>Sport</v>
      </c>
    </row>
    <row r="2426" spans="1:7">
      <c r="A2426" s="642">
        <v>4261146060</v>
      </c>
      <c r="B2426" s="638" t="s">
        <v>13173</v>
      </c>
      <c r="C2426" s="723"/>
      <c r="D2426" s="630" t="s">
        <v>7190</v>
      </c>
      <c r="F2426" s="710" t="str">
        <f>IF(ISBLANK(D2426),"",VLOOKUP(D2426,tegevusalad!$A$7:$B$188,2,FALSE))</f>
        <v>Sport</v>
      </c>
    </row>
    <row r="2427" spans="1:7">
      <c r="A2427" s="641">
        <v>4261146810</v>
      </c>
      <c r="B2427" s="638" t="s">
        <v>2228</v>
      </c>
      <c r="C2427" s="723"/>
      <c r="D2427" s="640" t="s">
        <v>7190</v>
      </c>
      <c r="F2427" s="710" t="str">
        <f>IF(ISBLANK(D2427),"",VLOOKUP(D2427,tegevusalad!$A$7:$B$188,2,FALSE))</f>
        <v>Sport</v>
      </c>
    </row>
    <row r="2428" spans="1:7">
      <c r="A2428" s="641">
        <v>4261149000</v>
      </c>
      <c r="B2428" s="638" t="s">
        <v>4813</v>
      </c>
      <c r="C2428" s="723"/>
      <c r="D2428" s="640" t="s">
        <v>7190</v>
      </c>
      <c r="F2428" s="710" t="str">
        <f>IF(ISBLANK(D2428),"",VLOOKUP(D2428,tegevusalad!$A$7:$B$188,2,FALSE))</f>
        <v>Sport</v>
      </c>
    </row>
    <row r="2429" spans="1:7">
      <c r="A2429" s="642">
        <v>4261151060</v>
      </c>
      <c r="B2429" s="638" t="s">
        <v>14243</v>
      </c>
      <c r="C2429" s="1046"/>
      <c r="D2429" s="640" t="s">
        <v>7190</v>
      </c>
      <c r="F2429" s="710" t="str">
        <f>IF(ISBLANK(D2429),"",VLOOKUP(D2429,tegevusalad!$A$7:$B$188,2,FALSE))</f>
        <v>Sport</v>
      </c>
    </row>
    <row r="2430" spans="1:7">
      <c r="A2430" s="642">
        <v>4261150110</v>
      </c>
      <c r="B2430" s="301" t="s">
        <v>15335</v>
      </c>
      <c r="C2430" s="1052"/>
      <c r="D2430" s="630" t="s">
        <v>7190</v>
      </c>
      <c r="F2430" s="710" t="s">
        <v>1741</v>
      </c>
      <c r="G2430" s="714"/>
    </row>
    <row r="2431" spans="1:7">
      <c r="A2431" s="642">
        <v>4261156010</v>
      </c>
      <c r="B2431" s="301" t="s">
        <v>16638</v>
      </c>
      <c r="C2431" s="1052" t="s">
        <v>16637</v>
      </c>
      <c r="D2431" s="630" t="s">
        <v>7190</v>
      </c>
      <c r="E2431" s="709">
        <v>2021</v>
      </c>
      <c r="F2431" s="710" t="s">
        <v>1741</v>
      </c>
      <c r="G2431" s="714"/>
    </row>
    <row r="2432" spans="1:7">
      <c r="A2432" s="641">
        <v>4261161010</v>
      </c>
      <c r="B2432" s="638" t="s">
        <v>3871</v>
      </c>
      <c r="C2432" s="723"/>
      <c r="D2432" s="640" t="s">
        <v>7190</v>
      </c>
      <c r="F2432" s="710" t="str">
        <f>IF(ISBLANK(D2432),"",VLOOKUP(D2432,tegevusalad!$A$7:$B$188,2,FALSE))</f>
        <v>Sport</v>
      </c>
    </row>
    <row r="2433" spans="1:6">
      <c r="A2433" s="641">
        <v>4261164010</v>
      </c>
      <c r="B2433" s="638" t="s">
        <v>3872</v>
      </c>
      <c r="C2433" s="723"/>
      <c r="D2433" s="640" t="s">
        <v>7190</v>
      </c>
      <c r="F2433" s="710" t="str">
        <f>IF(ISBLANK(D2433),"",VLOOKUP(D2433,tegevusalad!$A$7:$B$188,2,FALSE))</f>
        <v>Sport</v>
      </c>
    </row>
    <row r="2434" spans="1:6">
      <c r="A2434" s="641">
        <v>4261165010</v>
      </c>
      <c r="B2434" s="638" t="s">
        <v>14527</v>
      </c>
      <c r="C2434" s="723"/>
      <c r="D2434" s="640" t="s">
        <v>7190</v>
      </c>
      <c r="F2434" s="710" t="str">
        <f>IF(ISBLANK(D2434),"",VLOOKUP(D2434,tegevusalad!$A$7:$B$188,2,FALSE))</f>
        <v>Sport</v>
      </c>
    </row>
    <row r="2435" spans="1:6">
      <c r="A2435" s="641">
        <v>4261168020</v>
      </c>
      <c r="B2435" s="638" t="s">
        <v>3948</v>
      </c>
      <c r="C2435" s="723"/>
      <c r="D2435" s="640" t="s">
        <v>7190</v>
      </c>
      <c r="F2435" s="710" t="str">
        <f>IF(ISBLANK(D2435),"",VLOOKUP(D2435,tegevusalad!$A$7:$B$188,2,FALSE))</f>
        <v>Sport</v>
      </c>
    </row>
    <row r="2436" spans="1:6">
      <c r="A2436" s="641">
        <v>4261169010</v>
      </c>
      <c r="B2436" s="638" t="s">
        <v>3219</v>
      </c>
      <c r="C2436" s="723"/>
      <c r="D2436" s="640" t="s">
        <v>7190</v>
      </c>
      <c r="F2436" s="710" t="str">
        <f>IF(ISBLANK(D2436),"",VLOOKUP(D2436,tegevusalad!$A$7:$B$188,2,FALSE))</f>
        <v>Sport</v>
      </c>
    </row>
    <row r="2437" spans="1:6">
      <c r="A2437" s="636">
        <v>4261175010</v>
      </c>
      <c r="B2437" s="638" t="s">
        <v>6674</v>
      </c>
      <c r="C2437" s="723"/>
      <c r="D2437" s="630" t="s">
        <v>7190</v>
      </c>
      <c r="F2437" s="710" t="str">
        <f>IF(ISBLANK(D2437),"",VLOOKUP(D2437,tegevusalad!$A$7:$B$188,2,FALSE))</f>
        <v>Sport</v>
      </c>
    </row>
    <row r="2438" spans="1:6">
      <c r="A2438" s="636">
        <v>4261175020</v>
      </c>
      <c r="B2438" s="638" t="s">
        <v>8122</v>
      </c>
      <c r="C2438" s="723"/>
      <c r="D2438" s="630" t="s">
        <v>7190</v>
      </c>
      <c r="F2438" s="710" t="str">
        <f>IF(ISBLANK(D2438),"",VLOOKUP(D2438,tegevusalad!$A$7:$B$188,2,FALSE))</f>
        <v>Sport</v>
      </c>
    </row>
    <row r="2439" spans="1:6">
      <c r="A2439" s="636">
        <v>4261176010</v>
      </c>
      <c r="B2439" s="638" t="s">
        <v>3821</v>
      </c>
      <c r="C2439" s="723"/>
      <c r="D2439" s="630" t="s">
        <v>7190</v>
      </c>
      <c r="F2439" s="710" t="str">
        <f>IF(ISBLANK(D2439),"",VLOOKUP(D2439,tegevusalad!$A$7:$B$188,2,FALSE))</f>
        <v>Sport</v>
      </c>
    </row>
    <row r="2440" spans="1:6" ht="30">
      <c r="A2440" s="639">
        <v>4261176020</v>
      </c>
      <c r="B2440" s="638" t="s">
        <v>10211</v>
      </c>
      <c r="C2440" s="723"/>
      <c r="D2440" s="630" t="s">
        <v>7190</v>
      </c>
      <c r="F2440" s="710" t="str">
        <f>IF(ISBLANK(D2440),"",VLOOKUP(D2440,tegevusalad!$A$7:$B$188,2,FALSE))</f>
        <v>Sport</v>
      </c>
    </row>
    <row r="2441" spans="1:6">
      <c r="A2441" s="639">
        <v>4261179000</v>
      </c>
      <c r="B2441" s="638" t="s">
        <v>11546</v>
      </c>
      <c r="C2441" s="723"/>
      <c r="D2441" s="630" t="s">
        <v>7190</v>
      </c>
      <c r="F2441" s="710" t="str">
        <f>IF(ISBLANK(D2441),"",VLOOKUP(D2441,tegevusalad!$A$7:$B$188,2,FALSE))</f>
        <v>Sport</v>
      </c>
    </row>
    <row r="2442" spans="1:6">
      <c r="A2442" s="639">
        <v>4261179110</v>
      </c>
      <c r="B2442" s="638" t="s">
        <v>13716</v>
      </c>
      <c r="C2442" s="723"/>
      <c r="D2442" s="630" t="s">
        <v>7190</v>
      </c>
      <c r="F2442" s="710" t="s">
        <v>1741</v>
      </c>
    </row>
    <row r="2443" spans="1:6">
      <c r="A2443" s="639">
        <v>4261180000</v>
      </c>
      <c r="B2443" s="302" t="s">
        <v>13149</v>
      </c>
      <c r="C2443" s="723"/>
      <c r="D2443" s="630" t="s">
        <v>7190</v>
      </c>
      <c r="F2443" s="710" t="str">
        <f>IF(ISBLANK(D2443),"",VLOOKUP(D2443,tegevusalad!$A$7:$B$188,2,FALSE))</f>
        <v>Sport</v>
      </c>
    </row>
    <row r="2444" spans="1:6">
      <c r="A2444" s="639">
        <v>4261180600</v>
      </c>
      <c r="B2444" s="302" t="s">
        <v>13446</v>
      </c>
      <c r="C2444" s="723"/>
      <c r="D2444" s="630" t="s">
        <v>7190</v>
      </c>
      <c r="F2444" s="710" t="str">
        <f>IF(ISBLANK(D2444),"",VLOOKUP(D2444,tegevusalad!$A$7:$B$188,2,FALSE))</f>
        <v>Sport</v>
      </c>
    </row>
    <row r="2445" spans="1:6">
      <c r="A2445" s="639">
        <v>4261188000</v>
      </c>
      <c r="B2445" s="302" t="s">
        <v>13183</v>
      </c>
      <c r="C2445" s="723"/>
      <c r="D2445" s="630" t="s">
        <v>7190</v>
      </c>
      <c r="F2445" s="710" t="str">
        <f>IF(ISBLANK(D2445),"",VLOOKUP(D2445,tegevusalad!$A$7:$B$188,2,FALSE))</f>
        <v>Sport</v>
      </c>
    </row>
    <row r="2446" spans="1:6">
      <c r="A2446" s="641">
        <v>4261189010</v>
      </c>
      <c r="B2446" s="638" t="s">
        <v>5036</v>
      </c>
      <c r="C2446" s="723"/>
      <c r="D2446" s="640" t="s">
        <v>7190</v>
      </c>
      <c r="F2446" s="710" t="str">
        <f>IF(ISBLANK(D2446),"",VLOOKUP(D2446,tegevusalad!$A$7:$B$188,2,FALSE))</f>
        <v>Sport</v>
      </c>
    </row>
    <row r="2447" spans="1:6" ht="15.75" customHeight="1">
      <c r="A2447" s="642">
        <v>4261191010</v>
      </c>
      <c r="B2447" s="638" t="s">
        <v>10596</v>
      </c>
      <c r="C2447" s="723"/>
      <c r="D2447" s="640" t="s">
        <v>7190</v>
      </c>
      <c r="F2447" s="710" t="str">
        <f>IF(ISBLANK(D2447),"",VLOOKUP(D2447,tegevusalad!$A$7:$B$188,2,FALSE))</f>
        <v>Sport</v>
      </c>
    </row>
    <row r="2448" spans="1:6">
      <c r="A2448" s="639">
        <v>4269111010</v>
      </c>
      <c r="B2448" s="695" t="s">
        <v>9734</v>
      </c>
      <c r="C2448" s="723" t="s">
        <v>15019</v>
      </c>
      <c r="D2448" s="640" t="s">
        <v>7190</v>
      </c>
      <c r="E2448" s="709">
        <v>2019</v>
      </c>
      <c r="F2448" s="710" t="s">
        <v>1741</v>
      </c>
    </row>
    <row r="2449" spans="1:7">
      <c r="A2449" s="641">
        <v>4269701010</v>
      </c>
      <c r="B2449" s="638" t="s">
        <v>6178</v>
      </c>
      <c r="C2449" s="723"/>
      <c r="F2449" s="710" t="str">
        <f>IF(ISBLANK(D2449),"",VLOOKUP(D2449,tegevusalad!$A$7:$B$188,2,FALSE))</f>
        <v/>
      </c>
    </row>
    <row r="2450" spans="1:7">
      <c r="A2450" s="642">
        <v>4269702010</v>
      </c>
      <c r="B2450" s="638" t="s">
        <v>14908</v>
      </c>
      <c r="C2450" s="723"/>
      <c r="D2450" s="630" t="s">
        <v>7190</v>
      </c>
      <c r="E2450" s="709">
        <v>2019</v>
      </c>
      <c r="F2450" s="710" t="str">
        <f>IF(ISBLANK(D2450),"",VLOOKUP(D2450,tegevusalad!$A$7:$B$188,2,FALSE))</f>
        <v>Sport</v>
      </c>
    </row>
    <row r="2451" spans="1:7">
      <c r="A2451" s="641"/>
      <c r="B2451" s="638"/>
      <c r="C2451" s="723"/>
      <c r="D2451" s="640"/>
    </row>
    <row r="2452" spans="1:7">
      <c r="A2452" s="641"/>
      <c r="B2452" s="638"/>
      <c r="C2452" s="1046"/>
      <c r="D2452" s="640"/>
    </row>
    <row r="2453" spans="1:7">
      <c r="A2453" s="1118">
        <v>4261151990</v>
      </c>
      <c r="B2453" s="1119" t="s">
        <v>14367</v>
      </c>
      <c r="C2453" s="1120" t="s">
        <v>14369</v>
      </c>
      <c r="D2453" s="640" t="s">
        <v>7190</v>
      </c>
      <c r="F2453" s="710" t="str">
        <f>IF(ISBLANK(D2453),"",VLOOKUP(D2453,tegevusalad!$A$7:$B$188,2,FALSE))</f>
        <v>Sport</v>
      </c>
    </row>
    <row r="2454" spans="1:7">
      <c r="A2454" s="692">
        <v>4261150990</v>
      </c>
      <c r="B2454" s="637" t="s">
        <v>16599</v>
      </c>
      <c r="C2454" s="1045" t="s">
        <v>16598</v>
      </c>
      <c r="D2454" s="630" t="s">
        <v>7190</v>
      </c>
      <c r="F2454" s="710" t="str">
        <f>IF(ISBLANK(D2454),"",VLOOKUP(D2454,tegevusalad!$A$7:$B$188,2,FALSE))</f>
        <v>Sport</v>
      </c>
    </row>
    <row r="2455" spans="1:7">
      <c r="A2455" s="915">
        <v>4261150010</v>
      </c>
      <c r="B2455" s="638" t="s">
        <v>14368</v>
      </c>
      <c r="C2455" s="1052" t="s">
        <v>14669</v>
      </c>
      <c r="D2455" s="630" t="s">
        <v>7190</v>
      </c>
      <c r="F2455" s="710" t="str">
        <f>IF(ISBLANK(D2455),"",VLOOKUP(D2455,tegevusalad!$A$7:$B$188,2,FALSE))</f>
        <v>Sport</v>
      </c>
    </row>
    <row r="2456" spans="1:7">
      <c r="A2456" s="915">
        <v>4261150020</v>
      </c>
      <c r="B2456" s="638" t="s">
        <v>144</v>
      </c>
      <c r="C2456" s="1052" t="s">
        <v>14526</v>
      </c>
      <c r="D2456" s="630" t="s">
        <v>7190</v>
      </c>
      <c r="F2456" s="710" t="str">
        <f>IF(ISBLANK(D2456),"",VLOOKUP(D2456,tegevusalad!$A$7:$B$188,2,FALSE))</f>
        <v>Sport</v>
      </c>
      <c r="G2456" s="714">
        <v>44196</v>
      </c>
    </row>
    <row r="2457" spans="1:7">
      <c r="A2457" s="915">
        <v>4261150030</v>
      </c>
      <c r="B2457" s="638" t="s">
        <v>142</v>
      </c>
      <c r="C2457" s="1052" t="s">
        <v>14534</v>
      </c>
      <c r="D2457" s="630" t="s">
        <v>7190</v>
      </c>
      <c r="F2457" s="710" t="str">
        <f>IF(ISBLANK(D2457),"",VLOOKUP(D2457,tegevusalad!$A$7:$B$188,2,FALSE))</f>
        <v>Sport</v>
      </c>
      <c r="G2457" s="714">
        <v>44196</v>
      </c>
    </row>
    <row r="2458" spans="1:7">
      <c r="A2458" s="915">
        <v>4261150040</v>
      </c>
      <c r="B2458" s="301" t="s">
        <v>2725</v>
      </c>
      <c r="C2458" s="1052" t="s">
        <v>14539</v>
      </c>
      <c r="D2458" s="630" t="s">
        <v>7190</v>
      </c>
      <c r="F2458" s="710" t="str">
        <f>IF(ISBLANK(D2458),"",VLOOKUP(D2458,tegevusalad!$A$7:$B$188,2,FALSE))</f>
        <v>Sport</v>
      </c>
      <c r="G2458" s="714">
        <v>44196</v>
      </c>
    </row>
    <row r="2459" spans="1:7">
      <c r="A2459" s="915">
        <v>4261150050</v>
      </c>
      <c r="B2459" s="301" t="s">
        <v>605</v>
      </c>
      <c r="C2459" s="1052" t="s">
        <v>14623</v>
      </c>
      <c r="D2459" s="630" t="s">
        <v>7190</v>
      </c>
      <c r="E2459" s="709">
        <v>2019</v>
      </c>
      <c r="F2459" s="710" t="str">
        <f>IF(ISBLANK(D2459),"",VLOOKUP(D2459,tegevusalad!$A$7:$B$188,2,FALSE))</f>
        <v>Sport</v>
      </c>
      <c r="G2459" s="714">
        <v>44196</v>
      </c>
    </row>
    <row r="2460" spans="1:7">
      <c r="A2460" s="915">
        <v>4261150060</v>
      </c>
      <c r="B2460" s="301" t="s">
        <v>5106</v>
      </c>
      <c r="C2460" s="1052" t="s">
        <v>14660</v>
      </c>
      <c r="D2460" s="630" t="s">
        <v>7190</v>
      </c>
      <c r="E2460" s="709">
        <v>2019</v>
      </c>
      <c r="F2460" s="710" t="str">
        <f>IF(ISBLANK(D2460),"",VLOOKUP(D2460,tegevusalad!$A$7:$B$188,2,FALSE))</f>
        <v>Sport</v>
      </c>
      <c r="G2460" s="714">
        <v>44196</v>
      </c>
    </row>
    <row r="2461" spans="1:7">
      <c r="A2461" s="915">
        <v>4261150070</v>
      </c>
      <c r="B2461" s="301" t="s">
        <v>5106</v>
      </c>
      <c r="C2461" s="1052" t="s">
        <v>14661</v>
      </c>
      <c r="D2461" s="630" t="s">
        <v>7190</v>
      </c>
      <c r="E2461" s="709">
        <v>2019</v>
      </c>
      <c r="F2461" s="710" t="str">
        <f>IF(ISBLANK(D2461),"",VLOOKUP(D2461,tegevusalad!$A$7:$B$188,2,FALSE))</f>
        <v>Sport</v>
      </c>
      <c r="G2461" s="714">
        <v>44196</v>
      </c>
    </row>
    <row r="2462" spans="1:7">
      <c r="A2462" s="915">
        <v>4261150080</v>
      </c>
      <c r="B2462" s="301" t="s">
        <v>144</v>
      </c>
      <c r="C2462" s="1052" t="s">
        <v>16596</v>
      </c>
      <c r="D2462" s="630" t="s">
        <v>7190</v>
      </c>
      <c r="E2462" s="709">
        <v>2019</v>
      </c>
      <c r="F2462" s="710" t="str">
        <f>IF(ISBLANK(D2462),"",VLOOKUP(D2462,tegevusalad!$A$7:$B$188,2,FALSE))</f>
        <v>Sport</v>
      </c>
      <c r="G2462" s="714">
        <v>44196</v>
      </c>
    </row>
    <row r="2463" spans="1:7">
      <c r="A2463" s="915">
        <v>4261150090</v>
      </c>
      <c r="B2463" s="301" t="s">
        <v>142</v>
      </c>
      <c r="C2463" s="1052" t="s">
        <v>14671</v>
      </c>
      <c r="D2463" s="630" t="s">
        <v>7190</v>
      </c>
      <c r="E2463" s="709">
        <v>2019</v>
      </c>
      <c r="F2463" s="710" t="str">
        <f>IF(ISBLANK(D2463),"",VLOOKUP(D2463,tegevusalad!$A$7:$B$188,2,FALSE))</f>
        <v>Sport</v>
      </c>
      <c r="G2463" s="714">
        <v>44196</v>
      </c>
    </row>
    <row r="2464" spans="1:7">
      <c r="A2464" s="915">
        <v>4261150100</v>
      </c>
      <c r="B2464" s="301" t="s">
        <v>5106</v>
      </c>
      <c r="C2464" s="1052" t="s">
        <v>14892</v>
      </c>
      <c r="D2464" s="630" t="s">
        <v>7190</v>
      </c>
      <c r="E2464" s="709">
        <v>2019</v>
      </c>
      <c r="F2464" s="710" t="str">
        <f>IF(ISBLANK(D2464),"",VLOOKUP(D2464,tegevusalad!$A$7:$B$188,2,FALSE))</f>
        <v>Sport</v>
      </c>
      <c r="G2464" s="714">
        <v>45291</v>
      </c>
    </row>
    <row r="2465" spans="1:7">
      <c r="A2465" s="915">
        <v>4261150120</v>
      </c>
      <c r="B2465" s="301" t="s">
        <v>16253</v>
      </c>
      <c r="C2465" s="1052" t="s">
        <v>16254</v>
      </c>
      <c r="D2465" s="630" t="s">
        <v>7190</v>
      </c>
      <c r="E2465" s="709">
        <v>2020</v>
      </c>
      <c r="F2465" s="710" t="s">
        <v>1741</v>
      </c>
      <c r="G2465" s="714">
        <v>44561</v>
      </c>
    </row>
    <row r="2466" spans="1:7">
      <c r="A2466" s="915">
        <v>4261150130</v>
      </c>
      <c r="B2466" s="301" t="s">
        <v>605</v>
      </c>
      <c r="C2466" s="1052" t="s">
        <v>16296</v>
      </c>
      <c r="D2466" s="630" t="s">
        <v>7190</v>
      </c>
      <c r="E2466" s="709">
        <v>2020</v>
      </c>
      <c r="F2466" s="710" t="s">
        <v>1741</v>
      </c>
      <c r="G2466" s="714">
        <v>44561</v>
      </c>
    </row>
    <row r="2467" spans="1:7">
      <c r="A2467" s="915">
        <v>4261150140</v>
      </c>
      <c r="B2467" s="301" t="s">
        <v>605</v>
      </c>
      <c r="C2467" s="1052" t="s">
        <v>16297</v>
      </c>
      <c r="D2467" s="630" t="s">
        <v>7190</v>
      </c>
      <c r="E2467" s="709">
        <v>2020</v>
      </c>
      <c r="F2467" s="710" t="s">
        <v>1741</v>
      </c>
      <c r="G2467" s="714">
        <v>44561</v>
      </c>
    </row>
    <row r="2468" spans="1:7">
      <c r="A2468" s="915">
        <v>4261150150</v>
      </c>
      <c r="B2468" s="301" t="s">
        <v>5106</v>
      </c>
      <c r="C2468" s="1052" t="s">
        <v>16294</v>
      </c>
      <c r="D2468" s="630" t="s">
        <v>7190</v>
      </c>
      <c r="E2468" s="709">
        <v>2020</v>
      </c>
      <c r="F2468" s="710" t="s">
        <v>1741</v>
      </c>
      <c r="G2468" s="714">
        <v>44561</v>
      </c>
    </row>
    <row r="2469" spans="1:7">
      <c r="A2469" s="915">
        <v>4261150160</v>
      </c>
      <c r="B2469" s="301" t="s">
        <v>5106</v>
      </c>
      <c r="C2469" s="1052" t="s">
        <v>16295</v>
      </c>
      <c r="D2469" s="630" t="s">
        <v>7190</v>
      </c>
      <c r="E2469" s="709">
        <v>2020</v>
      </c>
      <c r="F2469" s="710" t="s">
        <v>1741</v>
      </c>
      <c r="G2469" s="714">
        <v>44561</v>
      </c>
    </row>
    <row r="2470" spans="1:7">
      <c r="A2470" s="915">
        <v>4261150170</v>
      </c>
      <c r="B2470" s="638" t="s">
        <v>144</v>
      </c>
      <c r="C2470" s="1052" t="s">
        <v>16670</v>
      </c>
      <c r="D2470" s="630" t="s">
        <v>7190</v>
      </c>
      <c r="E2470" s="709">
        <v>2020</v>
      </c>
      <c r="F2470" s="710" t="s">
        <v>1741</v>
      </c>
      <c r="G2470" s="714">
        <v>44926</v>
      </c>
    </row>
    <row r="2471" spans="1:7">
      <c r="A2471" s="915">
        <v>4261150180</v>
      </c>
      <c r="B2471" s="638" t="s">
        <v>144</v>
      </c>
      <c r="C2471" s="1052" t="s">
        <v>16671</v>
      </c>
      <c r="D2471" s="630" t="s">
        <v>7190</v>
      </c>
      <c r="E2471" s="709">
        <v>2020</v>
      </c>
      <c r="F2471" s="710" t="s">
        <v>1741</v>
      </c>
      <c r="G2471" s="714">
        <v>44926</v>
      </c>
    </row>
    <row r="2472" spans="1:7">
      <c r="A2472"/>
      <c r="C2472" s="1052"/>
      <c r="G2472" s="714"/>
    </row>
    <row r="2473" spans="1:7">
      <c r="A2473" s="642">
        <v>4261211010</v>
      </c>
      <c r="B2473" s="638" t="s">
        <v>16724</v>
      </c>
      <c r="C2473" s="1052" t="s">
        <v>16726</v>
      </c>
      <c r="D2473" s="630" t="s">
        <v>7190</v>
      </c>
      <c r="E2473" s="709">
        <v>2020</v>
      </c>
      <c r="F2473" s="710" t="s">
        <v>1741</v>
      </c>
      <c r="G2473" s="714"/>
    </row>
    <row r="2474" spans="1:7">
      <c r="A2474" s="642">
        <v>4261211020</v>
      </c>
      <c r="B2474" s="638" t="s">
        <v>16725</v>
      </c>
      <c r="C2474" s="1052" t="s">
        <v>16726</v>
      </c>
      <c r="D2474" s="630" t="s">
        <v>7190</v>
      </c>
      <c r="E2474" s="709">
        <v>2020</v>
      </c>
      <c r="F2474" s="710" t="s">
        <v>1741</v>
      </c>
      <c r="G2474" s="714"/>
    </row>
    <row r="2475" spans="1:7">
      <c r="A2475" s="642">
        <v>4261212010</v>
      </c>
      <c r="B2475" s="638" t="s">
        <v>16727</v>
      </c>
      <c r="C2475" s="1052" t="s">
        <v>2725</v>
      </c>
      <c r="D2475" s="630" t="s">
        <v>7190</v>
      </c>
      <c r="E2475" s="709">
        <v>2020</v>
      </c>
      <c r="F2475" s="710" t="s">
        <v>1741</v>
      </c>
      <c r="G2475" s="714"/>
    </row>
    <row r="2476" spans="1:7">
      <c r="A2476" s="642">
        <v>4261213010</v>
      </c>
      <c r="B2476" s="638" t="s">
        <v>16728</v>
      </c>
      <c r="C2476" s="1052" t="s">
        <v>5106</v>
      </c>
      <c r="D2476" s="630" t="s">
        <v>7190</v>
      </c>
      <c r="E2476" s="709">
        <v>2020</v>
      </c>
      <c r="F2476" s="710" t="s">
        <v>1741</v>
      </c>
      <c r="G2476" s="714"/>
    </row>
    <row r="2477" spans="1:7">
      <c r="A2477" s="642">
        <v>4261213020</v>
      </c>
      <c r="B2477" s="638" t="s">
        <v>16729</v>
      </c>
      <c r="C2477" s="1052" t="s">
        <v>5106</v>
      </c>
      <c r="D2477" s="630" t="s">
        <v>7190</v>
      </c>
      <c r="E2477" s="709">
        <v>2020</v>
      </c>
      <c r="F2477" s="710" t="s">
        <v>1741</v>
      </c>
      <c r="G2477" s="714"/>
    </row>
    <row r="2478" spans="1:7">
      <c r="A2478" s="642">
        <v>4261214010</v>
      </c>
      <c r="B2478" s="638" t="s">
        <v>16730</v>
      </c>
      <c r="C2478" s="1052" t="s">
        <v>2326</v>
      </c>
      <c r="D2478" s="630" t="s">
        <v>7190</v>
      </c>
      <c r="E2478" s="709">
        <v>2020</v>
      </c>
      <c r="F2478" s="710" t="s">
        <v>1741</v>
      </c>
      <c r="G2478" s="714"/>
    </row>
    <row r="2479" spans="1:7">
      <c r="A2479" s="642">
        <v>4261214020</v>
      </c>
      <c r="B2479" s="638" t="s">
        <v>16731</v>
      </c>
      <c r="C2479" s="1052" t="s">
        <v>2326</v>
      </c>
      <c r="D2479" s="630" t="s">
        <v>7190</v>
      </c>
      <c r="E2479" s="709">
        <v>2020</v>
      </c>
      <c r="F2479" s="710" t="s">
        <v>1741</v>
      </c>
      <c r="G2479" s="714"/>
    </row>
    <row r="2480" spans="1:7">
      <c r="A2480" s="642">
        <v>4261215010</v>
      </c>
      <c r="B2480" s="638" t="s">
        <v>16732</v>
      </c>
      <c r="C2480" s="1052" t="s">
        <v>142</v>
      </c>
      <c r="D2480" s="630" t="s">
        <v>7190</v>
      </c>
      <c r="E2480" s="709">
        <v>2020</v>
      </c>
      <c r="F2480" s="710" t="s">
        <v>1741</v>
      </c>
      <c r="G2480" s="714"/>
    </row>
    <row r="2481" spans="1:7">
      <c r="A2481" s="642">
        <v>4261215020</v>
      </c>
      <c r="B2481" s="638" t="s">
        <v>16733</v>
      </c>
      <c r="C2481" s="1052" t="s">
        <v>142</v>
      </c>
      <c r="D2481" s="630" t="s">
        <v>7190</v>
      </c>
      <c r="E2481" s="709">
        <v>2020</v>
      </c>
      <c r="F2481" s="710" t="s">
        <v>1741</v>
      </c>
      <c r="G2481" s="714"/>
    </row>
    <row r="2482" spans="1:7">
      <c r="A2482" s="642">
        <v>4261216010</v>
      </c>
      <c r="B2482" s="638" t="s">
        <v>16734</v>
      </c>
      <c r="C2482" s="1052" t="s">
        <v>144</v>
      </c>
      <c r="D2482" s="630" t="s">
        <v>7190</v>
      </c>
      <c r="E2482" s="709">
        <v>2020</v>
      </c>
      <c r="F2482" s="710" t="s">
        <v>1741</v>
      </c>
      <c r="G2482" s="714"/>
    </row>
    <row r="2483" spans="1:7">
      <c r="A2483" s="642">
        <v>4261216020</v>
      </c>
      <c r="B2483" s="638" t="s">
        <v>16735</v>
      </c>
      <c r="C2483" s="1052" t="s">
        <v>144</v>
      </c>
      <c r="D2483" s="630" t="s">
        <v>7190</v>
      </c>
      <c r="E2483" s="709">
        <v>2020</v>
      </c>
      <c r="F2483" s="710" t="s">
        <v>1741</v>
      </c>
      <c r="G2483" s="714"/>
    </row>
    <row r="2484" spans="1:7">
      <c r="A2484" s="642">
        <v>4261217010</v>
      </c>
      <c r="B2484" s="638" t="s">
        <v>16736</v>
      </c>
      <c r="C2484" s="1052" t="s">
        <v>605</v>
      </c>
      <c r="D2484" s="630" t="s">
        <v>7190</v>
      </c>
      <c r="E2484" s="709">
        <v>2020</v>
      </c>
      <c r="F2484" s="710" t="s">
        <v>1741</v>
      </c>
      <c r="G2484" s="714"/>
    </row>
    <row r="2485" spans="1:7">
      <c r="A2485" s="642">
        <v>4261217020</v>
      </c>
      <c r="B2485" s="638" t="s">
        <v>16737</v>
      </c>
      <c r="C2485" s="1052" t="s">
        <v>605</v>
      </c>
      <c r="D2485" s="630" t="s">
        <v>7190</v>
      </c>
      <c r="E2485" s="709">
        <v>2020</v>
      </c>
      <c r="F2485" s="710" t="s">
        <v>1741</v>
      </c>
      <c r="G2485" s="714"/>
    </row>
    <row r="2486" spans="1:7">
      <c r="A2486" s="642">
        <v>4261218010</v>
      </c>
      <c r="B2486" s="638" t="s">
        <v>16738</v>
      </c>
      <c r="C2486" s="1052" t="s">
        <v>16740</v>
      </c>
      <c r="D2486" s="630" t="s">
        <v>7190</v>
      </c>
      <c r="E2486" s="709">
        <v>2020</v>
      </c>
      <c r="F2486" s="710" t="s">
        <v>1741</v>
      </c>
      <c r="G2486" s="714"/>
    </row>
    <row r="2487" spans="1:7">
      <c r="A2487" s="642">
        <v>4261218020</v>
      </c>
      <c r="B2487" s="638" t="s">
        <v>16739</v>
      </c>
      <c r="C2487" s="1052" t="s">
        <v>16740</v>
      </c>
      <c r="D2487" s="630" t="s">
        <v>7190</v>
      </c>
      <c r="E2487" s="709">
        <v>2020</v>
      </c>
      <c r="F2487" s="710" t="s">
        <v>1741</v>
      </c>
      <c r="G2487" s="714"/>
    </row>
    <row r="2488" spans="1:7">
      <c r="A2488"/>
      <c r="C2488" s="1052"/>
      <c r="G2488" s="714"/>
    </row>
    <row r="2489" spans="1:7">
      <c r="A2489" s="641"/>
      <c r="B2489" s="638"/>
      <c r="C2489" s="723"/>
      <c r="D2489" s="640"/>
    </row>
    <row r="2490" spans="1:7">
      <c r="A2490" s="642">
        <v>4291170000</v>
      </c>
      <c r="B2490" s="638" t="s">
        <v>16347</v>
      </c>
      <c r="C2490" s="723"/>
      <c r="D2490" s="640"/>
    </row>
    <row r="2491" spans="1:7">
      <c r="A2491" s="692">
        <v>4261170990</v>
      </c>
      <c r="B2491" s="637" t="s">
        <v>16348</v>
      </c>
      <c r="C2491" s="1045" t="s">
        <v>16598</v>
      </c>
      <c r="D2491" s="640" t="s">
        <v>7190</v>
      </c>
      <c r="F2491" s="710" t="str">
        <f>IF(ISBLANK(D2491),"",VLOOKUP(D2491,tegevusalad!$A$7:$B$188,2,FALSE))</f>
        <v>Sport</v>
      </c>
    </row>
    <row r="2492" spans="1:7">
      <c r="A2492" s="642">
        <v>4261170010</v>
      </c>
      <c r="B2492" s="638" t="s">
        <v>9734</v>
      </c>
      <c r="C2492" s="1052" t="s">
        <v>16769</v>
      </c>
      <c r="D2492" s="630" t="s">
        <v>7190</v>
      </c>
      <c r="E2492" s="709">
        <v>2021</v>
      </c>
      <c r="F2492" s="710" t="str">
        <f>IF(ISBLANK(D2492),"",VLOOKUP(D2492,tegevusalad!$A$7:$B$188,2,FALSE))</f>
        <v>Sport</v>
      </c>
      <c r="G2492" s="714">
        <v>44926</v>
      </c>
    </row>
    <row r="2493" spans="1:7">
      <c r="A2493" s="641"/>
      <c r="B2493" s="638"/>
      <c r="C2493" s="723"/>
      <c r="D2493" s="640"/>
    </row>
    <row r="2494" spans="1:7">
      <c r="A2494" s="641"/>
      <c r="B2494" s="638"/>
      <c r="C2494" s="723"/>
      <c r="D2494" s="640"/>
    </row>
    <row r="2495" spans="1:7" s="666" customFormat="1" ht="30">
      <c r="A2495" s="1123">
        <v>4261190990</v>
      </c>
      <c r="B2495" s="1124" t="s">
        <v>16600</v>
      </c>
      <c r="C2495" s="1125" t="s">
        <v>14369</v>
      </c>
      <c r="D2495" s="671" t="s">
        <v>7190</v>
      </c>
      <c r="E2495" s="715"/>
      <c r="F2495" s="716" t="str">
        <f>IF(ISBLANK(D2495),"",VLOOKUP(D2495,tegevusalad!$A$7:$B$188,2,FALSE))</f>
        <v>Sport</v>
      </c>
      <c r="G2495" s="716"/>
    </row>
    <row r="2496" spans="1:7" s="666" customFormat="1">
      <c r="A2496" s="1121">
        <v>4269199000</v>
      </c>
      <c r="B2496" s="1122" t="s">
        <v>14470</v>
      </c>
      <c r="C2496" s="1037" t="s">
        <v>16069</v>
      </c>
      <c r="D2496" s="671" t="s">
        <v>7190</v>
      </c>
      <c r="E2496" s="715"/>
      <c r="F2496" s="716" t="str">
        <f>IF(ISBLANK(D2496),"",VLOOKUP(D2496,tegevusalad!$A$7:$B$188,2,FALSE))</f>
        <v>Sport</v>
      </c>
      <c r="G2496" s="716"/>
    </row>
    <row r="2497" spans="1:7">
      <c r="A2497" s="639"/>
      <c r="B2497" s="929" t="s">
        <v>9733</v>
      </c>
      <c r="C2497" s="723"/>
    </row>
    <row r="2498" spans="1:7" ht="15" customHeight="1">
      <c r="A2498" s="639">
        <v>4261190200</v>
      </c>
      <c r="B2498" s="695" t="s">
        <v>9733</v>
      </c>
      <c r="C2498" s="723" t="s">
        <v>14474</v>
      </c>
      <c r="D2498" s="640" t="s">
        <v>7190</v>
      </c>
      <c r="E2498" s="709">
        <v>2018</v>
      </c>
      <c r="F2498" s="710" t="s">
        <v>1741</v>
      </c>
    </row>
    <row r="2499" spans="1:7" ht="15" customHeight="1">
      <c r="A2499" s="639">
        <v>4261190270</v>
      </c>
      <c r="B2499" s="695" t="s">
        <v>9733</v>
      </c>
      <c r="C2499" s="723" t="s">
        <v>14116</v>
      </c>
      <c r="D2499" s="640" t="s">
        <v>7190</v>
      </c>
      <c r="E2499" s="709">
        <v>2018</v>
      </c>
      <c r="F2499" s="710" t="s">
        <v>1741</v>
      </c>
    </row>
    <row r="2500" spans="1:7" ht="15" customHeight="1">
      <c r="A2500" s="639">
        <v>4269101010</v>
      </c>
      <c r="B2500" s="695" t="s">
        <v>9733</v>
      </c>
      <c r="C2500" s="723" t="s">
        <v>14525</v>
      </c>
      <c r="D2500" s="640" t="s">
        <v>7190</v>
      </c>
      <c r="E2500" s="709">
        <v>2019</v>
      </c>
      <c r="F2500" s="710" t="s">
        <v>1741</v>
      </c>
      <c r="G2500" s="714">
        <v>44196</v>
      </c>
    </row>
    <row r="2501" spans="1:7" ht="15" customHeight="1">
      <c r="A2501" s="639">
        <v>4269101020</v>
      </c>
      <c r="B2501" s="695" t="s">
        <v>9733</v>
      </c>
      <c r="C2501" s="723" t="s">
        <v>14947</v>
      </c>
      <c r="D2501" s="640" t="s">
        <v>7190</v>
      </c>
      <c r="E2501" s="709">
        <v>2019</v>
      </c>
      <c r="F2501" s="710" t="s">
        <v>1741</v>
      </c>
      <c r="G2501" s="714">
        <v>44561</v>
      </c>
    </row>
    <row r="2502" spans="1:7" ht="15" customHeight="1">
      <c r="A2502" s="639">
        <v>4269101030</v>
      </c>
      <c r="B2502" s="695" t="s">
        <v>9733</v>
      </c>
      <c r="C2502" s="723" t="s">
        <v>15359</v>
      </c>
      <c r="D2502" s="640" t="s">
        <v>7190</v>
      </c>
      <c r="E2502" s="709">
        <v>2020</v>
      </c>
      <c r="F2502" s="710" t="s">
        <v>1741</v>
      </c>
      <c r="G2502" s="714">
        <v>44561</v>
      </c>
    </row>
    <row r="2503" spans="1:7" ht="15" customHeight="1">
      <c r="A2503" s="639">
        <v>4269101800</v>
      </c>
      <c r="B2503" s="695" t="s">
        <v>9733</v>
      </c>
      <c r="C2503" s="723" t="s">
        <v>15472</v>
      </c>
      <c r="D2503" s="640" t="s">
        <v>7190</v>
      </c>
      <c r="E2503" s="709">
        <v>2020</v>
      </c>
      <c r="F2503" s="710" t="s">
        <v>1741</v>
      </c>
      <c r="G2503" s="714">
        <v>44561</v>
      </c>
    </row>
    <row r="2504" spans="1:7" ht="15" customHeight="1">
      <c r="A2504" s="639">
        <v>4269101300</v>
      </c>
      <c r="B2504" s="695" t="s">
        <v>9733</v>
      </c>
      <c r="C2504" s="723" t="s">
        <v>16046</v>
      </c>
      <c r="D2504" s="640" t="s">
        <v>7190</v>
      </c>
      <c r="E2504" s="709">
        <v>2021</v>
      </c>
      <c r="F2504" s="710" t="s">
        <v>1741</v>
      </c>
      <c r="G2504" s="714">
        <v>44561</v>
      </c>
    </row>
    <row r="2505" spans="1:7">
      <c r="A2505" s="641"/>
      <c r="B2505" s="929" t="s">
        <v>9734</v>
      </c>
      <c r="C2505" s="723"/>
    </row>
    <row r="2506" spans="1:7">
      <c r="A2506" s="639">
        <v>4261190080</v>
      </c>
      <c r="B2506" s="695" t="s">
        <v>9734</v>
      </c>
      <c r="C2506" s="723" t="s">
        <v>12728</v>
      </c>
      <c r="D2506" s="640" t="s">
        <v>7190</v>
      </c>
      <c r="E2506" s="709">
        <v>2017</v>
      </c>
      <c r="F2506" s="710" t="str">
        <f>IF(ISBLANK(D2506),"",VLOOKUP(D2506,tegevusalad!$A$7:$B$188,2,FALSE))</f>
        <v>Sport</v>
      </c>
    </row>
    <row r="2507" spans="1:7">
      <c r="A2507" s="639">
        <v>4261190090</v>
      </c>
      <c r="B2507" s="695" t="s">
        <v>9734</v>
      </c>
      <c r="C2507" s="723" t="s">
        <v>12752</v>
      </c>
      <c r="D2507" s="640" t="s">
        <v>7190</v>
      </c>
      <c r="E2507" s="709">
        <v>2017</v>
      </c>
      <c r="F2507" s="710" t="str">
        <f>IF(ISBLANK(D2507),"",VLOOKUP(D2507,tegevusalad!$A$7:$B$188,2,FALSE))</f>
        <v>Sport</v>
      </c>
    </row>
    <row r="2508" spans="1:7">
      <c r="A2508" s="639">
        <v>4261190100</v>
      </c>
      <c r="B2508" s="695" t="s">
        <v>9734</v>
      </c>
      <c r="C2508" s="723" t="s">
        <v>12756</v>
      </c>
      <c r="D2508" s="640" t="s">
        <v>7190</v>
      </c>
      <c r="E2508" s="709">
        <v>2017</v>
      </c>
      <c r="F2508" s="710" t="str">
        <f>IF(ISBLANK(D2508),"",VLOOKUP(D2508,tegevusalad!$A$7:$B$188,2,FALSE))</f>
        <v>Sport</v>
      </c>
    </row>
    <row r="2509" spans="1:7">
      <c r="A2509" s="639">
        <v>4261190130</v>
      </c>
      <c r="B2509" s="695" t="s">
        <v>9734</v>
      </c>
      <c r="C2509" s="723" t="s">
        <v>12903</v>
      </c>
      <c r="D2509" s="640" t="s">
        <v>7190</v>
      </c>
      <c r="E2509" s="709">
        <v>2017</v>
      </c>
      <c r="F2509" s="710" t="str">
        <f>IF(ISBLANK(D2509),"",VLOOKUP(D2509,tegevusalad!$A$7:$B$188,2,FALSE))</f>
        <v>Sport</v>
      </c>
    </row>
    <row r="2510" spans="1:7">
      <c r="A2510" s="639">
        <v>4261190140</v>
      </c>
      <c r="B2510" s="695" t="s">
        <v>9734</v>
      </c>
      <c r="C2510" s="723" t="s">
        <v>12904</v>
      </c>
      <c r="D2510" s="640" t="s">
        <v>7190</v>
      </c>
      <c r="E2510" s="709">
        <v>2017</v>
      </c>
      <c r="F2510" s="710" t="str">
        <f>IF(ISBLANK(D2510),"",VLOOKUP(D2510,tegevusalad!$A$7:$B$188,2,FALSE))</f>
        <v>Sport</v>
      </c>
    </row>
    <row r="2511" spans="1:7">
      <c r="A2511" s="639">
        <v>4261190180</v>
      </c>
      <c r="B2511" s="695" t="s">
        <v>9734</v>
      </c>
      <c r="C2511" s="723" t="s">
        <v>13054</v>
      </c>
      <c r="D2511" s="640" t="s">
        <v>7190</v>
      </c>
      <c r="E2511" s="709">
        <v>2017</v>
      </c>
      <c r="F2511" s="710" t="str">
        <f>IF(ISBLANK(D2511),"",VLOOKUP(D2511,tegevusalad!$A$7:$B$188,2,FALSE))</f>
        <v>Sport</v>
      </c>
    </row>
    <row r="2512" spans="1:7">
      <c r="A2512" s="639">
        <v>4261190300</v>
      </c>
      <c r="B2512" s="695" t="s">
        <v>9734</v>
      </c>
      <c r="C2512" s="723" t="s">
        <v>14348</v>
      </c>
      <c r="D2512" s="640" t="s">
        <v>7190</v>
      </c>
      <c r="E2512" s="709">
        <v>2019</v>
      </c>
      <c r="F2512" s="710" t="s">
        <v>1741</v>
      </c>
    </row>
    <row r="2513" spans="1:7">
      <c r="A2513" s="639">
        <v>4269111020</v>
      </c>
      <c r="B2513" s="695" t="s">
        <v>9734</v>
      </c>
      <c r="C2513" s="723" t="s">
        <v>15019</v>
      </c>
      <c r="D2513" s="640" t="s">
        <v>7190</v>
      </c>
      <c r="E2513" s="709">
        <v>2019</v>
      </c>
      <c r="F2513" s="710" t="s">
        <v>1741</v>
      </c>
    </row>
    <row r="2514" spans="1:7">
      <c r="A2514" s="639">
        <v>4269111300</v>
      </c>
      <c r="B2514" s="695" t="s">
        <v>9734</v>
      </c>
      <c r="C2514" s="723" t="s">
        <v>16081</v>
      </c>
      <c r="D2514" s="640" t="s">
        <v>7190</v>
      </c>
      <c r="E2514" s="709">
        <v>2020</v>
      </c>
      <c r="F2514" s="710" t="s">
        <v>1741</v>
      </c>
      <c r="G2514" s="714">
        <v>44926</v>
      </c>
    </row>
    <row r="2515" spans="1:7">
      <c r="A2515" s="639">
        <v>4269111800</v>
      </c>
      <c r="B2515" s="695" t="s">
        <v>9734</v>
      </c>
      <c r="C2515" s="723" t="s">
        <v>15360</v>
      </c>
      <c r="D2515" s="640" t="s">
        <v>7190</v>
      </c>
      <c r="E2515" s="709">
        <v>2020</v>
      </c>
      <c r="F2515" s="710" t="s">
        <v>1741</v>
      </c>
      <c r="G2515" s="714">
        <v>44561</v>
      </c>
    </row>
    <row r="2516" spans="1:7">
      <c r="A2516" s="639">
        <v>4269111030</v>
      </c>
      <c r="B2516" s="695" t="s">
        <v>9734</v>
      </c>
      <c r="C2516" s="723" t="s">
        <v>16460</v>
      </c>
      <c r="D2516" s="640" t="s">
        <v>7190</v>
      </c>
      <c r="E2516" s="709">
        <v>2020</v>
      </c>
      <c r="F2516" s="710" t="s">
        <v>1741</v>
      </c>
      <c r="G2516" s="714">
        <v>44561</v>
      </c>
    </row>
    <row r="2517" spans="1:7">
      <c r="A2517" s="639">
        <v>4269111400</v>
      </c>
      <c r="B2517" s="695" t="s">
        <v>9734</v>
      </c>
      <c r="C2517" s="723" t="s">
        <v>17223</v>
      </c>
      <c r="D2517" s="640" t="s">
        <v>7190</v>
      </c>
      <c r="E2517" s="709">
        <v>2021</v>
      </c>
      <c r="F2517" s="710" t="s">
        <v>1741</v>
      </c>
      <c r="G2517" s="714">
        <v>44926</v>
      </c>
    </row>
    <row r="2518" spans="1:7">
      <c r="A2518" s="641"/>
      <c r="B2518" s="929" t="s">
        <v>14471</v>
      </c>
      <c r="C2518" s="494"/>
    </row>
    <row r="2519" spans="1:7">
      <c r="A2519" s="639">
        <v>4261190020</v>
      </c>
      <c r="B2519" s="695" t="s">
        <v>14471</v>
      </c>
      <c r="C2519" s="723" t="s">
        <v>12411</v>
      </c>
      <c r="D2519" s="640" t="s">
        <v>7190</v>
      </c>
      <c r="E2519" s="709">
        <v>2017</v>
      </c>
      <c r="F2519" s="710" t="str">
        <f>IF(ISBLANK(D2519),"",VLOOKUP(D2519,tegevusalad!$A$7:$B$188,2,FALSE))</f>
        <v>Sport</v>
      </c>
    </row>
    <row r="2520" spans="1:7">
      <c r="A2520" s="639">
        <v>4261190030</v>
      </c>
      <c r="B2520" s="695" t="s">
        <v>14471</v>
      </c>
      <c r="C2520" s="723" t="s">
        <v>12343</v>
      </c>
      <c r="D2520" s="640" t="s">
        <v>7190</v>
      </c>
      <c r="E2520" s="709">
        <v>2017</v>
      </c>
      <c r="F2520" s="710" t="str">
        <f>IF(ISBLANK(D2520),"",VLOOKUP(D2520,tegevusalad!$A$7:$B$188,2,FALSE))</f>
        <v>Sport</v>
      </c>
    </row>
    <row r="2521" spans="1:7">
      <c r="A2521" s="639">
        <v>4261190040</v>
      </c>
      <c r="B2521" s="695" t="s">
        <v>14471</v>
      </c>
      <c r="C2521" s="723" t="s">
        <v>12424</v>
      </c>
      <c r="D2521" s="640" t="s">
        <v>7190</v>
      </c>
      <c r="E2521" s="709">
        <v>2017</v>
      </c>
      <c r="F2521" s="710" t="str">
        <f>IF(ISBLANK(D2521),"",VLOOKUP(D2521,tegevusalad!$A$7:$B$188,2,FALSE))</f>
        <v>Sport</v>
      </c>
    </row>
    <row r="2522" spans="1:7">
      <c r="A2522" s="639">
        <v>4261190050</v>
      </c>
      <c r="B2522" s="695" t="s">
        <v>14471</v>
      </c>
      <c r="C2522" s="723" t="s">
        <v>13195</v>
      </c>
      <c r="D2522" s="640" t="s">
        <v>7190</v>
      </c>
      <c r="E2522" s="709">
        <v>2017</v>
      </c>
      <c r="F2522" s="710" t="str">
        <f>IF(ISBLANK(D2522),"",VLOOKUP(D2522,tegevusalad!$A$7:$B$188,2,FALSE))</f>
        <v>Sport</v>
      </c>
    </row>
    <row r="2523" spans="1:7">
      <c r="A2523" s="639">
        <v>4261190060</v>
      </c>
      <c r="B2523" s="695" t="s">
        <v>14471</v>
      </c>
      <c r="C2523" s="723" t="s">
        <v>12693</v>
      </c>
      <c r="D2523" s="640" t="s">
        <v>7190</v>
      </c>
      <c r="E2523" s="709">
        <v>2017</v>
      </c>
      <c r="F2523" s="710" t="str">
        <f>IF(ISBLANK(D2523),"",VLOOKUP(D2523,tegevusalad!$A$7:$B$188,2,FALSE))</f>
        <v>Sport</v>
      </c>
    </row>
    <row r="2524" spans="1:7">
      <c r="A2524" s="639">
        <v>4261190110</v>
      </c>
      <c r="B2524" s="695" t="s">
        <v>14471</v>
      </c>
      <c r="C2524" s="723" t="s">
        <v>14472</v>
      </c>
      <c r="D2524" s="640" t="s">
        <v>7190</v>
      </c>
      <c r="E2524" s="709">
        <v>2017</v>
      </c>
      <c r="F2524" s="710" t="str">
        <f>IF(ISBLANK(D2524),"",VLOOKUP(D2524,tegevusalad!$A$7:$B$188,2,FALSE))</f>
        <v>Sport</v>
      </c>
    </row>
    <row r="2525" spans="1:7" ht="15" customHeight="1">
      <c r="A2525" s="639">
        <v>4261190210</v>
      </c>
      <c r="B2525" s="695" t="s">
        <v>14471</v>
      </c>
      <c r="C2525" s="613" t="s">
        <v>13654</v>
      </c>
      <c r="D2525" s="640" t="s">
        <v>7190</v>
      </c>
      <c r="E2525" s="709">
        <v>2018</v>
      </c>
      <c r="F2525" s="710" t="s">
        <v>1741</v>
      </c>
    </row>
    <row r="2526" spans="1:7">
      <c r="A2526" s="641"/>
      <c r="B2526" s="929" t="s">
        <v>14464</v>
      </c>
      <c r="C2526" s="723"/>
    </row>
    <row r="2527" spans="1:7">
      <c r="A2527" s="639">
        <v>4261190010</v>
      </c>
      <c r="B2527" s="695" t="s">
        <v>14464</v>
      </c>
      <c r="C2527" s="723" t="s">
        <v>12342</v>
      </c>
      <c r="D2527" s="640" t="s">
        <v>7190</v>
      </c>
      <c r="E2527" s="709">
        <v>2017</v>
      </c>
      <c r="F2527" s="710" t="str">
        <f>IF(ISBLANK(D2527),"",VLOOKUP(D2527,tegevusalad!$A$7:$B$188,2,FALSE))</f>
        <v>Sport</v>
      </c>
    </row>
    <row r="2528" spans="1:7">
      <c r="A2528" s="639">
        <v>4261190120</v>
      </c>
      <c r="B2528" s="695" t="s">
        <v>14464</v>
      </c>
      <c r="C2528" s="723" t="s">
        <v>14473</v>
      </c>
      <c r="D2528" s="640" t="s">
        <v>7190</v>
      </c>
      <c r="E2528" s="709">
        <v>2017</v>
      </c>
      <c r="F2528" s="710" t="str">
        <f>IF(ISBLANK(D2528),"",VLOOKUP(D2528,tegevusalad!$A$7:$B$188,2,FALSE))</f>
        <v>Sport</v>
      </c>
    </row>
    <row r="2529" spans="1:6">
      <c r="A2529" s="639">
        <v>4261190170</v>
      </c>
      <c r="B2529" s="695" t="s">
        <v>14464</v>
      </c>
      <c r="C2529" s="723" t="s">
        <v>13447</v>
      </c>
      <c r="D2529" s="640" t="s">
        <v>7190</v>
      </c>
      <c r="E2529" s="709">
        <v>2017</v>
      </c>
      <c r="F2529" s="710" t="str">
        <f>IF(ISBLANK(D2529),"",VLOOKUP(D2529,tegevusalad!$A$7:$B$188,2,FALSE))</f>
        <v>Sport</v>
      </c>
    </row>
    <row r="2530" spans="1:6">
      <c r="A2530" s="639">
        <v>4261190190</v>
      </c>
      <c r="B2530" s="695" t="s">
        <v>14464</v>
      </c>
      <c r="C2530" s="723" t="s">
        <v>13448</v>
      </c>
      <c r="D2530" s="640" t="s">
        <v>7190</v>
      </c>
      <c r="E2530" s="709">
        <v>2018</v>
      </c>
      <c r="F2530" s="710" t="s">
        <v>1741</v>
      </c>
    </row>
    <row r="2531" spans="1:6">
      <c r="A2531" s="639">
        <v>4261190240</v>
      </c>
      <c r="B2531" s="695" t="s">
        <v>14464</v>
      </c>
      <c r="C2531" s="723" t="s">
        <v>13759</v>
      </c>
      <c r="D2531" s="640" t="s">
        <v>7190</v>
      </c>
      <c r="E2531" s="709">
        <v>2018</v>
      </c>
      <c r="F2531" s="710" t="s">
        <v>1741</v>
      </c>
    </row>
    <row r="2532" spans="1:6" ht="15" customHeight="1">
      <c r="A2532" s="639">
        <v>4261190290</v>
      </c>
      <c r="B2532" s="695" t="s">
        <v>14464</v>
      </c>
      <c r="C2532" s="723" t="s">
        <v>14347</v>
      </c>
      <c r="D2532" s="640" t="s">
        <v>7190</v>
      </c>
      <c r="E2532" s="709">
        <v>2018</v>
      </c>
      <c r="F2532" s="710" t="s">
        <v>1741</v>
      </c>
    </row>
    <row r="2533" spans="1:6" ht="15" customHeight="1">
      <c r="A2533" s="639">
        <v>4261190310</v>
      </c>
      <c r="B2533" s="301" t="s">
        <v>14464</v>
      </c>
      <c r="C2533" s="1051" t="s">
        <v>14463</v>
      </c>
      <c r="D2533" s="640" t="s">
        <v>7190</v>
      </c>
      <c r="E2533" s="709">
        <v>2019</v>
      </c>
      <c r="F2533" s="710" t="s">
        <v>1741</v>
      </c>
    </row>
    <row r="2534" spans="1:6" ht="15" customHeight="1">
      <c r="A2534" s="639">
        <v>4269131010</v>
      </c>
      <c r="B2534" s="301" t="s">
        <v>14464</v>
      </c>
      <c r="C2534" s="1051" t="s">
        <v>14477</v>
      </c>
      <c r="D2534" s="640" t="s">
        <v>7190</v>
      </c>
      <c r="E2534" s="709">
        <v>2019</v>
      </c>
      <c r="F2534" s="710" t="s">
        <v>1741</v>
      </c>
    </row>
    <row r="2535" spans="1:6" ht="15" customHeight="1">
      <c r="A2535" s="639">
        <v>4269131030</v>
      </c>
      <c r="B2535" s="301" t="s">
        <v>14464</v>
      </c>
      <c r="C2535" s="1051" t="s">
        <v>14478</v>
      </c>
      <c r="D2535" s="640" t="s">
        <v>7190</v>
      </c>
      <c r="E2535" s="709">
        <v>2019</v>
      </c>
      <c r="F2535" s="710" t="s">
        <v>1741</v>
      </c>
    </row>
    <row r="2536" spans="1:6" ht="15" customHeight="1">
      <c r="A2536" s="639">
        <v>4269131310</v>
      </c>
      <c r="B2536" s="301" t="s">
        <v>14464</v>
      </c>
      <c r="C2536" s="1051" t="s">
        <v>14662</v>
      </c>
      <c r="D2536" s="640" t="s">
        <v>7190</v>
      </c>
      <c r="E2536" s="709">
        <v>2019</v>
      </c>
      <c r="F2536" s="710" t="s">
        <v>1741</v>
      </c>
    </row>
    <row r="2537" spans="1:6">
      <c r="A2537" s="639">
        <v>4269131800</v>
      </c>
      <c r="B2537" s="301" t="s">
        <v>14464</v>
      </c>
      <c r="C2537" s="1051" t="s">
        <v>14723</v>
      </c>
      <c r="D2537" s="640" t="s">
        <v>7190</v>
      </c>
      <c r="E2537" s="709">
        <v>2019</v>
      </c>
      <c r="F2537" s="710" t="s">
        <v>1741</v>
      </c>
    </row>
    <row r="2538" spans="1:6" ht="15" customHeight="1">
      <c r="A2538" s="639">
        <v>4269161500</v>
      </c>
      <c r="B2538" s="301" t="s">
        <v>14464</v>
      </c>
      <c r="C2538" s="1051" t="s">
        <v>14787</v>
      </c>
      <c r="D2538" s="640" t="s">
        <v>7190</v>
      </c>
      <c r="E2538" s="709">
        <v>2019</v>
      </c>
      <c r="F2538" s="710" t="s">
        <v>1741</v>
      </c>
    </row>
    <row r="2539" spans="1:6" ht="15" customHeight="1">
      <c r="A2539" s="639">
        <v>4269131810</v>
      </c>
      <c r="B2539" s="301" t="s">
        <v>14464</v>
      </c>
      <c r="C2539" s="1051" t="s">
        <v>15436</v>
      </c>
      <c r="D2539" s="640" t="s">
        <v>7190</v>
      </c>
      <c r="E2539" s="709">
        <v>2020</v>
      </c>
      <c r="F2539" s="710" t="s">
        <v>1741</v>
      </c>
    </row>
    <row r="2540" spans="1:6" ht="15" customHeight="1">
      <c r="A2540" s="639">
        <v>4269131020</v>
      </c>
      <c r="B2540" s="301" t="s">
        <v>14464</v>
      </c>
      <c r="C2540" s="1051" t="s">
        <v>15464</v>
      </c>
      <c r="D2540" s="640" t="s">
        <v>7190</v>
      </c>
      <c r="E2540" s="709">
        <v>2020</v>
      </c>
      <c r="F2540" s="710" t="s">
        <v>1741</v>
      </c>
    </row>
    <row r="2541" spans="1:6" ht="15" customHeight="1">
      <c r="A2541" s="639">
        <v>4269131510</v>
      </c>
      <c r="B2541" s="301" t="s">
        <v>14464</v>
      </c>
      <c r="C2541" s="1051" t="s">
        <v>16398</v>
      </c>
      <c r="D2541" s="640" t="s">
        <v>7190</v>
      </c>
      <c r="E2541" s="709">
        <v>2020</v>
      </c>
      <c r="F2541" s="710" t="s">
        <v>1741</v>
      </c>
    </row>
    <row r="2542" spans="1:6" ht="15" customHeight="1">
      <c r="A2542" s="639">
        <v>4269131520</v>
      </c>
      <c r="B2542" s="301" t="s">
        <v>14464</v>
      </c>
      <c r="C2542" s="1051" t="s">
        <v>16455</v>
      </c>
      <c r="D2542" s="640" t="s">
        <v>7190</v>
      </c>
      <c r="E2542" s="709">
        <v>2020</v>
      </c>
      <c r="F2542" s="710" t="s">
        <v>1741</v>
      </c>
    </row>
    <row r="2543" spans="1:6">
      <c r="A2543" s="641"/>
      <c r="B2543" s="929" t="s">
        <v>1369</v>
      </c>
      <c r="C2543" s="723"/>
    </row>
    <row r="2544" spans="1:6" ht="15" customHeight="1">
      <c r="A2544" s="639">
        <v>4261190160</v>
      </c>
      <c r="B2544" s="302" t="s">
        <v>1369</v>
      </c>
      <c r="C2544" s="723" t="s">
        <v>14465</v>
      </c>
      <c r="D2544" s="640" t="s">
        <v>7190</v>
      </c>
      <c r="E2544" s="709">
        <v>2017</v>
      </c>
      <c r="F2544" s="710" t="str">
        <f>IF(ISBLANK(D2544),"",VLOOKUP(D2544,tegevusalad!$A$7:$B$188,2,FALSE))</f>
        <v>Sport</v>
      </c>
    </row>
    <row r="2545" spans="1:6" ht="15" customHeight="1">
      <c r="A2545" s="639">
        <v>4261190250</v>
      </c>
      <c r="B2545" s="302" t="s">
        <v>1369</v>
      </c>
      <c r="C2545" s="723" t="s">
        <v>14465</v>
      </c>
      <c r="D2545" s="640" t="s">
        <v>7190</v>
      </c>
      <c r="E2545" s="709">
        <v>2018</v>
      </c>
      <c r="F2545" s="710" t="s">
        <v>1741</v>
      </c>
    </row>
    <row r="2546" spans="1:6" ht="15" customHeight="1">
      <c r="A2546" s="639">
        <v>4261190220</v>
      </c>
      <c r="B2546" s="302" t="s">
        <v>1369</v>
      </c>
      <c r="C2546" s="723" t="s">
        <v>13758</v>
      </c>
      <c r="D2546" s="640" t="s">
        <v>7190</v>
      </c>
      <c r="E2546" s="709">
        <v>2018</v>
      </c>
      <c r="F2546" s="710" t="s">
        <v>1741</v>
      </c>
    </row>
    <row r="2547" spans="1:6" ht="15" customHeight="1">
      <c r="A2547" s="639">
        <v>4261190260</v>
      </c>
      <c r="B2547" s="302" t="s">
        <v>1369</v>
      </c>
      <c r="C2547" s="723" t="s">
        <v>13783</v>
      </c>
      <c r="D2547" s="640" t="s">
        <v>7190</v>
      </c>
      <c r="E2547" s="709">
        <v>2018</v>
      </c>
      <c r="F2547" s="710" t="s">
        <v>1741</v>
      </c>
    </row>
    <row r="2548" spans="1:6" ht="15" customHeight="1">
      <c r="A2548" s="639">
        <v>4269141500</v>
      </c>
      <c r="B2548" s="302" t="s">
        <v>1369</v>
      </c>
      <c r="C2548" s="723" t="s">
        <v>15196</v>
      </c>
      <c r="D2548" s="640" t="s">
        <v>7190</v>
      </c>
      <c r="E2548" s="709">
        <v>2019</v>
      </c>
      <c r="F2548" s="710" t="s">
        <v>1741</v>
      </c>
    </row>
    <row r="2549" spans="1:6" ht="15" customHeight="1">
      <c r="A2549" s="639">
        <v>4269141510</v>
      </c>
      <c r="B2549" s="302" t="s">
        <v>1369</v>
      </c>
      <c r="C2549" s="723" t="s">
        <v>16070</v>
      </c>
      <c r="D2549" s="640" t="s">
        <v>7190</v>
      </c>
      <c r="E2549" s="709">
        <v>2020</v>
      </c>
      <c r="F2549" s="710" t="s">
        <v>1741</v>
      </c>
    </row>
    <row r="2550" spans="1:6" ht="15" customHeight="1">
      <c r="A2550" s="639"/>
      <c r="B2550" s="929" t="s">
        <v>10220</v>
      </c>
      <c r="C2550" s="723"/>
      <c r="D2550" s="640"/>
    </row>
    <row r="2551" spans="1:6" ht="15" customHeight="1">
      <c r="A2551" s="639">
        <v>4261190150</v>
      </c>
      <c r="B2551" s="302" t="s">
        <v>10220</v>
      </c>
      <c r="C2551" s="723" t="s">
        <v>12905</v>
      </c>
      <c r="D2551" s="640" t="s">
        <v>7190</v>
      </c>
      <c r="E2551" s="709">
        <v>2017</v>
      </c>
      <c r="F2551" s="710" t="str">
        <f>IF(ISBLANK(D2551),"",VLOOKUP(D2551,tegevusalad!$A$7:$B$188,2,FALSE))</f>
        <v>Sport</v>
      </c>
    </row>
    <row r="2552" spans="1:6" ht="15" customHeight="1">
      <c r="A2552" s="639">
        <v>4261190070</v>
      </c>
      <c r="B2552" s="302" t="s">
        <v>320</v>
      </c>
      <c r="C2552" s="723" t="s">
        <v>12697</v>
      </c>
      <c r="D2552" s="640" t="s">
        <v>7190</v>
      </c>
      <c r="E2552" s="709">
        <v>2017</v>
      </c>
      <c r="F2552" s="710" t="str">
        <f>IF(ISBLANK(D2552),"",VLOOKUP(D2552,tegevusalad!$A$7:$B$188,2,FALSE))</f>
        <v>Sport</v>
      </c>
    </row>
    <row r="2553" spans="1:6" ht="15" customHeight="1">
      <c r="A2553" s="639">
        <v>4261190280</v>
      </c>
      <c r="B2553" s="302" t="s">
        <v>10220</v>
      </c>
      <c r="C2553" s="723" t="s">
        <v>14475</v>
      </c>
      <c r="D2553" s="640" t="s">
        <v>7190</v>
      </c>
      <c r="E2553" s="709">
        <v>2018</v>
      </c>
      <c r="F2553" s="710" t="s">
        <v>1741</v>
      </c>
    </row>
    <row r="2554" spans="1:6" ht="15" customHeight="1">
      <c r="A2554" s="639">
        <v>4261190230</v>
      </c>
      <c r="B2554" s="302" t="s">
        <v>10220</v>
      </c>
      <c r="C2554" s="723" t="s">
        <v>14476</v>
      </c>
      <c r="D2554" s="640" t="s">
        <v>7190</v>
      </c>
      <c r="E2554" s="709">
        <v>2018</v>
      </c>
      <c r="F2554" s="710" t="s">
        <v>1741</v>
      </c>
    </row>
    <row r="2555" spans="1:6">
      <c r="A2555" s="1"/>
      <c r="B2555" s="637"/>
      <c r="C2555" s="723"/>
    </row>
    <row r="2556" spans="1:6">
      <c r="A2556" s="692"/>
      <c r="B2556" s="637"/>
      <c r="C2556" s="723"/>
    </row>
    <row r="2557" spans="1:6">
      <c r="A2557" s="636"/>
      <c r="B2557" s="637" t="s">
        <v>2388</v>
      </c>
      <c r="C2557" s="1029"/>
      <c r="F2557" s="710" t="str">
        <f>IF(ISBLANK(D2557),"",VLOOKUP(D2557,tegevusalad!$A$7:$B$188,2,FALSE))</f>
        <v/>
      </c>
    </row>
    <row r="2558" spans="1:6">
      <c r="A2558" s="636"/>
      <c r="B2558" s="637" t="s">
        <v>4565</v>
      </c>
      <c r="C2558" s="1029"/>
      <c r="D2558" s="630" t="s">
        <v>6272</v>
      </c>
      <c r="F2558" s="710" t="str">
        <f>IF(ISBLANK(D2558),"",VLOOKUP(D2558,tegevusalad!$A$7:$B$188,2,FALSE))</f>
        <v>Asendus- ja järelhooldus</v>
      </c>
    </row>
    <row r="2559" spans="1:6">
      <c r="A2559" s="636">
        <v>4281015020</v>
      </c>
      <c r="B2559" s="638" t="s">
        <v>6271</v>
      </c>
      <c r="C2559" s="723"/>
      <c r="D2559" s="630" t="s">
        <v>6272</v>
      </c>
      <c r="F2559" s="710" t="str">
        <f>IF(ISBLANK(D2559),"",VLOOKUP(D2559,tegevusalad!$A$7:$B$188,2,FALSE))</f>
        <v>Asendus- ja järelhooldus</v>
      </c>
    </row>
    <row r="2560" spans="1:6">
      <c r="A2560" s="639">
        <v>4281015030</v>
      </c>
      <c r="B2560" s="697" t="s">
        <v>13767</v>
      </c>
      <c r="C2560" s="1031"/>
      <c r="D2560" s="630" t="s">
        <v>6272</v>
      </c>
      <c r="E2560" s="720"/>
      <c r="F2560" s="710" t="str">
        <f>IF(ISBLANK(D2560),"",VLOOKUP(D2560,tegevusalad!$A$7:$B$188,2,FALSE))</f>
        <v>Asendus- ja järelhooldus</v>
      </c>
    </row>
    <row r="2561" spans="1:6">
      <c r="A2561" s="639">
        <v>4281201210</v>
      </c>
      <c r="B2561" s="638" t="s">
        <v>12015</v>
      </c>
      <c r="C2561" s="723"/>
      <c r="D2561" s="630" t="s">
        <v>8580</v>
      </c>
      <c r="F2561" s="710" t="str">
        <f>IF(ISBLANK(D2561),"",VLOOKUP(D2561,tegevusalad!$A$7:$B$188,2,FALSE))</f>
        <v>Eakate sotsiaalhoolekandeasutused</v>
      </c>
    </row>
    <row r="2562" spans="1:6">
      <c r="A2562" s="641">
        <v>4281201020</v>
      </c>
      <c r="B2562" s="638" t="s">
        <v>460</v>
      </c>
      <c r="C2562" s="723"/>
      <c r="D2562" s="630" t="s">
        <v>8580</v>
      </c>
      <c r="F2562" s="710" t="str">
        <f>IF(ISBLANK(D2562),"",VLOOKUP(D2562,tegevusalad!$A$7:$B$188,2,FALSE))</f>
        <v>Eakate sotsiaalhoolekandeasutused</v>
      </c>
    </row>
    <row r="2563" spans="1:6">
      <c r="A2563" s="641">
        <v>4281201110</v>
      </c>
      <c r="B2563" s="638" t="s">
        <v>3603</v>
      </c>
      <c r="C2563" s="723"/>
      <c r="D2563" s="630" t="s">
        <v>8580</v>
      </c>
      <c r="E2563" s="711"/>
      <c r="F2563" s="710" t="str">
        <f>IF(ISBLANK(D2563),"",VLOOKUP(D2563,tegevusalad!$A$7:$B$188,2,FALSE))</f>
        <v>Eakate sotsiaalhoolekandeasutused</v>
      </c>
    </row>
    <row r="2564" spans="1:6">
      <c r="A2564" s="641">
        <v>4281311030</v>
      </c>
      <c r="B2564" s="638" t="s">
        <v>6989</v>
      </c>
      <c r="C2564" s="723"/>
      <c r="D2564" s="630" t="s">
        <v>6272</v>
      </c>
      <c r="F2564" s="710" t="str">
        <f>IF(ISBLANK(D2564),"",VLOOKUP(D2564,tegevusalad!$A$7:$B$188,2,FALSE))</f>
        <v>Asendus- ja järelhooldus</v>
      </c>
    </row>
    <row r="2565" spans="1:6" ht="30">
      <c r="A2565" s="642">
        <v>4281311090</v>
      </c>
      <c r="B2565" s="638" t="s">
        <v>14443</v>
      </c>
      <c r="C2565" s="723"/>
      <c r="D2565" s="630" t="s">
        <v>6272</v>
      </c>
      <c r="F2565" s="710" t="str">
        <f>IF(ISBLANK(D2565),"",VLOOKUP(D2565,tegevusalad!$A$7:$B$188,2,FALSE))</f>
        <v>Asendus- ja järelhooldus</v>
      </c>
    </row>
    <row r="2566" spans="1:6">
      <c r="A2566" s="641">
        <v>4281101020</v>
      </c>
      <c r="B2566" s="638" t="s">
        <v>6701</v>
      </c>
      <c r="C2566" s="723"/>
      <c r="D2566" s="687" t="s">
        <v>8579</v>
      </c>
      <c r="F2566" s="710" t="str">
        <f>IF(ISBLANK(D2566),"",VLOOKUP(D2566,tegevusalad!$A$7:$B$188,2,FALSE))</f>
        <v>Puuetega inimeste sotsiaalhoolekandeasutused</v>
      </c>
    </row>
    <row r="2567" spans="1:6" ht="12" customHeight="1">
      <c r="A2567" s="641">
        <v>4281101210</v>
      </c>
      <c r="B2567" s="638" t="s">
        <v>5871</v>
      </c>
      <c r="C2567" s="723"/>
      <c r="D2567" s="687" t="s">
        <v>8579</v>
      </c>
      <c r="F2567" s="710" t="str">
        <f>IF(ISBLANK(D2567),"",VLOOKUP(D2567,tegevusalad!$A$7:$B$188,2,FALSE))</f>
        <v>Puuetega inimeste sotsiaalhoolekandeasutused</v>
      </c>
    </row>
    <row r="2568" spans="1:6" ht="12" customHeight="1">
      <c r="A2568" s="642">
        <v>4281101220</v>
      </c>
      <c r="B2568" s="638" t="s">
        <v>8577</v>
      </c>
      <c r="C2568" s="723"/>
      <c r="D2568" s="687" t="s">
        <v>8579</v>
      </c>
      <c r="F2568" s="710" t="str">
        <f>IF(ISBLANK(D2568),"",VLOOKUP(D2568,tegevusalad!$A$7:$B$188,2,FALSE))</f>
        <v>Puuetega inimeste sotsiaalhoolekandeasutused</v>
      </c>
    </row>
    <row r="2569" spans="1:6" ht="12" customHeight="1">
      <c r="A2569" s="642">
        <v>4281101230</v>
      </c>
      <c r="B2569" s="638" t="s">
        <v>10995</v>
      </c>
      <c r="C2569" s="723"/>
      <c r="D2569" s="687" t="s">
        <v>8579</v>
      </c>
      <c r="F2569" s="710" t="str">
        <f>IF(ISBLANK(D2569),"",VLOOKUP(D2569,tegevusalad!$A$7:$B$188,2,FALSE))</f>
        <v>Puuetega inimeste sotsiaalhoolekandeasutused</v>
      </c>
    </row>
    <row r="2570" spans="1:6" ht="12" customHeight="1">
      <c r="A2570" s="642">
        <v>4281101240</v>
      </c>
      <c r="B2570" s="638" t="s">
        <v>12013</v>
      </c>
      <c r="C2570" s="723"/>
      <c r="D2570" s="687" t="s">
        <v>8579</v>
      </c>
      <c r="F2570" s="710" t="str">
        <f>IF(ISBLANK(D2570),"",VLOOKUP(D2570,tegevusalad!$A$7:$B$188,2,FALSE))</f>
        <v>Puuetega inimeste sotsiaalhoolekandeasutused</v>
      </c>
    </row>
    <row r="2571" spans="1:6" ht="12" customHeight="1">
      <c r="A2571" s="641">
        <v>4281102020</v>
      </c>
      <c r="B2571" s="638" t="s">
        <v>14948</v>
      </c>
      <c r="C2571" s="723"/>
      <c r="D2571" s="687" t="s">
        <v>8579</v>
      </c>
      <c r="F2571" s="710" t="str">
        <f>IF(ISBLANK(D2571),"",VLOOKUP(D2571,tegevusalad!$A$7:$B$188,2,FALSE))</f>
        <v>Puuetega inimeste sotsiaalhoolekandeasutused</v>
      </c>
    </row>
    <row r="2572" spans="1:6" ht="12" customHeight="1">
      <c r="A2572" s="642">
        <v>4281102030</v>
      </c>
      <c r="B2572" s="638" t="s">
        <v>10997</v>
      </c>
      <c r="C2572" s="723"/>
      <c r="D2572" s="687" t="s">
        <v>8579</v>
      </c>
      <c r="F2572" s="710" t="str">
        <f>IF(ISBLANK(D2572),"",VLOOKUP(D2572,tegevusalad!$A$7:$B$188,2,FALSE))</f>
        <v>Puuetega inimeste sotsiaalhoolekandeasutused</v>
      </c>
    </row>
    <row r="2573" spans="1:6" ht="12" customHeight="1">
      <c r="A2573" s="642">
        <v>4281102040</v>
      </c>
      <c r="B2573" s="638" t="s">
        <v>11539</v>
      </c>
      <c r="C2573" s="723"/>
      <c r="D2573" s="687" t="s">
        <v>8579</v>
      </c>
      <c r="F2573" s="710" t="str">
        <f>IF(ISBLANK(D2573),"",VLOOKUP(D2573,tegevusalad!$A$7:$B$188,2,FALSE))</f>
        <v>Puuetega inimeste sotsiaalhoolekandeasutused</v>
      </c>
    </row>
    <row r="2574" spans="1:6" ht="12" customHeight="1">
      <c r="A2574" s="642">
        <v>4281102210</v>
      </c>
      <c r="B2574" s="638" t="s">
        <v>10998</v>
      </c>
      <c r="C2574" s="723"/>
      <c r="D2574" s="687" t="s">
        <v>8579</v>
      </c>
      <c r="F2574" s="710" t="str">
        <f>IF(ISBLANK(D2574),"",VLOOKUP(D2574,tegevusalad!$A$7:$B$188,2,FALSE))</f>
        <v>Puuetega inimeste sotsiaalhoolekandeasutused</v>
      </c>
    </row>
    <row r="2575" spans="1:6" ht="12" customHeight="1">
      <c r="A2575" s="642">
        <v>4281102220</v>
      </c>
      <c r="B2575" s="638" t="s">
        <v>13094</v>
      </c>
      <c r="C2575" s="723"/>
      <c r="D2575" s="687" t="s">
        <v>8579</v>
      </c>
      <c r="F2575" s="710" t="str">
        <f>IF(ISBLANK(D2575),"",VLOOKUP(D2575,tegevusalad!$A$7:$B$188,2,FALSE))</f>
        <v>Puuetega inimeste sotsiaalhoolekandeasutused</v>
      </c>
    </row>
    <row r="2576" spans="1:6" ht="12" customHeight="1">
      <c r="A2576" s="641">
        <v>4281103050</v>
      </c>
      <c r="B2576" s="638" t="s">
        <v>6702</v>
      </c>
      <c r="C2576" s="723"/>
      <c r="D2576" s="687" t="s">
        <v>8579</v>
      </c>
      <c r="F2576" s="710" t="str">
        <f>IF(ISBLANK(D2576),"",VLOOKUP(D2576,tegevusalad!$A$7:$B$188,2,FALSE))</f>
        <v>Puuetega inimeste sotsiaalhoolekandeasutused</v>
      </c>
    </row>
    <row r="2577" spans="1:6" ht="12" customHeight="1">
      <c r="A2577" s="642">
        <v>4281103060</v>
      </c>
      <c r="B2577" s="638" t="s">
        <v>12014</v>
      </c>
      <c r="C2577" s="723"/>
      <c r="D2577" s="687" t="s">
        <v>8579</v>
      </c>
      <c r="F2577" s="710" t="str">
        <f>IF(ISBLANK(D2577),"",VLOOKUP(D2577,tegevusalad!$A$7:$B$188,2,FALSE))</f>
        <v>Puuetega inimeste sotsiaalhoolekandeasutused</v>
      </c>
    </row>
    <row r="2578" spans="1:6" ht="12" customHeight="1">
      <c r="A2578" s="642">
        <v>4281103110</v>
      </c>
      <c r="B2578" s="638" t="s">
        <v>10232</v>
      </c>
      <c r="C2578" s="723"/>
      <c r="D2578" s="687" t="s">
        <v>8579</v>
      </c>
      <c r="F2578" s="710" t="s">
        <v>8439</v>
      </c>
    </row>
    <row r="2579" spans="1:6" ht="12" customHeight="1">
      <c r="A2579" s="642">
        <v>4281103120</v>
      </c>
      <c r="B2579" s="638" t="s">
        <v>10996</v>
      </c>
      <c r="C2579" s="723"/>
      <c r="D2579" s="687" t="s">
        <v>8579</v>
      </c>
      <c r="F2579" s="710" t="s">
        <v>8439</v>
      </c>
    </row>
    <row r="2580" spans="1:6">
      <c r="A2580" s="642">
        <v>4281103310</v>
      </c>
      <c r="B2580" s="638" t="s">
        <v>14940</v>
      </c>
      <c r="C2580" s="723"/>
      <c r="D2580" s="687" t="s">
        <v>8579</v>
      </c>
      <c r="F2580" s="710" t="s">
        <v>8439</v>
      </c>
    </row>
    <row r="2581" spans="1:6">
      <c r="A2581" s="641">
        <v>4281103810</v>
      </c>
      <c r="B2581" s="638" t="s">
        <v>1228</v>
      </c>
      <c r="C2581" s="723"/>
      <c r="D2581" s="630" t="s">
        <v>8584</v>
      </c>
      <c r="F2581" s="710" t="str">
        <f>IF(ISBLANK(D2581),"",VLOOKUP(D2581,tegevusalad!$A$7:$B$188,2,FALSE))</f>
        <v>Riskirühmade sotsiaalhoolekandeasutused</v>
      </c>
    </row>
    <row r="2582" spans="1:6">
      <c r="A2582" s="641">
        <v>4281402010</v>
      </c>
      <c r="B2582" s="695" t="s">
        <v>6703</v>
      </c>
      <c r="C2582" s="1051"/>
      <c r="D2582" s="630" t="s">
        <v>6272</v>
      </c>
      <c r="F2582" s="710" t="str">
        <f>IF(ISBLANK(D2582),"",VLOOKUP(D2582,tegevusalad!$A$7:$B$188,2,FALSE))</f>
        <v>Asendus- ja järelhooldus</v>
      </c>
    </row>
    <row r="2583" spans="1:6">
      <c r="A2583" s="641">
        <v>4281915010</v>
      </c>
      <c r="B2583" s="638" t="s">
        <v>4960</v>
      </c>
      <c r="C2583" s="723"/>
      <c r="D2583" s="630" t="s">
        <v>6272</v>
      </c>
      <c r="F2583" s="710" t="str">
        <f>IF(ISBLANK(D2583),"",VLOOKUP(D2583,tegevusalad!$A$7:$B$188,2,FALSE))</f>
        <v>Asendus- ja järelhooldus</v>
      </c>
    </row>
    <row r="2584" spans="1:6">
      <c r="A2584" s="641">
        <v>4281915020</v>
      </c>
      <c r="B2584" s="638" t="s">
        <v>4178</v>
      </c>
      <c r="C2584" s="723"/>
      <c r="D2584" s="630" t="s">
        <v>6272</v>
      </c>
      <c r="E2584" s="720"/>
      <c r="F2584" s="710" t="str">
        <f>IF(ISBLANK(D2584),"",VLOOKUP(D2584,tegevusalad!$A$7:$B$188,2,FALSE))</f>
        <v>Asendus- ja järelhooldus</v>
      </c>
    </row>
    <row r="2585" spans="1:6" ht="30">
      <c r="A2585" s="641">
        <v>4281511030</v>
      </c>
      <c r="B2585" s="638" t="s">
        <v>1837</v>
      </c>
      <c r="C2585" s="723"/>
      <c r="D2585" s="630" t="s">
        <v>8580</v>
      </c>
      <c r="E2585" s="720"/>
      <c r="F2585" s="710" t="str">
        <f>IF(ISBLANK(D2585),"",VLOOKUP(D2585,tegevusalad!$A$7:$B$188,2,FALSE))</f>
        <v>Eakate sotsiaalhoolekandeasutused</v>
      </c>
    </row>
    <row r="2586" spans="1:6">
      <c r="A2586" s="636">
        <v>4281511040</v>
      </c>
      <c r="B2586" s="638" t="s">
        <v>2937</v>
      </c>
      <c r="C2586" s="723"/>
      <c r="D2586" s="630" t="s">
        <v>8580</v>
      </c>
      <c r="E2586" s="720"/>
      <c r="F2586" s="710" t="str">
        <f>IF(ISBLANK(D2586),"",VLOOKUP(D2586,tegevusalad!$A$7:$B$188,2,FALSE))</f>
        <v>Eakate sotsiaalhoolekandeasutused</v>
      </c>
    </row>
    <row r="2587" spans="1:6">
      <c r="A2587" s="636">
        <v>4281511050</v>
      </c>
      <c r="B2587" s="638" t="s">
        <v>3221</v>
      </c>
      <c r="C2587" s="723"/>
      <c r="D2587" s="630" t="s">
        <v>8580</v>
      </c>
      <c r="E2587" s="720"/>
      <c r="F2587" s="710" t="str">
        <f>IF(ISBLANK(D2587),"",VLOOKUP(D2587,tegevusalad!$A$7:$B$188,2,FALSE))</f>
        <v>Eakate sotsiaalhoolekandeasutused</v>
      </c>
    </row>
    <row r="2588" spans="1:6">
      <c r="A2588" s="636">
        <v>4281511060</v>
      </c>
      <c r="B2588" s="638" t="s">
        <v>6570</v>
      </c>
      <c r="C2588" s="723"/>
      <c r="D2588" s="630" t="s">
        <v>8580</v>
      </c>
      <c r="F2588" s="710" t="str">
        <f>IF(ISBLANK(D2588),"",VLOOKUP(D2588,tegevusalad!$A$7:$B$188,2,FALSE))</f>
        <v>Eakate sotsiaalhoolekandeasutused</v>
      </c>
    </row>
    <row r="2589" spans="1:6">
      <c r="A2589" s="639">
        <v>4281511070</v>
      </c>
      <c r="B2589" s="638" t="s">
        <v>10419</v>
      </c>
      <c r="C2589" s="723"/>
      <c r="D2589" s="630" t="s">
        <v>8580</v>
      </c>
      <c r="F2589" s="710" t="str">
        <f>IF(ISBLANK(D2589),"",VLOOKUP(D2589,tegevusalad!$A$7:$B$188,2,FALSE))</f>
        <v>Eakate sotsiaalhoolekandeasutused</v>
      </c>
    </row>
    <row r="2590" spans="1:6">
      <c r="A2590" s="639">
        <v>4281511080</v>
      </c>
      <c r="B2590" s="638" t="s">
        <v>11392</v>
      </c>
      <c r="C2590" s="723"/>
      <c r="D2590" s="630" t="s">
        <v>8580</v>
      </c>
      <c r="F2590" s="710" t="str">
        <f>IF(ISBLANK(D2590),"",VLOOKUP(D2590,tegevusalad!$A$7:$B$188,2,FALSE))</f>
        <v>Eakate sotsiaalhoolekandeasutused</v>
      </c>
    </row>
    <row r="2591" spans="1:6">
      <c r="A2591" s="639">
        <v>4281511090</v>
      </c>
      <c r="B2591" s="638" t="s">
        <v>11524</v>
      </c>
      <c r="C2591" s="723"/>
      <c r="D2591" s="630" t="s">
        <v>8580</v>
      </c>
      <c r="F2591" s="710" t="str">
        <f>IF(ISBLANK(D2591),"",VLOOKUP(D2591,tegevusalad!$A$7:$B$188,2,FALSE))</f>
        <v>Eakate sotsiaalhoolekandeasutused</v>
      </c>
    </row>
    <row r="2592" spans="1:6">
      <c r="A2592" s="639">
        <v>4281511100</v>
      </c>
      <c r="B2592" s="638" t="s">
        <v>15029</v>
      </c>
      <c r="C2592" s="723"/>
      <c r="D2592" s="630" t="s">
        <v>8580</v>
      </c>
      <c r="F2592" s="710" t="str">
        <f>IF(ISBLANK(D2592),"",VLOOKUP(D2592,tegevusalad!$A$7:$B$188,2,FALSE))</f>
        <v>Eakate sotsiaalhoolekandeasutused</v>
      </c>
    </row>
    <row r="2593" spans="1:6">
      <c r="A2593" s="639">
        <v>4281511110</v>
      </c>
      <c r="B2593" s="638" t="s">
        <v>14247</v>
      </c>
      <c r="C2593" s="723"/>
      <c r="D2593" s="630" t="s">
        <v>8580</v>
      </c>
      <c r="F2593" s="710" t="str">
        <f>IF(ISBLANK(D2593),"",VLOOKUP(D2593,tegevusalad!$A$7:$B$188,2,FALSE))</f>
        <v>Eakate sotsiaalhoolekandeasutused</v>
      </c>
    </row>
    <row r="2594" spans="1:6">
      <c r="A2594" s="639">
        <v>4281521510</v>
      </c>
      <c r="B2594" s="638" t="s">
        <v>11389</v>
      </c>
      <c r="C2594" s="723"/>
      <c r="D2594" s="630" t="s">
        <v>8587</v>
      </c>
      <c r="F2594" s="710" t="str">
        <f>IF(ISBLANK(D2594),"",VLOOKUP(D2594,tegevusalad!$A$7:$B$188,2,FALSE))</f>
        <v>Muu sotsiaalne kaitse, sh sotsiaalse kaitse haldus</v>
      </c>
    </row>
    <row r="2595" spans="1:6">
      <c r="A2595" s="639">
        <v>4281521520</v>
      </c>
      <c r="B2595" s="638" t="s">
        <v>16252</v>
      </c>
      <c r="C2595" s="723"/>
      <c r="D2595" s="630" t="s">
        <v>8587</v>
      </c>
      <c r="F2595" s="710" t="str">
        <f>IF(ISBLANK(D2595),"",VLOOKUP(D2595,tegevusalad!$A$7:$B$188,2,FALSE))</f>
        <v>Muu sotsiaalne kaitse, sh sotsiaalse kaitse haldus</v>
      </c>
    </row>
    <row r="2596" spans="1:6">
      <c r="A2596" s="641">
        <v>4281531020</v>
      </c>
      <c r="B2596" s="638" t="s">
        <v>770</v>
      </c>
      <c r="C2596" s="723"/>
      <c r="D2596" s="630" t="s">
        <v>8580</v>
      </c>
      <c r="F2596" s="710" t="str">
        <f>IF(ISBLANK(D2596),"",VLOOKUP(D2596,tegevusalad!$A$7:$B$188,2,FALSE))</f>
        <v>Eakate sotsiaalhoolekandeasutused</v>
      </c>
    </row>
    <row r="2597" spans="1:6" ht="30">
      <c r="A2597" s="641">
        <v>4281532010</v>
      </c>
      <c r="B2597" s="638" t="s">
        <v>353</v>
      </c>
      <c r="C2597" s="723"/>
      <c r="D2597" s="630" t="s">
        <v>8580</v>
      </c>
      <c r="F2597" s="710" t="str">
        <f>IF(ISBLANK(D2597),"",VLOOKUP(D2597,tegevusalad!$A$7:$B$188,2,FALSE))</f>
        <v>Eakate sotsiaalhoolekandeasutused</v>
      </c>
    </row>
    <row r="2598" spans="1:6" ht="30">
      <c r="A2598" s="641">
        <v>4281532310</v>
      </c>
      <c r="B2598" s="638" t="s">
        <v>353</v>
      </c>
      <c r="C2598" s="723"/>
      <c r="D2598" s="630" t="s">
        <v>8580</v>
      </c>
      <c r="F2598" s="710" t="str">
        <f>IF(ISBLANK(D2598),"",VLOOKUP(D2598,tegevusalad!$A$7:$B$188,2,FALSE))</f>
        <v>Eakate sotsiaalhoolekandeasutused</v>
      </c>
    </row>
    <row r="2599" spans="1:6" ht="30">
      <c r="A2599" s="641">
        <v>4281581030</v>
      </c>
      <c r="B2599" s="638" t="s">
        <v>668</v>
      </c>
      <c r="C2599" s="723"/>
      <c r="D2599" s="630" t="s">
        <v>8580</v>
      </c>
      <c r="F2599" s="710" t="str">
        <f>IF(ISBLANK(D2599),"",VLOOKUP(D2599,tegevusalad!$A$7:$B$188,2,FALSE))</f>
        <v>Eakate sotsiaalhoolekandeasutused</v>
      </c>
    </row>
    <row r="2600" spans="1:6">
      <c r="A2600" s="642">
        <v>4281581210</v>
      </c>
      <c r="B2600" s="638" t="s">
        <v>12102</v>
      </c>
      <c r="C2600" s="723"/>
      <c r="D2600" s="630" t="s">
        <v>8580</v>
      </c>
      <c r="F2600" s="710" t="str">
        <f>IF(ISBLANK(D2600),"",VLOOKUP(D2600,tegevusalad!$A$7:$B$188,2,FALSE))</f>
        <v>Eakate sotsiaalhoolekandeasutused</v>
      </c>
    </row>
    <row r="2601" spans="1:6">
      <c r="A2601" s="642">
        <v>4281980020</v>
      </c>
      <c r="B2601" s="638" t="s">
        <v>17145</v>
      </c>
      <c r="C2601" s="723"/>
      <c r="D2601" s="630" t="s">
        <v>6272</v>
      </c>
      <c r="F2601" s="710" t="str">
        <f>IF(ISBLANK(D2601),"",VLOOKUP(D2601,tegevusalad!$A$7:$B$188,2,FALSE))</f>
        <v>Asendus- ja järelhooldus</v>
      </c>
    </row>
    <row r="2602" spans="1:6">
      <c r="A2602" s="641">
        <v>4282999000</v>
      </c>
      <c r="B2602" s="638" t="s">
        <v>1859</v>
      </c>
      <c r="C2602" s="723"/>
      <c r="D2602" s="630" t="s">
        <v>8580</v>
      </c>
      <c r="F2602" s="710" t="str">
        <f>IF(ISBLANK(D2602),"",VLOOKUP(D2602,tegevusalad!$A$7:$B$188,2,FALSE))</f>
        <v>Eakate sotsiaalhoolekandeasutused</v>
      </c>
    </row>
    <row r="2603" spans="1:6">
      <c r="A2603" s="641">
        <v>4282981050</v>
      </c>
      <c r="B2603" s="638" t="s">
        <v>3804</v>
      </c>
      <c r="C2603" s="723"/>
      <c r="D2603" s="630" t="s">
        <v>8584</v>
      </c>
      <c r="F2603" s="710" t="str">
        <f>IF(ISBLANK(D2603),"",VLOOKUP(D2603,tegevusalad!$A$7:$B$188,2,FALSE))</f>
        <v>Riskirühmade sotsiaalhoolekandeasutused</v>
      </c>
    </row>
    <row r="2604" spans="1:6">
      <c r="A2604" s="641">
        <v>4281403010</v>
      </c>
      <c r="B2604" s="638" t="s">
        <v>6789</v>
      </c>
      <c r="C2604" s="723"/>
      <c r="D2604" s="630" t="s">
        <v>8584</v>
      </c>
      <c r="E2604" s="713"/>
      <c r="F2604" s="710" t="str">
        <f>IF(ISBLANK(D2604),"",VLOOKUP(D2604,tegevusalad!$A$7:$B$188,2,FALSE))</f>
        <v>Riskirühmade sotsiaalhoolekandeasutused</v>
      </c>
    </row>
    <row r="2605" spans="1:6">
      <c r="A2605" s="641">
        <v>4200302020</v>
      </c>
      <c r="B2605" s="638" t="s">
        <v>399</v>
      </c>
      <c r="C2605" s="723"/>
      <c r="D2605" s="630" t="s">
        <v>5008</v>
      </c>
      <c r="E2605" s="713"/>
      <c r="F2605" s="710" t="str">
        <f>IF(ISBLANK(D2605),"",VLOOKUP(D2605,tegevusalad!$A$7:$B$188,2,FALSE))</f>
        <v>Valla- ja linnavalitsus</v>
      </c>
    </row>
    <row r="2606" spans="1:6" ht="30">
      <c r="A2606" s="641">
        <v>4200306010</v>
      </c>
      <c r="B2606" s="638" t="s">
        <v>688</v>
      </c>
      <c r="C2606" s="723"/>
      <c r="D2606" s="630" t="s">
        <v>5008</v>
      </c>
      <c r="E2606" s="711"/>
      <c r="F2606" s="710" t="str">
        <f>IF(ISBLANK(D2606),"",VLOOKUP(D2606,tegevusalad!$A$7:$B$188,2,FALSE))</f>
        <v>Valla- ja linnavalitsus</v>
      </c>
    </row>
    <row r="2607" spans="1:6" ht="30">
      <c r="A2607" s="641">
        <v>4200305110</v>
      </c>
      <c r="B2607" s="638" t="s">
        <v>667</v>
      </c>
      <c r="C2607" s="723"/>
      <c r="D2607" s="630" t="s">
        <v>5008</v>
      </c>
      <c r="E2607" s="711"/>
      <c r="F2607" s="710" t="str">
        <f>IF(ISBLANK(D2607),"",VLOOKUP(D2607,tegevusalad!$A$7:$B$188,2,FALSE))</f>
        <v>Valla- ja linnavalitsus</v>
      </c>
    </row>
    <row r="2608" spans="1:6" ht="30">
      <c r="A2608" s="641">
        <v>4200303010</v>
      </c>
      <c r="B2608" s="638" t="s">
        <v>670</v>
      </c>
      <c r="C2608" s="723"/>
      <c r="D2608" s="630" t="s">
        <v>5008</v>
      </c>
      <c r="F2608" s="710" t="str">
        <f>IF(ISBLANK(D2608),"",VLOOKUP(D2608,tegevusalad!$A$7:$B$188,2,FALSE))</f>
        <v>Valla- ja linnavalitsus</v>
      </c>
    </row>
    <row r="2609" spans="1:6">
      <c r="A2609" s="641">
        <v>4281591020</v>
      </c>
      <c r="B2609" s="638" t="s">
        <v>2073</v>
      </c>
      <c r="C2609" s="723"/>
      <c r="D2609" s="630" t="s">
        <v>8580</v>
      </c>
      <c r="F2609" s="710" t="str">
        <f>IF(ISBLANK(D2609),"",VLOOKUP(D2609,tegevusalad!$A$7:$B$188,2,FALSE))</f>
        <v>Eakate sotsiaalhoolekandeasutused</v>
      </c>
    </row>
    <row r="2610" spans="1:6">
      <c r="A2610" s="641"/>
      <c r="B2610" s="638"/>
      <c r="C2610" s="723"/>
    </row>
    <row r="2611" spans="1:6">
      <c r="A2611" s="641">
        <v>4281506020</v>
      </c>
      <c r="B2611" s="645" t="s">
        <v>5500</v>
      </c>
      <c r="C2611" s="1031"/>
      <c r="D2611" s="630" t="s">
        <v>8580</v>
      </c>
      <c r="F2611" s="710" t="str">
        <f>IF(ISBLANK(D2611),"",VLOOKUP(D2611,tegevusalad!$A$7:$B$188,2,FALSE))</f>
        <v>Eakate sotsiaalhoolekandeasutused</v>
      </c>
    </row>
    <row r="2612" spans="1:6">
      <c r="A2612" s="641">
        <v>4281506030</v>
      </c>
      <c r="B2612" s="645" t="s">
        <v>3537</v>
      </c>
      <c r="C2612" s="1031"/>
      <c r="D2612" s="630" t="s">
        <v>8580</v>
      </c>
      <c r="F2612" s="710" t="str">
        <f>IF(ISBLANK(D2612),"",VLOOKUP(D2612,tegevusalad!$A$7:$B$188,2,FALSE))</f>
        <v>Eakate sotsiaalhoolekandeasutused</v>
      </c>
    </row>
    <row r="2613" spans="1:6" ht="30">
      <c r="A2613" s="641">
        <v>4281506040</v>
      </c>
      <c r="B2613" s="645" t="s">
        <v>190</v>
      </c>
      <c r="C2613" s="1031"/>
      <c r="D2613" s="630" t="s">
        <v>8580</v>
      </c>
      <c r="F2613" s="710" t="str">
        <f>IF(ISBLANK(D2613),"",VLOOKUP(D2613,tegevusalad!$A$7:$B$188,2,FALSE))</f>
        <v>Eakate sotsiaalhoolekandeasutused</v>
      </c>
    </row>
    <row r="2614" spans="1:6">
      <c r="A2614" s="642">
        <v>4281506050</v>
      </c>
      <c r="B2614" s="645" t="s">
        <v>10217</v>
      </c>
      <c r="C2614" s="1031" t="s">
        <v>12487</v>
      </c>
      <c r="D2614" s="630" t="s">
        <v>8580</v>
      </c>
      <c r="F2614" s="710" t="str">
        <f>IF(ISBLANK(D2614),"",VLOOKUP(D2614,tegevusalad!$A$7:$B$188,2,FALSE))</f>
        <v>Eakate sotsiaalhoolekandeasutused</v>
      </c>
    </row>
    <row r="2615" spans="1:6">
      <c r="A2615" s="641">
        <v>4281508020</v>
      </c>
      <c r="B2615" s="645" t="s">
        <v>3337</v>
      </c>
      <c r="C2615" s="1031"/>
      <c r="D2615" s="630" t="s">
        <v>8580</v>
      </c>
      <c r="F2615" s="710" t="str">
        <f>IF(ISBLANK(D2615),"",VLOOKUP(D2615,tegevusalad!$A$7:$B$188,2,FALSE))</f>
        <v>Eakate sotsiaalhoolekandeasutused</v>
      </c>
    </row>
    <row r="2616" spans="1:6">
      <c r="A2616" s="642">
        <v>4281541040</v>
      </c>
      <c r="B2616" s="645" t="s">
        <v>11092</v>
      </c>
      <c r="C2616" s="1031"/>
      <c r="D2616" s="630" t="s">
        <v>8580</v>
      </c>
      <c r="F2616" s="710" t="str">
        <f>IF(ISBLANK(D2616),"",VLOOKUP(D2616,tegevusalad!$A$7:$B$188,2,FALSE))</f>
        <v>Eakate sotsiaalhoolekandeasutused</v>
      </c>
    </row>
    <row r="2617" spans="1:6">
      <c r="A2617" s="641">
        <v>4281542060</v>
      </c>
      <c r="B2617" s="645" t="s">
        <v>2617</v>
      </c>
      <c r="C2617" s="1031"/>
      <c r="D2617" s="630" t="s">
        <v>8580</v>
      </c>
      <c r="F2617" s="710" t="str">
        <f>IF(ISBLANK(D2617),"",VLOOKUP(D2617,tegevusalad!$A$7:$B$188,2,FALSE))</f>
        <v>Eakate sotsiaalhoolekandeasutused</v>
      </c>
    </row>
    <row r="2618" spans="1:6">
      <c r="A2618" s="641">
        <v>4281542070</v>
      </c>
      <c r="B2618" s="645" t="s">
        <v>4161</v>
      </c>
      <c r="C2618" s="1031"/>
      <c r="D2618" s="630" t="s">
        <v>8580</v>
      </c>
      <c r="F2618" s="710" t="str">
        <f>IF(ISBLANK(D2618),"",VLOOKUP(D2618,tegevusalad!$A$7:$B$188,2,FALSE))</f>
        <v>Eakate sotsiaalhoolekandeasutused</v>
      </c>
    </row>
    <row r="2619" spans="1:6" ht="30">
      <c r="A2619" s="641">
        <v>4281551210</v>
      </c>
      <c r="B2619" s="645" t="s">
        <v>669</v>
      </c>
      <c r="C2619" s="1031"/>
      <c r="D2619" s="630" t="s">
        <v>8580</v>
      </c>
      <c r="F2619" s="710" t="str">
        <f>IF(ISBLANK(D2619),"",VLOOKUP(D2619,tegevusalad!$A$7:$B$188,2,FALSE))</f>
        <v>Eakate sotsiaalhoolekandeasutused</v>
      </c>
    </row>
    <row r="2620" spans="1:6">
      <c r="A2620" s="642">
        <v>4281931110</v>
      </c>
      <c r="B2620" s="645" t="s">
        <v>12016</v>
      </c>
      <c r="C2620" s="1031"/>
      <c r="D2620" s="630" t="s">
        <v>6272</v>
      </c>
      <c r="E2620" s="720"/>
      <c r="F2620" s="710" t="str">
        <f>IF(ISBLANK(D2620),"",VLOOKUP(D2620,tegevusalad!$A$7:$B$188,2,FALSE))</f>
        <v>Asendus- ja järelhooldus</v>
      </c>
    </row>
    <row r="2621" spans="1:6">
      <c r="A2621" s="641">
        <v>4281980010</v>
      </c>
      <c r="B2621" s="645" t="s">
        <v>2097</v>
      </c>
      <c r="C2621" s="1031"/>
      <c r="D2621" s="630" t="s">
        <v>6272</v>
      </c>
      <c r="E2621" s="720"/>
      <c r="F2621" s="710" t="str">
        <f>IF(ISBLANK(D2621),"",VLOOKUP(D2621,tegevusalad!$A$7:$B$188,2,FALSE))</f>
        <v>Asendus- ja järelhooldus</v>
      </c>
    </row>
    <row r="2622" spans="1:6">
      <c r="A2622" s="642">
        <v>4281980020</v>
      </c>
      <c r="B2622" s="645" t="s">
        <v>8928</v>
      </c>
      <c r="C2622" s="1031"/>
      <c r="D2622" s="630" t="s">
        <v>6272</v>
      </c>
      <c r="E2622" s="720"/>
      <c r="F2622" s="710" t="str">
        <f>IF(ISBLANK(D2622),"",VLOOKUP(D2622,tegevusalad!$A$7:$B$188,2,FALSE))</f>
        <v>Asendus- ja järelhooldus</v>
      </c>
    </row>
    <row r="2623" spans="1:6">
      <c r="A2623" s="642">
        <v>4281601010</v>
      </c>
      <c r="B2623" s="645" t="s">
        <v>10079</v>
      </c>
      <c r="C2623" s="1031"/>
      <c r="D2623" s="630" t="s">
        <v>3972</v>
      </c>
      <c r="E2623" s="720"/>
      <c r="F2623" s="710" t="str">
        <f>IF(ISBLANK(D2623),"",VLOOKUP(D2623,tegevusalad!$A$7:$B$188,2,FALSE))</f>
        <v>Muu perekondade ja laste sotsiaalne kaitse</v>
      </c>
    </row>
    <row r="2624" spans="1:6">
      <c r="A2624" s="641"/>
      <c r="B2624" s="645"/>
      <c r="C2624" s="1031"/>
      <c r="D2624" s="677"/>
      <c r="F2624" s="710" t="str">
        <f>IF(ISBLANK(D2624),"",VLOOKUP(D2624,tegevusalad!$A$7:$B$188,2,FALSE))</f>
        <v/>
      </c>
    </row>
    <row r="2625" spans="1:6">
      <c r="A2625" s="641">
        <v>4284111000</v>
      </c>
      <c r="B2625" s="645" t="s">
        <v>7198</v>
      </c>
      <c r="C2625" s="1031"/>
      <c r="D2625" s="630" t="s">
        <v>210</v>
      </c>
      <c r="F2625" s="710" t="str">
        <f>IF(ISBLANK(D2625),"",VLOOKUP(D2625,tegevusalad!$A$7:$B$188,2,FALSE))</f>
        <v>Muu tervishoid, sh tervishoiu haldamine</v>
      </c>
    </row>
    <row r="2626" spans="1:6">
      <c r="A2626" s="642">
        <v>4284121000</v>
      </c>
      <c r="B2626" s="697" t="s">
        <v>11626</v>
      </c>
      <c r="C2626" s="1031"/>
      <c r="D2626" s="630" t="s">
        <v>210</v>
      </c>
      <c r="F2626" s="710" t="str">
        <f>IF(ISBLANK(D2626),"",VLOOKUP(D2626,tegevusalad!$A$7:$B$188,2,FALSE))</f>
        <v>Muu tervishoid, sh tervishoiu haldamine</v>
      </c>
    </row>
    <row r="2627" spans="1:6">
      <c r="A2627" s="642"/>
      <c r="B2627" s="697"/>
      <c r="C2627" s="1031"/>
    </row>
    <row r="2628" spans="1:6">
      <c r="A2628" s="1074">
        <v>4284131000</v>
      </c>
      <c r="B2628" s="1075" t="s">
        <v>15214</v>
      </c>
      <c r="C2628" s="1076"/>
      <c r="D2628" s="1077" t="s">
        <v>8579</v>
      </c>
      <c r="E2628" s="1078"/>
      <c r="F2628" s="1079" t="str">
        <f>IF(ISBLANK(D2628),"",VLOOKUP(D2628,tegevusalad!$A$7:$B$188,2,FALSE))</f>
        <v>Puuetega inimeste sotsiaalhoolekandeasutused</v>
      </c>
    </row>
    <row r="2629" spans="1:6">
      <c r="A2629" s="1074">
        <v>4284131010</v>
      </c>
      <c r="B2629" s="1075" t="s">
        <v>16094</v>
      </c>
      <c r="C2629" s="1076"/>
      <c r="D2629" s="1080" t="s">
        <v>8579</v>
      </c>
      <c r="E2629" s="1078"/>
      <c r="F2629" s="1079" t="str">
        <f>IF(ISBLANK(D2629),"",VLOOKUP(D2629,tegevusalad!$A$7:$B$188,2,FALSE))</f>
        <v>Puuetega inimeste sotsiaalhoolekandeasutused</v>
      </c>
    </row>
    <row r="2630" spans="1:6">
      <c r="A2630" s="1074">
        <v>4284131020</v>
      </c>
      <c r="B2630" s="1075" t="s">
        <v>16146</v>
      </c>
      <c r="C2630" s="1076"/>
      <c r="D2630" s="1080" t="s">
        <v>8579</v>
      </c>
      <c r="E2630" s="1078"/>
      <c r="F2630" s="1079" t="str">
        <f>IF(ISBLANK(D2630),"",VLOOKUP(D2630,tegevusalad!$A$7:$B$188,2,FALSE))</f>
        <v>Puuetega inimeste sotsiaalhoolekandeasutused</v>
      </c>
    </row>
    <row r="2631" spans="1:6">
      <c r="A2631" s="1074">
        <v>4284131030</v>
      </c>
      <c r="B2631" s="1075" t="s">
        <v>16256</v>
      </c>
      <c r="C2631" s="1076"/>
      <c r="D2631" s="1080" t="s">
        <v>8579</v>
      </c>
      <c r="E2631" s="1078"/>
      <c r="F2631" s="1079" t="str">
        <f>IF(ISBLANK(D2631),"",VLOOKUP(D2631,tegevusalad!$A$7:$B$188,2,FALSE))</f>
        <v>Puuetega inimeste sotsiaalhoolekandeasutused</v>
      </c>
    </row>
    <row r="2632" spans="1:6">
      <c r="A2632" s="1074">
        <v>4284131040</v>
      </c>
      <c r="B2632" s="1075" t="s">
        <v>16592</v>
      </c>
      <c r="C2632" s="1076"/>
      <c r="D2632" s="1080" t="s">
        <v>8579</v>
      </c>
      <c r="E2632" s="1078"/>
      <c r="F2632" s="1079" t="str">
        <f>IF(ISBLANK(D2632),"",VLOOKUP(D2632,tegevusalad!$A$7:$B$188,2,FALSE))</f>
        <v>Puuetega inimeste sotsiaalhoolekandeasutused</v>
      </c>
    </row>
    <row r="2633" spans="1:6">
      <c r="A2633" s="1074">
        <v>4284131050</v>
      </c>
      <c r="B2633" s="1075" t="s">
        <v>16462</v>
      </c>
      <c r="C2633" s="1076"/>
      <c r="D2633" s="1080" t="s">
        <v>8579</v>
      </c>
      <c r="E2633" s="1078"/>
      <c r="F2633" s="1079" t="str">
        <f>IF(ISBLANK(D2633),"",VLOOKUP(D2633,tegevusalad!$A$7:$B$188,2,FALSE))</f>
        <v>Puuetega inimeste sotsiaalhoolekandeasutused</v>
      </c>
    </row>
    <row r="2634" spans="1:6">
      <c r="A2634" s="1074">
        <v>4284131060</v>
      </c>
      <c r="B2634" s="1075" t="s">
        <v>16463</v>
      </c>
      <c r="C2634" s="1076"/>
      <c r="D2634" s="1080" t="s">
        <v>8579</v>
      </c>
      <c r="E2634" s="1078"/>
      <c r="F2634" s="1079" t="str">
        <f>IF(ISBLANK(D2634),"",VLOOKUP(D2634,tegevusalad!$A$7:$B$188,2,FALSE))</f>
        <v>Puuetega inimeste sotsiaalhoolekandeasutused</v>
      </c>
    </row>
    <row r="2635" spans="1:6">
      <c r="A2635" s="1074">
        <v>4284131070</v>
      </c>
      <c r="B2635" s="1075" t="s">
        <v>16654</v>
      </c>
      <c r="C2635" s="1076"/>
      <c r="D2635" s="1080" t="s">
        <v>8579</v>
      </c>
      <c r="E2635" s="1078"/>
      <c r="F2635" s="1079" t="str">
        <f>IF(ISBLANK(D2635),"",VLOOKUP(D2635,tegevusalad!$A$7:$B$188,2,FALSE))</f>
        <v>Puuetega inimeste sotsiaalhoolekandeasutused</v>
      </c>
    </row>
    <row r="2636" spans="1:6">
      <c r="A2636" s="1074">
        <v>4284131080</v>
      </c>
      <c r="B2636" s="1075" t="s">
        <v>16669</v>
      </c>
      <c r="C2636" s="1076"/>
      <c r="D2636" s="1080" t="s">
        <v>8579</v>
      </c>
      <c r="E2636" s="1078"/>
      <c r="F2636" s="1079" t="str">
        <f>IF(ISBLANK(D2636),"",VLOOKUP(D2636,tegevusalad!$A$7:$B$188,2,FALSE))</f>
        <v>Puuetega inimeste sotsiaalhoolekandeasutused</v>
      </c>
    </row>
    <row r="2637" spans="1:6">
      <c r="A2637" s="1074">
        <v>4284131090</v>
      </c>
      <c r="B2637" s="1075" t="s">
        <v>11943</v>
      </c>
      <c r="C2637" s="1076"/>
      <c r="D2637" s="1080" t="s">
        <v>8579</v>
      </c>
      <c r="E2637" s="1078"/>
      <c r="F2637" s="1079" t="str">
        <f>IF(ISBLANK(D2637),"",VLOOKUP(D2637,tegevusalad!$A$7:$B$188,2,FALSE))</f>
        <v>Puuetega inimeste sotsiaalhoolekandeasutused</v>
      </c>
    </row>
    <row r="2638" spans="1:6">
      <c r="A2638" s="1070"/>
      <c r="B2638" s="1057"/>
      <c r="C2638" s="1031"/>
    </row>
    <row r="2639" spans="1:6">
      <c r="A2639" s="967">
        <v>4285199000</v>
      </c>
      <c r="B2639" s="1057" t="s">
        <v>15514</v>
      </c>
      <c r="C2639" s="1031"/>
      <c r="D2639" s="630" t="s">
        <v>8587</v>
      </c>
      <c r="F2639" s="710" t="s">
        <v>8454</v>
      </c>
    </row>
    <row r="2640" spans="1:6">
      <c r="A2640" s="967">
        <v>4285199010</v>
      </c>
      <c r="B2640" s="1057" t="s">
        <v>16089</v>
      </c>
      <c r="C2640" s="1031"/>
      <c r="D2640" s="687" t="s">
        <v>8579</v>
      </c>
      <c r="F2640" s="710" t="str">
        <f>IF(ISBLANK(D2640),"",VLOOKUP(D2640,tegevusalad!$A$7:$B$188,2,FALSE))</f>
        <v>Puuetega inimeste sotsiaalhoolekandeasutused</v>
      </c>
    </row>
    <row r="2641" spans="1:6">
      <c r="A2641" s="967">
        <v>4285199020</v>
      </c>
      <c r="B2641" s="1057" t="s">
        <v>16461</v>
      </c>
      <c r="C2641" s="1031"/>
      <c r="D2641" s="630" t="s">
        <v>8587</v>
      </c>
      <c r="F2641" s="710" t="s">
        <v>8454</v>
      </c>
    </row>
    <row r="2642" spans="1:6">
      <c r="A2642" s="967">
        <v>4285199030</v>
      </c>
      <c r="B2642" s="1057" t="s">
        <v>17196</v>
      </c>
      <c r="C2642" s="1031"/>
      <c r="D2642" s="630" t="s">
        <v>8587</v>
      </c>
      <c r="F2642" s="710" t="str">
        <f>IF(ISBLANK(D2642),"",VLOOKUP(D2642,tegevusalad!$A$7:$B$188,2,FALSE))</f>
        <v>Muu sotsiaalne kaitse, sh sotsiaalse kaitse haldus</v>
      </c>
    </row>
    <row r="2643" spans="1:6">
      <c r="A2643" s="967">
        <v>4285199040</v>
      </c>
      <c r="B2643" s="1057" t="s">
        <v>11943</v>
      </c>
      <c r="C2643" s="1031"/>
      <c r="D2643" s="630" t="s">
        <v>6272</v>
      </c>
      <c r="E2643" s="720"/>
      <c r="F2643" s="710" t="str">
        <f>IF(ISBLANK(D2643),"",VLOOKUP(D2643,tegevusalad!$A$7:$B$188,2,FALSE))</f>
        <v>Asendus- ja järelhooldus</v>
      </c>
    </row>
    <row r="2644" spans="1:6">
      <c r="A2644" s="967"/>
      <c r="B2644" s="1057"/>
      <c r="C2644" s="1031"/>
      <c r="E2644" s="720"/>
    </row>
    <row r="2645" spans="1:6">
      <c r="A2645" s="967"/>
      <c r="B2645" s="1057"/>
      <c r="C2645" s="1031"/>
    </row>
    <row r="2646" spans="1:6">
      <c r="A2646" s="642">
        <v>4289988010</v>
      </c>
      <c r="B2646" s="697" t="s">
        <v>14346</v>
      </c>
      <c r="C2646" s="1031"/>
      <c r="D2646" s="630" t="s">
        <v>8587</v>
      </c>
      <c r="F2646" s="710" t="s">
        <v>8454</v>
      </c>
    </row>
    <row r="2647" spans="1:6">
      <c r="A2647" s="642">
        <v>4289988020</v>
      </c>
      <c r="B2647" s="697" t="s">
        <v>14313</v>
      </c>
      <c r="C2647" s="1031"/>
      <c r="D2647" s="630" t="s">
        <v>8587</v>
      </c>
      <c r="F2647" s="710" t="s">
        <v>8454</v>
      </c>
    </row>
    <row r="2648" spans="1:6">
      <c r="A2648" s="642">
        <v>4289988030</v>
      </c>
      <c r="B2648" s="697" t="s">
        <v>14518</v>
      </c>
      <c r="C2648" s="1031"/>
      <c r="D2648" s="630" t="s">
        <v>210</v>
      </c>
      <c r="F2648" s="710" t="str">
        <f>IF(ISBLANK(D2648),"",VLOOKUP(D2648,tegevusalad!$A$7:$B$188,2,FALSE))</f>
        <v>Muu tervishoid, sh tervishoiu haldamine</v>
      </c>
    </row>
    <row r="2649" spans="1:6">
      <c r="A2649" s="642">
        <v>4289988040</v>
      </c>
      <c r="B2649" s="697" t="s">
        <v>14610</v>
      </c>
      <c r="C2649" s="1031"/>
      <c r="D2649" s="630" t="s">
        <v>8587</v>
      </c>
      <c r="F2649" s="710" t="s">
        <v>8454</v>
      </c>
    </row>
    <row r="2650" spans="1:6">
      <c r="A2650" s="642">
        <v>4289988050</v>
      </c>
      <c r="B2650" s="697" t="s">
        <v>14633</v>
      </c>
      <c r="C2650" s="1031"/>
      <c r="D2650" s="630" t="s">
        <v>8584</v>
      </c>
      <c r="F2650" s="710" t="str">
        <f>IF(ISBLANK(D2650),"",VLOOKUP(D2650,tegevusalad!$A$7:$B$188,2,FALSE))</f>
        <v>Riskirühmade sotsiaalhoolekandeasutused</v>
      </c>
    </row>
    <row r="2651" spans="1:6">
      <c r="A2651" s="642">
        <v>4289988060</v>
      </c>
      <c r="B2651" s="697" t="s">
        <v>14687</v>
      </c>
      <c r="C2651" s="1031"/>
      <c r="D2651" s="630" t="s">
        <v>8584</v>
      </c>
      <c r="F2651" s="710" t="str">
        <f>IF(ISBLANK(D2651),"",VLOOKUP(D2651,tegevusalad!$A$7:$B$188,2,FALSE))</f>
        <v>Riskirühmade sotsiaalhoolekandeasutused</v>
      </c>
    </row>
    <row r="2652" spans="1:6">
      <c r="A2652" s="642">
        <v>4289988070</v>
      </c>
      <c r="B2652" s="697" t="s">
        <v>14728</v>
      </c>
      <c r="C2652" s="1031"/>
      <c r="D2652" s="630" t="s">
        <v>8584</v>
      </c>
      <c r="F2652" s="710" t="str">
        <f>IF(ISBLANK(D2652),"",VLOOKUP(D2652,tegevusalad!$A$7:$B$188,2,FALSE))</f>
        <v>Riskirühmade sotsiaalhoolekandeasutused</v>
      </c>
    </row>
    <row r="2653" spans="1:6">
      <c r="A2653" s="642">
        <v>4289988080</v>
      </c>
      <c r="B2653" s="697" t="s">
        <v>14761</v>
      </c>
      <c r="C2653" s="1031"/>
      <c r="D2653" s="630" t="s">
        <v>8584</v>
      </c>
      <c r="F2653" s="710" t="str">
        <f>IF(ISBLANK(D2653),"",VLOOKUP(D2653,tegevusalad!$A$7:$B$188,2,FALSE))</f>
        <v>Riskirühmade sotsiaalhoolekandeasutused</v>
      </c>
    </row>
    <row r="2654" spans="1:6">
      <c r="A2654" s="642">
        <v>4289988090</v>
      </c>
      <c r="B2654" s="697" t="s">
        <v>15174</v>
      </c>
      <c r="C2654" s="1031"/>
      <c r="D2654" s="630" t="s">
        <v>6272</v>
      </c>
      <c r="E2654" s="720"/>
      <c r="F2654" s="710" t="str">
        <f>IF(ISBLANK(D2654),"",VLOOKUP(D2654,tegevusalad!$A$7:$B$188,2,FALSE))</f>
        <v>Asendus- ja järelhooldus</v>
      </c>
    </row>
    <row r="2655" spans="1:6">
      <c r="A2655" s="642">
        <v>4289988000</v>
      </c>
      <c r="B2655" s="697" t="s">
        <v>13937</v>
      </c>
      <c r="C2655" s="1031"/>
      <c r="D2655" s="630" t="s">
        <v>8587</v>
      </c>
      <c r="F2655" s="710" t="s">
        <v>8454</v>
      </c>
    </row>
    <row r="2656" spans="1:6">
      <c r="A2656" s="642"/>
      <c r="B2656" s="697"/>
      <c r="C2656" s="1031"/>
    </row>
    <row r="2657" spans="1:6">
      <c r="A2657" s="642">
        <v>4289901000</v>
      </c>
      <c r="B2657" s="645" t="s">
        <v>10413</v>
      </c>
      <c r="C2657" s="1031"/>
      <c r="D2657" s="630" t="s">
        <v>210</v>
      </c>
      <c r="F2657" s="710" t="str">
        <f>IF(ISBLANK(D2657),"",VLOOKUP(D2657,tegevusalad!$A$7:$B$188,2,FALSE))</f>
        <v>Muu tervishoid, sh tervishoiu haldamine</v>
      </c>
    </row>
    <row r="2658" spans="1:6">
      <c r="A2658" s="642">
        <v>4289902000</v>
      </c>
      <c r="B2658" s="645" t="s">
        <v>10495</v>
      </c>
      <c r="C2658" s="1031"/>
      <c r="D2658" s="630" t="s">
        <v>3972</v>
      </c>
      <c r="F2658" s="710" t="str">
        <f>IF(ISBLANK(D2658),"",VLOOKUP(D2658,tegevusalad!$A$7:$B$188,2,FALSE))</f>
        <v>Muu perekondade ja laste sotsiaalne kaitse</v>
      </c>
    </row>
    <row r="2659" spans="1:6">
      <c r="A2659" s="642">
        <v>4289903000</v>
      </c>
      <c r="B2659" s="697" t="s">
        <v>10504</v>
      </c>
      <c r="C2659" s="1031"/>
      <c r="D2659" s="687" t="s">
        <v>8579</v>
      </c>
      <c r="F2659" s="710" t="str">
        <f>IF(ISBLANK(D2659),"",VLOOKUP(D2659,tegevusalad!$A$7:$B$188,2,FALSE))</f>
        <v>Puuetega inimeste sotsiaalhoolekandeasutused</v>
      </c>
    </row>
    <row r="2660" spans="1:6">
      <c r="A2660" s="642">
        <v>4289904000</v>
      </c>
      <c r="B2660" s="697" t="s">
        <v>10526</v>
      </c>
      <c r="C2660" s="1031"/>
      <c r="D2660" s="630" t="s">
        <v>8587</v>
      </c>
      <c r="F2660" s="710" t="s">
        <v>8454</v>
      </c>
    </row>
    <row r="2661" spans="1:6">
      <c r="A2661" s="642">
        <v>4289905000</v>
      </c>
      <c r="B2661" s="697" t="s">
        <v>10536</v>
      </c>
      <c r="C2661" s="1031"/>
      <c r="D2661" s="687" t="s">
        <v>8579</v>
      </c>
      <c r="F2661" s="710" t="str">
        <f>IF(ISBLANK(D2661),"",VLOOKUP(D2661,tegevusalad!$A$7:$B$188,2,FALSE))</f>
        <v>Puuetega inimeste sotsiaalhoolekandeasutused</v>
      </c>
    </row>
    <row r="2662" spans="1:6">
      <c r="A2662" s="642">
        <v>4289906000</v>
      </c>
      <c r="B2662" s="697" t="s">
        <v>10548</v>
      </c>
      <c r="C2662" s="1031"/>
      <c r="D2662" s="630" t="s">
        <v>8580</v>
      </c>
      <c r="F2662" s="710" t="str">
        <f>IF(ISBLANK(D2662),"",VLOOKUP(D2662,tegevusalad!$A$7:$B$188,2,FALSE))</f>
        <v>Eakate sotsiaalhoolekandeasutused</v>
      </c>
    </row>
    <row r="2663" spans="1:6">
      <c r="A2663" s="642">
        <v>4289907000</v>
      </c>
      <c r="B2663" s="697" t="s">
        <v>10555</v>
      </c>
      <c r="C2663" s="1031"/>
      <c r="D2663" s="630" t="s">
        <v>3972</v>
      </c>
      <c r="F2663" s="710" t="str">
        <f>IF(ISBLANK(D2663),"",VLOOKUP(D2663,tegevusalad!$A$7:$B$188,2,FALSE))</f>
        <v>Muu perekondade ja laste sotsiaalne kaitse</v>
      </c>
    </row>
    <row r="2664" spans="1:6">
      <c r="A2664" s="642">
        <v>4289908000</v>
      </c>
      <c r="B2664" s="697" t="s">
        <v>10818</v>
      </c>
      <c r="C2664" s="1031"/>
      <c r="D2664" s="630" t="s">
        <v>6272</v>
      </c>
      <c r="E2664" s="720"/>
      <c r="F2664" s="710" t="str">
        <f>IF(ISBLANK(D2664),"",VLOOKUP(D2664,tegevusalad!$A$7:$B$188,2,FALSE))</f>
        <v>Asendus- ja järelhooldus</v>
      </c>
    </row>
    <row r="2665" spans="1:6">
      <c r="A2665" s="642">
        <v>4289909000</v>
      </c>
      <c r="B2665" s="697" t="s">
        <v>10830</v>
      </c>
      <c r="C2665" s="1031"/>
      <c r="D2665" s="630" t="s">
        <v>8584</v>
      </c>
      <c r="F2665" s="710" t="str">
        <f>IF(ISBLANK(D2665),"",VLOOKUP(D2665,tegevusalad!$A$7:$B$188,2,FALSE))</f>
        <v>Riskirühmade sotsiaalhoolekandeasutused</v>
      </c>
    </row>
    <row r="2666" spans="1:6">
      <c r="A2666" s="642">
        <v>4289910000</v>
      </c>
      <c r="B2666" s="697" t="s">
        <v>10861</v>
      </c>
      <c r="C2666" s="1031"/>
      <c r="D2666" s="630" t="s">
        <v>8584</v>
      </c>
      <c r="F2666" s="710" t="str">
        <f>IF(ISBLANK(D2666),"",VLOOKUP(D2666,tegevusalad!$A$7:$B$188,2,FALSE))</f>
        <v>Riskirühmade sotsiaalhoolekandeasutused</v>
      </c>
    </row>
    <row r="2667" spans="1:6">
      <c r="A2667" s="642">
        <v>4289911000</v>
      </c>
      <c r="B2667" s="697" t="s">
        <v>10939</v>
      </c>
      <c r="C2667" s="1031"/>
      <c r="D2667" s="687" t="s">
        <v>8579</v>
      </c>
      <c r="F2667" s="710" t="str">
        <f>IF(ISBLANK(D2667),"",VLOOKUP(D2667,tegevusalad!$A$7:$B$188,2,FALSE))</f>
        <v>Puuetega inimeste sotsiaalhoolekandeasutused</v>
      </c>
    </row>
    <row r="2668" spans="1:6">
      <c r="A2668" s="642">
        <v>4289912000</v>
      </c>
      <c r="B2668" s="697" t="s">
        <v>10974</v>
      </c>
      <c r="C2668" s="1031"/>
      <c r="D2668" s="630" t="s">
        <v>8584</v>
      </c>
      <c r="F2668" s="710" t="str">
        <f>IF(ISBLANK(D2668),"",VLOOKUP(D2668,tegevusalad!$A$7:$B$188,2,FALSE))</f>
        <v>Riskirühmade sotsiaalhoolekandeasutused</v>
      </c>
    </row>
    <row r="2669" spans="1:6">
      <c r="A2669" s="642">
        <v>4289913000</v>
      </c>
      <c r="B2669" s="697" t="s">
        <v>11127</v>
      </c>
      <c r="C2669" s="1031"/>
      <c r="D2669" s="630" t="s">
        <v>3972</v>
      </c>
      <c r="F2669" s="710" t="str">
        <f>IF(ISBLANK(D2669),"",VLOOKUP(D2669,tegevusalad!$A$7:$B$188,2,FALSE))</f>
        <v>Muu perekondade ja laste sotsiaalne kaitse</v>
      </c>
    </row>
    <row r="2670" spans="1:6">
      <c r="A2670" s="642">
        <v>4289914000</v>
      </c>
      <c r="B2670" s="697" t="s">
        <v>11155</v>
      </c>
      <c r="C2670" s="1031"/>
      <c r="D2670" s="630" t="s">
        <v>8584</v>
      </c>
      <c r="F2670" s="710" t="str">
        <f>IF(ISBLANK(D2670),"",VLOOKUP(D2670,tegevusalad!$A$7:$B$188,2,FALSE))</f>
        <v>Riskirühmade sotsiaalhoolekandeasutused</v>
      </c>
    </row>
    <row r="2671" spans="1:6">
      <c r="A2671" s="642">
        <v>4289915000</v>
      </c>
      <c r="B2671" s="697" t="s">
        <v>11196</v>
      </c>
      <c r="C2671" s="1031"/>
      <c r="D2671" s="687" t="s">
        <v>8579</v>
      </c>
      <c r="F2671" s="710" t="str">
        <f>IF(ISBLANK(D2671),"",VLOOKUP(D2671,tegevusalad!$A$7:$B$188,2,FALSE))</f>
        <v>Puuetega inimeste sotsiaalhoolekandeasutused</v>
      </c>
    </row>
    <row r="2672" spans="1:6">
      <c r="A2672" s="642">
        <v>4289916000</v>
      </c>
      <c r="B2672" s="697" t="s">
        <v>11355</v>
      </c>
      <c r="C2672" s="1031"/>
      <c r="D2672" s="630" t="s">
        <v>8584</v>
      </c>
      <c r="E2672" s="713"/>
      <c r="F2672" s="710" t="str">
        <f>IF(ISBLANK(D2672),"",VLOOKUP(D2672,tegevusalad!$A$7:$B$188,2,FALSE))</f>
        <v>Riskirühmade sotsiaalhoolekandeasutused</v>
      </c>
    </row>
    <row r="2673" spans="1:6">
      <c r="A2673" s="642">
        <v>4289917000</v>
      </c>
      <c r="B2673" s="697" t="s">
        <v>11874</v>
      </c>
      <c r="C2673" s="1031"/>
      <c r="D2673" s="630" t="s">
        <v>6272</v>
      </c>
      <c r="E2673" s="720"/>
      <c r="F2673" s="710" t="str">
        <f>IF(ISBLANK(D2673),"",VLOOKUP(D2673,tegevusalad!$A$7:$B$188,2,FALSE))</f>
        <v>Asendus- ja järelhooldus</v>
      </c>
    </row>
    <row r="2674" spans="1:6">
      <c r="A2674" s="642">
        <v>4289918000</v>
      </c>
      <c r="B2674" s="697" t="s">
        <v>11378</v>
      </c>
      <c r="C2674" s="1031"/>
      <c r="D2674" s="630" t="s">
        <v>8584</v>
      </c>
      <c r="F2674" s="710" t="str">
        <f>IF(ISBLANK(D2674),"",VLOOKUP(D2674,tegevusalad!$A$7:$B$188,2,FALSE))</f>
        <v>Riskirühmade sotsiaalhoolekandeasutused</v>
      </c>
    </row>
    <row r="2675" spans="1:6">
      <c r="A2675" s="642">
        <v>4289919000</v>
      </c>
      <c r="B2675" s="697" t="s">
        <v>11500</v>
      </c>
      <c r="C2675" s="1031"/>
      <c r="D2675" s="687">
        <v>10900</v>
      </c>
      <c r="F2675" s="710" t="s">
        <v>8454</v>
      </c>
    </row>
    <row r="2676" spans="1:6">
      <c r="A2676" s="642">
        <v>4289920000</v>
      </c>
      <c r="B2676" s="697" t="s">
        <v>11707</v>
      </c>
      <c r="C2676" s="1031"/>
      <c r="D2676" s="630" t="s">
        <v>6272</v>
      </c>
      <c r="E2676" s="720"/>
      <c r="F2676" s="710" t="str">
        <f>IF(ISBLANK(D2676),"",VLOOKUP(D2676,tegevusalad!$A$7:$B$188,2,FALSE))</f>
        <v>Asendus- ja järelhooldus</v>
      </c>
    </row>
    <row r="2677" spans="1:6">
      <c r="A2677" s="642">
        <v>4289921000</v>
      </c>
      <c r="B2677" s="697" t="s">
        <v>11920</v>
      </c>
      <c r="C2677" s="1031"/>
      <c r="D2677" s="630" t="s">
        <v>8584</v>
      </c>
      <c r="F2677" s="710" t="str">
        <f>IF(ISBLANK(D2677),"",VLOOKUP(D2677,tegevusalad!$A$7:$B$188,2,FALSE))</f>
        <v>Riskirühmade sotsiaalhoolekandeasutused</v>
      </c>
    </row>
    <row r="2678" spans="1:6">
      <c r="A2678" s="642">
        <v>4289923000</v>
      </c>
      <c r="B2678" s="697" t="s">
        <v>11764</v>
      </c>
      <c r="C2678" s="1031"/>
      <c r="D2678" s="630" t="s">
        <v>8584</v>
      </c>
      <c r="F2678" s="710" t="str">
        <f>IF(ISBLANK(D2678),"",VLOOKUP(D2678,tegevusalad!$A$7:$B$188,2,FALSE))</f>
        <v>Riskirühmade sotsiaalhoolekandeasutused</v>
      </c>
    </row>
    <row r="2679" spans="1:6">
      <c r="A2679" s="642">
        <v>4289924000</v>
      </c>
      <c r="B2679" s="697" t="s">
        <v>11943</v>
      </c>
      <c r="C2679" s="1031"/>
      <c r="D2679" s="630" t="s">
        <v>6272</v>
      </c>
      <c r="E2679" s="720"/>
      <c r="F2679" s="710" t="str">
        <f>IF(ISBLANK(D2679),"",VLOOKUP(D2679,tegevusalad!$A$7:$B$188,2,FALSE))</f>
        <v>Asendus- ja järelhooldus</v>
      </c>
    </row>
    <row r="2680" spans="1:6">
      <c r="A2680" s="642">
        <v>4289925000</v>
      </c>
      <c r="B2680" s="697" t="s">
        <v>12093</v>
      </c>
      <c r="C2680" s="1031"/>
      <c r="D2680" s="687" t="s">
        <v>8579</v>
      </c>
      <c r="F2680" s="710" t="str">
        <f>IF(ISBLANK(D2680),"",VLOOKUP(D2680,tegevusalad!$A$7:$B$188,2,FALSE))</f>
        <v>Puuetega inimeste sotsiaalhoolekandeasutused</v>
      </c>
    </row>
    <row r="2681" spans="1:6">
      <c r="A2681" s="642">
        <v>4289926000</v>
      </c>
      <c r="B2681" s="697" t="s">
        <v>12103</v>
      </c>
      <c r="C2681" s="1031"/>
      <c r="D2681" s="687" t="s">
        <v>8579</v>
      </c>
      <c r="F2681" s="710" t="str">
        <f>IF(ISBLANK(D2681),"",VLOOKUP(D2681,tegevusalad!$A$7:$B$188,2,FALSE))</f>
        <v>Puuetega inimeste sotsiaalhoolekandeasutused</v>
      </c>
    </row>
    <row r="2682" spans="1:6">
      <c r="A2682" s="642">
        <v>4289927000</v>
      </c>
      <c r="B2682" s="697" t="s">
        <v>12110</v>
      </c>
      <c r="C2682" s="1031"/>
      <c r="D2682" s="630" t="s">
        <v>8587</v>
      </c>
      <c r="F2682" s="710" t="str">
        <f>IF(ISBLANK(D2682),"",VLOOKUP(D2682,tegevusalad!$A$7:$B$188,2,FALSE))</f>
        <v>Muu sotsiaalne kaitse, sh sotsiaalse kaitse haldus</v>
      </c>
    </row>
    <row r="2683" spans="1:6">
      <c r="A2683" s="642">
        <v>4289928000</v>
      </c>
      <c r="B2683" s="697" t="s">
        <v>12158</v>
      </c>
      <c r="C2683" s="1031"/>
      <c r="D2683" s="687" t="s">
        <v>8579</v>
      </c>
      <c r="F2683" s="710" t="str">
        <f>IF(ISBLANK(D2683),"",VLOOKUP(D2683,tegevusalad!$A$7:$B$188,2,FALSE))</f>
        <v>Puuetega inimeste sotsiaalhoolekandeasutused</v>
      </c>
    </row>
    <row r="2684" spans="1:6">
      <c r="A2684" s="642">
        <v>4289929000</v>
      </c>
      <c r="B2684" s="697" t="s">
        <v>12349</v>
      </c>
      <c r="C2684" s="1031"/>
      <c r="D2684" s="630" t="s">
        <v>8587</v>
      </c>
      <c r="F2684" s="710" t="str">
        <f>IF(ISBLANK(D2684),"",VLOOKUP(D2684,tegevusalad!$A$7:$B$188,2,FALSE))</f>
        <v>Muu sotsiaalne kaitse, sh sotsiaalse kaitse haldus</v>
      </c>
    </row>
    <row r="2685" spans="1:6">
      <c r="A2685" s="642">
        <v>4289930000</v>
      </c>
      <c r="B2685" s="697" t="s">
        <v>12350</v>
      </c>
      <c r="C2685" s="1031"/>
      <c r="D2685" s="630" t="s">
        <v>8587</v>
      </c>
      <c r="F2685" s="710" t="str">
        <f>IF(ISBLANK(D2685),"",VLOOKUP(D2685,tegevusalad!$A$7:$B$188,2,FALSE))</f>
        <v>Muu sotsiaalne kaitse, sh sotsiaalse kaitse haldus</v>
      </c>
    </row>
    <row r="2686" spans="1:6">
      <c r="A2686" s="642">
        <v>4289931000</v>
      </c>
      <c r="B2686" s="697" t="s">
        <v>12611</v>
      </c>
      <c r="C2686" s="1031"/>
      <c r="D2686" s="687" t="s">
        <v>8579</v>
      </c>
      <c r="F2686" s="710" t="str">
        <f>IF(ISBLANK(D2686),"",VLOOKUP(D2686,tegevusalad!$A$7:$B$188,2,FALSE))</f>
        <v>Puuetega inimeste sotsiaalhoolekandeasutused</v>
      </c>
    </row>
    <row r="2687" spans="1:6">
      <c r="A2687" s="642">
        <v>4289932000</v>
      </c>
      <c r="B2687" s="697" t="s">
        <v>12684</v>
      </c>
      <c r="C2687" s="1031"/>
      <c r="D2687" s="687" t="s">
        <v>8579</v>
      </c>
      <c r="F2687" s="710" t="str">
        <f>IF(ISBLANK(D2687),"",VLOOKUP(D2687,tegevusalad!$A$7:$B$188,2,FALSE))</f>
        <v>Puuetega inimeste sotsiaalhoolekandeasutused</v>
      </c>
    </row>
    <row r="2688" spans="1:6">
      <c r="A2688" s="642">
        <v>4289933000</v>
      </c>
      <c r="B2688" s="697" t="s">
        <v>12698</v>
      </c>
      <c r="C2688" s="1031"/>
      <c r="D2688" s="640" t="s">
        <v>210</v>
      </c>
      <c r="E2688" s="710"/>
      <c r="F2688" s="710" t="str">
        <f>IF(ISBLANK(D2688),"",VLOOKUP(D2688,tegevusalad!$A$7:$B$188,2,FALSE))</f>
        <v>Muu tervishoid, sh tervishoiu haldamine</v>
      </c>
    </row>
    <row r="2689" spans="1:6">
      <c r="A2689" s="642">
        <v>4289934000</v>
      </c>
      <c r="B2689" s="697" t="s">
        <v>12745</v>
      </c>
      <c r="C2689" s="1031"/>
      <c r="D2689" s="687" t="s">
        <v>8579</v>
      </c>
      <c r="F2689" s="710" t="str">
        <f>IF(ISBLANK(D2689),"",VLOOKUP(D2689,tegevusalad!$A$7:$B$188,2,FALSE))</f>
        <v>Puuetega inimeste sotsiaalhoolekandeasutused</v>
      </c>
    </row>
    <row r="2690" spans="1:6">
      <c r="A2690" s="642">
        <v>4289935000</v>
      </c>
      <c r="B2690" s="697" t="s">
        <v>12779</v>
      </c>
      <c r="C2690" s="1031"/>
      <c r="D2690" s="630" t="s">
        <v>3972</v>
      </c>
      <c r="F2690" s="710" t="str">
        <f>IF(ISBLANK(D2690),"",VLOOKUP(D2690,tegevusalad!$A$7:$B$188,2,FALSE))</f>
        <v>Muu perekondade ja laste sotsiaalne kaitse</v>
      </c>
    </row>
    <row r="2691" spans="1:6">
      <c r="A2691" s="642">
        <v>4289936000</v>
      </c>
      <c r="B2691" s="697" t="s">
        <v>12870</v>
      </c>
      <c r="C2691" s="1031"/>
      <c r="D2691" s="687" t="s">
        <v>8579</v>
      </c>
      <c r="F2691" s="710" t="str">
        <f>IF(ISBLANK(D2691),"",VLOOKUP(D2691,tegevusalad!$A$7:$B$188,2,FALSE))</f>
        <v>Puuetega inimeste sotsiaalhoolekandeasutused</v>
      </c>
    </row>
    <row r="2692" spans="1:6">
      <c r="A2692" s="642">
        <v>4289937000</v>
      </c>
      <c r="B2692" s="697" t="s">
        <v>12889</v>
      </c>
      <c r="C2692" s="1031"/>
      <c r="D2692" s="630" t="s">
        <v>8587</v>
      </c>
      <c r="F2692" s="710" t="str">
        <f>IF(ISBLANK(D2692),"",VLOOKUP(D2692,tegevusalad!$A$7:$B$188,2,FALSE))</f>
        <v>Muu sotsiaalne kaitse, sh sotsiaalse kaitse haldus</v>
      </c>
    </row>
    <row r="2693" spans="1:6">
      <c r="A2693" s="642">
        <v>4289938000</v>
      </c>
      <c r="B2693" s="697" t="s">
        <v>12997</v>
      </c>
      <c r="C2693" s="1031"/>
      <c r="D2693" s="687" t="s">
        <v>8579</v>
      </c>
      <c r="F2693" s="710" t="str">
        <f>IF(ISBLANK(D2693),"",VLOOKUP(D2693,tegevusalad!$A$7:$B$188,2,FALSE))</f>
        <v>Puuetega inimeste sotsiaalhoolekandeasutused</v>
      </c>
    </row>
    <row r="2694" spans="1:6">
      <c r="A2694" s="642">
        <v>4289939000</v>
      </c>
      <c r="B2694" s="697" t="s">
        <v>12998</v>
      </c>
      <c r="C2694" s="1031"/>
      <c r="D2694" s="687" t="s">
        <v>8579</v>
      </c>
      <c r="F2694" s="710" t="str">
        <f>IF(ISBLANK(D2694),"",VLOOKUP(D2694,tegevusalad!$A$7:$B$188,2,FALSE))</f>
        <v>Puuetega inimeste sotsiaalhoolekandeasutused</v>
      </c>
    </row>
    <row r="2695" spans="1:6">
      <c r="A2695" s="642">
        <v>4289940000</v>
      </c>
      <c r="B2695" s="697" t="s">
        <v>13037</v>
      </c>
      <c r="C2695" s="1031"/>
      <c r="D2695" s="630" t="s">
        <v>8584</v>
      </c>
      <c r="E2695" s="713"/>
      <c r="F2695" s="710" t="str">
        <f>IF(ISBLANK(D2695),"",VLOOKUP(D2695,tegevusalad!$A$7:$B$188,2,FALSE))</f>
        <v>Riskirühmade sotsiaalhoolekandeasutused</v>
      </c>
    </row>
    <row r="2696" spans="1:6">
      <c r="A2696" s="642">
        <v>4289941000</v>
      </c>
      <c r="B2696" s="697" t="s">
        <v>13160</v>
      </c>
      <c r="C2696" s="1031"/>
      <c r="D2696" s="687">
        <v>10900</v>
      </c>
      <c r="F2696" s="710" t="s">
        <v>8454</v>
      </c>
    </row>
    <row r="2697" spans="1:6">
      <c r="A2697" s="642">
        <v>4289942000</v>
      </c>
      <c r="B2697" s="697" t="s">
        <v>13169</v>
      </c>
      <c r="C2697" s="1031"/>
      <c r="D2697" s="630" t="s">
        <v>8587</v>
      </c>
      <c r="F2697" s="710" t="str">
        <f>IF(ISBLANK(D2697),"",VLOOKUP(D2697,tegevusalad!$A$7:$B$188,2,FALSE))</f>
        <v>Muu sotsiaalne kaitse, sh sotsiaalse kaitse haldus</v>
      </c>
    </row>
    <row r="2698" spans="1:6">
      <c r="A2698" s="642">
        <v>4289943000</v>
      </c>
      <c r="B2698" s="697" t="s">
        <v>13168</v>
      </c>
      <c r="C2698" s="1031"/>
      <c r="D2698" s="687" t="s">
        <v>8579</v>
      </c>
      <c r="F2698" s="710" t="str">
        <f>IF(ISBLANK(D2698),"",VLOOKUP(D2698,tegevusalad!$A$7:$B$188,2,FALSE))</f>
        <v>Puuetega inimeste sotsiaalhoolekandeasutused</v>
      </c>
    </row>
    <row r="2699" spans="1:6">
      <c r="A2699" s="642">
        <v>4289944000</v>
      </c>
      <c r="B2699" s="697" t="s">
        <v>13221</v>
      </c>
      <c r="C2699" s="1031"/>
      <c r="D2699" s="687" t="s">
        <v>8579</v>
      </c>
      <c r="F2699" s="710" t="str">
        <f>IF(ISBLANK(D2699),"",VLOOKUP(D2699,tegevusalad!$A$7:$B$188,2,FALSE))</f>
        <v>Puuetega inimeste sotsiaalhoolekandeasutused</v>
      </c>
    </row>
    <row r="2700" spans="1:6">
      <c r="A2700" s="642">
        <v>4289945000</v>
      </c>
      <c r="B2700" s="697" t="s">
        <v>13486</v>
      </c>
      <c r="C2700" s="1031"/>
      <c r="D2700" s="687" t="s">
        <v>8579</v>
      </c>
      <c r="F2700" s="710" t="str">
        <f>IF(ISBLANK(D2700),"",VLOOKUP(D2700,tegevusalad!$A$7:$B$188,2,FALSE))</f>
        <v>Puuetega inimeste sotsiaalhoolekandeasutused</v>
      </c>
    </row>
    <row r="2701" spans="1:6">
      <c r="A2701" s="642">
        <v>4289946000</v>
      </c>
      <c r="B2701" s="697" t="s">
        <v>13517</v>
      </c>
      <c r="C2701" s="1031"/>
      <c r="D2701" s="687" t="s">
        <v>8579</v>
      </c>
      <c r="F2701" s="710" t="str">
        <f>IF(ISBLANK(D2701),"",VLOOKUP(D2701,tegevusalad!$A$7:$B$188,2,FALSE))</f>
        <v>Puuetega inimeste sotsiaalhoolekandeasutused</v>
      </c>
    </row>
    <row r="2702" spans="1:6">
      <c r="A2702" s="642">
        <v>4289947000</v>
      </c>
      <c r="B2702" s="697" t="s">
        <v>13556</v>
      </c>
      <c r="C2702" s="1031"/>
      <c r="D2702" s="630" t="s">
        <v>6272</v>
      </c>
      <c r="E2702" s="720"/>
      <c r="F2702" s="710" t="str">
        <f>IF(ISBLANK(D2702),"",VLOOKUP(D2702,tegevusalad!$A$7:$B$188,2,FALSE))</f>
        <v>Asendus- ja järelhooldus</v>
      </c>
    </row>
    <row r="2703" spans="1:6">
      <c r="A2703" s="642">
        <v>4289948000</v>
      </c>
      <c r="B2703" s="697" t="s">
        <v>14047</v>
      </c>
      <c r="C2703" s="1031"/>
      <c r="D2703" s="630" t="s">
        <v>8584</v>
      </c>
      <c r="F2703" s="710" t="str">
        <f>IF(ISBLANK(D2703),"",VLOOKUP(D2703,tegevusalad!$A$7:$B$188,2,FALSE))</f>
        <v>Riskirühmade sotsiaalhoolekandeasutused</v>
      </c>
    </row>
    <row r="2704" spans="1:6">
      <c r="A2704" s="642">
        <v>4289949000</v>
      </c>
      <c r="B2704" s="697" t="s">
        <v>13782</v>
      </c>
      <c r="C2704" s="1031"/>
      <c r="D2704" s="630" t="s">
        <v>6272</v>
      </c>
      <c r="E2704" s="720"/>
      <c r="F2704" s="710" t="str">
        <f>IF(ISBLANK(D2704),"",VLOOKUP(D2704,tegevusalad!$A$7:$B$188,2,FALSE))</f>
        <v>Asendus- ja järelhooldus</v>
      </c>
    </row>
    <row r="2705" spans="1:6">
      <c r="A2705" s="642">
        <v>4289950000</v>
      </c>
      <c r="B2705" s="697" t="s">
        <v>13830</v>
      </c>
      <c r="C2705" s="1031"/>
      <c r="D2705" s="687">
        <v>10900</v>
      </c>
      <c r="F2705" s="710" t="s">
        <v>8454</v>
      </c>
    </row>
    <row r="2706" spans="1:6">
      <c r="A2706" s="642">
        <v>4289951000</v>
      </c>
      <c r="B2706" s="697" t="s">
        <v>13831</v>
      </c>
      <c r="C2706" s="1031"/>
      <c r="D2706" s="630" t="s">
        <v>6272</v>
      </c>
      <c r="E2706" s="720"/>
      <c r="F2706" s="710" t="str">
        <f>IF(ISBLANK(D2706),"",VLOOKUP(D2706,tegevusalad!$A$7:$B$188,2,FALSE))</f>
        <v>Asendus- ja järelhooldus</v>
      </c>
    </row>
    <row r="2707" spans="1:6">
      <c r="A2707" s="642">
        <v>4289952000</v>
      </c>
      <c r="B2707" s="697" t="s">
        <v>13848</v>
      </c>
      <c r="C2707" s="1031"/>
      <c r="D2707" s="630" t="s">
        <v>6272</v>
      </c>
      <c r="E2707" s="720"/>
      <c r="F2707" s="710" t="str">
        <f>IF(ISBLANK(D2707),"",VLOOKUP(D2707,tegevusalad!$A$7:$B$188,2,FALSE))</f>
        <v>Asendus- ja järelhooldus</v>
      </c>
    </row>
    <row r="2708" spans="1:6">
      <c r="A2708" s="642">
        <v>4289953000</v>
      </c>
      <c r="B2708" s="697" t="s">
        <v>14032</v>
      </c>
      <c r="C2708" s="1031"/>
      <c r="D2708" s="630" t="s">
        <v>210</v>
      </c>
      <c r="F2708" s="710" t="str">
        <f>IF(ISBLANK(D2708),"",VLOOKUP(D2708,tegevusalad!$A$7:$B$188,2,FALSE))</f>
        <v>Muu tervishoid, sh tervishoiu haldamine</v>
      </c>
    </row>
    <row r="2709" spans="1:6">
      <c r="A2709" s="642">
        <v>4289954000</v>
      </c>
      <c r="B2709" s="697" t="s">
        <v>14167</v>
      </c>
      <c r="C2709" s="1031"/>
      <c r="D2709" s="630" t="s">
        <v>6272</v>
      </c>
      <c r="E2709" s="720"/>
      <c r="F2709" s="710" t="str">
        <f>IF(ISBLANK(D2709),"",VLOOKUP(D2709,tegevusalad!$A$7:$B$188,2,FALSE))</f>
        <v>Asendus- ja järelhooldus</v>
      </c>
    </row>
    <row r="2710" spans="1:6">
      <c r="A2710" s="642">
        <v>4289955000</v>
      </c>
      <c r="B2710" s="697" t="s">
        <v>14198</v>
      </c>
      <c r="C2710" s="1031"/>
      <c r="D2710" s="687" t="s">
        <v>8579</v>
      </c>
      <c r="F2710" s="710" t="str">
        <f>IF(ISBLANK(D2710),"",VLOOKUP(D2710,tegevusalad!$A$7:$B$188,2,FALSE))</f>
        <v>Puuetega inimeste sotsiaalhoolekandeasutused</v>
      </c>
    </row>
    <row r="2711" spans="1:6">
      <c r="A2711" s="642">
        <v>4289956000</v>
      </c>
      <c r="B2711" s="697" t="s">
        <v>15118</v>
      </c>
      <c r="C2711" s="1031"/>
      <c r="D2711" s="630" t="s">
        <v>210</v>
      </c>
      <c r="F2711" s="710" t="str">
        <f>IF(ISBLANK(D2711),"",VLOOKUP(D2711,tegevusalad!$A$7:$B$188,2,FALSE))</f>
        <v>Muu tervishoid, sh tervishoiu haldamine</v>
      </c>
    </row>
    <row r="2712" spans="1:6">
      <c r="A2712" s="642">
        <v>4289957000</v>
      </c>
      <c r="B2712" s="697" t="s">
        <v>14255</v>
      </c>
      <c r="C2712" s="1031"/>
      <c r="D2712" s="630" t="s">
        <v>6272</v>
      </c>
      <c r="E2712" s="720"/>
      <c r="F2712" s="710" t="str">
        <f>IF(ISBLANK(D2712),"",VLOOKUP(D2712,tegevusalad!$A$7:$B$188,2,FALSE))</f>
        <v>Asendus- ja järelhooldus</v>
      </c>
    </row>
    <row r="2713" spans="1:6">
      <c r="A2713" s="642">
        <v>4289958000</v>
      </c>
      <c r="B2713" s="697" t="s">
        <v>14327</v>
      </c>
      <c r="C2713" s="1031"/>
      <c r="D2713" s="630" t="s">
        <v>8584</v>
      </c>
      <c r="F2713" s="710" t="str">
        <f>IF(ISBLANK(D2713),"",VLOOKUP(D2713,tegevusalad!$A$7:$B$188,2,FALSE))</f>
        <v>Riskirühmade sotsiaalhoolekandeasutused</v>
      </c>
    </row>
    <row r="2714" spans="1:6">
      <c r="A2714" s="642">
        <v>4289959000</v>
      </c>
      <c r="B2714" s="697" t="s">
        <v>14381</v>
      </c>
      <c r="C2714" s="1031"/>
      <c r="D2714" s="630" t="s">
        <v>8580</v>
      </c>
      <c r="F2714" s="710" t="str">
        <f>IF(ISBLANK(D2714),"",VLOOKUP(D2714,tegevusalad!$A$7:$B$188,2,FALSE))</f>
        <v>Eakate sotsiaalhoolekandeasutused</v>
      </c>
    </row>
    <row r="2715" spans="1:6">
      <c r="A2715" s="642">
        <v>4289960000</v>
      </c>
      <c r="B2715" s="697" t="s">
        <v>14444</v>
      </c>
      <c r="C2715" s="1031"/>
      <c r="D2715" s="687" t="s">
        <v>8579</v>
      </c>
      <c r="F2715" s="710" t="str">
        <f>IF(ISBLANK(D2715),"",VLOOKUP(D2715,tegevusalad!$A$7:$B$188,2,FALSE))</f>
        <v>Puuetega inimeste sotsiaalhoolekandeasutused</v>
      </c>
    </row>
    <row r="2716" spans="1:6">
      <c r="A2716" s="642">
        <v>4289961000</v>
      </c>
      <c r="B2716" s="697" t="s">
        <v>14519</v>
      </c>
      <c r="C2716" s="1031"/>
      <c r="D2716" s="630" t="s">
        <v>3972</v>
      </c>
      <c r="F2716" s="710" t="str">
        <f>IF(ISBLANK(D2716),"",VLOOKUP(D2716,tegevusalad!$A$7:$B$188,2,FALSE))</f>
        <v>Muu perekondade ja laste sotsiaalne kaitse</v>
      </c>
    </row>
    <row r="2717" spans="1:6">
      <c r="A2717" s="642">
        <v>4289962000</v>
      </c>
      <c r="B2717" s="697" t="s">
        <v>14520</v>
      </c>
      <c r="C2717" s="1031"/>
      <c r="D2717" s="630" t="s">
        <v>8584</v>
      </c>
      <c r="F2717" s="710" t="str">
        <f>IF(ISBLANK(D2717),"",VLOOKUP(D2717,tegevusalad!$A$7:$B$188,2,FALSE))</f>
        <v>Riskirühmade sotsiaalhoolekandeasutused</v>
      </c>
    </row>
    <row r="2718" spans="1:6">
      <c r="A2718" s="642">
        <v>4289963000</v>
      </c>
      <c r="B2718" s="697" t="s">
        <v>14521</v>
      </c>
      <c r="C2718" s="1031"/>
      <c r="D2718" s="630" t="s">
        <v>6272</v>
      </c>
      <c r="E2718" s="720"/>
      <c r="F2718" s="710" t="str">
        <f>IF(ISBLANK(D2718),"",VLOOKUP(D2718,tegevusalad!$A$7:$B$188,2,FALSE))</f>
        <v>Asendus- ja järelhooldus</v>
      </c>
    </row>
    <row r="2719" spans="1:6">
      <c r="A2719" s="642">
        <v>4289964000</v>
      </c>
      <c r="B2719" s="697" t="s">
        <v>14576</v>
      </c>
      <c r="C2719" s="1031"/>
      <c r="D2719" s="630" t="s">
        <v>8587</v>
      </c>
      <c r="F2719" s="710" t="str">
        <f>IF(ISBLANK(D2719),"",VLOOKUP(D2719,tegevusalad!$A$7:$B$188,2,FALSE))</f>
        <v>Muu sotsiaalne kaitse, sh sotsiaalse kaitse haldus</v>
      </c>
    </row>
    <row r="2720" spans="1:6">
      <c r="A2720" s="642">
        <v>4289965000</v>
      </c>
      <c r="B2720" s="697" t="s">
        <v>14654</v>
      </c>
      <c r="C2720" s="1031"/>
      <c r="D2720" s="630" t="s">
        <v>8587</v>
      </c>
      <c r="F2720" s="710" t="str">
        <f>IF(ISBLANK(D2720),"",VLOOKUP(D2720,tegevusalad!$A$7:$B$188,2,FALSE))</f>
        <v>Muu sotsiaalne kaitse, sh sotsiaalse kaitse haldus</v>
      </c>
    </row>
    <row r="2721" spans="1:6">
      <c r="A2721" s="642">
        <v>4289966000</v>
      </c>
      <c r="B2721" s="697" t="s">
        <v>14690</v>
      </c>
      <c r="C2721" s="1031"/>
      <c r="D2721" s="630" t="s">
        <v>6272</v>
      </c>
      <c r="E2721" s="720"/>
      <c r="F2721" s="710" t="str">
        <f>IF(ISBLANK(D2721),"",VLOOKUP(D2721,tegevusalad!$A$7:$B$188,2,FALSE))</f>
        <v>Asendus- ja järelhooldus</v>
      </c>
    </row>
    <row r="2722" spans="1:6">
      <c r="A2722" s="642">
        <v>4289967000</v>
      </c>
      <c r="B2722" s="697" t="s">
        <v>14706</v>
      </c>
      <c r="C2722" s="1031"/>
      <c r="D2722" s="630" t="s">
        <v>3972</v>
      </c>
      <c r="F2722" s="710" t="str">
        <f>IF(ISBLANK(D2722),"",VLOOKUP(D2722,tegevusalad!$A$7:$B$188,2,FALSE))</f>
        <v>Muu perekondade ja laste sotsiaalne kaitse</v>
      </c>
    </row>
    <row r="2723" spans="1:6">
      <c r="A2723" s="642">
        <v>4289968000</v>
      </c>
      <c r="B2723" s="697" t="s">
        <v>14719</v>
      </c>
      <c r="C2723" s="1031"/>
      <c r="D2723" s="630" t="s">
        <v>8584</v>
      </c>
      <c r="F2723" s="710" t="str">
        <f>IF(ISBLANK(D2723),"",VLOOKUP(D2723,tegevusalad!$A$7:$B$188,2,FALSE))</f>
        <v>Riskirühmade sotsiaalhoolekandeasutused</v>
      </c>
    </row>
    <row r="2724" spans="1:6">
      <c r="A2724" s="642">
        <v>4289969000</v>
      </c>
      <c r="B2724" s="697" t="s">
        <v>14724</v>
      </c>
      <c r="C2724" s="1031"/>
      <c r="D2724" s="630" t="s">
        <v>6272</v>
      </c>
      <c r="E2724" s="720"/>
      <c r="F2724" s="710" t="str">
        <f>IF(ISBLANK(D2724),"",VLOOKUP(D2724,tegevusalad!$A$7:$B$188,2,FALSE))</f>
        <v>Asendus- ja järelhooldus</v>
      </c>
    </row>
    <row r="2725" spans="1:6">
      <c r="A2725" s="642">
        <v>4289970000</v>
      </c>
      <c r="B2725" s="697" t="s">
        <v>14737</v>
      </c>
      <c r="C2725" s="1031"/>
      <c r="D2725" s="630" t="s">
        <v>8584</v>
      </c>
      <c r="F2725" s="710" t="str">
        <f>IF(ISBLANK(D2725),"",VLOOKUP(D2725,tegevusalad!$A$7:$B$188,2,FALSE))</f>
        <v>Riskirühmade sotsiaalhoolekandeasutused</v>
      </c>
    </row>
    <row r="2726" spans="1:6">
      <c r="A2726" s="642">
        <v>4289971000</v>
      </c>
      <c r="B2726" s="697" t="s">
        <v>14953</v>
      </c>
      <c r="C2726" s="1031"/>
      <c r="D2726" s="687" t="s">
        <v>8579</v>
      </c>
      <c r="F2726" s="710" t="str">
        <f>IF(ISBLANK(D2726),"",VLOOKUP(D2726,tegevusalad!$A$7:$B$188,2,FALSE))</f>
        <v>Puuetega inimeste sotsiaalhoolekandeasutused</v>
      </c>
    </row>
    <row r="2727" spans="1:6">
      <c r="A2727" s="642">
        <v>4289972000</v>
      </c>
      <c r="B2727" s="697" t="s">
        <v>14968</v>
      </c>
      <c r="C2727" s="1031"/>
      <c r="D2727" s="687" t="s">
        <v>8579</v>
      </c>
      <c r="F2727" s="710" t="str">
        <f>IF(ISBLANK(D2727),"",VLOOKUP(D2727,tegevusalad!$A$7:$B$188,2,FALSE))</f>
        <v>Puuetega inimeste sotsiaalhoolekandeasutused</v>
      </c>
    </row>
    <row r="2728" spans="1:6">
      <c r="A2728" s="642">
        <v>4289973000</v>
      </c>
      <c r="B2728" s="697" t="s">
        <v>15280</v>
      </c>
      <c r="C2728" s="1031"/>
      <c r="D2728" s="687" t="s">
        <v>8579</v>
      </c>
      <c r="F2728" s="710" t="str">
        <f>IF(ISBLANK(D2728),"",VLOOKUP(D2728,tegevusalad!$A$7:$B$188,2,FALSE))</f>
        <v>Puuetega inimeste sotsiaalhoolekandeasutused</v>
      </c>
    </row>
    <row r="2729" spans="1:6">
      <c r="A2729" s="642">
        <v>4289974000</v>
      </c>
      <c r="B2729" s="697" t="s">
        <v>15310</v>
      </c>
      <c r="C2729" s="1031"/>
      <c r="D2729" s="630" t="s">
        <v>8587</v>
      </c>
      <c r="F2729" s="710" t="s">
        <v>8454</v>
      </c>
    </row>
    <row r="2730" spans="1:6">
      <c r="A2730" s="642">
        <v>4289975000</v>
      </c>
      <c r="B2730" s="697" t="s">
        <v>15411</v>
      </c>
      <c r="C2730" s="1031"/>
      <c r="D2730" s="630" t="s">
        <v>8580</v>
      </c>
      <c r="F2730" s="710" t="str">
        <f>IF(ISBLANK(D2730),"",VLOOKUP(D2730,tegevusalad!$A$7:$B$188,2,FALSE))</f>
        <v>Eakate sotsiaalhoolekandeasutused</v>
      </c>
    </row>
    <row r="2731" spans="1:6">
      <c r="A2731" s="642">
        <v>4289976000</v>
      </c>
      <c r="B2731" s="697" t="s">
        <v>15412</v>
      </c>
      <c r="C2731" s="1031"/>
      <c r="D2731" s="630" t="s">
        <v>8584</v>
      </c>
      <c r="F2731" s="710" t="str">
        <f>IF(ISBLANK(D2731),"",VLOOKUP(D2731,tegevusalad!$A$7:$B$188,2,FALSE))</f>
        <v>Riskirühmade sotsiaalhoolekandeasutused</v>
      </c>
    </row>
    <row r="2732" spans="1:6">
      <c r="A2732" s="642">
        <v>4289977000</v>
      </c>
      <c r="B2732" s="697" t="s">
        <v>15430</v>
      </c>
      <c r="C2732" s="1031"/>
      <c r="D2732" s="630" t="s">
        <v>8561</v>
      </c>
      <c r="F2732" s="710" t="str">
        <f>IF(ISBLANK(D2732),"",VLOOKUP(D2732,tegevusalad!$A$7:$B$188,2,FALSE))</f>
        <v>Muu sotsiaalsete riskirühmade kaitse</v>
      </c>
    </row>
    <row r="2733" spans="1:6">
      <c r="A2733" s="642">
        <v>4289978000</v>
      </c>
      <c r="B2733" s="697" t="s">
        <v>15433</v>
      </c>
      <c r="C2733" s="1031"/>
      <c r="D2733" s="630" t="s">
        <v>210</v>
      </c>
      <c r="F2733" s="710" t="str">
        <f>IF(ISBLANK(D2733),"",VLOOKUP(D2733,tegevusalad!$A$7:$B$188,2,FALSE))</f>
        <v>Muu tervishoid, sh tervishoiu haldamine</v>
      </c>
    </row>
    <row r="2734" spans="1:6" ht="16.5" customHeight="1">
      <c r="A2734" s="642">
        <v>4289979000</v>
      </c>
      <c r="B2734" s="697" t="s">
        <v>15484</v>
      </c>
      <c r="C2734" s="1031"/>
      <c r="D2734" s="630" t="s">
        <v>3972</v>
      </c>
      <c r="F2734" s="710" t="str">
        <f>IF(ISBLANK(D2734),"",VLOOKUP(D2734,tegevusalad!$A$7:$B$188,2,FALSE))</f>
        <v>Muu perekondade ja laste sotsiaalne kaitse</v>
      </c>
    </row>
    <row r="2735" spans="1:6" ht="16.5" customHeight="1">
      <c r="A2735" s="642">
        <v>4289980000</v>
      </c>
      <c r="B2735" s="697" t="s">
        <v>15515</v>
      </c>
      <c r="C2735" s="1031"/>
      <c r="D2735" s="630" t="s">
        <v>8587</v>
      </c>
      <c r="F2735" s="710" t="s">
        <v>8454</v>
      </c>
    </row>
    <row r="2736" spans="1:6" ht="16.5" customHeight="1">
      <c r="A2736" s="642">
        <v>4289981000</v>
      </c>
      <c r="B2736" s="697" t="s">
        <v>15941</v>
      </c>
      <c r="C2736" s="1031"/>
      <c r="D2736" s="687" t="s">
        <v>8579</v>
      </c>
      <c r="F2736" s="710" t="str">
        <f>IF(ISBLANK(D2736),"",VLOOKUP(D2736,tegevusalad!$A$7:$B$188,2,FALSE))</f>
        <v>Puuetega inimeste sotsiaalhoolekandeasutused</v>
      </c>
    </row>
    <row r="2737" spans="1:6" ht="16.5" customHeight="1">
      <c r="A2737" s="642">
        <v>4289982000</v>
      </c>
      <c r="B2737" s="697" t="s">
        <v>14610</v>
      </c>
      <c r="C2737" s="1031"/>
      <c r="D2737" s="630" t="s">
        <v>8587</v>
      </c>
      <c r="F2737" s="710" t="s">
        <v>8454</v>
      </c>
    </row>
    <row r="2738" spans="1:6" ht="16.5" customHeight="1">
      <c r="A2738" s="642">
        <v>4289983000</v>
      </c>
      <c r="B2738" s="697" t="s">
        <v>16105</v>
      </c>
      <c r="C2738" s="1031"/>
      <c r="D2738" s="630" t="s">
        <v>6272</v>
      </c>
      <c r="E2738" s="720"/>
      <c r="F2738" s="710" t="str">
        <f>IF(ISBLANK(D2738),"",VLOOKUP(D2738,tegevusalad!$A$7:$B$188,2,FALSE))</f>
        <v>Asendus- ja järelhooldus</v>
      </c>
    </row>
    <row r="2739" spans="1:6" ht="16.5" customHeight="1">
      <c r="A2739" s="642">
        <v>4289984000</v>
      </c>
      <c r="B2739" s="697" t="s">
        <v>16198</v>
      </c>
      <c r="C2739" s="1031"/>
      <c r="D2739" s="687" t="s">
        <v>8579</v>
      </c>
      <c r="F2739" s="710" t="str">
        <f>IF(ISBLANK(D2739),"",VLOOKUP(D2739,tegevusalad!$A$7:$B$188,2,FALSE))</f>
        <v>Puuetega inimeste sotsiaalhoolekandeasutused</v>
      </c>
    </row>
    <row r="2740" spans="1:6" ht="16.5" customHeight="1">
      <c r="A2740" s="642">
        <v>4289985000</v>
      </c>
      <c r="B2740" s="697" t="s">
        <v>16240</v>
      </c>
      <c r="C2740" s="1031"/>
      <c r="D2740" s="630" t="s">
        <v>8587</v>
      </c>
      <c r="F2740" s="710" t="s">
        <v>8454</v>
      </c>
    </row>
    <row r="2741" spans="1:6" ht="16.5" customHeight="1">
      <c r="A2741" s="642">
        <v>4289986000</v>
      </c>
      <c r="B2741" s="697" t="s">
        <v>16595</v>
      </c>
      <c r="C2741" s="1031"/>
      <c r="D2741" s="630" t="s">
        <v>210</v>
      </c>
      <c r="F2741" s="710" t="str">
        <f>IF(ISBLANK(D2741),"",VLOOKUP(D2741,tegevusalad!$A$7:$B$188,2,FALSE))</f>
        <v>Muu tervishoid, sh tervishoiu haldamine</v>
      </c>
    </row>
    <row r="2742" spans="1:6">
      <c r="A2742" s="642">
        <v>4289999000</v>
      </c>
      <c r="B2742" s="697" t="s">
        <v>13936</v>
      </c>
      <c r="C2742" s="1031"/>
      <c r="D2742" s="630" t="s">
        <v>8587</v>
      </c>
      <c r="F2742" s="710" t="s">
        <v>8454</v>
      </c>
    </row>
    <row r="2743" spans="1:6">
      <c r="A2743" s="641"/>
      <c r="B2743" s="645"/>
      <c r="C2743" s="1031"/>
    </row>
    <row r="2744" spans="1:6">
      <c r="A2744" s="641"/>
      <c r="B2744" s="644" t="s">
        <v>3851</v>
      </c>
      <c r="C2744" s="1030"/>
      <c r="D2744" s="630" t="s">
        <v>210</v>
      </c>
      <c r="F2744" s="710" t="str">
        <f>IF(ISBLANK(D2744),"",VLOOKUP(D2744,tegevusalad!$A$7:$B$188,2,FALSE))</f>
        <v>Muu tervishoid, sh tervishoiu haldamine</v>
      </c>
    </row>
    <row r="2745" spans="1:6">
      <c r="A2745" s="641">
        <v>4772402010</v>
      </c>
      <c r="B2745" s="645" t="s">
        <v>1655</v>
      </c>
      <c r="C2745" s="1031"/>
      <c r="D2745" s="640" t="s">
        <v>8501</v>
      </c>
      <c r="F2745" s="710" t="str">
        <f>IF(ISBLANK(D2745),"",VLOOKUP(D2745,tegevusalad!$A$7:$B$188,2,FALSE))</f>
        <v>Parameditsiiniteenused</v>
      </c>
    </row>
    <row r="2746" spans="1:6">
      <c r="A2746" s="641">
        <v>4772402020</v>
      </c>
      <c r="B2746" s="645" t="s">
        <v>1739</v>
      </c>
      <c r="C2746" s="1031"/>
      <c r="D2746" s="630" t="s">
        <v>8501</v>
      </c>
      <c r="F2746" s="710" t="str">
        <f>IF(ISBLANK(D2746),"",VLOOKUP(D2746,tegevusalad!$A$7:$B$188,2,FALSE))</f>
        <v>Parameditsiiniteenused</v>
      </c>
    </row>
    <row r="2747" spans="1:6">
      <c r="A2747" s="641">
        <v>4772402030</v>
      </c>
      <c r="B2747" s="645" t="s">
        <v>1905</v>
      </c>
      <c r="C2747" s="1031"/>
      <c r="D2747" s="630" t="s">
        <v>8501</v>
      </c>
      <c r="F2747" s="710" t="str">
        <f>IF(ISBLANK(D2747),"",VLOOKUP(D2747,tegevusalad!$A$7:$B$188,2,FALSE))</f>
        <v>Parameditsiiniteenused</v>
      </c>
    </row>
    <row r="2748" spans="1:6">
      <c r="A2748" s="642">
        <v>4772402040</v>
      </c>
      <c r="B2748" s="645" t="s">
        <v>9198</v>
      </c>
      <c r="C2748" s="1031"/>
      <c r="D2748" s="630" t="s">
        <v>8501</v>
      </c>
      <c r="F2748" s="710" t="str">
        <f>IF(ISBLANK(D2748),"",VLOOKUP(D2748,tegevusalad!$A$7:$B$188,2,FALSE))</f>
        <v>Parameditsiiniteenused</v>
      </c>
    </row>
    <row r="2749" spans="1:6">
      <c r="A2749" s="642">
        <v>4772402050</v>
      </c>
      <c r="B2749" s="645" t="s">
        <v>13167</v>
      </c>
      <c r="C2749" s="1031"/>
      <c r="D2749" s="630" t="s">
        <v>8501</v>
      </c>
      <c r="F2749" s="710" t="str">
        <f>IF(ISBLANK(D2749),"",VLOOKUP(D2749,tegevusalad!$A$7:$B$188,2,FALSE))</f>
        <v>Parameditsiiniteenused</v>
      </c>
    </row>
    <row r="2750" spans="1:6">
      <c r="A2750" s="641">
        <v>4772402900</v>
      </c>
      <c r="B2750" s="645" t="s">
        <v>1656</v>
      </c>
      <c r="C2750" s="1031"/>
      <c r="D2750" s="630" t="s">
        <v>8501</v>
      </c>
      <c r="F2750" s="710" t="str">
        <f>IF(ISBLANK(D2750),"",VLOOKUP(D2750,tegevusalad!$A$7:$B$188,2,FALSE))</f>
        <v>Parameditsiiniteenused</v>
      </c>
    </row>
    <row r="2751" spans="1:6">
      <c r="A2751" s="641">
        <v>4773101010</v>
      </c>
      <c r="B2751" s="645" t="s">
        <v>459</v>
      </c>
      <c r="C2751" s="1031"/>
      <c r="F2751" s="710" t="str">
        <f>IF(ISBLANK(D2751),"",VLOOKUP(D2751,tegevusalad!$A$7:$B$188,2,FALSE))</f>
        <v/>
      </c>
    </row>
    <row r="2752" spans="1:6">
      <c r="A2752" s="636"/>
      <c r="F2752" s="710" t="str">
        <f>IF(ISBLANK(D2752),"",VLOOKUP(D2752,tegevusalad!$A$7:$B$188,2,FALSE))</f>
        <v/>
      </c>
    </row>
    <row r="2753" spans="1:6">
      <c r="A2753" s="636"/>
      <c r="B2753" s="698" t="s">
        <v>2310</v>
      </c>
      <c r="C2753" s="1053"/>
      <c r="F2753" s="710" t="str">
        <f>IF(ISBLANK(D2753),"",VLOOKUP(D2753,tegevusalad!$A$7:$B$188,2,FALSE))</f>
        <v/>
      </c>
    </row>
    <row r="2754" spans="1:6">
      <c r="A2754" s="636"/>
      <c r="B2754" s="698" t="s">
        <v>6848</v>
      </c>
      <c r="C2754" s="1053"/>
      <c r="D2754" s="640"/>
      <c r="F2754" s="710" t="str">
        <f>IF(ISBLANK(D2754),"",VLOOKUP(D2754,tegevusalad!$A$7:$B$188,2,FALSE))</f>
        <v/>
      </c>
    </row>
    <row r="2755" spans="1:6">
      <c r="A2755" s="636">
        <v>4202011010</v>
      </c>
      <c r="B2755" s="695" t="s">
        <v>801</v>
      </c>
      <c r="C2755" s="1053"/>
      <c r="D2755" s="640" t="s">
        <v>5009</v>
      </c>
      <c r="F2755" s="710" t="str">
        <f>IF(ISBLANK(D2755),"",VLOOKUP(D2755,tegevusalad!$A$7:$B$188,2,FALSE))</f>
        <v>Muud üldised teenused</v>
      </c>
    </row>
    <row r="2756" spans="1:6">
      <c r="A2756" s="642">
        <v>4200101140</v>
      </c>
      <c r="B2756" s="695" t="s">
        <v>16680</v>
      </c>
      <c r="C2756" s="1051"/>
      <c r="D2756" s="630" t="s">
        <v>5007</v>
      </c>
      <c r="F2756" s="710" t="str">
        <f>IF(ISBLANK(D2756),"",VLOOKUP(D2756,tegevusalad!$A$7:$B$188,2,FALSE))</f>
        <v>Valla- ja linnavolikogu</v>
      </c>
    </row>
    <row r="2757" spans="1:6">
      <c r="A2757" s="636"/>
      <c r="B2757" s="698" t="s">
        <v>6221</v>
      </c>
      <c r="C2757" s="1053"/>
      <c r="D2757" s="640"/>
      <c r="F2757" s="710" t="str">
        <f>IF(ISBLANK(D2757),"",VLOOKUP(D2757,tegevusalad!$A$7:$B$188,2,FALSE))</f>
        <v/>
      </c>
    </row>
    <row r="2758" spans="1:6">
      <c r="A2758" s="639">
        <v>4253925010</v>
      </c>
      <c r="B2758" s="695" t="s">
        <v>11094</v>
      </c>
      <c r="C2758" s="1053"/>
      <c r="D2758" s="640" t="s">
        <v>7187</v>
      </c>
      <c r="F2758" s="710" t="str">
        <f>IF(ISBLANK(D2758),"",VLOOKUP(D2758,tegevusalad!$A$7:$B$188,2,FALSE))</f>
        <v>Muu vaba aeg, kultuur, religioon, sh haldus</v>
      </c>
    </row>
    <row r="2759" spans="1:6">
      <c r="A2759" s="639">
        <v>4253925110</v>
      </c>
      <c r="B2759" s="695" t="s">
        <v>11095</v>
      </c>
      <c r="C2759" s="1053"/>
      <c r="D2759" s="640" t="s">
        <v>7187</v>
      </c>
      <c r="F2759" s="710" t="str">
        <f>IF(ISBLANK(D2759),"",VLOOKUP(D2759,tegevusalad!$A$7:$B$188,2,FALSE))</f>
        <v>Muu vaba aeg, kultuur, religioon, sh haldus</v>
      </c>
    </row>
    <row r="2760" spans="1:6" ht="30">
      <c r="A2760" s="657">
        <v>4253917010</v>
      </c>
      <c r="B2760" s="695" t="s">
        <v>14944</v>
      </c>
      <c r="C2760" s="1053"/>
      <c r="D2760" s="640" t="s">
        <v>7187</v>
      </c>
      <c r="F2760" s="710" t="str">
        <f>IF(ISBLANK(D2760),"",VLOOKUP(D2760,tegevusalad!$A$7:$B$188,2,FALSE))</f>
        <v>Muu vaba aeg, kultuur, religioon, sh haldus</v>
      </c>
    </row>
    <row r="2761" spans="1:6" ht="30">
      <c r="A2761" s="639">
        <v>4259701010</v>
      </c>
      <c r="B2761" s="695" t="s">
        <v>15004</v>
      </c>
      <c r="C2761" s="1053"/>
      <c r="D2761" s="640" t="s">
        <v>7187</v>
      </c>
      <c r="F2761" s="710" t="str">
        <f>IF(ISBLANK(D2761),"",VLOOKUP(D2761,tegevusalad!$A$7:$B$188,2,FALSE))</f>
        <v>Muu vaba aeg, kultuur, religioon, sh haldus</v>
      </c>
    </row>
    <row r="2762" spans="1:6">
      <c r="A2762" s="639"/>
      <c r="B2762" s="698" t="s">
        <v>1741</v>
      </c>
      <c r="C2762" s="1053"/>
      <c r="D2762" s="640"/>
    </row>
    <row r="2763" spans="1:6">
      <c r="A2763" s="639">
        <v>4261144050</v>
      </c>
      <c r="B2763" s="695" t="s">
        <v>14001</v>
      </c>
      <c r="C2763" s="1053"/>
      <c r="D2763" s="640" t="s">
        <v>7190</v>
      </c>
      <c r="F2763" s="710" t="str">
        <f>IF(ISBLANK(D2763),"",VLOOKUP(D2763,tegevusalad!$A$7:$B$188,2,FALSE))</f>
        <v>Sport</v>
      </c>
    </row>
    <row r="2764" spans="1:6">
      <c r="A2764" s="636"/>
      <c r="B2764" s="698" t="s">
        <v>8292</v>
      </c>
      <c r="C2764" s="1053"/>
      <c r="F2764" s="710" t="str">
        <f>IF(ISBLANK(D2764),"",VLOOKUP(D2764,tegevusalad!$A$7:$B$188,2,FALSE))</f>
        <v/>
      </c>
    </row>
    <row r="2765" spans="1:6">
      <c r="A2765" s="636"/>
      <c r="B2765" s="695" t="s">
        <v>88</v>
      </c>
      <c r="C2765" s="1051"/>
      <c r="D2765" s="640" t="s">
        <v>3520</v>
      </c>
      <c r="F2765" s="710" t="str">
        <f>IF(ISBLANK(D2765),"",VLOOKUP(D2765,tegevusalad!$A$7:$B$188,2,FALSE))</f>
        <v>Elamumajanduse arendamine</v>
      </c>
    </row>
    <row r="2766" spans="1:6">
      <c r="A2766" s="641">
        <v>4292130010</v>
      </c>
      <c r="B2766" s="695" t="s">
        <v>3538</v>
      </c>
      <c r="C2766" s="1051"/>
      <c r="D2766" s="640" t="s">
        <v>3520</v>
      </c>
      <c r="F2766" s="710" t="str">
        <f>IF(ISBLANK(D2766),"",VLOOKUP(D2766,tegevusalad!$A$7:$B$188,2,FALSE))</f>
        <v>Elamumajanduse arendamine</v>
      </c>
    </row>
    <row r="2767" spans="1:6">
      <c r="A2767" s="641">
        <v>4292124010</v>
      </c>
      <c r="B2767" s="695" t="s">
        <v>3539</v>
      </c>
      <c r="C2767" s="1051"/>
      <c r="D2767" s="640" t="s">
        <v>3520</v>
      </c>
      <c r="F2767" s="710" t="str">
        <f>IF(ISBLANK(D2767),"",VLOOKUP(D2767,tegevusalad!$A$7:$B$188,2,FALSE))</f>
        <v>Elamumajanduse arendamine</v>
      </c>
    </row>
    <row r="2768" spans="1:6">
      <c r="A2768" s="641">
        <v>4292126010</v>
      </c>
      <c r="B2768" s="695" t="s">
        <v>912</v>
      </c>
      <c r="C2768" s="1051"/>
      <c r="D2768" s="640" t="s">
        <v>3520</v>
      </c>
      <c r="F2768" s="710" t="str">
        <f>IF(ISBLANK(D2768),"",VLOOKUP(D2768,tegevusalad!$A$7:$B$188,2,FALSE))</f>
        <v>Elamumajanduse arendamine</v>
      </c>
    </row>
    <row r="2769" spans="1:6" ht="30">
      <c r="A2769" s="642">
        <v>4292133000</v>
      </c>
      <c r="B2769" s="695" t="s">
        <v>13096</v>
      </c>
      <c r="C2769" s="1051"/>
      <c r="D2769" s="640" t="s">
        <v>3520</v>
      </c>
      <c r="F2769" s="710" t="str">
        <f>IF(ISBLANK(D2769),"",VLOOKUP(D2769,tegevusalad!$A$7:$B$188,2,FALSE))</f>
        <v>Elamumajanduse arendamine</v>
      </c>
    </row>
    <row r="2770" spans="1:6">
      <c r="A2770" s="642">
        <v>4292134000</v>
      </c>
      <c r="B2770" s="695" t="s">
        <v>13095</v>
      </c>
      <c r="C2770" s="1051"/>
      <c r="D2770" s="640" t="s">
        <v>3520</v>
      </c>
      <c r="F2770" s="710" t="str">
        <f>IF(ISBLANK(D2770),"",VLOOKUP(D2770,tegevusalad!$A$7:$B$188,2,FALSE))</f>
        <v>Elamumajanduse arendamine</v>
      </c>
    </row>
    <row r="2771" spans="1:6" ht="30">
      <c r="A2771" s="642">
        <v>4292135010</v>
      </c>
      <c r="B2771" s="695" t="s">
        <v>14950</v>
      </c>
      <c r="C2771" s="1051"/>
      <c r="D2771" s="640" t="s">
        <v>3520</v>
      </c>
      <c r="F2771" s="710" t="str">
        <f>IF(ISBLANK(D2771),"",VLOOKUP(D2771,tegevusalad!$A$7:$B$188,2,FALSE))</f>
        <v>Elamumajanduse arendamine</v>
      </c>
    </row>
    <row r="2772" spans="1:6">
      <c r="A2772" s="642">
        <v>4292115110</v>
      </c>
      <c r="B2772" s="695" t="s">
        <v>16672</v>
      </c>
      <c r="C2772" s="1051"/>
      <c r="D2772" s="640" t="s">
        <v>3520</v>
      </c>
      <c r="F2772" s="710" t="str">
        <f>IF(ISBLANK(D2772),"",VLOOKUP(D2772,tegevusalad!$A$7:$B$188,2,FALSE))</f>
        <v>Elamumajanduse arendamine</v>
      </c>
    </row>
    <row r="2773" spans="1:6">
      <c r="A2773" s="642">
        <v>4292136010</v>
      </c>
      <c r="B2773" s="695" t="s">
        <v>14951</v>
      </c>
      <c r="C2773" s="1051"/>
      <c r="D2773" s="640" t="s">
        <v>3521</v>
      </c>
      <c r="F2773" s="710" t="str">
        <f>IF(ISBLANK(D2773),"",VLOOKUP(D2773,tegevusalad!$A$7:$B$188,2,FALSE))</f>
        <v>Muu majandus (sh majanduse haldus)</v>
      </c>
    </row>
    <row r="2774" spans="1:6">
      <c r="A2774" s="642">
        <v>4292235010</v>
      </c>
      <c r="B2774" s="695" t="s">
        <v>16676</v>
      </c>
      <c r="C2774" s="1051"/>
      <c r="D2774" s="640" t="s">
        <v>3520</v>
      </c>
      <c r="F2774" s="710" t="str">
        <f>IF(ISBLANK(D2774),"",VLOOKUP(D2774,tegevusalad!$A$7:$B$188,2,FALSE))</f>
        <v>Elamumajanduse arendamine</v>
      </c>
    </row>
    <row r="2775" spans="1:6">
      <c r="A2775" s="642">
        <v>4292236010</v>
      </c>
      <c r="B2775" s="695" t="s">
        <v>16677</v>
      </c>
      <c r="C2775" s="1051"/>
      <c r="D2775" s="640" t="s">
        <v>3520</v>
      </c>
      <c r="F2775" s="710" t="str">
        <f>IF(ISBLANK(D2775),"",VLOOKUP(D2775,tegevusalad!$A$7:$B$188,2,FALSE))</f>
        <v>Elamumajanduse arendamine</v>
      </c>
    </row>
    <row r="2776" spans="1:6">
      <c r="A2776" s="642">
        <v>4292125020</v>
      </c>
      <c r="B2776" s="695" t="s">
        <v>16678</v>
      </c>
      <c r="C2776" s="1051"/>
      <c r="D2776" s="640" t="s">
        <v>3520</v>
      </c>
      <c r="F2776" s="710" t="str">
        <f>IF(ISBLANK(D2776),"",VLOOKUP(D2776,tegevusalad!$A$7:$B$188,2,FALSE))</f>
        <v>Elamumajanduse arendamine</v>
      </c>
    </row>
    <row r="2777" spans="1:6">
      <c r="A2777" s="642">
        <v>4292128010</v>
      </c>
      <c r="B2777" s="695" t="s">
        <v>16679</v>
      </c>
      <c r="C2777" s="1051"/>
      <c r="D2777" s="640" t="s">
        <v>3520</v>
      </c>
      <c r="F2777" s="710" t="str">
        <f>IF(ISBLANK(D2777),"",VLOOKUP(D2777,tegevusalad!$A$7:$B$188,2,FALSE))</f>
        <v>Elamumajanduse arendamine</v>
      </c>
    </row>
    <row r="2778" spans="1:6">
      <c r="A2778" s="642">
        <v>4292113020</v>
      </c>
      <c r="B2778" s="695" t="s">
        <v>16682</v>
      </c>
      <c r="C2778" s="1051"/>
      <c r="D2778" s="640" t="s">
        <v>3520</v>
      </c>
      <c r="F2778" s="710" t="str">
        <f>IF(ISBLANK(D2778),"",VLOOKUP(D2778,tegevusalad!$A$7:$B$188,2,FALSE))</f>
        <v>Elamumajanduse arendamine</v>
      </c>
    </row>
    <row r="2779" spans="1:6">
      <c r="A2779" s="641">
        <v>4292213010</v>
      </c>
      <c r="B2779" s="695" t="s">
        <v>3540</v>
      </c>
      <c r="C2779" s="1051"/>
      <c r="D2779" s="640" t="s">
        <v>3075</v>
      </c>
      <c r="F2779" s="710" t="str">
        <f>IF(ISBLANK(D2779),"",VLOOKUP(D2779,tegevusalad!$A$7:$B$188,2,FALSE))</f>
        <v>Muud elamu- ja kommunaalmajanduse tegevus</v>
      </c>
    </row>
    <row r="2780" spans="1:6">
      <c r="A2780" s="641">
        <v>4292801000</v>
      </c>
      <c r="B2780" s="695" t="s">
        <v>6215</v>
      </c>
      <c r="C2780" s="1051"/>
      <c r="D2780" s="640" t="s">
        <v>3075</v>
      </c>
      <c r="F2780" s="710" t="str">
        <f>IF(ISBLANK(D2780),"",VLOOKUP(D2780,tegevusalad!$A$7:$B$188,2,FALSE))</f>
        <v>Muud elamu- ja kommunaalmajanduse tegevus</v>
      </c>
    </row>
    <row r="2781" spans="1:6">
      <c r="A2781" s="641">
        <v>4292911000</v>
      </c>
      <c r="B2781" s="695" t="s">
        <v>6216</v>
      </c>
      <c r="C2781" s="1051"/>
      <c r="D2781" s="640" t="s">
        <v>3520</v>
      </c>
      <c r="F2781" s="710" t="str">
        <f>IF(ISBLANK(D2781),"",VLOOKUP(D2781,tegevusalad!$A$7:$B$188,2,FALSE))</f>
        <v>Elamumajanduse arendamine</v>
      </c>
    </row>
    <row r="2782" spans="1:6">
      <c r="A2782" s="642">
        <v>4292921000</v>
      </c>
      <c r="B2782" s="695" t="s">
        <v>10204</v>
      </c>
      <c r="C2782" s="1051"/>
      <c r="D2782" s="640" t="s">
        <v>3075</v>
      </c>
      <c r="F2782" s="710" t="str">
        <f>IF(ISBLANK(D2782),"",VLOOKUP(D2782,tegevusalad!$A$7:$B$188,2,FALSE))</f>
        <v>Muud elamu- ja kommunaalmajanduse tegevus</v>
      </c>
    </row>
    <row r="2783" spans="1:6">
      <c r="A2783" s="636">
        <v>4281508020</v>
      </c>
      <c r="B2783" s="695" t="s">
        <v>1068</v>
      </c>
      <c r="C2783" s="1051"/>
      <c r="D2783" s="640" t="s">
        <v>8587</v>
      </c>
      <c r="F2783" s="710" t="str">
        <f>IF(ISBLANK(D2783),"",VLOOKUP(D2783,tegevusalad!$A$7:$B$188,2,FALSE))</f>
        <v>Muu sotsiaalne kaitse, sh sotsiaalse kaitse haldus</v>
      </c>
    </row>
    <row r="2784" spans="1:6">
      <c r="A2784" s="636">
        <v>4792215010</v>
      </c>
      <c r="B2784" s="695" t="s">
        <v>2727</v>
      </c>
      <c r="C2784" s="1051"/>
      <c r="D2784" s="630" t="s">
        <v>3520</v>
      </c>
      <c r="F2784" s="710" t="str">
        <f>IF(ISBLANK(D2784),"",VLOOKUP(D2784,tegevusalad!$A$7:$B$188,2,FALSE))</f>
        <v>Elamumajanduse arendamine</v>
      </c>
    </row>
    <row r="2785" spans="1:6">
      <c r="A2785" s="636">
        <v>4792230990</v>
      </c>
      <c r="B2785" s="695" t="s">
        <v>3778</v>
      </c>
      <c r="C2785" s="1051"/>
      <c r="D2785" s="630" t="s">
        <v>3520</v>
      </c>
      <c r="F2785" s="710" t="str">
        <f>IF(ISBLANK(D2785),"",VLOOKUP(D2785,tegevusalad!$A$7:$B$188,2,FALSE))</f>
        <v>Elamumajanduse arendamine</v>
      </c>
    </row>
    <row r="2786" spans="1:6">
      <c r="A2786" s="636">
        <v>4792230110</v>
      </c>
      <c r="B2786" s="695" t="s">
        <v>3779</v>
      </c>
      <c r="C2786" s="1051"/>
      <c r="D2786" s="630" t="s">
        <v>3520</v>
      </c>
      <c r="F2786" s="710" t="str">
        <f>IF(ISBLANK(D2786),"",VLOOKUP(D2786,tegevusalad!$A$7:$B$188,2,FALSE))</f>
        <v>Elamumajanduse arendamine</v>
      </c>
    </row>
    <row r="2787" spans="1:6">
      <c r="A2787" s="636">
        <v>4792230120</v>
      </c>
      <c r="B2787" s="695" t="s">
        <v>3780</v>
      </c>
      <c r="C2787" s="1051"/>
      <c r="D2787" s="630" t="s">
        <v>3520</v>
      </c>
      <c r="F2787" s="710" t="str">
        <f>IF(ISBLANK(D2787),"",VLOOKUP(D2787,tegevusalad!$A$7:$B$188,2,FALSE))</f>
        <v>Elamumajanduse arendamine</v>
      </c>
    </row>
    <row r="2788" spans="1:6">
      <c r="A2788" s="636">
        <v>4792230130</v>
      </c>
      <c r="B2788" s="695" t="s">
        <v>13048</v>
      </c>
      <c r="C2788" s="1051"/>
      <c r="D2788" s="630" t="s">
        <v>3520</v>
      </c>
      <c r="F2788" s="710" t="str">
        <f>IF(ISBLANK(D2788),"",VLOOKUP(D2788,tegevusalad!$A$7:$B$188,2,FALSE))</f>
        <v>Elamumajanduse arendamine</v>
      </c>
    </row>
    <row r="2789" spans="1:6">
      <c r="A2789" s="636">
        <v>4792230140</v>
      </c>
      <c r="B2789" s="695" t="s">
        <v>13049</v>
      </c>
      <c r="C2789" s="1051"/>
      <c r="D2789" s="630" t="s">
        <v>3520</v>
      </c>
      <c r="F2789" s="710" t="str">
        <f>IF(ISBLANK(D2789),"",VLOOKUP(D2789,tegevusalad!$A$7:$B$188,2,FALSE))</f>
        <v>Elamumajanduse arendamine</v>
      </c>
    </row>
    <row r="2790" spans="1:6">
      <c r="A2790" s="636">
        <v>4792299000</v>
      </c>
      <c r="B2790" s="695" t="s">
        <v>7003</v>
      </c>
      <c r="C2790" s="1051"/>
      <c r="D2790" s="630" t="s">
        <v>3520</v>
      </c>
      <c r="F2790" s="710" t="str">
        <f>IF(ISBLANK(D2790),"",VLOOKUP(D2790,tegevusalad!$A$7:$B$188,2,FALSE))</f>
        <v>Elamumajanduse arendamine</v>
      </c>
    </row>
    <row r="2791" spans="1:6">
      <c r="A2791" s="636">
        <v>4792420010</v>
      </c>
      <c r="B2791" s="695" t="s">
        <v>7002</v>
      </c>
      <c r="C2791" s="1051"/>
      <c r="D2791" s="630" t="s">
        <v>6272</v>
      </c>
      <c r="F2791" s="710" t="str">
        <f>IF(ISBLANK(D2791),"",VLOOKUP(D2791,tegevusalad!$A$7:$B$188,2,FALSE))</f>
        <v>Asendus- ja järelhooldus</v>
      </c>
    </row>
    <row r="2792" spans="1:6">
      <c r="A2792" s="636">
        <v>4792599000</v>
      </c>
      <c r="B2792" s="695" t="s">
        <v>1904</v>
      </c>
      <c r="C2792" s="1051"/>
      <c r="D2792" s="640" t="s">
        <v>3520</v>
      </c>
      <c r="F2792" s="710" t="str">
        <f>IF(ISBLANK(D2792),"",VLOOKUP(D2792,tegevusalad!$A$7:$B$188,2,FALSE))</f>
        <v>Elamumajanduse arendamine</v>
      </c>
    </row>
    <row r="2793" spans="1:6">
      <c r="A2793" s="636">
        <v>4296401020</v>
      </c>
      <c r="B2793" s="695" t="s">
        <v>6179</v>
      </c>
      <c r="C2793" s="1051"/>
      <c r="D2793" s="630" t="s">
        <v>3520</v>
      </c>
      <c r="F2793" s="710" t="str">
        <f>IF(ISBLANK(D2793),"",VLOOKUP(D2793,tegevusalad!$A$7:$B$188,2,FALSE))</f>
        <v>Elamumajanduse arendamine</v>
      </c>
    </row>
    <row r="2794" spans="1:6">
      <c r="A2794" s="636">
        <v>4797101010</v>
      </c>
      <c r="B2794" s="695" t="s">
        <v>1339</v>
      </c>
      <c r="C2794" s="1051"/>
      <c r="D2794" s="630" t="s">
        <v>4088</v>
      </c>
      <c r="F2794" s="710" t="str">
        <f>IF(ISBLANK(D2794),"",VLOOKUP(D2794,tegevusalad!$A$7:$B$188,2,FALSE))</f>
        <v>Kaubandus ja laondus</v>
      </c>
    </row>
    <row r="2795" spans="1:6">
      <c r="A2795" s="639">
        <v>4797101110</v>
      </c>
      <c r="B2795" s="301" t="s">
        <v>4135</v>
      </c>
      <c r="D2795" s="630" t="s">
        <v>4088</v>
      </c>
      <c r="F2795" s="710" t="str">
        <f>IF(ISBLANK(D2795),"",VLOOKUP(D2795,tegevusalad!$A$7:$B$188,2,FALSE))</f>
        <v>Kaubandus ja laondus</v>
      </c>
    </row>
    <row r="2796" spans="1:6">
      <c r="A2796" s="639">
        <v>4397101010</v>
      </c>
      <c r="B2796" s="695" t="s">
        <v>9758</v>
      </c>
      <c r="D2796" s="630" t="s">
        <v>4088</v>
      </c>
      <c r="F2796" s="710" t="str">
        <f>IF(ISBLANK(D2796),"",VLOOKUP(D2796,tegevusalad!$A$7:$B$188,2,FALSE))</f>
        <v>Kaubandus ja laondus</v>
      </c>
    </row>
    <row r="2797" spans="1:6">
      <c r="A2797" s="636">
        <v>4397101020</v>
      </c>
      <c r="B2797" s="301" t="s">
        <v>176</v>
      </c>
      <c r="D2797" s="630" t="s">
        <v>4088</v>
      </c>
      <c r="F2797" s="710" t="str">
        <f>IF(ISBLANK(D2797),"",VLOOKUP(D2797,tegevusalad!$A$7:$B$188,2,FALSE))</f>
        <v>Kaubandus ja laondus</v>
      </c>
    </row>
    <row r="2798" spans="1:6">
      <c r="A2798" s="639">
        <v>4397101110</v>
      </c>
      <c r="B2798" s="695" t="s">
        <v>9258</v>
      </c>
      <c r="D2798" s="630" t="s">
        <v>4088</v>
      </c>
      <c r="F2798" s="710" t="s">
        <v>8366</v>
      </c>
    </row>
    <row r="2799" spans="1:6">
      <c r="A2799" s="639">
        <v>4397102010</v>
      </c>
      <c r="B2799" s="301" t="s">
        <v>2258</v>
      </c>
      <c r="D2799" s="630" t="s">
        <v>4088</v>
      </c>
      <c r="F2799" s="710" t="str">
        <f>IF(ISBLANK(D2799),"",VLOOKUP(D2799,tegevusalad!$A$7:$B$188,2,FALSE))</f>
        <v>Kaubandus ja laondus</v>
      </c>
    </row>
    <row r="2800" spans="1:6">
      <c r="A2800" s="639">
        <v>4397103010</v>
      </c>
      <c r="B2800" s="301" t="s">
        <v>9759</v>
      </c>
      <c r="D2800" s="630" t="s">
        <v>4088</v>
      </c>
      <c r="F2800" s="710" t="str">
        <f>IF(ISBLANK(D2800),"",VLOOKUP(D2800,tegevusalad!$A$7:$B$188,2,FALSE))</f>
        <v>Kaubandus ja laondus</v>
      </c>
    </row>
    <row r="2801" spans="1:7">
      <c r="A2801" s="636">
        <v>4397111010</v>
      </c>
      <c r="B2801" s="301" t="s">
        <v>411</v>
      </c>
      <c r="D2801" s="630" t="s">
        <v>4088</v>
      </c>
      <c r="F2801" s="710" t="str">
        <f>IF(ISBLANK(D2801),"",VLOOKUP(D2801,tegevusalad!$A$7:$B$188,2,FALSE))</f>
        <v>Kaubandus ja laondus</v>
      </c>
    </row>
    <row r="2802" spans="1:7">
      <c r="A2802" s="636">
        <v>4397111020</v>
      </c>
      <c r="B2802" s="301" t="s">
        <v>3117</v>
      </c>
      <c r="D2802" s="630" t="s">
        <v>4088</v>
      </c>
      <c r="F2802" s="710" t="str">
        <f>IF(ISBLANK(D2802),"",VLOOKUP(D2802,tegevusalad!$A$7:$B$188,2,FALSE))</f>
        <v>Kaubandus ja laondus</v>
      </c>
    </row>
    <row r="2803" spans="1:7">
      <c r="A2803" s="639">
        <v>4397111030</v>
      </c>
      <c r="B2803" s="301" t="s">
        <v>11522</v>
      </c>
      <c r="D2803" s="630" t="s">
        <v>4088</v>
      </c>
      <c r="F2803" s="710" t="str">
        <f>IF(ISBLANK(D2803),"",VLOOKUP(D2803,tegevusalad!$A$7:$B$188,2,FALSE))</f>
        <v>Kaubandus ja laondus</v>
      </c>
    </row>
    <row r="2804" spans="1:7">
      <c r="A2804" s="636">
        <v>4397112010</v>
      </c>
      <c r="B2804" s="301" t="s">
        <v>8270</v>
      </c>
      <c r="D2804" s="630" t="s">
        <v>4088</v>
      </c>
      <c r="F2804" s="710" t="str">
        <f>IF(ISBLANK(D2804),"",VLOOKUP(D2804,tegevusalad!$A$7:$B$188,2,FALSE))</f>
        <v>Kaubandus ja laondus</v>
      </c>
    </row>
    <row r="2805" spans="1:7">
      <c r="A2805" s="643">
        <v>4397121010</v>
      </c>
      <c r="B2805" s="301" t="s">
        <v>8853</v>
      </c>
      <c r="D2805" s="630" t="s">
        <v>4088</v>
      </c>
      <c r="F2805" s="710" t="s">
        <v>8366</v>
      </c>
    </row>
    <row r="2806" spans="1:7">
      <c r="A2806" s="643">
        <v>4397131010</v>
      </c>
      <c r="B2806" s="301" t="s">
        <v>10072</v>
      </c>
      <c r="D2806" s="630" t="s">
        <v>4088</v>
      </c>
      <c r="F2806" s="710" t="s">
        <v>8366</v>
      </c>
    </row>
    <row r="2807" spans="1:7">
      <c r="A2807" s="639">
        <v>4397199000</v>
      </c>
      <c r="B2807" s="301" t="s">
        <v>1194</v>
      </c>
      <c r="D2807" s="630" t="s">
        <v>4088</v>
      </c>
      <c r="E2807" s="721"/>
      <c r="F2807" s="710" t="str">
        <f>IF(ISBLANK(D2807),"",VLOOKUP(D2807,tegevusalad!$A$7:$B$188,2,FALSE))</f>
        <v>Kaubandus ja laondus</v>
      </c>
    </row>
    <row r="2808" spans="1:7">
      <c r="A2808" s="636">
        <v>4398101010</v>
      </c>
      <c r="B2808" s="300" t="s">
        <v>809</v>
      </c>
      <c r="C2808" s="1054"/>
      <c r="D2808" s="699" t="s">
        <v>3075</v>
      </c>
      <c r="F2808" s="710" t="str">
        <f>IF(ISBLANK(D2808),"",VLOOKUP(D2808,tegevusalad!$A$7:$B$188,2,FALSE))</f>
        <v>Muud elamu- ja kommunaalmajanduse tegevus</v>
      </c>
    </row>
    <row r="2809" spans="1:7">
      <c r="A2809" s="639">
        <v>4398101020</v>
      </c>
      <c r="B2809" s="300" t="s">
        <v>12039</v>
      </c>
      <c r="C2809" s="1054"/>
      <c r="D2809" s="699" t="s">
        <v>3075</v>
      </c>
      <c r="F2809" s="710" t="str">
        <f>IF(ISBLANK(D2809),"",VLOOKUP(D2809,tegevusalad!$A$7:$B$188,2,FALSE))</f>
        <v>Muud elamu- ja kommunaalmajanduse tegevus</v>
      </c>
    </row>
    <row r="2810" spans="1:7">
      <c r="A2810" s="639">
        <v>4398103010</v>
      </c>
      <c r="B2810" s="300" t="s">
        <v>9389</v>
      </c>
      <c r="C2810" s="1054"/>
      <c r="D2810" s="699" t="s">
        <v>3075</v>
      </c>
      <c r="F2810" s="710" t="str">
        <f>IF(ISBLANK(D2810),"",VLOOKUP(D2810,tegevusalad!$A$7:$B$188,2,FALSE))</f>
        <v>Muud elamu- ja kommunaalmajanduse tegevus</v>
      </c>
    </row>
    <row r="2811" spans="1:7">
      <c r="A2811" s="639">
        <v>4398501000</v>
      </c>
      <c r="B2811" s="300" t="s">
        <v>10607</v>
      </c>
      <c r="C2811" s="1054"/>
      <c r="D2811" s="630" t="s">
        <v>3521</v>
      </c>
      <c r="F2811" s="710" t="str">
        <f>IF(ISBLANK(D2811),"",VLOOKUP(D2811,tegevusalad!$A$7:$B$188,2,FALSE))</f>
        <v>Muu majandus (sh majanduse haldus)</v>
      </c>
    </row>
    <row r="2812" spans="1:7">
      <c r="A2812" s="636">
        <v>4399101010</v>
      </c>
      <c r="B2812" s="300" t="s">
        <v>13228</v>
      </c>
      <c r="C2812" s="1054"/>
      <c r="D2812" s="699" t="s">
        <v>3075</v>
      </c>
      <c r="F2812" s="710" t="str">
        <f>IF(ISBLANK(D2812),"",VLOOKUP(D2812,tegevusalad!$A$7:$B$188,2,FALSE))</f>
        <v>Muud elamu- ja kommunaalmajanduse tegevus</v>
      </c>
    </row>
    <row r="2813" spans="1:7">
      <c r="A2813" s="639">
        <v>4399201000</v>
      </c>
      <c r="B2813" s="300" t="s">
        <v>13227</v>
      </c>
      <c r="C2813" s="1054"/>
      <c r="D2813" s="630" t="s">
        <v>3521</v>
      </c>
      <c r="F2813" s="710" t="str">
        <f>IF(ISBLANK(D2813),"",VLOOKUP(D2813,tegevusalad!$A$7:$B$188,2,FALSE))</f>
        <v>Muu majandus (sh majanduse haldus)</v>
      </c>
    </row>
    <row r="2814" spans="1:7">
      <c r="A2814" s="639">
        <v>4399202000</v>
      </c>
      <c r="B2814" s="300" t="s">
        <v>15314</v>
      </c>
      <c r="C2814" s="723" t="s">
        <v>15313</v>
      </c>
      <c r="D2814" s="630" t="s">
        <v>3521</v>
      </c>
      <c r="E2814" s="709">
        <v>2020</v>
      </c>
      <c r="F2814" s="710" t="str">
        <f>IF(ISBLANK(D2814),"",VLOOKUP(D2814,tegevusalad!$A$7:$B$188,2,FALSE))</f>
        <v>Muu majandus (sh majanduse haldus)</v>
      </c>
      <c r="G2814" s="714">
        <v>46022</v>
      </c>
    </row>
    <row r="2815" spans="1:7">
      <c r="A2815" s="639">
        <v>4392501000</v>
      </c>
      <c r="B2815" s="300" t="s">
        <v>13179</v>
      </c>
      <c r="C2815" s="642"/>
      <c r="D2815" s="630" t="s">
        <v>3521</v>
      </c>
      <c r="F2815" s="710" t="str">
        <f>IF(ISBLANK(D2815),"",VLOOKUP(D2815,tegevusalad!$A$7:$B$188,2,FALSE))</f>
        <v>Muu majandus (sh majanduse haldus)</v>
      </c>
    </row>
    <row r="2816" spans="1:7">
      <c r="A2816" s="639">
        <v>4292115010</v>
      </c>
      <c r="B2816" s="300" t="s">
        <v>16314</v>
      </c>
      <c r="C2816" s="642"/>
      <c r="D2816" s="640" t="s">
        <v>3520</v>
      </c>
      <c r="F2816" s="710" t="str">
        <f>IF(ISBLANK(D2816),"",VLOOKUP(D2816,tegevusalad!$A$7:$B$188,2,FALSE))</f>
        <v>Elamumajanduse arendamine</v>
      </c>
    </row>
    <row r="2817" spans="1:7">
      <c r="A2817" s="639">
        <v>4399701000</v>
      </c>
      <c r="B2817" s="300" t="s">
        <v>6987</v>
      </c>
      <c r="C2817" s="1054"/>
      <c r="D2817" s="630" t="s">
        <v>3521</v>
      </c>
      <c r="F2817" s="710" t="str">
        <f>IF(ISBLANK(D2817),"",VLOOKUP(D2817,tegevusalad!$A$7:$B$188,2,FALSE))</f>
        <v>Muu majandus (sh majanduse haldus)</v>
      </c>
    </row>
    <row r="2818" spans="1:7">
      <c r="A2818" s="639">
        <v>4799999000</v>
      </c>
      <c r="B2818" s="300" t="s">
        <v>13104</v>
      </c>
      <c r="C2818" s="1054"/>
      <c r="D2818" s="630" t="s">
        <v>3521</v>
      </c>
      <c r="F2818" s="710" t="str">
        <f>IF(ISBLANK(D2818),"",VLOOKUP(D2818,tegevusalad!$A$7:$B$188,2,FALSE))</f>
        <v>Muu majandus (sh majanduse haldus)</v>
      </c>
    </row>
    <row r="2819" spans="1:7">
      <c r="A2819" s="636"/>
      <c r="B2819" s="637" t="s">
        <v>2728</v>
      </c>
      <c r="C2819" s="1029"/>
      <c r="F2819" s="710" t="str">
        <f>IF(ISBLANK(D2819),"",VLOOKUP(D2819,tegevusalad!$A$7:$B$188,2,FALSE))</f>
        <v/>
      </c>
    </row>
    <row r="2820" spans="1:7">
      <c r="A2820" s="641">
        <v>4309701990</v>
      </c>
      <c r="B2820" s="638" t="s">
        <v>6987</v>
      </c>
      <c r="C2820" s="723"/>
      <c r="D2820" s="640" t="s">
        <v>6826</v>
      </c>
      <c r="F2820" s="710" t="str">
        <f>IF(ISBLANK(D2820),"",VLOOKUP(D2820,tegevusalad!$A$7:$B$188,2,FALSE))</f>
        <v>Maanteetransport</v>
      </c>
    </row>
    <row r="2821" spans="1:7">
      <c r="A2821" s="641"/>
      <c r="B2821" s="637" t="s">
        <v>4564</v>
      </c>
      <c r="C2821" s="723"/>
      <c r="D2821" s="640"/>
    </row>
    <row r="2822" spans="1:7">
      <c r="A2822" s="642">
        <v>4311505100</v>
      </c>
      <c r="B2822" s="638" t="s">
        <v>15516</v>
      </c>
      <c r="C2822" s="723"/>
      <c r="D2822" s="640" t="s">
        <v>6827</v>
      </c>
    </row>
    <row r="2823" spans="1:7">
      <c r="A2823" s="642">
        <v>4311505110</v>
      </c>
      <c r="B2823" s="638" t="s">
        <v>16083</v>
      </c>
      <c r="C2823" s="723"/>
      <c r="D2823" s="640" t="s">
        <v>6827</v>
      </c>
      <c r="G2823" s="714">
        <v>44561</v>
      </c>
    </row>
    <row r="2824" spans="1:7">
      <c r="A2824" s="642">
        <v>4311505120</v>
      </c>
      <c r="B2824" s="638" t="s">
        <v>16196</v>
      </c>
      <c r="C2824" s="723"/>
      <c r="D2824" s="640" t="s">
        <v>6827</v>
      </c>
      <c r="G2824" s="714">
        <v>44561</v>
      </c>
    </row>
    <row r="2825" spans="1:7">
      <c r="A2825" s="642">
        <v>4311505130</v>
      </c>
      <c r="B2825" s="638" t="s">
        <v>16419</v>
      </c>
      <c r="C2825" s="723"/>
      <c r="D2825" s="640" t="s">
        <v>6827</v>
      </c>
      <c r="G2825" s="714"/>
    </row>
    <row r="2826" spans="1:7">
      <c r="A2826" s="301"/>
      <c r="B2826" s="301" t="s">
        <v>16352</v>
      </c>
      <c r="C2826" s="723"/>
      <c r="D2826" s="640"/>
      <c r="G2826" s="714"/>
    </row>
    <row r="2827" spans="1:7">
      <c r="A2827" s="642">
        <v>4311505900</v>
      </c>
      <c r="B2827" s="638" t="s">
        <v>16350</v>
      </c>
      <c r="C2827" s="723"/>
      <c r="D2827" s="640" t="s">
        <v>6827</v>
      </c>
      <c r="G2827" s="714"/>
    </row>
    <row r="2828" spans="1:7">
      <c r="A2828" s="705">
        <v>4311505990</v>
      </c>
      <c r="B2828" s="638" t="s">
        <v>16349</v>
      </c>
      <c r="C2828" s="723"/>
      <c r="D2828" s="640" t="s">
        <v>6827</v>
      </c>
      <c r="G2828" s="714"/>
    </row>
    <row r="2829" spans="1:7">
      <c r="A2829" s="705">
        <v>4311505991</v>
      </c>
      <c r="B2829" s="638" t="s">
        <v>17224</v>
      </c>
      <c r="C2829" s="723"/>
      <c r="D2829" s="640" t="s">
        <v>6827</v>
      </c>
      <c r="G2829" s="714"/>
    </row>
    <row r="2830" spans="1:7" ht="30">
      <c r="A2830" s="705">
        <v>4311515250</v>
      </c>
      <c r="B2830" s="638" t="s">
        <v>16351</v>
      </c>
      <c r="C2830" s="723"/>
      <c r="D2830" s="640" t="s">
        <v>6827</v>
      </c>
      <c r="G2830" s="714"/>
    </row>
    <row r="2831" spans="1:7">
      <c r="A2831" s="664"/>
      <c r="B2831" s="638"/>
      <c r="C2831" s="723"/>
      <c r="D2831" s="640"/>
    </row>
    <row r="2832" spans="1:7">
      <c r="A2832" s="1098">
        <v>4318472010</v>
      </c>
      <c r="B2832" s="638" t="s">
        <v>8877</v>
      </c>
      <c r="C2832" s="723"/>
      <c r="D2832" s="640" t="s">
        <v>12170</v>
      </c>
      <c r="F2832" s="710" t="str">
        <f>IF(ISBLANK(D2832),"",VLOOKUP(D2832,tegevusalad!$A$7:$B$188,2,FALSE))</f>
        <v>Avalike alade puhastus</v>
      </c>
    </row>
    <row r="2833" spans="1:6">
      <c r="A2833" s="636"/>
      <c r="B2833" s="637" t="s">
        <v>4565</v>
      </c>
      <c r="C2833" s="1029"/>
      <c r="F2833" s="710" t="str">
        <f>IF(ISBLANK(D2833),"",VLOOKUP(D2833,tegevusalad!$A$7:$B$188,2,FALSE))</f>
        <v/>
      </c>
    </row>
    <row r="2834" spans="1:6">
      <c r="A2834" s="639">
        <v>4281103210</v>
      </c>
      <c r="B2834" s="638" t="s">
        <v>11993</v>
      </c>
      <c r="C2834" s="723"/>
      <c r="D2834" s="630" t="s">
        <v>8579</v>
      </c>
      <c r="F2834" s="710" t="str">
        <f>IF(ISBLANK(D2834),"",VLOOKUP(D2834,tegevusalad!$A$7:$B$188,2,FALSE))</f>
        <v>Puuetega inimeste sotsiaalhoolekandeasutused</v>
      </c>
    </row>
    <row r="2835" spans="1:6">
      <c r="A2835" s="639">
        <v>4283001010</v>
      </c>
      <c r="B2835" s="638" t="s">
        <v>10222</v>
      </c>
      <c r="C2835" s="723"/>
      <c r="D2835" s="630" t="s">
        <v>8584</v>
      </c>
      <c r="F2835" s="710" t="str">
        <f>IF(ISBLANK(D2835),"",VLOOKUP(D2835,tegevusalad!$A$7:$B$188,2,FALSE))</f>
        <v>Riskirühmade sotsiaalhoolekandeasutused</v>
      </c>
    </row>
    <row r="2836" spans="1:6">
      <c r="A2836" s="639">
        <v>4283099000</v>
      </c>
      <c r="B2836" s="638" t="s">
        <v>10223</v>
      </c>
      <c r="C2836" s="723"/>
      <c r="D2836" s="630" t="s">
        <v>8584</v>
      </c>
      <c r="F2836" s="710" t="str">
        <f>IF(ISBLANK(D2836),"",VLOOKUP(D2836,tegevusalad!$A$7:$B$188,2,FALSE))</f>
        <v>Riskirühmade sotsiaalhoolekandeasutused</v>
      </c>
    </row>
    <row r="2837" spans="1:6" ht="30">
      <c r="A2837" s="639">
        <v>4281551030</v>
      </c>
      <c r="B2837" s="638" t="s">
        <v>14002</v>
      </c>
      <c r="C2837" s="723"/>
      <c r="D2837" s="630" t="s">
        <v>8580</v>
      </c>
      <c r="F2837" s="710" t="str">
        <f>IF(ISBLANK(D2837),"",VLOOKUP(D2837,tegevusalad!$A$7:$B$188,2,FALSE))</f>
        <v>Eakate sotsiaalhoolekandeasutused</v>
      </c>
    </row>
    <row r="2838" spans="1:6">
      <c r="A2838" s="639">
        <v>4281541050</v>
      </c>
      <c r="B2838" s="638" t="s">
        <v>2617</v>
      </c>
      <c r="C2838" s="723"/>
      <c r="D2838" s="630" t="s">
        <v>8580</v>
      </c>
      <c r="F2838" s="710" t="str">
        <f>IF(ISBLANK(D2838),"",VLOOKUP(D2838,tegevusalad!$A$7:$B$188,2,FALSE))</f>
        <v>Eakate sotsiaalhoolekandeasutused</v>
      </c>
    </row>
    <row r="2839" spans="1:6" ht="30">
      <c r="A2839" s="639">
        <v>4281916020</v>
      </c>
      <c r="B2839" s="638" t="s">
        <v>14003</v>
      </c>
      <c r="C2839" s="723"/>
      <c r="D2839" s="630" t="s">
        <v>6272</v>
      </c>
      <c r="F2839" s="710" t="str">
        <f>IF(ISBLANK(D2839),"",VLOOKUP(D2839,tegevusalad!$A$7:$B$188,2,FALSE))</f>
        <v>Asendus- ja järelhooldus</v>
      </c>
    </row>
    <row r="2840" spans="1:6">
      <c r="A2840" s="639">
        <v>4281930020</v>
      </c>
      <c r="B2840" s="638" t="s">
        <v>14004</v>
      </c>
      <c r="C2840" s="723"/>
      <c r="D2840" s="630" t="s">
        <v>6272</v>
      </c>
      <c r="F2840" s="710" t="str">
        <f>IF(ISBLANK(D2840),"",VLOOKUP(D2840,tegevusalad!$A$7:$B$188,2,FALSE))</f>
        <v>Asendus- ja järelhooldus</v>
      </c>
    </row>
    <row r="2841" spans="1:6" ht="16.5" customHeight="1">
      <c r="A2841" s="642">
        <v>4281101250</v>
      </c>
      <c r="B2841" s="697" t="s">
        <v>16311</v>
      </c>
      <c r="C2841" s="1031"/>
      <c r="D2841" s="687" t="s">
        <v>8579</v>
      </c>
      <c r="F2841" s="710" t="str">
        <f>IF(ISBLANK(D2841),"",VLOOKUP(D2841,tegevusalad!$A$7:$B$188,2,FALSE))</f>
        <v>Puuetega inimeste sotsiaalhoolekandeasutused</v>
      </c>
    </row>
    <row r="2842" spans="1:6" ht="16.5" customHeight="1">
      <c r="A2842" s="642">
        <v>4283011010</v>
      </c>
      <c r="B2842" s="697" t="s">
        <v>16313</v>
      </c>
      <c r="C2842" s="1031"/>
      <c r="D2842" s="630" t="s">
        <v>8584</v>
      </c>
      <c r="F2842" s="710" t="str">
        <f>IF(ISBLANK(D2842),"",VLOOKUP(D2842,tegevusalad!$A$7:$B$188,2,FALSE))</f>
        <v>Riskirühmade sotsiaalhoolekandeasutused</v>
      </c>
    </row>
    <row r="2843" spans="1:6" ht="16.5" customHeight="1">
      <c r="A2843" s="642">
        <v>4281102010</v>
      </c>
      <c r="B2843" s="697" t="s">
        <v>16312</v>
      </c>
      <c r="C2843" s="1031"/>
      <c r="D2843" s="687" t="s">
        <v>8579</v>
      </c>
      <c r="F2843" s="710" t="str">
        <f>IF(ISBLANK(D2843),"",VLOOKUP(D2843,tegevusalad!$A$7:$B$188,2,FALSE))</f>
        <v>Puuetega inimeste sotsiaalhoolekandeasutused</v>
      </c>
    </row>
    <row r="2844" spans="1:6">
      <c r="A2844" s="639"/>
      <c r="B2844" s="638"/>
      <c r="C2844" s="723"/>
    </row>
    <row r="2845" spans="1:6">
      <c r="A2845" s="639"/>
      <c r="B2845" s="638"/>
      <c r="C2845" s="723"/>
    </row>
    <row r="2846" spans="1:6">
      <c r="A2846" s="639"/>
      <c r="B2846" s="637" t="s">
        <v>3851</v>
      </c>
      <c r="C2846" s="723"/>
      <c r="F2846" s="710" t="str">
        <f>IF(ISBLANK(D2846),"",VLOOKUP(D2846,tegevusalad!$A$7:$B$188,2,FALSE))</f>
        <v/>
      </c>
    </row>
    <row r="2847" spans="1:6">
      <c r="A2847" s="639">
        <v>4771101010</v>
      </c>
      <c r="B2847" s="638" t="s">
        <v>13070</v>
      </c>
      <c r="C2847" s="723"/>
      <c r="D2847" s="630" t="s">
        <v>210</v>
      </c>
      <c r="F2847" s="710" t="str">
        <f>IF(ISBLANK(D2847),"",VLOOKUP(D2847,tegevusalad!$A$7:$B$188,2,FALSE))</f>
        <v>Muu tervishoid, sh tervishoiu haldamine</v>
      </c>
    </row>
    <row r="2848" spans="1:6">
      <c r="A2848" s="636"/>
      <c r="B2848" s="638"/>
      <c r="C2848" s="723"/>
    </row>
    <row r="2849" spans="1:6">
      <c r="A2849" s="636"/>
      <c r="B2849" s="637" t="s">
        <v>2061</v>
      </c>
      <c r="C2849" s="1029"/>
      <c r="F2849" s="710" t="str">
        <f>IF(ISBLANK(D2849),"",VLOOKUP(D2849,tegevusalad!$A$7:$B$188,2,FALSE))</f>
        <v/>
      </c>
    </row>
    <row r="2850" spans="1:6">
      <c r="A2850" s="636"/>
      <c r="B2850" s="637" t="s">
        <v>2062</v>
      </c>
      <c r="C2850" s="1029"/>
      <c r="D2850" s="640" t="s">
        <v>4203</v>
      </c>
      <c r="F2850" s="710" t="str">
        <f>IF(ISBLANK(D2850),"",VLOOKUP(D2850,tegevusalad!$A$7:$B$188,2,FALSE))</f>
        <v>Üldine tööjõupoliitika</v>
      </c>
    </row>
    <row r="2851" spans="1:6">
      <c r="A2851" s="641">
        <v>4481701010</v>
      </c>
      <c r="B2851" s="638" t="s">
        <v>1529</v>
      </c>
      <c r="C2851" s="723"/>
      <c r="D2851" s="630" t="s">
        <v>3521</v>
      </c>
      <c r="F2851" s="710" t="str">
        <f>IF(ISBLANK(D2851),"",VLOOKUP(D2851,tegevusalad!$A$7:$B$188,2,FALSE))</f>
        <v>Muu majandus (sh majanduse haldus)</v>
      </c>
    </row>
    <row r="2852" spans="1:6">
      <c r="A2852" s="641">
        <v>4913200000</v>
      </c>
      <c r="B2852" s="301" t="s">
        <v>4734</v>
      </c>
      <c r="D2852" s="630" t="s">
        <v>3521</v>
      </c>
      <c r="F2852" s="710" t="str">
        <f>IF(ISBLANK(D2852),"",VLOOKUP(D2852,tegevusalad!$A$7:$B$188,2,FALSE))</f>
        <v>Muu majandus (sh majanduse haldus)</v>
      </c>
    </row>
    <row r="2853" spans="1:6">
      <c r="A2853" s="641">
        <v>4913201000</v>
      </c>
      <c r="B2853" s="301" t="s">
        <v>6886</v>
      </c>
      <c r="D2853" s="640"/>
      <c r="F2853" s="710" t="str">
        <f>IF(ISBLANK(D2853),"",VLOOKUP(D2853,tegevusalad!$A$7:$B$188,2,FALSE))</f>
        <v/>
      </c>
    </row>
    <row r="2854" spans="1:6">
      <c r="A2854" s="641"/>
      <c r="D2854" s="677"/>
      <c r="F2854" s="710" t="str">
        <f>IF(ISBLANK(D2854),"",VLOOKUP(D2854,tegevusalad!$A$7:$B$188,2,FALSE))</f>
        <v/>
      </c>
    </row>
    <row r="2855" spans="1:6">
      <c r="A2855" s="636">
        <v>4913091000</v>
      </c>
      <c r="B2855" s="301" t="s">
        <v>6340</v>
      </c>
      <c r="F2855" s="710" t="str">
        <f>IF(ISBLANK(D2855),"",VLOOKUP(D2855,tegevusalad!$A$7:$B$188,2,FALSE))</f>
        <v/>
      </c>
    </row>
    <row r="2856" spans="1:6">
      <c r="A2856" s="643">
        <v>4913022000</v>
      </c>
      <c r="B2856" s="301" t="s">
        <v>8894</v>
      </c>
      <c r="D2856" s="700" t="s">
        <v>8502</v>
      </c>
    </row>
    <row r="2857" spans="1:6">
      <c r="A2857" s="643">
        <v>4913004000</v>
      </c>
      <c r="B2857" s="301" t="s">
        <v>11163</v>
      </c>
      <c r="D2857" s="630" t="s">
        <v>3521</v>
      </c>
      <c r="F2857" s="710" t="str">
        <f>IF(ISBLANK(D2857),"",VLOOKUP(D2857,tegevusalad!$A$7:$B$188,2,FALSE))</f>
        <v>Muu majandus (sh majanduse haldus)</v>
      </c>
    </row>
    <row r="2858" spans="1:6">
      <c r="A2858" s="636"/>
      <c r="B2858" s="638"/>
      <c r="C2858" s="723"/>
      <c r="F2858" s="710" t="str">
        <f>IF(ISBLANK(D2858),"",VLOOKUP(D2858,tegevusalad!$A$7:$B$188,2,FALSE))</f>
        <v/>
      </c>
    </row>
    <row r="2859" spans="1:6">
      <c r="A2859" s="636"/>
      <c r="B2859" s="637" t="s">
        <v>6221</v>
      </c>
      <c r="C2859" s="1029"/>
      <c r="D2859" s="640" t="s">
        <v>4203</v>
      </c>
      <c r="F2859" s="710" t="str">
        <f>IF(ISBLANK(D2859),"",VLOOKUP(D2859,tegevusalad!$A$7:$B$188,2,FALSE))</f>
        <v>Üldine tööjõupoliitika</v>
      </c>
    </row>
    <row r="2860" spans="1:6">
      <c r="A2860" s="636">
        <v>4253941010</v>
      </c>
      <c r="B2860" s="300" t="s">
        <v>12666</v>
      </c>
      <c r="C2860" s="723"/>
      <c r="D2860" s="630" t="s">
        <v>3282</v>
      </c>
      <c r="F2860" s="710" t="str">
        <f>IF(ISBLANK(D2860),"",VLOOKUP(D2860,tegevusalad!$A$7:$B$188,2,FALSE))</f>
        <v>Ringhäälingu- ja kirjastamisteenused</v>
      </c>
    </row>
    <row r="2861" spans="1:6">
      <c r="A2861" s="641"/>
      <c r="B2861" s="638"/>
      <c r="C2861" s="723"/>
    </row>
    <row r="2862" spans="1:6">
      <c r="A2862" s="636"/>
      <c r="B2862" s="637" t="s">
        <v>3398</v>
      </c>
      <c r="C2862" s="1029"/>
      <c r="F2862" s="710" t="str">
        <f>IF(ISBLANK(D2862),"",VLOOKUP(D2862,tegevusalad!$A$7:$B$188,2,FALSE))</f>
        <v/>
      </c>
    </row>
    <row r="2863" spans="1:6">
      <c r="A2863" s="636"/>
      <c r="B2863" s="637" t="s">
        <v>1530</v>
      </c>
      <c r="C2863" s="1029"/>
      <c r="D2863" s="640"/>
      <c r="F2863" s="710" t="str">
        <f>IF(ISBLANK(D2863),"",VLOOKUP(D2863,tegevusalad!$A$7:$B$188,2,FALSE))</f>
        <v/>
      </c>
    </row>
    <row r="2864" spans="1:6" ht="30">
      <c r="A2864" s="641">
        <v>4304111010</v>
      </c>
      <c r="B2864" s="638" t="s">
        <v>1993</v>
      </c>
      <c r="C2864" s="723"/>
      <c r="D2864" s="640" t="s">
        <v>3522</v>
      </c>
      <c r="F2864" s="710" t="str">
        <f>IF(ISBLANK(D2864),"",VLOOKUP(D2864,tegevusalad!$A$7:$B$188,2,FALSE))</f>
        <v>Ühistranspordi korraldus</v>
      </c>
    </row>
    <row r="2865" spans="1:6">
      <c r="A2865" s="642">
        <v>4421501000</v>
      </c>
      <c r="B2865" s="638" t="s">
        <v>11060</v>
      </c>
      <c r="C2865" s="723"/>
      <c r="D2865" s="640" t="s">
        <v>3522</v>
      </c>
      <c r="F2865" s="710" t="str">
        <f>IF(ISBLANK(D2865),"",VLOOKUP(D2865,tegevusalad!$A$7:$B$188,2,FALSE))</f>
        <v>Ühistranspordi korraldus</v>
      </c>
    </row>
    <row r="2866" spans="1:6">
      <c r="A2866" s="642">
        <v>4421801000</v>
      </c>
      <c r="B2866" s="638" t="s">
        <v>10205</v>
      </c>
      <c r="C2866" s="723"/>
      <c r="D2866" s="640" t="s">
        <v>1239</v>
      </c>
      <c r="F2866" s="710" t="str">
        <f>IF(ISBLANK(D2866),"",VLOOKUP(D2866,tegevusalad!$A$7:$B$188,2,FALSE))</f>
        <v>Torutransport ja muu transport</v>
      </c>
    </row>
    <row r="2867" spans="1:6">
      <c r="A2867" s="642">
        <v>4421802000</v>
      </c>
      <c r="B2867" s="638" t="s">
        <v>11062</v>
      </c>
      <c r="C2867" s="723"/>
      <c r="D2867" s="640" t="s">
        <v>3522</v>
      </c>
      <c r="F2867" s="710" t="str">
        <f>IF(ISBLANK(D2867),"",VLOOKUP(D2867,tegevusalad!$A$7:$B$188,2,FALSE))</f>
        <v>Ühistranspordi korraldus</v>
      </c>
    </row>
    <row r="2868" spans="1:6">
      <c r="A2868" s="642">
        <v>4421810000</v>
      </c>
      <c r="B2868" s="638" t="s">
        <v>11063</v>
      </c>
      <c r="C2868" s="723"/>
      <c r="D2868" s="640" t="s">
        <v>3522</v>
      </c>
      <c r="F2868" s="710" t="str">
        <f>IF(ISBLANK(D2868),"",VLOOKUP(D2868,tegevusalad!$A$7:$B$188,2,FALSE))</f>
        <v>Ühistranspordi korraldus</v>
      </c>
    </row>
    <row r="2869" spans="1:6" ht="30">
      <c r="A2869" s="641">
        <v>4422001000</v>
      </c>
      <c r="B2869" s="638" t="s">
        <v>5185</v>
      </c>
      <c r="C2869" s="723"/>
      <c r="D2869" s="640" t="s">
        <v>3522</v>
      </c>
      <c r="F2869" s="710" t="str">
        <f>IF(ISBLANK(D2869),"",VLOOKUP(D2869,tegevusalad!$A$7:$B$188,2,FALSE))</f>
        <v>Ühistranspordi korraldus</v>
      </c>
    </row>
    <row r="2870" spans="1:6">
      <c r="A2870" s="642">
        <v>4423001000</v>
      </c>
      <c r="B2870" s="638" t="s">
        <v>9359</v>
      </c>
      <c r="C2870" s="723"/>
      <c r="D2870" s="640" t="s">
        <v>3522</v>
      </c>
      <c r="F2870" s="710" t="str">
        <f>IF(ISBLANK(D2870),"",VLOOKUP(D2870,tegevusalad!$A$7:$B$188,2,FALSE))</f>
        <v>Ühistranspordi korraldus</v>
      </c>
    </row>
    <row r="2871" spans="1:6">
      <c r="A2871" s="642">
        <v>4423011000</v>
      </c>
      <c r="B2871" s="638" t="s">
        <v>11520</v>
      </c>
      <c r="C2871" s="723"/>
      <c r="D2871" s="640" t="s">
        <v>3522</v>
      </c>
      <c r="F2871" s="710" t="str">
        <f>IF(ISBLANK(D2871),"",VLOOKUP(D2871,tegevusalad!$A$7:$B$188,2,FALSE))</f>
        <v>Ühistranspordi korraldus</v>
      </c>
    </row>
    <row r="2872" spans="1:6">
      <c r="A2872" s="642">
        <v>4422201000</v>
      </c>
      <c r="B2872" s="301" t="s">
        <v>326</v>
      </c>
      <c r="C2872" s="723"/>
      <c r="D2872" s="640" t="s">
        <v>3522</v>
      </c>
      <c r="F2872" s="710" t="str">
        <f>IF(ISBLANK(D2872),"",VLOOKUP(D2872,tegevusalad!$A$7:$B$188,2,FALSE))</f>
        <v>Ühistranspordi korraldus</v>
      </c>
    </row>
    <row r="2873" spans="1:6">
      <c r="A2873" s="642">
        <v>4422501000</v>
      </c>
      <c r="B2873" s="301" t="s">
        <v>11061</v>
      </c>
      <c r="C2873" s="723"/>
      <c r="D2873" s="640" t="s">
        <v>3522</v>
      </c>
      <c r="F2873" s="710" t="str">
        <f>IF(ISBLANK(D2873),"",VLOOKUP(D2873,tegevusalad!$A$7:$B$188,2,FALSE))</f>
        <v>Ühistranspordi korraldus</v>
      </c>
    </row>
    <row r="2874" spans="1:6">
      <c r="A2874" s="642">
        <v>4423201000</v>
      </c>
      <c r="B2874" s="638" t="s">
        <v>10961</v>
      </c>
      <c r="C2874" s="723"/>
      <c r="D2874" s="640" t="s">
        <v>3522</v>
      </c>
      <c r="F2874" s="710" t="str">
        <f>IF(ISBLANK(D2874),"",VLOOKUP(D2874,tegevusalad!$A$7:$B$188,2,FALSE))</f>
        <v>Ühistranspordi korraldus</v>
      </c>
    </row>
    <row r="2875" spans="1:6">
      <c r="A2875" s="642">
        <v>4420190000</v>
      </c>
      <c r="B2875" s="638" t="s">
        <v>11093</v>
      </c>
      <c r="C2875" s="723"/>
      <c r="D2875" s="640" t="s">
        <v>3522</v>
      </c>
      <c r="F2875" s="710" t="str">
        <f>IF(ISBLANK(D2875),"",VLOOKUP(D2875,tegevusalad!$A$7:$B$188,2,FALSE))</f>
        <v>Ühistranspordi korraldus</v>
      </c>
    </row>
    <row r="2876" spans="1:6">
      <c r="A2876" s="642">
        <v>4421401000</v>
      </c>
      <c r="B2876" s="638" t="s">
        <v>12077</v>
      </c>
      <c r="C2876" s="723"/>
      <c r="D2876" s="640" t="s">
        <v>3522</v>
      </c>
      <c r="F2876" s="710" t="str">
        <f>IF(ISBLANK(D2876),"",VLOOKUP(D2876,tegevusalad!$A$7:$B$188,2,FALSE))</f>
        <v>Ühistranspordi korraldus</v>
      </c>
    </row>
    <row r="2877" spans="1:6">
      <c r="A2877" s="642">
        <v>4421503000</v>
      </c>
      <c r="B2877" s="638" t="s">
        <v>12078</v>
      </c>
      <c r="C2877" s="723"/>
      <c r="D2877" s="640" t="s">
        <v>3522</v>
      </c>
      <c r="F2877" s="710" t="str">
        <f>IF(ISBLANK(D2877),"",VLOOKUP(D2877,tegevusalad!$A$7:$B$188,2,FALSE))</f>
        <v>Ühistranspordi korraldus</v>
      </c>
    </row>
    <row r="2878" spans="1:6">
      <c r="A2878" s="642">
        <v>4421901000</v>
      </c>
      <c r="B2878" s="638" t="s">
        <v>12079</v>
      </c>
      <c r="C2878" s="723"/>
      <c r="D2878" s="640" t="s">
        <v>3522</v>
      </c>
      <c r="F2878" s="710" t="str">
        <f>IF(ISBLANK(D2878),"",VLOOKUP(D2878,tegevusalad!$A$7:$B$188,2,FALSE))</f>
        <v>Ühistranspordi korraldus</v>
      </c>
    </row>
    <row r="2879" spans="1:6">
      <c r="A2879" s="642">
        <v>4421411000</v>
      </c>
      <c r="B2879" s="638" t="s">
        <v>13986</v>
      </c>
      <c r="C2879" s="723"/>
      <c r="D2879" s="640" t="s">
        <v>3522</v>
      </c>
      <c r="F2879" s="710" t="str">
        <f>IF(ISBLANK(D2879),"",VLOOKUP(D2879,tegevusalad!$A$7:$B$188,2,FALSE))</f>
        <v>Ühistranspordi korraldus</v>
      </c>
    </row>
    <row r="2880" spans="1:6">
      <c r="A2880" s="642">
        <v>4421505000</v>
      </c>
      <c r="B2880" s="638" t="s">
        <v>16321</v>
      </c>
      <c r="C2880" s="723"/>
      <c r="D2880" s="640" t="s">
        <v>3522</v>
      </c>
      <c r="F2880" s="710" t="str">
        <f>IF(ISBLANK(D2880),"",VLOOKUP(D2880,tegevusalad!$A$7:$B$188,2,FALSE))</f>
        <v>Ühistranspordi korraldus</v>
      </c>
    </row>
    <row r="2881" spans="1:6">
      <c r="A2881" s="642">
        <v>4421402000</v>
      </c>
      <c r="B2881" s="638" t="s">
        <v>16322</v>
      </c>
      <c r="C2881" s="723"/>
      <c r="D2881" s="640" t="s">
        <v>3522</v>
      </c>
      <c r="F2881" s="710" t="str">
        <f>IF(ISBLANK(D2881),"",VLOOKUP(D2881,tegevusalad!$A$7:$B$188,2,FALSE))</f>
        <v>Ühistranspordi korraldus</v>
      </c>
    </row>
    <row r="2882" spans="1:6">
      <c r="A2882" s="642">
        <v>4421002010</v>
      </c>
      <c r="B2882" s="638" t="s">
        <v>16323</v>
      </c>
      <c r="C2882" s="723"/>
      <c r="D2882" s="640" t="s">
        <v>3522</v>
      </c>
      <c r="F2882" s="710" t="str">
        <f>IF(ISBLANK(D2882),"",VLOOKUP(D2882,tegevusalad!$A$7:$B$188,2,FALSE))</f>
        <v>Ühistranspordi korraldus</v>
      </c>
    </row>
    <row r="2883" spans="1:6" ht="30">
      <c r="A2883" s="642">
        <v>4423501000</v>
      </c>
      <c r="B2883" s="638" t="s">
        <v>16686</v>
      </c>
      <c r="C2883" s="723"/>
      <c r="D2883" s="640" t="s">
        <v>3522</v>
      </c>
      <c r="F2883" s="710" t="str">
        <f>IF(ISBLANK(D2883),"",VLOOKUP(D2883,tegevusalad!$A$7:$B$188,2,FALSE))</f>
        <v>Ühistranspordi korraldus</v>
      </c>
    </row>
    <row r="2884" spans="1:6">
      <c r="A2884" s="642"/>
      <c r="B2884" s="638"/>
      <c r="C2884" s="723"/>
      <c r="D2884" s="640"/>
    </row>
    <row r="2885" spans="1:6">
      <c r="A2885" s="636"/>
      <c r="B2885" s="637" t="s">
        <v>2728</v>
      </c>
      <c r="C2885" s="1029"/>
      <c r="D2885" s="640"/>
      <c r="E2885" s="713"/>
      <c r="F2885" s="710" t="str">
        <f>IF(ISBLANK(D2885),"",VLOOKUP(D2885,tegevusalad!$A$7:$B$188,2,FALSE))</f>
        <v/>
      </c>
    </row>
    <row r="2886" spans="1:6">
      <c r="A2886" s="643">
        <v>4304201020</v>
      </c>
      <c r="B2886" s="638" t="s">
        <v>8878</v>
      </c>
      <c r="C2886" s="723"/>
      <c r="D2886" s="640" t="s">
        <v>6826</v>
      </c>
      <c r="F2886" s="710" t="str">
        <f>IF(ISBLANK(D2886),"",VLOOKUP(D2886,tegevusalad!$A$7:$B$188,2,FALSE))</f>
        <v>Maanteetransport</v>
      </c>
    </row>
    <row r="2887" spans="1:6">
      <c r="A2887" s="641">
        <v>4301186010</v>
      </c>
      <c r="B2887" s="638" t="s">
        <v>5533</v>
      </c>
      <c r="C2887" s="723"/>
      <c r="D2887" s="640" t="s">
        <v>6826</v>
      </c>
      <c r="F2887" s="710" t="str">
        <f>IF(ISBLANK(D2887),"",VLOOKUP(D2887,tegevusalad!$A$7:$B$188,2,FALSE))</f>
        <v>Maanteetransport</v>
      </c>
    </row>
    <row r="2888" spans="1:6">
      <c r="A2888" s="641">
        <v>4301196010</v>
      </c>
      <c r="B2888" s="638" t="s">
        <v>977</v>
      </c>
      <c r="C2888" s="723"/>
      <c r="D2888" s="640" t="s">
        <v>6826</v>
      </c>
      <c r="F2888" s="710" t="str">
        <f>IF(ISBLANK(D2888),"",VLOOKUP(D2888,tegevusalad!$A$7:$B$188,2,FALSE))</f>
        <v>Maanteetransport</v>
      </c>
    </row>
    <row r="2889" spans="1:6">
      <c r="A2889" s="641">
        <v>4301107100</v>
      </c>
      <c r="B2889" s="301" t="s">
        <v>2773</v>
      </c>
      <c r="D2889" s="640" t="s">
        <v>6826</v>
      </c>
      <c r="F2889" s="710" t="str">
        <f>IF(ISBLANK(D2889),"",VLOOKUP(D2889,tegevusalad!$A$7:$B$188,2,FALSE))</f>
        <v>Maanteetransport</v>
      </c>
    </row>
    <row r="2890" spans="1:6">
      <c r="A2890" s="641">
        <v>4301107110</v>
      </c>
      <c r="B2890" s="301" t="s">
        <v>1992</v>
      </c>
      <c r="D2890" s="640" t="s">
        <v>6826</v>
      </c>
      <c r="F2890" s="710" t="str">
        <f>IF(ISBLANK(D2890),"",VLOOKUP(D2890,tegevusalad!$A$7:$B$188,2,FALSE))</f>
        <v>Maanteetransport</v>
      </c>
    </row>
    <row r="2891" spans="1:6">
      <c r="A2891" s="641">
        <v>4301110260</v>
      </c>
      <c r="B2891" s="301" t="s">
        <v>3220</v>
      </c>
      <c r="D2891" s="640" t="s">
        <v>6826</v>
      </c>
      <c r="E2891" s="713"/>
      <c r="F2891" s="710" t="str">
        <f>IF(ISBLANK(D2891),"",VLOOKUP(D2891,tegevusalad!$A$7:$B$188,2,FALSE))</f>
        <v>Maanteetransport</v>
      </c>
    </row>
    <row r="2892" spans="1:6">
      <c r="A2892" s="641">
        <v>4301482010</v>
      </c>
      <c r="B2892" s="638" t="s">
        <v>3397</v>
      </c>
      <c r="C2892" s="723"/>
      <c r="D2892" s="640" t="s">
        <v>6826</v>
      </c>
      <c r="E2892" s="713"/>
      <c r="F2892" s="710" t="str">
        <f>IF(ISBLANK(D2892),"",VLOOKUP(D2892,tegevusalad!$A$7:$B$188,2,FALSE))</f>
        <v>Maanteetransport</v>
      </c>
    </row>
    <row r="2893" spans="1:6">
      <c r="A2893" s="636">
        <v>4301499000</v>
      </c>
      <c r="B2893" s="638" t="s">
        <v>7538</v>
      </c>
      <c r="C2893" s="723"/>
      <c r="D2893" s="640" t="s">
        <v>6826</v>
      </c>
      <c r="F2893" s="710" t="str">
        <f>IF(ISBLANK(D2893),"",VLOOKUP(D2893,tegevusalad!$A$7:$B$188,2,FALSE))</f>
        <v>Maanteetransport</v>
      </c>
    </row>
    <row r="2894" spans="1:6">
      <c r="A2894" s="641">
        <v>4301406010</v>
      </c>
      <c r="B2894" s="695" t="s">
        <v>3541</v>
      </c>
      <c r="C2894" s="1051"/>
      <c r="D2894" s="640" t="s">
        <v>6826</v>
      </c>
      <c r="F2894" s="710" t="str">
        <f>IF(ISBLANK(D2894),"",VLOOKUP(D2894,tegevusalad!$A$7:$B$188,2,FALSE))</f>
        <v>Maanteetransport</v>
      </c>
    </row>
    <row r="2895" spans="1:6">
      <c r="A2895" s="641">
        <v>4301408010</v>
      </c>
      <c r="B2895" s="695" t="s">
        <v>2416</v>
      </c>
      <c r="C2895" s="1051"/>
      <c r="D2895" s="640" t="s">
        <v>6826</v>
      </c>
      <c r="F2895" s="710" t="str">
        <f>IF(ISBLANK(D2895),"",VLOOKUP(D2895,tegevusalad!$A$7:$B$188,2,FALSE))</f>
        <v>Maanteetransport</v>
      </c>
    </row>
    <row r="2896" spans="1:6">
      <c r="A2896" s="641">
        <v>4301409010</v>
      </c>
      <c r="B2896" s="695" t="s">
        <v>4891</v>
      </c>
      <c r="C2896" s="1051"/>
      <c r="D2896" s="640" t="s">
        <v>6826</v>
      </c>
      <c r="F2896" s="710" t="str">
        <f>IF(ISBLANK(D2896),"",VLOOKUP(D2896,tegevusalad!$A$7:$B$188,2,FALSE))</f>
        <v>Maanteetransport</v>
      </c>
    </row>
    <row r="2897" spans="1:6">
      <c r="A2897" s="641">
        <v>4301411010</v>
      </c>
      <c r="B2897" s="695" t="s">
        <v>7123</v>
      </c>
      <c r="C2897" s="1051"/>
      <c r="D2897" s="640" t="s">
        <v>6826</v>
      </c>
      <c r="F2897" s="710" t="str">
        <f>IF(ISBLANK(D2897),"",VLOOKUP(D2897,tegevusalad!$A$7:$B$188,2,FALSE))</f>
        <v>Maanteetransport</v>
      </c>
    </row>
    <row r="2898" spans="1:6">
      <c r="A2898" s="641">
        <v>4301414010</v>
      </c>
      <c r="B2898" s="695" t="s">
        <v>2041</v>
      </c>
      <c r="C2898" s="1051"/>
      <c r="D2898" s="640" t="s">
        <v>6826</v>
      </c>
      <c r="F2898" s="710" t="str">
        <f>IF(ISBLANK(D2898),"",VLOOKUP(D2898,tegevusalad!$A$7:$B$188,2,FALSE))</f>
        <v>Maanteetransport</v>
      </c>
    </row>
    <row r="2899" spans="1:6">
      <c r="A2899" s="641">
        <v>4301415010</v>
      </c>
      <c r="B2899" s="695" t="s">
        <v>725</v>
      </c>
      <c r="C2899" s="1051"/>
      <c r="D2899" s="640" t="s">
        <v>6826</v>
      </c>
      <c r="F2899" s="710" t="str">
        <f>IF(ISBLANK(D2899),"",VLOOKUP(D2899,tegevusalad!$A$7:$B$188,2,FALSE))</f>
        <v>Maanteetransport</v>
      </c>
    </row>
    <row r="2900" spans="1:6">
      <c r="A2900" s="641">
        <v>4301416010</v>
      </c>
      <c r="B2900" s="695" t="s">
        <v>5029</v>
      </c>
      <c r="C2900" s="1051"/>
      <c r="D2900" s="640" t="s">
        <v>6826</v>
      </c>
      <c r="F2900" s="710" t="str">
        <f>IF(ISBLANK(D2900),"",VLOOKUP(D2900,tegevusalad!$A$7:$B$188,2,FALSE))</f>
        <v>Maanteetransport</v>
      </c>
    </row>
    <row r="2901" spans="1:6">
      <c r="A2901" s="641">
        <v>4301419010</v>
      </c>
      <c r="B2901" s="695" t="s">
        <v>6997</v>
      </c>
      <c r="C2901" s="1051"/>
      <c r="D2901" s="640" t="s">
        <v>6826</v>
      </c>
      <c r="F2901" s="710" t="str">
        <f>IF(ISBLANK(D2901),"",VLOOKUP(D2901,tegevusalad!$A$7:$B$188,2,FALSE))</f>
        <v>Maanteetransport</v>
      </c>
    </row>
    <row r="2902" spans="1:6">
      <c r="A2902" s="641">
        <v>4301420010</v>
      </c>
      <c r="B2902" s="695" t="s">
        <v>5030</v>
      </c>
      <c r="C2902" s="1051"/>
      <c r="D2902" s="640" t="s">
        <v>6826</v>
      </c>
      <c r="F2902" s="710" t="str">
        <f>IF(ISBLANK(D2902),"",VLOOKUP(D2902,tegevusalad!$A$7:$B$188,2,FALSE))</f>
        <v>Maanteetransport</v>
      </c>
    </row>
    <row r="2903" spans="1:6">
      <c r="A2903" s="641">
        <v>4301425010</v>
      </c>
      <c r="B2903" s="695" t="s">
        <v>5250</v>
      </c>
      <c r="C2903" s="1051"/>
      <c r="D2903" s="640" t="s">
        <v>6826</v>
      </c>
      <c r="F2903" s="710" t="str">
        <f>IF(ISBLANK(D2903),"",VLOOKUP(D2903,tegevusalad!$A$7:$B$188,2,FALSE))</f>
        <v>Maanteetransport</v>
      </c>
    </row>
    <row r="2904" spans="1:6">
      <c r="A2904" s="642">
        <v>4301475000</v>
      </c>
      <c r="B2904" s="695" t="s">
        <v>16223</v>
      </c>
      <c r="C2904" s="1051"/>
      <c r="D2904" s="640" t="s">
        <v>6826</v>
      </c>
      <c r="F2904" s="710" t="str">
        <f>IF(ISBLANK(D2904),"",VLOOKUP(D2904,tegevusalad!$A$7:$B$188,2,FALSE))</f>
        <v>Maanteetransport</v>
      </c>
    </row>
    <row r="2905" spans="1:6">
      <c r="A2905" s="641">
        <v>4301481010</v>
      </c>
      <c r="B2905" s="695" t="s">
        <v>2417</v>
      </c>
      <c r="C2905" s="1051"/>
      <c r="D2905" s="640" t="s">
        <v>6826</v>
      </c>
      <c r="F2905" s="710" t="str">
        <f>IF(ISBLANK(D2905),"",VLOOKUP(D2905,tegevusalad!$A$7:$B$188,2,FALSE))</f>
        <v>Maanteetransport</v>
      </c>
    </row>
    <row r="2906" spans="1:6">
      <c r="A2906" s="641">
        <v>4301483010</v>
      </c>
      <c r="B2906" s="695" t="s">
        <v>5704</v>
      </c>
      <c r="C2906" s="1051"/>
      <c r="D2906" s="640" t="s">
        <v>6826</v>
      </c>
      <c r="F2906" s="710" t="str">
        <f>IF(ISBLANK(D2906),"",VLOOKUP(D2906,tegevusalad!$A$7:$B$188,2,FALSE))</f>
        <v>Maanteetransport</v>
      </c>
    </row>
    <row r="2907" spans="1:6">
      <c r="A2907" s="643">
        <v>4301490010</v>
      </c>
      <c r="B2907" s="695" t="s">
        <v>14952</v>
      </c>
      <c r="C2907" s="1051"/>
      <c r="D2907" s="640" t="s">
        <v>6826</v>
      </c>
      <c r="F2907" s="710" t="str">
        <f>IF(ISBLANK(D2907),"",VLOOKUP(D2907,tegevusalad!$A$7:$B$188,2,FALSE))</f>
        <v>Maanteetransport</v>
      </c>
    </row>
    <row r="2908" spans="1:6">
      <c r="A2908" s="643">
        <v>4301494010</v>
      </c>
      <c r="B2908" s="695" t="s">
        <v>8873</v>
      </c>
      <c r="C2908" s="1051"/>
      <c r="D2908" s="640" t="s">
        <v>6826</v>
      </c>
      <c r="F2908" s="710" t="str">
        <f>IF(ISBLANK(D2908),"",VLOOKUP(D2908,tegevusalad!$A$7:$B$188,2,FALSE))</f>
        <v>Maanteetransport</v>
      </c>
    </row>
    <row r="2909" spans="1:6">
      <c r="A2909" s="643">
        <v>4301495010</v>
      </c>
      <c r="B2909" s="301" t="s">
        <v>11521</v>
      </c>
      <c r="D2909" s="640" t="s">
        <v>6826</v>
      </c>
      <c r="F2909" s="710" t="str">
        <f>IF(ISBLANK(D2909),"",VLOOKUP(D2909,tegevusalad!$A$7:$B$188,2,FALSE))</f>
        <v>Maanteetransport</v>
      </c>
    </row>
    <row r="2910" spans="1:6">
      <c r="A2910" s="643">
        <v>4301496010</v>
      </c>
      <c r="B2910" s="301" t="s">
        <v>13121</v>
      </c>
      <c r="D2910" s="640" t="s">
        <v>6826</v>
      </c>
      <c r="F2910" s="710" t="str">
        <f>IF(ISBLANK(D2910),"",VLOOKUP(D2910,tegevusalad!$A$7:$B$188,2,FALSE))</f>
        <v>Maanteetransport</v>
      </c>
    </row>
    <row r="2911" spans="1:6">
      <c r="A2911" s="643">
        <v>4301497010</v>
      </c>
      <c r="B2911" s="301" t="s">
        <v>16224</v>
      </c>
      <c r="D2911" s="640" t="s">
        <v>6826</v>
      </c>
      <c r="F2911" s="710" t="str">
        <f>IF(ISBLANK(D2911),"",VLOOKUP(D2911,tegevusalad!$A$7:$B$188,2,FALSE))</f>
        <v>Maanteetransport</v>
      </c>
    </row>
    <row r="2912" spans="1:6">
      <c r="A2912" s="643">
        <v>4304119010</v>
      </c>
      <c r="B2912" s="301" t="s">
        <v>12076</v>
      </c>
      <c r="D2912" s="640" t="s">
        <v>6826</v>
      </c>
      <c r="F2912" s="710" t="str">
        <f>IF(ISBLANK(D2912),"",VLOOKUP(D2912,tegevusalad!$A$7:$B$188,2,FALSE))</f>
        <v>Maanteetransport</v>
      </c>
    </row>
    <row r="2913" spans="1:6">
      <c r="A2913" s="643">
        <v>4301471000</v>
      </c>
      <c r="B2913" s="301" t="s">
        <v>16324</v>
      </c>
      <c r="D2913" s="640" t="s">
        <v>6826</v>
      </c>
      <c r="F2913" s="710" t="str">
        <f>IF(ISBLANK(D2913),"",VLOOKUP(D2913,tegevusalad!$A$7:$B$188,2,FALSE))</f>
        <v>Maanteetransport</v>
      </c>
    </row>
    <row r="2914" spans="1:6">
      <c r="A2914" s="643">
        <v>4301439010</v>
      </c>
      <c r="B2914" s="301" t="s">
        <v>16325</v>
      </c>
      <c r="D2914" s="640" t="s">
        <v>6826</v>
      </c>
      <c r="F2914" s="710" t="str">
        <f>IF(ISBLANK(D2914),"",VLOOKUP(D2914,tegevusalad!$A$7:$B$188,2,FALSE))</f>
        <v>Maanteetransport</v>
      </c>
    </row>
    <row r="2915" spans="1:6">
      <c r="A2915" s="643"/>
      <c r="D2915" s="640"/>
    </row>
    <row r="2916" spans="1:6">
      <c r="A2916" s="636"/>
      <c r="B2916" s="637" t="s">
        <v>3885</v>
      </c>
      <c r="C2916" s="1029"/>
      <c r="F2916" s="710" t="str">
        <f>IF(ISBLANK(D2916),"",VLOOKUP(D2916,tegevusalad!$A$7:$B$188,2,FALSE))</f>
        <v/>
      </c>
    </row>
    <row r="2917" spans="1:6">
      <c r="A2917" s="636"/>
      <c r="B2917" s="637" t="s">
        <v>4564</v>
      </c>
      <c r="C2917" s="1029"/>
      <c r="D2917" s="640"/>
      <c r="F2917" s="710" t="str">
        <f>IF(ISBLANK(D2917),"",VLOOKUP(D2917,tegevusalad!$A$7:$B$188,2,FALSE))</f>
        <v/>
      </c>
    </row>
    <row r="2918" spans="1:6">
      <c r="A2918" s="641">
        <v>4311101010</v>
      </c>
      <c r="B2918" s="638" t="s">
        <v>3503</v>
      </c>
      <c r="C2918" s="723"/>
      <c r="D2918" s="630" t="s">
        <v>8123</v>
      </c>
      <c r="F2918" s="710" t="str">
        <f>IF(ISBLANK(D2918),"",VLOOKUP(D2918,tegevusalad!$A$7:$B$188,2,FALSE))</f>
        <v>Puhkepargid ja -baasid</v>
      </c>
    </row>
    <row r="2919" spans="1:6">
      <c r="A2919" s="641">
        <v>4311110010</v>
      </c>
      <c r="B2919" s="638" t="s">
        <v>3417</v>
      </c>
      <c r="C2919" s="723"/>
      <c r="D2919" s="630" t="s">
        <v>8123</v>
      </c>
      <c r="F2919" s="710" t="str">
        <f>IF(ISBLANK(D2919),"",VLOOKUP(D2919,tegevusalad!$A$7:$B$188,2,FALSE))</f>
        <v>Puhkepargid ja -baasid</v>
      </c>
    </row>
    <row r="2920" spans="1:6" ht="30">
      <c r="A2920" s="641">
        <v>4311103010</v>
      </c>
      <c r="B2920" s="638" t="s">
        <v>2834</v>
      </c>
      <c r="C2920" s="723"/>
      <c r="D2920" s="630" t="s">
        <v>3280</v>
      </c>
      <c r="F2920" s="710" t="str">
        <f>IF(ISBLANK(D2920),"",VLOOKUP(D2920,tegevusalad!$A$7:$B$188,2,FALSE))</f>
        <v>Kommunaalmajanduse arendamine</v>
      </c>
    </row>
    <row r="2921" spans="1:6">
      <c r="A2921" s="642">
        <v>4311311020</v>
      </c>
      <c r="B2921" s="638" t="s">
        <v>14929</v>
      </c>
      <c r="C2921" s="723"/>
      <c r="D2921" s="630" t="s">
        <v>3075</v>
      </c>
      <c r="F2921" s="710" t="str">
        <f>IF(ISBLANK(D2921),"",VLOOKUP(D2921,tegevusalad!$A$7:$B$188,2,FALSE))</f>
        <v>Muud elamu- ja kommunaalmajanduse tegevus</v>
      </c>
    </row>
    <row r="2922" spans="1:6">
      <c r="A2922" s="641">
        <v>4319702010</v>
      </c>
      <c r="B2922" s="638" t="s">
        <v>6775</v>
      </c>
      <c r="C2922" s="723"/>
      <c r="D2922" s="630" t="s">
        <v>3280</v>
      </c>
      <c r="F2922" s="710" t="str">
        <f>IF(ISBLANK(D2922),"",VLOOKUP(D2922,tegevusalad!$A$7:$B$188,2,FALSE))</f>
        <v>Kommunaalmajanduse arendamine</v>
      </c>
    </row>
    <row r="2923" spans="1:6">
      <c r="A2923" s="641">
        <v>4319356010</v>
      </c>
      <c r="B2923" s="638" t="s">
        <v>3663</v>
      </c>
      <c r="C2923" s="723"/>
      <c r="D2923" s="630" t="s">
        <v>8123</v>
      </c>
      <c r="F2923" s="710" t="str">
        <f>IF(ISBLANK(D2923),"",VLOOKUP(D2923,tegevusalad!$A$7:$B$188,2,FALSE))</f>
        <v>Puhkepargid ja -baasid</v>
      </c>
    </row>
    <row r="2924" spans="1:6">
      <c r="A2924" s="636"/>
      <c r="B2924" s="702" t="s">
        <v>3664</v>
      </c>
      <c r="C2924" s="1051"/>
      <c r="F2924" s="710" t="str">
        <f>IF(ISBLANK(D2924),"",VLOOKUP(D2924,tegevusalad!$A$7:$B$188,2,FALSE))</f>
        <v/>
      </c>
    </row>
    <row r="2925" spans="1:6">
      <c r="A2925" s="636"/>
      <c r="B2925" s="703" t="s">
        <v>5557</v>
      </c>
      <c r="C2925" s="1051"/>
      <c r="F2925" s="710" t="str">
        <f>IF(ISBLANK(D2925),"",VLOOKUP(D2925,tegevusalad!$A$7:$B$188,2,FALSE))</f>
        <v/>
      </c>
    </row>
    <row r="2926" spans="1:6">
      <c r="A2926" s="636"/>
      <c r="B2926" s="703" t="s">
        <v>3665</v>
      </c>
      <c r="C2926" s="1051"/>
      <c r="F2926" s="710" t="str">
        <f>IF(ISBLANK(D2926),"",VLOOKUP(D2926,tegevusalad!$A$7:$B$188,2,FALSE))</f>
        <v/>
      </c>
    </row>
    <row r="2927" spans="1:6">
      <c r="A2927" s="642">
        <v>4319401000</v>
      </c>
      <c r="B2927" s="638" t="s">
        <v>14451</v>
      </c>
      <c r="C2927" s="1051"/>
      <c r="D2927" s="630" t="s">
        <v>8123</v>
      </c>
      <c r="F2927" s="710" t="str">
        <f>IF(ISBLANK(D2927),"",VLOOKUP(D2927,tegevusalad!$A$7:$B$188,2,FALSE))</f>
        <v>Puhkepargid ja -baasid</v>
      </c>
    </row>
    <row r="2928" spans="1:6">
      <c r="A2928" s="641">
        <v>4319703010</v>
      </c>
      <c r="B2928" s="638" t="s">
        <v>4265</v>
      </c>
      <c r="C2928" s="723"/>
      <c r="D2928" s="640" t="s">
        <v>12170</v>
      </c>
      <c r="F2928" s="710" t="str">
        <f>IF(ISBLANK(D2928),"",VLOOKUP(D2928,tegevusalad!$A$7:$B$188,2,FALSE))</f>
        <v>Avalike alade puhastus</v>
      </c>
    </row>
    <row r="2929" spans="1:6">
      <c r="A2929" s="642">
        <v>4319714000</v>
      </c>
      <c r="B2929" s="638" t="s">
        <v>14452</v>
      </c>
      <c r="C2929" s="723"/>
      <c r="D2929" s="630" t="s">
        <v>8123</v>
      </c>
      <c r="F2929" s="710" t="str">
        <f>IF(ISBLANK(D2929),"",VLOOKUP(D2929,tegevusalad!$A$7:$B$188,2,FALSE))</f>
        <v>Puhkepargid ja -baasid</v>
      </c>
    </row>
    <row r="2930" spans="1:6">
      <c r="A2930" s="641">
        <v>4311131020</v>
      </c>
      <c r="B2930" s="638" t="s">
        <v>4266</v>
      </c>
      <c r="C2930" s="723"/>
      <c r="D2930" s="630" t="s">
        <v>8123</v>
      </c>
      <c r="F2930" s="710" t="str">
        <f>IF(ISBLANK(D2930),"",VLOOKUP(D2930,tegevusalad!$A$7:$B$188,2,FALSE))</f>
        <v>Puhkepargid ja -baasid</v>
      </c>
    </row>
    <row r="2931" spans="1:6">
      <c r="A2931" s="641">
        <v>4319704010</v>
      </c>
      <c r="B2931" s="638" t="s">
        <v>6159</v>
      </c>
      <c r="C2931" s="723"/>
      <c r="D2931" s="630" t="s">
        <v>3075</v>
      </c>
      <c r="F2931" s="710" t="str">
        <f>IF(ISBLANK(D2931),"",VLOOKUP(D2931,tegevusalad!$A$7:$B$188,2,FALSE))</f>
        <v>Muud elamu- ja kommunaalmajanduse tegevus</v>
      </c>
    </row>
    <row r="2932" spans="1:6">
      <c r="A2932" s="641">
        <v>4319705010</v>
      </c>
      <c r="B2932" s="638" t="s">
        <v>6803</v>
      </c>
      <c r="C2932" s="723"/>
      <c r="D2932" s="630" t="s">
        <v>1240</v>
      </c>
      <c r="F2932" s="710" t="str">
        <f>IF(ISBLANK(D2932),"",VLOOKUP(D2932,tegevusalad!$A$7:$B$188,2,FALSE))</f>
        <v>Saaste vähendamine</v>
      </c>
    </row>
    <row r="2933" spans="1:6" ht="30">
      <c r="A2933" s="642">
        <v>4319706000</v>
      </c>
      <c r="B2933" s="638" t="s">
        <v>10085</v>
      </c>
      <c r="C2933" s="723"/>
      <c r="D2933" s="630" t="s">
        <v>5971</v>
      </c>
      <c r="F2933" s="710" t="str">
        <f>IF(ISBLANK(D2933),"",VLOOKUP(D2933,tegevusalad!$A$7:$B$188,2,FALSE))</f>
        <v>Bioloogilise mitmekesisuse ja maastiku kaitse</v>
      </c>
    </row>
    <row r="2934" spans="1:6">
      <c r="A2934" s="642">
        <v>4318150010</v>
      </c>
      <c r="B2934" s="638" t="s">
        <v>11390</v>
      </c>
      <c r="C2934" s="723"/>
      <c r="D2934" s="630" t="s">
        <v>5010</v>
      </c>
      <c r="F2934" s="710" t="str">
        <f>IF(ISBLANK(D2934),"",VLOOKUP(D2934,tegevusalad!$A$7:$B$188,2,FALSE))</f>
        <v>Muud üldised valitsussektori teenused</v>
      </c>
    </row>
    <row r="2935" spans="1:6" ht="30">
      <c r="A2935" s="642">
        <v>4318151100</v>
      </c>
      <c r="B2935" s="638" t="s">
        <v>9314</v>
      </c>
      <c r="C2935" s="723"/>
      <c r="D2935" s="640" t="s">
        <v>12170</v>
      </c>
      <c r="F2935" s="710" t="str">
        <f>IF(ISBLANK(D2935),"",VLOOKUP(D2935,tegevusalad!$A$7:$B$188,2,FALSE))</f>
        <v>Avalike alade puhastus</v>
      </c>
    </row>
    <row r="2936" spans="1:6">
      <c r="A2936" s="642">
        <v>4318151120</v>
      </c>
      <c r="B2936" s="638" t="s">
        <v>10421</v>
      </c>
      <c r="C2936" s="723"/>
      <c r="D2936" s="640" t="s">
        <v>12170</v>
      </c>
      <c r="F2936" s="710" t="str">
        <f>IF(ISBLANK(D2936),"",VLOOKUP(D2936,tegevusalad!$A$7:$B$188,2,FALSE))</f>
        <v>Avalike alade puhastus</v>
      </c>
    </row>
    <row r="2937" spans="1:6">
      <c r="A2937" s="642">
        <v>4318241000</v>
      </c>
      <c r="B2937" s="638" t="s">
        <v>10968</v>
      </c>
      <c r="C2937" s="723"/>
      <c r="D2937" s="630" t="s">
        <v>8123</v>
      </c>
      <c r="F2937" s="710" t="str">
        <f>IF(ISBLANK(D2937),"",VLOOKUP(D2937,tegevusalad!$A$7:$B$188,2,FALSE))</f>
        <v>Puhkepargid ja -baasid</v>
      </c>
    </row>
    <row r="2938" spans="1:6">
      <c r="A2938" s="636">
        <v>4318252010</v>
      </c>
      <c r="B2938" s="638" t="s">
        <v>969</v>
      </c>
      <c r="C2938" s="723"/>
      <c r="D2938" s="640" t="s">
        <v>12170</v>
      </c>
      <c r="F2938" s="710" t="str">
        <f>IF(ISBLANK(D2938),"",VLOOKUP(D2938,tegevusalad!$A$7:$B$188,2,FALSE))</f>
        <v>Avalike alade puhastus</v>
      </c>
    </row>
    <row r="2939" spans="1:6">
      <c r="A2939" s="636">
        <v>4318263040</v>
      </c>
      <c r="B2939" s="638" t="s">
        <v>2245</v>
      </c>
      <c r="C2939" s="723"/>
      <c r="D2939" s="640" t="s">
        <v>12170</v>
      </c>
      <c r="F2939" s="710" t="str">
        <f>IF(ISBLANK(D2939),"",VLOOKUP(D2939,tegevusalad!$A$7:$B$188,2,FALSE))</f>
        <v>Avalike alade puhastus</v>
      </c>
    </row>
    <row r="2940" spans="1:6">
      <c r="A2940" s="636">
        <v>4318263210</v>
      </c>
      <c r="B2940" s="638" t="s">
        <v>3659</v>
      </c>
      <c r="C2940" s="723"/>
      <c r="D2940" s="640" t="s">
        <v>12170</v>
      </c>
      <c r="F2940" s="710" t="str">
        <f>IF(ISBLANK(D2940),"",VLOOKUP(D2940,tegevusalad!$A$7:$B$188,2,FALSE))</f>
        <v>Avalike alade puhastus</v>
      </c>
    </row>
    <row r="2941" spans="1:6">
      <c r="A2941" s="639">
        <v>4318351100</v>
      </c>
      <c r="B2941" s="638" t="s">
        <v>9322</v>
      </c>
      <c r="C2941" s="723"/>
      <c r="D2941" s="630" t="s">
        <v>8123</v>
      </c>
      <c r="F2941" s="710" t="str">
        <f>IF(ISBLANK(D2941),"",VLOOKUP(D2941,tegevusalad!$A$7:$B$188,2,FALSE))</f>
        <v>Puhkepargid ja -baasid</v>
      </c>
    </row>
    <row r="2942" spans="1:6">
      <c r="A2942" s="639">
        <v>4318351120</v>
      </c>
      <c r="B2942" s="638" t="s">
        <v>10435</v>
      </c>
      <c r="C2942" s="723"/>
      <c r="D2942" s="630" t="s">
        <v>8123</v>
      </c>
      <c r="F2942" s="710" t="str">
        <f>IF(ISBLANK(D2942),"",VLOOKUP(D2942,tegevusalad!$A$7:$B$188,2,FALSE))</f>
        <v>Puhkepargid ja -baasid</v>
      </c>
    </row>
    <row r="2943" spans="1:6">
      <c r="A2943" s="639">
        <v>4318351130</v>
      </c>
      <c r="B2943" s="638" t="s">
        <v>11399</v>
      </c>
      <c r="C2943" s="723"/>
      <c r="D2943" s="630" t="s">
        <v>7187</v>
      </c>
      <c r="F2943" s="710" t="str">
        <f>IF(ISBLANK(D2943),"",VLOOKUP(D2943,tegevusalad!$A$7:$B$188,2,FALSE))</f>
        <v>Muu vaba aeg, kultuur, religioon, sh haldus</v>
      </c>
    </row>
    <row r="2944" spans="1:6">
      <c r="A2944" s="639">
        <v>4318351140</v>
      </c>
      <c r="B2944" s="638" t="s">
        <v>11948</v>
      </c>
      <c r="C2944" s="723"/>
      <c r="D2944" s="630" t="s">
        <v>8123</v>
      </c>
      <c r="F2944" s="710" t="str">
        <f>IF(ISBLANK(D2944),"",VLOOKUP(D2944,tegevusalad!$A$7:$B$188,2,FALSE))</f>
        <v>Puhkepargid ja -baasid</v>
      </c>
    </row>
    <row r="2945" spans="1:6">
      <c r="A2945" s="639">
        <v>4318351170</v>
      </c>
      <c r="B2945" s="638" t="s">
        <v>14887</v>
      </c>
      <c r="C2945" s="723"/>
      <c r="D2945" s="630" t="s">
        <v>8123</v>
      </c>
      <c r="F2945" s="710" t="str">
        <f>IF(ISBLANK(D2945),"",VLOOKUP(D2945,tegevusalad!$A$7:$B$188,2,FALSE))</f>
        <v>Puhkepargid ja -baasid</v>
      </c>
    </row>
    <row r="2946" spans="1:6">
      <c r="A2946" s="636">
        <v>4318357010</v>
      </c>
      <c r="B2946" s="638" t="s">
        <v>1618</v>
      </c>
      <c r="C2946" s="723"/>
      <c r="D2946" s="640" t="s">
        <v>12170</v>
      </c>
      <c r="F2946" s="710" t="str">
        <f>IF(ISBLANK(D2946),"",VLOOKUP(D2946,tegevusalad!$A$7:$B$188,2,FALSE))</f>
        <v>Avalike alade puhastus</v>
      </c>
    </row>
    <row r="2947" spans="1:6">
      <c r="A2947" s="639">
        <v>4318358010</v>
      </c>
      <c r="B2947" s="638" t="s">
        <v>9323</v>
      </c>
      <c r="C2947" s="723"/>
      <c r="D2947" s="630" t="s">
        <v>8123</v>
      </c>
      <c r="F2947" s="710" t="str">
        <f>IF(ISBLANK(D2947),"",VLOOKUP(D2947,tegevusalad!$A$7:$B$188,2,FALSE))</f>
        <v>Puhkepargid ja -baasid</v>
      </c>
    </row>
    <row r="2948" spans="1:6">
      <c r="A2948" s="636">
        <v>4318662010</v>
      </c>
      <c r="B2948" s="638" t="s">
        <v>1619</v>
      </c>
      <c r="C2948" s="723"/>
      <c r="D2948" s="640" t="s">
        <v>12170</v>
      </c>
      <c r="F2948" s="710" t="str">
        <f>IF(ISBLANK(D2948),"",VLOOKUP(D2948,tegevusalad!$A$7:$B$188,2,FALSE))</f>
        <v>Avalike alade puhastus</v>
      </c>
    </row>
    <row r="2949" spans="1:6">
      <c r="A2949" s="636">
        <v>4318711010</v>
      </c>
      <c r="B2949" s="638" t="s">
        <v>6793</v>
      </c>
      <c r="C2949" s="723"/>
      <c r="D2949" s="640" t="s">
        <v>12170</v>
      </c>
      <c r="F2949" s="710" t="str">
        <f>IF(ISBLANK(D2949),"",VLOOKUP(D2949,tegevusalad!$A$7:$B$188,2,FALSE))</f>
        <v>Avalike alade puhastus</v>
      </c>
    </row>
    <row r="2950" spans="1:6">
      <c r="A2950" s="636">
        <v>4318852010</v>
      </c>
      <c r="B2950" s="638" t="s">
        <v>1620</v>
      </c>
      <c r="C2950" s="723"/>
      <c r="D2950" s="640" t="s">
        <v>12170</v>
      </c>
      <c r="F2950" s="710" t="str">
        <f>IF(ISBLANK(D2950),"",VLOOKUP(D2950,tegevusalad!$A$7:$B$188,2,FALSE))</f>
        <v>Avalike alade puhastus</v>
      </c>
    </row>
    <row r="2951" spans="1:6">
      <c r="A2951" s="636">
        <v>4318852020</v>
      </c>
      <c r="B2951" s="638" t="s">
        <v>5755</v>
      </c>
      <c r="C2951" s="723"/>
      <c r="D2951" s="640" t="s">
        <v>12170</v>
      </c>
      <c r="F2951" s="710" t="str">
        <f>IF(ISBLANK(D2951),"",VLOOKUP(D2951,tegevusalad!$A$7:$B$188,2,FALSE))</f>
        <v>Avalike alade puhastus</v>
      </c>
    </row>
    <row r="2952" spans="1:6">
      <c r="A2952" s="639">
        <v>4318859020</v>
      </c>
      <c r="B2952" s="638" t="s">
        <v>13699</v>
      </c>
      <c r="C2952" s="723"/>
      <c r="D2952" s="640" t="s">
        <v>8123</v>
      </c>
      <c r="F2952" s="710" t="str">
        <f>IF(ISBLANK(D2952),"",VLOOKUP(D2952,tegevusalad!$A$7:$B$188,2,FALSE))</f>
        <v>Puhkepargid ja -baasid</v>
      </c>
    </row>
    <row r="2953" spans="1:6">
      <c r="A2953" s="641">
        <v>4330101010</v>
      </c>
      <c r="B2953" s="638" t="s">
        <v>3418</v>
      </c>
      <c r="C2953" s="723"/>
      <c r="D2953" s="699" t="s">
        <v>3075</v>
      </c>
      <c r="F2953" s="710" t="str">
        <f>IF(ISBLANK(D2953),"",VLOOKUP(D2953,tegevusalad!$A$7:$B$188,2,FALSE))</f>
        <v>Muud elamu- ja kommunaalmajanduse tegevus</v>
      </c>
    </row>
    <row r="2954" spans="1:6">
      <c r="A2954" s="639">
        <v>4312101110</v>
      </c>
      <c r="B2954" s="300" t="s">
        <v>12677</v>
      </c>
      <c r="C2954" s="1054"/>
      <c r="D2954" s="640" t="s">
        <v>8123</v>
      </c>
      <c r="F2954" s="710" t="str">
        <f>IF(ISBLANK(D2954),"",VLOOKUP(D2954,tegevusalad!$A$7:$B$188,2,FALSE))</f>
        <v>Puhkepargid ja -baasid</v>
      </c>
    </row>
    <row r="2955" spans="1:6">
      <c r="A2955" s="636">
        <v>4312101990</v>
      </c>
      <c r="B2955" s="300" t="s">
        <v>812</v>
      </c>
      <c r="C2955" s="1054"/>
      <c r="D2955" s="640" t="s">
        <v>12170</v>
      </c>
      <c r="F2955" s="710" t="str">
        <f>IF(ISBLANK(D2955),"",VLOOKUP(D2955,tegevusalad!$A$7:$B$188,2,FALSE))</f>
        <v>Avalike alade puhastus</v>
      </c>
    </row>
    <row r="2956" spans="1:6">
      <c r="A2956" s="636">
        <v>4318272010</v>
      </c>
      <c r="B2956" s="300" t="s">
        <v>6342</v>
      </c>
      <c r="C2956" s="1054"/>
      <c r="D2956" s="640" t="s">
        <v>12170</v>
      </c>
      <c r="F2956" s="710" t="str">
        <f>IF(ISBLANK(D2956),"",VLOOKUP(D2956,tegevusalad!$A$7:$B$188,2,FALSE))</f>
        <v>Avalike alade puhastus</v>
      </c>
    </row>
    <row r="2957" spans="1:6">
      <c r="A2957" s="636">
        <v>4318265030</v>
      </c>
      <c r="B2957" s="300" t="s">
        <v>11089</v>
      </c>
      <c r="C2957" s="1054"/>
      <c r="D2957" s="640" t="s">
        <v>8123</v>
      </c>
      <c r="F2957" s="710" t="str">
        <f>IF(ISBLANK(D2957),"",VLOOKUP(D2957,tegevusalad!$A$7:$B$188,2,FALSE))</f>
        <v>Puhkepargid ja -baasid</v>
      </c>
    </row>
    <row r="2958" spans="1:6">
      <c r="A2958" s="636">
        <v>4318865020</v>
      </c>
      <c r="B2958" s="300" t="s">
        <v>6742</v>
      </c>
      <c r="C2958" s="1054"/>
      <c r="D2958" s="640" t="s">
        <v>12170</v>
      </c>
      <c r="F2958" s="710" t="str">
        <f>IF(ISBLANK(D2958),"",VLOOKUP(D2958,tegevusalad!$A$7:$B$188,2,FALSE))</f>
        <v>Avalike alade puhastus</v>
      </c>
    </row>
    <row r="2959" spans="1:6">
      <c r="A2959" s="636">
        <v>4318454010</v>
      </c>
      <c r="B2959" s="300" t="s">
        <v>6743</v>
      </c>
      <c r="C2959" s="1054"/>
      <c r="D2959" s="640" t="s">
        <v>12170</v>
      </c>
      <c r="F2959" s="710" t="str">
        <f>IF(ISBLANK(D2959),"",VLOOKUP(D2959,tegevusalad!$A$7:$B$188,2,FALSE))</f>
        <v>Avalike alade puhastus</v>
      </c>
    </row>
    <row r="2960" spans="1:6">
      <c r="A2960" s="636">
        <v>4318291010</v>
      </c>
      <c r="B2960" s="300" t="s">
        <v>7544</v>
      </c>
      <c r="C2960" s="1054"/>
      <c r="D2960" s="640" t="s">
        <v>7187</v>
      </c>
      <c r="F2960" s="710" t="str">
        <f>IF(ISBLANK(D2960),"",VLOOKUP(D2960,tegevusalad!$A$7:$B$188,2,FALSE))</f>
        <v>Muu vaba aeg, kultuur, religioon, sh haldus</v>
      </c>
    </row>
    <row r="2961" spans="1:6">
      <c r="A2961" s="639">
        <v>4318289010</v>
      </c>
      <c r="B2961" s="638" t="s">
        <v>8671</v>
      </c>
      <c r="C2961" s="723"/>
      <c r="D2961" s="640" t="s">
        <v>12170</v>
      </c>
      <c r="F2961" s="710" t="str">
        <f>IF(ISBLANK(D2961),"",VLOOKUP(D2961,tegevusalad!$A$7:$B$188,2,FALSE))</f>
        <v>Avalike alade puhastus</v>
      </c>
    </row>
    <row r="2962" spans="1:6">
      <c r="A2962" s="643">
        <v>4311102020</v>
      </c>
      <c r="B2962" s="638" t="s">
        <v>8944</v>
      </c>
      <c r="C2962" s="723"/>
      <c r="D2962" s="640" t="s">
        <v>8123</v>
      </c>
      <c r="F2962" s="710" t="str">
        <f>IF(ISBLANK(D2962),"",VLOOKUP(D2962,tegevusalad!$A$7:$B$188,2,FALSE))</f>
        <v>Puhkepargid ja -baasid</v>
      </c>
    </row>
    <row r="2963" spans="1:6" ht="30">
      <c r="A2963" s="639">
        <v>4319707010</v>
      </c>
      <c r="B2963" s="638" t="s">
        <v>10216</v>
      </c>
      <c r="C2963" s="723"/>
      <c r="D2963" s="640" t="s">
        <v>5974</v>
      </c>
      <c r="F2963" s="710" t="str">
        <f>IF(ISBLANK(D2963),"",VLOOKUP(D2963,tegevusalad!$A$7:$B$188,2,FALSE))</f>
        <v>Veevarustus</v>
      </c>
    </row>
    <row r="2964" spans="1:6">
      <c r="A2964" s="639">
        <v>4319712010</v>
      </c>
      <c r="B2964" s="638" t="s">
        <v>12683</v>
      </c>
      <c r="C2964" s="723"/>
      <c r="D2964" s="640" t="s">
        <v>5018</v>
      </c>
      <c r="F2964" s="710" t="str">
        <f>IF(ISBLANK(D2964),"",VLOOKUP(D2964,tegevusalad!$A$7:$B$188,2,FALSE))</f>
        <v xml:space="preserve">Põhi- ja üldkeskhariduse kaudsed kulud </v>
      </c>
    </row>
    <row r="2965" spans="1:6" ht="30">
      <c r="A2965" s="639">
        <v>4319713010</v>
      </c>
      <c r="B2965" s="638" t="s">
        <v>13071</v>
      </c>
      <c r="C2965" s="723"/>
      <c r="D2965" s="640" t="s">
        <v>3280</v>
      </c>
      <c r="F2965" s="710" t="str">
        <f>IF(ISBLANK(D2965),"",VLOOKUP(D2965,tegevusalad!$A$7:$B$188,2,FALSE))</f>
        <v>Kommunaalmajanduse arendamine</v>
      </c>
    </row>
    <row r="2966" spans="1:6">
      <c r="A2966" s="636"/>
      <c r="B2966" s="638" t="s">
        <v>7028</v>
      </c>
      <c r="C2966" s="723"/>
      <c r="D2966" s="640"/>
      <c r="F2966" s="710" t="str">
        <f>IF(ISBLANK(D2966),"",VLOOKUP(D2966,tegevusalad!$A$7:$B$188,2,FALSE))</f>
        <v/>
      </c>
    </row>
    <row r="2967" spans="1:6">
      <c r="A2967" s="636">
        <v>2109013030</v>
      </c>
      <c r="B2967" s="638" t="s">
        <v>7029</v>
      </c>
      <c r="C2967" s="723"/>
      <c r="D2967" s="640"/>
      <c r="F2967" s="710" t="str">
        <f>IF(ISBLANK(D2967),"",VLOOKUP(D2967,tegevusalad!$A$7:$B$188,2,FALSE))</f>
        <v/>
      </c>
    </row>
    <row r="2968" spans="1:6">
      <c r="A2968" s="636"/>
      <c r="B2968" s="638" t="s">
        <v>2852</v>
      </c>
      <c r="C2968" s="723"/>
      <c r="D2968" s="640"/>
      <c r="F2968" s="710" t="str">
        <f>IF(ISBLANK(D2968),"",VLOOKUP(D2968,tegevusalad!$A$7:$B$188,2,FALSE))</f>
        <v/>
      </c>
    </row>
    <row r="2969" spans="1:6">
      <c r="A2969" s="636">
        <v>4311101101</v>
      </c>
      <c r="B2969" s="638" t="s">
        <v>4461</v>
      </c>
      <c r="C2969" s="723"/>
      <c r="D2969" s="640"/>
      <c r="F2969" s="710" t="str">
        <f>IF(ISBLANK(D2969),"",VLOOKUP(D2969,tegevusalad!$A$7:$B$188,2,FALSE))</f>
        <v/>
      </c>
    </row>
    <row r="2970" spans="1:6">
      <c r="A2970" s="636">
        <v>4311101103</v>
      </c>
      <c r="B2970" s="638" t="s">
        <v>4462</v>
      </c>
      <c r="C2970" s="723"/>
      <c r="D2970" s="640"/>
      <c r="F2970" s="710" t="str">
        <f>IF(ISBLANK(D2970),"",VLOOKUP(D2970,tegevusalad!$A$7:$B$188,2,FALSE))</f>
        <v/>
      </c>
    </row>
    <row r="2971" spans="1:6" ht="30">
      <c r="A2971" s="636">
        <v>4311101104</v>
      </c>
      <c r="B2971" s="638" t="s">
        <v>4463</v>
      </c>
      <c r="C2971" s="723"/>
      <c r="D2971" s="640"/>
      <c r="F2971" s="710" t="str">
        <f>IF(ISBLANK(D2971),"",VLOOKUP(D2971,tegevusalad!$A$7:$B$188,2,FALSE))</f>
        <v/>
      </c>
    </row>
    <row r="2972" spans="1:6">
      <c r="A2972" s="636"/>
      <c r="B2972" s="638"/>
      <c r="C2972" s="723"/>
      <c r="D2972" s="677"/>
      <c r="F2972" s="710" t="str">
        <f>IF(ISBLANK(D2972),"",VLOOKUP(D2972,tegevusalad!$A$7:$B$188,2,FALSE))</f>
        <v/>
      </c>
    </row>
    <row r="2973" spans="1:6" ht="30">
      <c r="A2973" s="636"/>
      <c r="B2973" s="638" t="s">
        <v>5297</v>
      </c>
      <c r="C2973" s="723"/>
      <c r="F2973" s="710" t="str">
        <f>IF(ISBLANK(D2973),"",VLOOKUP(D2973,tegevusalad!$A$7:$B$188,2,FALSE))</f>
        <v/>
      </c>
    </row>
    <row r="2974" spans="1:6" ht="30">
      <c r="A2974" s="636">
        <v>4311101123</v>
      </c>
      <c r="B2974" s="610" t="s">
        <v>810</v>
      </c>
      <c r="C2974" s="1054"/>
      <c r="F2974" s="710" t="str">
        <f>IF(ISBLANK(D2974),"",VLOOKUP(D2974,tegevusalad!$A$7:$B$188,2,FALSE))</f>
        <v/>
      </c>
    </row>
    <row r="2975" spans="1:6" ht="30">
      <c r="A2975" s="636">
        <v>4311101122</v>
      </c>
      <c r="B2975" s="610" t="s">
        <v>811</v>
      </c>
      <c r="C2975" s="1054"/>
      <c r="F2975" s="710" t="str">
        <f>IF(ISBLANK(D2975),"",VLOOKUP(D2975,tegevusalad!$A$7:$B$188,2,FALSE))</f>
        <v/>
      </c>
    </row>
    <row r="2976" spans="1:6" ht="30">
      <c r="A2976" s="639">
        <v>4311101210</v>
      </c>
      <c r="B2976" s="638" t="s">
        <v>16318</v>
      </c>
      <c r="C2976" s="723"/>
      <c r="D2976" s="640" t="s">
        <v>8123</v>
      </c>
      <c r="F2976" s="710" t="str">
        <f>IF(ISBLANK(D2976),"",VLOOKUP(D2976,tegevusalad!$A$7:$B$188,2,FALSE))</f>
        <v>Puhkepargid ja -baasid</v>
      </c>
    </row>
    <row r="2977" spans="1:6">
      <c r="A2977" s="636">
        <v>4311101820</v>
      </c>
      <c r="B2977" s="638" t="s">
        <v>5825</v>
      </c>
      <c r="C2977" s="723"/>
      <c r="D2977" s="640" t="s">
        <v>8123</v>
      </c>
      <c r="F2977" s="710" t="str">
        <f>IF(ISBLANK(D2977),"",VLOOKUP(D2977,tegevusalad!$A$7:$B$188,2,FALSE))</f>
        <v>Puhkepargid ja -baasid</v>
      </c>
    </row>
    <row r="2978" spans="1:6">
      <c r="A2978" s="636">
        <v>4311101030</v>
      </c>
      <c r="B2978" s="638" t="s">
        <v>16272</v>
      </c>
      <c r="C2978" s="723"/>
      <c r="D2978" s="640" t="s">
        <v>8123</v>
      </c>
      <c r="F2978" s="710" t="str">
        <f>IF(ISBLANK(D2978),"",VLOOKUP(D2978,tegevusalad!$A$7:$B$188,2,FALSE))</f>
        <v>Puhkepargid ja -baasid</v>
      </c>
    </row>
    <row r="2979" spans="1:6">
      <c r="A2979" s="636">
        <v>4311101140</v>
      </c>
      <c r="B2979" s="638" t="s">
        <v>16378</v>
      </c>
      <c r="C2979" s="723"/>
      <c r="D2979" s="640" t="s">
        <v>8123</v>
      </c>
      <c r="F2979" s="710" t="str">
        <f>IF(ISBLANK(D2979),"",VLOOKUP(D2979,tegevusalad!$A$7:$B$188,2,FALSE))</f>
        <v>Puhkepargid ja -baasid</v>
      </c>
    </row>
    <row r="2980" spans="1:6">
      <c r="A2980" s="636">
        <v>4318473010</v>
      </c>
      <c r="B2980" s="638" t="s">
        <v>16270</v>
      </c>
      <c r="C2980" s="723"/>
      <c r="D2980" s="640" t="s">
        <v>8123</v>
      </c>
      <c r="F2980" s="710" t="str">
        <f>IF(ISBLANK(D2980),"",VLOOKUP(D2980,tegevusalad!$A$7:$B$188,2,FALSE))</f>
        <v>Puhkepargid ja -baasid</v>
      </c>
    </row>
    <row r="2981" spans="1:6">
      <c r="A2981" s="636">
        <v>4318474010</v>
      </c>
      <c r="B2981" s="638" t="s">
        <v>16271</v>
      </c>
      <c r="C2981" s="723"/>
      <c r="D2981" s="640" t="s">
        <v>8123</v>
      </c>
      <c r="F2981" s="710" t="str">
        <f>IF(ISBLANK(D2981),"",VLOOKUP(D2981,tegevusalad!$A$7:$B$188,2,FALSE))</f>
        <v>Puhkepargid ja -baasid</v>
      </c>
    </row>
    <row r="2982" spans="1:6">
      <c r="A2982" s="636">
        <v>4318666010</v>
      </c>
      <c r="B2982" s="638" t="s">
        <v>16273</v>
      </c>
      <c r="C2982" s="723"/>
      <c r="D2982" s="640" t="s">
        <v>8123</v>
      </c>
      <c r="F2982" s="710" t="str">
        <f>IF(ISBLANK(D2982),"",VLOOKUP(D2982,tegevusalad!$A$7:$B$188,2,FALSE))</f>
        <v>Puhkepargid ja -baasid</v>
      </c>
    </row>
    <row r="2983" spans="1:6">
      <c r="A2983" s="636">
        <v>4318355010</v>
      </c>
      <c r="B2983" s="638" t="s">
        <v>16274</v>
      </c>
      <c r="C2983" s="723"/>
      <c r="D2983" s="640" t="s">
        <v>8123</v>
      </c>
      <c r="F2983" s="710" t="str">
        <f>IF(ISBLANK(D2983),"",VLOOKUP(D2983,tegevusalad!$A$7:$B$188,2,FALSE))</f>
        <v>Puhkepargid ja -baasid</v>
      </c>
    </row>
    <row r="2984" spans="1:6">
      <c r="A2984" s="636">
        <v>4318655080</v>
      </c>
      <c r="B2984" s="638" t="s">
        <v>16275</v>
      </c>
      <c r="C2984" s="723"/>
      <c r="D2984" s="640" t="s">
        <v>8123</v>
      </c>
      <c r="F2984" s="710" t="str">
        <f>IF(ISBLANK(D2984),"",VLOOKUP(D2984,tegevusalad!$A$7:$B$188,2,FALSE))</f>
        <v>Puhkepargid ja -baasid</v>
      </c>
    </row>
    <row r="2985" spans="1:6">
      <c r="A2985" s="636">
        <v>4318755030</v>
      </c>
      <c r="B2985" s="638" t="s">
        <v>16276</v>
      </c>
      <c r="C2985" s="723"/>
      <c r="D2985" s="640" t="s">
        <v>8123</v>
      </c>
      <c r="F2985" s="710" t="str">
        <f>IF(ISBLANK(D2985),"",VLOOKUP(D2985,tegevusalad!$A$7:$B$188,2,FALSE))</f>
        <v>Puhkepargid ja -baasid</v>
      </c>
    </row>
    <row r="2986" spans="1:6">
      <c r="A2986" s="636">
        <v>4318755050</v>
      </c>
      <c r="B2986" s="638" t="s">
        <v>16279</v>
      </c>
      <c r="C2986" s="723"/>
      <c r="D2986" s="640" t="s">
        <v>8123</v>
      </c>
      <c r="F2986" s="710" t="str">
        <f>IF(ISBLANK(D2986),"",VLOOKUP(D2986,tegevusalad!$A$7:$B$188,2,FALSE))</f>
        <v>Puhkepargid ja -baasid</v>
      </c>
    </row>
    <row r="2987" spans="1:6">
      <c r="A2987" s="636">
        <v>4318255030</v>
      </c>
      <c r="B2987" s="638" t="s">
        <v>16277</v>
      </c>
      <c r="C2987" s="723"/>
      <c r="D2987" s="640" t="s">
        <v>8123</v>
      </c>
      <c r="F2987" s="710" t="str">
        <f>IF(ISBLANK(D2987),"",VLOOKUP(D2987,tegevusalad!$A$7:$B$188,2,FALSE))</f>
        <v>Puhkepargid ja -baasid</v>
      </c>
    </row>
    <row r="2988" spans="1:6">
      <c r="A2988" s="636">
        <v>4318855110</v>
      </c>
      <c r="B2988" s="638" t="s">
        <v>16278</v>
      </c>
      <c r="C2988" s="723"/>
      <c r="D2988" s="640" t="s">
        <v>8123</v>
      </c>
      <c r="F2988" s="710" t="str">
        <f>IF(ISBLANK(D2988),"",VLOOKUP(D2988,tegevusalad!$A$7:$B$188,2,FALSE))</f>
        <v>Puhkepargid ja -baasid</v>
      </c>
    </row>
    <row r="2989" spans="1:6">
      <c r="A2989" s="636">
        <v>4318855140</v>
      </c>
      <c r="B2989" s="638" t="s">
        <v>16280</v>
      </c>
      <c r="C2989" s="723"/>
      <c r="D2989" s="640" t="s">
        <v>8123</v>
      </c>
      <c r="F2989" s="710" t="str">
        <f>IF(ISBLANK(D2989),"",VLOOKUP(D2989,tegevusalad!$A$7:$B$188,2,FALSE))</f>
        <v>Puhkepargid ja -baasid</v>
      </c>
    </row>
    <row r="2990" spans="1:6">
      <c r="A2990" s="636">
        <v>4318270010</v>
      </c>
      <c r="B2990" s="638" t="s">
        <v>16379</v>
      </c>
      <c r="C2990" s="723"/>
      <c r="D2990" s="640" t="s">
        <v>8123</v>
      </c>
      <c r="F2990" s="710" t="str">
        <f>IF(ISBLANK(D2990),"",VLOOKUP(D2990,tegevusalad!$A$7:$B$188,2,FALSE))</f>
        <v>Puhkepargid ja -baasid</v>
      </c>
    </row>
    <row r="2991" spans="1:6">
      <c r="A2991" s="636">
        <v>4318252050</v>
      </c>
      <c r="B2991" s="638" t="s">
        <v>16380</v>
      </c>
      <c r="C2991" s="723"/>
      <c r="D2991" s="640" t="s">
        <v>8123</v>
      </c>
      <c r="F2991" s="710" t="str">
        <f>IF(ISBLANK(D2991),"",VLOOKUP(D2991,tegevusalad!$A$7:$B$188,2,FALSE))</f>
        <v>Puhkepargid ja -baasid</v>
      </c>
    </row>
    <row r="2992" spans="1:6">
      <c r="A2992" s="636">
        <v>4318292010</v>
      </c>
      <c r="B2992" s="638" t="s">
        <v>16281</v>
      </c>
      <c r="C2992" s="723"/>
      <c r="D2992" s="640" t="s">
        <v>8123</v>
      </c>
      <c r="F2992" s="710" t="str">
        <f>IF(ISBLANK(D2992),"",VLOOKUP(D2992,tegevusalad!$A$7:$B$188,2,FALSE))</f>
        <v>Puhkepargid ja -baasid</v>
      </c>
    </row>
    <row r="2993" spans="1:6">
      <c r="A2993" s="636">
        <v>4319720010</v>
      </c>
      <c r="B2993" s="638" t="s">
        <v>16282</v>
      </c>
      <c r="C2993" s="723"/>
      <c r="D2993" s="640" t="s">
        <v>8123</v>
      </c>
      <c r="F2993" s="710" t="str">
        <f>IF(ISBLANK(D2993),"",VLOOKUP(D2993,tegevusalad!$A$7:$B$188,2,FALSE))</f>
        <v>Puhkepargid ja -baasid</v>
      </c>
    </row>
    <row r="2994" spans="1:6">
      <c r="A2994" s="639"/>
      <c r="B2994" s="1093"/>
      <c r="C2994" s="723"/>
    </row>
    <row r="2995" spans="1:6">
      <c r="A2995" s="636">
        <v>4792431010</v>
      </c>
      <c r="B2995" s="638" t="s">
        <v>8169</v>
      </c>
      <c r="C2995" s="723"/>
      <c r="D2995" s="630" t="s">
        <v>3520</v>
      </c>
      <c r="F2995" s="710" t="str">
        <f>IF(ISBLANK(D2995),"",VLOOKUP(D2995,tegevusalad!$A$7:$B$188,2,FALSE))</f>
        <v>Elamumajanduse arendamine</v>
      </c>
    </row>
    <row r="2996" spans="1:6">
      <c r="A2996" s="1097"/>
      <c r="B2996" s="638"/>
      <c r="C2996" s="723"/>
    </row>
    <row r="2997" spans="1:6">
      <c r="A2997" s="636"/>
      <c r="B2997" s="637" t="s">
        <v>1530</v>
      </c>
      <c r="C2997" s="1029"/>
      <c r="D2997" s="640"/>
      <c r="F2997" s="710" t="str">
        <f>IF(ISBLANK(D2997),"",VLOOKUP(D2997,tegevusalad!$A$7:$B$188,2,FALSE))</f>
        <v/>
      </c>
    </row>
    <row r="2998" spans="1:6">
      <c r="A2998" s="639">
        <v>4421001010</v>
      </c>
      <c r="B2998" s="638" t="s">
        <v>6326</v>
      </c>
      <c r="C2998" s="723"/>
      <c r="D2998" s="640" t="s">
        <v>763</v>
      </c>
      <c r="F2998" s="710" t="str">
        <f>IF(ISBLANK(D2998),"",VLOOKUP(D2998,tegevusalad!$A$7:$B$188,2,FALSE))</f>
        <v>Veetransport</v>
      </c>
    </row>
    <row r="2999" spans="1:6">
      <c r="A2999" s="639">
        <v>4421001020</v>
      </c>
      <c r="B2999" s="638" t="s">
        <v>16342</v>
      </c>
      <c r="C2999" s="723"/>
      <c r="D2999" s="640" t="s">
        <v>763</v>
      </c>
      <c r="F2999" s="710" t="str">
        <f>IF(ISBLANK(D2999),"",VLOOKUP(D2999,tegevusalad!$A$7:$B$188,2,FALSE))</f>
        <v>Veetransport</v>
      </c>
    </row>
    <row r="3000" spans="1:6">
      <c r="A3000" s="641"/>
      <c r="B3000" s="638"/>
      <c r="C3000" s="723"/>
      <c r="F3000" s="710" t="str">
        <f>IF(ISBLANK(D3000),"",VLOOKUP(D3000,tegevusalad!$A$7:$B$188,2,FALSE))</f>
        <v/>
      </c>
    </row>
    <row r="3001" spans="1:6">
      <c r="A3001" s="641"/>
      <c r="B3001" s="637" t="s">
        <v>6221</v>
      </c>
      <c r="C3001" s="1029"/>
      <c r="D3001" s="640"/>
      <c r="F3001" s="710" t="str">
        <f>IF(ISBLANK(D3001),"",VLOOKUP(D3001,tegevusalad!$A$7:$B$188,2,FALSE))</f>
        <v/>
      </c>
    </row>
    <row r="3002" spans="1:6">
      <c r="A3002" s="641">
        <v>4253908010</v>
      </c>
      <c r="B3002" s="638" t="s">
        <v>2594</v>
      </c>
      <c r="C3002" s="723"/>
      <c r="D3002" s="640" t="s">
        <v>7187</v>
      </c>
      <c r="F3002" s="710" t="str">
        <f>IF(ISBLANK(D3002),"",VLOOKUP(D3002,tegevusalad!$A$7:$B$188,2,FALSE))</f>
        <v>Muu vaba aeg, kultuur, religioon, sh haldus</v>
      </c>
    </row>
    <row r="3003" spans="1:6">
      <c r="A3003" s="641">
        <v>4253908110</v>
      </c>
      <c r="B3003" s="301" t="s">
        <v>5179</v>
      </c>
      <c r="D3003" s="640" t="s">
        <v>7187</v>
      </c>
      <c r="F3003" s="710" t="str">
        <f>IF(ISBLANK(D3003),"",VLOOKUP(D3003,tegevusalad!$A$7:$B$188,2,FALSE))</f>
        <v>Muu vaba aeg, kultuur, religioon, sh haldus</v>
      </c>
    </row>
    <row r="3004" spans="1:6">
      <c r="A3004" s="642">
        <v>4253908190</v>
      </c>
      <c r="B3004" s="301" t="s">
        <v>11071</v>
      </c>
      <c r="D3004" s="640" t="s">
        <v>7187</v>
      </c>
      <c r="F3004" s="710" t="str">
        <f>IF(ISBLANK(D3004),"",VLOOKUP(D3004,tegevusalad!$A$7:$B$188,2,FALSE))</f>
        <v>Muu vaba aeg, kultuur, religioon, sh haldus</v>
      </c>
    </row>
    <row r="3005" spans="1:6">
      <c r="A3005" s="641">
        <v>4251421010</v>
      </c>
      <c r="B3005" s="301" t="s">
        <v>5627</v>
      </c>
      <c r="D3005" s="630" t="s">
        <v>884</v>
      </c>
      <c r="F3005" s="710" t="str">
        <f>IF(ISBLANK(D3005),"",VLOOKUP(D3005,tegevusalad!$A$7:$B$188,2,FALSE))</f>
        <v>Rahvakultuur</v>
      </c>
    </row>
    <row r="3006" spans="1:6">
      <c r="A3006" s="641">
        <v>4252001840</v>
      </c>
      <c r="B3006" s="301" t="s">
        <v>4373</v>
      </c>
      <c r="D3006" s="640" t="s">
        <v>393</v>
      </c>
      <c r="F3006" s="710" t="str">
        <f>IF(ISBLANK(D3006),"",VLOOKUP(D3006,tegevusalad!$A$7:$B$188,2,FALSE))</f>
        <v>Loomaaed</v>
      </c>
    </row>
    <row r="3007" spans="1:6">
      <c r="A3007" s="636">
        <v>4253908130</v>
      </c>
      <c r="B3007" s="300" t="s">
        <v>6744</v>
      </c>
      <c r="C3007" s="1054"/>
      <c r="D3007" s="640" t="s">
        <v>7187</v>
      </c>
      <c r="F3007" s="710" t="str">
        <f>IF(ISBLANK(D3007),"",VLOOKUP(D3007,tegevusalad!$A$7:$B$188,2,FALSE))</f>
        <v>Muu vaba aeg, kultuur, religioon, sh haldus</v>
      </c>
    </row>
    <row r="3008" spans="1:6">
      <c r="A3008" s="636">
        <v>4253908140</v>
      </c>
      <c r="B3008" s="300" t="s">
        <v>6745</v>
      </c>
      <c r="C3008" s="1054"/>
      <c r="D3008" s="640" t="s">
        <v>7187</v>
      </c>
      <c r="F3008" s="710" t="str">
        <f>IF(ISBLANK(D3008),"",VLOOKUP(D3008,tegevusalad!$A$7:$B$188,2,FALSE))</f>
        <v>Muu vaba aeg, kultuur, religioon, sh haldus</v>
      </c>
    </row>
    <row r="3009" spans="1:6">
      <c r="A3009" s="636">
        <v>4253908150</v>
      </c>
      <c r="B3009" s="300" t="s">
        <v>1452</v>
      </c>
      <c r="C3009" s="1054"/>
      <c r="D3009" s="640" t="s">
        <v>7187</v>
      </c>
      <c r="F3009" s="710" t="str">
        <f>IF(ISBLANK(D3009),"",VLOOKUP(D3009,tegevusalad!$A$7:$B$188,2,FALSE))</f>
        <v>Muu vaba aeg, kultuur, religioon, sh haldus</v>
      </c>
    </row>
    <row r="3010" spans="1:6">
      <c r="A3010" s="636">
        <v>4253908160</v>
      </c>
      <c r="B3010" s="300" t="s">
        <v>1453</v>
      </c>
      <c r="C3010" s="1054"/>
      <c r="D3010" s="640" t="s">
        <v>7187</v>
      </c>
      <c r="F3010" s="710" t="str">
        <f>IF(ISBLANK(D3010),"",VLOOKUP(D3010,tegevusalad!$A$7:$B$188,2,FALSE))</f>
        <v>Muu vaba aeg, kultuur, religioon, sh haldus</v>
      </c>
    </row>
    <row r="3011" spans="1:6">
      <c r="A3011" s="628">
        <v>4253908210</v>
      </c>
      <c r="B3011" s="301" t="s">
        <v>12048</v>
      </c>
      <c r="D3011" s="640" t="s">
        <v>7187</v>
      </c>
      <c r="F3011" s="710" t="str">
        <f>IF(ISBLANK(D3011),"",VLOOKUP(D3011,tegevusalad!$A$7:$B$188,2,FALSE))</f>
        <v>Muu vaba aeg, kultuur, religioon, sh haldus</v>
      </c>
    </row>
    <row r="3012" spans="1:6">
      <c r="A3012" s="628">
        <v>4253908220</v>
      </c>
      <c r="B3012" s="301" t="s">
        <v>13132</v>
      </c>
      <c r="D3012" s="640" t="s">
        <v>7187</v>
      </c>
      <c r="F3012" s="710" t="str">
        <f>IF(ISBLANK(D3012),"",VLOOKUP(D3012,tegevusalad!$A$7:$B$188,2,FALSE))</f>
        <v>Muu vaba aeg, kultuur, religioon, sh haldus</v>
      </c>
    </row>
    <row r="3013" spans="1:6">
      <c r="A3013" s="628">
        <v>4253908230</v>
      </c>
      <c r="B3013" s="301" t="s">
        <v>13899</v>
      </c>
      <c r="D3013" s="640" t="s">
        <v>7187</v>
      </c>
      <c r="F3013" s="710" t="str">
        <f>IF(ISBLANK(D3013),"",VLOOKUP(D3013,tegevusalad!$A$7:$B$188,2,FALSE))</f>
        <v>Muu vaba aeg, kultuur, religioon, sh haldus</v>
      </c>
    </row>
    <row r="3014" spans="1:6">
      <c r="A3014" s="628">
        <v>4253907050</v>
      </c>
      <c r="B3014" s="301" t="s">
        <v>13987</v>
      </c>
      <c r="D3014" s="630" t="s">
        <v>884</v>
      </c>
      <c r="F3014" s="710" t="str">
        <f>IF(ISBLANK(D3014),"",VLOOKUP(D3014,tegevusalad!$A$7:$B$188,2,FALSE))</f>
        <v>Rahvakultuur</v>
      </c>
    </row>
    <row r="3015" spans="1:6">
      <c r="D3015" s="640"/>
    </row>
    <row r="3016" spans="1:6">
      <c r="A3016" s="636"/>
      <c r="B3016" s="637" t="s">
        <v>3612</v>
      </c>
      <c r="C3016" s="1029"/>
      <c r="D3016" s="640"/>
      <c r="F3016" s="710" t="str">
        <f>IF(ISBLANK(D3016),"",VLOOKUP(D3016,tegevusalad!$A$7:$B$188,2,FALSE))</f>
        <v/>
      </c>
    </row>
    <row r="3017" spans="1:6">
      <c r="A3017" s="636"/>
      <c r="B3017" s="644" t="s">
        <v>4564</v>
      </c>
      <c r="C3017" s="1030"/>
      <c r="F3017" s="710" t="str">
        <f>IF(ISBLANK(D3017),"",VLOOKUP(D3017,tegevusalad!$A$7:$B$188,2,FALSE))</f>
        <v/>
      </c>
    </row>
    <row r="3018" spans="1:6">
      <c r="A3018" s="636"/>
      <c r="B3018" s="644" t="s">
        <v>3605</v>
      </c>
      <c r="C3018" s="1030"/>
      <c r="F3018" s="710" t="str">
        <f>IF(ISBLANK(D3018),"",VLOOKUP(D3018,tegevusalad!$A$7:$B$188,2,FALSE))</f>
        <v/>
      </c>
    </row>
    <row r="3019" spans="1:6">
      <c r="A3019" s="636">
        <v>4318151130</v>
      </c>
      <c r="B3019" s="645" t="s">
        <v>12052</v>
      </c>
      <c r="C3019" s="1030"/>
      <c r="D3019" s="640" t="s">
        <v>8123</v>
      </c>
      <c r="F3019" s="710" t="str">
        <f>IF(ISBLANK(D3019),"",VLOOKUP(D3019,tegevusalad!$A$7:$B$188,2,FALSE))</f>
        <v>Puhkepargid ja -baasid</v>
      </c>
    </row>
    <row r="3020" spans="1:6">
      <c r="A3020" s="639">
        <v>4318151140</v>
      </c>
      <c r="B3020" s="645" t="s">
        <v>14925</v>
      </c>
      <c r="C3020" s="1030"/>
      <c r="D3020" s="640" t="s">
        <v>8123</v>
      </c>
      <c r="F3020" s="710" t="str">
        <f>IF(ISBLANK(D3020),"",VLOOKUP(D3020,tegevusalad!$A$7:$B$188,2,FALSE))</f>
        <v>Puhkepargid ja -baasid</v>
      </c>
    </row>
    <row r="3021" spans="1:6">
      <c r="A3021" s="641">
        <v>4318152010</v>
      </c>
      <c r="B3021" s="645" t="s">
        <v>3613</v>
      </c>
      <c r="C3021" s="1031"/>
      <c r="D3021" s="640" t="s">
        <v>12170</v>
      </c>
      <c r="F3021" s="710" t="str">
        <f>IF(ISBLANK(D3021),"",VLOOKUP(D3021,tegevusalad!$A$7:$B$188,2,FALSE))</f>
        <v>Avalike alade puhastus</v>
      </c>
    </row>
    <row r="3022" spans="1:6">
      <c r="A3022" s="641">
        <v>4318152020</v>
      </c>
      <c r="B3022" s="645" t="s">
        <v>14924</v>
      </c>
      <c r="C3022" s="1031"/>
      <c r="D3022" s="640" t="s">
        <v>8123</v>
      </c>
      <c r="F3022" s="710" t="str">
        <f>IF(ISBLANK(D3022),"",VLOOKUP(D3022,tegevusalad!$A$7:$B$188,2,FALSE))</f>
        <v>Puhkepargid ja -baasid</v>
      </c>
    </row>
    <row r="3023" spans="1:6">
      <c r="A3023" s="641">
        <v>4318154010</v>
      </c>
      <c r="B3023" s="645" t="s">
        <v>1133</v>
      </c>
      <c r="C3023" s="1031"/>
      <c r="D3023" s="640" t="s">
        <v>12170</v>
      </c>
      <c r="F3023" s="710" t="str">
        <f>IF(ISBLANK(D3023),"",VLOOKUP(D3023,tegevusalad!$A$7:$B$188,2,FALSE))</f>
        <v>Avalike alade puhastus</v>
      </c>
    </row>
    <row r="3024" spans="1:6">
      <c r="A3024" s="642">
        <v>4318155210</v>
      </c>
      <c r="B3024" s="645" t="s">
        <v>12441</v>
      </c>
      <c r="C3024" s="1031"/>
      <c r="D3024" s="640" t="s">
        <v>8123</v>
      </c>
      <c r="F3024" s="710" t="str">
        <f>IF(ISBLANK(D3024),"",VLOOKUP(D3024,tegevusalad!$A$7:$B$188,2,FALSE))</f>
        <v>Puhkepargid ja -baasid</v>
      </c>
    </row>
    <row r="3025" spans="1:6">
      <c r="A3025" s="642">
        <v>4318155220</v>
      </c>
      <c r="B3025" s="645" t="s">
        <v>14244</v>
      </c>
      <c r="C3025" s="1031"/>
      <c r="D3025" s="640" t="s">
        <v>8123</v>
      </c>
      <c r="F3025" s="710" t="str">
        <f>IF(ISBLANK(D3025),"",VLOOKUP(D3025,tegevusalad!$A$7:$B$188,2,FALSE))</f>
        <v>Puhkepargid ja -baasid</v>
      </c>
    </row>
    <row r="3026" spans="1:6">
      <c r="A3026" s="642">
        <v>4318157010</v>
      </c>
      <c r="B3026" s="697" t="s">
        <v>13904</v>
      </c>
      <c r="C3026" s="1031"/>
      <c r="D3026" s="640" t="s">
        <v>8123</v>
      </c>
      <c r="F3026" s="710" t="str">
        <f>IF(ISBLANK(D3026),"",VLOOKUP(D3026,tegevusalad!$A$7:$B$188,2,FALSE))</f>
        <v>Puhkepargid ja -baasid</v>
      </c>
    </row>
    <row r="3027" spans="1:6">
      <c r="A3027" s="642">
        <v>4318158010</v>
      </c>
      <c r="B3027" s="697" t="s">
        <v>14928</v>
      </c>
      <c r="C3027" s="1031"/>
      <c r="D3027" s="640" t="s">
        <v>8123</v>
      </c>
      <c r="F3027" s="710" t="str">
        <f>IF(ISBLANK(D3027),"",VLOOKUP(D3027,tegevusalad!$A$7:$B$188,2,FALSE))</f>
        <v>Puhkepargid ja -baasid</v>
      </c>
    </row>
    <row r="3028" spans="1:6">
      <c r="A3028" s="642">
        <v>4318171010</v>
      </c>
      <c r="B3028" s="645" t="s">
        <v>11391</v>
      </c>
      <c r="C3028" s="1031"/>
      <c r="D3028" s="640" t="s">
        <v>7187</v>
      </c>
      <c r="F3028" s="710" t="str">
        <f>IF(ISBLANK(D3028),"",VLOOKUP(D3028,tegevusalad!$A$7:$B$188,2,FALSE))</f>
        <v>Muu vaba aeg, kultuur, religioon, sh haldus</v>
      </c>
    </row>
    <row r="3029" spans="1:6">
      <c r="A3029" s="642">
        <v>4318171020</v>
      </c>
      <c r="B3029" s="645" t="s">
        <v>13402</v>
      </c>
      <c r="C3029" s="1031"/>
      <c r="D3029" s="640" t="s">
        <v>8123</v>
      </c>
      <c r="F3029" s="710" t="str">
        <f>IF(ISBLANK(D3029),"",VLOOKUP(D3029,tegevusalad!$A$7:$B$188,2,FALSE))</f>
        <v>Puhkepargid ja -baasid</v>
      </c>
    </row>
    <row r="3030" spans="1:6">
      <c r="A3030" s="642">
        <v>4318171030</v>
      </c>
      <c r="B3030" s="645" t="s">
        <v>13403</v>
      </c>
      <c r="C3030" s="1031"/>
      <c r="D3030" s="640" t="s">
        <v>8123</v>
      </c>
      <c r="F3030" s="710" t="str">
        <f>IF(ISBLANK(D3030),"",VLOOKUP(D3030,tegevusalad!$A$7:$B$188,2,FALSE))</f>
        <v>Puhkepargid ja -baasid</v>
      </c>
    </row>
    <row r="3031" spans="1:6">
      <c r="A3031" s="642">
        <v>4318171040</v>
      </c>
      <c r="B3031" s="645" t="s">
        <v>14245</v>
      </c>
      <c r="C3031" s="1031"/>
      <c r="D3031" s="640" t="s">
        <v>8123</v>
      </c>
      <c r="F3031" s="710" t="str">
        <f>IF(ISBLANK(D3031),"",VLOOKUP(D3031,tegevusalad!$A$7:$B$188,2,FALSE))</f>
        <v>Puhkepargid ja -baasid</v>
      </c>
    </row>
    <row r="3032" spans="1:6" ht="30">
      <c r="A3032" s="642">
        <v>4318171050</v>
      </c>
      <c r="B3032" s="645" t="s">
        <v>14246</v>
      </c>
      <c r="C3032" s="1031"/>
      <c r="D3032" s="640" t="s">
        <v>8123</v>
      </c>
      <c r="F3032" s="710" t="str">
        <f>IF(ISBLANK(D3032),"",VLOOKUP(D3032,tegevusalad!$A$7:$B$188,2,FALSE))</f>
        <v>Puhkepargid ja -baasid</v>
      </c>
    </row>
    <row r="3033" spans="1:6">
      <c r="A3033" s="642">
        <v>4318172010</v>
      </c>
      <c r="B3033" s="645" t="s">
        <v>13126</v>
      </c>
      <c r="C3033" s="1031"/>
      <c r="D3033" s="640" t="s">
        <v>8123</v>
      </c>
      <c r="F3033" s="710" t="str">
        <f>IF(ISBLANK(D3033),"",VLOOKUP(D3033,tegevusalad!$A$7:$B$188,2,FALSE))</f>
        <v>Puhkepargid ja -baasid</v>
      </c>
    </row>
    <row r="3034" spans="1:6">
      <c r="A3034" s="642">
        <v>4318172020</v>
      </c>
      <c r="B3034" s="697" t="s">
        <v>13902</v>
      </c>
      <c r="C3034" s="1031"/>
      <c r="D3034" s="640" t="s">
        <v>8123</v>
      </c>
      <c r="F3034" s="710" t="str">
        <f>IF(ISBLANK(D3034),"",VLOOKUP(D3034,tegevusalad!$A$7:$B$188,2,FALSE))</f>
        <v>Puhkepargid ja -baasid</v>
      </c>
    </row>
    <row r="3035" spans="1:6">
      <c r="A3035" s="642">
        <v>4318159010</v>
      </c>
      <c r="B3035" s="697" t="s">
        <v>14949</v>
      </c>
      <c r="C3035" s="1031"/>
      <c r="D3035" s="640" t="s">
        <v>8123</v>
      </c>
      <c r="F3035" s="710" t="str">
        <f>IF(ISBLANK(D3035),"",VLOOKUP(D3035,tegevusalad!$A$7:$B$188,2,FALSE))</f>
        <v>Puhkepargid ja -baasid</v>
      </c>
    </row>
    <row r="3036" spans="1:6">
      <c r="A3036" s="642">
        <v>4318160010</v>
      </c>
      <c r="B3036" s="697" t="s">
        <v>16556</v>
      </c>
      <c r="C3036" s="1031"/>
      <c r="D3036" s="640" t="s">
        <v>8123</v>
      </c>
      <c r="F3036" s="710" t="str">
        <f>IF(ISBLANK(D3036),"",VLOOKUP(D3036,tegevusalad!$A$7:$B$188,2,FALSE))</f>
        <v>Puhkepargid ja -baasid</v>
      </c>
    </row>
    <row r="3037" spans="1:6">
      <c r="A3037" s="636"/>
      <c r="B3037" s="644" t="s">
        <v>1134</v>
      </c>
      <c r="C3037" s="1030"/>
      <c r="D3037" s="640"/>
      <c r="F3037" s="710" t="str">
        <f>IF(ISBLANK(D3037),"",VLOOKUP(D3037,tegevusalad!$A$7:$B$188,2,FALSE))</f>
        <v/>
      </c>
    </row>
    <row r="3038" spans="1:6">
      <c r="A3038" s="641">
        <v>4318264010</v>
      </c>
      <c r="B3038" s="645" t="s">
        <v>1135</v>
      </c>
      <c r="C3038" s="1031"/>
      <c r="D3038" s="640" t="s">
        <v>12170</v>
      </c>
      <c r="F3038" s="710" t="str">
        <f>IF(ISBLANK(D3038),"",VLOOKUP(D3038,tegevusalad!$A$7:$B$188,2,FALSE))</f>
        <v>Avalike alade puhastus</v>
      </c>
    </row>
    <row r="3039" spans="1:6">
      <c r="A3039" s="642">
        <v>4318264020</v>
      </c>
      <c r="B3039" s="645" t="s">
        <v>12676</v>
      </c>
      <c r="C3039" s="1031"/>
      <c r="D3039" s="640" t="s">
        <v>8123</v>
      </c>
      <c r="E3039" s="709">
        <v>2017</v>
      </c>
      <c r="F3039" s="710" t="str">
        <f>IF(ISBLANK(D3039),"",VLOOKUP(D3039,tegevusalad!$A$7:$B$188,2,FALSE))</f>
        <v>Puhkepargid ja -baasid</v>
      </c>
    </row>
    <row r="3040" spans="1:6">
      <c r="A3040" s="641">
        <v>4318265010</v>
      </c>
      <c r="B3040" s="645" t="s">
        <v>248</v>
      </c>
      <c r="C3040" s="1031"/>
      <c r="D3040" s="640" t="s">
        <v>12170</v>
      </c>
      <c r="F3040" s="710" t="str">
        <f>IF(ISBLANK(D3040),"",VLOOKUP(D3040,tegevusalad!$A$7:$B$188,2,FALSE))</f>
        <v>Avalike alade puhastus</v>
      </c>
    </row>
    <row r="3041" spans="1:6">
      <c r="A3041" s="641">
        <v>4318265020</v>
      </c>
      <c r="B3041" s="301" t="s">
        <v>3908</v>
      </c>
      <c r="D3041" s="640" t="s">
        <v>12170</v>
      </c>
      <c r="F3041" s="710" t="str">
        <f>IF(ISBLANK(D3041),"",VLOOKUP(D3041,tegevusalad!$A$7:$B$188,2,FALSE))</f>
        <v>Avalike alade puhastus</v>
      </c>
    </row>
    <row r="3042" spans="1:6">
      <c r="A3042" s="641">
        <v>4318258010</v>
      </c>
      <c r="B3042" s="645" t="s">
        <v>3474</v>
      </c>
      <c r="C3042" s="1031"/>
      <c r="D3042" s="640" t="s">
        <v>12170</v>
      </c>
      <c r="F3042" s="710" t="str">
        <f>IF(ISBLANK(D3042),"",VLOOKUP(D3042,tegevusalad!$A$7:$B$188,2,FALSE))</f>
        <v>Avalike alade puhastus</v>
      </c>
    </row>
    <row r="3043" spans="1:6">
      <c r="A3043" s="636">
        <v>4318266010</v>
      </c>
      <c r="B3043" s="645" t="s">
        <v>265</v>
      </c>
      <c r="C3043" s="1031"/>
      <c r="D3043" s="640" t="s">
        <v>12170</v>
      </c>
      <c r="F3043" s="710" t="str">
        <f>IF(ISBLANK(D3043),"",VLOOKUP(D3043,tegevusalad!$A$7:$B$188,2,FALSE))</f>
        <v>Avalike alade puhastus</v>
      </c>
    </row>
    <row r="3044" spans="1:6">
      <c r="A3044" s="636">
        <v>4318290010</v>
      </c>
      <c r="B3044" s="645" t="s">
        <v>8560</v>
      </c>
      <c r="C3044" s="1031"/>
      <c r="D3044" s="640" t="s">
        <v>12170</v>
      </c>
      <c r="F3044" s="710" t="str">
        <f>IF(ISBLANK(D3044),"",VLOOKUP(D3044,tegevusalad!$A$7:$B$188,2,FALSE))</f>
        <v>Avalike alade puhastus</v>
      </c>
    </row>
    <row r="3045" spans="1:6">
      <c r="A3045" s="639">
        <v>4318256010</v>
      </c>
      <c r="B3045" s="645" t="s">
        <v>10450</v>
      </c>
      <c r="C3045" s="1031"/>
      <c r="D3045" s="640" t="s">
        <v>8123</v>
      </c>
      <c r="F3045" s="710" t="str">
        <f>IF(ISBLANK(D3045),"",VLOOKUP(D3045,tegevusalad!$A$7:$B$188,2,FALSE))</f>
        <v>Puhkepargid ja -baasid</v>
      </c>
    </row>
    <row r="3046" spans="1:6">
      <c r="A3046" s="639">
        <v>4318257030</v>
      </c>
      <c r="B3046" s="645" t="s">
        <v>9360</v>
      </c>
      <c r="C3046" s="1031"/>
      <c r="D3046" s="640" t="s">
        <v>8123</v>
      </c>
      <c r="F3046" s="710" t="str">
        <f>IF(ISBLANK(D3046),"",VLOOKUP(D3046,tegevusalad!$A$7:$B$188,2,FALSE))</f>
        <v>Puhkepargid ja -baasid</v>
      </c>
    </row>
    <row r="3047" spans="1:6">
      <c r="A3047" s="639">
        <v>4318273010</v>
      </c>
      <c r="B3047" s="645" t="s">
        <v>12051</v>
      </c>
      <c r="C3047" s="1031"/>
      <c r="D3047" s="640" t="s">
        <v>8123</v>
      </c>
      <c r="F3047" s="710" t="str">
        <f>IF(ISBLANK(D3047),"",VLOOKUP(D3047,tegevusalad!$A$7:$B$188,2,FALSE))</f>
        <v>Puhkepargid ja -baasid</v>
      </c>
    </row>
    <row r="3048" spans="1:6">
      <c r="A3048" s="639">
        <v>4318278020</v>
      </c>
      <c r="B3048" s="645" t="s">
        <v>14926</v>
      </c>
      <c r="C3048" s="1031"/>
      <c r="D3048" s="640" t="s">
        <v>8123</v>
      </c>
      <c r="F3048" s="710" t="str">
        <f>IF(ISBLANK(D3048),"",VLOOKUP(D3048,tegevusalad!$A$7:$B$188,2,FALSE))</f>
        <v>Puhkepargid ja -baasid</v>
      </c>
    </row>
    <row r="3049" spans="1:6">
      <c r="A3049" s="639">
        <v>4318290020</v>
      </c>
      <c r="B3049" s="645" t="s">
        <v>11078</v>
      </c>
      <c r="C3049" s="1031"/>
      <c r="D3049" s="640" t="s">
        <v>8123</v>
      </c>
      <c r="F3049" s="710" t="str">
        <f>IF(ISBLANK(D3049),"",VLOOKUP(D3049,tegevusalad!$A$7:$B$188,2,FALSE))</f>
        <v>Puhkepargid ja -baasid</v>
      </c>
    </row>
    <row r="3050" spans="1:6">
      <c r="A3050" s="639">
        <v>4318262020</v>
      </c>
      <c r="B3050" s="645" t="s">
        <v>13073</v>
      </c>
      <c r="C3050" s="1031"/>
      <c r="D3050" s="640" t="s">
        <v>8123</v>
      </c>
      <c r="F3050" s="710" t="str">
        <f>IF(ISBLANK(D3050),"",VLOOKUP(D3050,tegevusalad!$A$7:$B$188,2,FALSE))</f>
        <v>Puhkepargid ja -baasid</v>
      </c>
    </row>
    <row r="3051" spans="1:6">
      <c r="A3051" s="642">
        <v>4318278010</v>
      </c>
      <c r="B3051" s="697" t="s">
        <v>13903</v>
      </c>
      <c r="C3051" s="1031"/>
      <c r="D3051" s="640" t="s">
        <v>8123</v>
      </c>
      <c r="F3051" s="710" t="str">
        <f>IF(ISBLANK(D3051),"",VLOOKUP(D3051,tegevusalad!$A$7:$B$188,2,FALSE))</f>
        <v>Puhkepargid ja -baasid</v>
      </c>
    </row>
    <row r="3052" spans="1:6">
      <c r="A3052" s="642">
        <v>4318287000</v>
      </c>
      <c r="B3052" s="697" t="s">
        <v>14453</v>
      </c>
      <c r="C3052" s="1031"/>
      <c r="D3052" s="640" t="s">
        <v>8123</v>
      </c>
      <c r="F3052" s="710" t="str">
        <f>IF(ISBLANK(D3052),"",VLOOKUP(D3052,tegevusalad!$A$7:$B$188,2,FALSE))</f>
        <v>Puhkepargid ja -baasid</v>
      </c>
    </row>
    <row r="3053" spans="1:6">
      <c r="A3053" s="642">
        <v>4318241010</v>
      </c>
      <c r="B3053" s="697" t="s">
        <v>15045</v>
      </c>
      <c r="C3053" s="1031"/>
      <c r="D3053" s="640" t="s">
        <v>8123</v>
      </c>
      <c r="F3053" s="710" t="str">
        <f>IF(ISBLANK(D3053),"",VLOOKUP(D3053,tegevusalad!$A$7:$B$188,2,FALSE))</f>
        <v>Puhkepargid ja -baasid</v>
      </c>
    </row>
    <row r="3054" spans="1:6">
      <c r="A3054" s="636"/>
      <c r="B3054" s="644" t="s">
        <v>266</v>
      </c>
      <c r="C3054" s="1030"/>
      <c r="D3054" s="640"/>
      <c r="F3054" s="710" t="str">
        <f>IF(ISBLANK(D3054),"",VLOOKUP(D3054,tegevusalad!$A$7:$B$188,2,FALSE))</f>
        <v/>
      </c>
    </row>
    <row r="3055" spans="1:6">
      <c r="A3055" s="636">
        <v>4318351140</v>
      </c>
      <c r="B3055" s="301" t="s">
        <v>12049</v>
      </c>
      <c r="C3055" s="1030"/>
      <c r="D3055" s="640" t="s">
        <v>8123</v>
      </c>
      <c r="F3055" s="710" t="str">
        <f>IF(ISBLANK(D3055),"",VLOOKUP(D3055,tegevusalad!$A$7:$B$188,2,FALSE))</f>
        <v>Puhkepargid ja -baasid</v>
      </c>
    </row>
    <row r="3056" spans="1:6">
      <c r="A3056" s="641">
        <v>4318381010</v>
      </c>
      <c r="B3056" s="301" t="s">
        <v>2214</v>
      </c>
      <c r="D3056" s="640" t="s">
        <v>12170</v>
      </c>
      <c r="F3056" s="710" t="str">
        <f>IF(ISBLANK(D3056),"",VLOOKUP(D3056,tegevusalad!$A$7:$B$188,2,FALSE))</f>
        <v>Avalike alade puhastus</v>
      </c>
    </row>
    <row r="3057" spans="1:6">
      <c r="A3057" s="642">
        <v>4318354010</v>
      </c>
      <c r="B3057" s="645" t="s">
        <v>10436</v>
      </c>
      <c r="D3057" s="640" t="s">
        <v>8123</v>
      </c>
      <c r="F3057" s="710" t="str">
        <f>IF(ISBLANK(D3057),"",VLOOKUP(D3057,tegevusalad!$A$7:$B$188,2,FALSE))</f>
        <v>Puhkepargid ja -baasid</v>
      </c>
    </row>
    <row r="3058" spans="1:6">
      <c r="A3058" s="641"/>
      <c r="B3058" s="644" t="s">
        <v>3843</v>
      </c>
      <c r="C3058" s="1030"/>
      <c r="D3058" s="640"/>
      <c r="F3058" s="710" t="str">
        <f>IF(ISBLANK(D3058),"",VLOOKUP(D3058,tegevusalad!$A$7:$B$188,2,FALSE))</f>
        <v/>
      </c>
    </row>
    <row r="3059" spans="1:6">
      <c r="A3059" s="641">
        <v>4318456010</v>
      </c>
      <c r="B3059" s="645" t="s">
        <v>7235</v>
      </c>
      <c r="C3059" s="1031"/>
      <c r="D3059" s="640" t="s">
        <v>12170</v>
      </c>
      <c r="F3059" s="710" t="str">
        <f>IF(ISBLANK(D3059),"",VLOOKUP(D3059,tegevusalad!$A$7:$B$188,2,FALSE))</f>
        <v>Avalike alade puhastus</v>
      </c>
    </row>
    <row r="3060" spans="1:6">
      <c r="A3060" s="641">
        <v>4318456020</v>
      </c>
      <c r="B3060" s="301" t="s">
        <v>2215</v>
      </c>
      <c r="D3060" s="640" t="s">
        <v>12170</v>
      </c>
      <c r="F3060" s="710" t="str">
        <f>IF(ISBLANK(D3060),"",VLOOKUP(D3060,tegevusalad!$A$7:$B$188,2,FALSE))</f>
        <v>Avalike alade puhastus</v>
      </c>
    </row>
    <row r="3061" spans="1:6">
      <c r="A3061" s="641">
        <v>4318460010</v>
      </c>
      <c r="B3061" s="301" t="s">
        <v>14927</v>
      </c>
      <c r="D3061" s="640" t="s">
        <v>8123</v>
      </c>
      <c r="F3061" s="710" t="str">
        <f>IF(ISBLANK(D3061),"",VLOOKUP(D3061,tegevusalad!$A$7:$B$188,2,FALSE))</f>
        <v>Puhkepargid ja -baasid</v>
      </c>
    </row>
    <row r="3062" spans="1:6">
      <c r="A3062" s="641">
        <v>4318461010</v>
      </c>
      <c r="B3062" s="301" t="s">
        <v>12050</v>
      </c>
      <c r="D3062" s="640" t="s">
        <v>8123</v>
      </c>
      <c r="F3062" s="710" t="str">
        <f>IF(ISBLANK(D3062),"",VLOOKUP(D3062,tegevusalad!$A$7:$B$188,2,FALSE))</f>
        <v>Puhkepargid ja -baasid</v>
      </c>
    </row>
    <row r="3063" spans="1:6">
      <c r="A3063" s="642">
        <v>4318461040</v>
      </c>
      <c r="B3063" s="301" t="s">
        <v>16197</v>
      </c>
      <c r="D3063" s="640" t="s">
        <v>8123</v>
      </c>
      <c r="F3063" s="710" t="str">
        <f>IF(ISBLANK(D3063),"",VLOOKUP(D3063,tegevusalad!$A$7:$B$188,2,FALSE))</f>
        <v>Puhkepargid ja -baasid</v>
      </c>
    </row>
    <row r="3064" spans="1:6">
      <c r="A3064" s="641">
        <v>4318471010</v>
      </c>
      <c r="B3064" s="301" t="s">
        <v>2216</v>
      </c>
      <c r="D3064" s="640" t="s">
        <v>12170</v>
      </c>
      <c r="F3064" s="710" t="str">
        <f>IF(ISBLANK(D3064),"",VLOOKUP(D3064,tegevusalad!$A$7:$B$188,2,FALSE))</f>
        <v>Avalike alade puhastus</v>
      </c>
    </row>
    <row r="3065" spans="1:6">
      <c r="A3065" s="641"/>
      <c r="B3065" s="644" t="s">
        <v>7236</v>
      </c>
      <c r="C3065" s="1030"/>
      <c r="D3065" s="640"/>
      <c r="F3065" s="710" t="str">
        <f>IF(ISBLANK(D3065),"",VLOOKUP(D3065,tegevusalad!$A$7:$B$188,2,FALSE))</f>
        <v/>
      </c>
    </row>
    <row r="3066" spans="1:6">
      <c r="A3066" s="642">
        <v>4318551020</v>
      </c>
      <c r="B3066" s="645" t="s">
        <v>12722</v>
      </c>
      <c r="C3066" s="1030"/>
      <c r="D3066" s="640" t="s">
        <v>8123</v>
      </c>
      <c r="F3066" s="710" t="str">
        <f>IF(ISBLANK(D3066),"",VLOOKUP(D3066,tegevusalad!$A$7:$B$188,2,FALSE))</f>
        <v>Puhkepargid ja -baasid</v>
      </c>
    </row>
    <row r="3067" spans="1:6" ht="30">
      <c r="A3067" s="642">
        <v>4318552030</v>
      </c>
      <c r="B3067" s="645" t="s">
        <v>15336</v>
      </c>
      <c r="C3067" s="1030"/>
      <c r="D3067" s="640" t="s">
        <v>8123</v>
      </c>
      <c r="F3067" s="710" t="str">
        <f>IF(ISBLANK(D3067),"",VLOOKUP(D3067,tegevusalad!$A$7:$B$188,2,FALSE))</f>
        <v>Puhkepargid ja -baasid</v>
      </c>
    </row>
    <row r="3068" spans="1:6">
      <c r="A3068" s="641">
        <v>4318553010</v>
      </c>
      <c r="B3068" s="645" t="s">
        <v>13465</v>
      </c>
      <c r="C3068" s="1031"/>
      <c r="D3068" s="640" t="s">
        <v>8123</v>
      </c>
      <c r="F3068" s="710" t="str">
        <f>IF(ISBLANK(D3068),"",VLOOKUP(D3068,tegevusalad!$A$7:$B$188,2,FALSE))</f>
        <v>Puhkepargid ja -baasid</v>
      </c>
    </row>
    <row r="3069" spans="1:6">
      <c r="A3069" s="642">
        <v>4318554010</v>
      </c>
      <c r="B3069" s="645" t="s">
        <v>13131</v>
      </c>
      <c r="C3069" s="1031"/>
      <c r="D3069" s="640" t="s">
        <v>8123</v>
      </c>
      <c r="F3069" s="710" t="str">
        <f>IF(ISBLANK(D3069),"",VLOOKUP(D3069,tegevusalad!$A$7:$B$188,2,FALSE))</f>
        <v>Puhkepargid ja -baasid</v>
      </c>
    </row>
    <row r="3070" spans="1:6">
      <c r="A3070" s="641">
        <v>4318554020</v>
      </c>
      <c r="B3070" s="645" t="s">
        <v>2252</v>
      </c>
      <c r="C3070" s="1031"/>
      <c r="D3070" s="640" t="s">
        <v>12170</v>
      </c>
      <c r="F3070" s="710" t="str">
        <f>IF(ISBLANK(D3070),"",VLOOKUP(D3070,tegevusalad!$A$7:$B$188,2,FALSE))</f>
        <v>Avalike alade puhastus</v>
      </c>
    </row>
    <row r="3071" spans="1:6">
      <c r="A3071" s="642">
        <v>4318561010</v>
      </c>
      <c r="B3071" s="645" t="s">
        <v>13129</v>
      </c>
      <c r="C3071" s="1031"/>
      <c r="D3071" s="640" t="s">
        <v>8123</v>
      </c>
      <c r="F3071" s="710" t="str">
        <f>IF(ISBLANK(D3071),"",VLOOKUP(D3071,tegevusalad!$A$7:$B$188,2,FALSE))</f>
        <v>Puhkepargid ja -baasid</v>
      </c>
    </row>
    <row r="3072" spans="1:6">
      <c r="A3072" s="642">
        <v>4318556010</v>
      </c>
      <c r="B3072" s="645" t="s">
        <v>13130</v>
      </c>
      <c r="C3072" s="1031"/>
      <c r="D3072" s="640" t="s">
        <v>8123</v>
      </c>
      <c r="F3072" s="710" t="str">
        <f>IF(ISBLANK(D3072),"",VLOOKUP(D3072,tegevusalad!$A$7:$B$188,2,FALSE))</f>
        <v>Puhkepargid ja -baasid</v>
      </c>
    </row>
    <row r="3073" spans="1:6">
      <c r="A3073" s="641"/>
      <c r="B3073" s="644" t="s">
        <v>2253</v>
      </c>
      <c r="C3073" s="1030"/>
      <c r="D3073" s="640"/>
      <c r="F3073" s="710" t="str">
        <f>IF(ISBLANK(D3073),"",VLOOKUP(D3073,tegevusalad!$A$7:$B$188,2,FALSE))</f>
        <v/>
      </c>
    </row>
    <row r="3074" spans="1:6">
      <c r="A3074" s="636">
        <v>4318661010</v>
      </c>
      <c r="B3074" s="704" t="s">
        <v>3789</v>
      </c>
      <c r="C3074" s="1055"/>
      <c r="D3074" s="640" t="s">
        <v>12170</v>
      </c>
      <c r="F3074" s="710" t="str">
        <f>IF(ISBLANK(D3074),"",VLOOKUP(D3074,tegevusalad!$A$7:$B$188,2,FALSE))</f>
        <v>Avalike alade puhastus</v>
      </c>
    </row>
    <row r="3075" spans="1:6">
      <c r="A3075" s="641">
        <v>4318660010</v>
      </c>
      <c r="B3075" s="704" t="s">
        <v>3293</v>
      </c>
      <c r="C3075" s="1055"/>
      <c r="D3075" s="640" t="s">
        <v>12170</v>
      </c>
      <c r="F3075" s="710" t="str">
        <f>IF(ISBLANK(D3075),"",VLOOKUP(D3075,tegevusalad!$A$7:$B$188,2,FALSE))</f>
        <v>Avalike alade puhastus</v>
      </c>
    </row>
    <row r="3076" spans="1:6">
      <c r="A3076" s="642">
        <v>4318670010</v>
      </c>
      <c r="B3076" s="704" t="s">
        <v>11079</v>
      </c>
      <c r="C3076" s="1055"/>
      <c r="D3076" s="640" t="s">
        <v>8123</v>
      </c>
      <c r="F3076" s="710" t="str">
        <f>IF(ISBLANK(D3076),"",VLOOKUP(D3076,tegevusalad!$A$7:$B$188,2,FALSE))</f>
        <v>Puhkepargid ja -baasid</v>
      </c>
    </row>
    <row r="3077" spans="1:6">
      <c r="A3077" s="642">
        <v>4318655020</v>
      </c>
      <c r="B3077" s="704" t="s">
        <v>15051</v>
      </c>
      <c r="C3077" s="1055"/>
      <c r="D3077" s="640" t="s">
        <v>8123</v>
      </c>
      <c r="F3077" s="710" t="str">
        <f>IF(ISBLANK(D3077),"",VLOOKUP(D3077,tegevusalad!$A$7:$B$188,2,FALSE))</f>
        <v>Puhkepargid ja -baasid</v>
      </c>
    </row>
    <row r="3078" spans="1:6">
      <c r="A3078" s="641"/>
      <c r="B3078" s="644" t="s">
        <v>3294</v>
      </c>
      <c r="C3078" s="1030"/>
      <c r="D3078" s="640"/>
      <c r="F3078" s="710" t="str">
        <f>IF(ISBLANK(D3078),"",VLOOKUP(D3078,tegevusalad!$A$7:$B$188,2,FALSE))</f>
        <v/>
      </c>
    </row>
    <row r="3079" spans="1:6">
      <c r="A3079" s="641">
        <v>4318751010</v>
      </c>
      <c r="B3079" s="645" t="s">
        <v>1021</v>
      </c>
      <c r="C3079" s="1031"/>
      <c r="D3079" s="640" t="s">
        <v>12170</v>
      </c>
      <c r="F3079" s="710" t="str">
        <f>IF(ISBLANK(D3079),"",VLOOKUP(D3079,tegevusalad!$A$7:$B$188,2,FALSE))</f>
        <v>Avalike alade puhastus</v>
      </c>
    </row>
    <row r="3080" spans="1:6">
      <c r="A3080" s="636">
        <v>4318761020</v>
      </c>
      <c r="B3080" s="645" t="s">
        <v>5942</v>
      </c>
      <c r="C3080" s="1031"/>
      <c r="D3080" s="640" t="s">
        <v>12170</v>
      </c>
      <c r="F3080" s="710" t="str">
        <f>IF(ISBLANK(D3080),"",VLOOKUP(D3080,tegevusalad!$A$7:$B$188,2,FALSE))</f>
        <v>Avalike alade puhastus</v>
      </c>
    </row>
    <row r="3081" spans="1:6">
      <c r="A3081" s="639">
        <v>4318710010</v>
      </c>
      <c r="B3081" s="645" t="s">
        <v>14998</v>
      </c>
      <c r="C3081" s="1031"/>
      <c r="D3081" s="640" t="s">
        <v>8123</v>
      </c>
      <c r="F3081" s="710" t="str">
        <f>IF(ISBLANK(D3081),"",VLOOKUP(D3081,tegevusalad!$A$7:$B$188,2,FALSE))</f>
        <v>Puhkepargid ja -baasid</v>
      </c>
    </row>
    <row r="3082" spans="1:6">
      <c r="A3082" s="636"/>
      <c r="B3082" s="644" t="s">
        <v>2776</v>
      </c>
      <c r="C3082" s="1030"/>
      <c r="D3082" s="640"/>
      <c r="F3082" s="710" t="str">
        <f>IF(ISBLANK(D3082),"",VLOOKUP(D3082,tegevusalad!$A$7:$B$188,2,FALSE))</f>
        <v/>
      </c>
    </row>
    <row r="3083" spans="1:6">
      <c r="A3083" s="636">
        <v>4318856010</v>
      </c>
      <c r="B3083" s="645" t="s">
        <v>4994</v>
      </c>
      <c r="C3083" s="1030"/>
      <c r="D3083" s="640" t="s">
        <v>8123</v>
      </c>
      <c r="F3083" s="710" t="str">
        <f>IF(ISBLANK(D3083),"",VLOOKUP(D3083,tegevusalad!$A$7:$B$188,2,FALSE))</f>
        <v>Puhkepargid ja -baasid</v>
      </c>
    </row>
    <row r="3084" spans="1:6">
      <c r="A3084" s="639">
        <v>4318856030</v>
      </c>
      <c r="B3084" s="645" t="s">
        <v>14937</v>
      </c>
      <c r="C3084" s="1030"/>
      <c r="D3084" s="640" t="s">
        <v>8123</v>
      </c>
      <c r="F3084" s="710" t="str">
        <f>IF(ISBLANK(D3084),"",VLOOKUP(D3084,tegevusalad!$A$7:$B$188,2,FALSE))</f>
        <v>Puhkepargid ja -baasid</v>
      </c>
    </row>
    <row r="3085" spans="1:6">
      <c r="A3085" s="636">
        <v>4318851020</v>
      </c>
      <c r="B3085" s="645" t="s">
        <v>12053</v>
      </c>
      <c r="C3085" s="1030"/>
      <c r="D3085" s="640" t="s">
        <v>8123</v>
      </c>
      <c r="F3085" s="710" t="str">
        <f>IF(ISBLANK(D3085),"",VLOOKUP(D3085,tegevusalad!$A$7:$B$188,2,FALSE))</f>
        <v>Puhkepargid ja -baasid</v>
      </c>
    </row>
    <row r="3086" spans="1:6">
      <c r="A3086" s="636">
        <v>4318850010</v>
      </c>
      <c r="B3086" s="645" t="s">
        <v>12054</v>
      </c>
      <c r="C3086" s="1030"/>
      <c r="D3086" s="640" t="s">
        <v>8123</v>
      </c>
      <c r="F3086" s="710" t="str">
        <f>IF(ISBLANK(D3086),"",VLOOKUP(D3086,tegevusalad!$A$7:$B$188,2,FALSE))</f>
        <v>Puhkepargid ja -baasid</v>
      </c>
    </row>
    <row r="3087" spans="1:6">
      <c r="A3087" s="641">
        <v>4318859010</v>
      </c>
      <c r="B3087" s="704" t="s">
        <v>2745</v>
      </c>
      <c r="C3087" s="1055"/>
      <c r="D3087" s="640" t="s">
        <v>12170</v>
      </c>
      <c r="F3087" s="710" t="str">
        <f>IF(ISBLANK(D3087),"",VLOOKUP(D3087,tegevusalad!$A$7:$B$188,2,FALSE))</f>
        <v>Avalike alade puhastus</v>
      </c>
    </row>
    <row r="3088" spans="1:6">
      <c r="A3088" s="641">
        <v>4318860010</v>
      </c>
      <c r="B3088" s="704" t="s">
        <v>3884</v>
      </c>
      <c r="C3088" s="1055"/>
      <c r="D3088" s="640" t="s">
        <v>12170</v>
      </c>
      <c r="F3088" s="710" t="str">
        <f>IF(ISBLANK(D3088),"",VLOOKUP(D3088,tegevusalad!$A$7:$B$188,2,FALSE))</f>
        <v>Avalike alade puhastus</v>
      </c>
    </row>
    <row r="3089" spans="1:6">
      <c r="A3089" s="641">
        <v>4318865010</v>
      </c>
      <c r="B3089" s="301" t="s">
        <v>571</v>
      </c>
      <c r="D3089" s="640" t="s">
        <v>12170</v>
      </c>
      <c r="F3089" s="710" t="str">
        <f>IF(ISBLANK(D3089),"",VLOOKUP(D3089,tegevusalad!$A$7:$B$188,2,FALSE))</f>
        <v>Avalike alade puhastus</v>
      </c>
    </row>
    <row r="3090" spans="1:6">
      <c r="A3090" s="641">
        <v>4318866010</v>
      </c>
      <c r="B3090" s="301" t="s">
        <v>572</v>
      </c>
      <c r="D3090" s="640" t="s">
        <v>12170</v>
      </c>
      <c r="F3090" s="710" t="str">
        <f>IF(ISBLANK(D3090),"",VLOOKUP(D3090,tegevusalad!$A$7:$B$188,2,FALSE))</f>
        <v>Avalike alade puhastus</v>
      </c>
    </row>
    <row r="3091" spans="1:6">
      <c r="A3091" s="642">
        <v>4318853010</v>
      </c>
      <c r="B3091" s="301" t="s">
        <v>13128</v>
      </c>
      <c r="D3091" s="640" t="s">
        <v>8123</v>
      </c>
      <c r="F3091" s="710" t="str">
        <f>IF(ISBLANK(D3091),"",VLOOKUP(D3091,tegevusalad!$A$7:$B$188,2,FALSE))</f>
        <v>Puhkepargid ja -baasid</v>
      </c>
    </row>
    <row r="3092" spans="1:6">
      <c r="A3092" s="642">
        <v>4318854010</v>
      </c>
      <c r="B3092" s="704" t="s">
        <v>13127</v>
      </c>
      <c r="C3092" s="1055"/>
      <c r="D3092" s="640" t="s">
        <v>8123</v>
      </c>
      <c r="F3092" s="710" t="str">
        <f>IF(ISBLANK(D3092),"",VLOOKUP(D3092,tegevusalad!$A$7:$B$188,2,FALSE))</f>
        <v>Puhkepargid ja -baasid</v>
      </c>
    </row>
    <row r="3093" spans="1:6">
      <c r="A3093" s="636"/>
      <c r="F3093" s="710" t="str">
        <f>IF(ISBLANK(D3093),"",VLOOKUP(D3093,tegevusalad!$A$7:$B$188,2,FALSE))</f>
        <v/>
      </c>
    </row>
    <row r="3094" spans="1:6">
      <c r="A3094" s="636"/>
      <c r="B3094" s="637" t="s">
        <v>2878</v>
      </c>
      <c r="C3094" s="1029"/>
      <c r="F3094" s="710" t="str">
        <f>IF(ISBLANK(D3094),"",VLOOKUP(D3094,tegevusalad!$A$7:$B$188,2,FALSE))</f>
        <v/>
      </c>
    </row>
    <row r="3095" spans="1:6">
      <c r="A3095" s="636"/>
      <c r="B3095" s="637" t="s">
        <v>2728</v>
      </c>
      <c r="C3095" s="1029"/>
      <c r="D3095" s="640"/>
      <c r="F3095" s="710" t="str">
        <f>IF(ISBLANK(D3095),"",VLOOKUP(D3095,tegevusalad!$A$7:$B$188,2,FALSE))</f>
        <v/>
      </c>
    </row>
    <row r="3096" spans="1:6">
      <c r="A3096" s="636"/>
      <c r="B3096" s="682" t="s">
        <v>1928</v>
      </c>
      <c r="C3096" s="1029"/>
      <c r="D3096" s="640"/>
    </row>
    <row r="3097" spans="1:6">
      <c r="A3097" s="641">
        <v>4301101000</v>
      </c>
      <c r="B3097" s="638" t="s">
        <v>7203</v>
      </c>
      <c r="C3097" s="723"/>
      <c r="D3097" s="640" t="s">
        <v>6826</v>
      </c>
      <c r="F3097" s="710" t="str">
        <f>IF(ISBLANK(D3097),"",VLOOKUP(D3097,tegevusalad!$A$7:$B$188,2,FALSE))</f>
        <v>Maanteetransport</v>
      </c>
    </row>
    <row r="3098" spans="1:6">
      <c r="A3098" s="641">
        <v>4301192990</v>
      </c>
      <c r="B3098" s="638" t="s">
        <v>8578</v>
      </c>
      <c r="C3098" s="723"/>
      <c r="D3098" s="640" t="s">
        <v>6826</v>
      </c>
      <c r="F3098" s="710" t="str">
        <f>IF(ISBLANK(D3098),"",VLOOKUP(D3098,tegevusalad!$A$7:$B$188,2,FALSE))</f>
        <v>Maanteetransport</v>
      </c>
    </row>
    <row r="3099" spans="1:6">
      <c r="A3099" s="642">
        <v>4301192010</v>
      </c>
      <c r="B3099" s="638" t="s">
        <v>16697</v>
      </c>
      <c r="C3099" s="723"/>
      <c r="D3099" s="640" t="s">
        <v>6826</v>
      </c>
      <c r="F3099" s="710" t="str">
        <f>IF(ISBLANK(D3099),"",VLOOKUP(D3099,tegevusalad!$A$7:$B$188,2,FALSE))</f>
        <v>Maanteetransport</v>
      </c>
    </row>
    <row r="3100" spans="1:6">
      <c r="A3100" s="642">
        <v>4301192020</v>
      </c>
      <c r="B3100" s="638" t="s">
        <v>16698</v>
      </c>
      <c r="C3100" s="723"/>
      <c r="D3100" s="640" t="s">
        <v>6826</v>
      </c>
      <c r="F3100" s="710" t="str">
        <f>IF(ISBLANK(D3100),"",VLOOKUP(D3100,tegevusalad!$A$7:$B$188,2,FALSE))</f>
        <v>Maanteetransport</v>
      </c>
    </row>
    <row r="3101" spans="1:6">
      <c r="A3101" s="642">
        <v>4301192030</v>
      </c>
      <c r="B3101" s="638" t="s">
        <v>16699</v>
      </c>
      <c r="C3101" s="723"/>
      <c r="D3101" s="640" t="s">
        <v>6826</v>
      </c>
      <c r="F3101" s="710" t="str">
        <f>IF(ISBLANK(D3101),"",VLOOKUP(D3101,tegevusalad!$A$7:$B$188,2,FALSE))</f>
        <v>Maanteetransport</v>
      </c>
    </row>
    <row r="3102" spans="1:6">
      <c r="A3102" s="642">
        <v>4301192040</v>
      </c>
      <c r="B3102" s="638" t="s">
        <v>16704</v>
      </c>
      <c r="C3102" s="723"/>
      <c r="D3102" s="640" t="s">
        <v>6826</v>
      </c>
      <c r="F3102" s="710" t="str">
        <f>IF(ISBLANK(D3102),"",VLOOKUP(D3102,tegevusalad!$A$7:$B$188,2,FALSE))</f>
        <v>Maanteetransport</v>
      </c>
    </row>
    <row r="3103" spans="1:6">
      <c r="A3103" s="642">
        <v>4301192050</v>
      </c>
      <c r="B3103" s="638" t="s">
        <v>16701</v>
      </c>
      <c r="C3103" s="723"/>
      <c r="D3103" s="640" t="s">
        <v>6826</v>
      </c>
      <c r="F3103" s="710" t="str">
        <f>IF(ISBLANK(D3103),"",VLOOKUP(D3103,tegevusalad!$A$7:$B$188,2,FALSE))</f>
        <v>Maanteetransport</v>
      </c>
    </row>
    <row r="3104" spans="1:6">
      <c r="A3104" s="642">
        <v>4301192060</v>
      </c>
      <c r="B3104" s="638" t="s">
        <v>16702</v>
      </c>
      <c r="C3104" s="723"/>
      <c r="D3104" s="640" t="s">
        <v>6826</v>
      </c>
      <c r="F3104" s="710" t="str">
        <f>IF(ISBLANK(D3104),"",VLOOKUP(D3104,tegevusalad!$A$7:$B$188,2,FALSE))</f>
        <v>Maanteetransport</v>
      </c>
    </row>
    <row r="3105" spans="1:6">
      <c r="A3105" s="642">
        <v>4301192070</v>
      </c>
      <c r="B3105" s="638" t="s">
        <v>16703</v>
      </c>
      <c r="C3105" s="723"/>
      <c r="D3105" s="640" t="s">
        <v>6826</v>
      </c>
      <c r="F3105" s="710" t="str">
        <f>IF(ISBLANK(D3105),"",VLOOKUP(D3105,tegevusalad!$A$7:$B$188,2,FALSE))</f>
        <v>Maanteetransport</v>
      </c>
    </row>
    <row r="3106" spans="1:6">
      <c r="A3106" s="642">
        <v>4301192080</v>
      </c>
      <c r="B3106" s="638" t="s">
        <v>16700</v>
      </c>
      <c r="C3106" s="723"/>
      <c r="D3106" s="640" t="s">
        <v>6826</v>
      </c>
      <c r="F3106" s="710" t="str">
        <f>IF(ISBLANK(D3106),"",VLOOKUP(D3106,tegevusalad!$A$7:$B$188,2,FALSE))</f>
        <v>Maanteetransport</v>
      </c>
    </row>
    <row r="3107" spans="1:6">
      <c r="A3107" s="642">
        <v>4301192100</v>
      </c>
      <c r="B3107" s="638" t="s">
        <v>17038</v>
      </c>
      <c r="C3107" s="723"/>
      <c r="D3107" s="640" t="s">
        <v>6826</v>
      </c>
      <c r="F3107" s="710" t="str">
        <f>IF(ISBLANK(D3107),"",VLOOKUP(D3107,tegevusalad!$A$7:$B$188,2,FALSE))</f>
        <v>Maanteetransport</v>
      </c>
    </row>
    <row r="3108" spans="1:6">
      <c r="A3108" s="641">
        <v>4301107990</v>
      </c>
      <c r="B3108" s="638" t="s">
        <v>5994</v>
      </c>
      <c r="C3108" s="723"/>
      <c r="D3108" s="640" t="s">
        <v>6826</v>
      </c>
      <c r="F3108" s="710" t="str">
        <f>IF(ISBLANK(D3108),"",VLOOKUP(D3108,tegevusalad!$A$7:$B$188,2,FALSE))</f>
        <v>Maanteetransport</v>
      </c>
    </row>
    <row r="3109" spans="1:6">
      <c r="A3109" s="641">
        <v>4301107981</v>
      </c>
      <c r="B3109" s="301" t="s">
        <v>4000</v>
      </c>
      <c r="D3109" s="640" t="s">
        <v>6826</v>
      </c>
      <c r="F3109" s="710" t="str">
        <f>IF(ISBLANK(D3109),"",VLOOKUP(D3109,tegevusalad!$A$7:$B$188,2,FALSE))</f>
        <v>Maanteetransport</v>
      </c>
    </row>
    <row r="3110" spans="1:6">
      <c r="A3110" s="641">
        <v>4301107983</v>
      </c>
      <c r="B3110" s="301" t="s">
        <v>4001</v>
      </c>
      <c r="D3110" s="640" t="s">
        <v>6826</v>
      </c>
      <c r="F3110" s="710" t="str">
        <f>IF(ISBLANK(D3110),"",VLOOKUP(D3110,tegevusalad!$A$7:$B$188,2,FALSE))</f>
        <v>Maanteetransport</v>
      </c>
    </row>
    <row r="3111" spans="1:6">
      <c r="A3111" s="641">
        <v>4301107984</v>
      </c>
      <c r="B3111" s="301" t="s">
        <v>5035</v>
      </c>
      <c r="D3111" s="640" t="s">
        <v>6826</v>
      </c>
      <c r="F3111" s="710" t="str">
        <f>IF(ISBLANK(D3111),"",VLOOKUP(D3111,tegevusalad!$A$7:$B$188,2,FALSE))</f>
        <v>Maanteetransport</v>
      </c>
    </row>
    <row r="3112" spans="1:6">
      <c r="A3112" s="641">
        <v>4301107111</v>
      </c>
      <c r="B3112" s="301" t="s">
        <v>6490</v>
      </c>
      <c r="D3112" s="640" t="s">
        <v>6826</v>
      </c>
      <c r="F3112" s="710" t="str">
        <f>IF(ISBLANK(D3112),"",VLOOKUP(D3112,tegevusalad!$A$7:$B$188,2,FALSE))</f>
        <v>Maanteetransport</v>
      </c>
    </row>
    <row r="3113" spans="1:6">
      <c r="A3113" s="641">
        <v>4301107113</v>
      </c>
      <c r="B3113" s="301" t="s">
        <v>6491</v>
      </c>
      <c r="D3113" s="640" t="s">
        <v>6826</v>
      </c>
      <c r="F3113" s="710" t="str">
        <f>IF(ISBLANK(D3113),"",VLOOKUP(D3113,tegevusalad!$A$7:$B$188,2,FALSE))</f>
        <v>Maanteetransport</v>
      </c>
    </row>
    <row r="3114" spans="1:6">
      <c r="A3114" s="641">
        <v>4301107114</v>
      </c>
      <c r="B3114" s="301" t="s">
        <v>5147</v>
      </c>
      <c r="D3114" s="640" t="s">
        <v>6826</v>
      </c>
      <c r="F3114" s="710" t="str">
        <f>IF(ISBLANK(D3114),"",VLOOKUP(D3114,tegevusalad!$A$7:$B$188,2,FALSE))</f>
        <v>Maanteetransport</v>
      </c>
    </row>
    <row r="3115" spans="1:6">
      <c r="A3115" s="641">
        <v>4301107121</v>
      </c>
      <c r="B3115" s="301" t="s">
        <v>3341</v>
      </c>
      <c r="D3115" s="640" t="s">
        <v>6826</v>
      </c>
      <c r="F3115" s="710" t="str">
        <f>IF(ISBLANK(D3115),"",VLOOKUP(D3115,tegevusalad!$A$7:$B$188,2,FALSE))</f>
        <v>Maanteetransport</v>
      </c>
    </row>
    <row r="3116" spans="1:6">
      <c r="A3116" s="641">
        <v>4301107123</v>
      </c>
      <c r="B3116" s="301" t="s">
        <v>4953</v>
      </c>
      <c r="D3116" s="640" t="s">
        <v>6826</v>
      </c>
      <c r="F3116" s="710" t="str">
        <f>IF(ISBLANK(D3116),"",VLOOKUP(D3116,tegevusalad!$A$7:$B$188,2,FALSE))</f>
        <v>Maanteetransport</v>
      </c>
    </row>
    <row r="3117" spans="1:6">
      <c r="A3117" s="641">
        <v>4301107124</v>
      </c>
      <c r="B3117" s="301" t="s">
        <v>2165</v>
      </c>
      <c r="D3117" s="640" t="s">
        <v>6826</v>
      </c>
      <c r="F3117" s="710" t="str">
        <f>IF(ISBLANK(D3117),"",VLOOKUP(D3117,tegevusalad!$A$7:$B$188,2,FALSE))</f>
        <v>Maanteetransport</v>
      </c>
    </row>
    <row r="3118" spans="1:6">
      <c r="A3118" s="641">
        <v>4301107141</v>
      </c>
      <c r="B3118" s="301" t="s">
        <v>4380</v>
      </c>
      <c r="D3118" s="640" t="s">
        <v>6826</v>
      </c>
      <c r="F3118" s="710" t="str">
        <f>IF(ISBLANK(D3118),"",VLOOKUP(D3118,tegevusalad!$A$7:$B$188,2,FALSE))</f>
        <v>Maanteetransport</v>
      </c>
    </row>
    <row r="3119" spans="1:6">
      <c r="A3119" s="641">
        <v>4301107143</v>
      </c>
      <c r="B3119" s="301" t="s">
        <v>4276</v>
      </c>
      <c r="D3119" s="640" t="s">
        <v>6826</v>
      </c>
      <c r="F3119" s="710" t="str">
        <f>IF(ISBLANK(D3119),"",VLOOKUP(D3119,tegevusalad!$A$7:$B$188,2,FALSE))</f>
        <v>Maanteetransport</v>
      </c>
    </row>
    <row r="3120" spans="1:6">
      <c r="A3120" s="641">
        <v>4301107144</v>
      </c>
      <c r="B3120" s="301" t="s">
        <v>4274</v>
      </c>
      <c r="D3120" s="640" t="s">
        <v>6826</v>
      </c>
      <c r="F3120" s="710" t="str">
        <f>IF(ISBLANK(D3120),"",VLOOKUP(D3120,tegevusalad!$A$7:$B$188,2,FALSE))</f>
        <v>Maanteetransport</v>
      </c>
    </row>
    <row r="3121" spans="1:6">
      <c r="A3121" s="641">
        <v>4301107151</v>
      </c>
      <c r="B3121" s="301" t="s">
        <v>6225</v>
      </c>
      <c r="D3121" s="640" t="s">
        <v>6826</v>
      </c>
      <c r="F3121" s="710" t="str">
        <f>IF(ISBLANK(D3121),"",VLOOKUP(D3121,tegevusalad!$A$7:$B$188,2,FALSE))</f>
        <v>Maanteetransport</v>
      </c>
    </row>
    <row r="3122" spans="1:6">
      <c r="A3122" s="641">
        <v>4301107153</v>
      </c>
      <c r="B3122" s="301" t="s">
        <v>6226</v>
      </c>
      <c r="D3122" s="640" t="s">
        <v>6826</v>
      </c>
      <c r="F3122" s="710" t="str">
        <f>IF(ISBLANK(D3122),"",VLOOKUP(D3122,tegevusalad!$A$7:$B$188,2,FALSE))</f>
        <v>Maanteetransport</v>
      </c>
    </row>
    <row r="3123" spans="1:6">
      <c r="A3123" s="641">
        <v>4301107154</v>
      </c>
      <c r="B3123" s="301" t="s">
        <v>17</v>
      </c>
      <c r="D3123" s="640" t="s">
        <v>6826</v>
      </c>
      <c r="F3123" s="710" t="str">
        <f>IF(ISBLANK(D3123),"",VLOOKUP(D3123,tegevusalad!$A$7:$B$188,2,FALSE))</f>
        <v>Maanteetransport</v>
      </c>
    </row>
    <row r="3124" spans="1:6">
      <c r="A3124" s="641">
        <v>4301107161</v>
      </c>
      <c r="B3124" s="301" t="s">
        <v>18</v>
      </c>
      <c r="D3124" s="640" t="s">
        <v>6826</v>
      </c>
      <c r="F3124" s="710" t="str">
        <f>IF(ISBLANK(D3124),"",VLOOKUP(D3124,tegevusalad!$A$7:$B$188,2,FALSE))</f>
        <v>Maanteetransport</v>
      </c>
    </row>
    <row r="3125" spans="1:6">
      <c r="A3125" s="641">
        <v>4301107163</v>
      </c>
      <c r="B3125" s="301" t="s">
        <v>3649</v>
      </c>
      <c r="D3125" s="640" t="s">
        <v>6826</v>
      </c>
      <c r="F3125" s="710" t="str">
        <f>IF(ISBLANK(D3125),"",VLOOKUP(D3125,tegevusalad!$A$7:$B$188,2,FALSE))</f>
        <v>Maanteetransport</v>
      </c>
    </row>
    <row r="3126" spans="1:6">
      <c r="A3126" s="641">
        <v>4301107164</v>
      </c>
      <c r="B3126" s="301" t="s">
        <v>3650</v>
      </c>
      <c r="D3126" s="640" t="s">
        <v>6826</v>
      </c>
      <c r="F3126" s="710" t="str">
        <f>IF(ISBLANK(D3126),"",VLOOKUP(D3126,tegevusalad!$A$7:$B$188,2,FALSE))</f>
        <v>Maanteetransport</v>
      </c>
    </row>
    <row r="3127" spans="1:6">
      <c r="A3127" s="641">
        <v>4301107131</v>
      </c>
      <c r="B3127" s="301" t="s">
        <v>3817</v>
      </c>
      <c r="D3127" s="640" t="s">
        <v>6826</v>
      </c>
      <c r="F3127" s="710" t="str">
        <f>IF(ISBLANK(D3127),"",VLOOKUP(D3127,tegevusalad!$A$7:$B$188,2,FALSE))</f>
        <v>Maanteetransport</v>
      </c>
    </row>
    <row r="3128" spans="1:6">
      <c r="A3128" s="641">
        <v>4301107133</v>
      </c>
      <c r="B3128" s="301" t="s">
        <v>3818</v>
      </c>
      <c r="D3128" s="640" t="s">
        <v>6826</v>
      </c>
      <c r="F3128" s="710" t="str">
        <f>IF(ISBLANK(D3128),"",VLOOKUP(D3128,tegevusalad!$A$7:$B$188,2,FALSE))</f>
        <v>Maanteetransport</v>
      </c>
    </row>
    <row r="3129" spans="1:6">
      <c r="A3129" s="641">
        <v>4301107134</v>
      </c>
      <c r="B3129" s="301" t="s">
        <v>3819</v>
      </c>
      <c r="D3129" s="640" t="s">
        <v>6826</v>
      </c>
      <c r="F3129" s="710" t="str">
        <f>IF(ISBLANK(D3129),"",VLOOKUP(D3129,tegevusalad!$A$7:$B$188,2,FALSE))</f>
        <v>Maanteetransport</v>
      </c>
    </row>
    <row r="3130" spans="1:6">
      <c r="A3130" s="639">
        <v>4301107170</v>
      </c>
      <c r="B3130" s="638" t="s">
        <v>10584</v>
      </c>
      <c r="C3130" s="723"/>
      <c r="D3130" s="640" t="s">
        <v>6826</v>
      </c>
      <c r="F3130" s="710" t="str">
        <f>IF(ISBLANK(D3130),"",VLOOKUP(D3130,tegevusalad!$A$7:$B$188,2,FALSE))</f>
        <v>Maanteetransport</v>
      </c>
    </row>
    <row r="3131" spans="1:6">
      <c r="A3131" s="639">
        <v>4301107180</v>
      </c>
      <c r="B3131" s="638" t="s">
        <v>10585</v>
      </c>
      <c r="C3131" s="723"/>
      <c r="D3131" s="640" t="s">
        <v>6826</v>
      </c>
      <c r="F3131" s="710" t="str">
        <f>IF(ISBLANK(D3131),"",VLOOKUP(D3131,tegevusalad!$A$7:$B$188,2,FALSE))</f>
        <v>Maanteetransport</v>
      </c>
    </row>
    <row r="3132" spans="1:6" ht="30">
      <c r="A3132" s="639">
        <v>4301107190</v>
      </c>
      <c r="B3132" s="638" t="s">
        <v>10586</v>
      </c>
      <c r="C3132" s="723"/>
      <c r="D3132" s="640" t="s">
        <v>6826</v>
      </c>
      <c r="F3132" s="710" t="str">
        <f>IF(ISBLANK(D3132),"",VLOOKUP(D3132,tegevusalad!$A$7:$B$188,2,FALSE))</f>
        <v>Maanteetransport</v>
      </c>
    </row>
    <row r="3133" spans="1:6">
      <c r="A3133" s="639">
        <v>4301107200</v>
      </c>
      <c r="B3133" s="638" t="s">
        <v>11072</v>
      </c>
      <c r="C3133" s="723"/>
      <c r="D3133" s="640" t="s">
        <v>6826</v>
      </c>
      <c r="F3133" s="710" t="str">
        <f>IF(ISBLANK(D3133),"",VLOOKUP(D3133,tegevusalad!$A$7:$B$188,2,FALSE))</f>
        <v>Maanteetransport</v>
      </c>
    </row>
    <row r="3134" spans="1:6">
      <c r="A3134" s="639">
        <v>4301107210</v>
      </c>
      <c r="B3134" s="638" t="s">
        <v>11074</v>
      </c>
      <c r="C3134" s="723"/>
      <c r="D3134" s="640" t="s">
        <v>6826</v>
      </c>
      <c r="F3134" s="710" t="str">
        <f>IF(ISBLANK(D3134),"",VLOOKUP(D3134,tegevusalad!$A$7:$B$188,2,FALSE))</f>
        <v>Maanteetransport</v>
      </c>
    </row>
    <row r="3135" spans="1:6">
      <c r="A3135" s="639">
        <v>4301107220</v>
      </c>
      <c r="B3135" s="638" t="s">
        <v>11073</v>
      </c>
      <c r="C3135" s="723"/>
      <c r="D3135" s="640" t="s">
        <v>6826</v>
      </c>
      <c r="F3135" s="710" t="str">
        <f>IF(ISBLANK(D3135),"",VLOOKUP(D3135,tegevusalad!$A$7:$B$188,2,FALSE))</f>
        <v>Maanteetransport</v>
      </c>
    </row>
    <row r="3136" spans="1:6">
      <c r="A3136" s="639">
        <v>4301107230</v>
      </c>
      <c r="B3136" s="638" t="s">
        <v>11075</v>
      </c>
      <c r="C3136" s="723"/>
      <c r="D3136" s="640" t="s">
        <v>6826</v>
      </c>
      <c r="F3136" s="710" t="str">
        <f>IF(ISBLANK(D3136),"",VLOOKUP(D3136,tegevusalad!$A$7:$B$188,2,FALSE))</f>
        <v>Maanteetransport</v>
      </c>
    </row>
    <row r="3137" spans="1:6">
      <c r="A3137" s="639">
        <v>4301107240</v>
      </c>
      <c r="B3137" s="638" t="s">
        <v>11076</v>
      </c>
      <c r="C3137" s="723"/>
      <c r="D3137" s="640" t="s">
        <v>6826</v>
      </c>
      <c r="F3137" s="710" t="str">
        <f>IF(ISBLANK(D3137),"",VLOOKUP(D3137,tegevusalad!$A$7:$B$188,2,FALSE))</f>
        <v>Maanteetransport</v>
      </c>
    </row>
    <row r="3138" spans="1:6" ht="30">
      <c r="A3138" s="639">
        <v>4301107250</v>
      </c>
      <c r="B3138" s="638" t="s">
        <v>11593</v>
      </c>
      <c r="C3138" s="723"/>
      <c r="D3138" s="640" t="s">
        <v>6826</v>
      </c>
      <c r="F3138" s="710" t="str">
        <f>IF(ISBLANK(D3138),"",VLOOKUP(D3138,tegevusalad!$A$7:$B$188,2,FALSE))</f>
        <v>Maanteetransport</v>
      </c>
    </row>
    <row r="3139" spans="1:6">
      <c r="A3139" s="639">
        <v>4301107260</v>
      </c>
      <c r="B3139" s="638" t="s">
        <v>12044</v>
      </c>
      <c r="C3139" s="723"/>
      <c r="D3139" s="640" t="s">
        <v>6826</v>
      </c>
      <c r="F3139" s="710" t="str">
        <f>IF(ISBLANK(D3139),"",VLOOKUP(D3139,tegevusalad!$A$7:$B$188,2,FALSE))</f>
        <v>Maanteetransport</v>
      </c>
    </row>
    <row r="3140" spans="1:6">
      <c r="A3140" s="639">
        <v>4301107270</v>
      </c>
      <c r="B3140" s="638" t="s">
        <v>12047</v>
      </c>
      <c r="C3140" s="723"/>
      <c r="D3140" s="640" t="s">
        <v>6826</v>
      </c>
      <c r="F3140" s="710" t="str">
        <f>IF(ISBLANK(D3140),"",VLOOKUP(D3140,tegevusalad!$A$7:$B$188,2,FALSE))</f>
        <v>Maanteetransport</v>
      </c>
    </row>
    <row r="3141" spans="1:6">
      <c r="A3141" s="639">
        <v>4301107280</v>
      </c>
      <c r="B3141" s="638" t="s">
        <v>13098</v>
      </c>
      <c r="C3141" s="723"/>
      <c r="D3141" s="640" t="s">
        <v>6826</v>
      </c>
      <c r="F3141" s="710" t="str">
        <f>IF(ISBLANK(D3141),"",VLOOKUP(D3141,tegevusalad!$A$7:$B$188,2,FALSE))</f>
        <v>Maanteetransport</v>
      </c>
    </row>
    <row r="3142" spans="1:6">
      <c r="A3142" s="639">
        <v>4301107290</v>
      </c>
      <c r="B3142" s="638" t="s">
        <v>13099</v>
      </c>
      <c r="C3142" s="723"/>
      <c r="D3142" s="640" t="s">
        <v>6826</v>
      </c>
      <c r="F3142" s="710" t="str">
        <f>IF(ISBLANK(D3142),"",VLOOKUP(D3142,tegevusalad!$A$7:$B$188,2,FALSE))</f>
        <v>Maanteetransport</v>
      </c>
    </row>
    <row r="3143" spans="1:6">
      <c r="A3143" s="639">
        <v>4301107300</v>
      </c>
      <c r="B3143" s="638" t="s">
        <v>13100</v>
      </c>
      <c r="C3143" s="723"/>
      <c r="D3143" s="640" t="s">
        <v>6826</v>
      </c>
      <c r="F3143" s="710" t="str">
        <f>IF(ISBLANK(D3143),"",VLOOKUP(D3143,tegevusalad!$A$7:$B$188,2,FALSE))</f>
        <v>Maanteetransport</v>
      </c>
    </row>
    <row r="3144" spans="1:6">
      <c r="A3144" s="639">
        <v>4301107310</v>
      </c>
      <c r="B3144" s="638" t="s">
        <v>13101</v>
      </c>
      <c r="C3144" s="723"/>
      <c r="D3144" s="640" t="s">
        <v>6826</v>
      </c>
      <c r="F3144" s="710" t="str">
        <f>IF(ISBLANK(D3144),"",VLOOKUP(D3144,tegevusalad!$A$7:$B$188,2,FALSE))</f>
        <v>Maanteetransport</v>
      </c>
    </row>
    <row r="3145" spans="1:6" ht="30">
      <c r="A3145" s="639">
        <v>4301107320</v>
      </c>
      <c r="B3145" s="638" t="s">
        <v>14038</v>
      </c>
      <c r="C3145" s="723"/>
      <c r="D3145" s="640" t="s">
        <v>6826</v>
      </c>
      <c r="F3145" s="710" t="str">
        <f>IF(ISBLANK(D3145),"",VLOOKUP(D3145,tegevusalad!$A$7:$B$188,2,FALSE))</f>
        <v>Maanteetransport</v>
      </c>
    </row>
    <row r="3146" spans="1:6">
      <c r="A3146" s="639">
        <v>4301107330</v>
      </c>
      <c r="B3146" s="638" t="s">
        <v>13900</v>
      </c>
      <c r="C3146" s="723"/>
      <c r="D3146" s="640" t="s">
        <v>6826</v>
      </c>
      <c r="F3146" s="710" t="str">
        <f>IF(ISBLANK(D3146),"",VLOOKUP(D3146,tegevusalad!$A$7:$B$188,2,FALSE))</f>
        <v>Maanteetransport</v>
      </c>
    </row>
    <row r="3147" spans="1:6">
      <c r="A3147" s="639">
        <v>4301107340</v>
      </c>
      <c r="B3147" s="638" t="s">
        <v>13901</v>
      </c>
      <c r="C3147" s="723"/>
      <c r="D3147" s="640" t="s">
        <v>6826</v>
      </c>
      <c r="F3147" s="710" t="str">
        <f>IF(ISBLANK(D3147),"",VLOOKUP(D3147,tegevusalad!$A$7:$B$188,2,FALSE))</f>
        <v>Maanteetransport</v>
      </c>
    </row>
    <row r="3148" spans="1:6">
      <c r="A3148" s="639"/>
      <c r="B3148" s="638"/>
      <c r="C3148" s="723"/>
      <c r="D3148" s="640"/>
    </row>
    <row r="3149" spans="1:6">
      <c r="A3149" s="639"/>
      <c r="B3149" s="638"/>
      <c r="C3149" s="723"/>
      <c r="D3149" s="640"/>
    </row>
    <row r="3150" spans="1:6">
      <c r="A3150" s="641"/>
      <c r="B3150" s="638" t="s">
        <v>3956</v>
      </c>
      <c r="C3150" s="723"/>
      <c r="D3150" s="640" t="s">
        <v>6826</v>
      </c>
      <c r="F3150" s="710" t="str">
        <f>IF(ISBLANK(D3150),"",VLOOKUP(D3150,tegevusalad!$A$7:$B$188,2,FALSE))</f>
        <v>Maanteetransport</v>
      </c>
    </row>
    <row r="3151" spans="1:6">
      <c r="A3151" s="641">
        <v>4301126011</v>
      </c>
      <c r="B3151" s="638" t="s">
        <v>1757</v>
      </c>
      <c r="C3151" s="723"/>
      <c r="D3151" s="640" t="s">
        <v>6826</v>
      </c>
      <c r="F3151" s="710" t="str">
        <f>IF(ISBLANK(D3151),"",VLOOKUP(D3151,tegevusalad!$A$7:$B$188,2,FALSE))</f>
        <v>Maanteetransport</v>
      </c>
    </row>
    <row r="3152" spans="1:6">
      <c r="A3152" s="641">
        <v>4301126013</v>
      </c>
      <c r="B3152" s="638" t="s">
        <v>1758</v>
      </c>
      <c r="C3152" s="723"/>
      <c r="D3152" s="640" t="s">
        <v>6826</v>
      </c>
      <c r="F3152" s="710" t="str">
        <f>IF(ISBLANK(D3152),"",VLOOKUP(D3152,tegevusalad!$A$7:$B$188,2,FALSE))</f>
        <v>Maanteetransport</v>
      </c>
    </row>
    <row r="3153" spans="1:6">
      <c r="A3153" s="641">
        <v>4301126014</v>
      </c>
      <c r="B3153" s="638" t="s">
        <v>3194</v>
      </c>
      <c r="C3153" s="723"/>
      <c r="D3153" s="640" t="s">
        <v>6826</v>
      </c>
      <c r="F3153" s="710" t="str">
        <f>IF(ISBLANK(D3153),"",VLOOKUP(D3153,tegevusalad!$A$7:$B$188,2,FALSE))</f>
        <v>Maanteetransport</v>
      </c>
    </row>
    <row r="3154" spans="1:6">
      <c r="A3154" s="641">
        <v>4301126021</v>
      </c>
      <c r="B3154" s="638" t="s">
        <v>2568</v>
      </c>
      <c r="C3154" s="723"/>
      <c r="D3154" s="640" t="s">
        <v>6826</v>
      </c>
      <c r="F3154" s="710" t="str">
        <f>IF(ISBLANK(D3154),"",VLOOKUP(D3154,tegevusalad!$A$7:$B$188,2,FALSE))</f>
        <v>Maanteetransport</v>
      </c>
    </row>
    <row r="3155" spans="1:6">
      <c r="A3155" s="641">
        <v>4301126022</v>
      </c>
      <c r="B3155" s="638" t="s">
        <v>5510</v>
      </c>
      <c r="C3155" s="723"/>
      <c r="D3155" s="640" t="s">
        <v>6826</v>
      </c>
      <c r="F3155" s="710" t="str">
        <f>IF(ISBLANK(D3155),"",VLOOKUP(D3155,tegevusalad!$A$7:$B$188,2,FALSE))</f>
        <v>Maanteetransport</v>
      </c>
    </row>
    <row r="3156" spans="1:6">
      <c r="A3156" s="641">
        <v>4301126023</v>
      </c>
      <c r="B3156" s="638" t="s">
        <v>2922</v>
      </c>
      <c r="C3156" s="723"/>
      <c r="D3156" s="640" t="s">
        <v>6826</v>
      </c>
      <c r="F3156" s="710" t="str">
        <f>IF(ISBLANK(D3156),"",VLOOKUP(D3156,tegevusalad!$A$7:$B$188,2,FALSE))</f>
        <v>Maanteetransport</v>
      </c>
    </row>
    <row r="3157" spans="1:6">
      <c r="A3157" s="641">
        <v>4301126024</v>
      </c>
      <c r="B3157" s="638" t="s">
        <v>5375</v>
      </c>
      <c r="C3157" s="723"/>
      <c r="D3157" s="640" t="s">
        <v>6826</v>
      </c>
      <c r="F3157" s="710" t="str">
        <f>IF(ISBLANK(D3157),"",VLOOKUP(D3157,tegevusalad!$A$7:$B$188,2,FALSE))</f>
        <v>Maanteetransport</v>
      </c>
    </row>
    <row r="3158" spans="1:6">
      <c r="A3158" s="641"/>
      <c r="B3158" s="638" t="s">
        <v>6214</v>
      </c>
      <c r="C3158" s="723"/>
      <c r="D3158" s="640" t="s">
        <v>6826</v>
      </c>
      <c r="F3158" s="710" t="str">
        <f>IF(ISBLANK(D3158),"",VLOOKUP(D3158,tegevusalad!$A$7:$B$188,2,FALSE))</f>
        <v>Maanteetransport</v>
      </c>
    </row>
    <row r="3159" spans="1:6">
      <c r="A3159" s="641">
        <v>4301126041</v>
      </c>
      <c r="B3159" s="638" t="s">
        <v>6856</v>
      </c>
      <c r="C3159" s="723"/>
      <c r="D3159" s="640" t="s">
        <v>6826</v>
      </c>
      <c r="F3159" s="710" t="str">
        <f>IF(ISBLANK(D3159),"",VLOOKUP(D3159,tegevusalad!$A$7:$B$188,2,FALSE))</f>
        <v>Maanteetransport</v>
      </c>
    </row>
    <row r="3160" spans="1:6">
      <c r="A3160" s="641">
        <v>4301126042</v>
      </c>
      <c r="B3160" s="638" t="s">
        <v>6857</v>
      </c>
      <c r="C3160" s="723"/>
      <c r="D3160" s="640" t="s">
        <v>6826</v>
      </c>
      <c r="F3160" s="710" t="str">
        <f>IF(ISBLANK(D3160),"",VLOOKUP(D3160,tegevusalad!$A$7:$B$188,2,FALSE))</f>
        <v>Maanteetransport</v>
      </c>
    </row>
    <row r="3161" spans="1:6">
      <c r="A3161" s="641">
        <v>4301126043</v>
      </c>
      <c r="B3161" s="638" t="s">
        <v>1826</v>
      </c>
      <c r="C3161" s="723"/>
      <c r="D3161" s="640" t="s">
        <v>6826</v>
      </c>
      <c r="F3161" s="710" t="str">
        <f>IF(ISBLANK(D3161),"",VLOOKUP(D3161,tegevusalad!$A$7:$B$188,2,FALSE))</f>
        <v>Maanteetransport</v>
      </c>
    </row>
    <row r="3162" spans="1:6">
      <c r="A3162" s="641">
        <v>4301126044</v>
      </c>
      <c r="B3162" s="638" t="s">
        <v>2678</v>
      </c>
      <c r="C3162" s="723"/>
      <c r="D3162" s="640" t="s">
        <v>6826</v>
      </c>
      <c r="F3162" s="710" t="str">
        <f>IF(ISBLANK(D3162),"",VLOOKUP(D3162,tegevusalad!$A$7:$B$188,2,FALSE))</f>
        <v>Maanteetransport</v>
      </c>
    </row>
    <row r="3163" spans="1:6">
      <c r="A3163" s="641">
        <v>4301126150</v>
      </c>
      <c r="B3163" s="638" t="s">
        <v>3621</v>
      </c>
      <c r="C3163" s="723"/>
      <c r="D3163" s="640" t="s">
        <v>6826</v>
      </c>
      <c r="F3163" s="710" t="str">
        <f>IF(ISBLANK(D3163),"",VLOOKUP(D3163,tegevusalad!$A$7:$B$188,2,FALSE))</f>
        <v>Maanteetransport</v>
      </c>
    </row>
    <row r="3164" spans="1:6">
      <c r="A3164" s="641"/>
      <c r="B3164" s="638"/>
      <c r="C3164" s="723"/>
      <c r="D3164" s="691"/>
      <c r="F3164" s="710" t="str">
        <f>IF(ISBLANK(D3164),"",VLOOKUP(D3164,tegevusalad!$A$7:$B$188,2,FALSE))</f>
        <v/>
      </c>
    </row>
    <row r="3165" spans="1:6">
      <c r="A3165" s="641">
        <v>4301126111</v>
      </c>
      <c r="B3165" s="638" t="s">
        <v>666</v>
      </c>
      <c r="C3165" s="723"/>
      <c r="D3165" s="640" t="s">
        <v>6826</v>
      </c>
      <c r="F3165" s="710" t="str">
        <f>IF(ISBLANK(D3165),"",VLOOKUP(D3165,tegevusalad!$A$7:$B$188,2,FALSE))</f>
        <v>Maanteetransport</v>
      </c>
    </row>
    <row r="3166" spans="1:6" ht="30">
      <c r="A3166" s="664">
        <v>4301126113</v>
      </c>
      <c r="B3166" s="638" t="s">
        <v>1976</v>
      </c>
      <c r="C3166" s="723"/>
      <c r="D3166" s="640" t="s">
        <v>6826</v>
      </c>
      <c r="F3166" s="710" t="str">
        <f>IF(ISBLANK(D3166),"",VLOOKUP(D3166,tegevusalad!$A$7:$B$188,2,FALSE))</f>
        <v>Maanteetransport</v>
      </c>
    </row>
    <row r="3167" spans="1:6" ht="30">
      <c r="A3167" s="664">
        <v>4301126114</v>
      </c>
      <c r="B3167" s="638" t="s">
        <v>3003</v>
      </c>
      <c r="C3167" s="723"/>
      <c r="D3167" s="640" t="s">
        <v>6826</v>
      </c>
      <c r="F3167" s="710" t="str">
        <f>IF(ISBLANK(D3167),"",VLOOKUP(D3167,tegevusalad!$A$7:$B$188,2,FALSE))</f>
        <v>Maanteetransport</v>
      </c>
    </row>
    <row r="3168" spans="1:6">
      <c r="A3168" s="705">
        <v>4301127010</v>
      </c>
      <c r="B3168" s="638" t="s">
        <v>10811</v>
      </c>
      <c r="C3168" s="723"/>
      <c r="D3168" s="640" t="s">
        <v>6826</v>
      </c>
      <c r="F3168" s="710" t="str">
        <f>IF(ISBLANK(D3168),"",VLOOKUP(D3168,tegevusalad!$A$7:$B$188,2,FALSE))</f>
        <v>Maanteetransport</v>
      </c>
    </row>
    <row r="3169" spans="1:6">
      <c r="A3169" s="705">
        <v>4301128010</v>
      </c>
      <c r="B3169" s="638" t="s">
        <v>10805</v>
      </c>
      <c r="C3169" s="723"/>
      <c r="D3169" s="640" t="s">
        <v>6826</v>
      </c>
      <c r="F3169" s="710" t="str">
        <f>IF(ISBLANK(D3169),"",VLOOKUP(D3169,tegevusalad!$A$7:$B$188,2,FALSE))</f>
        <v>Maanteetransport</v>
      </c>
    </row>
    <row r="3170" spans="1:6">
      <c r="A3170" s="705">
        <v>4301154010</v>
      </c>
      <c r="B3170" s="638" t="s">
        <v>10806</v>
      </c>
      <c r="C3170" s="723"/>
      <c r="D3170" s="640" t="s">
        <v>6826</v>
      </c>
      <c r="F3170" s="710" t="str">
        <f>IF(ISBLANK(D3170),"",VLOOKUP(D3170,tegevusalad!$A$7:$B$188,2,FALSE))</f>
        <v>Maanteetransport</v>
      </c>
    </row>
    <row r="3171" spans="1:6">
      <c r="A3171" s="705">
        <v>4301155010</v>
      </c>
      <c r="B3171" s="638" t="s">
        <v>12042</v>
      </c>
      <c r="C3171" s="723"/>
      <c r="D3171" s="640" t="s">
        <v>6826</v>
      </c>
      <c r="F3171" s="710" t="str">
        <f>IF(ISBLANK(D3171),"",VLOOKUP(D3171,tegevusalad!$A$7:$B$188,2,FALSE))</f>
        <v>Maanteetransport</v>
      </c>
    </row>
    <row r="3172" spans="1:6">
      <c r="A3172" s="641"/>
      <c r="B3172" s="638" t="s">
        <v>6518</v>
      </c>
      <c r="C3172" s="723"/>
      <c r="D3172" s="640" t="s">
        <v>6826</v>
      </c>
      <c r="F3172" s="710" t="str">
        <f>IF(ISBLANK(D3172),"",VLOOKUP(D3172,tegevusalad!$A$7:$B$188,2,FALSE))</f>
        <v>Maanteetransport</v>
      </c>
    </row>
    <row r="3173" spans="1:6">
      <c r="A3173" s="641">
        <v>4301121011</v>
      </c>
      <c r="B3173" s="638" t="s">
        <v>4041</v>
      </c>
      <c r="C3173" s="723"/>
      <c r="D3173" s="640" t="s">
        <v>6826</v>
      </c>
      <c r="F3173" s="710" t="str">
        <f>IF(ISBLANK(D3173),"",VLOOKUP(D3173,tegevusalad!$A$7:$B$188,2,FALSE))</f>
        <v>Maanteetransport</v>
      </c>
    </row>
    <row r="3174" spans="1:6" ht="14.1" customHeight="1">
      <c r="A3174" s="641">
        <v>4301121013</v>
      </c>
      <c r="B3174" s="638" t="s">
        <v>6740</v>
      </c>
      <c r="C3174" s="723"/>
      <c r="D3174" s="640" t="s">
        <v>6826</v>
      </c>
      <c r="F3174" s="710" t="str">
        <f>IF(ISBLANK(D3174),"",VLOOKUP(D3174,tegevusalad!$A$7:$B$188,2,FALSE))</f>
        <v>Maanteetransport</v>
      </c>
    </row>
    <row r="3175" spans="1:6" ht="30">
      <c r="A3175" s="641">
        <v>4301121014</v>
      </c>
      <c r="B3175" s="638" t="s">
        <v>6945</v>
      </c>
      <c r="C3175" s="723"/>
      <c r="D3175" s="640" t="s">
        <v>6826</v>
      </c>
      <c r="F3175" s="710" t="str">
        <f>IF(ISBLANK(D3175),"",VLOOKUP(D3175,tegevusalad!$A$7:$B$188,2,FALSE))</f>
        <v>Maanteetransport</v>
      </c>
    </row>
    <row r="3176" spans="1:6" ht="30">
      <c r="A3176" s="641">
        <v>4301179010</v>
      </c>
      <c r="B3176" s="638" t="s">
        <v>385</v>
      </c>
      <c r="C3176" s="723"/>
      <c r="D3176" s="640" t="s">
        <v>6826</v>
      </c>
      <c r="F3176" s="710" t="str">
        <f>IF(ISBLANK(D3176),"",VLOOKUP(D3176,tegevusalad!$A$7:$B$188,2,FALSE))</f>
        <v>Maanteetransport</v>
      </c>
    </row>
    <row r="3177" spans="1:6" ht="30">
      <c r="A3177" s="641">
        <v>4301179020</v>
      </c>
      <c r="B3177" s="638" t="s">
        <v>3188</v>
      </c>
      <c r="C3177" s="723"/>
      <c r="D3177" s="640" t="s">
        <v>6826</v>
      </c>
      <c r="F3177" s="710" t="str">
        <f>IF(ISBLANK(D3177),"",VLOOKUP(D3177,tegevusalad!$A$7:$B$188,2,FALSE))</f>
        <v>Maanteetransport</v>
      </c>
    </row>
    <row r="3178" spans="1:6">
      <c r="A3178" s="636">
        <v>4301130990</v>
      </c>
      <c r="B3178" s="638" t="s">
        <v>374</v>
      </c>
      <c r="C3178" s="723"/>
      <c r="D3178" s="640" t="s">
        <v>6826</v>
      </c>
      <c r="F3178" s="710" t="str">
        <f>IF(ISBLANK(D3178),"",VLOOKUP(D3178,tegevusalad!$A$7:$B$188,2,FALSE))</f>
        <v>Maanteetransport</v>
      </c>
    </row>
    <row r="3179" spans="1:6">
      <c r="A3179" s="636">
        <v>4301195110</v>
      </c>
      <c r="B3179" s="638" t="s">
        <v>8011</v>
      </c>
      <c r="C3179" s="723"/>
      <c r="D3179" s="640" t="s">
        <v>6826</v>
      </c>
      <c r="F3179" s="710" t="str">
        <f>IF(ISBLANK(D3179),"",VLOOKUP(D3179,tegevusalad!$A$7:$B$188,2,FALSE))</f>
        <v>Maanteetransport</v>
      </c>
    </row>
    <row r="3180" spans="1:6">
      <c r="A3180" s="641"/>
      <c r="B3180" s="638"/>
      <c r="C3180" s="723"/>
      <c r="D3180" s="640"/>
      <c r="F3180" s="710" t="str">
        <f>IF(ISBLANK(D3180),"",VLOOKUP(D3180,tegevusalad!$A$7:$B$188,2,FALSE))</f>
        <v/>
      </c>
    </row>
    <row r="3181" spans="1:6">
      <c r="A3181" s="639">
        <v>4301180970</v>
      </c>
      <c r="B3181" s="638" t="s">
        <v>11481</v>
      </c>
      <c r="C3181" s="723"/>
      <c r="D3181" s="640" t="s">
        <v>6826</v>
      </c>
      <c r="F3181" s="710" t="str">
        <f>IF(ISBLANK(D3181),"",VLOOKUP(D3181,tegevusalad!$A$7:$B$188,2,FALSE))</f>
        <v>Maanteetransport</v>
      </c>
    </row>
    <row r="3182" spans="1:6">
      <c r="A3182" s="639">
        <v>4301180980</v>
      </c>
      <c r="B3182" s="638" t="s">
        <v>11482</v>
      </c>
      <c r="C3182" s="723"/>
      <c r="D3182" s="640" t="s">
        <v>6826</v>
      </c>
      <c r="F3182" s="710" t="str">
        <f>IF(ISBLANK(D3182),"",VLOOKUP(D3182,tegevusalad!$A$7:$B$188,2,FALSE))</f>
        <v>Maanteetransport</v>
      </c>
    </row>
    <row r="3183" spans="1:6">
      <c r="A3183" s="636">
        <v>4301113030</v>
      </c>
      <c r="B3183" s="638" t="s">
        <v>5977</v>
      </c>
      <c r="C3183" s="723"/>
      <c r="D3183" s="640" t="s">
        <v>6826</v>
      </c>
      <c r="F3183" s="710" t="str">
        <f>IF(ISBLANK(D3183),"",VLOOKUP(D3183,tegevusalad!$A$7:$B$188,2,FALSE))</f>
        <v>Maanteetransport</v>
      </c>
    </row>
    <row r="3184" spans="1:6">
      <c r="A3184" s="636">
        <v>4301116020</v>
      </c>
      <c r="B3184" s="638" t="s">
        <v>5978</v>
      </c>
      <c r="C3184" s="723"/>
      <c r="D3184" s="640" t="s">
        <v>6826</v>
      </c>
      <c r="F3184" s="710" t="str">
        <f>IF(ISBLANK(D3184),"",VLOOKUP(D3184,tegevusalad!$A$7:$B$188,2,FALSE))</f>
        <v>Maanteetransport</v>
      </c>
    </row>
    <row r="3185" spans="1:6">
      <c r="A3185" s="636">
        <v>4301110410</v>
      </c>
      <c r="B3185" s="638" t="s">
        <v>5979</v>
      </c>
      <c r="C3185" s="723"/>
      <c r="D3185" s="640" t="s">
        <v>6826</v>
      </c>
      <c r="F3185" s="710" t="str">
        <f>IF(ISBLANK(D3185),"",VLOOKUP(D3185,tegevusalad!$A$7:$B$188,2,FALSE))</f>
        <v>Maanteetransport</v>
      </c>
    </row>
    <row r="3186" spans="1:6">
      <c r="A3186" s="636">
        <v>4301110420</v>
      </c>
      <c r="B3186" s="638" t="s">
        <v>5980</v>
      </c>
      <c r="C3186" s="723"/>
      <c r="D3186" s="640" t="s">
        <v>6826</v>
      </c>
      <c r="F3186" s="710" t="str">
        <f>IF(ISBLANK(D3186),"",VLOOKUP(D3186,tegevusalad!$A$7:$B$188,2,FALSE))</f>
        <v>Maanteetransport</v>
      </c>
    </row>
    <row r="3187" spans="1:6">
      <c r="A3187" s="636">
        <v>4301110430</v>
      </c>
      <c r="B3187" s="638" t="s">
        <v>994</v>
      </c>
      <c r="C3187" s="723"/>
      <c r="D3187" s="640" t="s">
        <v>6826</v>
      </c>
      <c r="F3187" s="710" t="str">
        <f>IF(ISBLANK(D3187),"",VLOOKUP(D3187,tegevusalad!$A$7:$B$188,2,FALSE))</f>
        <v>Maanteetransport</v>
      </c>
    </row>
    <row r="3188" spans="1:6">
      <c r="A3188" s="636">
        <v>4301110440</v>
      </c>
      <c r="B3188" s="638" t="s">
        <v>4854</v>
      </c>
      <c r="C3188" s="723"/>
      <c r="D3188" s="640" t="s">
        <v>6826</v>
      </c>
      <c r="F3188" s="710" t="str">
        <f>IF(ISBLANK(D3188),"",VLOOKUP(D3188,tegevusalad!$A$7:$B$188,2,FALSE))</f>
        <v>Maanteetransport</v>
      </c>
    </row>
    <row r="3189" spans="1:6">
      <c r="A3189" s="636">
        <v>4301110450</v>
      </c>
      <c r="B3189" s="638" t="s">
        <v>4855</v>
      </c>
      <c r="C3189" s="723"/>
      <c r="D3189" s="640" t="s">
        <v>6826</v>
      </c>
      <c r="F3189" s="710" t="str">
        <f>IF(ISBLANK(D3189),"",VLOOKUP(D3189,tegevusalad!$A$7:$B$188,2,FALSE))</f>
        <v>Maanteetransport</v>
      </c>
    </row>
    <row r="3190" spans="1:6">
      <c r="A3190" s="636">
        <v>4301194110</v>
      </c>
      <c r="B3190" s="638" t="s">
        <v>4430</v>
      </c>
      <c r="C3190" s="723"/>
      <c r="D3190" s="640" t="s">
        <v>6826</v>
      </c>
      <c r="F3190" s="710" t="str">
        <f>IF(ISBLANK(D3190),"",VLOOKUP(D3190,tegevusalad!$A$7:$B$188,2,FALSE))</f>
        <v>Maanteetransport</v>
      </c>
    </row>
    <row r="3191" spans="1:6">
      <c r="A3191" s="636">
        <v>4301192320</v>
      </c>
      <c r="B3191" s="638" t="s">
        <v>6663</v>
      </c>
      <c r="C3191" s="723"/>
      <c r="D3191" s="640" t="s">
        <v>6826</v>
      </c>
      <c r="F3191" s="710" t="str">
        <f>IF(ISBLANK(D3191),"",VLOOKUP(D3191,tegevusalad!$A$7:$B$188,2,FALSE))</f>
        <v>Maanteetransport</v>
      </c>
    </row>
    <row r="3192" spans="1:6">
      <c r="A3192" s="636">
        <v>4301192130</v>
      </c>
      <c r="B3192" s="638" t="s">
        <v>6664</v>
      </c>
      <c r="C3192" s="723"/>
      <c r="D3192" s="640" t="s">
        <v>6826</v>
      </c>
      <c r="F3192" s="710" t="str">
        <f>IF(ISBLANK(D3192),"",VLOOKUP(D3192,tegevusalad!$A$7:$B$188,2,FALSE))</f>
        <v>Maanteetransport</v>
      </c>
    </row>
    <row r="3193" spans="1:6">
      <c r="A3193" s="636">
        <v>4301192330</v>
      </c>
      <c r="B3193" s="638" t="s">
        <v>6185</v>
      </c>
      <c r="C3193" s="723"/>
      <c r="D3193" s="640" t="s">
        <v>6826</v>
      </c>
      <c r="F3193" s="710" t="str">
        <f>IF(ISBLANK(D3193),"",VLOOKUP(D3193,tegevusalad!$A$7:$B$188,2,FALSE))</f>
        <v>Maanteetransport</v>
      </c>
    </row>
    <row r="3194" spans="1:6">
      <c r="A3194" s="636">
        <v>4301192340</v>
      </c>
      <c r="B3194" s="638" t="s">
        <v>6186</v>
      </c>
      <c r="C3194" s="723"/>
      <c r="D3194" s="640" t="s">
        <v>6826</v>
      </c>
      <c r="F3194" s="710" t="str">
        <f>IF(ISBLANK(D3194),"",VLOOKUP(D3194,tegevusalad!$A$7:$B$188,2,FALSE))</f>
        <v>Maanteetransport</v>
      </c>
    </row>
    <row r="3195" spans="1:6">
      <c r="A3195" s="636">
        <v>4301192310</v>
      </c>
      <c r="B3195" s="638" t="s">
        <v>6187</v>
      </c>
      <c r="C3195" s="723"/>
      <c r="D3195" s="640" t="s">
        <v>6826</v>
      </c>
      <c r="F3195" s="710" t="str">
        <f>IF(ISBLANK(D3195),"",VLOOKUP(D3195,tegevusalad!$A$7:$B$188,2,FALSE))</f>
        <v>Maanteetransport</v>
      </c>
    </row>
    <row r="3196" spans="1:6">
      <c r="A3196" s="636">
        <v>4301192110</v>
      </c>
      <c r="B3196" s="638" t="s">
        <v>6188</v>
      </c>
      <c r="C3196" s="723"/>
      <c r="D3196" s="640" t="s">
        <v>6826</v>
      </c>
      <c r="F3196" s="710" t="str">
        <f>IF(ISBLANK(D3196),"",VLOOKUP(D3196,tegevusalad!$A$7:$B$188,2,FALSE))</f>
        <v>Maanteetransport</v>
      </c>
    </row>
    <row r="3197" spans="1:6">
      <c r="A3197" s="633">
        <v>4301193990</v>
      </c>
      <c r="B3197" s="638" t="s">
        <v>6189</v>
      </c>
      <c r="C3197" s="1045" t="s">
        <v>16709</v>
      </c>
      <c r="D3197" s="640" t="s">
        <v>6826</v>
      </c>
      <c r="F3197" s="710" t="str">
        <f>IF(ISBLANK(D3197),"",VLOOKUP(D3197,tegevusalad!$A$7:$B$188,2,FALSE))</f>
        <v>Maanteetransport</v>
      </c>
    </row>
    <row r="3198" spans="1:6">
      <c r="A3198" s="636">
        <v>4301194990</v>
      </c>
      <c r="B3198" s="638" t="s">
        <v>6190</v>
      </c>
      <c r="C3198" s="723"/>
      <c r="D3198" s="640" t="s">
        <v>6826</v>
      </c>
      <c r="F3198" s="710" t="str">
        <f>IF(ISBLANK(D3198),"",VLOOKUP(D3198,tegevusalad!$A$7:$B$188,2,FALSE))</f>
        <v>Maanteetransport</v>
      </c>
    </row>
    <row r="3199" spans="1:6">
      <c r="A3199" s="636">
        <v>4301110460</v>
      </c>
      <c r="B3199" s="638" t="s">
        <v>6191</v>
      </c>
      <c r="C3199" s="723"/>
      <c r="D3199" s="640" t="s">
        <v>6826</v>
      </c>
      <c r="F3199" s="710" t="str">
        <f>IF(ISBLANK(D3199),"",VLOOKUP(D3199,tegevusalad!$A$7:$B$188,2,FALSE))</f>
        <v>Maanteetransport</v>
      </c>
    </row>
    <row r="3200" spans="1:6">
      <c r="A3200" s="636">
        <v>4301192350</v>
      </c>
      <c r="B3200" s="638" t="s">
        <v>5488</v>
      </c>
      <c r="C3200" s="723"/>
      <c r="D3200" s="640" t="s">
        <v>6826</v>
      </c>
      <c r="F3200" s="710" t="str">
        <f>IF(ISBLANK(D3200),"",VLOOKUP(D3200,tegevusalad!$A$7:$B$188,2,FALSE))</f>
        <v>Maanteetransport</v>
      </c>
    </row>
    <row r="3201" spans="1:6">
      <c r="A3201" s="636">
        <v>4301110400</v>
      </c>
      <c r="B3201" s="638" t="s">
        <v>6611</v>
      </c>
      <c r="C3201" s="723"/>
      <c r="D3201" s="640" t="s">
        <v>6826</v>
      </c>
      <c r="F3201" s="710" t="str">
        <f>IF(ISBLANK(D3201),"",VLOOKUP(D3201,tegevusalad!$A$7:$B$188,2,FALSE))</f>
        <v>Maanteetransport</v>
      </c>
    </row>
    <row r="3202" spans="1:6">
      <c r="A3202" s="636"/>
      <c r="B3202" s="638"/>
      <c r="C3202" s="723"/>
      <c r="D3202" s="691"/>
      <c r="F3202" s="710" t="str">
        <f>IF(ISBLANK(D3202),"",VLOOKUP(D3202,tegevusalad!$A$7:$B$188,2,FALSE))</f>
        <v/>
      </c>
    </row>
    <row r="3203" spans="1:6">
      <c r="A3203" s="636">
        <v>4301119020</v>
      </c>
      <c r="B3203" s="638" t="s">
        <v>6217</v>
      </c>
      <c r="C3203" s="723"/>
      <c r="D3203" s="640" t="s">
        <v>6826</v>
      </c>
      <c r="F3203" s="710" t="str">
        <f>IF(ISBLANK(D3203),"",VLOOKUP(D3203,tegevusalad!$A$7:$B$188,2,FALSE))</f>
        <v>Maanteetransport</v>
      </c>
    </row>
    <row r="3204" spans="1:6">
      <c r="A3204" s="636">
        <v>4301114010</v>
      </c>
      <c r="B3204" s="638" t="s">
        <v>13</v>
      </c>
      <c r="C3204" s="723"/>
      <c r="D3204" s="640" t="s">
        <v>6826</v>
      </c>
      <c r="F3204" s="710" t="str">
        <f>IF(ISBLANK(D3204),"",VLOOKUP(D3204,tegevusalad!$A$7:$B$188,2,FALSE))</f>
        <v>Maanteetransport</v>
      </c>
    </row>
    <row r="3205" spans="1:6">
      <c r="A3205" s="636">
        <v>4301110470</v>
      </c>
      <c r="B3205" s="638" t="s">
        <v>4531</v>
      </c>
      <c r="C3205" s="723"/>
      <c r="D3205" s="640" t="s">
        <v>6826</v>
      </c>
      <c r="F3205" s="710" t="str">
        <f>IF(ISBLANK(D3205),"",VLOOKUP(D3205,tegevusalad!$A$7:$B$188,2,FALSE))</f>
        <v>Maanteetransport</v>
      </c>
    </row>
    <row r="3206" spans="1:6">
      <c r="A3206" s="636">
        <v>4301192400</v>
      </c>
      <c r="B3206" s="638" t="s">
        <v>14</v>
      </c>
      <c r="C3206" s="723"/>
      <c r="D3206" s="640" t="s">
        <v>6826</v>
      </c>
      <c r="F3206" s="710" t="str">
        <f>IF(ISBLANK(D3206),"",VLOOKUP(D3206,tegevusalad!$A$7:$B$188,2,FALSE))</f>
        <v>Maanteetransport</v>
      </c>
    </row>
    <row r="3207" spans="1:6">
      <c r="A3207" s="636">
        <v>4301192410</v>
      </c>
      <c r="B3207" s="638" t="s">
        <v>6100</v>
      </c>
      <c r="C3207" s="723"/>
      <c r="D3207" s="640" t="s">
        <v>6826</v>
      </c>
      <c r="F3207" s="710" t="str">
        <f>IF(ISBLANK(D3207),"",VLOOKUP(D3207,tegevusalad!$A$7:$B$188,2,FALSE))</f>
        <v>Maanteetransport</v>
      </c>
    </row>
    <row r="3208" spans="1:6">
      <c r="A3208" s="636">
        <v>4301192500</v>
      </c>
      <c r="B3208" s="638" t="s">
        <v>6101</v>
      </c>
      <c r="C3208" s="723"/>
      <c r="D3208" s="640" t="s">
        <v>6826</v>
      </c>
      <c r="F3208" s="710" t="str">
        <f>IF(ISBLANK(D3208),"",VLOOKUP(D3208,tegevusalad!$A$7:$B$188,2,FALSE))</f>
        <v>Maanteetransport</v>
      </c>
    </row>
    <row r="3209" spans="1:6">
      <c r="A3209" s="636">
        <v>4301192510</v>
      </c>
      <c r="B3209" s="638" t="s">
        <v>6102</v>
      </c>
      <c r="C3209" s="723"/>
      <c r="D3209" s="640" t="s">
        <v>6826</v>
      </c>
      <c r="F3209" s="710" t="str">
        <f>IF(ISBLANK(D3209),"",VLOOKUP(D3209,tegevusalad!$A$7:$B$188,2,FALSE))</f>
        <v>Maanteetransport</v>
      </c>
    </row>
    <row r="3210" spans="1:6">
      <c r="A3210" s="636">
        <v>4301192360</v>
      </c>
      <c r="B3210" s="638" t="s">
        <v>6103</v>
      </c>
      <c r="C3210" s="723"/>
      <c r="D3210" s="640" t="s">
        <v>6826</v>
      </c>
      <c r="F3210" s="710" t="str">
        <f>IF(ISBLANK(D3210),"",VLOOKUP(D3210,tegevusalad!$A$7:$B$188,2,FALSE))</f>
        <v>Maanteetransport</v>
      </c>
    </row>
    <row r="3211" spans="1:6">
      <c r="A3211" s="636">
        <v>4301192600</v>
      </c>
      <c r="B3211" s="638" t="s">
        <v>6104</v>
      </c>
      <c r="C3211" s="723"/>
      <c r="D3211" s="640" t="s">
        <v>6826</v>
      </c>
      <c r="F3211" s="710" t="str">
        <f>IF(ISBLANK(D3211),"",VLOOKUP(D3211,tegevusalad!$A$7:$B$188,2,FALSE))</f>
        <v>Maanteetransport</v>
      </c>
    </row>
    <row r="3212" spans="1:6">
      <c r="A3212" s="636">
        <v>4301192610</v>
      </c>
      <c r="B3212" s="638" t="s">
        <v>6105</v>
      </c>
      <c r="C3212" s="723"/>
      <c r="D3212" s="640" t="s">
        <v>6826</v>
      </c>
      <c r="F3212" s="710" t="str">
        <f>IF(ISBLANK(D3212),"",VLOOKUP(D3212,tegevusalad!$A$7:$B$188,2,FALSE))</f>
        <v>Maanteetransport</v>
      </c>
    </row>
    <row r="3213" spans="1:6">
      <c r="A3213" s="636">
        <v>4301192300</v>
      </c>
      <c r="B3213" s="638" t="s">
        <v>4375</v>
      </c>
      <c r="C3213" s="723"/>
      <c r="D3213" s="640" t="s">
        <v>6826</v>
      </c>
      <c r="F3213" s="710" t="str">
        <f>IF(ISBLANK(D3213),"",VLOOKUP(D3213,tegevusalad!$A$7:$B$188,2,FALSE))</f>
        <v>Maanteetransport</v>
      </c>
    </row>
    <row r="3214" spans="1:6">
      <c r="A3214" s="636">
        <v>4301192700</v>
      </c>
      <c r="B3214" s="638" t="s">
        <v>4376</v>
      </c>
      <c r="C3214" s="723"/>
      <c r="D3214" s="640" t="s">
        <v>6826</v>
      </c>
      <c r="F3214" s="710" t="str">
        <f>IF(ISBLANK(D3214),"",VLOOKUP(D3214,tegevusalad!$A$7:$B$188,2,FALSE))</f>
        <v>Maanteetransport</v>
      </c>
    </row>
    <row r="3215" spans="1:6">
      <c r="A3215" s="636">
        <v>4301192710</v>
      </c>
      <c r="B3215" s="638" t="s">
        <v>4377</v>
      </c>
      <c r="C3215" s="723"/>
      <c r="D3215" s="640" t="s">
        <v>6826</v>
      </c>
      <c r="F3215" s="710" t="str">
        <f>IF(ISBLANK(D3215),"",VLOOKUP(D3215,tegevusalad!$A$7:$B$188,2,FALSE))</f>
        <v>Maanteetransport</v>
      </c>
    </row>
    <row r="3216" spans="1:6">
      <c r="A3216" s="636">
        <v>4301192720</v>
      </c>
      <c r="B3216" s="638" t="s">
        <v>4378</v>
      </c>
      <c r="C3216" s="723"/>
      <c r="D3216" s="640" t="s">
        <v>6826</v>
      </c>
      <c r="F3216" s="710" t="str">
        <f>IF(ISBLANK(D3216),"",VLOOKUP(D3216,tegevusalad!$A$7:$B$188,2,FALSE))</f>
        <v>Maanteetransport</v>
      </c>
    </row>
    <row r="3217" spans="1:6">
      <c r="A3217" s="636">
        <v>4301131010</v>
      </c>
      <c r="B3217" s="638" t="s">
        <v>4532</v>
      </c>
      <c r="C3217" s="723"/>
      <c r="D3217" s="640" t="s">
        <v>6826</v>
      </c>
      <c r="F3217" s="710" t="str">
        <f>IF(ISBLANK(D3217),"",VLOOKUP(D3217,tegevusalad!$A$7:$B$188,2,FALSE))</f>
        <v>Maanteetransport</v>
      </c>
    </row>
    <row r="3218" spans="1:6">
      <c r="A3218" s="636">
        <v>4301108010</v>
      </c>
      <c r="B3218" s="638" t="s">
        <v>4379</v>
      </c>
      <c r="C3218" s="723"/>
      <c r="D3218" s="640" t="s">
        <v>6826</v>
      </c>
      <c r="F3218" s="710" t="str">
        <f>IF(ISBLANK(D3218),"",VLOOKUP(D3218,tegevusalad!$A$7:$B$188,2,FALSE))</f>
        <v>Maanteetransport</v>
      </c>
    </row>
    <row r="3219" spans="1:6">
      <c r="A3219" s="664">
        <v>4301132010</v>
      </c>
      <c r="B3219" s="638" t="s">
        <v>661</v>
      </c>
      <c r="C3219" s="723"/>
      <c r="D3219" s="640" t="s">
        <v>6826</v>
      </c>
      <c r="F3219" s="710" t="str">
        <f>IF(ISBLANK(D3219),"",VLOOKUP(D3219,tegevusalad!$A$7:$B$188,2,FALSE))</f>
        <v>Maanteetransport</v>
      </c>
    </row>
    <row r="3220" spans="1:6">
      <c r="A3220" s="636">
        <v>4301115010</v>
      </c>
      <c r="B3220" s="300" t="s">
        <v>3128</v>
      </c>
      <c r="C3220" s="1054"/>
      <c r="D3220" s="640" t="s">
        <v>6826</v>
      </c>
      <c r="F3220" s="710" t="str">
        <f>IF(ISBLANK(D3220),"",VLOOKUP(D3220,tegevusalad!$A$7:$B$188,2,FALSE))</f>
        <v>Maanteetransport</v>
      </c>
    </row>
    <row r="3221" spans="1:6">
      <c r="A3221" s="636">
        <v>4301135010</v>
      </c>
      <c r="B3221" s="300" t="s">
        <v>3129</v>
      </c>
      <c r="C3221" s="1054"/>
      <c r="D3221" s="640" t="s">
        <v>6826</v>
      </c>
      <c r="F3221" s="710" t="str">
        <f>IF(ISBLANK(D3221),"",VLOOKUP(D3221,tegevusalad!$A$7:$B$188,2,FALSE))</f>
        <v>Maanteetransport</v>
      </c>
    </row>
    <row r="3222" spans="1:6">
      <c r="A3222" s="636">
        <v>4301133010</v>
      </c>
      <c r="B3222" s="300" t="s">
        <v>3130</v>
      </c>
      <c r="C3222" s="1054"/>
      <c r="D3222" s="640" t="s">
        <v>6826</v>
      </c>
      <c r="F3222" s="710" t="str">
        <f>IF(ISBLANK(D3222),"",VLOOKUP(D3222,tegevusalad!$A$7:$B$188,2,FALSE))</f>
        <v>Maanteetransport</v>
      </c>
    </row>
    <row r="3223" spans="1:6">
      <c r="A3223" s="636">
        <v>4301134010</v>
      </c>
      <c r="B3223" s="300" t="s">
        <v>3131</v>
      </c>
      <c r="C3223" s="1054"/>
      <c r="D3223" s="640" t="s">
        <v>6826</v>
      </c>
      <c r="F3223" s="710" t="str">
        <f>IF(ISBLANK(D3223),"",VLOOKUP(D3223,tegevusalad!$A$7:$B$188,2,FALSE))</f>
        <v>Maanteetransport</v>
      </c>
    </row>
    <row r="3224" spans="1:6">
      <c r="A3224" s="636">
        <v>4301137010</v>
      </c>
      <c r="B3224" s="300" t="s">
        <v>7794</v>
      </c>
      <c r="C3224" s="1054"/>
      <c r="D3224" s="640" t="s">
        <v>6826</v>
      </c>
      <c r="F3224" s="710" t="str">
        <f>IF(ISBLANK(D3224),"",VLOOKUP(D3224,tegevusalad!$A$7:$B$188,2,FALSE))</f>
        <v>Maanteetransport</v>
      </c>
    </row>
    <row r="3225" spans="1:6">
      <c r="A3225" s="636">
        <v>4301138010</v>
      </c>
      <c r="B3225" s="638" t="s">
        <v>5826</v>
      </c>
      <c r="C3225" s="723"/>
      <c r="D3225" s="640" t="s">
        <v>6826</v>
      </c>
      <c r="F3225" s="710" t="str">
        <f>IF(ISBLANK(D3225),"",VLOOKUP(D3225,tegevusalad!$A$7:$B$188,2,FALSE))</f>
        <v>Maanteetransport</v>
      </c>
    </row>
    <row r="3226" spans="1:6">
      <c r="A3226" s="636">
        <v>4301139010</v>
      </c>
      <c r="B3226" s="300" t="s">
        <v>8826</v>
      </c>
      <c r="C3226" s="1054"/>
      <c r="D3226" s="640" t="s">
        <v>6826</v>
      </c>
      <c r="F3226" s="710" t="str">
        <f>IF(ISBLANK(D3226),"",VLOOKUP(D3226,tegevusalad!$A$7:$B$188,2,FALSE))</f>
        <v>Maanteetransport</v>
      </c>
    </row>
    <row r="3227" spans="1:6">
      <c r="A3227" s="639">
        <v>4301189000</v>
      </c>
      <c r="B3227" s="300" t="s">
        <v>11077</v>
      </c>
      <c r="C3227" s="1054"/>
      <c r="D3227" s="640" t="s">
        <v>6826</v>
      </c>
      <c r="F3227" s="710" t="str">
        <f>IF(ISBLANK(D3227),"",VLOOKUP(D3227,tegevusalad!$A$7:$B$188,2,FALSE))</f>
        <v>Maanteetransport</v>
      </c>
    </row>
    <row r="3228" spans="1:6">
      <c r="A3228" s="636">
        <v>4301198010</v>
      </c>
      <c r="B3228" s="300" t="s">
        <v>3132</v>
      </c>
      <c r="C3228" s="1054"/>
      <c r="D3228" s="640" t="s">
        <v>6826</v>
      </c>
      <c r="F3228" s="710" t="str">
        <f>IF(ISBLANK(D3228),"",VLOOKUP(D3228,tegevusalad!$A$7:$B$188,2,FALSE))</f>
        <v>Maanteetransport</v>
      </c>
    </row>
    <row r="3229" spans="1:6">
      <c r="A3229" s="636"/>
      <c r="B3229" s="300"/>
      <c r="C3229" s="1054"/>
      <c r="D3229" s="640"/>
      <c r="F3229" s="710" t="str">
        <f>IF(ISBLANK(D3229),"",VLOOKUP(D3229,tegevusalad!$A$7:$B$188,2,FALSE))</f>
        <v/>
      </c>
    </row>
    <row r="3230" spans="1:6">
      <c r="A3230" s="636">
        <v>4301110490</v>
      </c>
      <c r="B3230" s="300" t="s">
        <v>7790</v>
      </c>
      <c r="C3230" s="1054"/>
      <c r="D3230" s="640" t="s">
        <v>6826</v>
      </c>
      <c r="F3230" s="710" t="str">
        <f>IF(ISBLANK(D3230),"",VLOOKUP(D3230,tegevusalad!$A$7:$B$188,2,FALSE))</f>
        <v>Maanteetransport</v>
      </c>
    </row>
    <row r="3231" spans="1:6">
      <c r="A3231" s="636">
        <v>4301140010</v>
      </c>
      <c r="B3231" s="300" t="s">
        <v>7791</v>
      </c>
      <c r="C3231" s="1054"/>
      <c r="D3231" s="640" t="s">
        <v>6826</v>
      </c>
      <c r="F3231" s="710" t="str">
        <f>IF(ISBLANK(D3231),"",VLOOKUP(D3231,tegevusalad!$A$7:$B$188,2,FALSE))</f>
        <v>Maanteetransport</v>
      </c>
    </row>
    <row r="3232" spans="1:6">
      <c r="A3232" s="636">
        <v>4301141010</v>
      </c>
      <c r="B3232" s="300" t="s">
        <v>8155</v>
      </c>
      <c r="C3232" s="1054"/>
      <c r="D3232" s="640" t="s">
        <v>6826</v>
      </c>
      <c r="F3232" s="710" t="str">
        <f>IF(ISBLANK(D3232),"",VLOOKUP(D3232,tegevusalad!$A$7:$B$188,2,FALSE))</f>
        <v>Maanteetransport</v>
      </c>
    </row>
    <row r="3233" spans="1:6">
      <c r="A3233" s="639">
        <v>4301144010</v>
      </c>
      <c r="B3233" s="300" t="s">
        <v>9518</v>
      </c>
      <c r="C3233" s="1054"/>
      <c r="D3233" s="640" t="s">
        <v>6826</v>
      </c>
      <c r="F3233" s="710" t="str">
        <f>IF(ISBLANK(D3233),"",VLOOKUP(D3233,tegevusalad!$A$7:$B$188,2,FALSE))</f>
        <v>Maanteetransport</v>
      </c>
    </row>
    <row r="3234" spans="1:6">
      <c r="A3234" s="639">
        <v>4301146010</v>
      </c>
      <c r="B3234" s="300" t="s">
        <v>9254</v>
      </c>
      <c r="C3234" s="1054"/>
      <c r="D3234" s="640" t="s">
        <v>6826</v>
      </c>
      <c r="F3234" s="710" t="str">
        <f>IF(ISBLANK(D3234),"",VLOOKUP(D3234,tegevusalad!$A$7:$B$188,2,FALSE))</f>
        <v>Maanteetransport</v>
      </c>
    </row>
    <row r="3235" spans="1:6">
      <c r="A3235" s="636">
        <v>4301150010</v>
      </c>
      <c r="B3235" s="300" t="s">
        <v>7792</v>
      </c>
      <c r="C3235" s="1054"/>
      <c r="D3235" s="640" t="s">
        <v>6826</v>
      </c>
      <c r="F3235" s="710" t="str">
        <f>IF(ISBLANK(D3235),"",VLOOKUP(D3235,tegevusalad!$A$7:$B$188,2,FALSE))</f>
        <v>Maanteetransport</v>
      </c>
    </row>
    <row r="3236" spans="1:6">
      <c r="A3236" s="636">
        <v>4301196050</v>
      </c>
      <c r="B3236" s="300" t="s">
        <v>7788</v>
      </c>
      <c r="C3236" s="1054"/>
      <c r="D3236" s="640" t="s">
        <v>6826</v>
      </c>
      <c r="F3236" s="710" t="str">
        <f>IF(ISBLANK(D3236),"",VLOOKUP(D3236,tegevusalad!$A$7:$B$188,2,FALSE))</f>
        <v>Maanteetransport</v>
      </c>
    </row>
    <row r="3237" spans="1:6">
      <c r="A3237" s="636">
        <v>4301187010</v>
      </c>
      <c r="B3237" s="300" t="s">
        <v>7789</v>
      </c>
      <c r="C3237" s="1054"/>
      <c r="D3237" s="640" t="s">
        <v>6826</v>
      </c>
      <c r="F3237" s="710" t="str">
        <f>IF(ISBLANK(D3237),"",VLOOKUP(D3237,tegevusalad!$A$7:$B$188,2,FALSE))</f>
        <v>Maanteetransport</v>
      </c>
    </row>
    <row r="3238" spans="1:6">
      <c r="A3238" s="636">
        <v>4301187020</v>
      </c>
      <c r="B3238" s="300" t="s">
        <v>7793</v>
      </c>
      <c r="C3238" s="1054"/>
      <c r="D3238" s="640" t="s">
        <v>6826</v>
      </c>
      <c r="F3238" s="710" t="str">
        <f>IF(ISBLANK(D3238),"",VLOOKUP(D3238,tegevusalad!$A$7:$B$188,2,FALSE))</f>
        <v>Maanteetransport</v>
      </c>
    </row>
    <row r="3239" spans="1:6">
      <c r="A3239" s="639">
        <v>4301110510</v>
      </c>
      <c r="B3239" s="300" t="s">
        <v>8667</v>
      </c>
      <c r="C3239" s="1054"/>
      <c r="D3239" s="640" t="s">
        <v>6826</v>
      </c>
      <c r="F3239" s="710" t="str">
        <f>IF(ISBLANK(D3239),"",VLOOKUP(D3239,tegevusalad!$A$7:$B$188,2,FALSE))</f>
        <v>Maanteetransport</v>
      </c>
    </row>
    <row r="3240" spans="1:6">
      <c r="A3240" s="639">
        <v>4301110520</v>
      </c>
      <c r="B3240" s="300" t="s">
        <v>8668</v>
      </c>
      <c r="C3240" s="1054"/>
      <c r="D3240" s="640" t="s">
        <v>6826</v>
      </c>
      <c r="F3240" s="710" t="str">
        <f>IF(ISBLANK(D3240),"",VLOOKUP(D3240,tegevusalad!$A$7:$B$188,2,FALSE))</f>
        <v>Maanteetransport</v>
      </c>
    </row>
    <row r="3241" spans="1:6">
      <c r="A3241" s="639">
        <v>4301111020</v>
      </c>
      <c r="B3241" s="300" t="s">
        <v>9522</v>
      </c>
      <c r="C3241" s="1054"/>
      <c r="D3241" s="640" t="s">
        <v>6826</v>
      </c>
      <c r="F3241" s="710" t="str">
        <f>IF(ISBLANK(D3241),"",VLOOKUP(D3241,tegevusalad!$A$7:$B$188,2,FALSE))</f>
        <v>Maanteetransport</v>
      </c>
    </row>
    <row r="3242" spans="1:6">
      <c r="A3242" s="639">
        <v>4301148010</v>
      </c>
      <c r="B3242" s="300" t="s">
        <v>9520</v>
      </c>
      <c r="C3242" s="1054"/>
      <c r="D3242" s="640" t="s">
        <v>6826</v>
      </c>
      <c r="F3242" s="710" t="str">
        <f>IF(ISBLANK(D3242),"",VLOOKUP(D3242,tegevusalad!$A$7:$B$188,2,FALSE))</f>
        <v>Maanteetransport</v>
      </c>
    </row>
    <row r="3243" spans="1:6">
      <c r="A3243" s="639">
        <v>4301110590</v>
      </c>
      <c r="B3243" s="300" t="s">
        <v>9521</v>
      </c>
      <c r="C3243" s="1054"/>
      <c r="D3243" s="640" t="s">
        <v>6826</v>
      </c>
      <c r="F3243" s="710" t="str">
        <f>IF(ISBLANK(D3243),"",VLOOKUP(D3243,tegevusalad!$A$7:$B$188,2,FALSE))</f>
        <v>Maanteetransport</v>
      </c>
    </row>
    <row r="3244" spans="1:6">
      <c r="A3244" s="639"/>
      <c r="B3244" s="300"/>
      <c r="C3244" s="1054"/>
      <c r="D3244" s="640"/>
      <c r="F3244" s="710" t="str">
        <f>IF(ISBLANK(D3244),"",VLOOKUP(D3244,tegevusalad!$A$7:$B$188,2,FALSE))</f>
        <v/>
      </c>
    </row>
    <row r="3245" spans="1:6">
      <c r="A3245" s="639">
        <v>4301116030</v>
      </c>
      <c r="B3245" s="300" t="s">
        <v>10338</v>
      </c>
      <c r="C3245" s="1054"/>
      <c r="D3245" s="640" t="s">
        <v>6826</v>
      </c>
      <c r="F3245" s="710" t="str">
        <f>IF(ISBLANK(D3245),"",VLOOKUP(D3245,tegevusalad!$A$7:$B$188,2,FALSE))</f>
        <v>Maanteetransport</v>
      </c>
    </row>
    <row r="3246" spans="1:6">
      <c r="A3246" s="639">
        <v>4301153010</v>
      </c>
      <c r="B3246" s="300" t="s">
        <v>10340</v>
      </c>
      <c r="C3246" s="1054"/>
      <c r="D3246" s="640" t="s">
        <v>6826</v>
      </c>
      <c r="F3246" s="710" t="str">
        <f>IF(ISBLANK(D3246),"",VLOOKUP(D3246,tegevusalad!$A$7:$B$188,2,FALSE))</f>
        <v>Maanteetransport</v>
      </c>
    </row>
    <row r="3247" spans="1:6">
      <c r="A3247" s="639">
        <v>4301158010</v>
      </c>
      <c r="B3247" s="300" t="s">
        <v>10341</v>
      </c>
      <c r="C3247" s="1054"/>
      <c r="D3247" s="640" t="s">
        <v>6826</v>
      </c>
      <c r="F3247" s="710" t="str">
        <f>IF(ISBLANK(D3247),"",VLOOKUP(D3247,tegevusalad!$A$7:$B$188,2,FALSE))</f>
        <v>Maanteetransport</v>
      </c>
    </row>
    <row r="3248" spans="1:6">
      <c r="A3248" s="639">
        <v>4301137110</v>
      </c>
      <c r="B3248" s="300" t="s">
        <v>10342</v>
      </c>
      <c r="C3248" s="1054"/>
      <c r="D3248" s="640" t="s">
        <v>6826</v>
      </c>
      <c r="F3248" s="710" t="str">
        <f>IF(ISBLANK(D3248),"",VLOOKUP(D3248,tegevusalad!$A$7:$B$188,2,FALSE))</f>
        <v>Maanteetransport</v>
      </c>
    </row>
    <row r="3249" spans="1:6">
      <c r="A3249" s="639">
        <v>4301149010</v>
      </c>
      <c r="B3249" s="300" t="s">
        <v>12550</v>
      </c>
      <c r="C3249" s="1054"/>
      <c r="D3249" s="640" t="s">
        <v>6826</v>
      </c>
      <c r="F3249" s="710" t="str">
        <f>IF(ISBLANK(D3249),"",VLOOKUP(D3249,tegevusalad!$A$7:$B$188,2,FALSE))</f>
        <v>Maanteetransport</v>
      </c>
    </row>
    <row r="3250" spans="1:6">
      <c r="A3250" s="639">
        <v>4301152010</v>
      </c>
      <c r="B3250" s="300" t="s">
        <v>10343</v>
      </c>
      <c r="C3250" s="1054"/>
      <c r="D3250" s="640" t="s">
        <v>6826</v>
      </c>
      <c r="F3250" s="710" t="str">
        <f>IF(ISBLANK(D3250),"",VLOOKUP(D3250,tegevusalad!$A$7:$B$188,2,FALSE))</f>
        <v>Maanteetransport</v>
      </c>
    </row>
    <row r="3251" spans="1:6">
      <c r="A3251" s="639">
        <v>4301181990</v>
      </c>
      <c r="B3251" s="300" t="s">
        <v>10344</v>
      </c>
      <c r="C3251" s="1054"/>
      <c r="D3251" s="640" t="s">
        <v>6826</v>
      </c>
      <c r="F3251" s="710" t="str">
        <f>IF(ISBLANK(D3251),"",VLOOKUP(D3251,tegevusalad!$A$7:$B$188,2,FALSE))</f>
        <v>Maanteetransport</v>
      </c>
    </row>
    <row r="3252" spans="1:6">
      <c r="A3252" s="639">
        <v>4301185990</v>
      </c>
      <c r="B3252" s="300" t="s">
        <v>10339</v>
      </c>
      <c r="C3252" s="1054"/>
      <c r="D3252" s="640" t="s">
        <v>6826</v>
      </c>
      <c r="F3252" s="710" t="str">
        <f>IF(ISBLANK(D3252),"",VLOOKUP(D3252,tegevusalad!$A$7:$B$188,2,FALSE))</f>
        <v>Maanteetransport</v>
      </c>
    </row>
    <row r="3253" spans="1:6">
      <c r="A3253" s="639">
        <v>4301160010</v>
      </c>
      <c r="B3253" s="300" t="s">
        <v>10345</v>
      </c>
      <c r="C3253" s="1054"/>
      <c r="D3253" s="640" t="s">
        <v>6826</v>
      </c>
      <c r="F3253" s="710" t="str">
        <f>IF(ISBLANK(D3253),"",VLOOKUP(D3253,tegevusalad!$A$7:$B$188,2,FALSE))</f>
        <v>Maanteetransport</v>
      </c>
    </row>
    <row r="3254" spans="1:6">
      <c r="A3254" s="639">
        <v>4301151010</v>
      </c>
      <c r="B3254" s="300" t="s">
        <v>10346</v>
      </c>
      <c r="C3254" s="1054"/>
      <c r="D3254" s="640" t="s">
        <v>6826</v>
      </c>
      <c r="F3254" s="710" t="str">
        <f>IF(ISBLANK(D3254),"",VLOOKUP(D3254,tegevusalad!$A$7:$B$188,2,FALSE))</f>
        <v>Maanteetransport</v>
      </c>
    </row>
    <row r="3255" spans="1:6">
      <c r="A3255" s="639">
        <v>4301110600</v>
      </c>
      <c r="B3255" s="300" t="s">
        <v>10672</v>
      </c>
      <c r="C3255" s="1054"/>
      <c r="D3255" s="640" t="s">
        <v>6826</v>
      </c>
      <c r="F3255" s="710" t="str">
        <f>IF(ISBLANK(D3255),"",VLOOKUP(D3255,tegevusalad!$A$7:$B$188,2,FALSE))</f>
        <v>Maanteetransport</v>
      </c>
    </row>
    <row r="3256" spans="1:6">
      <c r="A3256" s="639">
        <v>4301110610</v>
      </c>
      <c r="B3256" s="300" t="s">
        <v>10673</v>
      </c>
      <c r="C3256" s="1054"/>
      <c r="D3256" s="640" t="s">
        <v>6826</v>
      </c>
      <c r="F3256" s="710" t="str">
        <f>IF(ISBLANK(D3256),"",VLOOKUP(D3256,tegevusalad!$A$7:$B$188,2,FALSE))</f>
        <v>Maanteetransport</v>
      </c>
    </row>
    <row r="3257" spans="1:6">
      <c r="A3257" s="639"/>
      <c r="B3257" s="300"/>
      <c r="C3257" s="1054"/>
      <c r="D3257" s="640"/>
      <c r="F3257" s="710" t="str">
        <f>IF(ISBLANK(D3257),"",VLOOKUP(D3257,tegevusalad!$A$7:$B$188,2,FALSE))</f>
        <v/>
      </c>
    </row>
    <row r="3258" spans="1:6">
      <c r="A3258" s="639">
        <v>4301161010</v>
      </c>
      <c r="B3258" s="300" t="s">
        <v>11322</v>
      </c>
      <c r="C3258" s="1054"/>
      <c r="D3258" s="640" t="s">
        <v>6826</v>
      </c>
      <c r="F3258" s="710" t="str">
        <f>IF(ISBLANK(D3258),"",VLOOKUP(D3258,tegevusalad!$A$7:$B$188,2,FALSE))</f>
        <v>Maanteetransport</v>
      </c>
    </row>
    <row r="3259" spans="1:6">
      <c r="A3259" s="639">
        <v>4301162010</v>
      </c>
      <c r="B3259" s="300" t="s">
        <v>11325</v>
      </c>
      <c r="C3259" s="1054"/>
      <c r="D3259" s="640" t="s">
        <v>6826</v>
      </c>
      <c r="F3259" s="710" t="str">
        <f>IF(ISBLANK(D3259),"",VLOOKUP(D3259,tegevusalad!$A$7:$B$188,2,FALSE))</f>
        <v>Maanteetransport</v>
      </c>
    </row>
    <row r="3260" spans="1:6">
      <c r="A3260" s="639">
        <v>4301163010</v>
      </c>
      <c r="B3260" s="300" t="s">
        <v>11323</v>
      </c>
      <c r="C3260" s="1054"/>
      <c r="D3260" s="640" t="s">
        <v>6826</v>
      </c>
      <c r="F3260" s="710" t="str">
        <f>IF(ISBLANK(D3260),"",VLOOKUP(D3260,tegevusalad!$A$7:$B$188,2,FALSE))</f>
        <v>Maanteetransport</v>
      </c>
    </row>
    <row r="3261" spans="1:6">
      <c r="A3261" s="639">
        <v>4301110630</v>
      </c>
      <c r="B3261" s="300" t="s">
        <v>11326</v>
      </c>
      <c r="C3261" s="1054"/>
      <c r="D3261" s="640" t="s">
        <v>6826</v>
      </c>
      <c r="F3261" s="710" t="str">
        <f>IF(ISBLANK(D3261),"",VLOOKUP(D3261,tegevusalad!$A$7:$B$188,2,FALSE))</f>
        <v>Maanteetransport</v>
      </c>
    </row>
    <row r="3262" spans="1:6">
      <c r="A3262" s="639">
        <v>4301110640</v>
      </c>
      <c r="B3262" s="300" t="s">
        <v>11327</v>
      </c>
      <c r="C3262" s="1054"/>
      <c r="D3262" s="640" t="s">
        <v>6826</v>
      </c>
      <c r="F3262" s="710" t="str">
        <f>IF(ISBLANK(D3262),"",VLOOKUP(D3262,tegevusalad!$A$7:$B$188,2,FALSE))</f>
        <v>Maanteetransport</v>
      </c>
    </row>
    <row r="3263" spans="1:6">
      <c r="A3263" s="639">
        <v>4301110650</v>
      </c>
      <c r="B3263" s="300" t="s">
        <v>11328</v>
      </c>
      <c r="C3263" s="1054"/>
      <c r="D3263" s="640" t="s">
        <v>6826</v>
      </c>
      <c r="F3263" s="710" t="str">
        <f>IF(ISBLANK(D3263),"",VLOOKUP(D3263,tegevusalad!$A$7:$B$188,2,FALSE))</f>
        <v>Maanteetransport</v>
      </c>
    </row>
    <row r="3264" spans="1:6">
      <c r="A3264" s="639">
        <v>4301110660</v>
      </c>
      <c r="B3264" s="300" t="s">
        <v>11329</v>
      </c>
      <c r="C3264" s="1054"/>
      <c r="D3264" s="640" t="s">
        <v>6826</v>
      </c>
      <c r="F3264" s="710" t="str">
        <f>IF(ISBLANK(D3264),"",VLOOKUP(D3264,tegevusalad!$A$7:$B$188,2,FALSE))</f>
        <v>Maanteetransport</v>
      </c>
    </row>
    <row r="3265" spans="1:6">
      <c r="A3265" s="639">
        <v>4301110680</v>
      </c>
      <c r="B3265" s="300" t="s">
        <v>11330</v>
      </c>
      <c r="C3265" s="1054"/>
      <c r="D3265" s="640" t="s">
        <v>6826</v>
      </c>
      <c r="F3265" s="710" t="str">
        <f>IF(ISBLANK(D3265),"",VLOOKUP(D3265,tegevusalad!$A$7:$B$188,2,FALSE))</f>
        <v>Maanteetransport</v>
      </c>
    </row>
    <row r="3266" spans="1:6">
      <c r="A3266" s="639">
        <v>4301110670</v>
      </c>
      <c r="B3266" s="300" t="s">
        <v>11324</v>
      </c>
      <c r="C3266" s="1054"/>
      <c r="D3266" s="640" t="s">
        <v>6826</v>
      </c>
      <c r="F3266" s="710" t="str">
        <f>IF(ISBLANK(D3266),"",VLOOKUP(D3266,tegevusalad!$A$7:$B$188,2,FALSE))</f>
        <v>Maanteetransport</v>
      </c>
    </row>
    <row r="3267" spans="1:6">
      <c r="A3267" s="639">
        <v>4301171010</v>
      </c>
      <c r="B3267" s="300" t="s">
        <v>12296</v>
      </c>
      <c r="C3267" s="1054"/>
      <c r="D3267" s="640" t="s">
        <v>6826</v>
      </c>
      <c r="F3267" s="710" t="str">
        <f>IF(ISBLANK(D3267),"",VLOOKUP(D3267,tegevusalad!$A$7:$B$188,2,FALSE))</f>
        <v>Maanteetransport</v>
      </c>
    </row>
    <row r="3268" spans="1:6">
      <c r="A3268" s="639">
        <v>4301172010</v>
      </c>
      <c r="B3268" s="300" t="s">
        <v>12297</v>
      </c>
      <c r="C3268" s="1054"/>
      <c r="D3268" s="640" t="s">
        <v>6826</v>
      </c>
      <c r="F3268" s="710" t="str">
        <f>IF(ISBLANK(D3268),"",VLOOKUP(D3268,tegevusalad!$A$7:$B$188,2,FALSE))</f>
        <v>Maanteetransport</v>
      </c>
    </row>
    <row r="3269" spans="1:6">
      <c r="A3269" s="639">
        <v>4301173010</v>
      </c>
      <c r="B3269" s="300" t="s">
        <v>12298</v>
      </c>
      <c r="C3269" s="1054"/>
      <c r="D3269" s="640" t="s">
        <v>6826</v>
      </c>
      <c r="F3269" s="710" t="str">
        <f>IF(ISBLANK(D3269),"",VLOOKUP(D3269,tegevusalad!$A$7:$B$188,2,FALSE))</f>
        <v>Maanteetransport</v>
      </c>
    </row>
    <row r="3270" spans="1:6">
      <c r="A3270" s="639">
        <v>4301164010</v>
      </c>
      <c r="B3270" s="300" t="s">
        <v>12299</v>
      </c>
      <c r="C3270" s="1054"/>
      <c r="D3270" s="640" t="s">
        <v>6826</v>
      </c>
      <c r="F3270" s="710" t="str">
        <f>IF(ISBLANK(D3270),"",VLOOKUP(D3270,tegevusalad!$A$7:$B$188,2,FALSE))</f>
        <v>Maanteetransport</v>
      </c>
    </row>
    <row r="3271" spans="1:6">
      <c r="A3271" s="639">
        <v>4301165010</v>
      </c>
      <c r="B3271" s="300" t="s">
        <v>12300</v>
      </c>
      <c r="C3271" s="1054"/>
      <c r="D3271" s="640" t="s">
        <v>6826</v>
      </c>
      <c r="F3271" s="710" t="str">
        <f>IF(ISBLANK(D3271),"",VLOOKUP(D3271,tegevusalad!$A$7:$B$188,2,FALSE))</f>
        <v>Maanteetransport</v>
      </c>
    </row>
    <row r="3272" spans="1:6">
      <c r="A3272" s="639">
        <v>4301166010</v>
      </c>
      <c r="B3272" s="300" t="s">
        <v>12301</v>
      </c>
      <c r="C3272" s="1054"/>
      <c r="D3272" s="640" t="s">
        <v>6826</v>
      </c>
      <c r="F3272" s="710" t="str">
        <f>IF(ISBLANK(D3272),"",VLOOKUP(D3272,tegevusalad!$A$7:$B$188,2,FALSE))</f>
        <v>Maanteetransport</v>
      </c>
    </row>
    <row r="3273" spans="1:6">
      <c r="A3273" s="639">
        <v>4301167010</v>
      </c>
      <c r="B3273" s="300" t="s">
        <v>12302</v>
      </c>
      <c r="C3273" s="1054"/>
      <c r="D3273" s="640" t="s">
        <v>6826</v>
      </c>
      <c r="F3273" s="710" t="str">
        <f>IF(ISBLANK(D3273),"",VLOOKUP(D3273,tegevusalad!$A$7:$B$188,2,FALSE))</f>
        <v>Maanteetransport</v>
      </c>
    </row>
    <row r="3274" spans="1:6">
      <c r="A3274" s="639">
        <v>4301168010</v>
      </c>
      <c r="B3274" s="300" t="s">
        <v>12303</v>
      </c>
      <c r="C3274" s="1054"/>
      <c r="D3274" s="640" t="s">
        <v>6826</v>
      </c>
      <c r="F3274" s="710" t="str">
        <f>IF(ISBLANK(D3274),"",VLOOKUP(D3274,tegevusalad!$A$7:$B$188,2,FALSE))</f>
        <v>Maanteetransport</v>
      </c>
    </row>
    <row r="3275" spans="1:6">
      <c r="A3275" s="639">
        <v>4301169010</v>
      </c>
      <c r="B3275" s="300" t="s">
        <v>12434</v>
      </c>
      <c r="C3275" s="1054"/>
      <c r="D3275" s="640" t="s">
        <v>6826</v>
      </c>
      <c r="F3275" s="710" t="str">
        <f>IF(ISBLANK(D3275),"",VLOOKUP(D3275,tegevusalad!$A$7:$B$188,2,FALSE))</f>
        <v>Maanteetransport</v>
      </c>
    </row>
    <row r="3276" spans="1:6">
      <c r="A3276" s="639">
        <v>4301170010</v>
      </c>
      <c r="B3276" s="300" t="s">
        <v>12304</v>
      </c>
      <c r="C3276" s="1054"/>
      <c r="D3276" s="640" t="s">
        <v>6826</v>
      </c>
      <c r="F3276" s="710" t="str">
        <f>IF(ISBLANK(D3276),"",VLOOKUP(D3276,tegevusalad!$A$7:$B$188,2,FALSE))</f>
        <v>Maanteetransport</v>
      </c>
    </row>
    <row r="3277" spans="1:6">
      <c r="A3277" s="639">
        <v>4301174210</v>
      </c>
      <c r="B3277" s="300" t="s">
        <v>12305</v>
      </c>
      <c r="C3277" s="1054"/>
      <c r="D3277" s="640" t="s">
        <v>6826</v>
      </c>
      <c r="F3277" s="710" t="str">
        <f>IF(ISBLANK(D3277),"",VLOOKUP(D3277,tegevusalad!$A$7:$B$188,2,FALSE))</f>
        <v>Maanteetransport</v>
      </c>
    </row>
    <row r="3278" spans="1:6">
      <c r="A3278" s="639">
        <v>4301110690</v>
      </c>
      <c r="B3278" s="300" t="s">
        <v>12306</v>
      </c>
      <c r="C3278" s="1054"/>
      <c r="D3278" s="640" t="s">
        <v>6826</v>
      </c>
      <c r="F3278" s="710" t="str">
        <f>IF(ISBLANK(D3278),"",VLOOKUP(D3278,tegevusalad!$A$7:$B$188,2,FALSE))</f>
        <v>Maanteetransport</v>
      </c>
    </row>
    <row r="3279" spans="1:6">
      <c r="A3279" s="639">
        <v>4301110700</v>
      </c>
      <c r="B3279" s="300" t="s">
        <v>12307</v>
      </c>
      <c r="C3279" s="1054"/>
      <c r="D3279" s="640" t="s">
        <v>6826</v>
      </c>
      <c r="F3279" s="710" t="str">
        <f>IF(ISBLANK(D3279),"",VLOOKUP(D3279,tegevusalad!$A$7:$B$188,2,FALSE))</f>
        <v>Maanteetransport</v>
      </c>
    </row>
    <row r="3280" spans="1:6">
      <c r="A3280" s="639"/>
      <c r="B3280" s="300"/>
      <c r="C3280" s="1054"/>
      <c r="D3280" s="640"/>
      <c r="F3280" s="710" t="str">
        <f>IF(ISBLANK(D3280),"",VLOOKUP(D3280,tegevusalad!$A$7:$B$188,2,FALSE))</f>
        <v/>
      </c>
    </row>
    <row r="3281" spans="1:6">
      <c r="A3281" s="639">
        <v>4301205010</v>
      </c>
      <c r="B3281" s="300" t="s">
        <v>13315</v>
      </c>
      <c r="C3281" s="1054"/>
      <c r="D3281" s="640" t="s">
        <v>6826</v>
      </c>
      <c r="F3281" s="710" t="str">
        <f>IF(ISBLANK(D3281),"",VLOOKUP(D3281,tegevusalad!$A$7:$B$188,2,FALSE))</f>
        <v>Maanteetransport</v>
      </c>
    </row>
    <row r="3282" spans="1:6">
      <c r="A3282" s="639">
        <v>4301175010</v>
      </c>
      <c r="B3282" s="300" t="s">
        <v>13301</v>
      </c>
      <c r="C3282" s="1054"/>
      <c r="D3282" s="640" t="s">
        <v>6826</v>
      </c>
      <c r="F3282" s="710" t="str">
        <f>IF(ISBLANK(D3282),"",VLOOKUP(D3282,tegevusalad!$A$7:$B$188,2,FALSE))</f>
        <v>Maanteetransport</v>
      </c>
    </row>
    <row r="3283" spans="1:6">
      <c r="A3283" s="639">
        <v>4301201010</v>
      </c>
      <c r="B3283" s="300" t="s">
        <v>13302</v>
      </c>
      <c r="C3283" s="1054"/>
      <c r="D3283" s="640" t="s">
        <v>6826</v>
      </c>
      <c r="F3283" s="710" t="str">
        <f>IF(ISBLANK(D3283),"",VLOOKUP(D3283,tegevusalad!$A$7:$B$188,2,FALSE))</f>
        <v>Maanteetransport</v>
      </c>
    </row>
    <row r="3284" spans="1:6">
      <c r="A3284" s="639">
        <v>4301202010</v>
      </c>
      <c r="B3284" s="300" t="s">
        <v>13317</v>
      </c>
      <c r="C3284" s="1054"/>
      <c r="D3284" s="640" t="s">
        <v>6826</v>
      </c>
      <c r="F3284" s="710" t="str">
        <f>IF(ISBLANK(D3284),"",VLOOKUP(D3284,tegevusalad!$A$7:$B$188,2,FALSE))</f>
        <v>Maanteetransport</v>
      </c>
    </row>
    <row r="3285" spans="1:6">
      <c r="A3285" s="639">
        <v>4301210010</v>
      </c>
      <c r="B3285" s="300" t="s">
        <v>13303</v>
      </c>
      <c r="C3285" s="1054"/>
      <c r="D3285" s="640" t="s">
        <v>6826</v>
      </c>
      <c r="F3285" s="710" t="str">
        <f>IF(ISBLANK(D3285),"",VLOOKUP(D3285,tegevusalad!$A$7:$B$188,2,FALSE))</f>
        <v>Maanteetransport</v>
      </c>
    </row>
    <row r="3286" spans="1:6">
      <c r="A3286" s="639">
        <v>4301203010</v>
      </c>
      <c r="B3286" s="300" t="s">
        <v>13304</v>
      </c>
      <c r="C3286" s="1054"/>
      <c r="D3286" s="640" t="s">
        <v>6826</v>
      </c>
      <c r="F3286" s="710" t="str">
        <f>IF(ISBLANK(D3286),"",VLOOKUP(D3286,tegevusalad!$A$7:$B$188,2,FALSE))</f>
        <v>Maanteetransport</v>
      </c>
    </row>
    <row r="3287" spans="1:6">
      <c r="A3287" s="639">
        <v>4301212010</v>
      </c>
      <c r="B3287" s="300" t="s">
        <v>13305</v>
      </c>
      <c r="C3287" s="1054"/>
      <c r="D3287" s="640" t="s">
        <v>6826</v>
      </c>
      <c r="F3287" s="710" t="str">
        <f>IF(ISBLANK(D3287),"",VLOOKUP(D3287,tegevusalad!$A$7:$B$188,2,FALSE))</f>
        <v>Maanteetransport</v>
      </c>
    </row>
    <row r="3288" spans="1:6">
      <c r="A3288" s="639">
        <v>4301176010</v>
      </c>
      <c r="B3288" s="300" t="s">
        <v>13306</v>
      </c>
      <c r="C3288" s="1054"/>
      <c r="D3288" s="640" t="s">
        <v>6826</v>
      </c>
      <c r="F3288" s="710" t="str">
        <f>IF(ISBLANK(D3288),"",VLOOKUP(D3288,tegevusalad!$A$7:$B$188,2,FALSE))</f>
        <v>Maanteetransport</v>
      </c>
    </row>
    <row r="3289" spans="1:6">
      <c r="A3289" s="639">
        <v>4301110710</v>
      </c>
      <c r="B3289" s="300" t="s">
        <v>13307</v>
      </c>
      <c r="C3289" s="1054"/>
      <c r="D3289" s="640" t="s">
        <v>6826</v>
      </c>
      <c r="F3289" s="710" t="str">
        <f>IF(ISBLANK(D3289),"",VLOOKUP(D3289,tegevusalad!$A$7:$B$188,2,FALSE))</f>
        <v>Maanteetransport</v>
      </c>
    </row>
    <row r="3290" spans="1:6">
      <c r="A3290" s="639">
        <v>4301110720</v>
      </c>
      <c r="B3290" s="300" t="s">
        <v>13308</v>
      </c>
      <c r="C3290" s="1054"/>
      <c r="D3290" s="640" t="s">
        <v>6826</v>
      </c>
      <c r="F3290" s="710" t="str">
        <f>IF(ISBLANK(D3290),"",VLOOKUP(D3290,tegevusalad!$A$7:$B$188,2,FALSE))</f>
        <v>Maanteetransport</v>
      </c>
    </row>
    <row r="3291" spans="1:6">
      <c r="A3291" s="639">
        <v>4301211010</v>
      </c>
      <c r="B3291" s="300" t="s">
        <v>13309</v>
      </c>
      <c r="C3291" s="1054"/>
      <c r="D3291" s="640" t="s">
        <v>6826</v>
      </c>
      <c r="F3291" s="710" t="str">
        <f>IF(ISBLANK(D3291),"",VLOOKUP(D3291,tegevusalad!$A$7:$B$188,2,FALSE))</f>
        <v>Maanteetransport</v>
      </c>
    </row>
    <row r="3292" spans="1:6">
      <c r="A3292" s="639">
        <v>4301110760</v>
      </c>
      <c r="B3292" s="300" t="s">
        <v>13497</v>
      </c>
      <c r="C3292" s="1054"/>
      <c r="D3292" s="640" t="s">
        <v>6826</v>
      </c>
      <c r="F3292" s="710" t="str">
        <f>IF(ISBLANK(D3292),"",VLOOKUP(D3292,tegevusalad!$A$7:$B$188,2,FALSE))</f>
        <v>Maanteetransport</v>
      </c>
    </row>
    <row r="3293" spans="1:6">
      <c r="A3293" s="639">
        <v>4301110770</v>
      </c>
      <c r="B3293" s="300" t="s">
        <v>13498</v>
      </c>
      <c r="C3293" s="1054"/>
      <c r="D3293" s="640" t="s">
        <v>6826</v>
      </c>
      <c r="F3293" s="710" t="str">
        <f>IF(ISBLANK(D3293),"",VLOOKUP(D3293,tegevusalad!$A$7:$B$188,2,FALSE))</f>
        <v>Maanteetransport</v>
      </c>
    </row>
    <row r="3294" spans="1:6">
      <c r="A3294" s="639">
        <v>4301213010</v>
      </c>
      <c r="B3294" s="300" t="s">
        <v>14349</v>
      </c>
      <c r="C3294" s="1054"/>
      <c r="D3294" s="640" t="s">
        <v>6826</v>
      </c>
      <c r="F3294" s="710" t="str">
        <f>IF(ISBLANK(D3294),"",VLOOKUP(D3294,tegevusalad!$A$7:$B$188,2,FALSE))</f>
        <v>Maanteetransport</v>
      </c>
    </row>
    <row r="3295" spans="1:6">
      <c r="A3295" s="639">
        <v>4301214010</v>
      </c>
      <c r="B3295" s="300" t="s">
        <v>14350</v>
      </c>
      <c r="C3295" s="1054"/>
      <c r="D3295" s="640" t="s">
        <v>6826</v>
      </c>
      <c r="F3295" s="710" t="str">
        <f>IF(ISBLANK(D3295),"",VLOOKUP(D3295,tegevusalad!$A$7:$B$188,2,FALSE))</f>
        <v>Maanteetransport</v>
      </c>
    </row>
    <row r="3296" spans="1:6">
      <c r="A3296" s="639">
        <v>4301215010</v>
      </c>
      <c r="B3296" s="300" t="s">
        <v>14351</v>
      </c>
      <c r="C3296" s="1054"/>
      <c r="D3296" s="640" t="s">
        <v>6826</v>
      </c>
      <c r="F3296" s="710" t="str">
        <f>IF(ISBLANK(D3296),"",VLOOKUP(D3296,tegevusalad!$A$7:$B$188,2,FALSE))</f>
        <v>Maanteetransport</v>
      </c>
    </row>
    <row r="3297" spans="1:7">
      <c r="A3297" s="639">
        <v>4301217010</v>
      </c>
      <c r="B3297" s="300" t="s">
        <v>14352</v>
      </c>
      <c r="C3297" s="1054"/>
      <c r="D3297" s="640" t="s">
        <v>6826</v>
      </c>
      <c r="F3297" s="710" t="str">
        <f>IF(ISBLANK(D3297),"",VLOOKUP(D3297,tegevusalad!$A$7:$B$188,2,FALSE))</f>
        <v>Maanteetransport</v>
      </c>
    </row>
    <row r="3298" spans="1:7">
      <c r="A3298" s="639">
        <v>4301218010</v>
      </c>
      <c r="B3298" s="300" t="s">
        <v>14353</v>
      </c>
      <c r="C3298" s="1054"/>
      <c r="D3298" s="640" t="s">
        <v>6826</v>
      </c>
      <c r="F3298" s="710" t="str">
        <f>IF(ISBLANK(D3298),"",VLOOKUP(D3298,tegevusalad!$A$7:$B$188,2,FALSE))</f>
        <v>Maanteetransport</v>
      </c>
    </row>
    <row r="3299" spans="1:7">
      <c r="A3299" s="639">
        <v>4301219010</v>
      </c>
      <c r="B3299" s="300" t="s">
        <v>14354</v>
      </c>
      <c r="C3299" s="1054"/>
      <c r="D3299" s="640" t="s">
        <v>6826</v>
      </c>
      <c r="F3299" s="710" t="str">
        <f>IF(ISBLANK(D3299),"",VLOOKUP(D3299,tegevusalad!$A$7:$B$188,2,FALSE))</f>
        <v>Maanteetransport</v>
      </c>
    </row>
    <row r="3300" spans="1:7">
      <c r="A3300" s="639">
        <v>4301144030</v>
      </c>
      <c r="B3300" s="300" t="s">
        <v>14355</v>
      </c>
      <c r="C3300" s="1054"/>
      <c r="D3300" s="640" t="s">
        <v>6826</v>
      </c>
      <c r="F3300" s="710" t="str">
        <f>IF(ISBLANK(D3300),"",VLOOKUP(D3300,tegevusalad!$A$7:$B$188,2,FALSE))</f>
        <v>Maanteetransport</v>
      </c>
    </row>
    <row r="3301" spans="1:7">
      <c r="A3301" s="639">
        <v>4301220010</v>
      </c>
      <c r="B3301" s="300" t="s">
        <v>14356</v>
      </c>
      <c r="C3301" s="1054"/>
      <c r="D3301" s="640" t="s">
        <v>6826</v>
      </c>
      <c r="F3301" s="710" t="str">
        <f>IF(ISBLANK(D3301),"",VLOOKUP(D3301,tegevusalad!$A$7:$B$188,2,FALSE))</f>
        <v>Maanteetransport</v>
      </c>
    </row>
    <row r="3302" spans="1:7">
      <c r="A3302" s="639">
        <v>4301110780</v>
      </c>
      <c r="B3302" s="300" t="s">
        <v>14357</v>
      </c>
      <c r="C3302" s="1054"/>
      <c r="D3302" s="640" t="s">
        <v>6826</v>
      </c>
      <c r="F3302" s="710" t="str">
        <f>IF(ISBLANK(D3302),"",VLOOKUP(D3302,tegevusalad!$A$7:$B$188,2,FALSE))</f>
        <v>Maanteetransport</v>
      </c>
    </row>
    <row r="3303" spans="1:7">
      <c r="A3303" s="639">
        <v>4301221010</v>
      </c>
      <c r="B3303" s="300" t="s">
        <v>14358</v>
      </c>
      <c r="C3303" s="1054"/>
      <c r="D3303" s="640" t="s">
        <v>6826</v>
      </c>
      <c r="F3303" s="710" t="str">
        <f>IF(ISBLANK(D3303),"",VLOOKUP(D3303,tegevusalad!$A$7:$B$188,2,FALSE))</f>
        <v>Maanteetransport</v>
      </c>
    </row>
    <row r="3304" spans="1:7">
      <c r="A3304" s="639">
        <v>4301222010</v>
      </c>
      <c r="B3304" s="300" t="s">
        <v>14359</v>
      </c>
      <c r="C3304" s="1054"/>
      <c r="D3304" s="640" t="s">
        <v>6826</v>
      </c>
      <c r="F3304" s="710" t="str">
        <f>IF(ISBLANK(D3304),"",VLOOKUP(D3304,tegevusalad!$A$7:$B$188,2,FALSE))</f>
        <v>Maanteetransport</v>
      </c>
    </row>
    <row r="3305" spans="1:7">
      <c r="A3305" s="639">
        <v>4301223010</v>
      </c>
      <c r="B3305" s="300" t="s">
        <v>14454</v>
      </c>
      <c r="C3305" s="1054"/>
      <c r="D3305" s="640" t="s">
        <v>6826</v>
      </c>
      <c r="F3305" s="710" t="str">
        <f>IF(ISBLANK(D3305),"",VLOOKUP(D3305,tegevusalad!$A$7:$B$188,2,FALSE))</f>
        <v>Maanteetransport</v>
      </c>
    </row>
    <row r="3306" spans="1:7">
      <c r="A3306" s="639">
        <v>4301190010</v>
      </c>
      <c r="B3306" s="300" t="s">
        <v>14512</v>
      </c>
      <c r="C3306" s="1054"/>
      <c r="D3306" s="640" t="s">
        <v>6826</v>
      </c>
      <c r="F3306" s="710" t="str">
        <f>IF(ISBLANK(D3306),"",VLOOKUP(D3306,tegevusalad!$A$7:$B$188,2,FALSE))</f>
        <v>Maanteetransport</v>
      </c>
    </row>
    <row r="3307" spans="1:7" ht="30">
      <c r="A3307" s="641">
        <v>4309711010</v>
      </c>
      <c r="B3307" s="638" t="s">
        <v>12055</v>
      </c>
      <c r="C3307" s="1056"/>
      <c r="D3307" s="640" t="s">
        <v>6826</v>
      </c>
      <c r="F3307" s="710" t="str">
        <f>IF(ISBLANK(D3307),"",VLOOKUP(D3307,tegevusalad!$A$7:$B$188,2,FALSE))</f>
        <v>Maanteetransport</v>
      </c>
    </row>
    <row r="3308" spans="1:7">
      <c r="A3308" s="642">
        <v>4304102010</v>
      </c>
      <c r="B3308" s="638" t="s">
        <v>14876</v>
      </c>
      <c r="C3308" s="1056"/>
      <c r="D3308" s="640" t="s">
        <v>7506</v>
      </c>
      <c r="F3308" s="710" t="str">
        <f>IF(ISBLANK(D3308),"",VLOOKUP(D3308,tegevusalad!$A$7:$B$188,2,FALSE))</f>
        <v>Raudteetransport</v>
      </c>
    </row>
    <row r="3309" spans="1:7" ht="30">
      <c r="A3309" s="642">
        <v>4301188010</v>
      </c>
      <c r="B3309" s="638" t="s">
        <v>14877</v>
      </c>
      <c r="C3309" s="1056"/>
      <c r="D3309" s="640" t="s">
        <v>6826</v>
      </c>
      <c r="F3309" s="710" t="str">
        <f>IF(ISBLANK(D3309),"",VLOOKUP(D3309,tegevusalad!$A$7:$B$188,2,FALSE))</f>
        <v>Maanteetransport</v>
      </c>
    </row>
    <row r="3310" spans="1:7">
      <c r="A3310" s="642">
        <v>4301129010</v>
      </c>
      <c r="B3310" s="638" t="s">
        <v>14878</v>
      </c>
      <c r="C3310" s="1056"/>
      <c r="D3310" s="640" t="s">
        <v>6826</v>
      </c>
      <c r="F3310" s="710" t="str">
        <f>IF(ISBLANK(D3310),"",VLOOKUP(D3310,tegevusalad!$A$7:$B$188,2,FALSE))</f>
        <v>Maanteetransport</v>
      </c>
    </row>
    <row r="3311" spans="1:7">
      <c r="A3311" s="642">
        <v>4301225010</v>
      </c>
      <c r="B3311" s="638" t="s">
        <v>14882</v>
      </c>
      <c r="C3311" s="1056"/>
      <c r="D3311" s="640" t="s">
        <v>6826</v>
      </c>
      <c r="F3311" s="710" t="str">
        <f>IF(ISBLANK(D3311),"",VLOOKUP(D3311,tegevusalad!$A$7:$B$188,2,FALSE))</f>
        <v>Maanteetransport</v>
      </c>
      <c r="G3311" s="301"/>
    </row>
    <row r="3312" spans="1:7">
      <c r="A3312" s="642">
        <v>4301227010</v>
      </c>
      <c r="B3312" s="638" t="s">
        <v>14883</v>
      </c>
      <c r="C3312" s="1056"/>
      <c r="D3312" s="640" t="s">
        <v>6826</v>
      </c>
      <c r="F3312" s="710" t="str">
        <f>IF(ISBLANK(D3312),"",VLOOKUP(D3312,tegevusalad!$A$7:$B$188,2,FALSE))</f>
        <v>Maanteetransport</v>
      </c>
      <c r="G3312" s="301"/>
    </row>
    <row r="3313" spans="1:7">
      <c r="A3313" s="642">
        <v>4301228010</v>
      </c>
      <c r="B3313" s="638" t="s">
        <v>15179</v>
      </c>
      <c r="C3313" s="1056"/>
      <c r="D3313" s="640" t="s">
        <v>6826</v>
      </c>
      <c r="F3313" s="710" t="str">
        <f>IF(ISBLANK(D3313),"",VLOOKUP(D3313,tegevusalad!$A$7:$B$188,2,FALSE))</f>
        <v>Maanteetransport</v>
      </c>
      <c r="G3313" s="301"/>
    </row>
    <row r="3314" spans="1:7">
      <c r="A3314" s="642">
        <v>4301152020</v>
      </c>
      <c r="B3314" s="638" t="s">
        <v>14884</v>
      </c>
      <c r="C3314" s="1056"/>
      <c r="D3314" s="640" t="s">
        <v>6826</v>
      </c>
      <c r="F3314" s="710" t="str">
        <f>IF(ISBLANK(D3314),"",VLOOKUP(D3314,tegevusalad!$A$7:$B$188,2,FALSE))</f>
        <v>Maanteetransport</v>
      </c>
      <c r="G3314" s="301"/>
    </row>
    <row r="3315" spans="1:7">
      <c r="A3315" s="642">
        <v>4301226010</v>
      </c>
      <c r="B3315" s="638" t="s">
        <v>14885</v>
      </c>
      <c r="C3315" s="1056"/>
      <c r="D3315" s="640" t="s">
        <v>6826</v>
      </c>
      <c r="F3315" s="710" t="str">
        <f>IF(ISBLANK(D3315),"",VLOOKUP(D3315,tegevusalad!$A$7:$B$188,2,FALSE))</f>
        <v>Maanteetransport</v>
      </c>
      <c r="G3315" s="301"/>
    </row>
    <row r="3316" spans="1:7">
      <c r="A3316" s="642">
        <v>4301224010</v>
      </c>
      <c r="B3316" s="638" t="s">
        <v>14886</v>
      </c>
      <c r="C3316" s="1056"/>
      <c r="D3316" s="640" t="s">
        <v>6826</v>
      </c>
      <c r="F3316" s="710" t="str">
        <f>IF(ISBLANK(D3316),"",VLOOKUP(D3316,tegevusalad!$A$7:$B$188,2,FALSE))</f>
        <v>Maanteetransport</v>
      </c>
      <c r="G3316" s="301"/>
    </row>
    <row r="3317" spans="1:7">
      <c r="A3317" s="642">
        <v>4301107350</v>
      </c>
      <c r="B3317" s="638" t="s">
        <v>14920</v>
      </c>
      <c r="C3317" s="1056"/>
      <c r="D3317" s="640" t="s">
        <v>6826</v>
      </c>
      <c r="F3317" s="710" t="str">
        <f>IF(ISBLANK(D3317),"",VLOOKUP(D3317,tegevusalad!$A$7:$B$188,2,FALSE))</f>
        <v>Maanteetransport</v>
      </c>
      <c r="G3317" s="301"/>
    </row>
    <row r="3318" spans="1:7" ht="30">
      <c r="A3318" s="642">
        <v>4301107360</v>
      </c>
      <c r="B3318" s="638" t="s">
        <v>14921</v>
      </c>
      <c r="C3318" s="1056"/>
      <c r="D3318" s="640" t="s">
        <v>6826</v>
      </c>
      <c r="F3318" s="710" t="str">
        <f>IF(ISBLANK(D3318),"",VLOOKUP(D3318,tegevusalad!$A$7:$B$188,2,FALSE))</f>
        <v>Maanteetransport</v>
      </c>
      <c r="G3318" s="301"/>
    </row>
    <row r="3319" spans="1:7">
      <c r="A3319" s="642">
        <v>4301107370</v>
      </c>
      <c r="B3319" s="638" t="s">
        <v>14922</v>
      </c>
      <c r="C3319" s="1056"/>
      <c r="D3319" s="640" t="s">
        <v>6826</v>
      </c>
      <c r="F3319" s="710" t="str">
        <f>IF(ISBLANK(D3319),"",VLOOKUP(D3319,tegevusalad!$A$7:$B$188,2,FALSE))</f>
        <v>Maanteetransport</v>
      </c>
      <c r="G3319" s="301"/>
    </row>
    <row r="3320" spans="1:7" ht="30">
      <c r="A3320" s="642">
        <v>4301107380</v>
      </c>
      <c r="B3320" s="638" t="s">
        <v>14938</v>
      </c>
      <c r="C3320" s="1056"/>
      <c r="D3320" s="640" t="s">
        <v>6826</v>
      </c>
      <c r="F3320" s="710" t="str">
        <f>IF(ISBLANK(D3320),"",VLOOKUP(D3320,tegevusalad!$A$7:$B$188,2,FALSE))</f>
        <v>Maanteetransport</v>
      </c>
      <c r="G3320" s="301"/>
    </row>
    <row r="3321" spans="1:7">
      <c r="A3321" s="642">
        <v>4301110790</v>
      </c>
      <c r="B3321" s="638" t="s">
        <v>15052</v>
      </c>
      <c r="C3321" s="1056"/>
      <c r="D3321" s="640" t="s">
        <v>6826</v>
      </c>
      <c r="F3321" s="710" t="str">
        <f>IF(ISBLANK(D3321),"",VLOOKUP(D3321,tegevusalad!$A$7:$B$188,2,FALSE))</f>
        <v>Maanteetransport</v>
      </c>
      <c r="G3321" s="301"/>
    </row>
    <row r="3322" spans="1:7">
      <c r="A3322" s="642"/>
      <c r="B3322" s="638"/>
      <c r="C3322" s="1056"/>
      <c r="D3322" s="640"/>
      <c r="G3322" s="301"/>
    </row>
    <row r="3323" spans="1:7">
      <c r="A3323" s="642">
        <v>4301229000</v>
      </c>
      <c r="B3323" s="638" t="s">
        <v>16326</v>
      </c>
      <c r="C3323" s="1056"/>
      <c r="D3323" s="640" t="s">
        <v>6826</v>
      </c>
      <c r="F3323" s="710" t="str">
        <f>IF(ISBLANK(D3323),"",VLOOKUP(D3323,tegevusalad!$A$7:$B$188,2,FALSE))</f>
        <v>Maanteetransport</v>
      </c>
      <c r="G3323" s="301"/>
    </row>
    <row r="3324" spans="1:7" ht="30">
      <c r="A3324" s="642">
        <v>4301230000</v>
      </c>
      <c r="B3324" s="638" t="s">
        <v>16327</v>
      </c>
      <c r="C3324" s="1056"/>
      <c r="D3324" s="640" t="s">
        <v>6826</v>
      </c>
      <c r="F3324" s="710" t="str">
        <f>IF(ISBLANK(D3324),"",VLOOKUP(D3324,tegevusalad!$A$7:$B$188,2,FALSE))</f>
        <v>Maanteetransport</v>
      </c>
      <c r="G3324" s="301"/>
    </row>
    <row r="3325" spans="1:7">
      <c r="A3325" s="642">
        <v>4301231000</v>
      </c>
      <c r="B3325" s="638" t="s">
        <v>16328</v>
      </c>
      <c r="C3325" s="1056"/>
      <c r="D3325" s="640" t="s">
        <v>6826</v>
      </c>
      <c r="F3325" s="710" t="str">
        <f>IF(ISBLANK(D3325),"",VLOOKUP(D3325,tegevusalad!$A$7:$B$188,2,FALSE))</f>
        <v>Maanteetransport</v>
      </c>
      <c r="G3325" s="301"/>
    </row>
    <row r="3326" spans="1:7">
      <c r="A3326" s="642">
        <v>4301438010</v>
      </c>
      <c r="B3326" s="638" t="s">
        <v>16329</v>
      </c>
      <c r="C3326" s="1056"/>
      <c r="D3326" s="640" t="s">
        <v>6826</v>
      </c>
      <c r="F3326" s="710" t="str">
        <f>IF(ISBLANK(D3326),"",VLOOKUP(D3326,tegevusalad!$A$7:$B$188,2,FALSE))</f>
        <v>Maanteetransport</v>
      </c>
      <c r="G3326" s="301"/>
    </row>
    <row r="3327" spans="1:7">
      <c r="A3327" s="642">
        <v>4301232000</v>
      </c>
      <c r="B3327" s="638" t="s">
        <v>16330</v>
      </c>
      <c r="C3327" s="1056"/>
      <c r="D3327" s="640" t="s">
        <v>6826</v>
      </c>
      <c r="F3327" s="710" t="str">
        <f>IF(ISBLANK(D3327),"",VLOOKUP(D3327,tegevusalad!$A$7:$B$188,2,FALSE))</f>
        <v>Maanteetransport</v>
      </c>
      <c r="G3327" s="301"/>
    </row>
    <row r="3328" spans="1:7" ht="30">
      <c r="A3328" s="642">
        <v>4301233000</v>
      </c>
      <c r="B3328" s="638" t="s">
        <v>16340</v>
      </c>
      <c r="C3328" s="1056"/>
      <c r="D3328" s="640" t="s">
        <v>6826</v>
      </c>
      <c r="F3328" s="710" t="str">
        <f>IF(ISBLANK(D3328),"",VLOOKUP(D3328,tegevusalad!$A$7:$B$188,2,FALSE))</f>
        <v>Maanteetransport</v>
      </c>
      <c r="G3328" s="301"/>
    </row>
    <row r="3329" spans="1:7" ht="30">
      <c r="A3329" s="642">
        <v>4301234000</v>
      </c>
      <c r="B3329" s="638" t="s">
        <v>16331</v>
      </c>
      <c r="C3329" s="1056"/>
      <c r="D3329" s="640" t="s">
        <v>6826</v>
      </c>
      <c r="F3329" s="710" t="str">
        <f>IF(ISBLANK(D3329),"",VLOOKUP(D3329,tegevusalad!$A$7:$B$188,2,FALSE))</f>
        <v>Maanteetransport</v>
      </c>
      <c r="G3329" s="301"/>
    </row>
    <row r="3330" spans="1:7">
      <c r="A3330" s="642">
        <v>4301235000</v>
      </c>
      <c r="B3330" s="638" t="s">
        <v>16332</v>
      </c>
      <c r="C3330" s="1056"/>
      <c r="D3330" s="640" t="s">
        <v>6826</v>
      </c>
      <c r="F3330" s="710" t="str">
        <f>IF(ISBLANK(D3330),"",VLOOKUP(D3330,tegevusalad!$A$7:$B$188,2,FALSE))</f>
        <v>Maanteetransport</v>
      </c>
      <c r="G3330" s="301"/>
    </row>
    <row r="3331" spans="1:7">
      <c r="A3331" s="642">
        <v>4301236000</v>
      </c>
      <c r="B3331" s="638" t="s">
        <v>16333</v>
      </c>
      <c r="C3331" s="1056"/>
      <c r="D3331" s="640" t="s">
        <v>6826</v>
      </c>
      <c r="F3331" s="710" t="str">
        <f>IF(ISBLANK(D3331),"",VLOOKUP(D3331,tegevusalad!$A$7:$B$188,2,FALSE))</f>
        <v>Maanteetransport</v>
      </c>
      <c r="G3331" s="301"/>
    </row>
    <row r="3332" spans="1:7">
      <c r="A3332" s="642">
        <v>4301237000</v>
      </c>
      <c r="B3332" s="638" t="s">
        <v>16334</v>
      </c>
      <c r="C3332" s="1056"/>
      <c r="D3332" s="640" t="s">
        <v>6826</v>
      </c>
      <c r="F3332" s="710" t="str">
        <f>IF(ISBLANK(D3332),"",VLOOKUP(D3332,tegevusalad!$A$7:$B$188,2,FALSE))</f>
        <v>Maanteetransport</v>
      </c>
      <c r="G3332" s="301"/>
    </row>
    <row r="3333" spans="1:7">
      <c r="A3333" s="642">
        <v>4301238000</v>
      </c>
      <c r="B3333" s="638" t="s">
        <v>16335</v>
      </c>
      <c r="C3333" s="1056"/>
      <c r="D3333" s="640" t="s">
        <v>6826</v>
      </c>
      <c r="F3333" s="710" t="str">
        <f>IF(ISBLANK(D3333),"",VLOOKUP(D3333,tegevusalad!$A$7:$B$188,2,FALSE))</f>
        <v>Maanteetransport</v>
      </c>
      <c r="G3333" s="301"/>
    </row>
    <row r="3334" spans="1:7">
      <c r="A3334" s="642">
        <v>4301107390</v>
      </c>
      <c r="B3334" s="638" t="s">
        <v>16336</v>
      </c>
      <c r="C3334" s="1056"/>
      <c r="D3334" s="640" t="s">
        <v>6826</v>
      </c>
      <c r="F3334" s="710" t="str">
        <f>IF(ISBLANK(D3334),"",VLOOKUP(D3334,tegevusalad!$A$7:$B$188,2,FALSE))</f>
        <v>Maanteetransport</v>
      </c>
      <c r="G3334" s="301"/>
    </row>
    <row r="3335" spans="1:7">
      <c r="A3335" s="642">
        <v>4301107400</v>
      </c>
      <c r="B3335" s="638" t="s">
        <v>16337</v>
      </c>
      <c r="C3335" s="1056"/>
      <c r="D3335" s="640" t="s">
        <v>6826</v>
      </c>
      <c r="F3335" s="710" t="str">
        <f>IF(ISBLANK(D3335),"",VLOOKUP(D3335,tegevusalad!$A$7:$B$188,2,FALSE))</f>
        <v>Maanteetransport</v>
      </c>
      <c r="G3335" s="301"/>
    </row>
    <row r="3336" spans="1:7">
      <c r="A3336" s="642">
        <v>4309753010</v>
      </c>
      <c r="B3336" s="638" t="s">
        <v>16338</v>
      </c>
      <c r="C3336" s="1056"/>
      <c r="D3336" s="640" t="s">
        <v>6826</v>
      </c>
      <c r="F3336" s="710" t="str">
        <f>IF(ISBLANK(D3336),"",VLOOKUP(D3336,tegevusalad!$A$7:$B$188,2,FALSE))</f>
        <v>Maanteetransport</v>
      </c>
      <c r="G3336" s="301"/>
    </row>
    <row r="3337" spans="1:7">
      <c r="A3337" s="642">
        <v>4303801000</v>
      </c>
      <c r="B3337" s="638" t="s">
        <v>16339</v>
      </c>
      <c r="C3337" s="1056"/>
      <c r="D3337" s="640" t="s">
        <v>6826</v>
      </c>
      <c r="F3337" s="710" t="str">
        <f>IF(ISBLANK(D3337),"",VLOOKUP(D3337,tegevusalad!$A$7:$B$188,2,FALSE))</f>
        <v>Maanteetransport</v>
      </c>
      <c r="G3337" s="301"/>
    </row>
    <row r="3338" spans="1:7">
      <c r="A3338" s="642">
        <v>4301239010</v>
      </c>
      <c r="B3338" s="638" t="s">
        <v>16371</v>
      </c>
      <c r="C3338" s="1056"/>
      <c r="D3338" s="640" t="s">
        <v>6826</v>
      </c>
      <c r="F3338" s="710" t="str">
        <f>IF(ISBLANK(D3338),"",VLOOKUP(D3338,tegevusalad!$A$7:$B$188,2,FALSE))</f>
        <v>Maanteetransport</v>
      </c>
      <c r="G3338" s="301"/>
    </row>
    <row r="3339" spans="1:7">
      <c r="A3339" s="642">
        <v>4301240010</v>
      </c>
      <c r="B3339" s="638" t="s">
        <v>16372</v>
      </c>
      <c r="C3339" s="1056"/>
      <c r="D3339" s="640" t="s">
        <v>6826</v>
      </c>
      <c r="F3339" s="710" t="str">
        <f>IF(ISBLANK(D3339),"",VLOOKUP(D3339,tegevusalad!$A$7:$B$188,2,FALSE))</f>
        <v>Maanteetransport</v>
      </c>
      <c r="G3339" s="301"/>
    </row>
    <row r="3340" spans="1:7">
      <c r="A3340" s="642">
        <v>4301241010</v>
      </c>
      <c r="B3340" s="638" t="s">
        <v>16373</v>
      </c>
      <c r="C3340" s="1056"/>
      <c r="D3340" s="640" t="s">
        <v>6826</v>
      </c>
      <c r="F3340" s="710" t="str">
        <f>IF(ISBLANK(D3340),"",VLOOKUP(D3340,tegevusalad!$A$7:$B$188,2,FALSE))</f>
        <v>Maanteetransport</v>
      </c>
      <c r="G3340" s="301"/>
    </row>
    <row r="3341" spans="1:7">
      <c r="A3341" s="642">
        <v>4301242010</v>
      </c>
      <c r="B3341" s="638" t="s">
        <v>16374</v>
      </c>
      <c r="C3341" s="1056"/>
      <c r="D3341" s="640" t="s">
        <v>6826</v>
      </c>
      <c r="F3341" s="710" t="str">
        <f>IF(ISBLANK(D3341),"",VLOOKUP(D3341,tegevusalad!$A$7:$B$188,2,FALSE))</f>
        <v>Maanteetransport</v>
      </c>
      <c r="G3341" s="301"/>
    </row>
    <row r="3342" spans="1:7">
      <c r="A3342" s="642">
        <v>4301243010</v>
      </c>
      <c r="B3342" s="638" t="s">
        <v>16375</v>
      </c>
      <c r="C3342" s="1056"/>
      <c r="D3342" s="640" t="s">
        <v>6826</v>
      </c>
      <c r="F3342" s="710" t="str">
        <f>IF(ISBLANK(D3342),"",VLOOKUP(D3342,tegevusalad!$A$7:$B$188,2,FALSE))</f>
        <v>Maanteetransport</v>
      </c>
      <c r="G3342" s="301"/>
    </row>
    <row r="3343" spans="1:7">
      <c r="A3343" s="642">
        <v>4301244010</v>
      </c>
      <c r="B3343" s="638" t="s">
        <v>16376</v>
      </c>
      <c r="C3343" s="1056"/>
      <c r="D3343" s="640" t="s">
        <v>6826</v>
      </c>
      <c r="F3343" s="710" t="str">
        <f>IF(ISBLANK(D3343),"",VLOOKUP(D3343,tegevusalad!$A$7:$B$188,2,FALSE))</f>
        <v>Maanteetransport</v>
      </c>
      <c r="G3343" s="301"/>
    </row>
    <row r="3344" spans="1:7">
      <c r="A3344" s="639">
        <v>4301245010</v>
      </c>
      <c r="B3344" s="300" t="s">
        <v>16397</v>
      </c>
      <c r="C3344" s="1054"/>
      <c r="D3344" s="640" t="s">
        <v>6826</v>
      </c>
      <c r="F3344" s="710" t="str">
        <f>IF(ISBLANK(D3344),"",VLOOKUP(D3344,tegevusalad!$A$7:$B$188,2,FALSE))</f>
        <v>Maanteetransport</v>
      </c>
    </row>
    <row r="3345" spans="1:6">
      <c r="A3345" s="639">
        <v>4301246000</v>
      </c>
      <c r="B3345" s="300" t="s">
        <v>16705</v>
      </c>
      <c r="C3345" s="1054"/>
      <c r="D3345" s="640" t="s">
        <v>6826</v>
      </c>
      <c r="F3345" s="710" t="str">
        <f>IF(ISBLANK(D3345),"",VLOOKUP(D3345,tegevusalad!$A$7:$B$188,2,FALSE))</f>
        <v>Maanteetransport</v>
      </c>
    </row>
    <row r="3346" spans="1:6">
      <c r="A3346" s="639">
        <v>4301247000</v>
      </c>
      <c r="B3346" s="300" t="s">
        <v>16706</v>
      </c>
      <c r="C3346" s="1054"/>
      <c r="D3346" s="640" t="s">
        <v>6826</v>
      </c>
      <c r="F3346" s="710" t="str">
        <f>IF(ISBLANK(D3346),"",VLOOKUP(D3346,tegevusalad!$A$7:$B$188,2,FALSE))</f>
        <v>Maanteetransport</v>
      </c>
    </row>
    <row r="3347" spans="1:6">
      <c r="A3347" s="639"/>
      <c r="B3347" s="300"/>
      <c r="C3347" s="1054"/>
      <c r="D3347" s="640"/>
    </row>
    <row r="3348" spans="1:6">
      <c r="A3348" s="636"/>
      <c r="B3348" s="682" t="s">
        <v>8786</v>
      </c>
      <c r="C3348" s="1054"/>
      <c r="D3348" s="640"/>
      <c r="F3348" s="710" t="str">
        <f>IF(ISBLANK(D3348),"",VLOOKUP(D3348,tegevusalad!$A$7:$B$188,2,FALSE))</f>
        <v/>
      </c>
    </row>
    <row r="3349" spans="1:6">
      <c r="A3349" s="641">
        <v>4304201010</v>
      </c>
      <c r="B3349" s="638" t="s">
        <v>1531</v>
      </c>
      <c r="C3349" s="723"/>
      <c r="D3349" s="640" t="s">
        <v>6826</v>
      </c>
      <c r="F3349" s="710" t="str">
        <f>IF(ISBLANK(D3349),"",VLOOKUP(D3349,tegevusalad!$A$7:$B$188,2,FALSE))</f>
        <v>Maanteetransport</v>
      </c>
    </row>
    <row r="3350" spans="1:6">
      <c r="A3350" s="636"/>
      <c r="B3350" s="300"/>
      <c r="C3350" s="1054"/>
      <c r="D3350" s="640"/>
    </row>
    <row r="3351" spans="1:6">
      <c r="A3351" s="641"/>
      <c r="B3351" s="682" t="s">
        <v>6265</v>
      </c>
      <c r="C3351" s="723"/>
      <c r="D3351" s="640"/>
      <c r="F3351" s="710" t="str">
        <f>IF(ISBLANK(D3351),"",VLOOKUP(D3351,tegevusalad!$A$7:$B$188,2,FALSE))</f>
        <v/>
      </c>
    </row>
    <row r="3352" spans="1:6">
      <c r="A3352" s="641">
        <v>4301491000</v>
      </c>
      <c r="B3352" s="638" t="s">
        <v>996</v>
      </c>
      <c r="C3352" s="723"/>
      <c r="D3352" s="630" t="s">
        <v>6826</v>
      </c>
      <c r="E3352" s="713"/>
      <c r="F3352" s="710" t="str">
        <f>IF(ISBLANK(D3352),"",VLOOKUP(D3352,tegevusalad!$A$7:$B$188,2,FALSE))</f>
        <v>Maanteetransport</v>
      </c>
    </row>
    <row r="3353" spans="1:6">
      <c r="A3353" s="641">
        <v>4301701990</v>
      </c>
      <c r="B3353" s="638" t="s">
        <v>995</v>
      </c>
      <c r="C3353" s="723"/>
      <c r="D3353" s="640" t="s">
        <v>6828</v>
      </c>
      <c r="F3353" s="710" t="str">
        <f>IF(ISBLANK(D3353),"",VLOOKUP(D3353,tegevusalad!$A$7:$B$188,2,FALSE))</f>
        <v>Tänavavalgustus</v>
      </c>
    </row>
    <row r="3354" spans="1:6">
      <c r="A3354" s="641">
        <v>4301710120</v>
      </c>
      <c r="B3354" s="638" t="s">
        <v>6990</v>
      </c>
      <c r="C3354" s="723"/>
      <c r="D3354" s="640" t="s">
        <v>6828</v>
      </c>
      <c r="F3354" s="710" t="str">
        <f>IF(ISBLANK(D3354),"",VLOOKUP(D3354,tegevusalad!$A$7:$B$188,2,FALSE))</f>
        <v>Tänavavalgustus</v>
      </c>
    </row>
    <row r="3355" spans="1:6">
      <c r="A3355" s="641">
        <v>4301710130</v>
      </c>
      <c r="B3355" s="638" t="s">
        <v>3172</v>
      </c>
      <c r="C3355" s="723"/>
      <c r="D3355" s="640" t="s">
        <v>6828</v>
      </c>
      <c r="F3355" s="710" t="str">
        <f>IF(ISBLANK(D3355),"",VLOOKUP(D3355,tegevusalad!$A$7:$B$188,2,FALSE))</f>
        <v>Tänavavalgustus</v>
      </c>
    </row>
    <row r="3356" spans="1:6">
      <c r="A3356" s="642">
        <v>4301710140</v>
      </c>
      <c r="B3356" s="638" t="s">
        <v>9027</v>
      </c>
      <c r="C3356" s="723"/>
      <c r="D3356" s="640" t="s">
        <v>6828</v>
      </c>
      <c r="F3356" s="710" t="str">
        <f>IF(ISBLANK(D3356),"",VLOOKUP(D3356,tegevusalad!$A$7:$B$188,2,FALSE))</f>
        <v>Tänavavalgustus</v>
      </c>
    </row>
    <row r="3357" spans="1:6">
      <c r="A3357" s="639">
        <v>4301710150</v>
      </c>
      <c r="B3357" s="638" t="s">
        <v>10347</v>
      </c>
      <c r="C3357" s="723"/>
      <c r="D3357" s="640" t="s">
        <v>6828</v>
      </c>
      <c r="F3357" s="710" t="str">
        <f>IF(ISBLANK(D3357),"",VLOOKUP(D3357,tegevusalad!$A$7:$B$188,2,FALSE))</f>
        <v>Tänavavalgustus</v>
      </c>
    </row>
    <row r="3358" spans="1:6" ht="30">
      <c r="A3358" s="639">
        <v>4301710160</v>
      </c>
      <c r="B3358" s="638" t="s">
        <v>10351</v>
      </c>
      <c r="C3358" s="723"/>
      <c r="D3358" s="640" t="s">
        <v>6828</v>
      </c>
      <c r="F3358" s="710" t="str">
        <f>IF(ISBLANK(D3358),"",VLOOKUP(D3358,tegevusalad!$A$7:$B$188,2,FALSE))</f>
        <v>Tänavavalgustus</v>
      </c>
    </row>
    <row r="3359" spans="1:6">
      <c r="A3359" s="642">
        <v>4301720130</v>
      </c>
      <c r="B3359" s="638" t="s">
        <v>3660</v>
      </c>
      <c r="C3359" s="723"/>
      <c r="D3359" s="640" t="s">
        <v>6828</v>
      </c>
      <c r="F3359" s="710" t="str">
        <f>IF(ISBLANK(D3359),"",VLOOKUP(D3359,tegevusalad!$A$7:$B$188,2,FALSE))</f>
        <v>Tänavavalgustus</v>
      </c>
    </row>
    <row r="3360" spans="1:6">
      <c r="A3360" s="641">
        <v>4301720140</v>
      </c>
      <c r="B3360" s="638" t="s">
        <v>4631</v>
      </c>
      <c r="C3360" s="723"/>
      <c r="D3360" s="640" t="s">
        <v>6828</v>
      </c>
      <c r="F3360" s="710" t="str">
        <f>IF(ISBLANK(D3360),"",VLOOKUP(D3360,tegevusalad!$A$7:$B$188,2,FALSE))</f>
        <v>Tänavavalgustus</v>
      </c>
    </row>
    <row r="3361" spans="1:6">
      <c r="A3361" s="636">
        <v>4301720150</v>
      </c>
      <c r="B3361" s="638" t="s">
        <v>7168</v>
      </c>
      <c r="C3361" s="723"/>
      <c r="D3361" s="640" t="s">
        <v>6828</v>
      </c>
      <c r="F3361" s="710" t="str">
        <f>IF(ISBLANK(D3361),"",VLOOKUP(D3361,tegevusalad!$A$7:$B$188,2,FALSE))</f>
        <v>Tänavavalgustus</v>
      </c>
    </row>
    <row r="3362" spans="1:6">
      <c r="A3362" s="639">
        <v>4301720160</v>
      </c>
      <c r="B3362" s="638" t="s">
        <v>9026</v>
      </c>
      <c r="C3362" s="723"/>
      <c r="D3362" s="640" t="s">
        <v>6828</v>
      </c>
      <c r="F3362" s="710" t="str">
        <f>IF(ISBLANK(D3362),"",VLOOKUP(D3362,tegevusalad!$A$7:$B$188,2,FALSE))</f>
        <v>Tänavavalgustus</v>
      </c>
    </row>
    <row r="3363" spans="1:6">
      <c r="A3363" s="639">
        <v>4301720170</v>
      </c>
      <c r="B3363" s="638" t="s">
        <v>10349</v>
      </c>
      <c r="C3363" s="723"/>
      <c r="D3363" s="640" t="s">
        <v>6828</v>
      </c>
      <c r="F3363" s="710" t="str">
        <f>IF(ISBLANK(D3363),"",VLOOKUP(D3363,tegevusalad!$A$7:$B$188,2,FALSE))</f>
        <v>Tänavavalgustus</v>
      </c>
    </row>
    <row r="3364" spans="1:6">
      <c r="A3364" s="639">
        <v>4301720180</v>
      </c>
      <c r="B3364" s="638" t="s">
        <v>10350</v>
      </c>
      <c r="C3364" s="723"/>
      <c r="D3364" s="640" t="s">
        <v>6828</v>
      </c>
      <c r="F3364" s="710" t="str">
        <f>IF(ISBLANK(D3364),"",VLOOKUP(D3364,tegevusalad!$A$7:$B$188,2,FALSE))</f>
        <v>Tänavavalgustus</v>
      </c>
    </row>
    <row r="3365" spans="1:6">
      <c r="A3365" s="639">
        <v>4301720190</v>
      </c>
      <c r="B3365" s="638" t="s">
        <v>10862</v>
      </c>
      <c r="C3365" s="723"/>
      <c r="D3365" s="640" t="s">
        <v>6828</v>
      </c>
      <c r="F3365" s="710" t="str">
        <f>IF(ISBLANK(D3365),"",VLOOKUP(D3365,tegevusalad!$A$7:$B$188,2,FALSE))</f>
        <v>Tänavavalgustus</v>
      </c>
    </row>
    <row r="3366" spans="1:6">
      <c r="A3366" s="639">
        <v>4301720200</v>
      </c>
      <c r="B3366" s="638" t="s">
        <v>10863</v>
      </c>
      <c r="C3366" s="723"/>
      <c r="D3366" s="640" t="s">
        <v>6828</v>
      </c>
      <c r="F3366" s="710" t="str">
        <f>IF(ISBLANK(D3366),"",VLOOKUP(D3366,tegevusalad!$A$7:$B$188,2,FALSE))</f>
        <v>Tänavavalgustus</v>
      </c>
    </row>
    <row r="3367" spans="1:6" ht="12.75" customHeight="1">
      <c r="A3367" s="641">
        <v>4301720210</v>
      </c>
      <c r="B3367" s="638" t="s">
        <v>11331</v>
      </c>
      <c r="C3367" s="1056"/>
      <c r="D3367" s="640" t="s">
        <v>6828</v>
      </c>
      <c r="F3367" s="710" t="str">
        <f>IF(ISBLANK(D3367),"",VLOOKUP(D3367,tegevusalad!$A$7:$B$188,2,FALSE))</f>
        <v>Tänavavalgustus</v>
      </c>
    </row>
    <row r="3368" spans="1:6">
      <c r="A3368" s="641">
        <v>4301720220</v>
      </c>
      <c r="B3368" s="638" t="s">
        <v>11332</v>
      </c>
      <c r="C3368" s="1056"/>
      <c r="D3368" s="640" t="s">
        <v>6828</v>
      </c>
      <c r="F3368" s="710" t="str">
        <f>IF(ISBLANK(D3368),"",VLOOKUP(D3368,tegevusalad!$A$7:$B$188,2,FALSE))</f>
        <v>Tänavavalgustus</v>
      </c>
    </row>
    <row r="3369" spans="1:6">
      <c r="A3369" s="642">
        <v>4301720230</v>
      </c>
      <c r="B3369" s="638" t="s">
        <v>11710</v>
      </c>
      <c r="C3369" s="1056"/>
      <c r="D3369" s="640" t="s">
        <v>6828</v>
      </c>
      <c r="F3369" s="710" t="str">
        <f>IF(ISBLANK(D3369),"",VLOOKUP(D3369,tegevusalad!$A$7:$B$188,2,FALSE))</f>
        <v>Tänavavalgustus</v>
      </c>
    </row>
    <row r="3370" spans="1:6">
      <c r="A3370" s="642">
        <v>4301720240</v>
      </c>
      <c r="B3370" s="638" t="s">
        <v>11711</v>
      </c>
      <c r="C3370" s="1056"/>
      <c r="D3370" s="640" t="s">
        <v>6828</v>
      </c>
      <c r="F3370" s="710" t="str">
        <f>IF(ISBLANK(D3370),"",VLOOKUP(D3370,tegevusalad!$A$7:$B$188,2,FALSE))</f>
        <v>Tänavavalgustus</v>
      </c>
    </row>
    <row r="3371" spans="1:6">
      <c r="A3371" s="642">
        <v>4301720250</v>
      </c>
      <c r="B3371" s="638" t="s">
        <v>11712</v>
      </c>
      <c r="C3371" s="1056"/>
      <c r="D3371" s="640" t="s">
        <v>6828</v>
      </c>
      <c r="F3371" s="710" t="str">
        <f>IF(ISBLANK(D3371),"",VLOOKUP(D3371,tegevusalad!$A$7:$B$188,2,FALSE))</f>
        <v>Tänavavalgustus</v>
      </c>
    </row>
    <row r="3372" spans="1:6">
      <c r="A3372" s="642">
        <v>4301720260</v>
      </c>
      <c r="B3372" s="638" t="s">
        <v>12293</v>
      </c>
      <c r="C3372" s="1056"/>
      <c r="D3372" s="640" t="s">
        <v>6828</v>
      </c>
      <c r="F3372" s="710" t="str">
        <f>IF(ISBLANK(D3372),"",VLOOKUP(D3372,tegevusalad!$A$7:$B$188,2,FALSE))</f>
        <v>Tänavavalgustus</v>
      </c>
    </row>
    <row r="3373" spans="1:6">
      <c r="A3373" s="642">
        <v>4301710170</v>
      </c>
      <c r="B3373" s="638" t="s">
        <v>12294</v>
      </c>
      <c r="C3373" s="1056"/>
      <c r="D3373" s="640" t="s">
        <v>6828</v>
      </c>
      <c r="F3373" s="710" t="str">
        <f>IF(ISBLANK(D3373),"",VLOOKUP(D3373,tegevusalad!$A$7:$B$188,2,FALSE))</f>
        <v>Tänavavalgustus</v>
      </c>
    </row>
    <row r="3374" spans="1:6">
      <c r="A3374" s="642">
        <v>4301750040</v>
      </c>
      <c r="B3374" s="638" t="s">
        <v>12295</v>
      </c>
      <c r="C3374" s="1056"/>
      <c r="D3374" s="640" t="s">
        <v>6828</v>
      </c>
      <c r="F3374" s="710" t="str">
        <f>IF(ISBLANK(D3374),"",VLOOKUP(D3374,tegevusalad!$A$7:$B$188,2,FALSE))</f>
        <v>Tänavavalgustus</v>
      </c>
    </row>
    <row r="3375" spans="1:6">
      <c r="A3375" s="639">
        <v>4301740100</v>
      </c>
      <c r="B3375" s="638" t="s">
        <v>10348</v>
      </c>
      <c r="C3375" s="723"/>
      <c r="D3375" s="640" t="s">
        <v>6828</v>
      </c>
      <c r="F3375" s="710" t="str">
        <f>IF(ISBLANK(D3375),"",VLOOKUP(D3375,tegevusalad!$A$7:$B$188,2,FALSE))</f>
        <v>Tänavavalgustus</v>
      </c>
    </row>
    <row r="3376" spans="1:6">
      <c r="A3376" s="641">
        <v>4301760080</v>
      </c>
      <c r="B3376" s="638" t="s">
        <v>4632</v>
      </c>
      <c r="C3376" s="723"/>
      <c r="D3376" s="640" t="s">
        <v>6828</v>
      </c>
      <c r="F3376" s="710" t="str">
        <f>IF(ISBLANK(D3376),"",VLOOKUP(D3376,tegevusalad!$A$7:$B$188,2,FALSE))</f>
        <v>Tänavavalgustus</v>
      </c>
    </row>
    <row r="3377" spans="1:6">
      <c r="A3377" s="641">
        <v>4301760090</v>
      </c>
      <c r="B3377" s="638" t="s">
        <v>4633</v>
      </c>
      <c r="C3377" s="723"/>
      <c r="D3377" s="640" t="s">
        <v>6828</v>
      </c>
      <c r="F3377" s="710" t="str">
        <f>IF(ISBLANK(D3377),"",VLOOKUP(D3377,tegevusalad!$A$7:$B$188,2,FALSE))</f>
        <v>Tänavavalgustus</v>
      </c>
    </row>
    <row r="3378" spans="1:6">
      <c r="A3378" s="641">
        <v>4301760100</v>
      </c>
      <c r="B3378" s="638" t="s">
        <v>7854</v>
      </c>
      <c r="C3378" s="723"/>
      <c r="D3378" s="640" t="s">
        <v>6828</v>
      </c>
      <c r="F3378" s="710" t="str">
        <f>IF(ISBLANK(D3378),"",VLOOKUP(D3378,tegevusalad!$A$7:$B$188,2,FALSE))</f>
        <v>Tänavavalgustus</v>
      </c>
    </row>
    <row r="3379" spans="1:6">
      <c r="A3379" s="641">
        <v>4301760110</v>
      </c>
      <c r="B3379" s="638" t="s">
        <v>7853</v>
      </c>
      <c r="C3379" s="723"/>
      <c r="D3379" s="640" t="s">
        <v>6828</v>
      </c>
      <c r="F3379" s="710" t="str">
        <f>IF(ISBLANK(D3379),"",VLOOKUP(D3379,tegevusalad!$A$7:$B$188,2,FALSE))</f>
        <v>Tänavavalgustus</v>
      </c>
    </row>
    <row r="3380" spans="1:6">
      <c r="A3380" s="641">
        <v>4301770100</v>
      </c>
      <c r="B3380" s="638" t="s">
        <v>6670</v>
      </c>
      <c r="C3380" s="723"/>
      <c r="D3380" s="640" t="s">
        <v>6828</v>
      </c>
      <c r="F3380" s="710" t="str">
        <f>IF(ISBLANK(D3380),"",VLOOKUP(D3380,tegevusalad!$A$7:$B$188,2,FALSE))</f>
        <v>Tänavavalgustus</v>
      </c>
    </row>
    <row r="3381" spans="1:6">
      <c r="A3381" s="641">
        <v>4301770110</v>
      </c>
      <c r="B3381" s="638" t="s">
        <v>1385</v>
      </c>
      <c r="C3381" s="723"/>
      <c r="D3381" s="640" t="s">
        <v>6828</v>
      </c>
      <c r="F3381" s="710" t="str">
        <f>IF(ISBLANK(D3381),"",VLOOKUP(D3381,tegevusalad!$A$7:$B$188,2,FALSE))</f>
        <v>Tänavavalgustus</v>
      </c>
    </row>
    <row r="3382" spans="1:6">
      <c r="A3382" s="641">
        <v>4301770120</v>
      </c>
      <c r="B3382" s="638" t="s">
        <v>1386</v>
      </c>
      <c r="C3382" s="723"/>
      <c r="D3382" s="640" t="s">
        <v>6828</v>
      </c>
      <c r="F3382" s="710" t="str">
        <f>IF(ISBLANK(D3382),"",VLOOKUP(D3382,tegevusalad!$A$7:$B$188,2,FALSE))</f>
        <v>Tänavavalgustus</v>
      </c>
    </row>
    <row r="3383" spans="1:6">
      <c r="A3383" s="641">
        <v>4301770130</v>
      </c>
      <c r="B3383" s="638" t="s">
        <v>7852</v>
      </c>
      <c r="C3383" s="723"/>
      <c r="D3383" s="640" t="s">
        <v>6828</v>
      </c>
      <c r="F3383" s="710" t="str">
        <f>IF(ISBLANK(D3383),"",VLOOKUP(D3383,tegevusalad!$A$7:$B$188,2,FALSE))</f>
        <v>Tänavavalgustus</v>
      </c>
    </row>
    <row r="3384" spans="1:6">
      <c r="A3384" s="641">
        <v>4301780110</v>
      </c>
      <c r="B3384" s="638" t="s">
        <v>3617</v>
      </c>
      <c r="C3384" s="723"/>
      <c r="D3384" s="640" t="s">
        <v>6828</v>
      </c>
      <c r="F3384" s="710" t="str">
        <f>IF(ISBLANK(D3384),"",VLOOKUP(D3384,tegevusalad!$A$7:$B$188,2,FALSE))</f>
        <v>Tänavavalgustus</v>
      </c>
    </row>
    <row r="3385" spans="1:6">
      <c r="A3385" s="642">
        <v>4301780120</v>
      </c>
      <c r="B3385" s="638" t="s">
        <v>9025</v>
      </c>
      <c r="C3385" s="723"/>
      <c r="D3385" s="640" t="s">
        <v>6828</v>
      </c>
      <c r="F3385" s="710" t="str">
        <f>IF(ISBLANK(D3385),"",VLOOKUP(D3385,tegevusalad!$A$7:$B$188,2,FALSE))</f>
        <v>Tänavavalgustus</v>
      </c>
    </row>
    <row r="3386" spans="1:6">
      <c r="A3386" s="639">
        <v>4301793990</v>
      </c>
      <c r="B3386" s="638" t="s">
        <v>4856</v>
      </c>
      <c r="C3386" s="723"/>
      <c r="D3386" s="640" t="s">
        <v>6828</v>
      </c>
      <c r="F3386" s="710" t="str">
        <f>IF(ISBLANK(D3386),"",VLOOKUP(D3386,tegevusalad!$A$7:$B$188,2,FALSE))</f>
        <v>Tänavavalgustus</v>
      </c>
    </row>
    <row r="3387" spans="1:6">
      <c r="A3387" s="636">
        <v>4301793000</v>
      </c>
      <c r="B3387" s="638" t="s">
        <v>5623</v>
      </c>
      <c r="C3387" s="723"/>
      <c r="D3387" s="640" t="s">
        <v>6828</v>
      </c>
      <c r="F3387" s="710" t="str">
        <f>IF(ISBLANK(D3387),"",VLOOKUP(D3387,tegevusalad!$A$7:$B$188,2,FALSE))</f>
        <v>Tänavavalgustus</v>
      </c>
    </row>
    <row r="3388" spans="1:6">
      <c r="A3388" s="636">
        <v>4301793110</v>
      </c>
      <c r="B3388" s="638" t="s">
        <v>1387</v>
      </c>
      <c r="C3388" s="723"/>
      <c r="D3388" s="640" t="s">
        <v>6828</v>
      </c>
      <c r="F3388" s="710" t="str">
        <f>IF(ISBLANK(D3388),"",VLOOKUP(D3388,tegevusalad!$A$7:$B$188,2,FALSE))</f>
        <v>Tänavavalgustus</v>
      </c>
    </row>
    <row r="3389" spans="1:6">
      <c r="A3389" s="636">
        <v>4301793120</v>
      </c>
      <c r="B3389" s="638" t="s">
        <v>7859</v>
      </c>
      <c r="C3389" s="723"/>
      <c r="D3389" s="640" t="s">
        <v>6828</v>
      </c>
      <c r="F3389" s="710" t="str">
        <f>IF(ISBLANK(D3389),"",VLOOKUP(D3389,tegevusalad!$A$7:$B$188,2,FALSE))</f>
        <v>Tänavavalgustus</v>
      </c>
    </row>
    <row r="3390" spans="1:6">
      <c r="A3390" s="636">
        <v>4301793130</v>
      </c>
      <c r="B3390" s="638" t="s">
        <v>7858</v>
      </c>
      <c r="C3390" s="723"/>
      <c r="D3390" s="640" t="s">
        <v>6828</v>
      </c>
      <c r="E3390" s="713"/>
      <c r="F3390" s="710" t="str">
        <f>IF(ISBLANK(D3390),"",VLOOKUP(D3390,tegevusalad!$A$7:$B$188,2,FALSE))</f>
        <v>Tänavavalgustus</v>
      </c>
    </row>
    <row r="3391" spans="1:6">
      <c r="A3391" s="636">
        <v>4301793140</v>
      </c>
      <c r="B3391" s="638" t="s">
        <v>7855</v>
      </c>
      <c r="C3391" s="723"/>
      <c r="D3391" s="640" t="s">
        <v>6828</v>
      </c>
      <c r="E3391" s="713"/>
      <c r="F3391" s="710" t="str">
        <f>IF(ISBLANK(D3391),"",VLOOKUP(D3391,tegevusalad!$A$7:$B$188,2,FALSE))</f>
        <v>Tänavavalgustus</v>
      </c>
    </row>
    <row r="3392" spans="1:6">
      <c r="A3392" s="636">
        <v>4301793150</v>
      </c>
      <c r="B3392" s="638" t="s">
        <v>7856</v>
      </c>
      <c r="C3392" s="723"/>
      <c r="D3392" s="640" t="s">
        <v>6828</v>
      </c>
      <c r="E3392" s="713"/>
      <c r="F3392" s="710" t="str">
        <f>IF(ISBLANK(D3392),"",VLOOKUP(D3392,tegevusalad!$A$7:$B$188,2,FALSE))</f>
        <v>Tänavavalgustus</v>
      </c>
    </row>
    <row r="3393" spans="1:6">
      <c r="A3393" s="636">
        <v>4301793160</v>
      </c>
      <c r="B3393" s="638" t="s">
        <v>7857</v>
      </c>
      <c r="C3393" s="723"/>
      <c r="D3393" s="640" t="s">
        <v>6828</v>
      </c>
      <c r="E3393" s="713"/>
      <c r="F3393" s="710" t="str">
        <f>IF(ISBLANK(D3393),"",VLOOKUP(D3393,tegevusalad!$A$7:$B$188,2,FALSE))</f>
        <v>Tänavavalgustus</v>
      </c>
    </row>
    <row r="3394" spans="1:6">
      <c r="A3394" s="636">
        <v>4301793170</v>
      </c>
      <c r="B3394" s="638" t="s">
        <v>7860</v>
      </c>
      <c r="C3394" s="723"/>
      <c r="D3394" s="640" t="s">
        <v>6828</v>
      </c>
      <c r="E3394" s="713"/>
      <c r="F3394" s="710" t="str">
        <f>IF(ISBLANK(D3394),"",VLOOKUP(D3394,tegevusalad!$A$7:$B$188,2,FALSE))</f>
        <v>Tänavavalgustus</v>
      </c>
    </row>
    <row r="3395" spans="1:6">
      <c r="A3395" s="641">
        <v>4301710900</v>
      </c>
      <c r="B3395" s="638" t="s">
        <v>5299</v>
      </c>
      <c r="C3395" s="723"/>
      <c r="D3395" s="640" t="s">
        <v>6828</v>
      </c>
      <c r="F3395" s="710" t="str">
        <f>IF(ISBLANK(D3395),"",VLOOKUP(D3395,tegevusalad!$A$7:$B$188,2,FALSE))</f>
        <v>Tänavavalgustus</v>
      </c>
    </row>
    <row r="3396" spans="1:6">
      <c r="A3396" s="641">
        <v>4301720900</v>
      </c>
      <c r="B3396" s="638" t="s">
        <v>1533</v>
      </c>
      <c r="C3396" s="723"/>
      <c r="D3396" s="640" t="s">
        <v>6828</v>
      </c>
      <c r="F3396" s="710" t="str">
        <f>IF(ISBLANK(D3396),"",VLOOKUP(D3396,tegevusalad!$A$7:$B$188,2,FALSE))</f>
        <v>Tänavavalgustus</v>
      </c>
    </row>
    <row r="3397" spans="1:6">
      <c r="A3397" s="641">
        <v>4301730900</v>
      </c>
      <c r="B3397" s="638" t="s">
        <v>1906</v>
      </c>
      <c r="C3397" s="723"/>
      <c r="D3397" s="640" t="s">
        <v>6828</v>
      </c>
      <c r="F3397" s="710" t="str">
        <f>IF(ISBLANK(D3397),"",VLOOKUP(D3397,tegevusalad!$A$7:$B$188,2,FALSE))</f>
        <v>Tänavavalgustus</v>
      </c>
    </row>
    <row r="3398" spans="1:6">
      <c r="A3398" s="641">
        <v>4301740900</v>
      </c>
      <c r="B3398" s="638" t="s">
        <v>1907</v>
      </c>
      <c r="C3398" s="723"/>
      <c r="D3398" s="640" t="s">
        <v>6828</v>
      </c>
      <c r="F3398" s="710" t="str">
        <f>IF(ISBLANK(D3398),"",VLOOKUP(D3398,tegevusalad!$A$7:$B$188,2,FALSE))</f>
        <v>Tänavavalgustus</v>
      </c>
    </row>
    <row r="3399" spans="1:6">
      <c r="A3399" s="641">
        <v>4301750900</v>
      </c>
      <c r="B3399" s="638" t="s">
        <v>1908</v>
      </c>
      <c r="C3399" s="723"/>
      <c r="D3399" s="640" t="s">
        <v>6828</v>
      </c>
      <c r="F3399" s="710" t="str">
        <f>IF(ISBLANK(D3399),"",VLOOKUP(D3399,tegevusalad!$A$7:$B$188,2,FALSE))</f>
        <v>Tänavavalgustus</v>
      </c>
    </row>
    <row r="3400" spans="1:6">
      <c r="A3400" s="641">
        <v>4301760900</v>
      </c>
      <c r="B3400" s="638" t="s">
        <v>1909</v>
      </c>
      <c r="C3400" s="723"/>
      <c r="D3400" s="640" t="s">
        <v>6828</v>
      </c>
      <c r="F3400" s="710" t="str">
        <f>IF(ISBLANK(D3400),"",VLOOKUP(D3400,tegevusalad!$A$7:$B$188,2,FALSE))</f>
        <v>Tänavavalgustus</v>
      </c>
    </row>
    <row r="3401" spans="1:6">
      <c r="A3401" s="641">
        <v>4301770900</v>
      </c>
      <c r="B3401" s="638" t="s">
        <v>1910</v>
      </c>
      <c r="C3401" s="723"/>
      <c r="D3401" s="640" t="s">
        <v>6828</v>
      </c>
      <c r="F3401" s="710" t="str">
        <f>IF(ISBLANK(D3401),"",VLOOKUP(D3401,tegevusalad!$A$7:$B$188,2,FALSE))</f>
        <v>Tänavavalgustus</v>
      </c>
    </row>
    <row r="3402" spans="1:6">
      <c r="A3402" s="641">
        <v>4301780900</v>
      </c>
      <c r="B3402" s="638" t="s">
        <v>765</v>
      </c>
      <c r="C3402" s="723"/>
      <c r="D3402" s="640" t="s">
        <v>6828</v>
      </c>
      <c r="F3402" s="710" t="str">
        <f>IF(ISBLANK(D3402),"",VLOOKUP(D3402,tegevusalad!$A$7:$B$188,2,FALSE))</f>
        <v>Tänavavalgustus</v>
      </c>
    </row>
    <row r="3403" spans="1:6">
      <c r="A3403" s="641">
        <v>4301796000</v>
      </c>
      <c r="B3403" s="638" t="s">
        <v>1017</v>
      </c>
      <c r="C3403" s="723"/>
      <c r="D3403" s="640" t="s">
        <v>6828</v>
      </c>
      <c r="F3403" s="710" t="str">
        <f>IF(ISBLANK(D3403),"",VLOOKUP(D3403,tegevusalad!$A$7:$B$188,2,FALSE))</f>
        <v>Tänavavalgustus</v>
      </c>
    </row>
    <row r="3404" spans="1:6">
      <c r="A3404" s="641">
        <v>4301790000</v>
      </c>
      <c r="B3404" s="638" t="s">
        <v>7539</v>
      </c>
      <c r="C3404" s="723"/>
      <c r="D3404" s="640" t="s">
        <v>6828</v>
      </c>
      <c r="F3404" s="710" t="str">
        <f>IF(ISBLANK(D3404),"",VLOOKUP(D3404,tegevusalad!$A$7:$B$188,2,FALSE))</f>
        <v>Tänavavalgustus</v>
      </c>
    </row>
    <row r="3405" spans="1:6">
      <c r="A3405" s="641">
        <v>4301790010</v>
      </c>
      <c r="B3405" s="638" t="s">
        <v>7540</v>
      </c>
      <c r="C3405" s="1056"/>
      <c r="D3405" s="640" t="s">
        <v>6828</v>
      </c>
      <c r="F3405" s="710" t="str">
        <f>IF(ISBLANK(D3405),"",VLOOKUP(D3405,tegevusalad!$A$7:$B$188,2,FALSE))</f>
        <v>Tänavavalgustus</v>
      </c>
    </row>
    <row r="3406" spans="1:6">
      <c r="A3406" s="641"/>
      <c r="B3406" s="638"/>
      <c r="C3406" s="1056"/>
      <c r="D3406" s="640" t="s">
        <v>6828</v>
      </c>
      <c r="F3406" s="710" t="str">
        <f>IF(ISBLANK(D3406),"",VLOOKUP(D3406,tegevusalad!$A$7:$B$188,2,FALSE))</f>
        <v>Tänavavalgustus</v>
      </c>
    </row>
    <row r="3407" spans="1:6" ht="30">
      <c r="A3407" s="641">
        <v>4301720270</v>
      </c>
      <c r="B3407" s="638" t="s">
        <v>13316</v>
      </c>
      <c r="C3407" s="1056"/>
      <c r="D3407" s="640" t="s">
        <v>6828</v>
      </c>
      <c r="F3407" s="710" t="str">
        <f>IF(ISBLANK(D3407),"",VLOOKUP(D3407,tegevusalad!$A$7:$B$188,2,FALSE))</f>
        <v>Tänavavalgustus</v>
      </c>
    </row>
    <row r="3408" spans="1:6">
      <c r="A3408" s="641">
        <v>4301710180</v>
      </c>
      <c r="B3408" s="638" t="s">
        <v>13310</v>
      </c>
      <c r="C3408" s="1056"/>
      <c r="D3408" s="640" t="s">
        <v>6828</v>
      </c>
      <c r="F3408" s="710" t="str">
        <f>IF(ISBLANK(D3408),"",VLOOKUP(D3408,tegevusalad!$A$7:$B$188,2,FALSE))</f>
        <v>Tänavavalgustus</v>
      </c>
    </row>
    <row r="3409" spans="1:7">
      <c r="A3409" s="641">
        <v>4301720280</v>
      </c>
      <c r="B3409" s="638" t="s">
        <v>13311</v>
      </c>
      <c r="C3409" s="1056"/>
      <c r="D3409" s="640" t="s">
        <v>6828</v>
      </c>
      <c r="F3409" s="710" t="str">
        <f>IF(ISBLANK(D3409),"",VLOOKUP(D3409,tegevusalad!$A$7:$B$188,2,FALSE))</f>
        <v>Tänavavalgustus</v>
      </c>
      <c r="G3409" s="301"/>
    </row>
    <row r="3410" spans="1:7">
      <c r="A3410" s="642">
        <v>4301720290</v>
      </c>
      <c r="B3410" s="638" t="s">
        <v>13499</v>
      </c>
      <c r="C3410" s="1056"/>
      <c r="D3410" s="640" t="s">
        <v>6828</v>
      </c>
      <c r="F3410" s="710" t="str">
        <f>IF(ISBLANK(D3410),"",VLOOKUP(D3410,tegevusalad!$A$7:$B$188,2,FALSE))</f>
        <v>Tänavavalgustus</v>
      </c>
      <c r="G3410" s="301"/>
    </row>
    <row r="3411" spans="1:7">
      <c r="A3411" s="641">
        <v>4301780130</v>
      </c>
      <c r="B3411" s="638" t="s">
        <v>13312</v>
      </c>
      <c r="C3411" s="1056"/>
      <c r="D3411" s="640" t="s">
        <v>6828</v>
      </c>
      <c r="F3411" s="710" t="str">
        <f>IF(ISBLANK(D3411),"",VLOOKUP(D3411,tegevusalad!$A$7:$B$188,2,FALSE))</f>
        <v>Tänavavalgustus</v>
      </c>
      <c r="G3411" s="301"/>
    </row>
    <row r="3412" spans="1:7">
      <c r="A3412" s="641">
        <v>4301740110</v>
      </c>
      <c r="B3412" s="638" t="s">
        <v>13313</v>
      </c>
      <c r="C3412" s="1056"/>
      <c r="D3412" s="640" t="s">
        <v>6828</v>
      </c>
      <c r="F3412" s="710" t="str">
        <f>IF(ISBLANK(D3412),"",VLOOKUP(D3412,tegevusalad!$A$7:$B$188,2,FALSE))</f>
        <v>Tänavavalgustus</v>
      </c>
      <c r="G3412" s="301"/>
    </row>
    <row r="3413" spans="1:7">
      <c r="A3413" s="641">
        <v>4301750050</v>
      </c>
      <c r="B3413" s="638" t="s">
        <v>13314</v>
      </c>
      <c r="C3413" s="1056"/>
      <c r="D3413" s="640" t="s">
        <v>6828</v>
      </c>
      <c r="F3413" s="710" t="str">
        <f>IF(ISBLANK(D3413),"",VLOOKUP(D3413,tegevusalad!$A$7:$B$188,2,FALSE))</f>
        <v>Tänavavalgustus</v>
      </c>
      <c r="G3413" s="301"/>
    </row>
    <row r="3414" spans="1:7">
      <c r="A3414" s="642">
        <v>4301720300</v>
      </c>
      <c r="B3414" s="638" t="s">
        <v>13550</v>
      </c>
      <c r="C3414" s="1056"/>
      <c r="D3414" s="640" t="s">
        <v>6828</v>
      </c>
      <c r="F3414" s="710" t="str">
        <f>IF(ISBLANK(D3414),"",VLOOKUP(D3414,tegevusalad!$A$7:$B$188,2,FALSE))</f>
        <v>Tänavavalgustus</v>
      </c>
      <c r="G3414" s="301"/>
    </row>
    <row r="3415" spans="1:7" ht="30">
      <c r="A3415" s="642">
        <v>4301720310</v>
      </c>
      <c r="B3415" s="638" t="s">
        <v>14260</v>
      </c>
      <c r="C3415" s="1056"/>
      <c r="D3415" s="640" t="s">
        <v>6828</v>
      </c>
      <c r="F3415" s="710" t="str">
        <f>IF(ISBLANK(D3415),"",VLOOKUP(D3415,tegevusalad!$A$7:$B$188,2,FALSE))</f>
        <v>Tänavavalgustus</v>
      </c>
    </row>
    <row r="3416" spans="1:7">
      <c r="A3416" s="642">
        <v>4301789010</v>
      </c>
      <c r="B3416" s="638" t="s">
        <v>17226</v>
      </c>
      <c r="C3416" s="1056"/>
      <c r="D3416" s="640" t="s">
        <v>6828</v>
      </c>
      <c r="F3416" s="710" t="str">
        <f>IF(ISBLANK(D3416),"",VLOOKUP(D3416,tegevusalad!$A$7:$B$188,2,FALSE))</f>
        <v>Tänavavalgustus</v>
      </c>
      <c r="G3416" s="301"/>
    </row>
    <row r="3417" spans="1:7">
      <c r="A3417" s="642">
        <v>4301789020</v>
      </c>
      <c r="B3417" s="638" t="s">
        <v>17225</v>
      </c>
      <c r="C3417" s="1056"/>
      <c r="D3417" s="640" t="s">
        <v>6828</v>
      </c>
      <c r="F3417" s="710" t="str">
        <f>IF(ISBLANK(D3417),"",VLOOKUP(D3417,tegevusalad!$A$7:$B$188,2,FALSE))</f>
        <v>Tänavavalgustus</v>
      </c>
      <c r="G3417" s="301"/>
    </row>
    <row r="3418" spans="1:7">
      <c r="A3418" s="642">
        <v>4301730020</v>
      </c>
      <c r="B3418" s="638" t="s">
        <v>14879</v>
      </c>
      <c r="C3418" s="1056"/>
      <c r="D3418" s="640" t="s">
        <v>6828</v>
      </c>
      <c r="F3418" s="710" t="str">
        <f>IF(ISBLANK(D3418),"",VLOOKUP(D3418,tegevusalad!$A$7:$B$188,2,FALSE))</f>
        <v>Tänavavalgustus</v>
      </c>
      <c r="G3418" s="301"/>
    </row>
    <row r="3419" spans="1:7">
      <c r="A3419" s="642">
        <v>4301701100</v>
      </c>
      <c r="B3419" s="638" t="s">
        <v>14923</v>
      </c>
      <c r="C3419" s="1056"/>
      <c r="D3419" s="640" t="s">
        <v>6828</v>
      </c>
      <c r="F3419" s="710" t="str">
        <f>IF(ISBLANK(D3419),"",VLOOKUP(D3419,tegevusalad!$A$7:$B$188,2,FALSE))</f>
        <v>Tänavavalgustus</v>
      </c>
      <c r="G3419" s="301"/>
    </row>
    <row r="3420" spans="1:7">
      <c r="A3420" s="641"/>
      <c r="B3420" s="638"/>
      <c r="C3420" s="1056"/>
      <c r="D3420" s="640"/>
      <c r="G3420" s="301"/>
    </row>
    <row r="3421" spans="1:7">
      <c r="A3421" s="641"/>
      <c r="B3421" s="682" t="s">
        <v>9147</v>
      </c>
      <c r="C3421" s="1056"/>
      <c r="D3421" s="640"/>
      <c r="G3421" s="301"/>
    </row>
    <row r="3422" spans="1:7" ht="30">
      <c r="A3422" s="642">
        <v>4309730000</v>
      </c>
      <c r="B3422" s="638" t="s">
        <v>9148</v>
      </c>
      <c r="C3422" s="1056"/>
      <c r="D3422" s="640" t="s">
        <v>6826</v>
      </c>
      <c r="F3422" s="710" t="str">
        <f>IF(ISBLANK(D3422),"",VLOOKUP(D3422,tegevusalad!$A$7:$B$188,2,FALSE))</f>
        <v>Maanteetransport</v>
      </c>
    </row>
    <row r="3423" spans="1:7">
      <c r="A3423" s="642">
        <v>4309740000</v>
      </c>
      <c r="B3423" s="638" t="s">
        <v>11658</v>
      </c>
      <c r="C3423" s="1056"/>
      <c r="D3423" s="640" t="s">
        <v>6826</v>
      </c>
      <c r="F3423" s="710" t="str">
        <f>IF(ISBLANK(D3423),"",VLOOKUP(D3423,tegevusalad!$A$7:$B$188,2,FALSE))</f>
        <v>Maanteetransport</v>
      </c>
    </row>
    <row r="3424" spans="1:7">
      <c r="A3424" s="642">
        <v>4309750000</v>
      </c>
      <c r="B3424" s="638" t="s">
        <v>13685</v>
      </c>
      <c r="C3424" s="1056"/>
      <c r="D3424" s="640" t="s">
        <v>6826</v>
      </c>
      <c r="F3424" s="710" t="str">
        <f>IF(ISBLANK(D3424),"",VLOOKUP(D3424,tegevusalad!$A$7:$B$188,2,FALSE))</f>
        <v>Maanteetransport</v>
      </c>
    </row>
    <row r="3425" spans="1:6">
      <c r="A3425" s="642">
        <v>4309760010</v>
      </c>
      <c r="B3425" s="638" t="s">
        <v>13703</v>
      </c>
      <c r="C3425" s="1056"/>
      <c r="D3425" s="640" t="s">
        <v>6826</v>
      </c>
      <c r="F3425" s="710" t="str">
        <f>IF(ISBLANK(D3425),"",VLOOKUP(D3425,tegevusalad!$A$7:$B$188,2,FALSE))</f>
        <v>Maanteetransport</v>
      </c>
    </row>
    <row r="3426" spans="1:6">
      <c r="A3426" s="641"/>
      <c r="B3426" s="638"/>
      <c r="C3426" s="1056"/>
      <c r="D3426" s="640"/>
    </row>
    <row r="3427" spans="1:6">
      <c r="A3427" s="641"/>
      <c r="B3427" s="637" t="s">
        <v>8785</v>
      </c>
      <c r="C3427" s="1056"/>
      <c r="D3427" s="640"/>
    </row>
    <row r="3428" spans="1:6">
      <c r="A3428" s="642">
        <v>4321201010</v>
      </c>
      <c r="B3428" s="638" t="s">
        <v>8784</v>
      </c>
      <c r="C3428" s="1056"/>
      <c r="D3428" s="640" t="s">
        <v>5973</v>
      </c>
      <c r="F3428" s="710" t="str">
        <f>IF(ISBLANK(D3428),"",VLOOKUP(D3428,tegevusalad!$A$7:$B$188,2,FALSE))</f>
        <v>Heitveekäitlus</v>
      </c>
    </row>
    <row r="3429" spans="1:6">
      <c r="A3429" s="642">
        <v>4321203000</v>
      </c>
      <c r="B3429" s="638" t="s">
        <v>10957</v>
      </c>
      <c r="C3429" s="1056"/>
      <c r="D3429" s="640" t="s">
        <v>5974</v>
      </c>
      <c r="F3429" s="710" t="str">
        <f>IF(ISBLANK(D3429),"",VLOOKUP(D3429,tegevusalad!$A$7:$B$188,2,FALSE))</f>
        <v>Veevarustus</v>
      </c>
    </row>
    <row r="3430" spans="1:6">
      <c r="A3430" s="642">
        <v>4321203010</v>
      </c>
      <c r="B3430" s="638" t="s">
        <v>13700</v>
      </c>
      <c r="C3430" s="1056"/>
      <c r="D3430" s="640" t="s">
        <v>5973</v>
      </c>
      <c r="F3430" s="710" t="str">
        <f>IF(ISBLANK(D3430),"",VLOOKUP(D3430,tegevusalad!$A$7:$B$188,2,FALSE))</f>
        <v>Heitveekäitlus</v>
      </c>
    </row>
    <row r="3431" spans="1:6" ht="30">
      <c r="A3431" s="642">
        <v>4321211010</v>
      </c>
      <c r="B3431" s="638" t="s">
        <v>13701</v>
      </c>
      <c r="C3431" s="1056"/>
      <c r="D3431" s="640" t="s">
        <v>5974</v>
      </c>
      <c r="F3431" s="710" t="str">
        <f>IF(ISBLANK(D3431),"",VLOOKUP(D3431,tegevusalad!$A$7:$B$188,2,FALSE))</f>
        <v>Veevarustus</v>
      </c>
    </row>
    <row r="3432" spans="1:6" ht="30">
      <c r="A3432" s="642">
        <v>4322101000</v>
      </c>
      <c r="B3432" s="638" t="s">
        <v>12945</v>
      </c>
      <c r="C3432" s="1056"/>
      <c r="D3432" s="640" t="s">
        <v>8496</v>
      </c>
      <c r="F3432" s="710" t="str">
        <f>IF(ISBLANK(D3432),"",VLOOKUP(D3432,tegevusalad!$A$7:$B$188,2,FALSE))</f>
        <v>Teadus- ja arendustegevus kommunaalmajanduses</v>
      </c>
    </row>
    <row r="3433" spans="1:6">
      <c r="A3433" s="642">
        <v>4322102000</v>
      </c>
      <c r="B3433" s="638" t="s">
        <v>15933</v>
      </c>
      <c r="C3433" s="1056"/>
      <c r="D3433" s="640" t="s">
        <v>8496</v>
      </c>
      <c r="F3433" s="710" t="str">
        <f>IF(ISBLANK(D3433),"",VLOOKUP(D3433,tegevusalad!$A$7:$B$188,2,FALSE))</f>
        <v>Teadus- ja arendustegevus kommunaalmajanduses</v>
      </c>
    </row>
    <row r="3434" spans="1:6">
      <c r="A3434" s="642">
        <v>4321215010</v>
      </c>
      <c r="B3434" s="638" t="s">
        <v>16341</v>
      </c>
      <c r="C3434" s="1056"/>
      <c r="D3434" s="640" t="s">
        <v>5973</v>
      </c>
      <c r="F3434" s="710" t="str">
        <f>IF(ISBLANK(D3434),"",VLOOKUP(D3434,tegevusalad!$A$7:$B$188,2,FALSE))</f>
        <v>Heitveekäitlus</v>
      </c>
    </row>
    <row r="3435" spans="1:6">
      <c r="A3435" s="636"/>
      <c r="B3435" s="706"/>
      <c r="C3435" s="1056"/>
    </row>
    <row r="3436" spans="1:6">
      <c r="A3436" s="636"/>
      <c r="B3436" s="637" t="s">
        <v>151</v>
      </c>
      <c r="C3436" s="1029"/>
      <c r="F3436" s="710" t="str">
        <f>IF(ISBLANK(D3436),"",VLOOKUP(D3436,tegevusalad!$A$7:$B$188,2,FALSE))</f>
        <v/>
      </c>
    </row>
    <row r="3437" spans="1:6">
      <c r="A3437" s="636"/>
      <c r="B3437" s="637" t="s">
        <v>4564</v>
      </c>
      <c r="C3437" s="1029"/>
      <c r="D3437" s="640"/>
      <c r="F3437" s="710" t="str">
        <f>IF(ISBLANK(D3437),"",VLOOKUP(D3437,tegevusalad!$A$7:$B$188,2,FALSE))</f>
        <v/>
      </c>
    </row>
    <row r="3438" spans="1:6">
      <c r="A3438" s="639">
        <v>4311201070</v>
      </c>
      <c r="B3438" s="695" t="s">
        <v>13097</v>
      </c>
      <c r="C3438" s="1029"/>
      <c r="D3438" s="640" t="s">
        <v>3075</v>
      </c>
      <c r="F3438" s="710" t="str">
        <f>IF(ISBLANK(D3438),"",VLOOKUP(D3438,tegevusalad!$A$7:$B$188,2,FALSE))</f>
        <v>Muud elamu- ja kommunaalmajanduse tegevus</v>
      </c>
    </row>
    <row r="3439" spans="1:6" hidden="1">
      <c r="A3439" s="641">
        <v>4311215010</v>
      </c>
      <c r="B3439" s="695" t="s">
        <v>452</v>
      </c>
      <c r="C3439" s="1051"/>
      <c r="D3439" s="640" t="s">
        <v>3075</v>
      </c>
      <c r="F3439" s="710" t="str">
        <f>IF(ISBLANK(D3439),"",VLOOKUP(D3439,tegevusalad!$A$7:$B$188,2,FALSE))</f>
        <v>Muud elamu- ja kommunaalmajanduse tegevus</v>
      </c>
    </row>
    <row r="3440" spans="1:6">
      <c r="A3440" s="642">
        <v>4311215020</v>
      </c>
      <c r="B3440" s="695" t="s">
        <v>16367</v>
      </c>
      <c r="C3440" s="1051"/>
      <c r="D3440" s="640" t="s">
        <v>3075</v>
      </c>
      <c r="F3440" s="710" t="str">
        <f>IF(ISBLANK(D3440),"",VLOOKUP(D3440,tegevusalad!$A$7:$B$188,2,FALSE))</f>
        <v>Muud elamu- ja kommunaalmajanduse tegevus</v>
      </c>
    </row>
    <row r="3441" spans="1:7">
      <c r="A3441" s="642">
        <v>4311215040</v>
      </c>
      <c r="B3441" s="695" t="s">
        <v>16383</v>
      </c>
      <c r="C3441" s="1051"/>
      <c r="D3441" s="640" t="s">
        <v>3075</v>
      </c>
      <c r="F3441" s="710" t="str">
        <f>IF(ISBLANK(D3441),"",VLOOKUP(D3441,tegevusalad!$A$7:$B$188,2,FALSE))</f>
        <v>Muud elamu- ja kommunaalmajanduse tegevus</v>
      </c>
    </row>
    <row r="3442" spans="1:7">
      <c r="A3442" s="642">
        <v>4311215050</v>
      </c>
      <c r="B3442" s="695" t="s">
        <v>16384</v>
      </c>
      <c r="C3442" s="1051"/>
      <c r="D3442" s="640" t="s">
        <v>3075</v>
      </c>
      <c r="F3442" s="710" t="str">
        <f>IF(ISBLANK(D3442),"",VLOOKUP(D3442,tegevusalad!$A$7:$B$188,2,FALSE))</f>
        <v>Muud elamu- ja kommunaalmajanduse tegevus</v>
      </c>
    </row>
    <row r="3443" spans="1:7">
      <c r="A3443" s="641">
        <v>4311215030</v>
      </c>
      <c r="B3443" s="695" t="s">
        <v>791</v>
      </c>
      <c r="C3443" s="1051"/>
      <c r="D3443" s="640" t="s">
        <v>3075</v>
      </c>
      <c r="F3443" s="710" t="str">
        <f>IF(ISBLANK(D3443),"",VLOOKUP(D3443,tegevusalad!$A$7:$B$188,2,FALSE))</f>
        <v>Muud elamu- ja kommunaalmajanduse tegevus</v>
      </c>
    </row>
    <row r="3444" spans="1:7">
      <c r="A3444" s="641">
        <v>4311201030</v>
      </c>
      <c r="B3444" s="695" t="s">
        <v>453</v>
      </c>
      <c r="C3444" s="1051"/>
      <c r="D3444" s="640" t="s">
        <v>3075</v>
      </c>
      <c r="F3444" s="710" t="str">
        <f>IF(ISBLANK(D3444),"",VLOOKUP(D3444,tegevusalad!$A$7:$B$188,2,FALSE))</f>
        <v>Muud elamu- ja kommunaalmajanduse tegevus</v>
      </c>
    </row>
    <row r="3445" spans="1:7" ht="30">
      <c r="A3445" s="641">
        <v>4311201040</v>
      </c>
      <c r="B3445" s="695" t="s">
        <v>7243</v>
      </c>
      <c r="C3445" s="1051"/>
      <c r="D3445" s="640" t="s">
        <v>3075</v>
      </c>
      <c r="F3445" s="710" t="str">
        <f>IF(ISBLANK(D3445),"",VLOOKUP(D3445,tegevusalad!$A$7:$B$188,2,FALSE))</f>
        <v>Muud elamu- ja kommunaalmajanduse tegevus</v>
      </c>
    </row>
    <row r="3446" spans="1:7">
      <c r="A3446" s="641">
        <v>4311213030</v>
      </c>
      <c r="B3446" s="695" t="s">
        <v>16317</v>
      </c>
      <c r="C3446" s="1051"/>
      <c r="D3446" s="640" t="s">
        <v>3075</v>
      </c>
      <c r="F3446" s="710" t="str">
        <f>IF(ISBLANK(D3446),"",VLOOKUP(D3446,tegevusalad!$A$7:$B$188,2,FALSE))</f>
        <v>Muud elamu- ja kommunaalmajanduse tegevus</v>
      </c>
    </row>
    <row r="3447" spans="1:7">
      <c r="A3447" s="641">
        <v>4311211040</v>
      </c>
      <c r="B3447" s="695" t="s">
        <v>8293</v>
      </c>
      <c r="D3447" s="640" t="s">
        <v>3075</v>
      </c>
      <c r="F3447" s="710" t="str">
        <f>IF(ISBLANK(D3447),"",VLOOKUP(D3447,tegevusalad!$A$7:$B$188,2,FALSE))</f>
        <v>Muud elamu- ja kommunaalmajanduse tegevus</v>
      </c>
      <c r="G3447" s="301"/>
    </row>
    <row r="3448" spans="1:7">
      <c r="A3448" s="642">
        <v>4311211050</v>
      </c>
      <c r="B3448" s="695" t="s">
        <v>10945</v>
      </c>
      <c r="C3448" s="1051"/>
      <c r="D3448" s="640" t="s">
        <v>3075</v>
      </c>
      <c r="F3448" s="710" t="str">
        <f>IF(ISBLANK(D3448),"",VLOOKUP(D3448,tegevusalad!$A$7:$B$188,2,FALSE))</f>
        <v>Muud elamu- ja kommunaalmajanduse tegevus</v>
      </c>
      <c r="G3448" s="301"/>
    </row>
    <row r="3449" spans="1:7">
      <c r="A3449" s="642">
        <v>4311211060</v>
      </c>
      <c r="B3449" s="695" t="s">
        <v>11051</v>
      </c>
      <c r="C3449" s="1051"/>
      <c r="D3449" s="640" t="s">
        <v>3075</v>
      </c>
      <c r="F3449" s="710" t="str">
        <f>IF(ISBLANK(D3449),"",VLOOKUP(D3449,tegevusalad!$A$7:$B$188,2,FALSE))</f>
        <v>Muud elamu- ja kommunaalmajanduse tegevus</v>
      </c>
      <c r="G3449" s="301"/>
    </row>
    <row r="3450" spans="1:7">
      <c r="A3450" s="642">
        <v>4311211070</v>
      </c>
      <c r="B3450" s="695" t="s">
        <v>12057</v>
      </c>
      <c r="C3450" s="1051"/>
      <c r="D3450" s="640" t="s">
        <v>3075</v>
      </c>
      <c r="F3450" s="710" t="str">
        <f>IF(ISBLANK(D3450),"",VLOOKUP(D3450,tegevusalad!$A$7:$B$188,2,FALSE))</f>
        <v>Muud elamu- ja kommunaalmajanduse tegevus</v>
      </c>
      <c r="G3450" s="301"/>
    </row>
    <row r="3451" spans="1:7">
      <c r="A3451" s="642">
        <v>4311212010</v>
      </c>
      <c r="B3451" s="695" t="s">
        <v>10579</v>
      </c>
      <c r="D3451" s="640" t="s">
        <v>3075</v>
      </c>
      <c r="F3451" s="710" t="str">
        <f>IF(ISBLANK(D3451),"",VLOOKUP(D3451,tegevusalad!$A$7:$B$188,2,FALSE))</f>
        <v>Muud elamu- ja kommunaalmajanduse tegevus</v>
      </c>
      <c r="G3451" s="301"/>
    </row>
    <row r="3452" spans="1:7">
      <c r="A3452" s="641" t="s">
        <v>16316</v>
      </c>
      <c r="B3452" s="695" t="s">
        <v>16317</v>
      </c>
      <c r="C3452" s="1051"/>
      <c r="D3452" s="640" t="s">
        <v>3075</v>
      </c>
      <c r="F3452" s="710" t="str">
        <f>IF(ISBLANK(D3452),"",VLOOKUP(D3452,tegevusalad!$A$7:$B$188,2,FALSE))</f>
        <v>Muud elamu- ja kommunaalmajanduse tegevus</v>
      </c>
      <c r="G3452" s="301"/>
    </row>
    <row r="3453" spans="1:7">
      <c r="A3453" s="641">
        <v>4311214020</v>
      </c>
      <c r="B3453" s="695" t="s">
        <v>7244</v>
      </c>
      <c r="C3453" s="1051"/>
      <c r="D3453" s="640" t="s">
        <v>3075</v>
      </c>
      <c r="F3453" s="710" t="str">
        <f>IF(ISBLANK(D3453),"",VLOOKUP(D3453,tegevusalad!$A$7:$B$188,2,FALSE))</f>
        <v>Muud elamu- ja kommunaalmajanduse tegevus</v>
      </c>
      <c r="G3453" s="301"/>
    </row>
    <row r="3454" spans="1:7">
      <c r="A3454" s="641">
        <v>4311214010</v>
      </c>
      <c r="B3454" s="695" t="s">
        <v>1478</v>
      </c>
      <c r="C3454" s="1051"/>
      <c r="D3454" s="640" t="s">
        <v>3075</v>
      </c>
      <c r="F3454" s="710" t="str">
        <f>IF(ISBLANK(D3454),"",VLOOKUP(D3454,tegevusalad!$A$7:$B$188,2,FALSE))</f>
        <v>Muud elamu- ja kommunaalmajanduse tegevus</v>
      </c>
      <c r="G3454" s="301"/>
    </row>
    <row r="3455" spans="1:7">
      <c r="A3455" s="641">
        <v>4311214050</v>
      </c>
      <c r="B3455" s="301" t="s">
        <v>471</v>
      </c>
      <c r="D3455" s="640" t="s">
        <v>3075</v>
      </c>
      <c r="F3455" s="710" t="str">
        <f>IF(ISBLANK(D3455),"",VLOOKUP(D3455,tegevusalad!$A$7:$B$188,2,FALSE))</f>
        <v>Muud elamu- ja kommunaalmajanduse tegevus</v>
      </c>
      <c r="G3455" s="301"/>
    </row>
    <row r="3456" spans="1:7">
      <c r="A3456" s="642">
        <v>4311214060</v>
      </c>
      <c r="B3456" s="301" t="s">
        <v>13882</v>
      </c>
      <c r="D3456" s="640" t="s">
        <v>3075</v>
      </c>
      <c r="F3456" s="710" t="str">
        <f>IF(ISBLANK(D3456),"",VLOOKUP(D3456,tegevusalad!$A$7:$B$188,2,FALSE))</f>
        <v>Muud elamu- ja kommunaalmajanduse tegevus</v>
      </c>
      <c r="G3456" s="301"/>
    </row>
    <row r="3457" spans="1:7">
      <c r="A3457" s="641">
        <v>4311215010</v>
      </c>
      <c r="B3457" s="695" t="s">
        <v>6536</v>
      </c>
      <c r="C3457" s="1051"/>
      <c r="D3457" s="640" t="s">
        <v>3075</v>
      </c>
      <c r="F3457" s="710" t="str">
        <f>IF(ISBLANK(D3457),"",VLOOKUP(D3457,tegevusalad!$A$7:$B$188,2,FALSE))</f>
        <v>Muud elamu- ja kommunaalmajanduse tegevus</v>
      </c>
      <c r="G3457" s="301"/>
    </row>
    <row r="3458" spans="1:7">
      <c r="A3458" s="641">
        <v>4311216020</v>
      </c>
      <c r="B3458" s="695" t="s">
        <v>2046</v>
      </c>
      <c r="C3458" s="1051"/>
      <c r="D3458" s="640" t="s">
        <v>3075</v>
      </c>
      <c r="F3458" s="710" t="str">
        <f>IF(ISBLANK(D3458),"",VLOOKUP(D3458,tegevusalad!$A$7:$B$188,2,FALSE))</f>
        <v>Muud elamu- ja kommunaalmajanduse tegevus</v>
      </c>
      <c r="G3458" s="301"/>
    </row>
    <row r="3459" spans="1:7">
      <c r="A3459" s="641">
        <v>4311216040</v>
      </c>
      <c r="B3459" s="695" t="s">
        <v>7509</v>
      </c>
      <c r="C3459" s="1051"/>
      <c r="D3459" s="640" t="s">
        <v>3075</v>
      </c>
      <c r="F3459" s="710" t="str">
        <f>IF(ISBLANK(D3459),"",VLOOKUP(D3459,tegevusalad!$A$7:$B$188,2,FALSE))</f>
        <v>Muud elamu- ja kommunaalmajanduse tegevus</v>
      </c>
      <c r="G3459" s="301"/>
    </row>
    <row r="3460" spans="1:7">
      <c r="A3460" s="641">
        <v>4311216050</v>
      </c>
      <c r="B3460" s="695" t="s">
        <v>8294</v>
      </c>
      <c r="C3460" s="1051"/>
      <c r="D3460" s="640" t="s">
        <v>3075</v>
      </c>
      <c r="F3460" s="710" t="str">
        <f>IF(ISBLANK(D3460),"",VLOOKUP(D3460,tegevusalad!$A$7:$B$188,2,FALSE))</f>
        <v>Muud elamu- ja kommunaalmajanduse tegevus</v>
      </c>
      <c r="G3460" s="301"/>
    </row>
    <row r="3461" spans="1:7">
      <c r="A3461" s="642">
        <v>4311216060</v>
      </c>
      <c r="B3461" s="695" t="s">
        <v>10190</v>
      </c>
      <c r="C3461" s="1051"/>
      <c r="D3461" s="640" t="s">
        <v>3075</v>
      </c>
      <c r="F3461" s="710" t="str">
        <f>IF(ISBLANK(D3461),"",VLOOKUP(D3461,tegevusalad!$A$7:$B$188,2,FALSE))</f>
        <v>Muud elamu- ja kommunaalmajanduse tegevus</v>
      </c>
      <c r="G3461" s="301"/>
    </row>
    <row r="3462" spans="1:7">
      <c r="A3462" s="642">
        <v>4311216090</v>
      </c>
      <c r="B3462" s="695" t="s">
        <v>16381</v>
      </c>
      <c r="C3462" s="1051"/>
      <c r="D3462" s="640" t="s">
        <v>3075</v>
      </c>
      <c r="F3462" s="710" t="str">
        <f>IF(ISBLANK(D3462),"",VLOOKUP(D3462,tegevusalad!$A$7:$B$188,2,FALSE))</f>
        <v>Muud elamu- ja kommunaalmajanduse tegevus</v>
      </c>
      <c r="G3462" s="301"/>
    </row>
    <row r="3463" spans="1:7">
      <c r="A3463" s="642">
        <v>4311216080</v>
      </c>
      <c r="B3463" s="695" t="s">
        <v>16382</v>
      </c>
      <c r="C3463" s="1051"/>
      <c r="D3463" s="640" t="s">
        <v>3075</v>
      </c>
      <c r="F3463" s="710" t="str">
        <f>IF(ISBLANK(D3463),"",VLOOKUP(D3463,tegevusalad!$A$7:$B$188,2,FALSE))</f>
        <v>Muud elamu- ja kommunaalmajanduse tegevus</v>
      </c>
      <c r="G3463" s="301"/>
    </row>
    <row r="3464" spans="1:7">
      <c r="A3464" s="641">
        <v>4311219010</v>
      </c>
      <c r="B3464" s="695" t="s">
        <v>2874</v>
      </c>
      <c r="C3464" s="1051"/>
      <c r="D3464" s="640" t="s">
        <v>3075</v>
      </c>
      <c r="F3464" s="710" t="str">
        <f>IF(ISBLANK(D3464),"",VLOOKUP(D3464,tegevusalad!$A$7:$B$188,2,FALSE))</f>
        <v>Muud elamu- ja kommunaalmajanduse tegevus</v>
      </c>
      <c r="G3464" s="301"/>
    </row>
    <row r="3465" spans="1:7">
      <c r="A3465" s="641">
        <v>4239701010</v>
      </c>
      <c r="B3465" s="638" t="s">
        <v>4892</v>
      </c>
      <c r="C3465" s="723"/>
      <c r="D3465" s="640" t="s">
        <v>6754</v>
      </c>
      <c r="F3465" s="710" t="str">
        <f>IF(ISBLANK(D3465),"",VLOOKUP(D3465,tegevusalad!$A$7:$B$188,2,FALSE))</f>
        <v>Muud hariduse abiteenused</v>
      </c>
      <c r="G3465" s="301"/>
    </row>
    <row r="3466" spans="1:7">
      <c r="A3466" s="641">
        <v>4239701020</v>
      </c>
      <c r="B3466" s="638" t="s">
        <v>4893</v>
      </c>
      <c r="C3466" s="723"/>
      <c r="D3466" s="640" t="s">
        <v>27</v>
      </c>
      <c r="F3466" s="710" t="str">
        <f>IF(ISBLANK(D3466),"",VLOOKUP(D3466,tegevusalad!$A$7:$B$188,2,FALSE))</f>
        <v>Botaanikaaed</v>
      </c>
      <c r="G3466" s="301"/>
    </row>
    <row r="3467" spans="1:7">
      <c r="A3467" s="641">
        <v>4239705000</v>
      </c>
      <c r="B3467" s="638" t="s">
        <v>6335</v>
      </c>
      <c r="C3467" s="723"/>
      <c r="D3467" s="640" t="s">
        <v>6754</v>
      </c>
      <c r="F3467" s="710" t="str">
        <f>IF(ISBLANK(D3467),"",VLOOKUP(D3467,tegevusalad!$A$7:$B$188,2,FALSE))</f>
        <v>Muud hariduse abiteenused</v>
      </c>
    </row>
    <row r="3468" spans="1:7">
      <c r="A3468" s="641">
        <v>4239706010</v>
      </c>
      <c r="B3468" s="638" t="s">
        <v>6336</v>
      </c>
      <c r="C3468" s="723"/>
      <c r="D3468" s="640" t="s">
        <v>6754</v>
      </c>
      <c r="F3468" s="710" t="str">
        <f>IF(ISBLANK(D3468),"",VLOOKUP(D3468,tegevusalad!$A$7:$B$188,2,FALSE))</f>
        <v>Muud hariduse abiteenused</v>
      </c>
    </row>
    <row r="3469" spans="1:7">
      <c r="A3469" s="641">
        <v>4319701010</v>
      </c>
      <c r="B3469" s="638" t="s">
        <v>1752</v>
      </c>
      <c r="C3469" s="723"/>
      <c r="D3469" s="640" t="s">
        <v>12170</v>
      </c>
      <c r="F3469" s="710" t="str">
        <f>IF(ISBLANK(D3469),"",VLOOKUP(D3469,tegevusalad!$A$7:$B$188,2,FALSE))</f>
        <v>Avalike alade puhastus</v>
      </c>
    </row>
    <row r="3470" spans="1:7">
      <c r="A3470" s="641">
        <v>4311505010</v>
      </c>
      <c r="B3470" s="638" t="s">
        <v>5403</v>
      </c>
      <c r="C3470" s="723"/>
      <c r="D3470" s="640" t="s">
        <v>6827</v>
      </c>
      <c r="F3470" s="710" t="str">
        <f>IF(ISBLANK(D3470),"",VLOOKUP(D3470,tegevusalad!$A$7:$B$188,2,FALSE))</f>
        <v>Jäätmekäitlus (sh prügivedu)</v>
      </c>
    </row>
    <row r="3471" spans="1:7" ht="30">
      <c r="A3471" s="642">
        <v>4311505040</v>
      </c>
      <c r="B3471" s="638" t="s">
        <v>12932</v>
      </c>
      <c r="C3471" s="723"/>
      <c r="D3471" s="640" t="s">
        <v>6827</v>
      </c>
      <c r="F3471" s="710" t="str">
        <f>IF(ISBLANK(D3471),"",VLOOKUP(D3471,tegevusalad!$A$7:$B$188,2,FALSE))</f>
        <v>Jäätmekäitlus (sh prügivedu)</v>
      </c>
    </row>
    <row r="3472" spans="1:7">
      <c r="A3472" s="642">
        <v>4311505050</v>
      </c>
      <c r="B3472" s="638" t="s">
        <v>12933</v>
      </c>
      <c r="C3472" s="723"/>
      <c r="D3472" s="640" t="s">
        <v>6827</v>
      </c>
      <c r="F3472" s="710" t="str">
        <f>IF(ISBLANK(D3472),"",VLOOKUP(D3472,tegevusalad!$A$7:$B$188,2,FALSE))</f>
        <v>Jäätmekäitlus (sh prügivedu)</v>
      </c>
    </row>
    <row r="3473" spans="1:7">
      <c r="A3473" s="642">
        <v>4311505210</v>
      </c>
      <c r="B3473" s="638" t="s">
        <v>14988</v>
      </c>
      <c r="C3473" s="723"/>
      <c r="D3473" s="640" t="s">
        <v>6827</v>
      </c>
      <c r="F3473" s="710" t="str">
        <f>IF(ISBLANK(D3473),"",VLOOKUP(D3473,tegevusalad!$A$7:$B$188,2,FALSE))</f>
        <v>Jäätmekäitlus (sh prügivedu)</v>
      </c>
    </row>
    <row r="3474" spans="1:7" ht="30">
      <c r="A3474" s="642">
        <v>4311505250</v>
      </c>
      <c r="B3474" s="638" t="s">
        <v>13883</v>
      </c>
      <c r="C3474" s="723"/>
      <c r="D3474" s="640" t="s">
        <v>6827</v>
      </c>
      <c r="F3474" s="710" t="str">
        <f>IF(ISBLANK(D3474),"",VLOOKUP(D3474,tegevusalad!$A$7:$B$188,2,FALSE))</f>
        <v>Jäätmekäitlus (sh prügivedu)</v>
      </c>
    </row>
    <row r="3475" spans="1:7" ht="30">
      <c r="A3475" s="642">
        <v>4311506010</v>
      </c>
      <c r="B3475" s="638" t="s">
        <v>13884</v>
      </c>
      <c r="C3475" s="723"/>
      <c r="D3475" s="640" t="s">
        <v>6827</v>
      </c>
      <c r="F3475" s="710" t="str">
        <f>IF(ISBLANK(D3475),"",VLOOKUP(D3475,tegevusalad!$A$7:$B$188,2,FALSE))</f>
        <v>Jäätmekäitlus (sh prügivedu)</v>
      </c>
      <c r="G3475" s="301"/>
    </row>
    <row r="3476" spans="1:7" ht="30">
      <c r="A3476" s="642">
        <v>4311506020</v>
      </c>
      <c r="B3476" s="638" t="s">
        <v>13885</v>
      </c>
      <c r="C3476" s="723"/>
      <c r="D3476" s="640" t="s">
        <v>6827</v>
      </c>
      <c r="F3476" s="710" t="str">
        <f>IF(ISBLANK(D3476),"",VLOOKUP(D3476,tegevusalad!$A$7:$B$188,2,FALSE))</f>
        <v>Jäätmekäitlus (sh prügivedu)</v>
      </c>
      <c r="G3476" s="301"/>
    </row>
    <row r="3477" spans="1:7">
      <c r="A3477" s="641">
        <v>4311511010</v>
      </c>
      <c r="B3477" s="638" t="s">
        <v>5404</v>
      </c>
      <c r="C3477" s="723"/>
      <c r="D3477" s="640" t="s">
        <v>6827</v>
      </c>
      <c r="F3477" s="710" t="str">
        <f>IF(ISBLANK(D3477),"",VLOOKUP(D3477,tegevusalad!$A$7:$B$188,2,FALSE))</f>
        <v>Jäätmekäitlus (sh prügivedu)</v>
      </c>
      <c r="G3477" s="301"/>
    </row>
    <row r="3478" spans="1:7">
      <c r="A3478" s="639">
        <v>4318155110</v>
      </c>
      <c r="B3478" s="638" t="s">
        <v>10423</v>
      </c>
      <c r="C3478" s="723"/>
      <c r="D3478" s="640" t="s">
        <v>8123</v>
      </c>
      <c r="F3478" s="710" t="str">
        <f>IF(ISBLANK(D3478),"",VLOOKUP(D3478,tegevusalad!$A$7:$B$188,2,FALSE))</f>
        <v>Puhkepargid ja -baasid</v>
      </c>
      <c r="G3478" s="301"/>
    </row>
    <row r="3479" spans="1:7">
      <c r="A3479" s="639">
        <v>4318155120</v>
      </c>
      <c r="B3479" s="638" t="s">
        <v>10424</v>
      </c>
      <c r="C3479" s="723"/>
      <c r="D3479" s="640" t="s">
        <v>8123</v>
      </c>
      <c r="F3479" s="710" t="str">
        <f>IF(ISBLANK(D3479),"",VLOOKUP(D3479,tegevusalad!$A$7:$B$188,2,FALSE))</f>
        <v>Puhkepargid ja -baasid</v>
      </c>
      <c r="G3479" s="301"/>
    </row>
    <row r="3480" spans="1:7">
      <c r="A3480" s="639">
        <v>4318156010</v>
      </c>
      <c r="B3480" s="638" t="s">
        <v>10425</v>
      </c>
      <c r="C3480" s="723"/>
      <c r="D3480" s="640" t="s">
        <v>8123</v>
      </c>
      <c r="F3480" s="710" t="str">
        <f>IF(ISBLANK(D3480),"",VLOOKUP(D3480,tegevusalad!$A$7:$B$188,2,FALSE))</f>
        <v>Puhkepargid ja -baasid</v>
      </c>
      <c r="G3480" s="301"/>
    </row>
    <row r="3481" spans="1:7">
      <c r="A3481" s="1111">
        <v>4318255010</v>
      </c>
      <c r="B3481" s="1112" t="s">
        <v>10594</v>
      </c>
      <c r="C3481" s="1113"/>
      <c r="D3481" s="1114" t="s">
        <v>8123</v>
      </c>
      <c r="E3481" s="1115"/>
      <c r="F3481" s="1116" t="str">
        <f>IF(ISBLANK(D3481),"",VLOOKUP(D3481,tegevusalad!$A$7:$B$188,2,FALSE))</f>
        <v>Puhkepargid ja -baasid</v>
      </c>
      <c r="G3481" s="301"/>
    </row>
    <row r="3482" spans="1:7">
      <c r="A3482" s="639">
        <v>4318665010</v>
      </c>
      <c r="B3482" s="638" t="s">
        <v>13878</v>
      </c>
      <c r="C3482" s="723"/>
      <c r="D3482" s="640" t="s">
        <v>8123</v>
      </c>
      <c r="F3482" s="710" t="str">
        <f>IF(ISBLANK(D3482),"",VLOOKUP(D3482,tegevusalad!$A$7:$B$188,2,FALSE))</f>
        <v>Puhkepargid ja -baasid</v>
      </c>
      <c r="G3482" s="301"/>
    </row>
    <row r="3483" spans="1:7">
      <c r="A3483" s="639">
        <v>4318858030</v>
      </c>
      <c r="B3483" s="638" t="s">
        <v>13879</v>
      </c>
      <c r="C3483" s="723"/>
      <c r="D3483" s="640" t="s">
        <v>8123</v>
      </c>
      <c r="F3483" s="710" t="str">
        <f>IF(ISBLANK(D3483),"",VLOOKUP(D3483,tegevusalad!$A$7:$B$188,2,FALSE))</f>
        <v>Puhkepargid ja -baasid</v>
      </c>
      <c r="G3483" s="301"/>
    </row>
    <row r="3484" spans="1:7">
      <c r="A3484" s="636">
        <v>4318055990</v>
      </c>
      <c r="B3484" s="638" t="s">
        <v>8127</v>
      </c>
      <c r="C3484" s="723"/>
      <c r="D3484" s="640" t="s">
        <v>8123</v>
      </c>
      <c r="F3484" s="710" t="str">
        <f>IF(ISBLANK(D3484),"",VLOOKUP(D3484,tegevusalad!$A$7:$B$188,2,FALSE))</f>
        <v>Puhkepargid ja -baasid</v>
      </c>
      <c r="G3484" s="301"/>
    </row>
    <row r="3485" spans="1:7">
      <c r="A3485" s="636">
        <v>4318155990</v>
      </c>
      <c r="B3485" s="638" t="s">
        <v>8128</v>
      </c>
      <c r="C3485" s="723"/>
      <c r="D3485" s="640" t="s">
        <v>8123</v>
      </c>
      <c r="F3485" s="710" t="str">
        <f>IF(ISBLANK(D3485),"",VLOOKUP(D3485,tegevusalad!$A$7:$B$188,2,FALSE))</f>
        <v>Puhkepargid ja -baasid</v>
      </c>
      <c r="G3485" s="301"/>
    </row>
    <row r="3486" spans="1:7">
      <c r="A3486" s="636">
        <v>4318255990</v>
      </c>
      <c r="B3486" s="638" t="s">
        <v>8129</v>
      </c>
      <c r="C3486" s="723"/>
      <c r="D3486" s="701" t="s">
        <v>8123</v>
      </c>
      <c r="F3486" s="710" t="str">
        <f>IF(ISBLANK(D3486),"",VLOOKUP(D3486,tegevusalad!$A$7:$B$188,2,FALSE))</f>
        <v>Puhkepargid ja -baasid</v>
      </c>
      <c r="G3486" s="301"/>
    </row>
    <row r="3487" spans="1:7">
      <c r="A3487" s="636">
        <v>4318355990</v>
      </c>
      <c r="B3487" s="638" t="s">
        <v>8130</v>
      </c>
      <c r="C3487" s="723"/>
      <c r="D3487" s="701" t="s">
        <v>8123</v>
      </c>
      <c r="F3487" s="710" t="str">
        <f>IF(ISBLANK(D3487),"",VLOOKUP(D3487,tegevusalad!$A$7:$B$188,2,FALSE))</f>
        <v>Puhkepargid ja -baasid</v>
      </c>
      <c r="G3487" s="301"/>
    </row>
    <row r="3488" spans="1:7">
      <c r="A3488" s="639">
        <v>4318453990</v>
      </c>
      <c r="B3488" s="638" t="s">
        <v>8131</v>
      </c>
      <c r="C3488" s="723"/>
      <c r="D3488" s="701" t="s">
        <v>8123</v>
      </c>
      <c r="F3488" s="710" t="str">
        <f>IF(ISBLANK(D3488),"",VLOOKUP(D3488,tegevusalad!$A$7:$B$188,2,FALSE))</f>
        <v>Puhkepargid ja -baasid</v>
      </c>
      <c r="G3488" s="301"/>
    </row>
    <row r="3489" spans="1:7">
      <c r="A3489" s="639">
        <v>4318552990</v>
      </c>
      <c r="B3489" s="638" t="s">
        <v>8132</v>
      </c>
      <c r="C3489" s="723"/>
      <c r="D3489" s="701" t="s">
        <v>8123</v>
      </c>
      <c r="F3489" s="710" t="str">
        <f>IF(ISBLANK(D3489),"",VLOOKUP(D3489,tegevusalad!$A$7:$B$188,2,FALSE))</f>
        <v>Puhkepargid ja -baasid</v>
      </c>
      <c r="G3489" s="301"/>
    </row>
    <row r="3490" spans="1:7">
      <c r="A3490" s="636">
        <v>4318655990</v>
      </c>
      <c r="B3490" s="638" t="s">
        <v>8133</v>
      </c>
      <c r="C3490" s="723"/>
      <c r="D3490" s="701" t="s">
        <v>8123</v>
      </c>
      <c r="F3490" s="710" t="str">
        <f>IF(ISBLANK(D3490),"",VLOOKUP(D3490,tegevusalad!$A$7:$B$188,2,FALSE))</f>
        <v>Puhkepargid ja -baasid</v>
      </c>
      <c r="G3490" s="301"/>
    </row>
    <row r="3491" spans="1:7">
      <c r="A3491" s="636">
        <v>4318755990</v>
      </c>
      <c r="B3491" s="638" t="s">
        <v>8134</v>
      </c>
      <c r="C3491" s="723"/>
      <c r="D3491" s="701" t="s">
        <v>8123</v>
      </c>
      <c r="F3491" s="710" t="str">
        <f>IF(ISBLANK(D3491),"",VLOOKUP(D3491,tegevusalad!$A$7:$B$188,2,FALSE))</f>
        <v>Puhkepargid ja -baasid</v>
      </c>
      <c r="G3491" s="301"/>
    </row>
    <row r="3492" spans="1:7">
      <c r="A3492" s="636">
        <v>4318855990</v>
      </c>
      <c r="B3492" s="638" t="s">
        <v>8135</v>
      </c>
      <c r="C3492" s="723"/>
      <c r="D3492" s="701" t="s">
        <v>8123</v>
      </c>
      <c r="F3492" s="710" t="str">
        <f>IF(ISBLANK(D3492),"",VLOOKUP(D3492,tegevusalad!$A$7:$B$188,2,FALSE))</f>
        <v>Puhkepargid ja -baasid</v>
      </c>
      <c r="G3492" s="301"/>
    </row>
    <row r="3493" spans="1:7">
      <c r="A3493" s="642">
        <v>4319711010</v>
      </c>
      <c r="B3493" s="638" t="s">
        <v>1654</v>
      </c>
      <c r="C3493" s="723"/>
      <c r="D3493" s="701" t="s">
        <v>8123</v>
      </c>
      <c r="F3493" s="710" t="str">
        <f>IF(ISBLANK(D3493),"",VLOOKUP(D3493,tegevusalad!$A$7:$B$188,2,FALSE))</f>
        <v>Puhkepargid ja -baasid</v>
      </c>
      <c r="G3493" s="301"/>
    </row>
    <row r="3494" spans="1:7">
      <c r="A3494" s="642">
        <v>4318655040</v>
      </c>
      <c r="B3494" s="638" t="s">
        <v>15437</v>
      </c>
      <c r="C3494" s="723"/>
      <c r="D3494" s="701" t="s">
        <v>8123</v>
      </c>
      <c r="F3494" s="710" t="str">
        <f>IF(ISBLANK(D3494),"",VLOOKUP(D3494,tegevusalad!$A$7:$B$188,2,FALSE))</f>
        <v>Puhkepargid ja -baasid</v>
      </c>
      <c r="G3494" s="301"/>
    </row>
    <row r="3495" spans="1:7">
      <c r="A3495" s="642">
        <v>4318655050</v>
      </c>
      <c r="B3495" s="638" t="s">
        <v>15438</v>
      </c>
      <c r="C3495" s="723"/>
      <c r="D3495" s="701" t="s">
        <v>8123</v>
      </c>
      <c r="F3495" s="710" t="str">
        <f>IF(ISBLANK(D3495),"",VLOOKUP(D3495,tegevusalad!$A$7:$B$188,2,FALSE))</f>
        <v>Puhkepargid ja -baasid</v>
      </c>
      <c r="G3495" s="301"/>
    </row>
    <row r="3496" spans="1:7">
      <c r="A3496" s="642">
        <v>4318655060</v>
      </c>
      <c r="B3496" s="638" t="s">
        <v>15439</v>
      </c>
      <c r="C3496" s="723"/>
      <c r="D3496" s="701" t="s">
        <v>8123</v>
      </c>
      <c r="F3496" s="710" t="str">
        <f>IF(ISBLANK(D3496),"",VLOOKUP(D3496,tegevusalad!$A$7:$B$188,2,FALSE))</f>
        <v>Puhkepargid ja -baasid</v>
      </c>
      <c r="G3496" s="301"/>
    </row>
    <row r="3497" spans="1:7">
      <c r="A3497" s="642">
        <v>4318655070</v>
      </c>
      <c r="B3497" s="638" t="s">
        <v>15440</v>
      </c>
      <c r="C3497" s="723"/>
      <c r="D3497" s="701" t="s">
        <v>8123</v>
      </c>
      <c r="F3497" s="710" t="str">
        <f>IF(ISBLANK(D3497),"",VLOOKUP(D3497,tegevusalad!$A$7:$B$188,2,FALSE))</f>
        <v>Puhkepargid ja -baasid</v>
      </c>
      <c r="G3497" s="301"/>
    </row>
    <row r="3498" spans="1:7">
      <c r="A3498" s="642">
        <v>4318155170</v>
      </c>
      <c r="B3498" s="638" t="s">
        <v>15441</v>
      </c>
      <c r="C3498" s="723"/>
      <c r="D3498" s="701" t="s">
        <v>8123</v>
      </c>
      <c r="F3498" s="710" t="str">
        <f>IF(ISBLANK(D3498),"",VLOOKUP(D3498,tegevusalad!$A$7:$B$188,2,FALSE))</f>
        <v>Puhkepargid ja -baasid</v>
      </c>
      <c r="G3498" s="301"/>
    </row>
    <row r="3499" spans="1:7">
      <c r="A3499" s="642">
        <v>4318155140</v>
      </c>
      <c r="B3499" s="638" t="s">
        <v>15442</v>
      </c>
      <c r="C3499" s="723"/>
      <c r="D3499" s="701" t="s">
        <v>8123</v>
      </c>
      <c r="F3499" s="710" t="str">
        <f>IF(ISBLANK(D3499),"",VLOOKUP(D3499,tegevusalad!$A$7:$B$188,2,FALSE))</f>
        <v>Puhkepargid ja -baasid</v>
      </c>
      <c r="G3499" s="301"/>
    </row>
    <row r="3500" spans="1:7">
      <c r="A3500" s="642">
        <v>4318155150</v>
      </c>
      <c r="B3500" s="638" t="s">
        <v>15443</v>
      </c>
      <c r="C3500" s="723"/>
      <c r="D3500" s="701" t="s">
        <v>8123</v>
      </c>
      <c r="F3500" s="710" t="str">
        <f>IF(ISBLANK(D3500),"",VLOOKUP(D3500,tegevusalad!$A$7:$B$188,2,FALSE))</f>
        <v>Puhkepargid ja -baasid</v>
      </c>
      <c r="G3500" s="301"/>
    </row>
    <row r="3501" spans="1:7">
      <c r="A3501" s="642">
        <v>4318155160</v>
      </c>
      <c r="B3501" s="638" t="s">
        <v>15444</v>
      </c>
      <c r="C3501" s="723"/>
      <c r="D3501" s="701" t="s">
        <v>8123</v>
      </c>
      <c r="F3501" s="710" t="str">
        <f>IF(ISBLANK(D3501),"",VLOOKUP(D3501,tegevusalad!$A$7:$B$188,2,FALSE))</f>
        <v>Puhkepargid ja -baasid</v>
      </c>
      <c r="G3501" s="301"/>
    </row>
    <row r="3502" spans="1:7">
      <c r="A3502" s="642">
        <v>4318453110</v>
      </c>
      <c r="B3502" s="638" t="s">
        <v>15445</v>
      </c>
      <c r="C3502" s="723"/>
      <c r="D3502" s="701" t="s">
        <v>8123</v>
      </c>
      <c r="F3502" s="710" t="str">
        <f>IF(ISBLANK(D3502),"",VLOOKUP(D3502,tegevusalad!$A$7:$B$188,2,FALSE))</f>
        <v>Puhkepargid ja -baasid</v>
      </c>
      <c r="G3502" s="301"/>
    </row>
    <row r="3503" spans="1:7">
      <c r="A3503" s="642">
        <v>4318453120</v>
      </c>
      <c r="B3503" s="638" t="s">
        <v>15446</v>
      </c>
      <c r="C3503" s="723"/>
      <c r="D3503" s="701" t="s">
        <v>8123</v>
      </c>
      <c r="F3503" s="710" t="str">
        <f>IF(ISBLANK(D3503),"",VLOOKUP(D3503,tegevusalad!$A$7:$B$188,2,FALSE))</f>
        <v>Puhkepargid ja -baasid</v>
      </c>
      <c r="G3503" s="301"/>
    </row>
    <row r="3504" spans="1:7">
      <c r="A3504" s="642">
        <v>4318453130</v>
      </c>
      <c r="B3504" s="638" t="s">
        <v>15447</v>
      </c>
      <c r="C3504" s="723"/>
      <c r="D3504" s="701" t="s">
        <v>8123</v>
      </c>
      <c r="F3504" s="710" t="str">
        <f>IF(ISBLANK(D3504),"",VLOOKUP(D3504,tegevusalad!$A$7:$B$188,2,FALSE))</f>
        <v>Puhkepargid ja -baasid</v>
      </c>
      <c r="G3504" s="301"/>
    </row>
    <row r="3505" spans="1:7">
      <c r="A3505" s="642">
        <v>4318453140</v>
      </c>
      <c r="B3505" s="638" t="s">
        <v>15448</v>
      </c>
      <c r="C3505" s="723"/>
      <c r="D3505" s="701" t="s">
        <v>8123</v>
      </c>
      <c r="F3505" s="710" t="str">
        <f>IF(ISBLANK(D3505),"",VLOOKUP(D3505,tegevusalad!$A$7:$B$188,2,FALSE))</f>
        <v>Puhkepargid ja -baasid</v>
      </c>
      <c r="G3505" s="301"/>
    </row>
    <row r="3506" spans="1:7">
      <c r="A3506" s="642">
        <v>4318255010</v>
      </c>
      <c r="B3506" s="638" t="s">
        <v>15449</v>
      </c>
      <c r="C3506" s="723"/>
      <c r="D3506" s="701" t="s">
        <v>8123</v>
      </c>
      <c r="F3506" s="710" t="str">
        <f>IF(ISBLANK(D3506),"",VLOOKUP(D3506,tegevusalad!$A$7:$B$188,2,FALSE))</f>
        <v>Puhkepargid ja -baasid</v>
      </c>
      <c r="G3506" s="301"/>
    </row>
    <row r="3507" spans="1:7">
      <c r="A3507" s="642">
        <v>4318552040</v>
      </c>
      <c r="B3507" s="638" t="s">
        <v>15450</v>
      </c>
      <c r="C3507" s="723"/>
      <c r="D3507" s="701" t="s">
        <v>8123</v>
      </c>
      <c r="F3507" s="710" t="str">
        <f>IF(ISBLANK(D3507),"",VLOOKUP(D3507,tegevusalad!$A$7:$B$188,2,FALSE))</f>
        <v>Puhkepargid ja -baasid</v>
      </c>
      <c r="G3507" s="301"/>
    </row>
    <row r="3508" spans="1:7">
      <c r="A3508" s="642">
        <v>4318552050</v>
      </c>
      <c r="B3508" s="638" t="s">
        <v>17208</v>
      </c>
      <c r="C3508" s="723"/>
      <c r="D3508" s="701" t="s">
        <v>8123</v>
      </c>
      <c r="F3508" s="710" t="str">
        <f>IF(ISBLANK(D3508),"",VLOOKUP(D3508,tegevusalad!$A$7:$B$188,2,FALSE))</f>
        <v>Puhkepargid ja -baasid</v>
      </c>
      <c r="G3508" s="301"/>
    </row>
    <row r="3509" spans="1:7">
      <c r="A3509" s="642">
        <v>4318255020</v>
      </c>
      <c r="B3509" s="638" t="s">
        <v>15451</v>
      </c>
      <c r="C3509" s="723"/>
      <c r="D3509" s="701" t="s">
        <v>8123</v>
      </c>
      <c r="F3509" s="710" t="str">
        <f>IF(ISBLANK(D3509),"",VLOOKUP(D3509,tegevusalad!$A$7:$B$188,2,FALSE))</f>
        <v>Puhkepargid ja -baasid</v>
      </c>
      <c r="G3509" s="301"/>
    </row>
    <row r="3510" spans="1:7">
      <c r="A3510" s="642">
        <v>4318755080</v>
      </c>
      <c r="B3510" s="638" t="s">
        <v>15452</v>
      </c>
      <c r="C3510" s="723"/>
      <c r="D3510" s="701" t="s">
        <v>8123</v>
      </c>
      <c r="F3510" s="710" t="str">
        <f>IF(ISBLANK(D3510),"",VLOOKUP(D3510,tegevusalad!$A$7:$B$188,2,FALSE))</f>
        <v>Puhkepargid ja -baasid</v>
      </c>
      <c r="G3510" s="301"/>
    </row>
    <row r="3511" spans="1:7">
      <c r="A3511" s="642">
        <v>4318755040</v>
      </c>
      <c r="B3511" s="638" t="s">
        <v>15453</v>
      </c>
      <c r="C3511" s="723"/>
      <c r="D3511" s="701" t="s">
        <v>8123</v>
      </c>
      <c r="F3511" s="710" t="str">
        <f>IF(ISBLANK(D3511),"",VLOOKUP(D3511,tegevusalad!$A$7:$B$188,2,FALSE))</f>
        <v>Puhkepargid ja -baasid</v>
      </c>
      <c r="G3511" s="301"/>
    </row>
    <row r="3512" spans="1:7">
      <c r="A3512" s="641">
        <v>4311112010</v>
      </c>
      <c r="B3512" s="638" t="s">
        <v>560</v>
      </c>
      <c r="C3512" s="723"/>
      <c r="D3512" s="701" t="s">
        <v>8123</v>
      </c>
      <c r="F3512" s="710" t="str">
        <f>IF(ISBLANK(D3512),"",VLOOKUP(D3512,tegevusalad!$A$7:$B$188,2,FALSE))</f>
        <v>Puhkepargid ja -baasid</v>
      </c>
      <c r="G3512" s="301"/>
    </row>
    <row r="3513" spans="1:7">
      <c r="A3513" s="639">
        <v>4318464010</v>
      </c>
      <c r="B3513" s="638" t="s">
        <v>13880</v>
      </c>
      <c r="C3513" s="723"/>
      <c r="D3513" s="640" t="s">
        <v>8123</v>
      </c>
      <c r="F3513" s="710" t="str">
        <f>IF(ISBLANK(D3513),"",VLOOKUP(D3513,tegevusalad!$A$7:$B$188,2,FALSE))</f>
        <v>Puhkepargid ja -baasid</v>
      </c>
      <c r="G3513" s="301"/>
    </row>
    <row r="3514" spans="1:7">
      <c r="A3514" s="642">
        <v>4311112110</v>
      </c>
      <c r="B3514" s="638" t="s">
        <v>12682</v>
      </c>
      <c r="C3514" s="723"/>
      <c r="D3514" s="701" t="s">
        <v>8123</v>
      </c>
      <c r="F3514" s="710" t="str">
        <f>IF(ISBLANK(D3514),"",VLOOKUP(D3514,tegevusalad!$A$7:$B$188,2,FALSE))</f>
        <v>Puhkepargid ja -baasid</v>
      </c>
      <c r="G3514" s="301"/>
    </row>
    <row r="3515" spans="1:7">
      <c r="A3515" s="642">
        <v>4311112120</v>
      </c>
      <c r="B3515" s="638" t="s">
        <v>12709</v>
      </c>
      <c r="C3515" s="723"/>
      <c r="D3515" s="701" t="s">
        <v>8123</v>
      </c>
      <c r="F3515" s="710" t="str">
        <f>IF(ISBLANK(D3515),"",VLOOKUP(D3515,tegevusalad!$A$7:$B$188,2,FALSE))</f>
        <v>Puhkepargid ja -baasid</v>
      </c>
      <c r="G3515" s="301"/>
    </row>
    <row r="3516" spans="1:7">
      <c r="A3516" s="642">
        <v>4311112130</v>
      </c>
      <c r="B3516" s="638" t="s">
        <v>14399</v>
      </c>
      <c r="C3516" s="723"/>
      <c r="D3516" s="701" t="s">
        <v>8123</v>
      </c>
      <c r="F3516" s="710" t="str">
        <f>IF(ISBLANK(D3516),"",VLOOKUP(D3516,tegevusalad!$A$7:$B$188,2,FALSE))</f>
        <v>Puhkepargid ja -baasid</v>
      </c>
      <c r="G3516" s="301"/>
    </row>
    <row r="3517" spans="1:7">
      <c r="A3517" s="642">
        <v>4318751110</v>
      </c>
      <c r="B3517" s="638" t="s">
        <v>12939</v>
      </c>
      <c r="C3517" s="723"/>
      <c r="D3517" s="701" t="s">
        <v>8123</v>
      </c>
      <c r="F3517" s="710" t="str">
        <f>IF(ISBLANK(D3517),"",VLOOKUP(D3517,tegevusalad!$A$7:$B$188,2,FALSE))</f>
        <v>Puhkepargid ja -baasid</v>
      </c>
      <c r="G3517" s="301"/>
    </row>
    <row r="3518" spans="1:7">
      <c r="A3518" s="642">
        <v>4318554110</v>
      </c>
      <c r="B3518" s="638" t="s">
        <v>13072</v>
      </c>
      <c r="C3518" s="723"/>
      <c r="D3518" s="701" t="s">
        <v>8123</v>
      </c>
      <c r="F3518" s="710" t="str">
        <f>IF(ISBLANK(D3518),"",VLOOKUP(D3518,tegevusalad!$A$7:$B$188,2,FALSE))</f>
        <v>Puhkepargid ja -baasid</v>
      </c>
      <c r="G3518" s="301"/>
    </row>
    <row r="3519" spans="1:7">
      <c r="A3519" s="641">
        <v>4311115990</v>
      </c>
      <c r="B3519" s="638" t="s">
        <v>6337</v>
      </c>
      <c r="C3519" s="723"/>
      <c r="D3519" s="701" t="s">
        <v>8123</v>
      </c>
      <c r="F3519" s="710" t="str">
        <f>IF(ISBLANK(D3519),"",VLOOKUP(D3519,tegevusalad!$A$7:$B$188,2,FALSE))</f>
        <v>Puhkepargid ja -baasid</v>
      </c>
      <c r="G3519" s="301"/>
    </row>
    <row r="3520" spans="1:7">
      <c r="A3520" s="641">
        <v>4311502010</v>
      </c>
      <c r="B3520" s="638" t="s">
        <v>3145</v>
      </c>
      <c r="C3520" s="723"/>
      <c r="D3520" s="630" t="s">
        <v>6827</v>
      </c>
      <c r="E3520" s="713"/>
      <c r="F3520" s="710" t="str">
        <f>IF(ISBLANK(D3520),"",VLOOKUP(D3520,tegevusalad!$A$7:$B$188,2,FALSE))</f>
        <v>Jäätmekäitlus (sh prügivedu)</v>
      </c>
      <c r="G3520" s="301"/>
    </row>
    <row r="3521" spans="1:7">
      <c r="A3521" s="636">
        <v>4311301000</v>
      </c>
      <c r="B3521" s="300" t="s">
        <v>3133</v>
      </c>
      <c r="C3521" s="1054"/>
      <c r="D3521" s="630" t="s">
        <v>3075</v>
      </c>
      <c r="F3521" s="710" t="str">
        <f>IF(ISBLANK(D3521),"",VLOOKUP(D3521,tegevusalad!$A$7:$B$188,2,FALSE))</f>
        <v>Muud elamu- ja kommunaalmajanduse tegevus</v>
      </c>
      <c r="G3521" s="301"/>
    </row>
    <row r="3522" spans="1:7">
      <c r="A3522" s="639">
        <v>4311311000</v>
      </c>
      <c r="B3522" s="300" t="s">
        <v>11052</v>
      </c>
      <c r="C3522" s="1054"/>
      <c r="D3522" s="630" t="s">
        <v>3075</v>
      </c>
      <c r="F3522" s="710" t="str">
        <f>IF(ISBLANK(D3522),"",VLOOKUP(D3522,tegevusalad!$A$7:$B$188,2,FALSE))</f>
        <v>Muud elamu- ja kommunaalmajanduse tegevus</v>
      </c>
      <c r="G3522" s="301"/>
    </row>
    <row r="3523" spans="1:7">
      <c r="A3523" s="636">
        <v>4318852040</v>
      </c>
      <c r="B3523" s="300" t="s">
        <v>7543</v>
      </c>
      <c r="C3523" s="1054"/>
      <c r="D3523" s="640" t="s">
        <v>12170</v>
      </c>
      <c r="F3523" s="710" t="str">
        <f>IF(ISBLANK(D3523),"",VLOOKUP(D3523,tegevusalad!$A$7:$B$188,2,FALSE))</f>
        <v>Avalike alade puhastus</v>
      </c>
      <c r="G3523" s="301"/>
    </row>
    <row r="3524" spans="1:7">
      <c r="A3524" s="636"/>
      <c r="B3524" s="637" t="s">
        <v>6899</v>
      </c>
      <c r="C3524" s="1029"/>
      <c r="D3524" s="640" t="s">
        <v>27</v>
      </c>
      <c r="F3524" s="710" t="str">
        <f>IF(ISBLANK(D3524),"",VLOOKUP(D3524,tegevusalad!$A$7:$B$188,2,FALSE))</f>
        <v>Botaanikaaed</v>
      </c>
    </row>
    <row r="3525" spans="1:7">
      <c r="A3525" s="641">
        <v>4239511010</v>
      </c>
      <c r="B3525" s="638" t="s">
        <v>4404</v>
      </c>
      <c r="C3525" s="723"/>
      <c r="D3525" s="640" t="s">
        <v>27</v>
      </c>
      <c r="F3525" s="710" t="str">
        <f>IF(ISBLANK(D3525),"",VLOOKUP(D3525,tegevusalad!$A$7:$B$188,2,FALSE))</f>
        <v>Botaanikaaed</v>
      </c>
      <c r="G3525" s="301"/>
    </row>
    <row r="3526" spans="1:7" ht="30">
      <c r="A3526" s="641">
        <v>4239502010</v>
      </c>
      <c r="B3526" s="638" t="s">
        <v>826</v>
      </c>
      <c r="C3526" s="723"/>
      <c r="D3526" s="640" t="s">
        <v>27</v>
      </c>
      <c r="F3526" s="710" t="str">
        <f>IF(ISBLANK(D3526),"",VLOOKUP(D3526,tegevusalad!$A$7:$B$188,2,FALSE))</f>
        <v>Botaanikaaed</v>
      </c>
      <c r="G3526" s="301"/>
    </row>
    <row r="3527" spans="1:7">
      <c r="A3527" s="641">
        <v>4239590010</v>
      </c>
      <c r="B3527" s="638" t="s">
        <v>6160</v>
      </c>
      <c r="C3527" s="723"/>
      <c r="D3527" s="640" t="s">
        <v>27</v>
      </c>
      <c r="F3527" s="710" t="str">
        <f>IF(ISBLANK(D3527),"",VLOOKUP(D3527,tegevusalad!$A$7:$B$188,2,FALSE))</f>
        <v>Botaanikaaed</v>
      </c>
      <c r="G3527" s="301"/>
    </row>
    <row r="3528" spans="1:7">
      <c r="A3528" s="641">
        <v>4239590020</v>
      </c>
      <c r="B3528" s="638" t="s">
        <v>2875</v>
      </c>
      <c r="C3528" s="723"/>
      <c r="D3528" s="640" t="s">
        <v>27</v>
      </c>
      <c r="F3528" s="710" t="str">
        <f>IF(ISBLANK(D3528),"",VLOOKUP(D3528,tegevusalad!$A$7:$B$188,2,FALSE))</f>
        <v>Botaanikaaed</v>
      </c>
      <c r="G3528" s="301"/>
    </row>
    <row r="3529" spans="1:7">
      <c r="A3529" s="641">
        <v>4239516010</v>
      </c>
      <c r="B3529" s="638" t="s">
        <v>2876</v>
      </c>
      <c r="C3529" s="723"/>
      <c r="D3529" s="640" t="s">
        <v>27</v>
      </c>
      <c r="F3529" s="710" t="str">
        <f>IF(ISBLANK(D3529),"",VLOOKUP(D3529,tegevusalad!$A$7:$B$188,2,FALSE))</f>
        <v>Botaanikaaed</v>
      </c>
      <c r="G3529" s="301"/>
    </row>
    <row r="3530" spans="1:7">
      <c r="A3530" s="641">
        <v>4239517010</v>
      </c>
      <c r="B3530" s="638" t="s">
        <v>5786</v>
      </c>
      <c r="C3530" s="723"/>
      <c r="D3530" s="640" t="s">
        <v>27</v>
      </c>
      <c r="F3530" s="710" t="str">
        <f>IF(ISBLANK(D3530),"",VLOOKUP(D3530,tegevusalad!$A$7:$B$188,2,FALSE))</f>
        <v>Botaanikaaed</v>
      </c>
      <c r="G3530" s="301"/>
    </row>
    <row r="3531" spans="1:7">
      <c r="A3531" s="641">
        <v>4239702010</v>
      </c>
      <c r="B3531" s="638" t="s">
        <v>2877</v>
      </c>
      <c r="C3531" s="723"/>
      <c r="D3531" s="640"/>
      <c r="F3531" s="710" t="str">
        <f>IF(ISBLANK(D3531),"",VLOOKUP(D3531,tegevusalad!$A$7:$B$188,2,FALSE))</f>
        <v/>
      </c>
      <c r="G3531" s="301"/>
    </row>
    <row r="3532" spans="1:7">
      <c r="A3532" s="641"/>
      <c r="B3532" s="637" t="s">
        <v>6221</v>
      </c>
      <c r="C3532" s="1029"/>
      <c r="D3532" s="640" t="s">
        <v>27</v>
      </c>
      <c r="F3532" s="710" t="str">
        <f>IF(ISBLANK(D3532),"",VLOOKUP(D3532,tegevusalad!$A$7:$B$188,2,FALSE))</f>
        <v>Botaanikaaed</v>
      </c>
      <c r="G3532" s="301"/>
    </row>
    <row r="3533" spans="1:7">
      <c r="A3533" s="641">
        <v>4251920010</v>
      </c>
      <c r="B3533" s="301" t="s">
        <v>3319</v>
      </c>
      <c r="D3533" s="640" t="s">
        <v>27</v>
      </c>
      <c r="F3533" s="710" t="str">
        <f>IF(ISBLANK(D3533),"",VLOOKUP(D3533,tegevusalad!$A$7:$B$188,2,FALSE))</f>
        <v>Botaanikaaed</v>
      </c>
      <c r="G3533" s="301"/>
    </row>
    <row r="3534" spans="1:7">
      <c r="A3534" s="641">
        <v>4251912110</v>
      </c>
      <c r="B3534" s="301" t="s">
        <v>657</v>
      </c>
      <c r="D3534" s="640" t="s">
        <v>27</v>
      </c>
      <c r="F3534" s="710" t="str">
        <f>IF(ISBLANK(D3534),"",VLOOKUP(D3534,tegevusalad!$A$7:$B$188,2,FALSE))</f>
        <v>Botaanikaaed</v>
      </c>
      <c r="G3534" s="301"/>
    </row>
    <row r="3535" spans="1:7">
      <c r="A3535" s="642">
        <v>4251913010</v>
      </c>
      <c r="B3535" s="301" t="s">
        <v>12621</v>
      </c>
      <c r="D3535" s="640" t="s">
        <v>27</v>
      </c>
      <c r="F3535" s="710" t="str">
        <f>IF(ISBLANK(D3535),"",VLOOKUP(D3535,tegevusalad!$A$7:$B$188,2,FALSE))</f>
        <v>Botaanikaaed</v>
      </c>
      <c r="G3535" s="301"/>
    </row>
    <row r="3536" spans="1:7">
      <c r="A3536" s="642">
        <v>4251913020</v>
      </c>
      <c r="B3536" s="649" t="s">
        <v>13444</v>
      </c>
      <c r="D3536" s="640" t="s">
        <v>27</v>
      </c>
      <c r="F3536" s="710" t="str">
        <f>IF(ISBLANK(D3536),"",VLOOKUP(D3536,tegevusalad!$A$7:$B$188,2,FALSE))</f>
        <v>Botaanikaaed</v>
      </c>
      <c r="G3536" s="301"/>
    </row>
    <row r="3537" spans="1:7">
      <c r="A3537" s="642">
        <v>4251913030</v>
      </c>
      <c r="B3537" s="649" t="s">
        <v>13992</v>
      </c>
      <c r="D3537" s="640" t="s">
        <v>27</v>
      </c>
      <c r="F3537" s="710" t="str">
        <f>IF(ISBLANK(D3537),"",VLOOKUP(D3537,tegevusalad!$A$7:$B$188,2,FALSE))</f>
        <v>Botaanikaaed</v>
      </c>
      <c r="G3537" s="301"/>
    </row>
    <row r="3538" spans="1:7">
      <c r="A3538" s="642">
        <v>4251917000</v>
      </c>
      <c r="B3538" s="301" t="s">
        <v>10206</v>
      </c>
      <c r="D3538" s="640" t="s">
        <v>27</v>
      </c>
      <c r="F3538" s="710" t="str">
        <f>IF(ISBLANK(D3538),"",VLOOKUP(D3538,tegevusalad!$A$7:$B$188,2,FALSE))</f>
        <v>Botaanikaaed</v>
      </c>
      <c r="G3538" s="301"/>
    </row>
    <row r="3539" spans="1:7">
      <c r="A3539" s="642">
        <v>4251919010</v>
      </c>
      <c r="B3539" s="301" t="s">
        <v>13993</v>
      </c>
      <c r="D3539" s="640" t="s">
        <v>27</v>
      </c>
      <c r="F3539" s="710" t="str">
        <f>IF(ISBLANK(D3539),"",VLOOKUP(D3539,tegevusalad!$A$7:$B$188,2,FALSE))</f>
        <v>Botaanikaaed</v>
      </c>
      <c r="G3539" s="301"/>
    </row>
    <row r="3540" spans="1:7">
      <c r="A3540" s="641">
        <v>4251922000</v>
      </c>
      <c r="B3540" s="301" t="s">
        <v>7114</v>
      </c>
      <c r="D3540" s="640" t="s">
        <v>27</v>
      </c>
      <c r="F3540" s="710" t="str">
        <f>IF(ISBLANK(D3540),"",VLOOKUP(D3540,tegevusalad!$A$7:$B$188,2,FALSE))</f>
        <v>Botaanikaaed</v>
      </c>
      <c r="G3540" s="301"/>
    </row>
    <row r="3541" spans="1:7" ht="30">
      <c r="A3541" s="642">
        <v>4251923010</v>
      </c>
      <c r="B3541" s="649" t="s">
        <v>13196</v>
      </c>
      <c r="D3541" s="640" t="s">
        <v>27</v>
      </c>
      <c r="F3541" s="710" t="str">
        <f>IF(ISBLANK(D3541),"",VLOOKUP(D3541,tegevusalad!$A$7:$B$188,2,FALSE))</f>
        <v>Botaanikaaed</v>
      </c>
      <c r="G3541" s="301"/>
    </row>
    <row r="3542" spans="1:7">
      <c r="A3542" s="642">
        <v>4251925000</v>
      </c>
      <c r="B3542" s="649" t="s">
        <v>11516</v>
      </c>
      <c r="D3542" s="640" t="s">
        <v>27</v>
      </c>
      <c r="F3542" s="710" t="str">
        <f>IF(ISBLANK(D3542),"",VLOOKUP(D3542,tegevusalad!$A$7:$B$188,2,FALSE))</f>
        <v>Botaanikaaed</v>
      </c>
      <c r="G3542" s="301"/>
    </row>
    <row r="3543" spans="1:7">
      <c r="A3543" s="641">
        <v>4251931010</v>
      </c>
      <c r="B3543" s="301" t="s">
        <v>5248</v>
      </c>
      <c r="D3543" s="640" t="s">
        <v>27</v>
      </c>
      <c r="F3543" s="710" t="str">
        <f>IF(ISBLANK(D3543),"",VLOOKUP(D3543,tegevusalad!$A$7:$B$188,2,FALSE))</f>
        <v>Botaanikaaed</v>
      </c>
      <c r="G3543" s="301"/>
    </row>
    <row r="3544" spans="1:7" ht="30">
      <c r="A3544" s="642">
        <v>4251931020</v>
      </c>
      <c r="B3544" s="649" t="s">
        <v>9328</v>
      </c>
      <c r="D3544" s="640" t="s">
        <v>27</v>
      </c>
      <c r="F3544" s="710" t="str">
        <f>IF(ISBLANK(D3544),"",VLOOKUP(D3544,tegevusalad!$A$7:$B$188,2,FALSE))</f>
        <v>Botaanikaaed</v>
      </c>
      <c r="G3544" s="301"/>
    </row>
    <row r="3545" spans="1:7" ht="30">
      <c r="A3545" s="642">
        <v>4251970000</v>
      </c>
      <c r="B3545" s="944" t="s">
        <v>14720</v>
      </c>
      <c r="D3545" s="640" t="s">
        <v>27</v>
      </c>
      <c r="F3545" s="710" t="str">
        <f>IF(ISBLANK(D3545),"",VLOOKUP(D3545,tegevusalad!$A$7:$B$188,2,FALSE))</f>
        <v>Botaanikaaed</v>
      </c>
      <c r="G3545" s="301"/>
    </row>
    <row r="3546" spans="1:7">
      <c r="A3546" s="642">
        <v>4251971000</v>
      </c>
      <c r="B3546" s="944" t="s">
        <v>9419</v>
      </c>
      <c r="D3546" s="640" t="s">
        <v>27</v>
      </c>
      <c r="F3546" s="710" t="str">
        <f>IF(ISBLANK(D3546),"",VLOOKUP(D3546,tegevusalad!$A$7:$B$188,2,FALSE))</f>
        <v>Botaanikaaed</v>
      </c>
      <c r="G3546" s="301"/>
    </row>
    <row r="3547" spans="1:7">
      <c r="A3547" s="642">
        <v>4251972000</v>
      </c>
      <c r="B3547" s="649" t="s">
        <v>11519</v>
      </c>
      <c r="D3547" s="640" t="s">
        <v>27</v>
      </c>
      <c r="F3547" s="710" t="str">
        <f>IF(ISBLANK(D3547),"",VLOOKUP(D3547,tegevusalad!$A$7:$B$188,2,FALSE))</f>
        <v>Botaanikaaed</v>
      </c>
      <c r="G3547" s="301"/>
    </row>
    <row r="3548" spans="1:7">
      <c r="A3548" s="642">
        <v>4251990000</v>
      </c>
      <c r="B3548" s="649" t="s">
        <v>12056</v>
      </c>
      <c r="D3548" s="640" t="s">
        <v>27</v>
      </c>
      <c r="F3548" s="710" t="str">
        <f>IF(ISBLANK(D3548),"",VLOOKUP(D3548,tegevusalad!$A$7:$B$188,2,FALSE))</f>
        <v>Botaanikaaed</v>
      </c>
      <c r="G3548" s="301"/>
    </row>
    <row r="3549" spans="1:7" ht="30">
      <c r="A3549" s="642">
        <v>4251941990</v>
      </c>
      <c r="B3549" s="649" t="s">
        <v>13890</v>
      </c>
      <c r="D3549" s="640" t="s">
        <v>27</v>
      </c>
      <c r="F3549" s="710" t="str">
        <f>IF(ISBLANK(D3549),"",VLOOKUP(D3549,tegevusalad!$A$7:$B$188,2,FALSE))</f>
        <v>Botaanikaaed</v>
      </c>
      <c r="G3549" s="301"/>
    </row>
    <row r="3550" spans="1:7">
      <c r="A3550" s="642">
        <v>4251941010</v>
      </c>
      <c r="B3550" s="649" t="s">
        <v>13074</v>
      </c>
      <c r="D3550" s="640" t="s">
        <v>27</v>
      </c>
      <c r="F3550" s="710" t="str">
        <f>IF(ISBLANK(D3550),"",VLOOKUP(D3550,tegevusalad!$A$7:$B$188,2,FALSE))</f>
        <v>Botaanikaaed</v>
      </c>
      <c r="G3550" s="301"/>
    </row>
    <row r="3551" spans="1:7">
      <c r="A3551" s="642">
        <v>4251941020</v>
      </c>
      <c r="B3551" s="649" t="s">
        <v>13077</v>
      </c>
      <c r="D3551" s="640" t="s">
        <v>27</v>
      </c>
      <c r="F3551" s="710" t="str">
        <f>IF(ISBLANK(D3551),"",VLOOKUP(D3551,tegevusalad!$A$7:$B$188,2,FALSE))</f>
        <v>Botaanikaaed</v>
      </c>
      <c r="G3551" s="301"/>
    </row>
    <row r="3552" spans="1:7" ht="30">
      <c r="A3552" s="642">
        <v>4251941030</v>
      </c>
      <c r="B3552" s="649" t="s">
        <v>13075</v>
      </c>
      <c r="D3552" s="640" t="s">
        <v>27</v>
      </c>
      <c r="F3552" s="710" t="str">
        <f>IF(ISBLANK(D3552),"",VLOOKUP(D3552,tegevusalad!$A$7:$B$188,2,FALSE))</f>
        <v>Botaanikaaed</v>
      </c>
      <c r="G3552" s="301"/>
    </row>
    <row r="3553" spans="1:7">
      <c r="A3553" s="642">
        <v>4251942010</v>
      </c>
      <c r="B3553" s="649" t="s">
        <v>13076</v>
      </c>
      <c r="D3553" s="640" t="s">
        <v>27</v>
      </c>
      <c r="F3553" s="710" t="str">
        <f>IF(ISBLANK(D3553),"",VLOOKUP(D3553,tegevusalad!$A$7:$B$188,2,FALSE))</f>
        <v>Botaanikaaed</v>
      </c>
      <c r="G3553" s="301"/>
    </row>
    <row r="3554" spans="1:7">
      <c r="A3554" s="642">
        <v>4251975000</v>
      </c>
      <c r="B3554" s="649" t="s">
        <v>13881</v>
      </c>
      <c r="D3554" s="640" t="s">
        <v>27</v>
      </c>
      <c r="F3554" s="710" t="str">
        <f>IF(ISBLANK(D3554),"",VLOOKUP(D3554,tegevusalad!$A$7:$B$188,2,FALSE))</f>
        <v>Botaanikaaed</v>
      </c>
      <c r="G3554" s="301"/>
    </row>
    <row r="3555" spans="1:7">
      <c r="A3555" s="642">
        <v>4251980000</v>
      </c>
      <c r="B3555" s="962" t="s">
        <v>14917</v>
      </c>
      <c r="D3555" s="640" t="s">
        <v>27</v>
      </c>
      <c r="F3555" s="710" t="str">
        <f>IF(ISBLANK(D3555),"",VLOOKUP(D3555,tegevusalad!$A$7:$B$188,2,FALSE))</f>
        <v>Botaanikaaed</v>
      </c>
      <c r="G3555" s="301"/>
    </row>
    <row r="3556" spans="1:7" ht="30">
      <c r="A3556" s="642">
        <v>4251901010</v>
      </c>
      <c r="B3556" s="1096" t="s">
        <v>16315</v>
      </c>
      <c r="D3556" s="640" t="s">
        <v>27</v>
      </c>
      <c r="F3556" s="710" t="str">
        <f>IF(ISBLANK(D3556),"",VLOOKUP(D3556,tegevusalad!$A$7:$B$188,2,FALSE))</f>
        <v>Botaanikaaed</v>
      </c>
      <c r="G3556" s="301"/>
    </row>
    <row r="3557" spans="1:7">
      <c r="A3557" s="642">
        <v>4251921010</v>
      </c>
      <c r="B3557" s="1101" t="s">
        <v>16377</v>
      </c>
      <c r="D3557" s="640" t="s">
        <v>27</v>
      </c>
      <c r="F3557" s="710" t="str">
        <f>IF(ISBLANK(D3557),"",VLOOKUP(D3557,tegevusalad!$A$7:$B$188,2,FALSE))</f>
        <v>Botaanikaaed</v>
      </c>
      <c r="G3557" s="301"/>
    </row>
    <row r="3558" spans="1:7">
      <c r="A3558" s="642"/>
      <c r="B3558" s="1101"/>
      <c r="D3558" s="640"/>
      <c r="G3558" s="301"/>
    </row>
    <row r="3559" spans="1:7">
      <c r="A3559" s="642"/>
      <c r="B3559" s="707" t="s">
        <v>4554</v>
      </c>
      <c r="D3559" s="640"/>
      <c r="G3559" s="301"/>
    </row>
    <row r="3560" spans="1:7" ht="30">
      <c r="A3560" s="642">
        <v>4451521000</v>
      </c>
      <c r="B3560" s="649" t="s">
        <v>11272</v>
      </c>
      <c r="D3560" s="640" t="s">
        <v>6605</v>
      </c>
      <c r="F3560" s="710" t="str">
        <f>IF(ISBLANK(D3560),"",VLOOKUP(D3560,tegevusalad!$A$7:$B$188,2,FALSE))</f>
        <v>Muu keskkonnakaitse (sh keskkonnakaitse haldus)</v>
      </c>
      <c r="G3560" s="301"/>
    </row>
    <row r="3561" spans="1:7" ht="30">
      <c r="A3561" s="642">
        <v>4451524000</v>
      </c>
      <c r="B3561" s="649" t="s">
        <v>13416</v>
      </c>
      <c r="D3561" s="640" t="s">
        <v>6605</v>
      </c>
      <c r="F3561" s="710" t="str">
        <f>IF(ISBLANK(D3561),"",VLOOKUP(D3561,tegevusalad!$A$7:$B$188,2,FALSE))</f>
        <v>Muu keskkonnakaitse (sh keskkonnakaitse haldus)</v>
      </c>
      <c r="G3561" s="301"/>
    </row>
    <row r="3562" spans="1:7">
      <c r="A3562" s="642">
        <v>4451525000</v>
      </c>
      <c r="B3562" s="649" t="s">
        <v>13689</v>
      </c>
      <c r="D3562" s="640" t="s">
        <v>6605</v>
      </c>
      <c r="F3562" s="710" t="str">
        <f>IF(ISBLANK(D3562),"",VLOOKUP(D3562,tegevusalad!$A$7:$B$188,2,FALSE))</f>
        <v>Muu keskkonnakaitse (sh keskkonnakaitse haldus)</v>
      </c>
      <c r="G3562" s="301"/>
    </row>
    <row r="3563" spans="1:7" s="666" customFormat="1" ht="30">
      <c r="A3563" s="705">
        <v>4451526000</v>
      </c>
      <c r="B3563" s="667" t="s">
        <v>14624</v>
      </c>
      <c r="C3563" s="1104"/>
      <c r="D3563" s="668" t="s">
        <v>6605</v>
      </c>
      <c r="E3563" s="715"/>
      <c r="F3563" s="716" t="str">
        <f>IF(ISBLANK(D3563),"",VLOOKUP(D3563,tegevusalad!$A$7:$B$188,2,FALSE))</f>
        <v>Muu keskkonnakaitse (sh keskkonnakaitse haldus)</v>
      </c>
    </row>
    <row r="3564" spans="1:7">
      <c r="A3564" s="642">
        <v>4451527000</v>
      </c>
      <c r="B3564" s="188" t="s">
        <v>16437</v>
      </c>
      <c r="C3564" s="188"/>
      <c r="D3564" s="640" t="s">
        <v>6605</v>
      </c>
      <c r="F3564" s="710" t="str">
        <f>IF(ISBLANK(D3564),"",VLOOKUP(D3564,tegevusalad!$A$7:$B$188,2,FALSE))</f>
        <v>Muu keskkonnakaitse (sh keskkonnakaitse haldus)</v>
      </c>
      <c r="G3564" s="301"/>
    </row>
    <row r="3565" spans="1:7">
      <c r="A3565" s="642"/>
      <c r="B3565" s="1103"/>
      <c r="C3565" s="188"/>
      <c r="D3565" s="6"/>
      <c r="G3565" s="301"/>
    </row>
    <row r="3566" spans="1:7">
      <c r="A3566" s="636"/>
      <c r="B3566" s="637" t="s">
        <v>3846</v>
      </c>
      <c r="C3566" s="1029"/>
      <c r="G3566" s="301"/>
    </row>
    <row r="3567" spans="1:7">
      <c r="A3567" s="636"/>
      <c r="B3567" s="637" t="s">
        <v>6221</v>
      </c>
      <c r="C3567" s="1029"/>
      <c r="G3567" s="301"/>
    </row>
    <row r="3568" spans="1:7">
      <c r="A3568" s="643">
        <v>4253908170</v>
      </c>
      <c r="B3568" s="638" t="s">
        <v>8879</v>
      </c>
      <c r="C3568" s="1029"/>
      <c r="D3568" s="640" t="s">
        <v>7187</v>
      </c>
      <c r="F3568" s="710" t="str">
        <f>IF(ISBLANK(D3568),"",VLOOKUP(D3568,tegevusalad!$A$7:$B$188,2,FALSE))</f>
        <v>Muu vaba aeg, kultuur, religioon, sh haldus</v>
      </c>
      <c r="G3568" s="301"/>
    </row>
    <row r="3569" spans="1:7">
      <c r="A3569" s="643"/>
      <c r="B3569" s="682" t="s">
        <v>12022</v>
      </c>
      <c r="C3569" s="1029"/>
      <c r="D3569" s="640" t="s">
        <v>3279</v>
      </c>
      <c r="F3569" s="710" t="str">
        <f>IF(ISBLANK(D3569),"",VLOOKUP(D3569,tegevusalad!$A$7:$B$188,2,FALSE))</f>
        <v>Muinsuskaitse</v>
      </c>
      <c r="G3569" s="301"/>
    </row>
    <row r="3570" spans="1:7">
      <c r="A3570" s="643">
        <v>4253306360</v>
      </c>
      <c r="B3570" s="638" t="s">
        <v>12023</v>
      </c>
      <c r="C3570" s="1029"/>
      <c r="D3570" s="640" t="s">
        <v>3279</v>
      </c>
      <c r="F3570" s="710" t="str">
        <f>IF(ISBLANK(D3570),"",VLOOKUP(D3570,tegevusalad!$A$7:$B$188,2,FALSE))</f>
        <v>Muinsuskaitse</v>
      </c>
      <c r="G3570" s="301"/>
    </row>
    <row r="3571" spans="1:7" ht="30">
      <c r="A3571" s="643">
        <v>4253318020</v>
      </c>
      <c r="B3571" s="638" t="s">
        <v>12024</v>
      </c>
      <c r="C3571" s="1029"/>
      <c r="D3571" s="640" t="s">
        <v>3279</v>
      </c>
      <c r="F3571" s="710" t="str">
        <f>IF(ISBLANK(D3571),"",VLOOKUP(D3571,tegevusalad!$A$7:$B$188,2,FALSE))</f>
        <v>Muinsuskaitse</v>
      </c>
      <c r="G3571" s="301"/>
    </row>
    <row r="3572" spans="1:7">
      <c r="A3572" s="643">
        <v>4253312030</v>
      </c>
      <c r="B3572" s="638" t="s">
        <v>12025</v>
      </c>
      <c r="C3572" s="1029"/>
      <c r="D3572" s="640" t="s">
        <v>3279</v>
      </c>
      <c r="F3572" s="710" t="str">
        <f>IF(ISBLANK(D3572),"",VLOOKUP(D3572,tegevusalad!$A$7:$B$188,2,FALSE))</f>
        <v>Muinsuskaitse</v>
      </c>
      <c r="G3572" s="301"/>
    </row>
    <row r="3573" spans="1:7" ht="30">
      <c r="A3573" s="643">
        <v>4253375020</v>
      </c>
      <c r="B3573" s="638" t="s">
        <v>12026</v>
      </c>
      <c r="C3573" s="1029"/>
      <c r="D3573" s="640" t="s">
        <v>3279</v>
      </c>
      <c r="F3573" s="710" t="str">
        <f>IF(ISBLANK(D3573),"",VLOOKUP(D3573,tegevusalad!$A$7:$B$188,2,FALSE))</f>
        <v>Muinsuskaitse</v>
      </c>
      <c r="G3573" s="301"/>
    </row>
    <row r="3574" spans="1:7">
      <c r="A3574" s="643"/>
      <c r="B3574" s="638"/>
      <c r="C3574" s="1029"/>
      <c r="D3574" s="640"/>
      <c r="G3574" s="301"/>
    </row>
    <row r="3575" spans="1:7">
      <c r="A3575" s="636"/>
      <c r="B3575" s="637" t="s">
        <v>4554</v>
      </c>
      <c r="C3575" s="1029"/>
      <c r="F3575" s="710" t="str">
        <f>IF(ISBLANK(D3575),"",VLOOKUP(D3575,tegevusalad!$A$7:$B$188,2,FALSE))</f>
        <v/>
      </c>
      <c r="G3575" s="301"/>
    </row>
    <row r="3576" spans="1:7" ht="30">
      <c r="A3576" s="986" t="s">
        <v>15303</v>
      </c>
      <c r="B3576" s="638" t="s">
        <v>15304</v>
      </c>
      <c r="C3576" s="1029"/>
      <c r="D3576" s="671" t="s">
        <v>6827</v>
      </c>
      <c r="E3576" s="715"/>
      <c r="F3576" s="716" t="s">
        <v>15305</v>
      </c>
      <c r="G3576" s="301"/>
    </row>
    <row r="3577" spans="1:7">
      <c r="A3577" s="636"/>
      <c r="B3577" s="637"/>
      <c r="C3577" s="1029"/>
      <c r="G3577" s="301"/>
    </row>
    <row r="3578" spans="1:7">
      <c r="A3578" s="636">
        <v>4451500000</v>
      </c>
      <c r="B3578" s="638" t="s">
        <v>3847</v>
      </c>
      <c r="C3578" s="723"/>
      <c r="D3578" s="630" t="s">
        <v>6605</v>
      </c>
      <c r="F3578" s="710" t="str">
        <f>IF(ISBLANK(D3578),"",VLOOKUP(D3578,tegevusalad!$A$7:$B$188,2,FALSE))</f>
        <v>Muu keskkonnakaitse (sh keskkonnakaitse haldus)</v>
      </c>
      <c r="G3578" s="301"/>
    </row>
    <row r="3579" spans="1:7">
      <c r="A3579" s="636">
        <v>4451504000</v>
      </c>
      <c r="B3579" s="301" t="s">
        <v>3845</v>
      </c>
      <c r="D3579" s="630" t="s">
        <v>6605</v>
      </c>
      <c r="F3579" s="710" t="str">
        <f>IF(ISBLANK(D3579),"",VLOOKUP(D3579,tegevusalad!$A$7:$B$188,2,FALSE))</f>
        <v>Muu keskkonnakaitse (sh keskkonnakaitse haldus)</v>
      </c>
      <c r="G3579" s="301"/>
    </row>
    <row r="3580" spans="1:7">
      <c r="A3580" s="639">
        <v>4451526000</v>
      </c>
      <c r="B3580" s="301" t="s">
        <v>14624</v>
      </c>
      <c r="D3580" s="630" t="s">
        <v>6605</v>
      </c>
      <c r="F3580" s="710" t="str">
        <f>IF(ISBLANK(D3580),"",VLOOKUP(D3580,tegevusalad!$A$7:$B$188,2,FALSE))</f>
        <v>Muu keskkonnakaitse (sh keskkonnakaitse haldus)</v>
      </c>
      <c r="G3580" s="301"/>
    </row>
    <row r="3581" spans="1:7">
      <c r="A3581" s="636"/>
      <c r="B3581" s="637" t="s">
        <v>3852</v>
      </c>
      <c r="C3581" s="1029"/>
      <c r="F3581" s="710" t="str">
        <f>IF(ISBLANK(D3581),"",VLOOKUP(D3581,tegevusalad!$A$7:$B$188,2,FALSE))</f>
        <v/>
      </c>
      <c r="G3581" s="301"/>
    </row>
    <row r="3582" spans="1:7">
      <c r="A3582" s="636">
        <v>4470192010</v>
      </c>
      <c r="B3582" s="301" t="s">
        <v>472</v>
      </c>
      <c r="D3582" s="640" t="s">
        <v>3280</v>
      </c>
      <c r="F3582" s="710" t="str">
        <f>IF(ISBLANK(D3582),"",VLOOKUP(D3582,tegevusalad!$A$7:$B$188,2,FALSE))</f>
        <v>Kommunaalmajanduse arendamine</v>
      </c>
      <c r="G3582" s="301"/>
    </row>
    <row r="3583" spans="1:7">
      <c r="A3583" s="641">
        <v>4478101000</v>
      </c>
      <c r="B3583" s="301" t="s">
        <v>2311</v>
      </c>
      <c r="D3583" s="630" t="s">
        <v>4202</v>
      </c>
      <c r="F3583" s="710" t="str">
        <f>IF(ISBLANK(D3583),"",VLOOKUP(D3583,tegevusalad!$A$7:$B$188,2,FALSE))</f>
        <v>Turism</v>
      </c>
      <c r="G3583" s="301"/>
    </row>
    <row r="3584" spans="1:7">
      <c r="A3584" s="642">
        <v>4478111000</v>
      </c>
      <c r="B3584" s="638" t="s">
        <v>14360</v>
      </c>
      <c r="C3584" s="1029"/>
      <c r="D3584" s="640" t="s">
        <v>3280</v>
      </c>
      <c r="F3584" s="710" t="str">
        <f>IF(ISBLANK(D3584),"",VLOOKUP(D3584,tegevusalad!$A$7:$B$188,2,FALSE))</f>
        <v>Kommunaalmajanduse arendamine</v>
      </c>
      <c r="G3584" s="301"/>
    </row>
    <row r="3585" spans="1:7">
      <c r="A3585" s="641">
        <v>4480190010</v>
      </c>
      <c r="B3585" s="301" t="s">
        <v>296</v>
      </c>
      <c r="D3585" s="630" t="s">
        <v>3521</v>
      </c>
      <c r="F3585" s="710" t="str">
        <f>IF(ISBLANK(D3585),"",VLOOKUP(D3585,tegevusalad!$A$7:$B$188,2,FALSE))</f>
        <v>Muu majandus (sh majanduse haldus)</v>
      </c>
      <c r="G3585" s="301"/>
    </row>
    <row r="3586" spans="1:7">
      <c r="A3586" s="639">
        <v>4470191110</v>
      </c>
      <c r="B3586" s="301" t="s">
        <v>10619</v>
      </c>
      <c r="D3586" s="630" t="s">
        <v>3280</v>
      </c>
      <c r="F3586" s="710" t="str">
        <f>IF(ISBLANK(D3586),"",VLOOKUP(D3586,tegevusalad!$A$7:$B$188,2,FALSE))</f>
        <v>Kommunaalmajanduse arendamine</v>
      </c>
      <c r="G3586" s="301"/>
    </row>
    <row r="3587" spans="1:7">
      <c r="A3587" s="636"/>
      <c r="G3587" s="301"/>
    </row>
    <row r="3588" spans="1:7">
      <c r="A3588" s="636"/>
      <c r="B3588" s="637" t="s">
        <v>4863</v>
      </c>
      <c r="C3588" s="1029"/>
      <c r="F3588" s="710" t="str">
        <f>IF(ISBLANK(D3588),"",VLOOKUP(D3588,tegevusalad!$A$7:$B$188,2,FALSE))</f>
        <v/>
      </c>
      <c r="G3588" s="301"/>
    </row>
    <row r="3589" spans="1:7">
      <c r="A3589" s="636">
        <v>4222110010</v>
      </c>
      <c r="B3589" s="638" t="s">
        <v>6280</v>
      </c>
      <c r="C3589" s="723"/>
      <c r="D3589" s="630" t="s">
        <v>5012</v>
      </c>
      <c r="F3589" s="710" t="str">
        <f>IF(ISBLANK(D3589),"",VLOOKUP(D3589,tegevusalad!$A$7:$B$188,2,FALSE))</f>
        <v>Muu avalik kord ja julgeolek, sh haldus</v>
      </c>
      <c r="G3589" s="301"/>
    </row>
    <row r="3590" spans="1:7">
      <c r="A3590" s="636"/>
      <c r="F3590" s="710" t="str">
        <f>IF(ISBLANK(D3590),"",VLOOKUP(D3590,tegevusalad!$A$7:$B$188,2,FALSE))</f>
        <v/>
      </c>
      <c r="G3590" s="301"/>
    </row>
    <row r="3591" spans="1:7">
      <c r="A3591" s="708">
        <v>4910000000</v>
      </c>
      <c r="B3591" s="637" t="s">
        <v>4024</v>
      </c>
      <c r="C3591" s="1029"/>
      <c r="F3591" s="710" t="str">
        <f>IF(ISBLANK(D3591),"",VLOOKUP(D3591,tegevusalad!$A$7:$B$188,2,FALSE))</f>
        <v/>
      </c>
      <c r="G3591" s="301"/>
    </row>
    <row r="3592" spans="1:7">
      <c r="A3592" s="636">
        <v>4913100000</v>
      </c>
      <c r="B3592" s="301" t="s">
        <v>4023</v>
      </c>
      <c r="F3592" s="710" t="str">
        <f>IF(ISBLANK(D3592),"",VLOOKUP(D3592,tegevusalad!$A$7:$B$188,2,FALSE))</f>
        <v/>
      </c>
      <c r="G3592" s="301"/>
    </row>
    <row r="3593" spans="1:7">
      <c r="A3593" s="636">
        <v>4913101000</v>
      </c>
      <c r="B3593" s="301" t="s">
        <v>1254</v>
      </c>
      <c r="D3593" s="630" t="s">
        <v>7187</v>
      </c>
      <c r="F3593" s="710" t="str">
        <f>IF(ISBLANK(D3593),"",VLOOKUP(D3593,tegevusalad!$A$7:$B$188,2,FALSE))</f>
        <v>Muu vaba aeg, kultuur, religioon, sh haldus</v>
      </c>
      <c r="G3593" s="301"/>
    </row>
    <row r="3594" spans="1:7">
      <c r="A3594" s="636">
        <v>4913102000</v>
      </c>
      <c r="B3594" s="301" t="s">
        <v>3587</v>
      </c>
      <c r="D3594" s="630" t="s">
        <v>3282</v>
      </c>
      <c r="F3594" s="710" t="str">
        <f>IF(ISBLANK(D3594),"",VLOOKUP(D3594,tegevusalad!$A$7:$B$188,2,FALSE))</f>
        <v>Ringhäälingu- ja kirjastamisteenused</v>
      </c>
      <c r="G3594" s="301"/>
    </row>
    <row r="3595" spans="1:7">
      <c r="A3595" s="639">
        <v>4913003000</v>
      </c>
      <c r="B3595" s="301" t="s">
        <v>9420</v>
      </c>
      <c r="D3595" s="630" t="s">
        <v>6827</v>
      </c>
      <c r="F3595" s="710" t="str">
        <f>IF(ISBLANK(D3595),"",VLOOKUP(D3595,tegevusalad!$A$7:$B$188,2,FALSE))</f>
        <v>Jäätmekäitlus (sh prügivedu)</v>
      </c>
      <c r="G3595" s="301"/>
    </row>
    <row r="3596" spans="1:7">
      <c r="A3596" s="636">
        <v>4913202000</v>
      </c>
      <c r="B3596" s="301" t="s">
        <v>1511</v>
      </c>
      <c r="D3596" s="640" t="s">
        <v>6819</v>
      </c>
      <c r="F3596" s="710" t="str">
        <f>IF(ISBLANK(D3596),"",VLOOKUP(D3596,tegevusalad!$A$7:$B$188,2,FALSE))</f>
        <v>Üldmeditsiiniteenused</v>
      </c>
      <c r="G3596" s="301"/>
    </row>
    <row r="3597" spans="1:7">
      <c r="A3597" s="636"/>
      <c r="F3597" s="710" t="str">
        <f>IF(ISBLANK(D3597),"",VLOOKUP(D3597,tegevusalad!$A$7:$B$188,2,FALSE))</f>
        <v/>
      </c>
      <c r="G3597" s="301"/>
    </row>
    <row r="3598" spans="1:7">
      <c r="A3598" s="636">
        <v>4912199000</v>
      </c>
      <c r="B3598" s="301" t="s">
        <v>5534</v>
      </c>
      <c r="F3598" s="710" t="str">
        <f>IF(ISBLANK(D3598),"",VLOOKUP(D3598,tegevusalad!$A$7:$B$188,2,FALSE))</f>
        <v/>
      </c>
      <c r="G3598" s="301"/>
    </row>
    <row r="3599" spans="1:7">
      <c r="A3599" s="636"/>
      <c r="F3599" s="710" t="str">
        <f>IF(ISBLANK(D3599),"",VLOOKUP(D3599,tegevusalad!$A$7:$B$188,2,FALSE))</f>
        <v/>
      </c>
      <c r="G3599" s="301"/>
    </row>
    <row r="3600" spans="1:7">
      <c r="A3600" s="636"/>
      <c r="G3600" s="301"/>
    </row>
    <row r="3601" spans="1:7">
      <c r="A3601" s="696">
        <v>4912900000</v>
      </c>
      <c r="B3601" s="317" t="s">
        <v>10952</v>
      </c>
      <c r="G3601" s="301"/>
    </row>
    <row r="3602" spans="1:7">
      <c r="A3602" s="639">
        <v>4912901000</v>
      </c>
      <c r="B3602" s="301" t="s">
        <v>2893</v>
      </c>
      <c r="D3602" s="630" t="s">
        <v>3521</v>
      </c>
      <c r="F3602" s="710" t="str">
        <f>IF(ISBLANK(D3602),"",VLOOKUP(D3602,tegevusalad!$A$7:$B$188,2,FALSE))</f>
        <v>Muu majandus (sh majanduse haldus)</v>
      </c>
      <c r="G3602" s="301"/>
    </row>
    <row r="3603" spans="1:7">
      <c r="A3603" s="639"/>
      <c r="G3603" s="301"/>
    </row>
    <row r="3604" spans="1:7">
      <c r="A3604" s="639">
        <v>4913500000</v>
      </c>
      <c r="G3604" s="301"/>
    </row>
    <row r="3605" spans="1:7">
      <c r="A3605" s="639">
        <v>4913501000</v>
      </c>
      <c r="B3605" s="301" t="s">
        <v>11372</v>
      </c>
      <c r="D3605" s="630" t="s">
        <v>3521</v>
      </c>
      <c r="F3605" s="710" t="str">
        <f>IF(ISBLANK(D3605),"",VLOOKUP(D3605,tegevusalad!$A$7:$B$188,2,FALSE))</f>
        <v>Muu majandus (sh majanduse haldus)</v>
      </c>
      <c r="G3605" s="301"/>
    </row>
    <row r="3606" spans="1:7">
      <c r="A3606" s="636"/>
      <c r="F3606" s="710" t="str">
        <f>IF(ISBLANK(D3606),"",VLOOKUP(D3606,tegevusalad!$A$7:$B$188,2,FALSE))</f>
        <v/>
      </c>
      <c r="G3606" s="301"/>
    </row>
    <row r="3607" spans="1:7">
      <c r="A3607" s="708" t="s">
        <v>17206</v>
      </c>
      <c r="B3607" s="317" t="s">
        <v>17205</v>
      </c>
      <c r="C3607" s="1050"/>
      <c r="F3607" s="710" t="str">
        <f>IF(ISBLANK(D3607),"",VLOOKUP(D3607,tegevusalad!$A$7:$B$188,2,FALSE))</f>
        <v/>
      </c>
      <c r="G3607" s="301"/>
    </row>
    <row r="3608" spans="1:7">
      <c r="A3608" s="636">
        <v>4922801000</v>
      </c>
      <c r="B3608" s="301" t="s">
        <v>6281</v>
      </c>
      <c r="D3608" s="630" t="s">
        <v>3521</v>
      </c>
      <c r="F3608" s="710" t="str">
        <f>IF(ISBLANK(D3608),"",VLOOKUP(D3608,tegevusalad!$A$7:$B$188,2,FALSE))</f>
        <v>Muu majandus (sh majanduse haldus)</v>
      </c>
      <c r="G3608" s="301"/>
    </row>
    <row r="3609" spans="1:7">
      <c r="A3609" s="636" t="s">
        <v>17201</v>
      </c>
      <c r="B3609" s="301" t="s">
        <v>17202</v>
      </c>
      <c r="D3609" s="630" t="s">
        <v>3521</v>
      </c>
      <c r="F3609" s="710" t="str">
        <f>IF(ISBLANK(D3609),"",VLOOKUP(D3609,tegevusalad!$A$7:$B$188,2,FALSE))</f>
        <v>Muu majandus (sh majanduse haldus)</v>
      </c>
      <c r="G3609" s="301"/>
    </row>
    <row r="3610" spans="1:7">
      <c r="A3610" s="636" t="s">
        <v>17203</v>
      </c>
      <c r="B3610" s="301" t="s">
        <v>3587</v>
      </c>
      <c r="D3610" s="630" t="s">
        <v>3521</v>
      </c>
      <c r="F3610" s="710" t="str">
        <f>IF(ISBLANK(D3610),"",VLOOKUP(D3610,tegevusalad!$A$7:$B$188,2,FALSE))</f>
        <v>Muu majandus (sh majanduse haldus)</v>
      </c>
      <c r="G3610" s="301"/>
    </row>
    <row r="3611" spans="1:7">
      <c r="A3611" s="636" t="s">
        <v>17204</v>
      </c>
      <c r="B3611" s="301" t="s">
        <v>1853</v>
      </c>
      <c r="D3611" s="630" t="s">
        <v>3521</v>
      </c>
      <c r="F3611" s="710" t="str">
        <f>IF(ISBLANK(D3611),"",VLOOKUP(D3611,tegevusalad!$A$7:$B$188,2,FALSE))</f>
        <v>Muu majandus (sh majanduse haldus)</v>
      </c>
      <c r="G3611" s="301"/>
    </row>
    <row r="3612" spans="1:7">
      <c r="A3612" s="636" t="s">
        <v>17207</v>
      </c>
      <c r="B3612" s="301" t="s">
        <v>8722</v>
      </c>
      <c r="D3612" s="630" t="s">
        <v>3521</v>
      </c>
      <c r="F3612" s="710" t="str">
        <f>IF(ISBLANK(D3612),"",VLOOKUP(D3612,tegevusalad!$A$7:$B$188,2,FALSE))</f>
        <v>Muu majandus (sh majanduse haldus)</v>
      </c>
      <c r="G3612" s="301"/>
    </row>
    <row r="3613" spans="1:7">
      <c r="A3613" s="708">
        <v>4923000000</v>
      </c>
      <c r="B3613" s="317" t="s">
        <v>1182</v>
      </c>
      <c r="C3613" s="1050"/>
      <c r="D3613" s="630" t="s">
        <v>3521</v>
      </c>
      <c r="F3613" s="710" t="str">
        <f>IF(ISBLANK(D3613),"",VLOOKUP(D3613,tegevusalad!$A$7:$B$188,2,FALSE))</f>
        <v>Muu majandus (sh majanduse haldus)</v>
      </c>
      <c r="G3613" s="301"/>
    </row>
    <row r="3614" spans="1:7">
      <c r="A3614" s="639">
        <v>4923003000</v>
      </c>
      <c r="B3614" s="301" t="s">
        <v>10107</v>
      </c>
      <c r="D3614" s="630" t="s">
        <v>3521</v>
      </c>
      <c r="F3614" s="710" t="str">
        <f>IF(ISBLANK(D3614),"",VLOOKUP(D3614,tegevusalad!$A$7:$B$188,2,FALSE))</f>
        <v>Muu majandus (sh majanduse haldus)</v>
      </c>
      <c r="G3614" s="301"/>
    </row>
    <row r="3615" spans="1:7">
      <c r="A3615" s="636">
        <v>4923004000</v>
      </c>
      <c r="B3615" s="301" t="s">
        <v>1183</v>
      </c>
      <c r="D3615" s="630" t="s">
        <v>3521</v>
      </c>
      <c r="F3615" s="710" t="str">
        <f>IF(ISBLANK(D3615),"",VLOOKUP(D3615,tegevusalad!$A$7:$B$188,2,FALSE))</f>
        <v>Muu majandus (sh majanduse haldus)</v>
      </c>
      <c r="G3615" s="301"/>
    </row>
    <row r="3616" spans="1:7">
      <c r="A3616" s="636">
        <v>4923012000</v>
      </c>
      <c r="B3616" s="301" t="s">
        <v>3303</v>
      </c>
      <c r="D3616" s="630" t="s">
        <v>3521</v>
      </c>
      <c r="F3616" s="710" t="str">
        <f>IF(ISBLANK(D3616),"",VLOOKUP(D3616,tegevusalad!$A$7:$B$188,2,FALSE))</f>
        <v>Muu majandus (sh majanduse haldus)</v>
      </c>
      <c r="G3616" s="301"/>
    </row>
    <row r="3617" spans="1:7">
      <c r="A3617" s="636">
        <v>4923015000</v>
      </c>
      <c r="B3617" s="301" t="s">
        <v>2893</v>
      </c>
      <c r="D3617" s="630" t="s">
        <v>3521</v>
      </c>
      <c r="F3617" s="710" t="str">
        <f>IF(ISBLANK(D3617),"",VLOOKUP(D3617,tegevusalad!$A$7:$B$188,2,FALSE))</f>
        <v>Muu majandus (sh majanduse haldus)</v>
      </c>
      <c r="G3617" s="301"/>
    </row>
    <row r="3618" spans="1:7">
      <c r="A3618" s="636"/>
      <c r="G3618" s="301"/>
    </row>
    <row r="3619" spans="1:7">
      <c r="A3619" s="636"/>
      <c r="G3619" s="301"/>
    </row>
    <row r="3620" spans="1:7">
      <c r="A3620" s="708">
        <v>4923200000</v>
      </c>
      <c r="D3620" s="630" t="s">
        <v>3521</v>
      </c>
      <c r="F3620" s="710" t="str">
        <f>IF(ISBLANK(D3620),"",VLOOKUP(D3620,tegevusalad!$A$7:$B$188,2,FALSE))</f>
        <v>Muu majandus (sh majanduse haldus)</v>
      </c>
      <c r="G3620" s="301"/>
    </row>
    <row r="3621" spans="1:7">
      <c r="A3621" s="636">
        <v>4923201000</v>
      </c>
      <c r="B3621" s="301" t="s">
        <v>614</v>
      </c>
      <c r="D3621" s="630" t="s">
        <v>3521</v>
      </c>
      <c r="F3621" s="710" t="str">
        <f>IF(ISBLANK(D3621),"",VLOOKUP(D3621,tegevusalad!$A$7:$B$188,2,FALSE))</f>
        <v>Muu majandus (sh majanduse haldus)</v>
      </c>
      <c r="G3621" s="301"/>
    </row>
    <row r="3622" spans="1:7">
      <c r="A3622" s="636"/>
      <c r="G3622" s="301"/>
    </row>
    <row r="3623" spans="1:7">
      <c r="A3623" s="696">
        <v>4923500000</v>
      </c>
      <c r="G3623" s="301"/>
    </row>
    <row r="3624" spans="1:7">
      <c r="A3624" s="639">
        <v>4923501000</v>
      </c>
      <c r="B3624" s="301" t="s">
        <v>13715</v>
      </c>
      <c r="D3624" s="630" t="s">
        <v>3521</v>
      </c>
      <c r="F3624" s="710" t="str">
        <f>IF(ISBLANK(D3624),"",VLOOKUP(D3624,tegevusalad!$A$7:$B$188,2,FALSE))</f>
        <v>Muu majandus (sh majanduse haldus)</v>
      </c>
      <c r="G3624" s="301"/>
    </row>
    <row r="3625" spans="1:7">
      <c r="A3625" s="636"/>
      <c r="G3625" s="301"/>
    </row>
    <row r="3626" spans="1:7">
      <c r="A3626" s="696">
        <v>4980100000</v>
      </c>
      <c r="B3626" s="317" t="s">
        <v>9228</v>
      </c>
      <c r="G3626" s="301"/>
    </row>
    <row r="3627" spans="1:7">
      <c r="A3627" s="639">
        <v>4980101000</v>
      </c>
      <c r="B3627" s="301" t="s">
        <v>9229</v>
      </c>
      <c r="D3627" s="630" t="s">
        <v>6826</v>
      </c>
      <c r="F3627" s="710" t="str">
        <f>IF(ISBLANK(D3627),"",VLOOKUP(D3627,tegevusalad!$A$7:$B$188,2,FALSE))</f>
        <v>Maanteetransport</v>
      </c>
      <c r="G3627" s="301"/>
    </row>
    <row r="3628" spans="1:7">
      <c r="A3628" s="636"/>
      <c r="F3628" s="710" t="str">
        <f>IF(ISBLANK(D3628),"",VLOOKUP(D3628,tegevusalad!$A$7:$B$188,2,FALSE))</f>
        <v/>
      </c>
      <c r="G3628" s="301"/>
    </row>
    <row r="3629" spans="1:7">
      <c r="A3629" s="708">
        <v>4990100000</v>
      </c>
      <c r="B3629" s="317" t="s">
        <v>2879</v>
      </c>
      <c r="C3629" s="1050"/>
      <c r="F3629" s="710" t="str">
        <f>IF(ISBLANK(D3629),"",VLOOKUP(D3629,tegevusalad!$A$7:$B$188,2,FALSE))</f>
        <v/>
      </c>
      <c r="G3629" s="301"/>
    </row>
    <row r="3630" spans="1:7">
      <c r="A3630" s="636">
        <v>4990101000</v>
      </c>
      <c r="B3630" s="301" t="s">
        <v>2880</v>
      </c>
      <c r="F3630" s="710" t="str">
        <f>IF(ISBLANK(D3630),"",VLOOKUP(D3630,tegevusalad!$A$7:$B$188,2,FALSE))</f>
        <v/>
      </c>
      <c r="G3630" s="301"/>
    </row>
    <row r="3631" spans="1:7">
      <c r="A3631" s="636">
        <v>4991101000</v>
      </c>
      <c r="B3631" s="301" t="s">
        <v>2098</v>
      </c>
      <c r="F3631" s="710" t="str">
        <f>IF(ISBLANK(D3631),"",VLOOKUP(D3631,tegevusalad!$A$7:$B$188,2,FALSE))</f>
        <v/>
      </c>
      <c r="G3631" s="301"/>
    </row>
    <row r="3632" spans="1:7">
      <c r="A3632" s="636">
        <v>4991201000</v>
      </c>
      <c r="B3632" s="301" t="s">
        <v>4961</v>
      </c>
      <c r="F3632" s="710" t="str">
        <f>IF(ISBLANK(D3632),"",VLOOKUP(D3632,tegevusalad!$A$7:$B$188,2,FALSE))</f>
        <v/>
      </c>
      <c r="G3632" s="301"/>
    </row>
    <row r="3633" spans="1:7">
      <c r="A3633" s="636" t="s">
        <v>16135</v>
      </c>
      <c r="B3633" s="301" t="s">
        <v>16134</v>
      </c>
      <c r="F3633" s="710" t="str">
        <f>IF(ISBLANK(D3633),"",VLOOKUP(D3633,tegevusalad!$A$7:$B$188,2,FALSE))</f>
        <v/>
      </c>
      <c r="G3633" s="301"/>
    </row>
    <row r="3634" spans="1:7">
      <c r="A3634" s="636" t="s">
        <v>16133</v>
      </c>
      <c r="B3634" s="301" t="s">
        <v>16136</v>
      </c>
      <c r="D3634" s="630" t="s">
        <v>6827</v>
      </c>
      <c r="F3634" s="710" t="str">
        <f>IF(ISBLANK(D3634),"",VLOOKUP(D3634,tegevusalad!$A$7:$B$188,2,FALSE))</f>
        <v>Jäätmekäitlus (sh prügivedu)</v>
      </c>
      <c r="G3634" s="301"/>
    </row>
    <row r="3635" spans="1:7">
      <c r="A3635" s="636">
        <v>4992101000</v>
      </c>
      <c r="B3635" s="301" t="s">
        <v>3512</v>
      </c>
      <c r="F3635" s="710" t="str">
        <f>IF(ISBLANK(D3635),"",VLOOKUP(D3635,tegevusalad!$A$7:$B$188,2,FALSE))</f>
        <v/>
      </c>
      <c r="G3635" s="301"/>
    </row>
    <row r="3636" spans="1:7">
      <c r="A3636" s="636" t="s">
        <v>17210</v>
      </c>
      <c r="B3636" s="301" t="s">
        <v>17211</v>
      </c>
      <c r="D3636" s="630" t="s">
        <v>3521</v>
      </c>
      <c r="F3636" s="710" t="str">
        <f>IF(ISBLANK(D3636),"",VLOOKUP(D3636,tegevusalad!$A$7:$B$188,2,FALSE))</f>
        <v>Muu majandus (sh majanduse haldus)</v>
      </c>
      <c r="G3636" s="301"/>
    </row>
    <row r="3637" spans="1:7">
      <c r="A3637" s="636"/>
      <c r="F3637" s="710" t="str">
        <f>IF(ISBLANK(D3637),"",VLOOKUP(D3637,tegevusalad!$A$7:$B$188,2,FALSE))</f>
        <v/>
      </c>
      <c r="G3637" s="301"/>
    </row>
    <row r="3638" spans="1:7">
      <c r="A3638" s="696">
        <v>4990201000</v>
      </c>
      <c r="B3638" s="317" t="s">
        <v>8965</v>
      </c>
      <c r="G3638" s="301"/>
    </row>
    <row r="3639" spans="1:7">
      <c r="A3639" s="636"/>
      <c r="G3639" s="301"/>
    </row>
    <row r="3640" spans="1:7">
      <c r="A3640" s="636"/>
      <c r="F3640" s="710" t="str">
        <f>IF(ISBLANK(D3640),"",VLOOKUP(D3640,tegevusalad!$A$7:$B$188,2,FALSE))</f>
        <v/>
      </c>
      <c r="G3640" s="301"/>
    </row>
    <row r="3641" spans="1:7">
      <c r="A3641" s="641"/>
      <c r="B3641" s="638" t="s">
        <v>3949</v>
      </c>
      <c r="C3641" s="723"/>
      <c r="F3641" s="710" t="str">
        <f>IF(ISBLANK(D3641),"",VLOOKUP(D3641,tegevusalad!$A$7:$B$188,2,FALSE))</f>
        <v/>
      </c>
      <c r="G3641" s="301"/>
    </row>
    <row r="3642" spans="1:7">
      <c r="A3642" s="641">
        <v>4991126011</v>
      </c>
      <c r="B3642" s="638" t="s">
        <v>2568</v>
      </c>
      <c r="C3642" s="723"/>
      <c r="F3642" s="710" t="str">
        <f>IF(ISBLANK(D3642),"",VLOOKUP(D3642,tegevusalad!$A$7:$B$188,2,FALSE))</f>
        <v/>
      </c>
      <c r="G3642" s="301"/>
    </row>
    <row r="3643" spans="1:7">
      <c r="A3643" s="641">
        <v>4991126013</v>
      </c>
      <c r="B3643" s="638" t="s">
        <v>2922</v>
      </c>
      <c r="C3643" s="723"/>
      <c r="F3643" s="710" t="str">
        <f>IF(ISBLANK(D3643),"",VLOOKUP(D3643,tegevusalad!$A$7:$B$188,2,FALSE))</f>
        <v/>
      </c>
      <c r="G3643" s="301"/>
    </row>
    <row r="3644" spans="1:7">
      <c r="A3644" s="641">
        <v>4991126014</v>
      </c>
      <c r="B3644" s="638" t="s">
        <v>5375</v>
      </c>
      <c r="C3644" s="723"/>
      <c r="F3644" s="710" t="str">
        <f>IF(ISBLANK(D3644),"",VLOOKUP(D3644,tegevusalad!$A$7:$B$188,2,FALSE))</f>
        <v/>
      </c>
      <c r="G3644" s="301"/>
    </row>
    <row r="3645" spans="1:7">
      <c r="A3645" s="641"/>
      <c r="B3645" s="638"/>
      <c r="C3645" s="723"/>
      <c r="G3645" s="301"/>
    </row>
    <row r="3646" spans="1:7">
      <c r="A3646" s="641"/>
      <c r="B3646" s="638" t="s">
        <v>10393</v>
      </c>
      <c r="C3646" s="723"/>
      <c r="G3646" s="301"/>
    </row>
    <row r="3647" spans="1:7">
      <c r="A3647" s="642">
        <v>4991127011</v>
      </c>
      <c r="B3647" s="638" t="s">
        <v>10395</v>
      </c>
      <c r="C3647" s="723"/>
      <c r="G3647" s="301"/>
    </row>
    <row r="3648" spans="1:7">
      <c r="A3648" s="642">
        <v>4991127012</v>
      </c>
      <c r="B3648" s="638" t="s">
        <v>10394</v>
      </c>
      <c r="C3648" s="723"/>
      <c r="G3648" s="301"/>
    </row>
    <row r="3649" spans="1:7">
      <c r="A3649" s="641"/>
      <c r="B3649" s="638"/>
      <c r="C3649" s="723"/>
      <c r="G3649" s="301"/>
    </row>
    <row r="3650" spans="1:7">
      <c r="A3650" s="636">
        <v>4993102000</v>
      </c>
      <c r="B3650" s="301" t="s">
        <v>3066</v>
      </c>
      <c r="F3650" s="710" t="str">
        <f>IF(ISBLANK(D3650),"",VLOOKUP(D3650,tegevusalad!$A$7:$B$188,2,FALSE))</f>
        <v/>
      </c>
      <c r="G3650" s="301"/>
    </row>
    <row r="3651" spans="1:7">
      <c r="A3651" s="639">
        <v>4993105000</v>
      </c>
      <c r="B3651" s="638" t="s">
        <v>10878</v>
      </c>
      <c r="D3651" s="630" t="s">
        <v>3521</v>
      </c>
      <c r="F3651" s="710" t="str">
        <f>IF(ISBLANK(D3651),"",VLOOKUP(D3651,tegevusalad!$A$7:$B$188,2,FALSE))</f>
        <v>Muu majandus (sh majanduse haldus)</v>
      </c>
      <c r="G3651" s="301"/>
    </row>
    <row r="3652" spans="1:7">
      <c r="A3652" s="636"/>
      <c r="F3652" s="710" t="str">
        <f>IF(ISBLANK(D3652),"",VLOOKUP(D3652,tegevusalad!$A$7:$B$188,2,FALSE))</f>
        <v/>
      </c>
      <c r="G3652" s="301"/>
    </row>
    <row r="3653" spans="1:7">
      <c r="A3653" s="639">
        <v>4995101000</v>
      </c>
      <c r="B3653" s="301" t="s">
        <v>3227</v>
      </c>
      <c r="F3653" s="710" t="str">
        <f>IF(ISBLANK(D3653),"",VLOOKUP(D3653,tegevusalad!$A$7:$B$188,2,FALSE))</f>
        <v/>
      </c>
      <c r="G3653" s="301"/>
    </row>
    <row r="3654" spans="1:7">
      <c r="A3654" s="636"/>
      <c r="F3654" s="710" t="str">
        <f>IF(ISBLANK(D3654),"",VLOOKUP(D3654,tegevusalad!$A$7:$B$188,2,FALSE))</f>
        <v/>
      </c>
      <c r="G3654" s="301"/>
    </row>
    <row r="3655" spans="1:7">
      <c r="A3655" s="636">
        <v>4999999000</v>
      </c>
      <c r="B3655" s="301" t="s">
        <v>4104</v>
      </c>
      <c r="F3655" s="710" t="str">
        <f>IF(ISBLANK(D3655),"",VLOOKUP(D3655,tegevusalad!$A$7:$B$188,2,FALSE))</f>
        <v/>
      </c>
      <c r="G3655" s="301"/>
    </row>
    <row r="3656" spans="1:7">
      <c r="A3656" s="636"/>
      <c r="F3656" s="710" t="str">
        <f>IF(ISBLANK(D3656),"",VLOOKUP(D3656,tegevusalad!$A$7:$B$188,2,FALSE))</f>
        <v/>
      </c>
      <c r="G3656" s="301"/>
    </row>
    <row r="3657" spans="1:7">
      <c r="A3657" s="708">
        <v>4825100000</v>
      </c>
      <c r="B3657" s="637" t="s">
        <v>2418</v>
      </c>
      <c r="C3657" s="1029"/>
      <c r="F3657" s="710" t="str">
        <f>IF(ISBLANK(D3657),"",VLOOKUP(D3657,tegevusalad!$A$7:$B$188,2,FALSE))</f>
        <v/>
      </c>
      <c r="G3657" s="301"/>
    </row>
    <row r="3658" spans="1:7">
      <c r="A3658" s="636">
        <v>4825101000</v>
      </c>
      <c r="B3658" s="301" t="s">
        <v>2880</v>
      </c>
      <c r="F3658" s="710" t="str">
        <f>IF(ISBLANK(D3658),"",VLOOKUP(D3658,tegevusalad!$A$7:$B$188,2,FALSE))</f>
        <v/>
      </c>
      <c r="G3658" s="301"/>
    </row>
    <row r="3659" spans="1:7">
      <c r="A3659" s="636">
        <v>4825102000</v>
      </c>
      <c r="B3659" s="301" t="s">
        <v>7218</v>
      </c>
      <c r="F3659" s="710" t="str">
        <f>IF(ISBLANK(D3659),"",VLOOKUP(D3659,tegevusalad!$A$7:$B$188,2,FALSE))</f>
        <v/>
      </c>
      <c r="G3659" s="301"/>
    </row>
  </sheetData>
  <mergeCells count="1">
    <mergeCell ref="A3:B3"/>
  </mergeCells>
  <phoneticPr fontId="0" type="noConversion"/>
  <printOptions gridLines="1"/>
  <pageMargins left="0.74803149606299213" right="0.35433070866141736" top="0.43307086614173229" bottom="0.39370078740157483" header="0.27559055118110237" footer="0.27559055118110237"/>
  <pageSetup paperSize="9" orientation="portrait" r:id="rId1"/>
  <headerFooter alignWithMargins="0">
    <oddFooter>&amp;C&amp;P /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vt:i4>
      </vt:variant>
    </vt:vector>
  </HeadingPairs>
  <TitlesOfParts>
    <vt:vector size="24" baseType="lpstr">
      <vt:lpstr>Tulud</vt:lpstr>
      <vt:lpstr>tegevusalad</vt:lpstr>
      <vt:lpstr>Kulud</vt:lpstr>
      <vt:lpstr>Kohustusühikud</vt:lpstr>
      <vt:lpstr>AVC</vt:lpstr>
      <vt:lpstr>Töötasu kontode selgitused</vt:lpstr>
      <vt:lpstr>Töötasu KÜ 12-13</vt:lpstr>
      <vt:lpstr>Töötasu AVC 12-13</vt:lpstr>
      <vt:lpstr>investeeringud</vt:lpstr>
      <vt:lpstr>fin tehingud</vt:lpstr>
      <vt:lpstr>bilanss</vt:lpstr>
      <vt:lpstr>Sihtasutused</vt:lpstr>
      <vt:lpstr>Aktsiaseltsid</vt:lpstr>
      <vt:lpstr>MTÜd</vt:lpstr>
      <vt:lpstr>Osaühingud</vt:lpstr>
      <vt:lpstr>Fondikeskused</vt:lpstr>
      <vt:lpstr>HA fondikeskused</vt:lpstr>
      <vt:lpstr>Ebatõenäolised</vt:lpstr>
      <vt:lpstr>FK analüüsiks 2020</vt:lpstr>
      <vt:lpstr>Sheet1</vt:lpstr>
      <vt:lpstr>FJ ala 5000</vt:lpstr>
      <vt:lpstr>Tulud!OLE_LINK1</vt:lpstr>
      <vt:lpstr>Fondikeskused!Print_Titles</vt:lpstr>
      <vt:lpstr>'HA fondikeskused'!Print_Titles</vt:lpstr>
    </vt:vector>
  </TitlesOfParts>
  <Company>Tallinna Linnakantselei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roosioja</dc:creator>
  <cp:lastModifiedBy>Maarja Valler</cp:lastModifiedBy>
  <cp:lastPrinted>2020-09-22T05:58:55Z</cp:lastPrinted>
  <dcterms:created xsi:type="dcterms:W3CDTF">2006-01-22T08:25:59Z</dcterms:created>
  <dcterms:modified xsi:type="dcterms:W3CDTF">2021-04-01T06:05:40Z</dcterms:modified>
</cp:coreProperties>
</file>